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" sheetId="1" state="visible" r:id="rId1"/>
    <sheet name="AI_PF" sheetId="2" state="visible" r:id="rId2"/>
    <sheet name="Data_Raw" sheetId="3" state="visible" r:id="rId3"/>
    <sheet name="LookThroug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Project_ID</t>
        </is>
      </c>
      <c r="B1" t="inlineStr">
        <is>
          <t>프로젝트명</t>
        </is>
      </c>
      <c r="C1" t="inlineStr">
        <is>
          <t>투자유형</t>
        </is>
      </c>
      <c r="D1" t="inlineStr">
        <is>
          <t>세부유형</t>
        </is>
      </c>
      <c r="E1" t="inlineStr">
        <is>
          <t>자본구조1(SAP)</t>
        </is>
      </c>
      <c r="F1" t="inlineStr">
        <is>
          <t>약정통화</t>
        </is>
      </c>
      <c r="G1" t="inlineStr">
        <is>
          <t>최초인출일</t>
        </is>
      </c>
      <c r="H1" t="inlineStr">
        <is>
          <t>만기일</t>
        </is>
      </c>
      <c r="I1" t="inlineStr">
        <is>
          <t>빈티지</t>
        </is>
      </c>
      <c r="J1" t="inlineStr">
        <is>
          <t>종목ID/트렌치ID(대표)</t>
        </is>
      </c>
      <c r="K1" t="inlineStr">
        <is>
          <t>Asset_Class_EN</t>
        </is>
      </c>
      <c r="L1" t="inlineStr">
        <is>
          <t>Asset_Name_EN</t>
        </is>
      </c>
      <c r="M1" t="inlineStr">
        <is>
          <t>Manager_EN</t>
        </is>
      </c>
      <c r="N1" t="inlineStr">
        <is>
          <t>Region_EN</t>
        </is>
      </c>
      <c r="O1" t="inlineStr">
        <is>
          <t>Strategy</t>
        </is>
      </c>
      <c r="P1" t="inlineStr">
        <is>
          <t>Sector</t>
        </is>
      </c>
      <c r="Q1" t="inlineStr">
        <is>
          <t>약정금액(원화)_합계</t>
        </is>
      </c>
      <c r="R1" t="inlineStr">
        <is>
          <t>실행(누적)_합계</t>
        </is>
      </c>
      <c r="S1" t="inlineStr">
        <is>
          <t>상환(누적)_합계</t>
        </is>
      </c>
      <c r="T1" t="inlineStr">
        <is>
          <t>장부가액(원화)_합계</t>
        </is>
      </c>
      <c r="U1" t="inlineStr">
        <is>
          <t>평가금액(원화)_합계</t>
        </is>
      </c>
      <c r="V1" t="inlineStr">
        <is>
          <t>수익률(원화,누적)_대표</t>
        </is>
      </c>
      <c r="W1" t="inlineStr">
        <is>
          <t>트렌치수</t>
        </is>
      </c>
      <c r="X1" t="inlineStr">
        <is>
          <t>하위자산수</t>
        </is>
      </c>
    </row>
    <row r="2">
      <c r="A2" t="inlineStr">
        <is>
          <t>BS00000001</t>
        </is>
      </c>
      <c r="B2">
        <f>IF($A2="","",IFERROR(VLOOKUP($A2,AI_PF!$A:$D,4,FALSE),""))</f>
        <v/>
      </c>
      <c r="C2">
        <f>IF($A2="","",IFERROR(VLOOKUP($A2,AI_PF!$A:$G,7,FALSE),""))</f>
        <v/>
      </c>
      <c r="D2">
        <f>IF($A2="","",IFERROR(VLOOKUP($A2,AI_PF!$A:$H,8,FALSE),""))</f>
        <v/>
      </c>
      <c r="E2">
        <f>IF($A2="","",IFERROR(VLOOKUP($A2,AI_PF!$A:$N,14,FALSE),""))</f>
        <v/>
      </c>
      <c r="F2">
        <f>IF($A2="","",IFERROR(VLOOKUP($A2,AI_PF!$A:$R,18,FALSE),""))</f>
        <v/>
      </c>
      <c r="G2">
        <f>IF($A2="","",IFERROR(VLOOKUP($A2,AI_PF!$A:$T,20,FALSE),""))</f>
        <v/>
      </c>
      <c r="H2">
        <f>IF($A2="","",IFERROR(VLOOKUP($A2,AI_PF!$A:$V,22,FALSE),""))</f>
        <v/>
      </c>
      <c r="I2">
        <f>IF($A2="","",IFERROR(VLOOKUP($A2,AI_PF!$A:$EU,151,FALSE),""))</f>
        <v/>
      </c>
      <c r="J2">
        <f>IF($A2="","",IFERROR(VLOOKUP($A2,AI_PF!$A:$C,3,FALSE),""))</f>
        <v/>
      </c>
      <c r="K2">
        <f>IF($A2="","",IFERROR(VLOOKUP($A2,Data_Raw!$A:$G,2,FALSE),""))</f>
        <v/>
      </c>
      <c r="L2">
        <f>IF($A2="","",IFERROR(VLOOKUP($A2,Data_Raw!$A:$G,3,FALSE),""))</f>
        <v/>
      </c>
      <c r="M2">
        <f>IF($A2="","",IFERROR(VLOOKUP($A2,Data_Raw!$A:$G,4,FALSE),""))</f>
        <v/>
      </c>
      <c r="N2">
        <f>IF($A2="","",IFERROR(VLOOKUP($A2,Data_Raw!$A:$G,5,FALSE),""))</f>
        <v/>
      </c>
      <c r="O2">
        <f>IF($A2="","",IFERROR(VLOOKUP($A2,Data_Raw!$A:$G,6,FALSE),""))</f>
        <v/>
      </c>
      <c r="P2">
        <f>IF($A2="","",IFERROR(VLOOKUP($A2,Data_Raw!$A:$G,7,FALSE),""))</f>
        <v/>
      </c>
      <c r="Q2">
        <f>IF($A2="","",SUMIFS(AI_PF!$AP:$AP,AI_PF!$A:$A,$A2))</f>
        <v/>
      </c>
      <c r="R2">
        <f>IF($A2="","",SUMIFS(AI_PF!$AW:$AW,AI_PF!$A:$A,$A2))</f>
        <v/>
      </c>
      <c r="S2">
        <f>IF($A2="","",SUMIFS(AI_PF!$AZ:$AZ,AI_PF!$A:$A,$A2))</f>
        <v/>
      </c>
      <c r="T2">
        <f>IF($A2="","",SUMIFS(AI_PF!$CA:$CA,AI_PF!$A:$A,$A2))</f>
        <v/>
      </c>
      <c r="U2">
        <f>IF($A2="","",SUMIFS(AI_PF!$CE:$CE,AI_PF!$A:$A,$A2))</f>
        <v/>
      </c>
      <c r="V2">
        <f>IF($A2="","",IFERROR(VLOOKUP($A2,AI_PF!$A:$CO,93,FALSE),""))</f>
        <v/>
      </c>
      <c r="W2">
        <f>IF($A2="","",COUNTIF(AI_PF!$A:$A,$A2))</f>
        <v/>
      </c>
      <c r="X2">
        <f>IF($A2="","",COUNTIF(LookThrough!$A:$A,J2))</f>
        <v/>
      </c>
    </row>
    <row r="3">
      <c r="A3" t="inlineStr">
        <is>
          <t>BS00000004</t>
        </is>
      </c>
      <c r="B3">
        <f>IF($A3="","",IFERROR(VLOOKUP($A3,AI_PF!$A:$D,4,FALSE),""))</f>
        <v/>
      </c>
      <c r="C3">
        <f>IF($A3="","",IFERROR(VLOOKUP($A3,AI_PF!$A:$G,7,FALSE),""))</f>
        <v/>
      </c>
      <c r="D3">
        <f>IF($A3="","",IFERROR(VLOOKUP($A3,AI_PF!$A:$H,8,FALSE),""))</f>
        <v/>
      </c>
      <c r="E3">
        <f>IF($A3="","",IFERROR(VLOOKUP($A3,AI_PF!$A:$N,14,FALSE),""))</f>
        <v/>
      </c>
      <c r="F3">
        <f>IF($A3="","",IFERROR(VLOOKUP($A3,AI_PF!$A:$R,18,FALSE),""))</f>
        <v/>
      </c>
      <c r="G3">
        <f>IF($A3="","",IFERROR(VLOOKUP($A3,AI_PF!$A:$T,20,FALSE),""))</f>
        <v/>
      </c>
      <c r="H3">
        <f>IF($A3="","",IFERROR(VLOOKUP($A3,AI_PF!$A:$V,22,FALSE),""))</f>
        <v/>
      </c>
      <c r="I3">
        <f>IF($A3="","",IFERROR(VLOOKUP($A3,AI_PF!$A:$EU,151,FALSE),""))</f>
        <v/>
      </c>
      <c r="J3">
        <f>IF($A3="","",IFERROR(VLOOKUP($A3,AI_PF!$A:$C,3,FALSE),""))</f>
        <v/>
      </c>
      <c r="K3">
        <f>IF($A3="","",IFERROR(VLOOKUP($A3,Data_Raw!$A:$G,2,FALSE),""))</f>
        <v/>
      </c>
      <c r="L3">
        <f>IF($A3="","",IFERROR(VLOOKUP($A3,Data_Raw!$A:$G,3,FALSE),""))</f>
        <v/>
      </c>
      <c r="M3">
        <f>IF($A3="","",IFERROR(VLOOKUP($A3,Data_Raw!$A:$G,4,FALSE),""))</f>
        <v/>
      </c>
      <c r="N3">
        <f>IF($A3="","",IFERROR(VLOOKUP($A3,Data_Raw!$A:$G,5,FALSE),""))</f>
        <v/>
      </c>
      <c r="O3">
        <f>IF($A3="","",IFERROR(VLOOKUP($A3,Data_Raw!$A:$G,6,FALSE),""))</f>
        <v/>
      </c>
      <c r="P3">
        <f>IF($A3="","",IFERROR(VLOOKUP($A3,Data_Raw!$A:$G,7,FALSE),""))</f>
        <v/>
      </c>
      <c r="Q3">
        <f>IF($A3="","",SUMIFS(AI_PF!$AP:$AP,AI_PF!$A:$A,$A3))</f>
        <v/>
      </c>
      <c r="R3">
        <f>IF($A3="","",SUMIFS(AI_PF!$AW:$AW,AI_PF!$A:$A,$A3))</f>
        <v/>
      </c>
      <c r="S3">
        <f>IF($A3="","",SUMIFS(AI_PF!$AZ:$AZ,AI_PF!$A:$A,$A3))</f>
        <v/>
      </c>
      <c r="T3">
        <f>IF($A3="","",SUMIFS(AI_PF!$CA:$CA,AI_PF!$A:$A,$A3))</f>
        <v/>
      </c>
      <c r="U3">
        <f>IF($A3="","",SUMIFS(AI_PF!$CE:$CE,AI_PF!$A:$A,$A3))</f>
        <v/>
      </c>
      <c r="V3">
        <f>IF($A3="","",IFERROR(VLOOKUP($A3,AI_PF!$A:$CO,93,FALSE),""))</f>
        <v/>
      </c>
      <c r="W3">
        <f>IF($A3="","",COUNTIF(AI_PF!$A:$A,$A3))</f>
        <v/>
      </c>
      <c r="X3">
        <f>IF($A3="","",COUNTIF(LookThrough!$A:$A,J3))</f>
        <v/>
      </c>
    </row>
    <row r="4">
      <c r="A4" t="inlineStr">
        <is>
          <t>BS00000005</t>
        </is>
      </c>
      <c r="B4">
        <f>IF($A4="","",IFERROR(VLOOKUP($A4,AI_PF!$A:$D,4,FALSE),""))</f>
        <v/>
      </c>
      <c r="C4">
        <f>IF($A4="","",IFERROR(VLOOKUP($A4,AI_PF!$A:$G,7,FALSE),""))</f>
        <v/>
      </c>
      <c r="D4">
        <f>IF($A4="","",IFERROR(VLOOKUP($A4,AI_PF!$A:$H,8,FALSE),""))</f>
        <v/>
      </c>
      <c r="E4">
        <f>IF($A4="","",IFERROR(VLOOKUP($A4,AI_PF!$A:$N,14,FALSE),""))</f>
        <v/>
      </c>
      <c r="F4">
        <f>IF($A4="","",IFERROR(VLOOKUP($A4,AI_PF!$A:$R,18,FALSE),""))</f>
        <v/>
      </c>
      <c r="G4">
        <f>IF($A4="","",IFERROR(VLOOKUP($A4,AI_PF!$A:$T,20,FALSE),""))</f>
        <v/>
      </c>
      <c r="H4">
        <f>IF($A4="","",IFERROR(VLOOKUP($A4,AI_PF!$A:$V,22,FALSE),""))</f>
        <v/>
      </c>
      <c r="I4">
        <f>IF($A4="","",IFERROR(VLOOKUP($A4,AI_PF!$A:$EU,151,FALSE),""))</f>
        <v/>
      </c>
      <c r="J4">
        <f>IF($A4="","",IFERROR(VLOOKUP($A4,AI_PF!$A:$C,3,FALSE),""))</f>
        <v/>
      </c>
      <c r="K4">
        <f>IF($A4="","",IFERROR(VLOOKUP($A4,Data_Raw!$A:$G,2,FALSE),""))</f>
        <v/>
      </c>
      <c r="L4">
        <f>IF($A4="","",IFERROR(VLOOKUP($A4,Data_Raw!$A:$G,3,FALSE),""))</f>
        <v/>
      </c>
      <c r="M4">
        <f>IF($A4="","",IFERROR(VLOOKUP($A4,Data_Raw!$A:$G,4,FALSE),""))</f>
        <v/>
      </c>
      <c r="N4">
        <f>IF($A4="","",IFERROR(VLOOKUP($A4,Data_Raw!$A:$G,5,FALSE),""))</f>
        <v/>
      </c>
      <c r="O4">
        <f>IF($A4="","",IFERROR(VLOOKUP($A4,Data_Raw!$A:$G,6,FALSE),""))</f>
        <v/>
      </c>
      <c r="P4">
        <f>IF($A4="","",IFERROR(VLOOKUP($A4,Data_Raw!$A:$G,7,FALSE),""))</f>
        <v/>
      </c>
      <c r="Q4">
        <f>IF($A4="","",SUMIFS(AI_PF!$AP:$AP,AI_PF!$A:$A,$A4))</f>
        <v/>
      </c>
      <c r="R4">
        <f>IF($A4="","",SUMIFS(AI_PF!$AW:$AW,AI_PF!$A:$A,$A4))</f>
        <v/>
      </c>
      <c r="S4">
        <f>IF($A4="","",SUMIFS(AI_PF!$AZ:$AZ,AI_PF!$A:$A,$A4))</f>
        <v/>
      </c>
      <c r="T4">
        <f>IF($A4="","",SUMIFS(AI_PF!$CA:$CA,AI_PF!$A:$A,$A4))</f>
        <v/>
      </c>
      <c r="U4">
        <f>IF($A4="","",SUMIFS(AI_PF!$CE:$CE,AI_PF!$A:$A,$A4))</f>
        <v/>
      </c>
      <c r="V4">
        <f>IF($A4="","",IFERROR(VLOOKUP($A4,AI_PF!$A:$CO,93,FALSE),""))</f>
        <v/>
      </c>
      <c r="W4">
        <f>IF($A4="","",COUNTIF(AI_PF!$A:$A,$A4))</f>
        <v/>
      </c>
      <c r="X4">
        <f>IF($A4="","",COUNTIF(LookThrough!$A:$A,J4))</f>
        <v/>
      </c>
    </row>
    <row r="5">
      <c r="A5" t="inlineStr">
        <is>
          <t>BS00000009</t>
        </is>
      </c>
      <c r="B5">
        <f>IF($A5="","",IFERROR(VLOOKUP($A5,AI_PF!$A:$D,4,FALSE),""))</f>
        <v/>
      </c>
      <c r="C5">
        <f>IF($A5="","",IFERROR(VLOOKUP($A5,AI_PF!$A:$G,7,FALSE),""))</f>
        <v/>
      </c>
      <c r="D5">
        <f>IF($A5="","",IFERROR(VLOOKUP($A5,AI_PF!$A:$H,8,FALSE),""))</f>
        <v/>
      </c>
      <c r="E5">
        <f>IF($A5="","",IFERROR(VLOOKUP($A5,AI_PF!$A:$N,14,FALSE),""))</f>
        <v/>
      </c>
      <c r="F5">
        <f>IF($A5="","",IFERROR(VLOOKUP($A5,AI_PF!$A:$R,18,FALSE),""))</f>
        <v/>
      </c>
      <c r="G5">
        <f>IF($A5="","",IFERROR(VLOOKUP($A5,AI_PF!$A:$T,20,FALSE),""))</f>
        <v/>
      </c>
      <c r="H5">
        <f>IF($A5="","",IFERROR(VLOOKUP($A5,AI_PF!$A:$V,22,FALSE),""))</f>
        <v/>
      </c>
      <c r="I5">
        <f>IF($A5="","",IFERROR(VLOOKUP($A5,AI_PF!$A:$EU,151,FALSE),""))</f>
        <v/>
      </c>
      <c r="J5">
        <f>IF($A5="","",IFERROR(VLOOKUP($A5,AI_PF!$A:$C,3,FALSE),""))</f>
        <v/>
      </c>
      <c r="K5">
        <f>IF($A5="","",IFERROR(VLOOKUP($A5,Data_Raw!$A:$G,2,FALSE),""))</f>
        <v/>
      </c>
      <c r="L5">
        <f>IF($A5="","",IFERROR(VLOOKUP($A5,Data_Raw!$A:$G,3,FALSE),""))</f>
        <v/>
      </c>
      <c r="M5">
        <f>IF($A5="","",IFERROR(VLOOKUP($A5,Data_Raw!$A:$G,4,FALSE),""))</f>
        <v/>
      </c>
      <c r="N5">
        <f>IF($A5="","",IFERROR(VLOOKUP($A5,Data_Raw!$A:$G,5,FALSE),""))</f>
        <v/>
      </c>
      <c r="O5">
        <f>IF($A5="","",IFERROR(VLOOKUP($A5,Data_Raw!$A:$G,6,FALSE),""))</f>
        <v/>
      </c>
      <c r="P5">
        <f>IF($A5="","",IFERROR(VLOOKUP($A5,Data_Raw!$A:$G,7,FALSE),""))</f>
        <v/>
      </c>
      <c r="Q5">
        <f>IF($A5="","",SUMIFS(AI_PF!$AP:$AP,AI_PF!$A:$A,$A5))</f>
        <v/>
      </c>
      <c r="R5">
        <f>IF($A5="","",SUMIFS(AI_PF!$AW:$AW,AI_PF!$A:$A,$A5))</f>
        <v/>
      </c>
      <c r="S5">
        <f>IF($A5="","",SUMIFS(AI_PF!$AZ:$AZ,AI_PF!$A:$A,$A5))</f>
        <v/>
      </c>
      <c r="T5">
        <f>IF($A5="","",SUMIFS(AI_PF!$CA:$CA,AI_PF!$A:$A,$A5))</f>
        <v/>
      </c>
      <c r="U5">
        <f>IF($A5="","",SUMIFS(AI_PF!$CE:$CE,AI_PF!$A:$A,$A5))</f>
        <v/>
      </c>
      <c r="V5">
        <f>IF($A5="","",IFERROR(VLOOKUP($A5,AI_PF!$A:$CO,93,FALSE),""))</f>
        <v/>
      </c>
      <c r="W5">
        <f>IF($A5="","",COUNTIF(AI_PF!$A:$A,$A5))</f>
        <v/>
      </c>
      <c r="X5">
        <f>IF($A5="","",COUNTIF(LookThrough!$A:$A,J5))</f>
        <v/>
      </c>
    </row>
    <row r="6">
      <c r="A6" t="inlineStr">
        <is>
          <t>BS00000021</t>
        </is>
      </c>
      <c r="B6">
        <f>IF($A6="","",IFERROR(VLOOKUP($A6,AI_PF!$A:$D,4,FALSE),""))</f>
        <v/>
      </c>
      <c r="C6">
        <f>IF($A6="","",IFERROR(VLOOKUP($A6,AI_PF!$A:$G,7,FALSE),""))</f>
        <v/>
      </c>
      <c r="D6">
        <f>IF($A6="","",IFERROR(VLOOKUP($A6,AI_PF!$A:$H,8,FALSE),""))</f>
        <v/>
      </c>
      <c r="E6">
        <f>IF($A6="","",IFERROR(VLOOKUP($A6,AI_PF!$A:$N,14,FALSE),""))</f>
        <v/>
      </c>
      <c r="F6">
        <f>IF($A6="","",IFERROR(VLOOKUP($A6,AI_PF!$A:$R,18,FALSE),""))</f>
        <v/>
      </c>
      <c r="G6">
        <f>IF($A6="","",IFERROR(VLOOKUP($A6,AI_PF!$A:$T,20,FALSE),""))</f>
        <v/>
      </c>
      <c r="H6">
        <f>IF($A6="","",IFERROR(VLOOKUP($A6,AI_PF!$A:$V,22,FALSE),""))</f>
        <v/>
      </c>
      <c r="I6">
        <f>IF($A6="","",IFERROR(VLOOKUP($A6,AI_PF!$A:$EU,151,FALSE),""))</f>
        <v/>
      </c>
      <c r="J6">
        <f>IF($A6="","",IFERROR(VLOOKUP($A6,AI_PF!$A:$C,3,FALSE),""))</f>
        <v/>
      </c>
      <c r="K6">
        <f>IF($A6="","",IFERROR(VLOOKUP($A6,Data_Raw!$A:$G,2,FALSE),""))</f>
        <v/>
      </c>
      <c r="L6">
        <f>IF($A6="","",IFERROR(VLOOKUP($A6,Data_Raw!$A:$G,3,FALSE),""))</f>
        <v/>
      </c>
      <c r="M6">
        <f>IF($A6="","",IFERROR(VLOOKUP($A6,Data_Raw!$A:$G,4,FALSE),""))</f>
        <v/>
      </c>
      <c r="N6">
        <f>IF($A6="","",IFERROR(VLOOKUP($A6,Data_Raw!$A:$G,5,FALSE),""))</f>
        <v/>
      </c>
      <c r="O6">
        <f>IF($A6="","",IFERROR(VLOOKUP($A6,Data_Raw!$A:$G,6,FALSE),""))</f>
        <v/>
      </c>
      <c r="P6">
        <f>IF($A6="","",IFERROR(VLOOKUP($A6,Data_Raw!$A:$G,7,FALSE),""))</f>
        <v/>
      </c>
      <c r="Q6">
        <f>IF($A6="","",SUMIFS(AI_PF!$AP:$AP,AI_PF!$A:$A,$A6))</f>
        <v/>
      </c>
      <c r="R6">
        <f>IF($A6="","",SUMIFS(AI_PF!$AW:$AW,AI_PF!$A:$A,$A6))</f>
        <v/>
      </c>
      <c r="S6">
        <f>IF($A6="","",SUMIFS(AI_PF!$AZ:$AZ,AI_PF!$A:$A,$A6))</f>
        <v/>
      </c>
      <c r="T6">
        <f>IF($A6="","",SUMIFS(AI_PF!$CA:$CA,AI_PF!$A:$A,$A6))</f>
        <v/>
      </c>
      <c r="U6">
        <f>IF($A6="","",SUMIFS(AI_PF!$CE:$CE,AI_PF!$A:$A,$A6))</f>
        <v/>
      </c>
      <c r="V6">
        <f>IF($A6="","",IFERROR(VLOOKUP($A6,AI_PF!$A:$CO,93,FALSE),""))</f>
        <v/>
      </c>
      <c r="W6">
        <f>IF($A6="","",COUNTIF(AI_PF!$A:$A,$A6))</f>
        <v/>
      </c>
      <c r="X6">
        <f>IF($A6="","",COUNTIF(LookThrough!$A:$A,J6))</f>
        <v/>
      </c>
    </row>
    <row r="7">
      <c r="A7" t="inlineStr">
        <is>
          <t>BS00000028</t>
        </is>
      </c>
      <c r="B7">
        <f>IF($A7="","",IFERROR(VLOOKUP($A7,AI_PF!$A:$D,4,FALSE),""))</f>
        <v/>
      </c>
      <c r="C7">
        <f>IF($A7="","",IFERROR(VLOOKUP($A7,AI_PF!$A:$G,7,FALSE),""))</f>
        <v/>
      </c>
      <c r="D7">
        <f>IF($A7="","",IFERROR(VLOOKUP($A7,AI_PF!$A:$H,8,FALSE),""))</f>
        <v/>
      </c>
      <c r="E7">
        <f>IF($A7="","",IFERROR(VLOOKUP($A7,AI_PF!$A:$N,14,FALSE),""))</f>
        <v/>
      </c>
      <c r="F7">
        <f>IF($A7="","",IFERROR(VLOOKUP($A7,AI_PF!$A:$R,18,FALSE),""))</f>
        <v/>
      </c>
      <c r="G7">
        <f>IF($A7="","",IFERROR(VLOOKUP($A7,AI_PF!$A:$T,20,FALSE),""))</f>
        <v/>
      </c>
      <c r="H7">
        <f>IF($A7="","",IFERROR(VLOOKUP($A7,AI_PF!$A:$V,22,FALSE),""))</f>
        <v/>
      </c>
      <c r="I7">
        <f>IF($A7="","",IFERROR(VLOOKUP($A7,AI_PF!$A:$EU,151,FALSE),""))</f>
        <v/>
      </c>
      <c r="J7">
        <f>IF($A7="","",IFERROR(VLOOKUP($A7,AI_PF!$A:$C,3,FALSE),""))</f>
        <v/>
      </c>
      <c r="K7">
        <f>IF($A7="","",IFERROR(VLOOKUP($A7,Data_Raw!$A:$G,2,FALSE),""))</f>
        <v/>
      </c>
      <c r="L7">
        <f>IF($A7="","",IFERROR(VLOOKUP($A7,Data_Raw!$A:$G,3,FALSE),""))</f>
        <v/>
      </c>
      <c r="M7">
        <f>IF($A7="","",IFERROR(VLOOKUP($A7,Data_Raw!$A:$G,4,FALSE),""))</f>
        <v/>
      </c>
      <c r="N7">
        <f>IF($A7="","",IFERROR(VLOOKUP($A7,Data_Raw!$A:$G,5,FALSE),""))</f>
        <v/>
      </c>
      <c r="O7">
        <f>IF($A7="","",IFERROR(VLOOKUP($A7,Data_Raw!$A:$G,6,FALSE),""))</f>
        <v/>
      </c>
      <c r="P7">
        <f>IF($A7="","",IFERROR(VLOOKUP($A7,Data_Raw!$A:$G,7,FALSE),""))</f>
        <v/>
      </c>
      <c r="Q7">
        <f>IF($A7="","",SUMIFS(AI_PF!$AP:$AP,AI_PF!$A:$A,$A7))</f>
        <v/>
      </c>
      <c r="R7">
        <f>IF($A7="","",SUMIFS(AI_PF!$AW:$AW,AI_PF!$A:$A,$A7))</f>
        <v/>
      </c>
      <c r="S7">
        <f>IF($A7="","",SUMIFS(AI_PF!$AZ:$AZ,AI_PF!$A:$A,$A7))</f>
        <v/>
      </c>
      <c r="T7">
        <f>IF($A7="","",SUMIFS(AI_PF!$CA:$CA,AI_PF!$A:$A,$A7))</f>
        <v/>
      </c>
      <c r="U7">
        <f>IF($A7="","",SUMIFS(AI_PF!$CE:$CE,AI_PF!$A:$A,$A7))</f>
        <v/>
      </c>
      <c r="V7">
        <f>IF($A7="","",IFERROR(VLOOKUP($A7,AI_PF!$A:$CO,93,FALSE),""))</f>
        <v/>
      </c>
      <c r="W7">
        <f>IF($A7="","",COUNTIF(AI_PF!$A:$A,$A7))</f>
        <v/>
      </c>
      <c r="X7">
        <f>IF($A7="","",COUNTIF(LookThrough!$A:$A,J7))</f>
        <v/>
      </c>
    </row>
    <row r="8">
      <c r="A8" t="inlineStr">
        <is>
          <t>BS00000029</t>
        </is>
      </c>
      <c r="B8">
        <f>IF($A8="","",IFERROR(VLOOKUP($A8,AI_PF!$A:$D,4,FALSE),""))</f>
        <v/>
      </c>
      <c r="C8">
        <f>IF($A8="","",IFERROR(VLOOKUP($A8,AI_PF!$A:$G,7,FALSE),""))</f>
        <v/>
      </c>
      <c r="D8">
        <f>IF($A8="","",IFERROR(VLOOKUP($A8,AI_PF!$A:$H,8,FALSE),""))</f>
        <v/>
      </c>
      <c r="E8">
        <f>IF($A8="","",IFERROR(VLOOKUP($A8,AI_PF!$A:$N,14,FALSE),""))</f>
        <v/>
      </c>
      <c r="F8">
        <f>IF($A8="","",IFERROR(VLOOKUP($A8,AI_PF!$A:$R,18,FALSE),""))</f>
        <v/>
      </c>
      <c r="G8">
        <f>IF($A8="","",IFERROR(VLOOKUP($A8,AI_PF!$A:$T,20,FALSE),""))</f>
        <v/>
      </c>
      <c r="H8">
        <f>IF($A8="","",IFERROR(VLOOKUP($A8,AI_PF!$A:$V,22,FALSE),""))</f>
        <v/>
      </c>
      <c r="I8">
        <f>IF($A8="","",IFERROR(VLOOKUP($A8,AI_PF!$A:$EU,151,FALSE),""))</f>
        <v/>
      </c>
      <c r="J8">
        <f>IF($A8="","",IFERROR(VLOOKUP($A8,AI_PF!$A:$C,3,FALSE),""))</f>
        <v/>
      </c>
      <c r="K8">
        <f>IF($A8="","",IFERROR(VLOOKUP($A8,Data_Raw!$A:$G,2,FALSE),""))</f>
        <v/>
      </c>
      <c r="L8">
        <f>IF($A8="","",IFERROR(VLOOKUP($A8,Data_Raw!$A:$G,3,FALSE),""))</f>
        <v/>
      </c>
      <c r="M8">
        <f>IF($A8="","",IFERROR(VLOOKUP($A8,Data_Raw!$A:$G,4,FALSE),""))</f>
        <v/>
      </c>
      <c r="N8">
        <f>IF($A8="","",IFERROR(VLOOKUP($A8,Data_Raw!$A:$G,5,FALSE),""))</f>
        <v/>
      </c>
      <c r="O8">
        <f>IF($A8="","",IFERROR(VLOOKUP($A8,Data_Raw!$A:$G,6,FALSE),""))</f>
        <v/>
      </c>
      <c r="P8">
        <f>IF($A8="","",IFERROR(VLOOKUP($A8,Data_Raw!$A:$G,7,FALSE),""))</f>
        <v/>
      </c>
      <c r="Q8">
        <f>IF($A8="","",SUMIFS(AI_PF!$AP:$AP,AI_PF!$A:$A,$A8))</f>
        <v/>
      </c>
      <c r="R8">
        <f>IF($A8="","",SUMIFS(AI_PF!$AW:$AW,AI_PF!$A:$A,$A8))</f>
        <v/>
      </c>
      <c r="S8">
        <f>IF($A8="","",SUMIFS(AI_PF!$AZ:$AZ,AI_PF!$A:$A,$A8))</f>
        <v/>
      </c>
      <c r="T8">
        <f>IF($A8="","",SUMIFS(AI_PF!$CA:$CA,AI_PF!$A:$A,$A8))</f>
        <v/>
      </c>
      <c r="U8">
        <f>IF($A8="","",SUMIFS(AI_PF!$CE:$CE,AI_PF!$A:$A,$A8))</f>
        <v/>
      </c>
      <c r="V8">
        <f>IF($A8="","",IFERROR(VLOOKUP($A8,AI_PF!$A:$CO,93,FALSE),""))</f>
        <v/>
      </c>
      <c r="W8">
        <f>IF($A8="","",COUNTIF(AI_PF!$A:$A,$A8))</f>
        <v/>
      </c>
      <c r="X8">
        <f>IF($A8="","",COUNTIF(LookThrough!$A:$A,J8))</f>
        <v/>
      </c>
    </row>
    <row r="9">
      <c r="A9" t="inlineStr">
        <is>
          <t>BS00000030</t>
        </is>
      </c>
      <c r="B9">
        <f>IF($A9="","",IFERROR(VLOOKUP($A9,AI_PF!$A:$D,4,FALSE),""))</f>
        <v/>
      </c>
      <c r="C9">
        <f>IF($A9="","",IFERROR(VLOOKUP($A9,AI_PF!$A:$G,7,FALSE),""))</f>
        <v/>
      </c>
      <c r="D9">
        <f>IF($A9="","",IFERROR(VLOOKUP($A9,AI_PF!$A:$H,8,FALSE),""))</f>
        <v/>
      </c>
      <c r="E9">
        <f>IF($A9="","",IFERROR(VLOOKUP($A9,AI_PF!$A:$N,14,FALSE),""))</f>
        <v/>
      </c>
      <c r="F9">
        <f>IF($A9="","",IFERROR(VLOOKUP($A9,AI_PF!$A:$R,18,FALSE),""))</f>
        <v/>
      </c>
      <c r="G9">
        <f>IF($A9="","",IFERROR(VLOOKUP($A9,AI_PF!$A:$T,20,FALSE),""))</f>
        <v/>
      </c>
      <c r="H9">
        <f>IF($A9="","",IFERROR(VLOOKUP($A9,AI_PF!$A:$V,22,FALSE),""))</f>
        <v/>
      </c>
      <c r="I9">
        <f>IF($A9="","",IFERROR(VLOOKUP($A9,AI_PF!$A:$EU,151,FALSE),""))</f>
        <v/>
      </c>
      <c r="J9">
        <f>IF($A9="","",IFERROR(VLOOKUP($A9,AI_PF!$A:$C,3,FALSE),""))</f>
        <v/>
      </c>
      <c r="K9">
        <f>IF($A9="","",IFERROR(VLOOKUP($A9,Data_Raw!$A:$G,2,FALSE),""))</f>
        <v/>
      </c>
      <c r="L9">
        <f>IF($A9="","",IFERROR(VLOOKUP($A9,Data_Raw!$A:$G,3,FALSE),""))</f>
        <v/>
      </c>
      <c r="M9">
        <f>IF($A9="","",IFERROR(VLOOKUP($A9,Data_Raw!$A:$G,4,FALSE),""))</f>
        <v/>
      </c>
      <c r="N9">
        <f>IF($A9="","",IFERROR(VLOOKUP($A9,Data_Raw!$A:$G,5,FALSE),""))</f>
        <v/>
      </c>
      <c r="O9">
        <f>IF($A9="","",IFERROR(VLOOKUP($A9,Data_Raw!$A:$G,6,FALSE),""))</f>
        <v/>
      </c>
      <c r="P9">
        <f>IF($A9="","",IFERROR(VLOOKUP($A9,Data_Raw!$A:$G,7,FALSE),""))</f>
        <v/>
      </c>
      <c r="Q9">
        <f>IF($A9="","",SUMIFS(AI_PF!$AP:$AP,AI_PF!$A:$A,$A9))</f>
        <v/>
      </c>
      <c r="R9">
        <f>IF($A9="","",SUMIFS(AI_PF!$AW:$AW,AI_PF!$A:$A,$A9))</f>
        <v/>
      </c>
      <c r="S9">
        <f>IF($A9="","",SUMIFS(AI_PF!$AZ:$AZ,AI_PF!$A:$A,$A9))</f>
        <v/>
      </c>
      <c r="T9">
        <f>IF($A9="","",SUMIFS(AI_PF!$CA:$CA,AI_PF!$A:$A,$A9))</f>
        <v/>
      </c>
      <c r="U9">
        <f>IF($A9="","",SUMIFS(AI_PF!$CE:$CE,AI_PF!$A:$A,$A9))</f>
        <v/>
      </c>
      <c r="V9">
        <f>IF($A9="","",IFERROR(VLOOKUP($A9,AI_PF!$A:$CO,93,FALSE),""))</f>
        <v/>
      </c>
      <c r="W9">
        <f>IF($A9="","",COUNTIF(AI_PF!$A:$A,$A9))</f>
        <v/>
      </c>
      <c r="X9">
        <f>IF($A9="","",COUNTIF(LookThrough!$A:$A,J9))</f>
        <v/>
      </c>
    </row>
    <row r="10">
      <c r="A10" t="inlineStr">
        <is>
          <t>BS00000034</t>
        </is>
      </c>
      <c r="B10">
        <f>IF($A10="","",IFERROR(VLOOKUP($A10,AI_PF!$A:$D,4,FALSE),""))</f>
        <v/>
      </c>
      <c r="C10">
        <f>IF($A10="","",IFERROR(VLOOKUP($A10,AI_PF!$A:$G,7,FALSE),""))</f>
        <v/>
      </c>
      <c r="D10">
        <f>IF($A10="","",IFERROR(VLOOKUP($A10,AI_PF!$A:$H,8,FALSE),""))</f>
        <v/>
      </c>
      <c r="E10">
        <f>IF($A10="","",IFERROR(VLOOKUP($A10,AI_PF!$A:$N,14,FALSE),""))</f>
        <v/>
      </c>
      <c r="F10">
        <f>IF($A10="","",IFERROR(VLOOKUP($A10,AI_PF!$A:$R,18,FALSE),""))</f>
        <v/>
      </c>
      <c r="G10">
        <f>IF($A10="","",IFERROR(VLOOKUP($A10,AI_PF!$A:$T,20,FALSE),""))</f>
        <v/>
      </c>
      <c r="H10">
        <f>IF($A10="","",IFERROR(VLOOKUP($A10,AI_PF!$A:$V,22,FALSE),""))</f>
        <v/>
      </c>
      <c r="I10">
        <f>IF($A10="","",IFERROR(VLOOKUP($A10,AI_PF!$A:$EU,151,FALSE),""))</f>
        <v/>
      </c>
      <c r="J10">
        <f>IF($A10="","",IFERROR(VLOOKUP($A10,AI_PF!$A:$C,3,FALSE),""))</f>
        <v/>
      </c>
      <c r="K10">
        <f>IF($A10="","",IFERROR(VLOOKUP($A10,Data_Raw!$A:$G,2,FALSE),""))</f>
        <v/>
      </c>
      <c r="L10">
        <f>IF($A10="","",IFERROR(VLOOKUP($A10,Data_Raw!$A:$G,3,FALSE),""))</f>
        <v/>
      </c>
      <c r="M10">
        <f>IF($A10="","",IFERROR(VLOOKUP($A10,Data_Raw!$A:$G,4,FALSE),""))</f>
        <v/>
      </c>
      <c r="N10">
        <f>IF($A10="","",IFERROR(VLOOKUP($A10,Data_Raw!$A:$G,5,FALSE),""))</f>
        <v/>
      </c>
      <c r="O10">
        <f>IF($A10="","",IFERROR(VLOOKUP($A10,Data_Raw!$A:$G,6,FALSE),""))</f>
        <v/>
      </c>
      <c r="P10">
        <f>IF($A10="","",IFERROR(VLOOKUP($A10,Data_Raw!$A:$G,7,FALSE),""))</f>
        <v/>
      </c>
      <c r="Q10">
        <f>IF($A10="","",SUMIFS(AI_PF!$AP:$AP,AI_PF!$A:$A,$A10))</f>
        <v/>
      </c>
      <c r="R10">
        <f>IF($A10="","",SUMIFS(AI_PF!$AW:$AW,AI_PF!$A:$A,$A10))</f>
        <v/>
      </c>
      <c r="S10">
        <f>IF($A10="","",SUMIFS(AI_PF!$AZ:$AZ,AI_PF!$A:$A,$A10))</f>
        <v/>
      </c>
      <c r="T10">
        <f>IF($A10="","",SUMIFS(AI_PF!$CA:$CA,AI_PF!$A:$A,$A10))</f>
        <v/>
      </c>
      <c r="U10">
        <f>IF($A10="","",SUMIFS(AI_PF!$CE:$CE,AI_PF!$A:$A,$A10))</f>
        <v/>
      </c>
      <c r="V10">
        <f>IF($A10="","",IFERROR(VLOOKUP($A10,AI_PF!$A:$CO,93,FALSE),""))</f>
        <v/>
      </c>
      <c r="W10">
        <f>IF($A10="","",COUNTIF(AI_PF!$A:$A,$A10))</f>
        <v/>
      </c>
      <c r="X10">
        <f>IF($A10="","",COUNTIF(LookThrough!$A:$A,J10))</f>
        <v/>
      </c>
    </row>
    <row r="11">
      <c r="A11" t="inlineStr">
        <is>
          <t>BS00000035</t>
        </is>
      </c>
      <c r="B11">
        <f>IF($A11="","",IFERROR(VLOOKUP($A11,AI_PF!$A:$D,4,FALSE),""))</f>
        <v/>
      </c>
      <c r="C11">
        <f>IF($A11="","",IFERROR(VLOOKUP($A11,AI_PF!$A:$G,7,FALSE),""))</f>
        <v/>
      </c>
      <c r="D11">
        <f>IF($A11="","",IFERROR(VLOOKUP($A11,AI_PF!$A:$H,8,FALSE),""))</f>
        <v/>
      </c>
      <c r="E11">
        <f>IF($A11="","",IFERROR(VLOOKUP($A11,AI_PF!$A:$N,14,FALSE),""))</f>
        <v/>
      </c>
      <c r="F11">
        <f>IF($A11="","",IFERROR(VLOOKUP($A11,AI_PF!$A:$R,18,FALSE),""))</f>
        <v/>
      </c>
      <c r="G11">
        <f>IF($A11="","",IFERROR(VLOOKUP($A11,AI_PF!$A:$T,20,FALSE),""))</f>
        <v/>
      </c>
      <c r="H11">
        <f>IF($A11="","",IFERROR(VLOOKUP($A11,AI_PF!$A:$V,22,FALSE),""))</f>
        <v/>
      </c>
      <c r="I11">
        <f>IF($A11="","",IFERROR(VLOOKUP($A11,AI_PF!$A:$EU,151,FALSE),""))</f>
        <v/>
      </c>
      <c r="J11">
        <f>IF($A11="","",IFERROR(VLOOKUP($A11,AI_PF!$A:$C,3,FALSE),""))</f>
        <v/>
      </c>
      <c r="K11">
        <f>IF($A11="","",IFERROR(VLOOKUP($A11,Data_Raw!$A:$G,2,FALSE),""))</f>
        <v/>
      </c>
      <c r="L11">
        <f>IF($A11="","",IFERROR(VLOOKUP($A11,Data_Raw!$A:$G,3,FALSE),""))</f>
        <v/>
      </c>
      <c r="M11">
        <f>IF($A11="","",IFERROR(VLOOKUP($A11,Data_Raw!$A:$G,4,FALSE),""))</f>
        <v/>
      </c>
      <c r="N11">
        <f>IF($A11="","",IFERROR(VLOOKUP($A11,Data_Raw!$A:$G,5,FALSE),""))</f>
        <v/>
      </c>
      <c r="O11">
        <f>IF($A11="","",IFERROR(VLOOKUP($A11,Data_Raw!$A:$G,6,FALSE),""))</f>
        <v/>
      </c>
      <c r="P11">
        <f>IF($A11="","",IFERROR(VLOOKUP($A11,Data_Raw!$A:$G,7,FALSE),""))</f>
        <v/>
      </c>
      <c r="Q11">
        <f>IF($A11="","",SUMIFS(AI_PF!$AP:$AP,AI_PF!$A:$A,$A11))</f>
        <v/>
      </c>
      <c r="R11">
        <f>IF($A11="","",SUMIFS(AI_PF!$AW:$AW,AI_PF!$A:$A,$A11))</f>
        <v/>
      </c>
      <c r="S11">
        <f>IF($A11="","",SUMIFS(AI_PF!$AZ:$AZ,AI_PF!$A:$A,$A11))</f>
        <v/>
      </c>
      <c r="T11">
        <f>IF($A11="","",SUMIFS(AI_PF!$CA:$CA,AI_PF!$A:$A,$A11))</f>
        <v/>
      </c>
      <c r="U11">
        <f>IF($A11="","",SUMIFS(AI_PF!$CE:$CE,AI_PF!$A:$A,$A11))</f>
        <v/>
      </c>
      <c r="V11">
        <f>IF($A11="","",IFERROR(VLOOKUP($A11,AI_PF!$A:$CO,93,FALSE),""))</f>
        <v/>
      </c>
      <c r="W11">
        <f>IF($A11="","",COUNTIF(AI_PF!$A:$A,$A11))</f>
        <v/>
      </c>
      <c r="X11">
        <f>IF($A11="","",COUNTIF(LookThrough!$A:$A,J11))</f>
        <v/>
      </c>
    </row>
    <row r="12">
      <c r="A12" t="inlineStr">
        <is>
          <t>BS00000036</t>
        </is>
      </c>
      <c r="B12">
        <f>IF($A12="","",IFERROR(VLOOKUP($A12,AI_PF!$A:$D,4,FALSE),""))</f>
        <v/>
      </c>
      <c r="C12">
        <f>IF($A12="","",IFERROR(VLOOKUP($A12,AI_PF!$A:$G,7,FALSE),""))</f>
        <v/>
      </c>
      <c r="D12">
        <f>IF($A12="","",IFERROR(VLOOKUP($A12,AI_PF!$A:$H,8,FALSE),""))</f>
        <v/>
      </c>
      <c r="E12">
        <f>IF($A12="","",IFERROR(VLOOKUP($A12,AI_PF!$A:$N,14,FALSE),""))</f>
        <v/>
      </c>
      <c r="F12">
        <f>IF($A12="","",IFERROR(VLOOKUP($A12,AI_PF!$A:$R,18,FALSE),""))</f>
        <v/>
      </c>
      <c r="G12">
        <f>IF($A12="","",IFERROR(VLOOKUP($A12,AI_PF!$A:$T,20,FALSE),""))</f>
        <v/>
      </c>
      <c r="H12">
        <f>IF($A12="","",IFERROR(VLOOKUP($A12,AI_PF!$A:$V,22,FALSE),""))</f>
        <v/>
      </c>
      <c r="I12">
        <f>IF($A12="","",IFERROR(VLOOKUP($A12,AI_PF!$A:$EU,151,FALSE),""))</f>
        <v/>
      </c>
      <c r="J12">
        <f>IF($A12="","",IFERROR(VLOOKUP($A12,AI_PF!$A:$C,3,FALSE),""))</f>
        <v/>
      </c>
      <c r="K12">
        <f>IF($A12="","",IFERROR(VLOOKUP($A12,Data_Raw!$A:$G,2,FALSE),""))</f>
        <v/>
      </c>
      <c r="L12">
        <f>IF($A12="","",IFERROR(VLOOKUP($A12,Data_Raw!$A:$G,3,FALSE),""))</f>
        <v/>
      </c>
      <c r="M12">
        <f>IF($A12="","",IFERROR(VLOOKUP($A12,Data_Raw!$A:$G,4,FALSE),""))</f>
        <v/>
      </c>
      <c r="N12">
        <f>IF($A12="","",IFERROR(VLOOKUP($A12,Data_Raw!$A:$G,5,FALSE),""))</f>
        <v/>
      </c>
      <c r="O12">
        <f>IF($A12="","",IFERROR(VLOOKUP($A12,Data_Raw!$A:$G,6,FALSE),""))</f>
        <v/>
      </c>
      <c r="P12">
        <f>IF($A12="","",IFERROR(VLOOKUP($A12,Data_Raw!$A:$G,7,FALSE),""))</f>
        <v/>
      </c>
      <c r="Q12">
        <f>IF($A12="","",SUMIFS(AI_PF!$AP:$AP,AI_PF!$A:$A,$A12))</f>
        <v/>
      </c>
      <c r="R12">
        <f>IF($A12="","",SUMIFS(AI_PF!$AW:$AW,AI_PF!$A:$A,$A12))</f>
        <v/>
      </c>
      <c r="S12">
        <f>IF($A12="","",SUMIFS(AI_PF!$AZ:$AZ,AI_PF!$A:$A,$A12))</f>
        <v/>
      </c>
      <c r="T12">
        <f>IF($A12="","",SUMIFS(AI_PF!$CA:$CA,AI_PF!$A:$A,$A12))</f>
        <v/>
      </c>
      <c r="U12">
        <f>IF($A12="","",SUMIFS(AI_PF!$CE:$CE,AI_PF!$A:$A,$A12))</f>
        <v/>
      </c>
      <c r="V12">
        <f>IF($A12="","",IFERROR(VLOOKUP($A12,AI_PF!$A:$CO,93,FALSE),""))</f>
        <v/>
      </c>
      <c r="W12">
        <f>IF($A12="","",COUNTIF(AI_PF!$A:$A,$A12))</f>
        <v/>
      </c>
      <c r="X12">
        <f>IF($A12="","",COUNTIF(LookThrough!$A:$A,J12))</f>
        <v/>
      </c>
    </row>
    <row r="13">
      <c r="A13" t="inlineStr">
        <is>
          <t>BS00000037</t>
        </is>
      </c>
      <c r="B13">
        <f>IF($A13="","",IFERROR(VLOOKUP($A13,AI_PF!$A:$D,4,FALSE),""))</f>
        <v/>
      </c>
      <c r="C13">
        <f>IF($A13="","",IFERROR(VLOOKUP($A13,AI_PF!$A:$G,7,FALSE),""))</f>
        <v/>
      </c>
      <c r="D13">
        <f>IF($A13="","",IFERROR(VLOOKUP($A13,AI_PF!$A:$H,8,FALSE),""))</f>
        <v/>
      </c>
      <c r="E13">
        <f>IF($A13="","",IFERROR(VLOOKUP($A13,AI_PF!$A:$N,14,FALSE),""))</f>
        <v/>
      </c>
      <c r="F13">
        <f>IF($A13="","",IFERROR(VLOOKUP($A13,AI_PF!$A:$R,18,FALSE),""))</f>
        <v/>
      </c>
      <c r="G13">
        <f>IF($A13="","",IFERROR(VLOOKUP($A13,AI_PF!$A:$T,20,FALSE),""))</f>
        <v/>
      </c>
      <c r="H13">
        <f>IF($A13="","",IFERROR(VLOOKUP($A13,AI_PF!$A:$V,22,FALSE),""))</f>
        <v/>
      </c>
      <c r="I13">
        <f>IF($A13="","",IFERROR(VLOOKUP($A13,AI_PF!$A:$EU,151,FALSE),""))</f>
        <v/>
      </c>
      <c r="J13">
        <f>IF($A13="","",IFERROR(VLOOKUP($A13,AI_PF!$A:$C,3,FALSE),""))</f>
        <v/>
      </c>
      <c r="K13">
        <f>IF($A13="","",IFERROR(VLOOKUP($A13,Data_Raw!$A:$G,2,FALSE),""))</f>
        <v/>
      </c>
      <c r="L13">
        <f>IF($A13="","",IFERROR(VLOOKUP($A13,Data_Raw!$A:$G,3,FALSE),""))</f>
        <v/>
      </c>
      <c r="M13">
        <f>IF($A13="","",IFERROR(VLOOKUP($A13,Data_Raw!$A:$G,4,FALSE),""))</f>
        <v/>
      </c>
      <c r="N13">
        <f>IF($A13="","",IFERROR(VLOOKUP($A13,Data_Raw!$A:$G,5,FALSE),""))</f>
        <v/>
      </c>
      <c r="O13">
        <f>IF($A13="","",IFERROR(VLOOKUP($A13,Data_Raw!$A:$G,6,FALSE),""))</f>
        <v/>
      </c>
      <c r="P13">
        <f>IF($A13="","",IFERROR(VLOOKUP($A13,Data_Raw!$A:$G,7,FALSE),""))</f>
        <v/>
      </c>
      <c r="Q13">
        <f>IF($A13="","",SUMIFS(AI_PF!$AP:$AP,AI_PF!$A:$A,$A13))</f>
        <v/>
      </c>
      <c r="R13">
        <f>IF($A13="","",SUMIFS(AI_PF!$AW:$AW,AI_PF!$A:$A,$A13))</f>
        <v/>
      </c>
      <c r="S13">
        <f>IF($A13="","",SUMIFS(AI_PF!$AZ:$AZ,AI_PF!$A:$A,$A13))</f>
        <v/>
      </c>
      <c r="T13">
        <f>IF($A13="","",SUMIFS(AI_PF!$CA:$CA,AI_PF!$A:$A,$A13))</f>
        <v/>
      </c>
      <c r="U13">
        <f>IF($A13="","",SUMIFS(AI_PF!$CE:$CE,AI_PF!$A:$A,$A13))</f>
        <v/>
      </c>
      <c r="V13">
        <f>IF($A13="","",IFERROR(VLOOKUP($A13,AI_PF!$A:$CO,93,FALSE),""))</f>
        <v/>
      </c>
      <c r="W13">
        <f>IF($A13="","",COUNTIF(AI_PF!$A:$A,$A13))</f>
        <v/>
      </c>
      <c r="X13">
        <f>IF($A13="","",COUNTIF(LookThrough!$A:$A,J13))</f>
        <v/>
      </c>
    </row>
    <row r="14">
      <c r="A14" t="inlineStr">
        <is>
          <t>BS00000038</t>
        </is>
      </c>
      <c r="B14">
        <f>IF($A14="","",IFERROR(VLOOKUP($A14,AI_PF!$A:$D,4,FALSE),""))</f>
        <v/>
      </c>
      <c r="C14">
        <f>IF($A14="","",IFERROR(VLOOKUP($A14,AI_PF!$A:$G,7,FALSE),""))</f>
        <v/>
      </c>
      <c r="D14">
        <f>IF($A14="","",IFERROR(VLOOKUP($A14,AI_PF!$A:$H,8,FALSE),""))</f>
        <v/>
      </c>
      <c r="E14">
        <f>IF($A14="","",IFERROR(VLOOKUP($A14,AI_PF!$A:$N,14,FALSE),""))</f>
        <v/>
      </c>
      <c r="F14">
        <f>IF($A14="","",IFERROR(VLOOKUP($A14,AI_PF!$A:$R,18,FALSE),""))</f>
        <v/>
      </c>
      <c r="G14">
        <f>IF($A14="","",IFERROR(VLOOKUP($A14,AI_PF!$A:$T,20,FALSE),""))</f>
        <v/>
      </c>
      <c r="H14">
        <f>IF($A14="","",IFERROR(VLOOKUP($A14,AI_PF!$A:$V,22,FALSE),""))</f>
        <v/>
      </c>
      <c r="I14">
        <f>IF($A14="","",IFERROR(VLOOKUP($A14,AI_PF!$A:$EU,151,FALSE),""))</f>
        <v/>
      </c>
      <c r="J14">
        <f>IF($A14="","",IFERROR(VLOOKUP($A14,AI_PF!$A:$C,3,FALSE),""))</f>
        <v/>
      </c>
      <c r="K14">
        <f>IF($A14="","",IFERROR(VLOOKUP($A14,Data_Raw!$A:$G,2,FALSE),""))</f>
        <v/>
      </c>
      <c r="L14">
        <f>IF($A14="","",IFERROR(VLOOKUP($A14,Data_Raw!$A:$G,3,FALSE),""))</f>
        <v/>
      </c>
      <c r="M14">
        <f>IF($A14="","",IFERROR(VLOOKUP($A14,Data_Raw!$A:$G,4,FALSE),""))</f>
        <v/>
      </c>
      <c r="N14">
        <f>IF($A14="","",IFERROR(VLOOKUP($A14,Data_Raw!$A:$G,5,FALSE),""))</f>
        <v/>
      </c>
      <c r="O14">
        <f>IF($A14="","",IFERROR(VLOOKUP($A14,Data_Raw!$A:$G,6,FALSE),""))</f>
        <v/>
      </c>
      <c r="P14">
        <f>IF($A14="","",IFERROR(VLOOKUP($A14,Data_Raw!$A:$G,7,FALSE),""))</f>
        <v/>
      </c>
      <c r="Q14">
        <f>IF($A14="","",SUMIFS(AI_PF!$AP:$AP,AI_PF!$A:$A,$A14))</f>
        <v/>
      </c>
      <c r="R14">
        <f>IF($A14="","",SUMIFS(AI_PF!$AW:$AW,AI_PF!$A:$A,$A14))</f>
        <v/>
      </c>
      <c r="S14">
        <f>IF($A14="","",SUMIFS(AI_PF!$AZ:$AZ,AI_PF!$A:$A,$A14))</f>
        <v/>
      </c>
      <c r="T14">
        <f>IF($A14="","",SUMIFS(AI_PF!$CA:$CA,AI_PF!$A:$A,$A14))</f>
        <v/>
      </c>
      <c r="U14">
        <f>IF($A14="","",SUMIFS(AI_PF!$CE:$CE,AI_PF!$A:$A,$A14))</f>
        <v/>
      </c>
      <c r="V14">
        <f>IF($A14="","",IFERROR(VLOOKUP($A14,AI_PF!$A:$CO,93,FALSE),""))</f>
        <v/>
      </c>
      <c r="W14">
        <f>IF($A14="","",COUNTIF(AI_PF!$A:$A,$A14))</f>
        <v/>
      </c>
      <c r="X14">
        <f>IF($A14="","",COUNTIF(LookThrough!$A:$A,J14))</f>
        <v/>
      </c>
    </row>
    <row r="15">
      <c r="A15" t="inlineStr">
        <is>
          <t>BS00000039</t>
        </is>
      </c>
      <c r="B15">
        <f>IF($A15="","",IFERROR(VLOOKUP($A15,AI_PF!$A:$D,4,FALSE),""))</f>
        <v/>
      </c>
      <c r="C15">
        <f>IF($A15="","",IFERROR(VLOOKUP($A15,AI_PF!$A:$G,7,FALSE),""))</f>
        <v/>
      </c>
      <c r="D15">
        <f>IF($A15="","",IFERROR(VLOOKUP($A15,AI_PF!$A:$H,8,FALSE),""))</f>
        <v/>
      </c>
      <c r="E15">
        <f>IF($A15="","",IFERROR(VLOOKUP($A15,AI_PF!$A:$N,14,FALSE),""))</f>
        <v/>
      </c>
      <c r="F15">
        <f>IF($A15="","",IFERROR(VLOOKUP($A15,AI_PF!$A:$R,18,FALSE),""))</f>
        <v/>
      </c>
      <c r="G15">
        <f>IF($A15="","",IFERROR(VLOOKUP($A15,AI_PF!$A:$T,20,FALSE),""))</f>
        <v/>
      </c>
      <c r="H15">
        <f>IF($A15="","",IFERROR(VLOOKUP($A15,AI_PF!$A:$V,22,FALSE),""))</f>
        <v/>
      </c>
      <c r="I15">
        <f>IF($A15="","",IFERROR(VLOOKUP($A15,AI_PF!$A:$EU,151,FALSE),""))</f>
        <v/>
      </c>
      <c r="J15">
        <f>IF($A15="","",IFERROR(VLOOKUP($A15,AI_PF!$A:$C,3,FALSE),""))</f>
        <v/>
      </c>
      <c r="K15">
        <f>IF($A15="","",IFERROR(VLOOKUP($A15,Data_Raw!$A:$G,2,FALSE),""))</f>
        <v/>
      </c>
      <c r="L15">
        <f>IF($A15="","",IFERROR(VLOOKUP($A15,Data_Raw!$A:$G,3,FALSE),""))</f>
        <v/>
      </c>
      <c r="M15">
        <f>IF($A15="","",IFERROR(VLOOKUP($A15,Data_Raw!$A:$G,4,FALSE),""))</f>
        <v/>
      </c>
      <c r="N15">
        <f>IF($A15="","",IFERROR(VLOOKUP($A15,Data_Raw!$A:$G,5,FALSE),""))</f>
        <v/>
      </c>
      <c r="O15">
        <f>IF($A15="","",IFERROR(VLOOKUP($A15,Data_Raw!$A:$G,6,FALSE),""))</f>
        <v/>
      </c>
      <c r="P15">
        <f>IF($A15="","",IFERROR(VLOOKUP($A15,Data_Raw!$A:$G,7,FALSE),""))</f>
        <v/>
      </c>
      <c r="Q15">
        <f>IF($A15="","",SUMIFS(AI_PF!$AP:$AP,AI_PF!$A:$A,$A15))</f>
        <v/>
      </c>
      <c r="R15">
        <f>IF($A15="","",SUMIFS(AI_PF!$AW:$AW,AI_PF!$A:$A,$A15))</f>
        <v/>
      </c>
      <c r="S15">
        <f>IF($A15="","",SUMIFS(AI_PF!$AZ:$AZ,AI_PF!$A:$A,$A15))</f>
        <v/>
      </c>
      <c r="T15">
        <f>IF($A15="","",SUMIFS(AI_PF!$CA:$CA,AI_PF!$A:$A,$A15))</f>
        <v/>
      </c>
      <c r="U15">
        <f>IF($A15="","",SUMIFS(AI_PF!$CE:$CE,AI_PF!$A:$A,$A15))</f>
        <v/>
      </c>
      <c r="V15">
        <f>IF($A15="","",IFERROR(VLOOKUP($A15,AI_PF!$A:$CO,93,FALSE),""))</f>
        <v/>
      </c>
      <c r="W15">
        <f>IF($A15="","",COUNTIF(AI_PF!$A:$A,$A15))</f>
        <v/>
      </c>
      <c r="X15">
        <f>IF($A15="","",COUNTIF(LookThrough!$A:$A,J15))</f>
        <v/>
      </c>
    </row>
    <row r="16">
      <c r="A16" t="inlineStr">
        <is>
          <t>BS00000040</t>
        </is>
      </c>
      <c r="B16">
        <f>IF($A16="","",IFERROR(VLOOKUP($A16,AI_PF!$A:$D,4,FALSE),""))</f>
        <v/>
      </c>
      <c r="C16">
        <f>IF($A16="","",IFERROR(VLOOKUP($A16,AI_PF!$A:$G,7,FALSE),""))</f>
        <v/>
      </c>
      <c r="D16">
        <f>IF($A16="","",IFERROR(VLOOKUP($A16,AI_PF!$A:$H,8,FALSE),""))</f>
        <v/>
      </c>
      <c r="E16">
        <f>IF($A16="","",IFERROR(VLOOKUP($A16,AI_PF!$A:$N,14,FALSE),""))</f>
        <v/>
      </c>
      <c r="F16">
        <f>IF($A16="","",IFERROR(VLOOKUP($A16,AI_PF!$A:$R,18,FALSE),""))</f>
        <v/>
      </c>
      <c r="G16">
        <f>IF($A16="","",IFERROR(VLOOKUP($A16,AI_PF!$A:$T,20,FALSE),""))</f>
        <v/>
      </c>
      <c r="H16">
        <f>IF($A16="","",IFERROR(VLOOKUP($A16,AI_PF!$A:$V,22,FALSE),""))</f>
        <v/>
      </c>
      <c r="I16">
        <f>IF($A16="","",IFERROR(VLOOKUP($A16,AI_PF!$A:$EU,151,FALSE),""))</f>
        <v/>
      </c>
      <c r="J16">
        <f>IF($A16="","",IFERROR(VLOOKUP($A16,AI_PF!$A:$C,3,FALSE),""))</f>
        <v/>
      </c>
      <c r="K16">
        <f>IF($A16="","",IFERROR(VLOOKUP($A16,Data_Raw!$A:$G,2,FALSE),""))</f>
        <v/>
      </c>
      <c r="L16">
        <f>IF($A16="","",IFERROR(VLOOKUP($A16,Data_Raw!$A:$G,3,FALSE),""))</f>
        <v/>
      </c>
      <c r="M16">
        <f>IF($A16="","",IFERROR(VLOOKUP($A16,Data_Raw!$A:$G,4,FALSE),""))</f>
        <v/>
      </c>
      <c r="N16">
        <f>IF($A16="","",IFERROR(VLOOKUP($A16,Data_Raw!$A:$G,5,FALSE),""))</f>
        <v/>
      </c>
      <c r="O16">
        <f>IF($A16="","",IFERROR(VLOOKUP($A16,Data_Raw!$A:$G,6,FALSE),""))</f>
        <v/>
      </c>
      <c r="P16">
        <f>IF($A16="","",IFERROR(VLOOKUP($A16,Data_Raw!$A:$G,7,FALSE),""))</f>
        <v/>
      </c>
      <c r="Q16">
        <f>IF($A16="","",SUMIFS(AI_PF!$AP:$AP,AI_PF!$A:$A,$A16))</f>
        <v/>
      </c>
      <c r="R16">
        <f>IF($A16="","",SUMIFS(AI_PF!$AW:$AW,AI_PF!$A:$A,$A16))</f>
        <v/>
      </c>
      <c r="S16">
        <f>IF($A16="","",SUMIFS(AI_PF!$AZ:$AZ,AI_PF!$A:$A,$A16))</f>
        <v/>
      </c>
      <c r="T16">
        <f>IF($A16="","",SUMIFS(AI_PF!$CA:$CA,AI_PF!$A:$A,$A16))</f>
        <v/>
      </c>
      <c r="U16">
        <f>IF($A16="","",SUMIFS(AI_PF!$CE:$CE,AI_PF!$A:$A,$A16))</f>
        <v/>
      </c>
      <c r="V16">
        <f>IF($A16="","",IFERROR(VLOOKUP($A16,AI_PF!$A:$CO,93,FALSE),""))</f>
        <v/>
      </c>
      <c r="W16">
        <f>IF($A16="","",COUNTIF(AI_PF!$A:$A,$A16))</f>
        <v/>
      </c>
      <c r="X16">
        <f>IF($A16="","",COUNTIF(LookThrough!$A:$A,J16))</f>
        <v/>
      </c>
    </row>
    <row r="17">
      <c r="A17" t="inlineStr">
        <is>
          <t>BS00000041</t>
        </is>
      </c>
      <c r="B17">
        <f>IF($A17="","",IFERROR(VLOOKUP($A17,AI_PF!$A:$D,4,FALSE),""))</f>
        <v/>
      </c>
      <c r="C17">
        <f>IF($A17="","",IFERROR(VLOOKUP($A17,AI_PF!$A:$G,7,FALSE),""))</f>
        <v/>
      </c>
      <c r="D17">
        <f>IF($A17="","",IFERROR(VLOOKUP($A17,AI_PF!$A:$H,8,FALSE),""))</f>
        <v/>
      </c>
      <c r="E17">
        <f>IF($A17="","",IFERROR(VLOOKUP($A17,AI_PF!$A:$N,14,FALSE),""))</f>
        <v/>
      </c>
      <c r="F17">
        <f>IF($A17="","",IFERROR(VLOOKUP($A17,AI_PF!$A:$R,18,FALSE),""))</f>
        <v/>
      </c>
      <c r="G17">
        <f>IF($A17="","",IFERROR(VLOOKUP($A17,AI_PF!$A:$T,20,FALSE),""))</f>
        <v/>
      </c>
      <c r="H17">
        <f>IF($A17="","",IFERROR(VLOOKUP($A17,AI_PF!$A:$V,22,FALSE),""))</f>
        <v/>
      </c>
      <c r="I17">
        <f>IF($A17="","",IFERROR(VLOOKUP($A17,AI_PF!$A:$EU,151,FALSE),""))</f>
        <v/>
      </c>
      <c r="J17">
        <f>IF($A17="","",IFERROR(VLOOKUP($A17,AI_PF!$A:$C,3,FALSE),""))</f>
        <v/>
      </c>
      <c r="K17">
        <f>IF($A17="","",IFERROR(VLOOKUP($A17,Data_Raw!$A:$G,2,FALSE),""))</f>
        <v/>
      </c>
      <c r="L17">
        <f>IF($A17="","",IFERROR(VLOOKUP($A17,Data_Raw!$A:$G,3,FALSE),""))</f>
        <v/>
      </c>
      <c r="M17">
        <f>IF($A17="","",IFERROR(VLOOKUP($A17,Data_Raw!$A:$G,4,FALSE),""))</f>
        <v/>
      </c>
      <c r="N17">
        <f>IF($A17="","",IFERROR(VLOOKUP($A17,Data_Raw!$A:$G,5,FALSE),""))</f>
        <v/>
      </c>
      <c r="O17">
        <f>IF($A17="","",IFERROR(VLOOKUP($A17,Data_Raw!$A:$G,6,FALSE),""))</f>
        <v/>
      </c>
      <c r="P17">
        <f>IF($A17="","",IFERROR(VLOOKUP($A17,Data_Raw!$A:$G,7,FALSE),""))</f>
        <v/>
      </c>
      <c r="Q17">
        <f>IF($A17="","",SUMIFS(AI_PF!$AP:$AP,AI_PF!$A:$A,$A17))</f>
        <v/>
      </c>
      <c r="R17">
        <f>IF($A17="","",SUMIFS(AI_PF!$AW:$AW,AI_PF!$A:$A,$A17))</f>
        <v/>
      </c>
      <c r="S17">
        <f>IF($A17="","",SUMIFS(AI_PF!$AZ:$AZ,AI_PF!$A:$A,$A17))</f>
        <v/>
      </c>
      <c r="T17">
        <f>IF($A17="","",SUMIFS(AI_PF!$CA:$CA,AI_PF!$A:$A,$A17))</f>
        <v/>
      </c>
      <c r="U17">
        <f>IF($A17="","",SUMIFS(AI_PF!$CE:$CE,AI_PF!$A:$A,$A17))</f>
        <v/>
      </c>
      <c r="V17">
        <f>IF($A17="","",IFERROR(VLOOKUP($A17,AI_PF!$A:$CO,93,FALSE),""))</f>
        <v/>
      </c>
      <c r="W17">
        <f>IF($A17="","",COUNTIF(AI_PF!$A:$A,$A17))</f>
        <v/>
      </c>
      <c r="X17">
        <f>IF($A17="","",COUNTIF(LookThrough!$A:$A,J17))</f>
        <v/>
      </c>
    </row>
    <row r="18">
      <c r="A18" t="inlineStr">
        <is>
          <t>BS00000043</t>
        </is>
      </c>
      <c r="B18">
        <f>IF($A18="","",IFERROR(VLOOKUP($A18,AI_PF!$A:$D,4,FALSE),""))</f>
        <v/>
      </c>
      <c r="C18">
        <f>IF($A18="","",IFERROR(VLOOKUP($A18,AI_PF!$A:$G,7,FALSE),""))</f>
        <v/>
      </c>
      <c r="D18">
        <f>IF($A18="","",IFERROR(VLOOKUP($A18,AI_PF!$A:$H,8,FALSE),""))</f>
        <v/>
      </c>
      <c r="E18">
        <f>IF($A18="","",IFERROR(VLOOKUP($A18,AI_PF!$A:$N,14,FALSE),""))</f>
        <v/>
      </c>
      <c r="F18">
        <f>IF($A18="","",IFERROR(VLOOKUP($A18,AI_PF!$A:$R,18,FALSE),""))</f>
        <v/>
      </c>
      <c r="G18">
        <f>IF($A18="","",IFERROR(VLOOKUP($A18,AI_PF!$A:$T,20,FALSE),""))</f>
        <v/>
      </c>
      <c r="H18">
        <f>IF($A18="","",IFERROR(VLOOKUP($A18,AI_PF!$A:$V,22,FALSE),""))</f>
        <v/>
      </c>
      <c r="I18">
        <f>IF($A18="","",IFERROR(VLOOKUP($A18,AI_PF!$A:$EU,151,FALSE),""))</f>
        <v/>
      </c>
      <c r="J18">
        <f>IF($A18="","",IFERROR(VLOOKUP($A18,AI_PF!$A:$C,3,FALSE),""))</f>
        <v/>
      </c>
      <c r="K18">
        <f>IF($A18="","",IFERROR(VLOOKUP($A18,Data_Raw!$A:$G,2,FALSE),""))</f>
        <v/>
      </c>
      <c r="L18">
        <f>IF($A18="","",IFERROR(VLOOKUP($A18,Data_Raw!$A:$G,3,FALSE),""))</f>
        <v/>
      </c>
      <c r="M18">
        <f>IF($A18="","",IFERROR(VLOOKUP($A18,Data_Raw!$A:$G,4,FALSE),""))</f>
        <v/>
      </c>
      <c r="N18">
        <f>IF($A18="","",IFERROR(VLOOKUP($A18,Data_Raw!$A:$G,5,FALSE),""))</f>
        <v/>
      </c>
      <c r="O18">
        <f>IF($A18="","",IFERROR(VLOOKUP($A18,Data_Raw!$A:$G,6,FALSE),""))</f>
        <v/>
      </c>
      <c r="P18">
        <f>IF($A18="","",IFERROR(VLOOKUP($A18,Data_Raw!$A:$G,7,FALSE),""))</f>
        <v/>
      </c>
      <c r="Q18">
        <f>IF($A18="","",SUMIFS(AI_PF!$AP:$AP,AI_PF!$A:$A,$A18))</f>
        <v/>
      </c>
      <c r="R18">
        <f>IF($A18="","",SUMIFS(AI_PF!$AW:$AW,AI_PF!$A:$A,$A18))</f>
        <v/>
      </c>
      <c r="S18">
        <f>IF($A18="","",SUMIFS(AI_PF!$AZ:$AZ,AI_PF!$A:$A,$A18))</f>
        <v/>
      </c>
      <c r="T18">
        <f>IF($A18="","",SUMIFS(AI_PF!$CA:$CA,AI_PF!$A:$A,$A18))</f>
        <v/>
      </c>
      <c r="U18">
        <f>IF($A18="","",SUMIFS(AI_PF!$CE:$CE,AI_PF!$A:$A,$A18))</f>
        <v/>
      </c>
      <c r="V18">
        <f>IF($A18="","",IFERROR(VLOOKUP($A18,AI_PF!$A:$CO,93,FALSE),""))</f>
        <v/>
      </c>
      <c r="W18">
        <f>IF($A18="","",COUNTIF(AI_PF!$A:$A,$A18))</f>
        <v/>
      </c>
      <c r="X18">
        <f>IF($A18="","",COUNTIF(LookThrough!$A:$A,J18))</f>
        <v/>
      </c>
    </row>
    <row r="19">
      <c r="A19" t="inlineStr">
        <is>
          <t>BS00000044</t>
        </is>
      </c>
      <c r="B19">
        <f>IF($A19="","",IFERROR(VLOOKUP($A19,AI_PF!$A:$D,4,FALSE),""))</f>
        <v/>
      </c>
      <c r="C19">
        <f>IF($A19="","",IFERROR(VLOOKUP($A19,AI_PF!$A:$G,7,FALSE),""))</f>
        <v/>
      </c>
      <c r="D19">
        <f>IF($A19="","",IFERROR(VLOOKUP($A19,AI_PF!$A:$H,8,FALSE),""))</f>
        <v/>
      </c>
      <c r="E19">
        <f>IF($A19="","",IFERROR(VLOOKUP($A19,AI_PF!$A:$N,14,FALSE),""))</f>
        <v/>
      </c>
      <c r="F19">
        <f>IF($A19="","",IFERROR(VLOOKUP($A19,AI_PF!$A:$R,18,FALSE),""))</f>
        <v/>
      </c>
      <c r="G19">
        <f>IF($A19="","",IFERROR(VLOOKUP($A19,AI_PF!$A:$T,20,FALSE),""))</f>
        <v/>
      </c>
      <c r="H19">
        <f>IF($A19="","",IFERROR(VLOOKUP($A19,AI_PF!$A:$V,22,FALSE),""))</f>
        <v/>
      </c>
      <c r="I19">
        <f>IF($A19="","",IFERROR(VLOOKUP($A19,AI_PF!$A:$EU,151,FALSE),""))</f>
        <v/>
      </c>
      <c r="J19">
        <f>IF($A19="","",IFERROR(VLOOKUP($A19,AI_PF!$A:$C,3,FALSE),""))</f>
        <v/>
      </c>
      <c r="K19">
        <f>IF($A19="","",IFERROR(VLOOKUP($A19,Data_Raw!$A:$G,2,FALSE),""))</f>
        <v/>
      </c>
      <c r="L19">
        <f>IF($A19="","",IFERROR(VLOOKUP($A19,Data_Raw!$A:$G,3,FALSE),""))</f>
        <v/>
      </c>
      <c r="M19">
        <f>IF($A19="","",IFERROR(VLOOKUP($A19,Data_Raw!$A:$G,4,FALSE),""))</f>
        <v/>
      </c>
      <c r="N19">
        <f>IF($A19="","",IFERROR(VLOOKUP($A19,Data_Raw!$A:$G,5,FALSE),""))</f>
        <v/>
      </c>
      <c r="O19">
        <f>IF($A19="","",IFERROR(VLOOKUP($A19,Data_Raw!$A:$G,6,FALSE),""))</f>
        <v/>
      </c>
      <c r="P19">
        <f>IF($A19="","",IFERROR(VLOOKUP($A19,Data_Raw!$A:$G,7,FALSE),""))</f>
        <v/>
      </c>
      <c r="Q19">
        <f>IF($A19="","",SUMIFS(AI_PF!$AP:$AP,AI_PF!$A:$A,$A19))</f>
        <v/>
      </c>
      <c r="R19">
        <f>IF($A19="","",SUMIFS(AI_PF!$AW:$AW,AI_PF!$A:$A,$A19))</f>
        <v/>
      </c>
      <c r="S19">
        <f>IF($A19="","",SUMIFS(AI_PF!$AZ:$AZ,AI_PF!$A:$A,$A19))</f>
        <v/>
      </c>
      <c r="T19">
        <f>IF($A19="","",SUMIFS(AI_PF!$CA:$CA,AI_PF!$A:$A,$A19))</f>
        <v/>
      </c>
      <c r="U19">
        <f>IF($A19="","",SUMIFS(AI_PF!$CE:$CE,AI_PF!$A:$A,$A19))</f>
        <v/>
      </c>
      <c r="V19">
        <f>IF($A19="","",IFERROR(VLOOKUP($A19,AI_PF!$A:$CO,93,FALSE),""))</f>
        <v/>
      </c>
      <c r="W19">
        <f>IF($A19="","",COUNTIF(AI_PF!$A:$A,$A19))</f>
        <v/>
      </c>
      <c r="X19">
        <f>IF($A19="","",COUNTIF(LookThrough!$A:$A,J19))</f>
        <v/>
      </c>
    </row>
    <row r="20">
      <c r="A20" t="inlineStr">
        <is>
          <t>BS00000045</t>
        </is>
      </c>
      <c r="B20">
        <f>IF($A20="","",IFERROR(VLOOKUP($A20,AI_PF!$A:$D,4,FALSE),""))</f>
        <v/>
      </c>
      <c r="C20">
        <f>IF($A20="","",IFERROR(VLOOKUP($A20,AI_PF!$A:$G,7,FALSE),""))</f>
        <v/>
      </c>
      <c r="D20">
        <f>IF($A20="","",IFERROR(VLOOKUP($A20,AI_PF!$A:$H,8,FALSE),""))</f>
        <v/>
      </c>
      <c r="E20">
        <f>IF($A20="","",IFERROR(VLOOKUP($A20,AI_PF!$A:$N,14,FALSE),""))</f>
        <v/>
      </c>
      <c r="F20">
        <f>IF($A20="","",IFERROR(VLOOKUP($A20,AI_PF!$A:$R,18,FALSE),""))</f>
        <v/>
      </c>
      <c r="G20">
        <f>IF($A20="","",IFERROR(VLOOKUP($A20,AI_PF!$A:$T,20,FALSE),""))</f>
        <v/>
      </c>
      <c r="H20">
        <f>IF($A20="","",IFERROR(VLOOKUP($A20,AI_PF!$A:$V,22,FALSE),""))</f>
        <v/>
      </c>
      <c r="I20">
        <f>IF($A20="","",IFERROR(VLOOKUP($A20,AI_PF!$A:$EU,151,FALSE),""))</f>
        <v/>
      </c>
      <c r="J20">
        <f>IF($A20="","",IFERROR(VLOOKUP($A20,AI_PF!$A:$C,3,FALSE),""))</f>
        <v/>
      </c>
      <c r="K20">
        <f>IF($A20="","",IFERROR(VLOOKUP($A20,Data_Raw!$A:$G,2,FALSE),""))</f>
        <v/>
      </c>
      <c r="L20">
        <f>IF($A20="","",IFERROR(VLOOKUP($A20,Data_Raw!$A:$G,3,FALSE),""))</f>
        <v/>
      </c>
      <c r="M20">
        <f>IF($A20="","",IFERROR(VLOOKUP($A20,Data_Raw!$A:$G,4,FALSE),""))</f>
        <v/>
      </c>
      <c r="N20">
        <f>IF($A20="","",IFERROR(VLOOKUP($A20,Data_Raw!$A:$G,5,FALSE),""))</f>
        <v/>
      </c>
      <c r="O20">
        <f>IF($A20="","",IFERROR(VLOOKUP($A20,Data_Raw!$A:$G,6,FALSE),""))</f>
        <v/>
      </c>
      <c r="P20">
        <f>IF($A20="","",IFERROR(VLOOKUP($A20,Data_Raw!$A:$G,7,FALSE),""))</f>
        <v/>
      </c>
      <c r="Q20">
        <f>IF($A20="","",SUMIFS(AI_PF!$AP:$AP,AI_PF!$A:$A,$A20))</f>
        <v/>
      </c>
      <c r="R20">
        <f>IF($A20="","",SUMIFS(AI_PF!$AW:$AW,AI_PF!$A:$A,$A20))</f>
        <v/>
      </c>
      <c r="S20">
        <f>IF($A20="","",SUMIFS(AI_PF!$AZ:$AZ,AI_PF!$A:$A,$A20))</f>
        <v/>
      </c>
      <c r="T20">
        <f>IF($A20="","",SUMIFS(AI_PF!$CA:$CA,AI_PF!$A:$A,$A20))</f>
        <v/>
      </c>
      <c r="U20">
        <f>IF($A20="","",SUMIFS(AI_PF!$CE:$CE,AI_PF!$A:$A,$A20))</f>
        <v/>
      </c>
      <c r="V20">
        <f>IF($A20="","",IFERROR(VLOOKUP($A20,AI_PF!$A:$CO,93,FALSE),""))</f>
        <v/>
      </c>
      <c r="W20">
        <f>IF($A20="","",COUNTIF(AI_PF!$A:$A,$A20))</f>
        <v/>
      </c>
      <c r="X20">
        <f>IF($A20="","",COUNTIF(LookThrough!$A:$A,J20))</f>
        <v/>
      </c>
    </row>
    <row r="21">
      <c r="A21" t="inlineStr">
        <is>
          <t>BS00000046</t>
        </is>
      </c>
      <c r="B21">
        <f>IF($A21="","",IFERROR(VLOOKUP($A21,AI_PF!$A:$D,4,FALSE),""))</f>
        <v/>
      </c>
      <c r="C21">
        <f>IF($A21="","",IFERROR(VLOOKUP($A21,AI_PF!$A:$G,7,FALSE),""))</f>
        <v/>
      </c>
      <c r="D21">
        <f>IF($A21="","",IFERROR(VLOOKUP($A21,AI_PF!$A:$H,8,FALSE),""))</f>
        <v/>
      </c>
      <c r="E21">
        <f>IF($A21="","",IFERROR(VLOOKUP($A21,AI_PF!$A:$N,14,FALSE),""))</f>
        <v/>
      </c>
      <c r="F21">
        <f>IF($A21="","",IFERROR(VLOOKUP($A21,AI_PF!$A:$R,18,FALSE),""))</f>
        <v/>
      </c>
      <c r="G21">
        <f>IF($A21="","",IFERROR(VLOOKUP($A21,AI_PF!$A:$T,20,FALSE),""))</f>
        <v/>
      </c>
      <c r="H21">
        <f>IF($A21="","",IFERROR(VLOOKUP($A21,AI_PF!$A:$V,22,FALSE),""))</f>
        <v/>
      </c>
      <c r="I21">
        <f>IF($A21="","",IFERROR(VLOOKUP($A21,AI_PF!$A:$EU,151,FALSE),""))</f>
        <v/>
      </c>
      <c r="J21">
        <f>IF($A21="","",IFERROR(VLOOKUP($A21,AI_PF!$A:$C,3,FALSE),""))</f>
        <v/>
      </c>
      <c r="K21">
        <f>IF($A21="","",IFERROR(VLOOKUP($A21,Data_Raw!$A:$G,2,FALSE),""))</f>
        <v/>
      </c>
      <c r="L21">
        <f>IF($A21="","",IFERROR(VLOOKUP($A21,Data_Raw!$A:$G,3,FALSE),""))</f>
        <v/>
      </c>
      <c r="M21">
        <f>IF($A21="","",IFERROR(VLOOKUP($A21,Data_Raw!$A:$G,4,FALSE),""))</f>
        <v/>
      </c>
      <c r="N21">
        <f>IF($A21="","",IFERROR(VLOOKUP($A21,Data_Raw!$A:$G,5,FALSE),""))</f>
        <v/>
      </c>
      <c r="O21">
        <f>IF($A21="","",IFERROR(VLOOKUP($A21,Data_Raw!$A:$G,6,FALSE),""))</f>
        <v/>
      </c>
      <c r="P21">
        <f>IF($A21="","",IFERROR(VLOOKUP($A21,Data_Raw!$A:$G,7,FALSE),""))</f>
        <v/>
      </c>
      <c r="Q21">
        <f>IF($A21="","",SUMIFS(AI_PF!$AP:$AP,AI_PF!$A:$A,$A21))</f>
        <v/>
      </c>
      <c r="R21">
        <f>IF($A21="","",SUMIFS(AI_PF!$AW:$AW,AI_PF!$A:$A,$A21))</f>
        <v/>
      </c>
      <c r="S21">
        <f>IF($A21="","",SUMIFS(AI_PF!$AZ:$AZ,AI_PF!$A:$A,$A21))</f>
        <v/>
      </c>
      <c r="T21">
        <f>IF($A21="","",SUMIFS(AI_PF!$CA:$CA,AI_PF!$A:$A,$A21))</f>
        <v/>
      </c>
      <c r="U21">
        <f>IF($A21="","",SUMIFS(AI_PF!$CE:$CE,AI_PF!$A:$A,$A21))</f>
        <v/>
      </c>
      <c r="V21">
        <f>IF($A21="","",IFERROR(VLOOKUP($A21,AI_PF!$A:$CO,93,FALSE),""))</f>
        <v/>
      </c>
      <c r="W21">
        <f>IF($A21="","",COUNTIF(AI_PF!$A:$A,$A21))</f>
        <v/>
      </c>
      <c r="X21">
        <f>IF($A21="","",COUNTIF(LookThrough!$A:$A,J21))</f>
        <v/>
      </c>
    </row>
    <row r="22">
      <c r="A22" t="inlineStr">
        <is>
          <t>BS00000048</t>
        </is>
      </c>
      <c r="B22">
        <f>IF($A22="","",IFERROR(VLOOKUP($A22,AI_PF!$A:$D,4,FALSE),""))</f>
        <v/>
      </c>
      <c r="C22">
        <f>IF($A22="","",IFERROR(VLOOKUP($A22,AI_PF!$A:$G,7,FALSE),""))</f>
        <v/>
      </c>
      <c r="D22">
        <f>IF($A22="","",IFERROR(VLOOKUP($A22,AI_PF!$A:$H,8,FALSE),""))</f>
        <v/>
      </c>
      <c r="E22">
        <f>IF($A22="","",IFERROR(VLOOKUP($A22,AI_PF!$A:$N,14,FALSE),""))</f>
        <v/>
      </c>
      <c r="F22">
        <f>IF($A22="","",IFERROR(VLOOKUP($A22,AI_PF!$A:$R,18,FALSE),""))</f>
        <v/>
      </c>
      <c r="G22">
        <f>IF($A22="","",IFERROR(VLOOKUP($A22,AI_PF!$A:$T,20,FALSE),""))</f>
        <v/>
      </c>
      <c r="H22">
        <f>IF($A22="","",IFERROR(VLOOKUP($A22,AI_PF!$A:$V,22,FALSE),""))</f>
        <v/>
      </c>
      <c r="I22">
        <f>IF($A22="","",IFERROR(VLOOKUP($A22,AI_PF!$A:$EU,151,FALSE),""))</f>
        <v/>
      </c>
      <c r="J22">
        <f>IF($A22="","",IFERROR(VLOOKUP($A22,AI_PF!$A:$C,3,FALSE),""))</f>
        <v/>
      </c>
      <c r="K22">
        <f>IF($A22="","",IFERROR(VLOOKUP($A22,Data_Raw!$A:$G,2,FALSE),""))</f>
        <v/>
      </c>
      <c r="L22">
        <f>IF($A22="","",IFERROR(VLOOKUP($A22,Data_Raw!$A:$G,3,FALSE),""))</f>
        <v/>
      </c>
      <c r="M22">
        <f>IF($A22="","",IFERROR(VLOOKUP($A22,Data_Raw!$A:$G,4,FALSE),""))</f>
        <v/>
      </c>
      <c r="N22">
        <f>IF($A22="","",IFERROR(VLOOKUP($A22,Data_Raw!$A:$G,5,FALSE),""))</f>
        <v/>
      </c>
      <c r="O22">
        <f>IF($A22="","",IFERROR(VLOOKUP($A22,Data_Raw!$A:$G,6,FALSE),""))</f>
        <v/>
      </c>
      <c r="P22">
        <f>IF($A22="","",IFERROR(VLOOKUP($A22,Data_Raw!$A:$G,7,FALSE),""))</f>
        <v/>
      </c>
      <c r="Q22">
        <f>IF($A22="","",SUMIFS(AI_PF!$AP:$AP,AI_PF!$A:$A,$A22))</f>
        <v/>
      </c>
      <c r="R22">
        <f>IF($A22="","",SUMIFS(AI_PF!$AW:$AW,AI_PF!$A:$A,$A22))</f>
        <v/>
      </c>
      <c r="S22">
        <f>IF($A22="","",SUMIFS(AI_PF!$AZ:$AZ,AI_PF!$A:$A,$A22))</f>
        <v/>
      </c>
      <c r="T22">
        <f>IF($A22="","",SUMIFS(AI_PF!$CA:$CA,AI_PF!$A:$A,$A22))</f>
        <v/>
      </c>
      <c r="U22">
        <f>IF($A22="","",SUMIFS(AI_PF!$CE:$CE,AI_PF!$A:$A,$A22))</f>
        <v/>
      </c>
      <c r="V22">
        <f>IF($A22="","",IFERROR(VLOOKUP($A22,AI_PF!$A:$CO,93,FALSE),""))</f>
        <v/>
      </c>
      <c r="W22">
        <f>IF($A22="","",COUNTIF(AI_PF!$A:$A,$A22))</f>
        <v/>
      </c>
      <c r="X22">
        <f>IF($A22="","",COUNTIF(LookThrough!$A:$A,J22))</f>
        <v/>
      </c>
    </row>
    <row r="23">
      <c r="A23" t="inlineStr">
        <is>
          <t>BS00000049</t>
        </is>
      </c>
      <c r="B23">
        <f>IF($A23="","",IFERROR(VLOOKUP($A23,AI_PF!$A:$D,4,FALSE),""))</f>
        <v/>
      </c>
      <c r="C23">
        <f>IF($A23="","",IFERROR(VLOOKUP($A23,AI_PF!$A:$G,7,FALSE),""))</f>
        <v/>
      </c>
      <c r="D23">
        <f>IF($A23="","",IFERROR(VLOOKUP($A23,AI_PF!$A:$H,8,FALSE),""))</f>
        <v/>
      </c>
      <c r="E23">
        <f>IF($A23="","",IFERROR(VLOOKUP($A23,AI_PF!$A:$N,14,FALSE),""))</f>
        <v/>
      </c>
      <c r="F23">
        <f>IF($A23="","",IFERROR(VLOOKUP($A23,AI_PF!$A:$R,18,FALSE),""))</f>
        <v/>
      </c>
      <c r="G23">
        <f>IF($A23="","",IFERROR(VLOOKUP($A23,AI_PF!$A:$T,20,FALSE),""))</f>
        <v/>
      </c>
      <c r="H23">
        <f>IF($A23="","",IFERROR(VLOOKUP($A23,AI_PF!$A:$V,22,FALSE),""))</f>
        <v/>
      </c>
      <c r="I23">
        <f>IF($A23="","",IFERROR(VLOOKUP($A23,AI_PF!$A:$EU,151,FALSE),""))</f>
        <v/>
      </c>
      <c r="J23">
        <f>IF($A23="","",IFERROR(VLOOKUP($A23,AI_PF!$A:$C,3,FALSE),""))</f>
        <v/>
      </c>
      <c r="K23">
        <f>IF($A23="","",IFERROR(VLOOKUP($A23,Data_Raw!$A:$G,2,FALSE),""))</f>
        <v/>
      </c>
      <c r="L23">
        <f>IF($A23="","",IFERROR(VLOOKUP($A23,Data_Raw!$A:$G,3,FALSE),""))</f>
        <v/>
      </c>
      <c r="M23">
        <f>IF($A23="","",IFERROR(VLOOKUP($A23,Data_Raw!$A:$G,4,FALSE),""))</f>
        <v/>
      </c>
      <c r="N23">
        <f>IF($A23="","",IFERROR(VLOOKUP($A23,Data_Raw!$A:$G,5,FALSE),""))</f>
        <v/>
      </c>
      <c r="O23">
        <f>IF($A23="","",IFERROR(VLOOKUP($A23,Data_Raw!$A:$G,6,FALSE),""))</f>
        <v/>
      </c>
      <c r="P23">
        <f>IF($A23="","",IFERROR(VLOOKUP($A23,Data_Raw!$A:$G,7,FALSE),""))</f>
        <v/>
      </c>
      <c r="Q23">
        <f>IF($A23="","",SUMIFS(AI_PF!$AP:$AP,AI_PF!$A:$A,$A23))</f>
        <v/>
      </c>
      <c r="R23">
        <f>IF($A23="","",SUMIFS(AI_PF!$AW:$AW,AI_PF!$A:$A,$A23))</f>
        <v/>
      </c>
      <c r="S23">
        <f>IF($A23="","",SUMIFS(AI_PF!$AZ:$AZ,AI_PF!$A:$A,$A23))</f>
        <v/>
      </c>
      <c r="T23">
        <f>IF($A23="","",SUMIFS(AI_PF!$CA:$CA,AI_PF!$A:$A,$A23))</f>
        <v/>
      </c>
      <c r="U23">
        <f>IF($A23="","",SUMIFS(AI_PF!$CE:$CE,AI_PF!$A:$A,$A23))</f>
        <v/>
      </c>
      <c r="V23">
        <f>IF($A23="","",IFERROR(VLOOKUP($A23,AI_PF!$A:$CO,93,FALSE),""))</f>
        <v/>
      </c>
      <c r="W23">
        <f>IF($A23="","",COUNTIF(AI_PF!$A:$A,$A23))</f>
        <v/>
      </c>
      <c r="X23">
        <f>IF($A23="","",COUNTIF(LookThrough!$A:$A,J23))</f>
        <v/>
      </c>
    </row>
    <row r="24">
      <c r="A24" t="inlineStr">
        <is>
          <t>BS00000050</t>
        </is>
      </c>
      <c r="B24">
        <f>IF($A24="","",IFERROR(VLOOKUP($A24,AI_PF!$A:$D,4,FALSE),""))</f>
        <v/>
      </c>
      <c r="C24">
        <f>IF($A24="","",IFERROR(VLOOKUP($A24,AI_PF!$A:$G,7,FALSE),""))</f>
        <v/>
      </c>
      <c r="D24">
        <f>IF($A24="","",IFERROR(VLOOKUP($A24,AI_PF!$A:$H,8,FALSE),""))</f>
        <v/>
      </c>
      <c r="E24">
        <f>IF($A24="","",IFERROR(VLOOKUP($A24,AI_PF!$A:$N,14,FALSE),""))</f>
        <v/>
      </c>
      <c r="F24">
        <f>IF($A24="","",IFERROR(VLOOKUP($A24,AI_PF!$A:$R,18,FALSE),""))</f>
        <v/>
      </c>
      <c r="G24">
        <f>IF($A24="","",IFERROR(VLOOKUP($A24,AI_PF!$A:$T,20,FALSE),""))</f>
        <v/>
      </c>
      <c r="H24">
        <f>IF($A24="","",IFERROR(VLOOKUP($A24,AI_PF!$A:$V,22,FALSE),""))</f>
        <v/>
      </c>
      <c r="I24">
        <f>IF($A24="","",IFERROR(VLOOKUP($A24,AI_PF!$A:$EU,151,FALSE),""))</f>
        <v/>
      </c>
      <c r="J24">
        <f>IF($A24="","",IFERROR(VLOOKUP($A24,AI_PF!$A:$C,3,FALSE),""))</f>
        <v/>
      </c>
      <c r="K24">
        <f>IF($A24="","",IFERROR(VLOOKUP($A24,Data_Raw!$A:$G,2,FALSE),""))</f>
        <v/>
      </c>
      <c r="L24">
        <f>IF($A24="","",IFERROR(VLOOKUP($A24,Data_Raw!$A:$G,3,FALSE),""))</f>
        <v/>
      </c>
      <c r="M24">
        <f>IF($A24="","",IFERROR(VLOOKUP($A24,Data_Raw!$A:$G,4,FALSE),""))</f>
        <v/>
      </c>
      <c r="N24">
        <f>IF($A24="","",IFERROR(VLOOKUP($A24,Data_Raw!$A:$G,5,FALSE),""))</f>
        <v/>
      </c>
      <c r="O24">
        <f>IF($A24="","",IFERROR(VLOOKUP($A24,Data_Raw!$A:$G,6,FALSE),""))</f>
        <v/>
      </c>
      <c r="P24">
        <f>IF($A24="","",IFERROR(VLOOKUP($A24,Data_Raw!$A:$G,7,FALSE),""))</f>
        <v/>
      </c>
      <c r="Q24">
        <f>IF($A24="","",SUMIFS(AI_PF!$AP:$AP,AI_PF!$A:$A,$A24))</f>
        <v/>
      </c>
      <c r="R24">
        <f>IF($A24="","",SUMIFS(AI_PF!$AW:$AW,AI_PF!$A:$A,$A24))</f>
        <v/>
      </c>
      <c r="S24">
        <f>IF($A24="","",SUMIFS(AI_PF!$AZ:$AZ,AI_PF!$A:$A,$A24))</f>
        <v/>
      </c>
      <c r="T24">
        <f>IF($A24="","",SUMIFS(AI_PF!$CA:$CA,AI_PF!$A:$A,$A24))</f>
        <v/>
      </c>
      <c r="U24">
        <f>IF($A24="","",SUMIFS(AI_PF!$CE:$CE,AI_PF!$A:$A,$A24))</f>
        <v/>
      </c>
      <c r="V24">
        <f>IF($A24="","",IFERROR(VLOOKUP($A24,AI_PF!$A:$CO,93,FALSE),""))</f>
        <v/>
      </c>
      <c r="W24">
        <f>IF($A24="","",COUNTIF(AI_PF!$A:$A,$A24))</f>
        <v/>
      </c>
      <c r="X24">
        <f>IF($A24="","",COUNTIF(LookThrough!$A:$A,J24))</f>
        <v/>
      </c>
    </row>
    <row r="25">
      <c r="A25" t="inlineStr">
        <is>
          <t>BS00000051</t>
        </is>
      </c>
      <c r="B25">
        <f>IF($A25="","",IFERROR(VLOOKUP($A25,AI_PF!$A:$D,4,FALSE),""))</f>
        <v/>
      </c>
      <c r="C25">
        <f>IF($A25="","",IFERROR(VLOOKUP($A25,AI_PF!$A:$G,7,FALSE),""))</f>
        <v/>
      </c>
      <c r="D25">
        <f>IF($A25="","",IFERROR(VLOOKUP($A25,AI_PF!$A:$H,8,FALSE),""))</f>
        <v/>
      </c>
      <c r="E25">
        <f>IF($A25="","",IFERROR(VLOOKUP($A25,AI_PF!$A:$N,14,FALSE),""))</f>
        <v/>
      </c>
      <c r="F25">
        <f>IF($A25="","",IFERROR(VLOOKUP($A25,AI_PF!$A:$R,18,FALSE),""))</f>
        <v/>
      </c>
      <c r="G25">
        <f>IF($A25="","",IFERROR(VLOOKUP($A25,AI_PF!$A:$T,20,FALSE),""))</f>
        <v/>
      </c>
      <c r="H25">
        <f>IF($A25="","",IFERROR(VLOOKUP($A25,AI_PF!$A:$V,22,FALSE),""))</f>
        <v/>
      </c>
      <c r="I25">
        <f>IF($A25="","",IFERROR(VLOOKUP($A25,AI_PF!$A:$EU,151,FALSE),""))</f>
        <v/>
      </c>
      <c r="J25">
        <f>IF($A25="","",IFERROR(VLOOKUP($A25,AI_PF!$A:$C,3,FALSE),""))</f>
        <v/>
      </c>
      <c r="K25">
        <f>IF($A25="","",IFERROR(VLOOKUP($A25,Data_Raw!$A:$G,2,FALSE),""))</f>
        <v/>
      </c>
      <c r="L25">
        <f>IF($A25="","",IFERROR(VLOOKUP($A25,Data_Raw!$A:$G,3,FALSE),""))</f>
        <v/>
      </c>
      <c r="M25">
        <f>IF($A25="","",IFERROR(VLOOKUP($A25,Data_Raw!$A:$G,4,FALSE),""))</f>
        <v/>
      </c>
      <c r="N25">
        <f>IF($A25="","",IFERROR(VLOOKUP($A25,Data_Raw!$A:$G,5,FALSE),""))</f>
        <v/>
      </c>
      <c r="O25">
        <f>IF($A25="","",IFERROR(VLOOKUP($A25,Data_Raw!$A:$G,6,FALSE),""))</f>
        <v/>
      </c>
      <c r="P25">
        <f>IF($A25="","",IFERROR(VLOOKUP($A25,Data_Raw!$A:$G,7,FALSE),""))</f>
        <v/>
      </c>
      <c r="Q25">
        <f>IF($A25="","",SUMIFS(AI_PF!$AP:$AP,AI_PF!$A:$A,$A25))</f>
        <v/>
      </c>
      <c r="R25">
        <f>IF($A25="","",SUMIFS(AI_PF!$AW:$AW,AI_PF!$A:$A,$A25))</f>
        <v/>
      </c>
      <c r="S25">
        <f>IF($A25="","",SUMIFS(AI_PF!$AZ:$AZ,AI_PF!$A:$A,$A25))</f>
        <v/>
      </c>
      <c r="T25">
        <f>IF($A25="","",SUMIFS(AI_PF!$CA:$CA,AI_PF!$A:$A,$A25))</f>
        <v/>
      </c>
      <c r="U25">
        <f>IF($A25="","",SUMIFS(AI_PF!$CE:$CE,AI_PF!$A:$A,$A25))</f>
        <v/>
      </c>
      <c r="V25">
        <f>IF($A25="","",IFERROR(VLOOKUP($A25,AI_PF!$A:$CO,93,FALSE),""))</f>
        <v/>
      </c>
      <c r="W25">
        <f>IF($A25="","",COUNTIF(AI_PF!$A:$A,$A25))</f>
        <v/>
      </c>
      <c r="X25">
        <f>IF($A25="","",COUNTIF(LookThrough!$A:$A,J25))</f>
        <v/>
      </c>
    </row>
    <row r="26">
      <c r="A26" t="inlineStr">
        <is>
          <t>BS00000056</t>
        </is>
      </c>
      <c r="B26">
        <f>IF($A26="","",IFERROR(VLOOKUP($A26,AI_PF!$A:$D,4,FALSE),""))</f>
        <v/>
      </c>
      <c r="C26">
        <f>IF($A26="","",IFERROR(VLOOKUP($A26,AI_PF!$A:$G,7,FALSE),""))</f>
        <v/>
      </c>
      <c r="D26">
        <f>IF($A26="","",IFERROR(VLOOKUP($A26,AI_PF!$A:$H,8,FALSE),""))</f>
        <v/>
      </c>
      <c r="E26">
        <f>IF($A26="","",IFERROR(VLOOKUP($A26,AI_PF!$A:$N,14,FALSE),""))</f>
        <v/>
      </c>
      <c r="F26">
        <f>IF($A26="","",IFERROR(VLOOKUP($A26,AI_PF!$A:$R,18,FALSE),""))</f>
        <v/>
      </c>
      <c r="G26">
        <f>IF($A26="","",IFERROR(VLOOKUP($A26,AI_PF!$A:$T,20,FALSE),""))</f>
        <v/>
      </c>
      <c r="H26">
        <f>IF($A26="","",IFERROR(VLOOKUP($A26,AI_PF!$A:$V,22,FALSE),""))</f>
        <v/>
      </c>
      <c r="I26">
        <f>IF($A26="","",IFERROR(VLOOKUP($A26,AI_PF!$A:$EU,151,FALSE),""))</f>
        <v/>
      </c>
      <c r="J26">
        <f>IF($A26="","",IFERROR(VLOOKUP($A26,AI_PF!$A:$C,3,FALSE),""))</f>
        <v/>
      </c>
      <c r="K26">
        <f>IF($A26="","",IFERROR(VLOOKUP($A26,Data_Raw!$A:$G,2,FALSE),""))</f>
        <v/>
      </c>
      <c r="L26">
        <f>IF($A26="","",IFERROR(VLOOKUP($A26,Data_Raw!$A:$G,3,FALSE),""))</f>
        <v/>
      </c>
      <c r="M26">
        <f>IF($A26="","",IFERROR(VLOOKUP($A26,Data_Raw!$A:$G,4,FALSE),""))</f>
        <v/>
      </c>
      <c r="N26">
        <f>IF($A26="","",IFERROR(VLOOKUP($A26,Data_Raw!$A:$G,5,FALSE),""))</f>
        <v/>
      </c>
      <c r="O26">
        <f>IF($A26="","",IFERROR(VLOOKUP($A26,Data_Raw!$A:$G,6,FALSE),""))</f>
        <v/>
      </c>
      <c r="P26">
        <f>IF($A26="","",IFERROR(VLOOKUP($A26,Data_Raw!$A:$G,7,FALSE),""))</f>
        <v/>
      </c>
      <c r="Q26">
        <f>IF($A26="","",SUMIFS(AI_PF!$AP:$AP,AI_PF!$A:$A,$A26))</f>
        <v/>
      </c>
      <c r="R26">
        <f>IF($A26="","",SUMIFS(AI_PF!$AW:$AW,AI_PF!$A:$A,$A26))</f>
        <v/>
      </c>
      <c r="S26">
        <f>IF($A26="","",SUMIFS(AI_PF!$AZ:$AZ,AI_PF!$A:$A,$A26))</f>
        <v/>
      </c>
      <c r="T26">
        <f>IF($A26="","",SUMIFS(AI_PF!$CA:$CA,AI_PF!$A:$A,$A26))</f>
        <v/>
      </c>
      <c r="U26">
        <f>IF($A26="","",SUMIFS(AI_PF!$CE:$CE,AI_PF!$A:$A,$A26))</f>
        <v/>
      </c>
      <c r="V26">
        <f>IF($A26="","",IFERROR(VLOOKUP($A26,AI_PF!$A:$CO,93,FALSE),""))</f>
        <v/>
      </c>
      <c r="W26">
        <f>IF($A26="","",COUNTIF(AI_PF!$A:$A,$A26))</f>
        <v/>
      </c>
      <c r="X26">
        <f>IF($A26="","",COUNTIF(LookThrough!$A:$A,J26))</f>
        <v/>
      </c>
    </row>
    <row r="27">
      <c r="A27" t="inlineStr">
        <is>
          <t>BS00000059</t>
        </is>
      </c>
      <c r="B27">
        <f>IF($A27="","",IFERROR(VLOOKUP($A27,AI_PF!$A:$D,4,FALSE),""))</f>
        <v/>
      </c>
      <c r="C27">
        <f>IF($A27="","",IFERROR(VLOOKUP($A27,AI_PF!$A:$G,7,FALSE),""))</f>
        <v/>
      </c>
      <c r="D27">
        <f>IF($A27="","",IFERROR(VLOOKUP($A27,AI_PF!$A:$H,8,FALSE),""))</f>
        <v/>
      </c>
      <c r="E27">
        <f>IF($A27="","",IFERROR(VLOOKUP($A27,AI_PF!$A:$N,14,FALSE),""))</f>
        <v/>
      </c>
      <c r="F27">
        <f>IF($A27="","",IFERROR(VLOOKUP($A27,AI_PF!$A:$R,18,FALSE),""))</f>
        <v/>
      </c>
      <c r="G27">
        <f>IF($A27="","",IFERROR(VLOOKUP($A27,AI_PF!$A:$T,20,FALSE),""))</f>
        <v/>
      </c>
      <c r="H27">
        <f>IF($A27="","",IFERROR(VLOOKUP($A27,AI_PF!$A:$V,22,FALSE),""))</f>
        <v/>
      </c>
      <c r="I27">
        <f>IF($A27="","",IFERROR(VLOOKUP($A27,AI_PF!$A:$EU,151,FALSE),""))</f>
        <v/>
      </c>
      <c r="J27">
        <f>IF($A27="","",IFERROR(VLOOKUP($A27,AI_PF!$A:$C,3,FALSE),""))</f>
        <v/>
      </c>
      <c r="K27">
        <f>IF($A27="","",IFERROR(VLOOKUP($A27,Data_Raw!$A:$G,2,FALSE),""))</f>
        <v/>
      </c>
      <c r="L27">
        <f>IF($A27="","",IFERROR(VLOOKUP($A27,Data_Raw!$A:$G,3,FALSE),""))</f>
        <v/>
      </c>
      <c r="M27">
        <f>IF($A27="","",IFERROR(VLOOKUP($A27,Data_Raw!$A:$G,4,FALSE),""))</f>
        <v/>
      </c>
      <c r="N27">
        <f>IF($A27="","",IFERROR(VLOOKUP($A27,Data_Raw!$A:$G,5,FALSE),""))</f>
        <v/>
      </c>
      <c r="O27">
        <f>IF($A27="","",IFERROR(VLOOKUP($A27,Data_Raw!$A:$G,6,FALSE),""))</f>
        <v/>
      </c>
      <c r="P27">
        <f>IF($A27="","",IFERROR(VLOOKUP($A27,Data_Raw!$A:$G,7,FALSE),""))</f>
        <v/>
      </c>
      <c r="Q27">
        <f>IF($A27="","",SUMIFS(AI_PF!$AP:$AP,AI_PF!$A:$A,$A27))</f>
        <v/>
      </c>
      <c r="R27">
        <f>IF($A27="","",SUMIFS(AI_PF!$AW:$AW,AI_PF!$A:$A,$A27))</f>
        <v/>
      </c>
      <c r="S27">
        <f>IF($A27="","",SUMIFS(AI_PF!$AZ:$AZ,AI_PF!$A:$A,$A27))</f>
        <v/>
      </c>
      <c r="T27">
        <f>IF($A27="","",SUMIFS(AI_PF!$CA:$CA,AI_PF!$A:$A,$A27))</f>
        <v/>
      </c>
      <c r="U27">
        <f>IF($A27="","",SUMIFS(AI_PF!$CE:$CE,AI_PF!$A:$A,$A27))</f>
        <v/>
      </c>
      <c r="V27">
        <f>IF($A27="","",IFERROR(VLOOKUP($A27,AI_PF!$A:$CO,93,FALSE),""))</f>
        <v/>
      </c>
      <c r="W27">
        <f>IF($A27="","",COUNTIF(AI_PF!$A:$A,$A27))</f>
        <v/>
      </c>
      <c r="X27">
        <f>IF($A27="","",COUNTIF(LookThrough!$A:$A,J27))</f>
        <v/>
      </c>
    </row>
    <row r="28">
      <c r="A28" t="inlineStr">
        <is>
          <t>BS00000061</t>
        </is>
      </c>
      <c r="B28">
        <f>IF($A28="","",IFERROR(VLOOKUP($A28,AI_PF!$A:$D,4,FALSE),""))</f>
        <v/>
      </c>
      <c r="C28">
        <f>IF($A28="","",IFERROR(VLOOKUP($A28,AI_PF!$A:$G,7,FALSE),""))</f>
        <v/>
      </c>
      <c r="D28">
        <f>IF($A28="","",IFERROR(VLOOKUP($A28,AI_PF!$A:$H,8,FALSE),""))</f>
        <v/>
      </c>
      <c r="E28">
        <f>IF($A28="","",IFERROR(VLOOKUP($A28,AI_PF!$A:$N,14,FALSE),""))</f>
        <v/>
      </c>
      <c r="F28">
        <f>IF($A28="","",IFERROR(VLOOKUP($A28,AI_PF!$A:$R,18,FALSE),""))</f>
        <v/>
      </c>
      <c r="G28">
        <f>IF($A28="","",IFERROR(VLOOKUP($A28,AI_PF!$A:$T,20,FALSE),""))</f>
        <v/>
      </c>
      <c r="H28">
        <f>IF($A28="","",IFERROR(VLOOKUP($A28,AI_PF!$A:$V,22,FALSE),""))</f>
        <v/>
      </c>
      <c r="I28">
        <f>IF($A28="","",IFERROR(VLOOKUP($A28,AI_PF!$A:$EU,151,FALSE),""))</f>
        <v/>
      </c>
      <c r="J28">
        <f>IF($A28="","",IFERROR(VLOOKUP($A28,AI_PF!$A:$C,3,FALSE),""))</f>
        <v/>
      </c>
      <c r="K28">
        <f>IF($A28="","",IFERROR(VLOOKUP($A28,Data_Raw!$A:$G,2,FALSE),""))</f>
        <v/>
      </c>
      <c r="L28">
        <f>IF($A28="","",IFERROR(VLOOKUP($A28,Data_Raw!$A:$G,3,FALSE),""))</f>
        <v/>
      </c>
      <c r="M28">
        <f>IF($A28="","",IFERROR(VLOOKUP($A28,Data_Raw!$A:$G,4,FALSE),""))</f>
        <v/>
      </c>
      <c r="N28">
        <f>IF($A28="","",IFERROR(VLOOKUP($A28,Data_Raw!$A:$G,5,FALSE),""))</f>
        <v/>
      </c>
      <c r="O28">
        <f>IF($A28="","",IFERROR(VLOOKUP($A28,Data_Raw!$A:$G,6,FALSE),""))</f>
        <v/>
      </c>
      <c r="P28">
        <f>IF($A28="","",IFERROR(VLOOKUP($A28,Data_Raw!$A:$G,7,FALSE),""))</f>
        <v/>
      </c>
      <c r="Q28">
        <f>IF($A28="","",SUMIFS(AI_PF!$AP:$AP,AI_PF!$A:$A,$A28))</f>
        <v/>
      </c>
      <c r="R28">
        <f>IF($A28="","",SUMIFS(AI_PF!$AW:$AW,AI_PF!$A:$A,$A28))</f>
        <v/>
      </c>
      <c r="S28">
        <f>IF($A28="","",SUMIFS(AI_PF!$AZ:$AZ,AI_PF!$A:$A,$A28))</f>
        <v/>
      </c>
      <c r="T28">
        <f>IF($A28="","",SUMIFS(AI_PF!$CA:$CA,AI_PF!$A:$A,$A28))</f>
        <v/>
      </c>
      <c r="U28">
        <f>IF($A28="","",SUMIFS(AI_PF!$CE:$CE,AI_PF!$A:$A,$A28))</f>
        <v/>
      </c>
      <c r="V28">
        <f>IF($A28="","",IFERROR(VLOOKUP($A28,AI_PF!$A:$CO,93,FALSE),""))</f>
        <v/>
      </c>
      <c r="W28">
        <f>IF($A28="","",COUNTIF(AI_PF!$A:$A,$A28))</f>
        <v/>
      </c>
      <c r="X28">
        <f>IF($A28="","",COUNTIF(LookThrough!$A:$A,J28))</f>
        <v/>
      </c>
    </row>
    <row r="29">
      <c r="A29" t="inlineStr">
        <is>
          <t>BS00000062</t>
        </is>
      </c>
      <c r="B29">
        <f>IF($A29="","",IFERROR(VLOOKUP($A29,AI_PF!$A:$D,4,FALSE),""))</f>
        <v/>
      </c>
      <c r="C29">
        <f>IF($A29="","",IFERROR(VLOOKUP($A29,AI_PF!$A:$G,7,FALSE),""))</f>
        <v/>
      </c>
      <c r="D29">
        <f>IF($A29="","",IFERROR(VLOOKUP($A29,AI_PF!$A:$H,8,FALSE),""))</f>
        <v/>
      </c>
      <c r="E29">
        <f>IF($A29="","",IFERROR(VLOOKUP($A29,AI_PF!$A:$N,14,FALSE),""))</f>
        <v/>
      </c>
      <c r="F29">
        <f>IF($A29="","",IFERROR(VLOOKUP($A29,AI_PF!$A:$R,18,FALSE),""))</f>
        <v/>
      </c>
      <c r="G29">
        <f>IF($A29="","",IFERROR(VLOOKUP($A29,AI_PF!$A:$T,20,FALSE),""))</f>
        <v/>
      </c>
      <c r="H29">
        <f>IF($A29="","",IFERROR(VLOOKUP($A29,AI_PF!$A:$V,22,FALSE),""))</f>
        <v/>
      </c>
      <c r="I29">
        <f>IF($A29="","",IFERROR(VLOOKUP($A29,AI_PF!$A:$EU,151,FALSE),""))</f>
        <v/>
      </c>
      <c r="J29">
        <f>IF($A29="","",IFERROR(VLOOKUP($A29,AI_PF!$A:$C,3,FALSE),""))</f>
        <v/>
      </c>
      <c r="K29">
        <f>IF($A29="","",IFERROR(VLOOKUP($A29,Data_Raw!$A:$G,2,FALSE),""))</f>
        <v/>
      </c>
      <c r="L29">
        <f>IF($A29="","",IFERROR(VLOOKUP($A29,Data_Raw!$A:$G,3,FALSE),""))</f>
        <v/>
      </c>
      <c r="M29">
        <f>IF($A29="","",IFERROR(VLOOKUP($A29,Data_Raw!$A:$G,4,FALSE),""))</f>
        <v/>
      </c>
      <c r="N29">
        <f>IF($A29="","",IFERROR(VLOOKUP($A29,Data_Raw!$A:$G,5,FALSE),""))</f>
        <v/>
      </c>
      <c r="O29">
        <f>IF($A29="","",IFERROR(VLOOKUP($A29,Data_Raw!$A:$G,6,FALSE),""))</f>
        <v/>
      </c>
      <c r="P29">
        <f>IF($A29="","",IFERROR(VLOOKUP($A29,Data_Raw!$A:$G,7,FALSE),""))</f>
        <v/>
      </c>
      <c r="Q29">
        <f>IF($A29="","",SUMIFS(AI_PF!$AP:$AP,AI_PF!$A:$A,$A29))</f>
        <v/>
      </c>
      <c r="R29">
        <f>IF($A29="","",SUMIFS(AI_PF!$AW:$AW,AI_PF!$A:$A,$A29))</f>
        <v/>
      </c>
      <c r="S29">
        <f>IF($A29="","",SUMIFS(AI_PF!$AZ:$AZ,AI_PF!$A:$A,$A29))</f>
        <v/>
      </c>
      <c r="T29">
        <f>IF($A29="","",SUMIFS(AI_PF!$CA:$CA,AI_PF!$A:$A,$A29))</f>
        <v/>
      </c>
      <c r="U29">
        <f>IF($A29="","",SUMIFS(AI_PF!$CE:$CE,AI_PF!$A:$A,$A29))</f>
        <v/>
      </c>
      <c r="V29">
        <f>IF($A29="","",IFERROR(VLOOKUP($A29,AI_PF!$A:$CO,93,FALSE),""))</f>
        <v/>
      </c>
      <c r="W29">
        <f>IF($A29="","",COUNTIF(AI_PF!$A:$A,$A29))</f>
        <v/>
      </c>
      <c r="X29">
        <f>IF($A29="","",COUNTIF(LookThrough!$A:$A,J29))</f>
        <v/>
      </c>
    </row>
    <row r="30">
      <c r="A30" t="inlineStr">
        <is>
          <t>BS00000066</t>
        </is>
      </c>
      <c r="B30">
        <f>IF($A30="","",IFERROR(VLOOKUP($A30,AI_PF!$A:$D,4,FALSE),""))</f>
        <v/>
      </c>
      <c r="C30">
        <f>IF($A30="","",IFERROR(VLOOKUP($A30,AI_PF!$A:$G,7,FALSE),""))</f>
        <v/>
      </c>
      <c r="D30">
        <f>IF($A30="","",IFERROR(VLOOKUP($A30,AI_PF!$A:$H,8,FALSE),""))</f>
        <v/>
      </c>
      <c r="E30">
        <f>IF($A30="","",IFERROR(VLOOKUP($A30,AI_PF!$A:$N,14,FALSE),""))</f>
        <v/>
      </c>
      <c r="F30">
        <f>IF($A30="","",IFERROR(VLOOKUP($A30,AI_PF!$A:$R,18,FALSE),""))</f>
        <v/>
      </c>
      <c r="G30">
        <f>IF($A30="","",IFERROR(VLOOKUP($A30,AI_PF!$A:$T,20,FALSE),""))</f>
        <v/>
      </c>
      <c r="H30">
        <f>IF($A30="","",IFERROR(VLOOKUP($A30,AI_PF!$A:$V,22,FALSE),""))</f>
        <v/>
      </c>
      <c r="I30">
        <f>IF($A30="","",IFERROR(VLOOKUP($A30,AI_PF!$A:$EU,151,FALSE),""))</f>
        <v/>
      </c>
      <c r="J30">
        <f>IF($A30="","",IFERROR(VLOOKUP($A30,AI_PF!$A:$C,3,FALSE),""))</f>
        <v/>
      </c>
      <c r="K30">
        <f>IF($A30="","",IFERROR(VLOOKUP($A30,Data_Raw!$A:$G,2,FALSE),""))</f>
        <v/>
      </c>
      <c r="L30">
        <f>IF($A30="","",IFERROR(VLOOKUP($A30,Data_Raw!$A:$G,3,FALSE),""))</f>
        <v/>
      </c>
      <c r="M30">
        <f>IF($A30="","",IFERROR(VLOOKUP($A30,Data_Raw!$A:$G,4,FALSE),""))</f>
        <v/>
      </c>
      <c r="N30">
        <f>IF($A30="","",IFERROR(VLOOKUP($A30,Data_Raw!$A:$G,5,FALSE),""))</f>
        <v/>
      </c>
      <c r="O30">
        <f>IF($A30="","",IFERROR(VLOOKUP($A30,Data_Raw!$A:$G,6,FALSE),""))</f>
        <v/>
      </c>
      <c r="P30">
        <f>IF($A30="","",IFERROR(VLOOKUP($A30,Data_Raw!$A:$G,7,FALSE),""))</f>
        <v/>
      </c>
      <c r="Q30">
        <f>IF($A30="","",SUMIFS(AI_PF!$AP:$AP,AI_PF!$A:$A,$A30))</f>
        <v/>
      </c>
      <c r="R30">
        <f>IF($A30="","",SUMIFS(AI_PF!$AW:$AW,AI_PF!$A:$A,$A30))</f>
        <v/>
      </c>
      <c r="S30">
        <f>IF($A30="","",SUMIFS(AI_PF!$AZ:$AZ,AI_PF!$A:$A,$A30))</f>
        <v/>
      </c>
      <c r="T30">
        <f>IF($A30="","",SUMIFS(AI_PF!$CA:$CA,AI_PF!$A:$A,$A30))</f>
        <v/>
      </c>
      <c r="U30">
        <f>IF($A30="","",SUMIFS(AI_PF!$CE:$CE,AI_PF!$A:$A,$A30))</f>
        <v/>
      </c>
      <c r="V30">
        <f>IF($A30="","",IFERROR(VLOOKUP($A30,AI_PF!$A:$CO,93,FALSE),""))</f>
        <v/>
      </c>
      <c r="W30">
        <f>IF($A30="","",COUNTIF(AI_PF!$A:$A,$A30))</f>
        <v/>
      </c>
      <c r="X30">
        <f>IF($A30="","",COUNTIF(LookThrough!$A:$A,J30))</f>
        <v/>
      </c>
    </row>
    <row r="31">
      <c r="A31" t="inlineStr">
        <is>
          <t>BS00000067</t>
        </is>
      </c>
      <c r="B31">
        <f>IF($A31="","",IFERROR(VLOOKUP($A31,AI_PF!$A:$D,4,FALSE),""))</f>
        <v/>
      </c>
      <c r="C31">
        <f>IF($A31="","",IFERROR(VLOOKUP($A31,AI_PF!$A:$G,7,FALSE),""))</f>
        <v/>
      </c>
      <c r="D31">
        <f>IF($A31="","",IFERROR(VLOOKUP($A31,AI_PF!$A:$H,8,FALSE),""))</f>
        <v/>
      </c>
      <c r="E31">
        <f>IF($A31="","",IFERROR(VLOOKUP($A31,AI_PF!$A:$N,14,FALSE),""))</f>
        <v/>
      </c>
      <c r="F31">
        <f>IF($A31="","",IFERROR(VLOOKUP($A31,AI_PF!$A:$R,18,FALSE),""))</f>
        <v/>
      </c>
      <c r="G31">
        <f>IF($A31="","",IFERROR(VLOOKUP($A31,AI_PF!$A:$T,20,FALSE),""))</f>
        <v/>
      </c>
      <c r="H31">
        <f>IF($A31="","",IFERROR(VLOOKUP($A31,AI_PF!$A:$V,22,FALSE),""))</f>
        <v/>
      </c>
      <c r="I31">
        <f>IF($A31="","",IFERROR(VLOOKUP($A31,AI_PF!$A:$EU,151,FALSE),""))</f>
        <v/>
      </c>
      <c r="J31">
        <f>IF($A31="","",IFERROR(VLOOKUP($A31,AI_PF!$A:$C,3,FALSE),""))</f>
        <v/>
      </c>
      <c r="K31">
        <f>IF($A31="","",IFERROR(VLOOKUP($A31,Data_Raw!$A:$G,2,FALSE),""))</f>
        <v/>
      </c>
      <c r="L31">
        <f>IF($A31="","",IFERROR(VLOOKUP($A31,Data_Raw!$A:$G,3,FALSE),""))</f>
        <v/>
      </c>
      <c r="M31">
        <f>IF($A31="","",IFERROR(VLOOKUP($A31,Data_Raw!$A:$G,4,FALSE),""))</f>
        <v/>
      </c>
      <c r="N31">
        <f>IF($A31="","",IFERROR(VLOOKUP($A31,Data_Raw!$A:$G,5,FALSE),""))</f>
        <v/>
      </c>
      <c r="O31">
        <f>IF($A31="","",IFERROR(VLOOKUP($A31,Data_Raw!$A:$G,6,FALSE),""))</f>
        <v/>
      </c>
      <c r="P31">
        <f>IF($A31="","",IFERROR(VLOOKUP($A31,Data_Raw!$A:$G,7,FALSE),""))</f>
        <v/>
      </c>
      <c r="Q31">
        <f>IF($A31="","",SUMIFS(AI_PF!$AP:$AP,AI_PF!$A:$A,$A31))</f>
        <v/>
      </c>
      <c r="R31">
        <f>IF($A31="","",SUMIFS(AI_PF!$AW:$AW,AI_PF!$A:$A,$A31))</f>
        <v/>
      </c>
      <c r="S31">
        <f>IF($A31="","",SUMIFS(AI_PF!$AZ:$AZ,AI_PF!$A:$A,$A31))</f>
        <v/>
      </c>
      <c r="T31">
        <f>IF($A31="","",SUMIFS(AI_PF!$CA:$CA,AI_PF!$A:$A,$A31))</f>
        <v/>
      </c>
      <c r="U31">
        <f>IF($A31="","",SUMIFS(AI_PF!$CE:$CE,AI_PF!$A:$A,$A31))</f>
        <v/>
      </c>
      <c r="V31">
        <f>IF($A31="","",IFERROR(VLOOKUP($A31,AI_PF!$A:$CO,93,FALSE),""))</f>
        <v/>
      </c>
      <c r="W31">
        <f>IF($A31="","",COUNTIF(AI_PF!$A:$A,$A31))</f>
        <v/>
      </c>
      <c r="X31">
        <f>IF($A31="","",COUNTIF(LookThrough!$A:$A,J31))</f>
        <v/>
      </c>
    </row>
    <row r="32">
      <c r="A32" t="inlineStr">
        <is>
          <t>BS00000068</t>
        </is>
      </c>
      <c r="B32">
        <f>IF($A32="","",IFERROR(VLOOKUP($A32,AI_PF!$A:$D,4,FALSE),""))</f>
        <v/>
      </c>
      <c r="C32">
        <f>IF($A32="","",IFERROR(VLOOKUP($A32,AI_PF!$A:$G,7,FALSE),""))</f>
        <v/>
      </c>
      <c r="D32">
        <f>IF($A32="","",IFERROR(VLOOKUP($A32,AI_PF!$A:$H,8,FALSE),""))</f>
        <v/>
      </c>
      <c r="E32">
        <f>IF($A32="","",IFERROR(VLOOKUP($A32,AI_PF!$A:$N,14,FALSE),""))</f>
        <v/>
      </c>
      <c r="F32">
        <f>IF($A32="","",IFERROR(VLOOKUP($A32,AI_PF!$A:$R,18,FALSE),""))</f>
        <v/>
      </c>
      <c r="G32">
        <f>IF($A32="","",IFERROR(VLOOKUP($A32,AI_PF!$A:$T,20,FALSE),""))</f>
        <v/>
      </c>
      <c r="H32">
        <f>IF($A32="","",IFERROR(VLOOKUP($A32,AI_PF!$A:$V,22,FALSE),""))</f>
        <v/>
      </c>
      <c r="I32">
        <f>IF($A32="","",IFERROR(VLOOKUP($A32,AI_PF!$A:$EU,151,FALSE),""))</f>
        <v/>
      </c>
      <c r="J32">
        <f>IF($A32="","",IFERROR(VLOOKUP($A32,AI_PF!$A:$C,3,FALSE),""))</f>
        <v/>
      </c>
      <c r="K32">
        <f>IF($A32="","",IFERROR(VLOOKUP($A32,Data_Raw!$A:$G,2,FALSE),""))</f>
        <v/>
      </c>
      <c r="L32">
        <f>IF($A32="","",IFERROR(VLOOKUP($A32,Data_Raw!$A:$G,3,FALSE),""))</f>
        <v/>
      </c>
      <c r="M32">
        <f>IF($A32="","",IFERROR(VLOOKUP($A32,Data_Raw!$A:$G,4,FALSE),""))</f>
        <v/>
      </c>
      <c r="N32">
        <f>IF($A32="","",IFERROR(VLOOKUP($A32,Data_Raw!$A:$G,5,FALSE),""))</f>
        <v/>
      </c>
      <c r="O32">
        <f>IF($A32="","",IFERROR(VLOOKUP($A32,Data_Raw!$A:$G,6,FALSE),""))</f>
        <v/>
      </c>
      <c r="P32">
        <f>IF($A32="","",IFERROR(VLOOKUP($A32,Data_Raw!$A:$G,7,FALSE),""))</f>
        <v/>
      </c>
      <c r="Q32">
        <f>IF($A32="","",SUMIFS(AI_PF!$AP:$AP,AI_PF!$A:$A,$A32))</f>
        <v/>
      </c>
      <c r="R32">
        <f>IF($A32="","",SUMIFS(AI_PF!$AW:$AW,AI_PF!$A:$A,$A32))</f>
        <v/>
      </c>
      <c r="S32">
        <f>IF($A32="","",SUMIFS(AI_PF!$AZ:$AZ,AI_PF!$A:$A,$A32))</f>
        <v/>
      </c>
      <c r="T32">
        <f>IF($A32="","",SUMIFS(AI_PF!$CA:$CA,AI_PF!$A:$A,$A32))</f>
        <v/>
      </c>
      <c r="U32">
        <f>IF($A32="","",SUMIFS(AI_PF!$CE:$CE,AI_PF!$A:$A,$A32))</f>
        <v/>
      </c>
      <c r="V32">
        <f>IF($A32="","",IFERROR(VLOOKUP($A32,AI_PF!$A:$CO,93,FALSE),""))</f>
        <v/>
      </c>
      <c r="W32">
        <f>IF($A32="","",COUNTIF(AI_PF!$A:$A,$A32))</f>
        <v/>
      </c>
      <c r="X32">
        <f>IF($A32="","",COUNTIF(LookThrough!$A:$A,J32))</f>
        <v/>
      </c>
    </row>
    <row r="33">
      <c r="A33" t="inlineStr">
        <is>
          <t>BS00000069</t>
        </is>
      </c>
      <c r="B33">
        <f>IF($A33="","",IFERROR(VLOOKUP($A33,AI_PF!$A:$D,4,FALSE),""))</f>
        <v/>
      </c>
      <c r="C33">
        <f>IF($A33="","",IFERROR(VLOOKUP($A33,AI_PF!$A:$G,7,FALSE),""))</f>
        <v/>
      </c>
      <c r="D33">
        <f>IF($A33="","",IFERROR(VLOOKUP($A33,AI_PF!$A:$H,8,FALSE),""))</f>
        <v/>
      </c>
      <c r="E33">
        <f>IF($A33="","",IFERROR(VLOOKUP($A33,AI_PF!$A:$N,14,FALSE),""))</f>
        <v/>
      </c>
      <c r="F33">
        <f>IF($A33="","",IFERROR(VLOOKUP($A33,AI_PF!$A:$R,18,FALSE),""))</f>
        <v/>
      </c>
      <c r="G33">
        <f>IF($A33="","",IFERROR(VLOOKUP($A33,AI_PF!$A:$T,20,FALSE),""))</f>
        <v/>
      </c>
      <c r="H33">
        <f>IF($A33="","",IFERROR(VLOOKUP($A33,AI_PF!$A:$V,22,FALSE),""))</f>
        <v/>
      </c>
      <c r="I33">
        <f>IF($A33="","",IFERROR(VLOOKUP($A33,AI_PF!$A:$EU,151,FALSE),""))</f>
        <v/>
      </c>
      <c r="J33">
        <f>IF($A33="","",IFERROR(VLOOKUP($A33,AI_PF!$A:$C,3,FALSE),""))</f>
        <v/>
      </c>
      <c r="K33">
        <f>IF($A33="","",IFERROR(VLOOKUP($A33,Data_Raw!$A:$G,2,FALSE),""))</f>
        <v/>
      </c>
      <c r="L33">
        <f>IF($A33="","",IFERROR(VLOOKUP($A33,Data_Raw!$A:$G,3,FALSE),""))</f>
        <v/>
      </c>
      <c r="M33">
        <f>IF($A33="","",IFERROR(VLOOKUP($A33,Data_Raw!$A:$G,4,FALSE),""))</f>
        <v/>
      </c>
      <c r="N33">
        <f>IF($A33="","",IFERROR(VLOOKUP($A33,Data_Raw!$A:$G,5,FALSE),""))</f>
        <v/>
      </c>
      <c r="O33">
        <f>IF($A33="","",IFERROR(VLOOKUP($A33,Data_Raw!$A:$G,6,FALSE),""))</f>
        <v/>
      </c>
      <c r="P33">
        <f>IF($A33="","",IFERROR(VLOOKUP($A33,Data_Raw!$A:$G,7,FALSE),""))</f>
        <v/>
      </c>
      <c r="Q33">
        <f>IF($A33="","",SUMIFS(AI_PF!$AP:$AP,AI_PF!$A:$A,$A33))</f>
        <v/>
      </c>
      <c r="R33">
        <f>IF($A33="","",SUMIFS(AI_PF!$AW:$AW,AI_PF!$A:$A,$A33))</f>
        <v/>
      </c>
      <c r="S33">
        <f>IF($A33="","",SUMIFS(AI_PF!$AZ:$AZ,AI_PF!$A:$A,$A33))</f>
        <v/>
      </c>
      <c r="T33">
        <f>IF($A33="","",SUMIFS(AI_PF!$CA:$CA,AI_PF!$A:$A,$A33))</f>
        <v/>
      </c>
      <c r="U33">
        <f>IF($A33="","",SUMIFS(AI_PF!$CE:$CE,AI_PF!$A:$A,$A33))</f>
        <v/>
      </c>
      <c r="V33">
        <f>IF($A33="","",IFERROR(VLOOKUP($A33,AI_PF!$A:$CO,93,FALSE),""))</f>
        <v/>
      </c>
      <c r="W33">
        <f>IF($A33="","",COUNTIF(AI_PF!$A:$A,$A33))</f>
        <v/>
      </c>
      <c r="X33">
        <f>IF($A33="","",COUNTIF(LookThrough!$A:$A,J33))</f>
        <v/>
      </c>
    </row>
    <row r="34">
      <c r="A34" t="inlineStr">
        <is>
          <t>BS00000070</t>
        </is>
      </c>
      <c r="B34">
        <f>IF($A34="","",IFERROR(VLOOKUP($A34,AI_PF!$A:$D,4,FALSE),""))</f>
        <v/>
      </c>
      <c r="C34">
        <f>IF($A34="","",IFERROR(VLOOKUP($A34,AI_PF!$A:$G,7,FALSE),""))</f>
        <v/>
      </c>
      <c r="D34">
        <f>IF($A34="","",IFERROR(VLOOKUP($A34,AI_PF!$A:$H,8,FALSE),""))</f>
        <v/>
      </c>
      <c r="E34">
        <f>IF($A34="","",IFERROR(VLOOKUP($A34,AI_PF!$A:$N,14,FALSE),""))</f>
        <v/>
      </c>
      <c r="F34">
        <f>IF($A34="","",IFERROR(VLOOKUP($A34,AI_PF!$A:$R,18,FALSE),""))</f>
        <v/>
      </c>
      <c r="G34">
        <f>IF($A34="","",IFERROR(VLOOKUP($A34,AI_PF!$A:$T,20,FALSE),""))</f>
        <v/>
      </c>
      <c r="H34">
        <f>IF($A34="","",IFERROR(VLOOKUP($A34,AI_PF!$A:$V,22,FALSE),""))</f>
        <v/>
      </c>
      <c r="I34">
        <f>IF($A34="","",IFERROR(VLOOKUP($A34,AI_PF!$A:$EU,151,FALSE),""))</f>
        <v/>
      </c>
      <c r="J34">
        <f>IF($A34="","",IFERROR(VLOOKUP($A34,AI_PF!$A:$C,3,FALSE),""))</f>
        <v/>
      </c>
      <c r="K34">
        <f>IF($A34="","",IFERROR(VLOOKUP($A34,Data_Raw!$A:$G,2,FALSE),""))</f>
        <v/>
      </c>
      <c r="L34">
        <f>IF($A34="","",IFERROR(VLOOKUP($A34,Data_Raw!$A:$G,3,FALSE),""))</f>
        <v/>
      </c>
      <c r="M34">
        <f>IF($A34="","",IFERROR(VLOOKUP($A34,Data_Raw!$A:$G,4,FALSE),""))</f>
        <v/>
      </c>
      <c r="N34">
        <f>IF($A34="","",IFERROR(VLOOKUP($A34,Data_Raw!$A:$G,5,FALSE),""))</f>
        <v/>
      </c>
      <c r="O34">
        <f>IF($A34="","",IFERROR(VLOOKUP($A34,Data_Raw!$A:$G,6,FALSE),""))</f>
        <v/>
      </c>
      <c r="P34">
        <f>IF($A34="","",IFERROR(VLOOKUP($A34,Data_Raw!$A:$G,7,FALSE),""))</f>
        <v/>
      </c>
      <c r="Q34">
        <f>IF($A34="","",SUMIFS(AI_PF!$AP:$AP,AI_PF!$A:$A,$A34))</f>
        <v/>
      </c>
      <c r="R34">
        <f>IF($A34="","",SUMIFS(AI_PF!$AW:$AW,AI_PF!$A:$A,$A34))</f>
        <v/>
      </c>
      <c r="S34">
        <f>IF($A34="","",SUMIFS(AI_PF!$AZ:$AZ,AI_PF!$A:$A,$A34))</f>
        <v/>
      </c>
      <c r="T34">
        <f>IF($A34="","",SUMIFS(AI_PF!$CA:$CA,AI_PF!$A:$A,$A34))</f>
        <v/>
      </c>
      <c r="U34">
        <f>IF($A34="","",SUMIFS(AI_PF!$CE:$CE,AI_PF!$A:$A,$A34))</f>
        <v/>
      </c>
      <c r="V34">
        <f>IF($A34="","",IFERROR(VLOOKUP($A34,AI_PF!$A:$CO,93,FALSE),""))</f>
        <v/>
      </c>
      <c r="W34">
        <f>IF($A34="","",COUNTIF(AI_PF!$A:$A,$A34))</f>
        <v/>
      </c>
      <c r="X34">
        <f>IF($A34="","",COUNTIF(LookThrough!$A:$A,J34))</f>
        <v/>
      </c>
    </row>
    <row r="35">
      <c r="A35" t="inlineStr">
        <is>
          <t>BS00000071</t>
        </is>
      </c>
      <c r="B35">
        <f>IF($A35="","",IFERROR(VLOOKUP($A35,AI_PF!$A:$D,4,FALSE),""))</f>
        <v/>
      </c>
      <c r="C35">
        <f>IF($A35="","",IFERROR(VLOOKUP($A35,AI_PF!$A:$G,7,FALSE),""))</f>
        <v/>
      </c>
      <c r="D35">
        <f>IF($A35="","",IFERROR(VLOOKUP($A35,AI_PF!$A:$H,8,FALSE),""))</f>
        <v/>
      </c>
      <c r="E35">
        <f>IF($A35="","",IFERROR(VLOOKUP($A35,AI_PF!$A:$N,14,FALSE),""))</f>
        <v/>
      </c>
      <c r="F35">
        <f>IF($A35="","",IFERROR(VLOOKUP($A35,AI_PF!$A:$R,18,FALSE),""))</f>
        <v/>
      </c>
      <c r="G35">
        <f>IF($A35="","",IFERROR(VLOOKUP($A35,AI_PF!$A:$T,20,FALSE),""))</f>
        <v/>
      </c>
      <c r="H35">
        <f>IF($A35="","",IFERROR(VLOOKUP($A35,AI_PF!$A:$V,22,FALSE),""))</f>
        <v/>
      </c>
      <c r="I35">
        <f>IF($A35="","",IFERROR(VLOOKUP($A35,AI_PF!$A:$EU,151,FALSE),""))</f>
        <v/>
      </c>
      <c r="J35">
        <f>IF($A35="","",IFERROR(VLOOKUP($A35,AI_PF!$A:$C,3,FALSE),""))</f>
        <v/>
      </c>
      <c r="K35">
        <f>IF($A35="","",IFERROR(VLOOKUP($A35,Data_Raw!$A:$G,2,FALSE),""))</f>
        <v/>
      </c>
      <c r="L35">
        <f>IF($A35="","",IFERROR(VLOOKUP($A35,Data_Raw!$A:$G,3,FALSE),""))</f>
        <v/>
      </c>
      <c r="M35">
        <f>IF($A35="","",IFERROR(VLOOKUP($A35,Data_Raw!$A:$G,4,FALSE),""))</f>
        <v/>
      </c>
      <c r="N35">
        <f>IF($A35="","",IFERROR(VLOOKUP($A35,Data_Raw!$A:$G,5,FALSE),""))</f>
        <v/>
      </c>
      <c r="O35">
        <f>IF($A35="","",IFERROR(VLOOKUP($A35,Data_Raw!$A:$G,6,FALSE),""))</f>
        <v/>
      </c>
      <c r="P35">
        <f>IF($A35="","",IFERROR(VLOOKUP($A35,Data_Raw!$A:$G,7,FALSE),""))</f>
        <v/>
      </c>
      <c r="Q35">
        <f>IF($A35="","",SUMIFS(AI_PF!$AP:$AP,AI_PF!$A:$A,$A35))</f>
        <v/>
      </c>
      <c r="R35">
        <f>IF($A35="","",SUMIFS(AI_PF!$AW:$AW,AI_PF!$A:$A,$A35))</f>
        <v/>
      </c>
      <c r="S35">
        <f>IF($A35="","",SUMIFS(AI_PF!$AZ:$AZ,AI_PF!$A:$A,$A35))</f>
        <v/>
      </c>
      <c r="T35">
        <f>IF($A35="","",SUMIFS(AI_PF!$CA:$CA,AI_PF!$A:$A,$A35))</f>
        <v/>
      </c>
      <c r="U35">
        <f>IF($A35="","",SUMIFS(AI_PF!$CE:$CE,AI_PF!$A:$A,$A35))</f>
        <v/>
      </c>
      <c r="V35">
        <f>IF($A35="","",IFERROR(VLOOKUP($A35,AI_PF!$A:$CO,93,FALSE),""))</f>
        <v/>
      </c>
      <c r="W35">
        <f>IF($A35="","",COUNTIF(AI_PF!$A:$A,$A35))</f>
        <v/>
      </c>
      <c r="X35">
        <f>IF($A35="","",COUNTIF(LookThrough!$A:$A,J35))</f>
        <v/>
      </c>
    </row>
    <row r="36">
      <c r="A36" t="inlineStr">
        <is>
          <t>BS00000072</t>
        </is>
      </c>
      <c r="B36">
        <f>IF($A36="","",IFERROR(VLOOKUP($A36,AI_PF!$A:$D,4,FALSE),""))</f>
        <v/>
      </c>
      <c r="C36">
        <f>IF($A36="","",IFERROR(VLOOKUP($A36,AI_PF!$A:$G,7,FALSE),""))</f>
        <v/>
      </c>
      <c r="D36">
        <f>IF($A36="","",IFERROR(VLOOKUP($A36,AI_PF!$A:$H,8,FALSE),""))</f>
        <v/>
      </c>
      <c r="E36">
        <f>IF($A36="","",IFERROR(VLOOKUP($A36,AI_PF!$A:$N,14,FALSE),""))</f>
        <v/>
      </c>
      <c r="F36">
        <f>IF($A36="","",IFERROR(VLOOKUP($A36,AI_PF!$A:$R,18,FALSE),""))</f>
        <v/>
      </c>
      <c r="G36">
        <f>IF($A36="","",IFERROR(VLOOKUP($A36,AI_PF!$A:$T,20,FALSE),""))</f>
        <v/>
      </c>
      <c r="H36">
        <f>IF($A36="","",IFERROR(VLOOKUP($A36,AI_PF!$A:$V,22,FALSE),""))</f>
        <v/>
      </c>
      <c r="I36">
        <f>IF($A36="","",IFERROR(VLOOKUP($A36,AI_PF!$A:$EU,151,FALSE),""))</f>
        <v/>
      </c>
      <c r="J36">
        <f>IF($A36="","",IFERROR(VLOOKUP($A36,AI_PF!$A:$C,3,FALSE),""))</f>
        <v/>
      </c>
      <c r="K36">
        <f>IF($A36="","",IFERROR(VLOOKUP($A36,Data_Raw!$A:$G,2,FALSE),""))</f>
        <v/>
      </c>
      <c r="L36">
        <f>IF($A36="","",IFERROR(VLOOKUP($A36,Data_Raw!$A:$G,3,FALSE),""))</f>
        <v/>
      </c>
      <c r="M36">
        <f>IF($A36="","",IFERROR(VLOOKUP($A36,Data_Raw!$A:$G,4,FALSE),""))</f>
        <v/>
      </c>
      <c r="N36">
        <f>IF($A36="","",IFERROR(VLOOKUP($A36,Data_Raw!$A:$G,5,FALSE),""))</f>
        <v/>
      </c>
      <c r="O36">
        <f>IF($A36="","",IFERROR(VLOOKUP($A36,Data_Raw!$A:$G,6,FALSE),""))</f>
        <v/>
      </c>
      <c r="P36">
        <f>IF($A36="","",IFERROR(VLOOKUP($A36,Data_Raw!$A:$G,7,FALSE),""))</f>
        <v/>
      </c>
      <c r="Q36">
        <f>IF($A36="","",SUMIFS(AI_PF!$AP:$AP,AI_PF!$A:$A,$A36))</f>
        <v/>
      </c>
      <c r="R36">
        <f>IF($A36="","",SUMIFS(AI_PF!$AW:$AW,AI_PF!$A:$A,$A36))</f>
        <v/>
      </c>
      <c r="S36">
        <f>IF($A36="","",SUMIFS(AI_PF!$AZ:$AZ,AI_PF!$A:$A,$A36))</f>
        <v/>
      </c>
      <c r="T36">
        <f>IF($A36="","",SUMIFS(AI_PF!$CA:$CA,AI_PF!$A:$A,$A36))</f>
        <v/>
      </c>
      <c r="U36">
        <f>IF($A36="","",SUMIFS(AI_PF!$CE:$CE,AI_PF!$A:$A,$A36))</f>
        <v/>
      </c>
      <c r="V36">
        <f>IF($A36="","",IFERROR(VLOOKUP($A36,AI_PF!$A:$CO,93,FALSE),""))</f>
        <v/>
      </c>
      <c r="W36">
        <f>IF($A36="","",COUNTIF(AI_PF!$A:$A,$A36))</f>
        <v/>
      </c>
      <c r="X36">
        <f>IF($A36="","",COUNTIF(LookThrough!$A:$A,J36))</f>
        <v/>
      </c>
    </row>
    <row r="37">
      <c r="A37" t="inlineStr">
        <is>
          <t>BS00000073</t>
        </is>
      </c>
      <c r="B37">
        <f>IF($A37="","",IFERROR(VLOOKUP($A37,AI_PF!$A:$D,4,FALSE),""))</f>
        <v/>
      </c>
      <c r="C37">
        <f>IF($A37="","",IFERROR(VLOOKUP($A37,AI_PF!$A:$G,7,FALSE),""))</f>
        <v/>
      </c>
      <c r="D37">
        <f>IF($A37="","",IFERROR(VLOOKUP($A37,AI_PF!$A:$H,8,FALSE),""))</f>
        <v/>
      </c>
      <c r="E37">
        <f>IF($A37="","",IFERROR(VLOOKUP($A37,AI_PF!$A:$N,14,FALSE),""))</f>
        <v/>
      </c>
      <c r="F37">
        <f>IF($A37="","",IFERROR(VLOOKUP($A37,AI_PF!$A:$R,18,FALSE),""))</f>
        <v/>
      </c>
      <c r="G37">
        <f>IF($A37="","",IFERROR(VLOOKUP($A37,AI_PF!$A:$T,20,FALSE),""))</f>
        <v/>
      </c>
      <c r="H37">
        <f>IF($A37="","",IFERROR(VLOOKUP($A37,AI_PF!$A:$V,22,FALSE),""))</f>
        <v/>
      </c>
      <c r="I37">
        <f>IF($A37="","",IFERROR(VLOOKUP($A37,AI_PF!$A:$EU,151,FALSE),""))</f>
        <v/>
      </c>
      <c r="J37">
        <f>IF($A37="","",IFERROR(VLOOKUP($A37,AI_PF!$A:$C,3,FALSE),""))</f>
        <v/>
      </c>
      <c r="K37">
        <f>IF($A37="","",IFERROR(VLOOKUP($A37,Data_Raw!$A:$G,2,FALSE),""))</f>
        <v/>
      </c>
      <c r="L37">
        <f>IF($A37="","",IFERROR(VLOOKUP($A37,Data_Raw!$A:$G,3,FALSE),""))</f>
        <v/>
      </c>
      <c r="M37">
        <f>IF($A37="","",IFERROR(VLOOKUP($A37,Data_Raw!$A:$G,4,FALSE),""))</f>
        <v/>
      </c>
      <c r="N37">
        <f>IF($A37="","",IFERROR(VLOOKUP($A37,Data_Raw!$A:$G,5,FALSE),""))</f>
        <v/>
      </c>
      <c r="O37">
        <f>IF($A37="","",IFERROR(VLOOKUP($A37,Data_Raw!$A:$G,6,FALSE),""))</f>
        <v/>
      </c>
      <c r="P37">
        <f>IF($A37="","",IFERROR(VLOOKUP($A37,Data_Raw!$A:$G,7,FALSE),""))</f>
        <v/>
      </c>
      <c r="Q37">
        <f>IF($A37="","",SUMIFS(AI_PF!$AP:$AP,AI_PF!$A:$A,$A37))</f>
        <v/>
      </c>
      <c r="R37">
        <f>IF($A37="","",SUMIFS(AI_PF!$AW:$AW,AI_PF!$A:$A,$A37))</f>
        <v/>
      </c>
      <c r="S37">
        <f>IF($A37="","",SUMIFS(AI_PF!$AZ:$AZ,AI_PF!$A:$A,$A37))</f>
        <v/>
      </c>
      <c r="T37">
        <f>IF($A37="","",SUMIFS(AI_PF!$CA:$CA,AI_PF!$A:$A,$A37))</f>
        <v/>
      </c>
      <c r="U37">
        <f>IF($A37="","",SUMIFS(AI_PF!$CE:$CE,AI_PF!$A:$A,$A37))</f>
        <v/>
      </c>
      <c r="V37">
        <f>IF($A37="","",IFERROR(VLOOKUP($A37,AI_PF!$A:$CO,93,FALSE),""))</f>
        <v/>
      </c>
      <c r="W37">
        <f>IF($A37="","",COUNTIF(AI_PF!$A:$A,$A37))</f>
        <v/>
      </c>
      <c r="X37">
        <f>IF($A37="","",COUNTIF(LookThrough!$A:$A,J37))</f>
        <v/>
      </c>
    </row>
    <row r="38">
      <c r="A38" t="inlineStr">
        <is>
          <t>BS00000074</t>
        </is>
      </c>
      <c r="B38">
        <f>IF($A38="","",IFERROR(VLOOKUP($A38,AI_PF!$A:$D,4,FALSE),""))</f>
        <v/>
      </c>
      <c r="C38">
        <f>IF($A38="","",IFERROR(VLOOKUP($A38,AI_PF!$A:$G,7,FALSE),""))</f>
        <v/>
      </c>
      <c r="D38">
        <f>IF($A38="","",IFERROR(VLOOKUP($A38,AI_PF!$A:$H,8,FALSE),""))</f>
        <v/>
      </c>
      <c r="E38">
        <f>IF($A38="","",IFERROR(VLOOKUP($A38,AI_PF!$A:$N,14,FALSE),""))</f>
        <v/>
      </c>
      <c r="F38">
        <f>IF($A38="","",IFERROR(VLOOKUP($A38,AI_PF!$A:$R,18,FALSE),""))</f>
        <v/>
      </c>
      <c r="G38">
        <f>IF($A38="","",IFERROR(VLOOKUP($A38,AI_PF!$A:$T,20,FALSE),""))</f>
        <v/>
      </c>
      <c r="H38">
        <f>IF($A38="","",IFERROR(VLOOKUP($A38,AI_PF!$A:$V,22,FALSE),""))</f>
        <v/>
      </c>
      <c r="I38">
        <f>IF($A38="","",IFERROR(VLOOKUP($A38,AI_PF!$A:$EU,151,FALSE),""))</f>
        <v/>
      </c>
      <c r="J38">
        <f>IF($A38="","",IFERROR(VLOOKUP($A38,AI_PF!$A:$C,3,FALSE),""))</f>
        <v/>
      </c>
      <c r="K38">
        <f>IF($A38="","",IFERROR(VLOOKUP($A38,Data_Raw!$A:$G,2,FALSE),""))</f>
        <v/>
      </c>
      <c r="L38">
        <f>IF($A38="","",IFERROR(VLOOKUP($A38,Data_Raw!$A:$G,3,FALSE),""))</f>
        <v/>
      </c>
      <c r="M38">
        <f>IF($A38="","",IFERROR(VLOOKUP($A38,Data_Raw!$A:$G,4,FALSE),""))</f>
        <v/>
      </c>
      <c r="N38">
        <f>IF($A38="","",IFERROR(VLOOKUP($A38,Data_Raw!$A:$G,5,FALSE),""))</f>
        <v/>
      </c>
      <c r="O38">
        <f>IF($A38="","",IFERROR(VLOOKUP($A38,Data_Raw!$A:$G,6,FALSE),""))</f>
        <v/>
      </c>
      <c r="P38">
        <f>IF($A38="","",IFERROR(VLOOKUP($A38,Data_Raw!$A:$G,7,FALSE),""))</f>
        <v/>
      </c>
      <c r="Q38">
        <f>IF($A38="","",SUMIFS(AI_PF!$AP:$AP,AI_PF!$A:$A,$A38))</f>
        <v/>
      </c>
      <c r="R38">
        <f>IF($A38="","",SUMIFS(AI_PF!$AW:$AW,AI_PF!$A:$A,$A38))</f>
        <v/>
      </c>
      <c r="S38">
        <f>IF($A38="","",SUMIFS(AI_PF!$AZ:$AZ,AI_PF!$A:$A,$A38))</f>
        <v/>
      </c>
      <c r="T38">
        <f>IF($A38="","",SUMIFS(AI_PF!$CA:$CA,AI_PF!$A:$A,$A38))</f>
        <v/>
      </c>
      <c r="U38">
        <f>IF($A38="","",SUMIFS(AI_PF!$CE:$CE,AI_PF!$A:$A,$A38))</f>
        <v/>
      </c>
      <c r="V38">
        <f>IF($A38="","",IFERROR(VLOOKUP($A38,AI_PF!$A:$CO,93,FALSE),""))</f>
        <v/>
      </c>
      <c r="W38">
        <f>IF($A38="","",COUNTIF(AI_PF!$A:$A,$A38))</f>
        <v/>
      </c>
      <c r="X38">
        <f>IF($A38="","",COUNTIF(LookThrough!$A:$A,J38))</f>
        <v/>
      </c>
    </row>
    <row r="39">
      <c r="A39" t="inlineStr">
        <is>
          <t>BS00000075</t>
        </is>
      </c>
      <c r="B39">
        <f>IF($A39="","",IFERROR(VLOOKUP($A39,AI_PF!$A:$D,4,FALSE),""))</f>
        <v/>
      </c>
      <c r="C39">
        <f>IF($A39="","",IFERROR(VLOOKUP($A39,AI_PF!$A:$G,7,FALSE),""))</f>
        <v/>
      </c>
      <c r="D39">
        <f>IF($A39="","",IFERROR(VLOOKUP($A39,AI_PF!$A:$H,8,FALSE),""))</f>
        <v/>
      </c>
      <c r="E39">
        <f>IF($A39="","",IFERROR(VLOOKUP($A39,AI_PF!$A:$N,14,FALSE),""))</f>
        <v/>
      </c>
      <c r="F39">
        <f>IF($A39="","",IFERROR(VLOOKUP($A39,AI_PF!$A:$R,18,FALSE),""))</f>
        <v/>
      </c>
      <c r="G39">
        <f>IF($A39="","",IFERROR(VLOOKUP($A39,AI_PF!$A:$T,20,FALSE),""))</f>
        <v/>
      </c>
      <c r="H39">
        <f>IF($A39="","",IFERROR(VLOOKUP($A39,AI_PF!$A:$V,22,FALSE),""))</f>
        <v/>
      </c>
      <c r="I39">
        <f>IF($A39="","",IFERROR(VLOOKUP($A39,AI_PF!$A:$EU,151,FALSE),""))</f>
        <v/>
      </c>
      <c r="J39">
        <f>IF($A39="","",IFERROR(VLOOKUP($A39,AI_PF!$A:$C,3,FALSE),""))</f>
        <v/>
      </c>
      <c r="K39">
        <f>IF($A39="","",IFERROR(VLOOKUP($A39,Data_Raw!$A:$G,2,FALSE),""))</f>
        <v/>
      </c>
      <c r="L39">
        <f>IF($A39="","",IFERROR(VLOOKUP($A39,Data_Raw!$A:$G,3,FALSE),""))</f>
        <v/>
      </c>
      <c r="M39">
        <f>IF($A39="","",IFERROR(VLOOKUP($A39,Data_Raw!$A:$G,4,FALSE),""))</f>
        <v/>
      </c>
      <c r="N39">
        <f>IF($A39="","",IFERROR(VLOOKUP($A39,Data_Raw!$A:$G,5,FALSE),""))</f>
        <v/>
      </c>
      <c r="O39">
        <f>IF($A39="","",IFERROR(VLOOKUP($A39,Data_Raw!$A:$G,6,FALSE),""))</f>
        <v/>
      </c>
      <c r="P39">
        <f>IF($A39="","",IFERROR(VLOOKUP($A39,Data_Raw!$A:$G,7,FALSE),""))</f>
        <v/>
      </c>
      <c r="Q39">
        <f>IF($A39="","",SUMIFS(AI_PF!$AP:$AP,AI_PF!$A:$A,$A39))</f>
        <v/>
      </c>
      <c r="R39">
        <f>IF($A39="","",SUMIFS(AI_PF!$AW:$AW,AI_PF!$A:$A,$A39))</f>
        <v/>
      </c>
      <c r="S39">
        <f>IF($A39="","",SUMIFS(AI_PF!$AZ:$AZ,AI_PF!$A:$A,$A39))</f>
        <v/>
      </c>
      <c r="T39">
        <f>IF($A39="","",SUMIFS(AI_PF!$CA:$CA,AI_PF!$A:$A,$A39))</f>
        <v/>
      </c>
      <c r="U39">
        <f>IF($A39="","",SUMIFS(AI_PF!$CE:$CE,AI_PF!$A:$A,$A39))</f>
        <v/>
      </c>
      <c r="V39">
        <f>IF($A39="","",IFERROR(VLOOKUP($A39,AI_PF!$A:$CO,93,FALSE),""))</f>
        <v/>
      </c>
      <c r="W39">
        <f>IF($A39="","",COUNTIF(AI_PF!$A:$A,$A39))</f>
        <v/>
      </c>
      <c r="X39">
        <f>IF($A39="","",COUNTIF(LookThrough!$A:$A,J39))</f>
        <v/>
      </c>
    </row>
    <row r="40">
      <c r="A40" t="inlineStr">
        <is>
          <t>BS00000076</t>
        </is>
      </c>
      <c r="B40">
        <f>IF($A40="","",IFERROR(VLOOKUP($A40,AI_PF!$A:$D,4,FALSE),""))</f>
        <v/>
      </c>
      <c r="C40">
        <f>IF($A40="","",IFERROR(VLOOKUP($A40,AI_PF!$A:$G,7,FALSE),""))</f>
        <v/>
      </c>
      <c r="D40">
        <f>IF($A40="","",IFERROR(VLOOKUP($A40,AI_PF!$A:$H,8,FALSE),""))</f>
        <v/>
      </c>
      <c r="E40">
        <f>IF($A40="","",IFERROR(VLOOKUP($A40,AI_PF!$A:$N,14,FALSE),""))</f>
        <v/>
      </c>
      <c r="F40">
        <f>IF($A40="","",IFERROR(VLOOKUP($A40,AI_PF!$A:$R,18,FALSE),""))</f>
        <v/>
      </c>
      <c r="G40">
        <f>IF($A40="","",IFERROR(VLOOKUP($A40,AI_PF!$A:$T,20,FALSE),""))</f>
        <v/>
      </c>
      <c r="H40">
        <f>IF($A40="","",IFERROR(VLOOKUP($A40,AI_PF!$A:$V,22,FALSE),""))</f>
        <v/>
      </c>
      <c r="I40">
        <f>IF($A40="","",IFERROR(VLOOKUP($A40,AI_PF!$A:$EU,151,FALSE),""))</f>
        <v/>
      </c>
      <c r="J40">
        <f>IF($A40="","",IFERROR(VLOOKUP($A40,AI_PF!$A:$C,3,FALSE),""))</f>
        <v/>
      </c>
      <c r="K40">
        <f>IF($A40="","",IFERROR(VLOOKUP($A40,Data_Raw!$A:$G,2,FALSE),""))</f>
        <v/>
      </c>
      <c r="L40">
        <f>IF($A40="","",IFERROR(VLOOKUP($A40,Data_Raw!$A:$G,3,FALSE),""))</f>
        <v/>
      </c>
      <c r="M40">
        <f>IF($A40="","",IFERROR(VLOOKUP($A40,Data_Raw!$A:$G,4,FALSE),""))</f>
        <v/>
      </c>
      <c r="N40">
        <f>IF($A40="","",IFERROR(VLOOKUP($A40,Data_Raw!$A:$G,5,FALSE),""))</f>
        <v/>
      </c>
      <c r="O40">
        <f>IF($A40="","",IFERROR(VLOOKUP($A40,Data_Raw!$A:$G,6,FALSE),""))</f>
        <v/>
      </c>
      <c r="P40">
        <f>IF($A40="","",IFERROR(VLOOKUP($A40,Data_Raw!$A:$G,7,FALSE),""))</f>
        <v/>
      </c>
      <c r="Q40">
        <f>IF($A40="","",SUMIFS(AI_PF!$AP:$AP,AI_PF!$A:$A,$A40))</f>
        <v/>
      </c>
      <c r="R40">
        <f>IF($A40="","",SUMIFS(AI_PF!$AW:$AW,AI_PF!$A:$A,$A40))</f>
        <v/>
      </c>
      <c r="S40">
        <f>IF($A40="","",SUMIFS(AI_PF!$AZ:$AZ,AI_PF!$A:$A,$A40))</f>
        <v/>
      </c>
      <c r="T40">
        <f>IF($A40="","",SUMIFS(AI_PF!$CA:$CA,AI_PF!$A:$A,$A40))</f>
        <v/>
      </c>
      <c r="U40">
        <f>IF($A40="","",SUMIFS(AI_PF!$CE:$CE,AI_PF!$A:$A,$A40))</f>
        <v/>
      </c>
      <c r="V40">
        <f>IF($A40="","",IFERROR(VLOOKUP($A40,AI_PF!$A:$CO,93,FALSE),""))</f>
        <v/>
      </c>
      <c r="W40">
        <f>IF($A40="","",COUNTIF(AI_PF!$A:$A,$A40))</f>
        <v/>
      </c>
      <c r="X40">
        <f>IF($A40="","",COUNTIF(LookThrough!$A:$A,J40))</f>
        <v/>
      </c>
    </row>
    <row r="41">
      <c r="A41" t="inlineStr">
        <is>
          <t>BS00000083</t>
        </is>
      </c>
      <c r="B41">
        <f>IF($A41="","",IFERROR(VLOOKUP($A41,AI_PF!$A:$D,4,FALSE),""))</f>
        <v/>
      </c>
      <c r="C41">
        <f>IF($A41="","",IFERROR(VLOOKUP($A41,AI_PF!$A:$G,7,FALSE),""))</f>
        <v/>
      </c>
      <c r="D41">
        <f>IF($A41="","",IFERROR(VLOOKUP($A41,AI_PF!$A:$H,8,FALSE),""))</f>
        <v/>
      </c>
      <c r="E41">
        <f>IF($A41="","",IFERROR(VLOOKUP($A41,AI_PF!$A:$N,14,FALSE),""))</f>
        <v/>
      </c>
      <c r="F41">
        <f>IF($A41="","",IFERROR(VLOOKUP($A41,AI_PF!$A:$R,18,FALSE),""))</f>
        <v/>
      </c>
      <c r="G41">
        <f>IF($A41="","",IFERROR(VLOOKUP($A41,AI_PF!$A:$T,20,FALSE),""))</f>
        <v/>
      </c>
      <c r="H41">
        <f>IF($A41="","",IFERROR(VLOOKUP($A41,AI_PF!$A:$V,22,FALSE),""))</f>
        <v/>
      </c>
      <c r="I41">
        <f>IF($A41="","",IFERROR(VLOOKUP($A41,AI_PF!$A:$EU,151,FALSE),""))</f>
        <v/>
      </c>
      <c r="J41">
        <f>IF($A41="","",IFERROR(VLOOKUP($A41,AI_PF!$A:$C,3,FALSE),""))</f>
        <v/>
      </c>
      <c r="K41">
        <f>IF($A41="","",IFERROR(VLOOKUP($A41,Data_Raw!$A:$G,2,FALSE),""))</f>
        <v/>
      </c>
      <c r="L41">
        <f>IF($A41="","",IFERROR(VLOOKUP($A41,Data_Raw!$A:$G,3,FALSE),""))</f>
        <v/>
      </c>
      <c r="M41">
        <f>IF($A41="","",IFERROR(VLOOKUP($A41,Data_Raw!$A:$G,4,FALSE),""))</f>
        <v/>
      </c>
      <c r="N41">
        <f>IF($A41="","",IFERROR(VLOOKUP($A41,Data_Raw!$A:$G,5,FALSE),""))</f>
        <v/>
      </c>
      <c r="O41">
        <f>IF($A41="","",IFERROR(VLOOKUP($A41,Data_Raw!$A:$G,6,FALSE),""))</f>
        <v/>
      </c>
      <c r="P41">
        <f>IF($A41="","",IFERROR(VLOOKUP($A41,Data_Raw!$A:$G,7,FALSE),""))</f>
        <v/>
      </c>
      <c r="Q41">
        <f>IF($A41="","",SUMIFS(AI_PF!$AP:$AP,AI_PF!$A:$A,$A41))</f>
        <v/>
      </c>
      <c r="R41">
        <f>IF($A41="","",SUMIFS(AI_PF!$AW:$AW,AI_PF!$A:$A,$A41))</f>
        <v/>
      </c>
      <c r="S41">
        <f>IF($A41="","",SUMIFS(AI_PF!$AZ:$AZ,AI_PF!$A:$A,$A41))</f>
        <v/>
      </c>
      <c r="T41">
        <f>IF($A41="","",SUMIFS(AI_PF!$CA:$CA,AI_PF!$A:$A,$A41))</f>
        <v/>
      </c>
      <c r="U41">
        <f>IF($A41="","",SUMIFS(AI_PF!$CE:$CE,AI_PF!$A:$A,$A41))</f>
        <v/>
      </c>
      <c r="V41">
        <f>IF($A41="","",IFERROR(VLOOKUP($A41,AI_PF!$A:$CO,93,FALSE),""))</f>
        <v/>
      </c>
      <c r="W41">
        <f>IF($A41="","",COUNTIF(AI_PF!$A:$A,$A41))</f>
        <v/>
      </c>
      <c r="X41">
        <f>IF($A41="","",COUNTIF(LookThrough!$A:$A,J41))</f>
        <v/>
      </c>
    </row>
    <row r="42">
      <c r="A42" t="inlineStr">
        <is>
          <t>BS00000084</t>
        </is>
      </c>
      <c r="B42">
        <f>IF($A42="","",IFERROR(VLOOKUP($A42,AI_PF!$A:$D,4,FALSE),""))</f>
        <v/>
      </c>
      <c r="C42">
        <f>IF($A42="","",IFERROR(VLOOKUP($A42,AI_PF!$A:$G,7,FALSE),""))</f>
        <v/>
      </c>
      <c r="D42">
        <f>IF($A42="","",IFERROR(VLOOKUP($A42,AI_PF!$A:$H,8,FALSE),""))</f>
        <v/>
      </c>
      <c r="E42">
        <f>IF($A42="","",IFERROR(VLOOKUP($A42,AI_PF!$A:$N,14,FALSE),""))</f>
        <v/>
      </c>
      <c r="F42">
        <f>IF($A42="","",IFERROR(VLOOKUP($A42,AI_PF!$A:$R,18,FALSE),""))</f>
        <v/>
      </c>
      <c r="G42">
        <f>IF($A42="","",IFERROR(VLOOKUP($A42,AI_PF!$A:$T,20,FALSE),""))</f>
        <v/>
      </c>
      <c r="H42">
        <f>IF($A42="","",IFERROR(VLOOKUP($A42,AI_PF!$A:$V,22,FALSE),""))</f>
        <v/>
      </c>
      <c r="I42">
        <f>IF($A42="","",IFERROR(VLOOKUP($A42,AI_PF!$A:$EU,151,FALSE),""))</f>
        <v/>
      </c>
      <c r="J42">
        <f>IF($A42="","",IFERROR(VLOOKUP($A42,AI_PF!$A:$C,3,FALSE),""))</f>
        <v/>
      </c>
      <c r="K42">
        <f>IF($A42="","",IFERROR(VLOOKUP($A42,Data_Raw!$A:$G,2,FALSE),""))</f>
        <v/>
      </c>
      <c r="L42">
        <f>IF($A42="","",IFERROR(VLOOKUP($A42,Data_Raw!$A:$G,3,FALSE),""))</f>
        <v/>
      </c>
      <c r="M42">
        <f>IF($A42="","",IFERROR(VLOOKUP($A42,Data_Raw!$A:$G,4,FALSE),""))</f>
        <v/>
      </c>
      <c r="N42">
        <f>IF($A42="","",IFERROR(VLOOKUP($A42,Data_Raw!$A:$G,5,FALSE),""))</f>
        <v/>
      </c>
      <c r="O42">
        <f>IF($A42="","",IFERROR(VLOOKUP($A42,Data_Raw!$A:$G,6,FALSE),""))</f>
        <v/>
      </c>
      <c r="P42">
        <f>IF($A42="","",IFERROR(VLOOKUP($A42,Data_Raw!$A:$G,7,FALSE),""))</f>
        <v/>
      </c>
      <c r="Q42">
        <f>IF($A42="","",SUMIFS(AI_PF!$AP:$AP,AI_PF!$A:$A,$A42))</f>
        <v/>
      </c>
      <c r="R42">
        <f>IF($A42="","",SUMIFS(AI_PF!$AW:$AW,AI_PF!$A:$A,$A42))</f>
        <v/>
      </c>
      <c r="S42">
        <f>IF($A42="","",SUMIFS(AI_PF!$AZ:$AZ,AI_PF!$A:$A,$A42))</f>
        <v/>
      </c>
      <c r="T42">
        <f>IF($A42="","",SUMIFS(AI_PF!$CA:$CA,AI_PF!$A:$A,$A42))</f>
        <v/>
      </c>
      <c r="U42">
        <f>IF($A42="","",SUMIFS(AI_PF!$CE:$CE,AI_PF!$A:$A,$A42))</f>
        <v/>
      </c>
      <c r="V42">
        <f>IF($A42="","",IFERROR(VLOOKUP($A42,AI_PF!$A:$CO,93,FALSE),""))</f>
        <v/>
      </c>
      <c r="W42">
        <f>IF($A42="","",COUNTIF(AI_PF!$A:$A,$A42))</f>
        <v/>
      </c>
      <c r="X42">
        <f>IF($A42="","",COUNTIF(LookThrough!$A:$A,J42))</f>
        <v/>
      </c>
    </row>
    <row r="43">
      <c r="A43" t="inlineStr">
        <is>
          <t>BS00000085</t>
        </is>
      </c>
      <c r="B43">
        <f>IF($A43="","",IFERROR(VLOOKUP($A43,AI_PF!$A:$D,4,FALSE),""))</f>
        <v/>
      </c>
      <c r="C43">
        <f>IF($A43="","",IFERROR(VLOOKUP($A43,AI_PF!$A:$G,7,FALSE),""))</f>
        <v/>
      </c>
      <c r="D43">
        <f>IF($A43="","",IFERROR(VLOOKUP($A43,AI_PF!$A:$H,8,FALSE),""))</f>
        <v/>
      </c>
      <c r="E43">
        <f>IF($A43="","",IFERROR(VLOOKUP($A43,AI_PF!$A:$N,14,FALSE),""))</f>
        <v/>
      </c>
      <c r="F43">
        <f>IF($A43="","",IFERROR(VLOOKUP($A43,AI_PF!$A:$R,18,FALSE),""))</f>
        <v/>
      </c>
      <c r="G43">
        <f>IF($A43="","",IFERROR(VLOOKUP($A43,AI_PF!$A:$T,20,FALSE),""))</f>
        <v/>
      </c>
      <c r="H43">
        <f>IF($A43="","",IFERROR(VLOOKUP($A43,AI_PF!$A:$V,22,FALSE),""))</f>
        <v/>
      </c>
      <c r="I43">
        <f>IF($A43="","",IFERROR(VLOOKUP($A43,AI_PF!$A:$EU,151,FALSE),""))</f>
        <v/>
      </c>
      <c r="J43">
        <f>IF($A43="","",IFERROR(VLOOKUP($A43,AI_PF!$A:$C,3,FALSE),""))</f>
        <v/>
      </c>
      <c r="K43">
        <f>IF($A43="","",IFERROR(VLOOKUP($A43,Data_Raw!$A:$G,2,FALSE),""))</f>
        <v/>
      </c>
      <c r="L43">
        <f>IF($A43="","",IFERROR(VLOOKUP($A43,Data_Raw!$A:$G,3,FALSE),""))</f>
        <v/>
      </c>
      <c r="M43">
        <f>IF($A43="","",IFERROR(VLOOKUP($A43,Data_Raw!$A:$G,4,FALSE),""))</f>
        <v/>
      </c>
      <c r="N43">
        <f>IF($A43="","",IFERROR(VLOOKUP($A43,Data_Raw!$A:$G,5,FALSE),""))</f>
        <v/>
      </c>
      <c r="O43">
        <f>IF($A43="","",IFERROR(VLOOKUP($A43,Data_Raw!$A:$G,6,FALSE),""))</f>
        <v/>
      </c>
      <c r="P43">
        <f>IF($A43="","",IFERROR(VLOOKUP($A43,Data_Raw!$A:$G,7,FALSE),""))</f>
        <v/>
      </c>
      <c r="Q43">
        <f>IF($A43="","",SUMIFS(AI_PF!$AP:$AP,AI_PF!$A:$A,$A43))</f>
        <v/>
      </c>
      <c r="R43">
        <f>IF($A43="","",SUMIFS(AI_PF!$AW:$AW,AI_PF!$A:$A,$A43))</f>
        <v/>
      </c>
      <c r="S43">
        <f>IF($A43="","",SUMIFS(AI_PF!$AZ:$AZ,AI_PF!$A:$A,$A43))</f>
        <v/>
      </c>
      <c r="T43">
        <f>IF($A43="","",SUMIFS(AI_PF!$CA:$CA,AI_PF!$A:$A,$A43))</f>
        <v/>
      </c>
      <c r="U43">
        <f>IF($A43="","",SUMIFS(AI_PF!$CE:$CE,AI_PF!$A:$A,$A43))</f>
        <v/>
      </c>
      <c r="V43">
        <f>IF($A43="","",IFERROR(VLOOKUP($A43,AI_PF!$A:$CO,93,FALSE),""))</f>
        <v/>
      </c>
      <c r="W43">
        <f>IF($A43="","",COUNTIF(AI_PF!$A:$A,$A43))</f>
        <v/>
      </c>
      <c r="X43">
        <f>IF($A43="","",COUNTIF(LookThrough!$A:$A,J43))</f>
        <v/>
      </c>
    </row>
    <row r="44">
      <c r="A44" t="inlineStr">
        <is>
          <t>BS00000087</t>
        </is>
      </c>
      <c r="B44">
        <f>IF($A44="","",IFERROR(VLOOKUP($A44,AI_PF!$A:$D,4,FALSE),""))</f>
        <v/>
      </c>
      <c r="C44">
        <f>IF($A44="","",IFERROR(VLOOKUP($A44,AI_PF!$A:$G,7,FALSE),""))</f>
        <v/>
      </c>
      <c r="D44">
        <f>IF($A44="","",IFERROR(VLOOKUP($A44,AI_PF!$A:$H,8,FALSE),""))</f>
        <v/>
      </c>
      <c r="E44">
        <f>IF($A44="","",IFERROR(VLOOKUP($A44,AI_PF!$A:$N,14,FALSE),""))</f>
        <v/>
      </c>
      <c r="F44">
        <f>IF($A44="","",IFERROR(VLOOKUP($A44,AI_PF!$A:$R,18,FALSE),""))</f>
        <v/>
      </c>
      <c r="G44">
        <f>IF($A44="","",IFERROR(VLOOKUP($A44,AI_PF!$A:$T,20,FALSE),""))</f>
        <v/>
      </c>
      <c r="H44">
        <f>IF($A44="","",IFERROR(VLOOKUP($A44,AI_PF!$A:$V,22,FALSE),""))</f>
        <v/>
      </c>
      <c r="I44">
        <f>IF($A44="","",IFERROR(VLOOKUP($A44,AI_PF!$A:$EU,151,FALSE),""))</f>
        <v/>
      </c>
      <c r="J44">
        <f>IF($A44="","",IFERROR(VLOOKUP($A44,AI_PF!$A:$C,3,FALSE),""))</f>
        <v/>
      </c>
      <c r="K44">
        <f>IF($A44="","",IFERROR(VLOOKUP($A44,Data_Raw!$A:$G,2,FALSE),""))</f>
        <v/>
      </c>
      <c r="L44">
        <f>IF($A44="","",IFERROR(VLOOKUP($A44,Data_Raw!$A:$G,3,FALSE),""))</f>
        <v/>
      </c>
      <c r="M44">
        <f>IF($A44="","",IFERROR(VLOOKUP($A44,Data_Raw!$A:$G,4,FALSE),""))</f>
        <v/>
      </c>
      <c r="N44">
        <f>IF($A44="","",IFERROR(VLOOKUP($A44,Data_Raw!$A:$G,5,FALSE),""))</f>
        <v/>
      </c>
      <c r="O44">
        <f>IF($A44="","",IFERROR(VLOOKUP($A44,Data_Raw!$A:$G,6,FALSE),""))</f>
        <v/>
      </c>
      <c r="P44">
        <f>IF($A44="","",IFERROR(VLOOKUP($A44,Data_Raw!$A:$G,7,FALSE),""))</f>
        <v/>
      </c>
      <c r="Q44">
        <f>IF($A44="","",SUMIFS(AI_PF!$AP:$AP,AI_PF!$A:$A,$A44))</f>
        <v/>
      </c>
      <c r="R44">
        <f>IF($A44="","",SUMIFS(AI_PF!$AW:$AW,AI_PF!$A:$A,$A44))</f>
        <v/>
      </c>
      <c r="S44">
        <f>IF($A44="","",SUMIFS(AI_PF!$AZ:$AZ,AI_PF!$A:$A,$A44))</f>
        <v/>
      </c>
      <c r="T44">
        <f>IF($A44="","",SUMIFS(AI_PF!$CA:$CA,AI_PF!$A:$A,$A44))</f>
        <v/>
      </c>
      <c r="U44">
        <f>IF($A44="","",SUMIFS(AI_PF!$CE:$CE,AI_PF!$A:$A,$A44))</f>
        <v/>
      </c>
      <c r="V44">
        <f>IF($A44="","",IFERROR(VLOOKUP($A44,AI_PF!$A:$CO,93,FALSE),""))</f>
        <v/>
      </c>
      <c r="W44">
        <f>IF($A44="","",COUNTIF(AI_PF!$A:$A,$A44))</f>
        <v/>
      </c>
      <c r="X44">
        <f>IF($A44="","",COUNTIF(LookThrough!$A:$A,J44))</f>
        <v/>
      </c>
    </row>
    <row r="45">
      <c r="A45" t="inlineStr">
        <is>
          <t>BS00000088</t>
        </is>
      </c>
      <c r="B45">
        <f>IF($A45="","",IFERROR(VLOOKUP($A45,AI_PF!$A:$D,4,FALSE),""))</f>
        <v/>
      </c>
      <c r="C45">
        <f>IF($A45="","",IFERROR(VLOOKUP($A45,AI_PF!$A:$G,7,FALSE),""))</f>
        <v/>
      </c>
      <c r="D45">
        <f>IF($A45="","",IFERROR(VLOOKUP($A45,AI_PF!$A:$H,8,FALSE),""))</f>
        <v/>
      </c>
      <c r="E45">
        <f>IF($A45="","",IFERROR(VLOOKUP($A45,AI_PF!$A:$N,14,FALSE),""))</f>
        <v/>
      </c>
      <c r="F45">
        <f>IF($A45="","",IFERROR(VLOOKUP($A45,AI_PF!$A:$R,18,FALSE),""))</f>
        <v/>
      </c>
      <c r="G45">
        <f>IF($A45="","",IFERROR(VLOOKUP($A45,AI_PF!$A:$T,20,FALSE),""))</f>
        <v/>
      </c>
      <c r="H45">
        <f>IF($A45="","",IFERROR(VLOOKUP($A45,AI_PF!$A:$V,22,FALSE),""))</f>
        <v/>
      </c>
      <c r="I45">
        <f>IF($A45="","",IFERROR(VLOOKUP($A45,AI_PF!$A:$EU,151,FALSE),""))</f>
        <v/>
      </c>
      <c r="J45">
        <f>IF($A45="","",IFERROR(VLOOKUP($A45,AI_PF!$A:$C,3,FALSE),""))</f>
        <v/>
      </c>
      <c r="K45">
        <f>IF($A45="","",IFERROR(VLOOKUP($A45,Data_Raw!$A:$G,2,FALSE),""))</f>
        <v/>
      </c>
      <c r="L45">
        <f>IF($A45="","",IFERROR(VLOOKUP($A45,Data_Raw!$A:$G,3,FALSE),""))</f>
        <v/>
      </c>
      <c r="M45">
        <f>IF($A45="","",IFERROR(VLOOKUP($A45,Data_Raw!$A:$G,4,FALSE),""))</f>
        <v/>
      </c>
      <c r="N45">
        <f>IF($A45="","",IFERROR(VLOOKUP($A45,Data_Raw!$A:$G,5,FALSE),""))</f>
        <v/>
      </c>
      <c r="O45">
        <f>IF($A45="","",IFERROR(VLOOKUP($A45,Data_Raw!$A:$G,6,FALSE),""))</f>
        <v/>
      </c>
      <c r="P45">
        <f>IF($A45="","",IFERROR(VLOOKUP($A45,Data_Raw!$A:$G,7,FALSE),""))</f>
        <v/>
      </c>
      <c r="Q45">
        <f>IF($A45="","",SUMIFS(AI_PF!$AP:$AP,AI_PF!$A:$A,$A45))</f>
        <v/>
      </c>
      <c r="R45">
        <f>IF($A45="","",SUMIFS(AI_PF!$AW:$AW,AI_PF!$A:$A,$A45))</f>
        <v/>
      </c>
      <c r="S45">
        <f>IF($A45="","",SUMIFS(AI_PF!$AZ:$AZ,AI_PF!$A:$A,$A45))</f>
        <v/>
      </c>
      <c r="T45">
        <f>IF($A45="","",SUMIFS(AI_PF!$CA:$CA,AI_PF!$A:$A,$A45))</f>
        <v/>
      </c>
      <c r="U45">
        <f>IF($A45="","",SUMIFS(AI_PF!$CE:$CE,AI_PF!$A:$A,$A45))</f>
        <v/>
      </c>
      <c r="V45">
        <f>IF($A45="","",IFERROR(VLOOKUP($A45,AI_PF!$A:$CO,93,FALSE),""))</f>
        <v/>
      </c>
      <c r="W45">
        <f>IF($A45="","",COUNTIF(AI_PF!$A:$A,$A45))</f>
        <v/>
      </c>
      <c r="X45">
        <f>IF($A45="","",COUNTIF(LookThrough!$A:$A,J45))</f>
        <v/>
      </c>
    </row>
    <row r="46">
      <c r="A46" t="inlineStr">
        <is>
          <t>BS00000090</t>
        </is>
      </c>
      <c r="B46">
        <f>IF($A46="","",IFERROR(VLOOKUP($A46,AI_PF!$A:$D,4,FALSE),""))</f>
        <v/>
      </c>
      <c r="C46">
        <f>IF($A46="","",IFERROR(VLOOKUP($A46,AI_PF!$A:$G,7,FALSE),""))</f>
        <v/>
      </c>
      <c r="D46">
        <f>IF($A46="","",IFERROR(VLOOKUP($A46,AI_PF!$A:$H,8,FALSE),""))</f>
        <v/>
      </c>
      <c r="E46">
        <f>IF($A46="","",IFERROR(VLOOKUP($A46,AI_PF!$A:$N,14,FALSE),""))</f>
        <v/>
      </c>
      <c r="F46">
        <f>IF($A46="","",IFERROR(VLOOKUP($A46,AI_PF!$A:$R,18,FALSE),""))</f>
        <v/>
      </c>
      <c r="G46">
        <f>IF($A46="","",IFERROR(VLOOKUP($A46,AI_PF!$A:$T,20,FALSE),""))</f>
        <v/>
      </c>
      <c r="H46">
        <f>IF($A46="","",IFERROR(VLOOKUP($A46,AI_PF!$A:$V,22,FALSE),""))</f>
        <v/>
      </c>
      <c r="I46">
        <f>IF($A46="","",IFERROR(VLOOKUP($A46,AI_PF!$A:$EU,151,FALSE),""))</f>
        <v/>
      </c>
      <c r="J46">
        <f>IF($A46="","",IFERROR(VLOOKUP($A46,AI_PF!$A:$C,3,FALSE),""))</f>
        <v/>
      </c>
      <c r="K46">
        <f>IF($A46="","",IFERROR(VLOOKUP($A46,Data_Raw!$A:$G,2,FALSE),""))</f>
        <v/>
      </c>
      <c r="L46">
        <f>IF($A46="","",IFERROR(VLOOKUP($A46,Data_Raw!$A:$G,3,FALSE),""))</f>
        <v/>
      </c>
      <c r="M46">
        <f>IF($A46="","",IFERROR(VLOOKUP($A46,Data_Raw!$A:$G,4,FALSE),""))</f>
        <v/>
      </c>
      <c r="N46">
        <f>IF($A46="","",IFERROR(VLOOKUP($A46,Data_Raw!$A:$G,5,FALSE),""))</f>
        <v/>
      </c>
      <c r="O46">
        <f>IF($A46="","",IFERROR(VLOOKUP($A46,Data_Raw!$A:$G,6,FALSE),""))</f>
        <v/>
      </c>
      <c r="P46">
        <f>IF($A46="","",IFERROR(VLOOKUP($A46,Data_Raw!$A:$G,7,FALSE),""))</f>
        <v/>
      </c>
      <c r="Q46">
        <f>IF($A46="","",SUMIFS(AI_PF!$AP:$AP,AI_PF!$A:$A,$A46))</f>
        <v/>
      </c>
      <c r="R46">
        <f>IF($A46="","",SUMIFS(AI_PF!$AW:$AW,AI_PF!$A:$A,$A46))</f>
        <v/>
      </c>
      <c r="S46">
        <f>IF($A46="","",SUMIFS(AI_PF!$AZ:$AZ,AI_PF!$A:$A,$A46))</f>
        <v/>
      </c>
      <c r="T46">
        <f>IF($A46="","",SUMIFS(AI_PF!$CA:$CA,AI_PF!$A:$A,$A46))</f>
        <v/>
      </c>
      <c r="U46">
        <f>IF($A46="","",SUMIFS(AI_PF!$CE:$CE,AI_PF!$A:$A,$A46))</f>
        <v/>
      </c>
      <c r="V46">
        <f>IF($A46="","",IFERROR(VLOOKUP($A46,AI_PF!$A:$CO,93,FALSE),""))</f>
        <v/>
      </c>
      <c r="W46">
        <f>IF($A46="","",COUNTIF(AI_PF!$A:$A,$A46))</f>
        <v/>
      </c>
      <c r="X46">
        <f>IF($A46="","",COUNTIF(LookThrough!$A:$A,J46))</f>
        <v/>
      </c>
    </row>
    <row r="47">
      <c r="A47" t="inlineStr">
        <is>
          <t>BS00000092</t>
        </is>
      </c>
      <c r="B47">
        <f>IF($A47="","",IFERROR(VLOOKUP($A47,AI_PF!$A:$D,4,FALSE),""))</f>
        <v/>
      </c>
      <c r="C47">
        <f>IF($A47="","",IFERROR(VLOOKUP($A47,AI_PF!$A:$G,7,FALSE),""))</f>
        <v/>
      </c>
      <c r="D47">
        <f>IF($A47="","",IFERROR(VLOOKUP($A47,AI_PF!$A:$H,8,FALSE),""))</f>
        <v/>
      </c>
      <c r="E47">
        <f>IF($A47="","",IFERROR(VLOOKUP($A47,AI_PF!$A:$N,14,FALSE),""))</f>
        <v/>
      </c>
      <c r="F47">
        <f>IF($A47="","",IFERROR(VLOOKUP($A47,AI_PF!$A:$R,18,FALSE),""))</f>
        <v/>
      </c>
      <c r="G47">
        <f>IF($A47="","",IFERROR(VLOOKUP($A47,AI_PF!$A:$T,20,FALSE),""))</f>
        <v/>
      </c>
      <c r="H47">
        <f>IF($A47="","",IFERROR(VLOOKUP($A47,AI_PF!$A:$V,22,FALSE),""))</f>
        <v/>
      </c>
      <c r="I47">
        <f>IF($A47="","",IFERROR(VLOOKUP($A47,AI_PF!$A:$EU,151,FALSE),""))</f>
        <v/>
      </c>
      <c r="J47">
        <f>IF($A47="","",IFERROR(VLOOKUP($A47,AI_PF!$A:$C,3,FALSE),""))</f>
        <v/>
      </c>
      <c r="K47">
        <f>IF($A47="","",IFERROR(VLOOKUP($A47,Data_Raw!$A:$G,2,FALSE),""))</f>
        <v/>
      </c>
      <c r="L47">
        <f>IF($A47="","",IFERROR(VLOOKUP($A47,Data_Raw!$A:$G,3,FALSE),""))</f>
        <v/>
      </c>
      <c r="M47">
        <f>IF($A47="","",IFERROR(VLOOKUP($A47,Data_Raw!$A:$G,4,FALSE),""))</f>
        <v/>
      </c>
      <c r="N47">
        <f>IF($A47="","",IFERROR(VLOOKUP($A47,Data_Raw!$A:$G,5,FALSE),""))</f>
        <v/>
      </c>
      <c r="O47">
        <f>IF($A47="","",IFERROR(VLOOKUP($A47,Data_Raw!$A:$G,6,FALSE),""))</f>
        <v/>
      </c>
      <c r="P47">
        <f>IF($A47="","",IFERROR(VLOOKUP($A47,Data_Raw!$A:$G,7,FALSE),""))</f>
        <v/>
      </c>
      <c r="Q47">
        <f>IF($A47="","",SUMIFS(AI_PF!$AP:$AP,AI_PF!$A:$A,$A47))</f>
        <v/>
      </c>
      <c r="R47">
        <f>IF($A47="","",SUMIFS(AI_PF!$AW:$AW,AI_PF!$A:$A,$A47))</f>
        <v/>
      </c>
      <c r="S47">
        <f>IF($A47="","",SUMIFS(AI_PF!$AZ:$AZ,AI_PF!$A:$A,$A47))</f>
        <v/>
      </c>
      <c r="T47">
        <f>IF($A47="","",SUMIFS(AI_PF!$CA:$CA,AI_PF!$A:$A,$A47))</f>
        <v/>
      </c>
      <c r="U47">
        <f>IF($A47="","",SUMIFS(AI_PF!$CE:$CE,AI_PF!$A:$A,$A47))</f>
        <v/>
      </c>
      <c r="V47">
        <f>IF($A47="","",IFERROR(VLOOKUP($A47,AI_PF!$A:$CO,93,FALSE),""))</f>
        <v/>
      </c>
      <c r="W47">
        <f>IF($A47="","",COUNTIF(AI_PF!$A:$A,$A47))</f>
        <v/>
      </c>
      <c r="X47">
        <f>IF($A47="","",COUNTIF(LookThrough!$A:$A,J47))</f>
        <v/>
      </c>
    </row>
    <row r="48">
      <c r="A48" t="inlineStr">
        <is>
          <t>BS00000093</t>
        </is>
      </c>
      <c r="B48">
        <f>IF($A48="","",IFERROR(VLOOKUP($A48,AI_PF!$A:$D,4,FALSE),""))</f>
        <v/>
      </c>
      <c r="C48">
        <f>IF($A48="","",IFERROR(VLOOKUP($A48,AI_PF!$A:$G,7,FALSE),""))</f>
        <v/>
      </c>
      <c r="D48">
        <f>IF($A48="","",IFERROR(VLOOKUP($A48,AI_PF!$A:$H,8,FALSE),""))</f>
        <v/>
      </c>
      <c r="E48">
        <f>IF($A48="","",IFERROR(VLOOKUP($A48,AI_PF!$A:$N,14,FALSE),""))</f>
        <v/>
      </c>
      <c r="F48">
        <f>IF($A48="","",IFERROR(VLOOKUP($A48,AI_PF!$A:$R,18,FALSE),""))</f>
        <v/>
      </c>
      <c r="G48">
        <f>IF($A48="","",IFERROR(VLOOKUP($A48,AI_PF!$A:$T,20,FALSE),""))</f>
        <v/>
      </c>
      <c r="H48">
        <f>IF($A48="","",IFERROR(VLOOKUP($A48,AI_PF!$A:$V,22,FALSE),""))</f>
        <v/>
      </c>
      <c r="I48">
        <f>IF($A48="","",IFERROR(VLOOKUP($A48,AI_PF!$A:$EU,151,FALSE),""))</f>
        <v/>
      </c>
      <c r="J48">
        <f>IF($A48="","",IFERROR(VLOOKUP($A48,AI_PF!$A:$C,3,FALSE),""))</f>
        <v/>
      </c>
      <c r="K48">
        <f>IF($A48="","",IFERROR(VLOOKUP($A48,Data_Raw!$A:$G,2,FALSE),""))</f>
        <v/>
      </c>
      <c r="L48">
        <f>IF($A48="","",IFERROR(VLOOKUP($A48,Data_Raw!$A:$G,3,FALSE),""))</f>
        <v/>
      </c>
      <c r="M48">
        <f>IF($A48="","",IFERROR(VLOOKUP($A48,Data_Raw!$A:$G,4,FALSE),""))</f>
        <v/>
      </c>
      <c r="N48">
        <f>IF($A48="","",IFERROR(VLOOKUP($A48,Data_Raw!$A:$G,5,FALSE),""))</f>
        <v/>
      </c>
      <c r="O48">
        <f>IF($A48="","",IFERROR(VLOOKUP($A48,Data_Raw!$A:$G,6,FALSE),""))</f>
        <v/>
      </c>
      <c r="P48">
        <f>IF($A48="","",IFERROR(VLOOKUP($A48,Data_Raw!$A:$G,7,FALSE),""))</f>
        <v/>
      </c>
      <c r="Q48">
        <f>IF($A48="","",SUMIFS(AI_PF!$AP:$AP,AI_PF!$A:$A,$A48))</f>
        <v/>
      </c>
      <c r="R48">
        <f>IF($A48="","",SUMIFS(AI_PF!$AW:$AW,AI_PF!$A:$A,$A48))</f>
        <v/>
      </c>
      <c r="S48">
        <f>IF($A48="","",SUMIFS(AI_PF!$AZ:$AZ,AI_PF!$A:$A,$A48))</f>
        <v/>
      </c>
      <c r="T48">
        <f>IF($A48="","",SUMIFS(AI_PF!$CA:$CA,AI_PF!$A:$A,$A48))</f>
        <v/>
      </c>
      <c r="U48">
        <f>IF($A48="","",SUMIFS(AI_PF!$CE:$CE,AI_PF!$A:$A,$A48))</f>
        <v/>
      </c>
      <c r="V48">
        <f>IF($A48="","",IFERROR(VLOOKUP($A48,AI_PF!$A:$CO,93,FALSE),""))</f>
        <v/>
      </c>
      <c r="W48">
        <f>IF($A48="","",COUNTIF(AI_PF!$A:$A,$A48))</f>
        <v/>
      </c>
      <c r="X48">
        <f>IF($A48="","",COUNTIF(LookThrough!$A:$A,J48))</f>
        <v/>
      </c>
    </row>
    <row r="49">
      <c r="A49" t="inlineStr">
        <is>
          <t>BS00000098</t>
        </is>
      </c>
      <c r="B49">
        <f>IF($A49="","",IFERROR(VLOOKUP($A49,AI_PF!$A:$D,4,FALSE),""))</f>
        <v/>
      </c>
      <c r="C49">
        <f>IF($A49="","",IFERROR(VLOOKUP($A49,AI_PF!$A:$G,7,FALSE),""))</f>
        <v/>
      </c>
      <c r="D49">
        <f>IF($A49="","",IFERROR(VLOOKUP($A49,AI_PF!$A:$H,8,FALSE),""))</f>
        <v/>
      </c>
      <c r="E49">
        <f>IF($A49="","",IFERROR(VLOOKUP($A49,AI_PF!$A:$N,14,FALSE),""))</f>
        <v/>
      </c>
      <c r="F49">
        <f>IF($A49="","",IFERROR(VLOOKUP($A49,AI_PF!$A:$R,18,FALSE),""))</f>
        <v/>
      </c>
      <c r="G49">
        <f>IF($A49="","",IFERROR(VLOOKUP($A49,AI_PF!$A:$T,20,FALSE),""))</f>
        <v/>
      </c>
      <c r="H49">
        <f>IF($A49="","",IFERROR(VLOOKUP($A49,AI_PF!$A:$V,22,FALSE),""))</f>
        <v/>
      </c>
      <c r="I49">
        <f>IF($A49="","",IFERROR(VLOOKUP($A49,AI_PF!$A:$EU,151,FALSE),""))</f>
        <v/>
      </c>
      <c r="J49">
        <f>IF($A49="","",IFERROR(VLOOKUP($A49,AI_PF!$A:$C,3,FALSE),""))</f>
        <v/>
      </c>
      <c r="K49">
        <f>IF($A49="","",IFERROR(VLOOKUP($A49,Data_Raw!$A:$G,2,FALSE),""))</f>
        <v/>
      </c>
      <c r="L49">
        <f>IF($A49="","",IFERROR(VLOOKUP($A49,Data_Raw!$A:$G,3,FALSE),""))</f>
        <v/>
      </c>
      <c r="M49">
        <f>IF($A49="","",IFERROR(VLOOKUP($A49,Data_Raw!$A:$G,4,FALSE),""))</f>
        <v/>
      </c>
      <c r="N49">
        <f>IF($A49="","",IFERROR(VLOOKUP($A49,Data_Raw!$A:$G,5,FALSE),""))</f>
        <v/>
      </c>
      <c r="O49">
        <f>IF($A49="","",IFERROR(VLOOKUP($A49,Data_Raw!$A:$G,6,FALSE),""))</f>
        <v/>
      </c>
      <c r="P49">
        <f>IF($A49="","",IFERROR(VLOOKUP($A49,Data_Raw!$A:$G,7,FALSE),""))</f>
        <v/>
      </c>
      <c r="Q49">
        <f>IF($A49="","",SUMIFS(AI_PF!$AP:$AP,AI_PF!$A:$A,$A49))</f>
        <v/>
      </c>
      <c r="R49">
        <f>IF($A49="","",SUMIFS(AI_PF!$AW:$AW,AI_PF!$A:$A,$A49))</f>
        <v/>
      </c>
      <c r="S49">
        <f>IF($A49="","",SUMIFS(AI_PF!$AZ:$AZ,AI_PF!$A:$A,$A49))</f>
        <v/>
      </c>
      <c r="T49">
        <f>IF($A49="","",SUMIFS(AI_PF!$CA:$CA,AI_PF!$A:$A,$A49))</f>
        <v/>
      </c>
      <c r="U49">
        <f>IF($A49="","",SUMIFS(AI_PF!$CE:$CE,AI_PF!$A:$A,$A49))</f>
        <v/>
      </c>
      <c r="V49">
        <f>IF($A49="","",IFERROR(VLOOKUP($A49,AI_PF!$A:$CO,93,FALSE),""))</f>
        <v/>
      </c>
      <c r="W49">
        <f>IF($A49="","",COUNTIF(AI_PF!$A:$A,$A49))</f>
        <v/>
      </c>
      <c r="X49">
        <f>IF($A49="","",COUNTIF(LookThrough!$A:$A,J49))</f>
        <v/>
      </c>
    </row>
    <row r="50">
      <c r="A50" t="inlineStr">
        <is>
          <t>BS00000102</t>
        </is>
      </c>
      <c r="B50">
        <f>IF($A50="","",IFERROR(VLOOKUP($A50,AI_PF!$A:$D,4,FALSE),""))</f>
        <v/>
      </c>
      <c r="C50">
        <f>IF($A50="","",IFERROR(VLOOKUP($A50,AI_PF!$A:$G,7,FALSE),""))</f>
        <v/>
      </c>
      <c r="D50">
        <f>IF($A50="","",IFERROR(VLOOKUP($A50,AI_PF!$A:$H,8,FALSE),""))</f>
        <v/>
      </c>
      <c r="E50">
        <f>IF($A50="","",IFERROR(VLOOKUP($A50,AI_PF!$A:$N,14,FALSE),""))</f>
        <v/>
      </c>
      <c r="F50">
        <f>IF($A50="","",IFERROR(VLOOKUP($A50,AI_PF!$A:$R,18,FALSE),""))</f>
        <v/>
      </c>
      <c r="G50">
        <f>IF($A50="","",IFERROR(VLOOKUP($A50,AI_PF!$A:$T,20,FALSE),""))</f>
        <v/>
      </c>
      <c r="H50">
        <f>IF($A50="","",IFERROR(VLOOKUP($A50,AI_PF!$A:$V,22,FALSE),""))</f>
        <v/>
      </c>
      <c r="I50">
        <f>IF($A50="","",IFERROR(VLOOKUP($A50,AI_PF!$A:$EU,151,FALSE),""))</f>
        <v/>
      </c>
      <c r="J50">
        <f>IF($A50="","",IFERROR(VLOOKUP($A50,AI_PF!$A:$C,3,FALSE),""))</f>
        <v/>
      </c>
      <c r="K50">
        <f>IF($A50="","",IFERROR(VLOOKUP($A50,Data_Raw!$A:$G,2,FALSE),""))</f>
        <v/>
      </c>
      <c r="L50">
        <f>IF($A50="","",IFERROR(VLOOKUP($A50,Data_Raw!$A:$G,3,FALSE),""))</f>
        <v/>
      </c>
      <c r="M50">
        <f>IF($A50="","",IFERROR(VLOOKUP($A50,Data_Raw!$A:$G,4,FALSE),""))</f>
        <v/>
      </c>
      <c r="N50">
        <f>IF($A50="","",IFERROR(VLOOKUP($A50,Data_Raw!$A:$G,5,FALSE),""))</f>
        <v/>
      </c>
      <c r="O50">
        <f>IF($A50="","",IFERROR(VLOOKUP($A50,Data_Raw!$A:$G,6,FALSE),""))</f>
        <v/>
      </c>
      <c r="P50">
        <f>IF($A50="","",IFERROR(VLOOKUP($A50,Data_Raw!$A:$G,7,FALSE),""))</f>
        <v/>
      </c>
      <c r="Q50">
        <f>IF($A50="","",SUMIFS(AI_PF!$AP:$AP,AI_PF!$A:$A,$A50))</f>
        <v/>
      </c>
      <c r="R50">
        <f>IF($A50="","",SUMIFS(AI_PF!$AW:$AW,AI_PF!$A:$A,$A50))</f>
        <v/>
      </c>
      <c r="S50">
        <f>IF($A50="","",SUMIFS(AI_PF!$AZ:$AZ,AI_PF!$A:$A,$A50))</f>
        <v/>
      </c>
      <c r="T50">
        <f>IF($A50="","",SUMIFS(AI_PF!$CA:$CA,AI_PF!$A:$A,$A50))</f>
        <v/>
      </c>
      <c r="U50">
        <f>IF($A50="","",SUMIFS(AI_PF!$CE:$CE,AI_PF!$A:$A,$A50))</f>
        <v/>
      </c>
      <c r="V50">
        <f>IF($A50="","",IFERROR(VLOOKUP($A50,AI_PF!$A:$CO,93,FALSE),""))</f>
        <v/>
      </c>
      <c r="W50">
        <f>IF($A50="","",COUNTIF(AI_PF!$A:$A,$A50))</f>
        <v/>
      </c>
      <c r="X50">
        <f>IF($A50="","",COUNTIF(LookThrough!$A:$A,J50))</f>
        <v/>
      </c>
    </row>
    <row r="51">
      <c r="A51" t="inlineStr">
        <is>
          <t>BS00000112</t>
        </is>
      </c>
      <c r="B51">
        <f>IF($A51="","",IFERROR(VLOOKUP($A51,AI_PF!$A:$D,4,FALSE),""))</f>
        <v/>
      </c>
      <c r="C51">
        <f>IF($A51="","",IFERROR(VLOOKUP($A51,AI_PF!$A:$G,7,FALSE),""))</f>
        <v/>
      </c>
      <c r="D51">
        <f>IF($A51="","",IFERROR(VLOOKUP($A51,AI_PF!$A:$H,8,FALSE),""))</f>
        <v/>
      </c>
      <c r="E51">
        <f>IF($A51="","",IFERROR(VLOOKUP($A51,AI_PF!$A:$N,14,FALSE),""))</f>
        <v/>
      </c>
      <c r="F51">
        <f>IF($A51="","",IFERROR(VLOOKUP($A51,AI_PF!$A:$R,18,FALSE),""))</f>
        <v/>
      </c>
      <c r="G51">
        <f>IF($A51="","",IFERROR(VLOOKUP($A51,AI_PF!$A:$T,20,FALSE),""))</f>
        <v/>
      </c>
      <c r="H51">
        <f>IF($A51="","",IFERROR(VLOOKUP($A51,AI_PF!$A:$V,22,FALSE),""))</f>
        <v/>
      </c>
      <c r="I51">
        <f>IF($A51="","",IFERROR(VLOOKUP($A51,AI_PF!$A:$EU,151,FALSE),""))</f>
        <v/>
      </c>
      <c r="J51">
        <f>IF($A51="","",IFERROR(VLOOKUP($A51,AI_PF!$A:$C,3,FALSE),""))</f>
        <v/>
      </c>
      <c r="K51">
        <f>IF($A51="","",IFERROR(VLOOKUP($A51,Data_Raw!$A:$G,2,FALSE),""))</f>
        <v/>
      </c>
      <c r="L51">
        <f>IF($A51="","",IFERROR(VLOOKUP($A51,Data_Raw!$A:$G,3,FALSE),""))</f>
        <v/>
      </c>
      <c r="M51">
        <f>IF($A51="","",IFERROR(VLOOKUP($A51,Data_Raw!$A:$G,4,FALSE),""))</f>
        <v/>
      </c>
      <c r="N51">
        <f>IF($A51="","",IFERROR(VLOOKUP($A51,Data_Raw!$A:$G,5,FALSE),""))</f>
        <v/>
      </c>
      <c r="O51">
        <f>IF($A51="","",IFERROR(VLOOKUP($A51,Data_Raw!$A:$G,6,FALSE),""))</f>
        <v/>
      </c>
      <c r="P51">
        <f>IF($A51="","",IFERROR(VLOOKUP($A51,Data_Raw!$A:$G,7,FALSE),""))</f>
        <v/>
      </c>
      <c r="Q51">
        <f>IF($A51="","",SUMIFS(AI_PF!$AP:$AP,AI_PF!$A:$A,$A51))</f>
        <v/>
      </c>
      <c r="R51">
        <f>IF($A51="","",SUMIFS(AI_PF!$AW:$AW,AI_PF!$A:$A,$A51))</f>
        <v/>
      </c>
      <c r="S51">
        <f>IF($A51="","",SUMIFS(AI_PF!$AZ:$AZ,AI_PF!$A:$A,$A51))</f>
        <v/>
      </c>
      <c r="T51">
        <f>IF($A51="","",SUMIFS(AI_PF!$CA:$CA,AI_PF!$A:$A,$A51))</f>
        <v/>
      </c>
      <c r="U51">
        <f>IF($A51="","",SUMIFS(AI_PF!$CE:$CE,AI_PF!$A:$A,$A51))</f>
        <v/>
      </c>
      <c r="V51">
        <f>IF($A51="","",IFERROR(VLOOKUP($A51,AI_PF!$A:$CO,93,FALSE),""))</f>
        <v/>
      </c>
      <c r="W51">
        <f>IF($A51="","",COUNTIF(AI_PF!$A:$A,$A51))</f>
        <v/>
      </c>
      <c r="X51">
        <f>IF($A51="","",COUNTIF(LookThrough!$A:$A,J51))</f>
        <v/>
      </c>
    </row>
    <row r="52">
      <c r="A52" t="inlineStr">
        <is>
          <t>BS00000113</t>
        </is>
      </c>
      <c r="B52">
        <f>IF($A52="","",IFERROR(VLOOKUP($A52,AI_PF!$A:$D,4,FALSE),""))</f>
        <v/>
      </c>
      <c r="C52">
        <f>IF($A52="","",IFERROR(VLOOKUP($A52,AI_PF!$A:$G,7,FALSE),""))</f>
        <v/>
      </c>
      <c r="D52">
        <f>IF($A52="","",IFERROR(VLOOKUP($A52,AI_PF!$A:$H,8,FALSE),""))</f>
        <v/>
      </c>
      <c r="E52">
        <f>IF($A52="","",IFERROR(VLOOKUP($A52,AI_PF!$A:$N,14,FALSE),""))</f>
        <v/>
      </c>
      <c r="F52">
        <f>IF($A52="","",IFERROR(VLOOKUP($A52,AI_PF!$A:$R,18,FALSE),""))</f>
        <v/>
      </c>
      <c r="G52">
        <f>IF($A52="","",IFERROR(VLOOKUP($A52,AI_PF!$A:$T,20,FALSE),""))</f>
        <v/>
      </c>
      <c r="H52">
        <f>IF($A52="","",IFERROR(VLOOKUP($A52,AI_PF!$A:$V,22,FALSE),""))</f>
        <v/>
      </c>
      <c r="I52">
        <f>IF($A52="","",IFERROR(VLOOKUP($A52,AI_PF!$A:$EU,151,FALSE),""))</f>
        <v/>
      </c>
      <c r="J52">
        <f>IF($A52="","",IFERROR(VLOOKUP($A52,AI_PF!$A:$C,3,FALSE),""))</f>
        <v/>
      </c>
      <c r="K52">
        <f>IF($A52="","",IFERROR(VLOOKUP($A52,Data_Raw!$A:$G,2,FALSE),""))</f>
        <v/>
      </c>
      <c r="L52">
        <f>IF($A52="","",IFERROR(VLOOKUP($A52,Data_Raw!$A:$G,3,FALSE),""))</f>
        <v/>
      </c>
      <c r="M52">
        <f>IF($A52="","",IFERROR(VLOOKUP($A52,Data_Raw!$A:$G,4,FALSE),""))</f>
        <v/>
      </c>
      <c r="N52">
        <f>IF($A52="","",IFERROR(VLOOKUP($A52,Data_Raw!$A:$G,5,FALSE),""))</f>
        <v/>
      </c>
      <c r="O52">
        <f>IF($A52="","",IFERROR(VLOOKUP($A52,Data_Raw!$A:$G,6,FALSE),""))</f>
        <v/>
      </c>
      <c r="P52">
        <f>IF($A52="","",IFERROR(VLOOKUP($A52,Data_Raw!$A:$G,7,FALSE),""))</f>
        <v/>
      </c>
      <c r="Q52">
        <f>IF($A52="","",SUMIFS(AI_PF!$AP:$AP,AI_PF!$A:$A,$A52))</f>
        <v/>
      </c>
      <c r="R52">
        <f>IF($A52="","",SUMIFS(AI_PF!$AW:$AW,AI_PF!$A:$A,$A52))</f>
        <v/>
      </c>
      <c r="S52">
        <f>IF($A52="","",SUMIFS(AI_PF!$AZ:$AZ,AI_PF!$A:$A,$A52))</f>
        <v/>
      </c>
      <c r="T52">
        <f>IF($A52="","",SUMIFS(AI_PF!$CA:$CA,AI_PF!$A:$A,$A52))</f>
        <v/>
      </c>
      <c r="U52">
        <f>IF($A52="","",SUMIFS(AI_PF!$CE:$CE,AI_PF!$A:$A,$A52))</f>
        <v/>
      </c>
      <c r="V52">
        <f>IF($A52="","",IFERROR(VLOOKUP($A52,AI_PF!$A:$CO,93,FALSE),""))</f>
        <v/>
      </c>
      <c r="W52">
        <f>IF($A52="","",COUNTIF(AI_PF!$A:$A,$A52))</f>
        <v/>
      </c>
      <c r="X52">
        <f>IF($A52="","",COUNTIF(LookThrough!$A:$A,J52))</f>
        <v/>
      </c>
    </row>
    <row r="53">
      <c r="A53" t="inlineStr">
        <is>
          <t>BS00000114</t>
        </is>
      </c>
      <c r="B53">
        <f>IF($A53="","",IFERROR(VLOOKUP($A53,AI_PF!$A:$D,4,FALSE),""))</f>
        <v/>
      </c>
      <c r="C53">
        <f>IF($A53="","",IFERROR(VLOOKUP($A53,AI_PF!$A:$G,7,FALSE),""))</f>
        <v/>
      </c>
      <c r="D53">
        <f>IF($A53="","",IFERROR(VLOOKUP($A53,AI_PF!$A:$H,8,FALSE),""))</f>
        <v/>
      </c>
      <c r="E53">
        <f>IF($A53="","",IFERROR(VLOOKUP($A53,AI_PF!$A:$N,14,FALSE),""))</f>
        <v/>
      </c>
      <c r="F53">
        <f>IF($A53="","",IFERROR(VLOOKUP($A53,AI_PF!$A:$R,18,FALSE),""))</f>
        <v/>
      </c>
      <c r="G53">
        <f>IF($A53="","",IFERROR(VLOOKUP($A53,AI_PF!$A:$T,20,FALSE),""))</f>
        <v/>
      </c>
      <c r="H53">
        <f>IF($A53="","",IFERROR(VLOOKUP($A53,AI_PF!$A:$V,22,FALSE),""))</f>
        <v/>
      </c>
      <c r="I53">
        <f>IF($A53="","",IFERROR(VLOOKUP($A53,AI_PF!$A:$EU,151,FALSE),""))</f>
        <v/>
      </c>
      <c r="J53">
        <f>IF($A53="","",IFERROR(VLOOKUP($A53,AI_PF!$A:$C,3,FALSE),""))</f>
        <v/>
      </c>
      <c r="K53">
        <f>IF($A53="","",IFERROR(VLOOKUP($A53,Data_Raw!$A:$G,2,FALSE),""))</f>
        <v/>
      </c>
      <c r="L53">
        <f>IF($A53="","",IFERROR(VLOOKUP($A53,Data_Raw!$A:$G,3,FALSE),""))</f>
        <v/>
      </c>
      <c r="M53">
        <f>IF($A53="","",IFERROR(VLOOKUP($A53,Data_Raw!$A:$G,4,FALSE),""))</f>
        <v/>
      </c>
      <c r="N53">
        <f>IF($A53="","",IFERROR(VLOOKUP($A53,Data_Raw!$A:$G,5,FALSE),""))</f>
        <v/>
      </c>
      <c r="O53">
        <f>IF($A53="","",IFERROR(VLOOKUP($A53,Data_Raw!$A:$G,6,FALSE),""))</f>
        <v/>
      </c>
      <c r="P53">
        <f>IF($A53="","",IFERROR(VLOOKUP($A53,Data_Raw!$A:$G,7,FALSE),""))</f>
        <v/>
      </c>
      <c r="Q53">
        <f>IF($A53="","",SUMIFS(AI_PF!$AP:$AP,AI_PF!$A:$A,$A53))</f>
        <v/>
      </c>
      <c r="R53">
        <f>IF($A53="","",SUMIFS(AI_PF!$AW:$AW,AI_PF!$A:$A,$A53))</f>
        <v/>
      </c>
      <c r="S53">
        <f>IF($A53="","",SUMIFS(AI_PF!$AZ:$AZ,AI_PF!$A:$A,$A53))</f>
        <v/>
      </c>
      <c r="T53">
        <f>IF($A53="","",SUMIFS(AI_PF!$CA:$CA,AI_PF!$A:$A,$A53))</f>
        <v/>
      </c>
      <c r="U53">
        <f>IF($A53="","",SUMIFS(AI_PF!$CE:$CE,AI_PF!$A:$A,$A53))</f>
        <v/>
      </c>
      <c r="V53">
        <f>IF($A53="","",IFERROR(VLOOKUP($A53,AI_PF!$A:$CO,93,FALSE),""))</f>
        <v/>
      </c>
      <c r="W53">
        <f>IF($A53="","",COUNTIF(AI_PF!$A:$A,$A53))</f>
        <v/>
      </c>
      <c r="X53">
        <f>IF($A53="","",COUNTIF(LookThrough!$A:$A,J53))</f>
        <v/>
      </c>
    </row>
    <row r="54">
      <c r="A54" t="inlineStr">
        <is>
          <t>BS00000115</t>
        </is>
      </c>
      <c r="B54">
        <f>IF($A54="","",IFERROR(VLOOKUP($A54,AI_PF!$A:$D,4,FALSE),""))</f>
        <v/>
      </c>
      <c r="C54">
        <f>IF($A54="","",IFERROR(VLOOKUP($A54,AI_PF!$A:$G,7,FALSE),""))</f>
        <v/>
      </c>
      <c r="D54">
        <f>IF($A54="","",IFERROR(VLOOKUP($A54,AI_PF!$A:$H,8,FALSE),""))</f>
        <v/>
      </c>
      <c r="E54">
        <f>IF($A54="","",IFERROR(VLOOKUP($A54,AI_PF!$A:$N,14,FALSE),""))</f>
        <v/>
      </c>
      <c r="F54">
        <f>IF($A54="","",IFERROR(VLOOKUP($A54,AI_PF!$A:$R,18,FALSE),""))</f>
        <v/>
      </c>
      <c r="G54">
        <f>IF($A54="","",IFERROR(VLOOKUP($A54,AI_PF!$A:$T,20,FALSE),""))</f>
        <v/>
      </c>
      <c r="H54">
        <f>IF($A54="","",IFERROR(VLOOKUP($A54,AI_PF!$A:$V,22,FALSE),""))</f>
        <v/>
      </c>
      <c r="I54">
        <f>IF($A54="","",IFERROR(VLOOKUP($A54,AI_PF!$A:$EU,151,FALSE),""))</f>
        <v/>
      </c>
      <c r="J54">
        <f>IF($A54="","",IFERROR(VLOOKUP($A54,AI_PF!$A:$C,3,FALSE),""))</f>
        <v/>
      </c>
      <c r="K54">
        <f>IF($A54="","",IFERROR(VLOOKUP($A54,Data_Raw!$A:$G,2,FALSE),""))</f>
        <v/>
      </c>
      <c r="L54">
        <f>IF($A54="","",IFERROR(VLOOKUP($A54,Data_Raw!$A:$G,3,FALSE),""))</f>
        <v/>
      </c>
      <c r="M54">
        <f>IF($A54="","",IFERROR(VLOOKUP($A54,Data_Raw!$A:$G,4,FALSE),""))</f>
        <v/>
      </c>
      <c r="N54">
        <f>IF($A54="","",IFERROR(VLOOKUP($A54,Data_Raw!$A:$G,5,FALSE),""))</f>
        <v/>
      </c>
      <c r="O54">
        <f>IF($A54="","",IFERROR(VLOOKUP($A54,Data_Raw!$A:$G,6,FALSE),""))</f>
        <v/>
      </c>
      <c r="P54">
        <f>IF($A54="","",IFERROR(VLOOKUP($A54,Data_Raw!$A:$G,7,FALSE),""))</f>
        <v/>
      </c>
      <c r="Q54">
        <f>IF($A54="","",SUMIFS(AI_PF!$AP:$AP,AI_PF!$A:$A,$A54))</f>
        <v/>
      </c>
      <c r="R54">
        <f>IF($A54="","",SUMIFS(AI_PF!$AW:$AW,AI_PF!$A:$A,$A54))</f>
        <v/>
      </c>
      <c r="S54">
        <f>IF($A54="","",SUMIFS(AI_PF!$AZ:$AZ,AI_PF!$A:$A,$A54))</f>
        <v/>
      </c>
      <c r="T54">
        <f>IF($A54="","",SUMIFS(AI_PF!$CA:$CA,AI_PF!$A:$A,$A54))</f>
        <v/>
      </c>
      <c r="U54">
        <f>IF($A54="","",SUMIFS(AI_PF!$CE:$CE,AI_PF!$A:$A,$A54))</f>
        <v/>
      </c>
      <c r="V54">
        <f>IF($A54="","",IFERROR(VLOOKUP($A54,AI_PF!$A:$CO,93,FALSE),""))</f>
        <v/>
      </c>
      <c r="W54">
        <f>IF($A54="","",COUNTIF(AI_PF!$A:$A,$A54))</f>
        <v/>
      </c>
      <c r="X54">
        <f>IF($A54="","",COUNTIF(LookThrough!$A:$A,J54))</f>
        <v/>
      </c>
    </row>
    <row r="55">
      <c r="A55" t="inlineStr">
        <is>
          <t>BS00000116</t>
        </is>
      </c>
      <c r="B55">
        <f>IF($A55="","",IFERROR(VLOOKUP($A55,AI_PF!$A:$D,4,FALSE),""))</f>
        <v/>
      </c>
      <c r="C55">
        <f>IF($A55="","",IFERROR(VLOOKUP($A55,AI_PF!$A:$G,7,FALSE),""))</f>
        <v/>
      </c>
      <c r="D55">
        <f>IF($A55="","",IFERROR(VLOOKUP($A55,AI_PF!$A:$H,8,FALSE),""))</f>
        <v/>
      </c>
      <c r="E55">
        <f>IF($A55="","",IFERROR(VLOOKUP($A55,AI_PF!$A:$N,14,FALSE),""))</f>
        <v/>
      </c>
      <c r="F55">
        <f>IF($A55="","",IFERROR(VLOOKUP($A55,AI_PF!$A:$R,18,FALSE),""))</f>
        <v/>
      </c>
      <c r="G55">
        <f>IF($A55="","",IFERROR(VLOOKUP($A55,AI_PF!$A:$T,20,FALSE),""))</f>
        <v/>
      </c>
      <c r="H55">
        <f>IF($A55="","",IFERROR(VLOOKUP($A55,AI_PF!$A:$V,22,FALSE),""))</f>
        <v/>
      </c>
      <c r="I55">
        <f>IF($A55="","",IFERROR(VLOOKUP($A55,AI_PF!$A:$EU,151,FALSE),""))</f>
        <v/>
      </c>
      <c r="J55">
        <f>IF($A55="","",IFERROR(VLOOKUP($A55,AI_PF!$A:$C,3,FALSE),""))</f>
        <v/>
      </c>
      <c r="K55">
        <f>IF($A55="","",IFERROR(VLOOKUP($A55,Data_Raw!$A:$G,2,FALSE),""))</f>
        <v/>
      </c>
      <c r="L55">
        <f>IF($A55="","",IFERROR(VLOOKUP($A55,Data_Raw!$A:$G,3,FALSE),""))</f>
        <v/>
      </c>
      <c r="M55">
        <f>IF($A55="","",IFERROR(VLOOKUP($A55,Data_Raw!$A:$G,4,FALSE),""))</f>
        <v/>
      </c>
      <c r="N55">
        <f>IF($A55="","",IFERROR(VLOOKUP($A55,Data_Raw!$A:$G,5,FALSE),""))</f>
        <v/>
      </c>
      <c r="O55">
        <f>IF($A55="","",IFERROR(VLOOKUP($A55,Data_Raw!$A:$G,6,FALSE),""))</f>
        <v/>
      </c>
      <c r="P55">
        <f>IF($A55="","",IFERROR(VLOOKUP($A55,Data_Raw!$A:$G,7,FALSE),""))</f>
        <v/>
      </c>
      <c r="Q55">
        <f>IF($A55="","",SUMIFS(AI_PF!$AP:$AP,AI_PF!$A:$A,$A55))</f>
        <v/>
      </c>
      <c r="R55">
        <f>IF($A55="","",SUMIFS(AI_PF!$AW:$AW,AI_PF!$A:$A,$A55))</f>
        <v/>
      </c>
      <c r="S55">
        <f>IF($A55="","",SUMIFS(AI_PF!$AZ:$AZ,AI_PF!$A:$A,$A55))</f>
        <v/>
      </c>
      <c r="T55">
        <f>IF($A55="","",SUMIFS(AI_PF!$CA:$CA,AI_PF!$A:$A,$A55))</f>
        <v/>
      </c>
      <c r="U55">
        <f>IF($A55="","",SUMIFS(AI_PF!$CE:$CE,AI_PF!$A:$A,$A55))</f>
        <v/>
      </c>
      <c r="V55">
        <f>IF($A55="","",IFERROR(VLOOKUP($A55,AI_PF!$A:$CO,93,FALSE),""))</f>
        <v/>
      </c>
      <c r="W55">
        <f>IF($A55="","",COUNTIF(AI_PF!$A:$A,$A55))</f>
        <v/>
      </c>
      <c r="X55">
        <f>IF($A55="","",COUNTIF(LookThrough!$A:$A,J55))</f>
        <v/>
      </c>
    </row>
    <row r="56">
      <c r="A56" t="inlineStr">
        <is>
          <t>BS00000117</t>
        </is>
      </c>
      <c r="B56">
        <f>IF($A56="","",IFERROR(VLOOKUP($A56,AI_PF!$A:$D,4,FALSE),""))</f>
        <v/>
      </c>
      <c r="C56">
        <f>IF($A56="","",IFERROR(VLOOKUP($A56,AI_PF!$A:$G,7,FALSE),""))</f>
        <v/>
      </c>
      <c r="D56">
        <f>IF($A56="","",IFERROR(VLOOKUP($A56,AI_PF!$A:$H,8,FALSE),""))</f>
        <v/>
      </c>
      <c r="E56">
        <f>IF($A56="","",IFERROR(VLOOKUP($A56,AI_PF!$A:$N,14,FALSE),""))</f>
        <v/>
      </c>
      <c r="F56">
        <f>IF($A56="","",IFERROR(VLOOKUP($A56,AI_PF!$A:$R,18,FALSE),""))</f>
        <v/>
      </c>
      <c r="G56">
        <f>IF($A56="","",IFERROR(VLOOKUP($A56,AI_PF!$A:$T,20,FALSE),""))</f>
        <v/>
      </c>
      <c r="H56">
        <f>IF($A56="","",IFERROR(VLOOKUP($A56,AI_PF!$A:$V,22,FALSE),""))</f>
        <v/>
      </c>
      <c r="I56">
        <f>IF($A56="","",IFERROR(VLOOKUP($A56,AI_PF!$A:$EU,151,FALSE),""))</f>
        <v/>
      </c>
      <c r="J56">
        <f>IF($A56="","",IFERROR(VLOOKUP($A56,AI_PF!$A:$C,3,FALSE),""))</f>
        <v/>
      </c>
      <c r="K56">
        <f>IF($A56="","",IFERROR(VLOOKUP($A56,Data_Raw!$A:$G,2,FALSE),""))</f>
        <v/>
      </c>
      <c r="L56">
        <f>IF($A56="","",IFERROR(VLOOKUP($A56,Data_Raw!$A:$G,3,FALSE),""))</f>
        <v/>
      </c>
      <c r="M56">
        <f>IF($A56="","",IFERROR(VLOOKUP($A56,Data_Raw!$A:$G,4,FALSE),""))</f>
        <v/>
      </c>
      <c r="N56">
        <f>IF($A56="","",IFERROR(VLOOKUP($A56,Data_Raw!$A:$G,5,FALSE),""))</f>
        <v/>
      </c>
      <c r="O56">
        <f>IF($A56="","",IFERROR(VLOOKUP($A56,Data_Raw!$A:$G,6,FALSE),""))</f>
        <v/>
      </c>
      <c r="P56">
        <f>IF($A56="","",IFERROR(VLOOKUP($A56,Data_Raw!$A:$G,7,FALSE),""))</f>
        <v/>
      </c>
      <c r="Q56">
        <f>IF($A56="","",SUMIFS(AI_PF!$AP:$AP,AI_PF!$A:$A,$A56))</f>
        <v/>
      </c>
      <c r="R56">
        <f>IF($A56="","",SUMIFS(AI_PF!$AW:$AW,AI_PF!$A:$A,$A56))</f>
        <v/>
      </c>
      <c r="S56">
        <f>IF($A56="","",SUMIFS(AI_PF!$AZ:$AZ,AI_PF!$A:$A,$A56))</f>
        <v/>
      </c>
      <c r="T56">
        <f>IF($A56="","",SUMIFS(AI_PF!$CA:$CA,AI_PF!$A:$A,$A56))</f>
        <v/>
      </c>
      <c r="U56">
        <f>IF($A56="","",SUMIFS(AI_PF!$CE:$CE,AI_PF!$A:$A,$A56))</f>
        <v/>
      </c>
      <c r="V56">
        <f>IF($A56="","",IFERROR(VLOOKUP($A56,AI_PF!$A:$CO,93,FALSE),""))</f>
        <v/>
      </c>
      <c r="W56">
        <f>IF($A56="","",COUNTIF(AI_PF!$A:$A,$A56))</f>
        <v/>
      </c>
      <c r="X56">
        <f>IF($A56="","",COUNTIF(LookThrough!$A:$A,J56))</f>
        <v/>
      </c>
    </row>
    <row r="57">
      <c r="A57" t="inlineStr">
        <is>
          <t>BS00000123</t>
        </is>
      </c>
      <c r="B57">
        <f>IF($A57="","",IFERROR(VLOOKUP($A57,AI_PF!$A:$D,4,FALSE),""))</f>
        <v/>
      </c>
      <c r="C57">
        <f>IF($A57="","",IFERROR(VLOOKUP($A57,AI_PF!$A:$G,7,FALSE),""))</f>
        <v/>
      </c>
      <c r="D57">
        <f>IF($A57="","",IFERROR(VLOOKUP($A57,AI_PF!$A:$H,8,FALSE),""))</f>
        <v/>
      </c>
      <c r="E57">
        <f>IF($A57="","",IFERROR(VLOOKUP($A57,AI_PF!$A:$N,14,FALSE),""))</f>
        <v/>
      </c>
      <c r="F57">
        <f>IF($A57="","",IFERROR(VLOOKUP($A57,AI_PF!$A:$R,18,FALSE),""))</f>
        <v/>
      </c>
      <c r="G57">
        <f>IF($A57="","",IFERROR(VLOOKUP($A57,AI_PF!$A:$T,20,FALSE),""))</f>
        <v/>
      </c>
      <c r="H57">
        <f>IF($A57="","",IFERROR(VLOOKUP($A57,AI_PF!$A:$V,22,FALSE),""))</f>
        <v/>
      </c>
      <c r="I57">
        <f>IF($A57="","",IFERROR(VLOOKUP($A57,AI_PF!$A:$EU,151,FALSE),""))</f>
        <v/>
      </c>
      <c r="J57">
        <f>IF($A57="","",IFERROR(VLOOKUP($A57,AI_PF!$A:$C,3,FALSE),""))</f>
        <v/>
      </c>
      <c r="K57">
        <f>IF($A57="","",IFERROR(VLOOKUP($A57,Data_Raw!$A:$G,2,FALSE),""))</f>
        <v/>
      </c>
      <c r="L57">
        <f>IF($A57="","",IFERROR(VLOOKUP($A57,Data_Raw!$A:$G,3,FALSE),""))</f>
        <v/>
      </c>
      <c r="M57">
        <f>IF($A57="","",IFERROR(VLOOKUP($A57,Data_Raw!$A:$G,4,FALSE),""))</f>
        <v/>
      </c>
      <c r="N57">
        <f>IF($A57="","",IFERROR(VLOOKUP($A57,Data_Raw!$A:$G,5,FALSE),""))</f>
        <v/>
      </c>
      <c r="O57">
        <f>IF($A57="","",IFERROR(VLOOKUP($A57,Data_Raw!$A:$G,6,FALSE),""))</f>
        <v/>
      </c>
      <c r="P57">
        <f>IF($A57="","",IFERROR(VLOOKUP($A57,Data_Raw!$A:$G,7,FALSE),""))</f>
        <v/>
      </c>
      <c r="Q57">
        <f>IF($A57="","",SUMIFS(AI_PF!$AP:$AP,AI_PF!$A:$A,$A57))</f>
        <v/>
      </c>
      <c r="R57">
        <f>IF($A57="","",SUMIFS(AI_PF!$AW:$AW,AI_PF!$A:$A,$A57))</f>
        <v/>
      </c>
      <c r="S57">
        <f>IF($A57="","",SUMIFS(AI_PF!$AZ:$AZ,AI_PF!$A:$A,$A57))</f>
        <v/>
      </c>
      <c r="T57">
        <f>IF($A57="","",SUMIFS(AI_PF!$CA:$CA,AI_PF!$A:$A,$A57))</f>
        <v/>
      </c>
      <c r="U57">
        <f>IF($A57="","",SUMIFS(AI_PF!$CE:$CE,AI_PF!$A:$A,$A57))</f>
        <v/>
      </c>
      <c r="V57">
        <f>IF($A57="","",IFERROR(VLOOKUP($A57,AI_PF!$A:$CO,93,FALSE),""))</f>
        <v/>
      </c>
      <c r="W57">
        <f>IF($A57="","",COUNTIF(AI_PF!$A:$A,$A57))</f>
        <v/>
      </c>
      <c r="X57">
        <f>IF($A57="","",COUNTIF(LookThrough!$A:$A,J57))</f>
        <v/>
      </c>
    </row>
    <row r="58">
      <c r="A58" t="inlineStr">
        <is>
          <t>BS00000124</t>
        </is>
      </c>
      <c r="B58">
        <f>IF($A58="","",IFERROR(VLOOKUP($A58,AI_PF!$A:$D,4,FALSE),""))</f>
        <v/>
      </c>
      <c r="C58">
        <f>IF($A58="","",IFERROR(VLOOKUP($A58,AI_PF!$A:$G,7,FALSE),""))</f>
        <v/>
      </c>
      <c r="D58">
        <f>IF($A58="","",IFERROR(VLOOKUP($A58,AI_PF!$A:$H,8,FALSE),""))</f>
        <v/>
      </c>
      <c r="E58">
        <f>IF($A58="","",IFERROR(VLOOKUP($A58,AI_PF!$A:$N,14,FALSE),""))</f>
        <v/>
      </c>
      <c r="F58">
        <f>IF($A58="","",IFERROR(VLOOKUP($A58,AI_PF!$A:$R,18,FALSE),""))</f>
        <v/>
      </c>
      <c r="G58">
        <f>IF($A58="","",IFERROR(VLOOKUP($A58,AI_PF!$A:$T,20,FALSE),""))</f>
        <v/>
      </c>
      <c r="H58">
        <f>IF($A58="","",IFERROR(VLOOKUP($A58,AI_PF!$A:$V,22,FALSE),""))</f>
        <v/>
      </c>
      <c r="I58">
        <f>IF($A58="","",IFERROR(VLOOKUP($A58,AI_PF!$A:$EU,151,FALSE),""))</f>
        <v/>
      </c>
      <c r="J58">
        <f>IF($A58="","",IFERROR(VLOOKUP($A58,AI_PF!$A:$C,3,FALSE),""))</f>
        <v/>
      </c>
      <c r="K58">
        <f>IF($A58="","",IFERROR(VLOOKUP($A58,Data_Raw!$A:$G,2,FALSE),""))</f>
        <v/>
      </c>
      <c r="L58">
        <f>IF($A58="","",IFERROR(VLOOKUP($A58,Data_Raw!$A:$G,3,FALSE),""))</f>
        <v/>
      </c>
      <c r="M58">
        <f>IF($A58="","",IFERROR(VLOOKUP($A58,Data_Raw!$A:$G,4,FALSE),""))</f>
        <v/>
      </c>
      <c r="N58">
        <f>IF($A58="","",IFERROR(VLOOKUP($A58,Data_Raw!$A:$G,5,FALSE),""))</f>
        <v/>
      </c>
      <c r="O58">
        <f>IF($A58="","",IFERROR(VLOOKUP($A58,Data_Raw!$A:$G,6,FALSE),""))</f>
        <v/>
      </c>
      <c r="P58">
        <f>IF($A58="","",IFERROR(VLOOKUP($A58,Data_Raw!$A:$G,7,FALSE),""))</f>
        <v/>
      </c>
      <c r="Q58">
        <f>IF($A58="","",SUMIFS(AI_PF!$AP:$AP,AI_PF!$A:$A,$A58))</f>
        <v/>
      </c>
      <c r="R58">
        <f>IF($A58="","",SUMIFS(AI_PF!$AW:$AW,AI_PF!$A:$A,$A58))</f>
        <v/>
      </c>
      <c r="S58">
        <f>IF($A58="","",SUMIFS(AI_PF!$AZ:$AZ,AI_PF!$A:$A,$A58))</f>
        <v/>
      </c>
      <c r="T58">
        <f>IF($A58="","",SUMIFS(AI_PF!$CA:$CA,AI_PF!$A:$A,$A58))</f>
        <v/>
      </c>
      <c r="U58">
        <f>IF($A58="","",SUMIFS(AI_PF!$CE:$CE,AI_PF!$A:$A,$A58))</f>
        <v/>
      </c>
      <c r="V58">
        <f>IF($A58="","",IFERROR(VLOOKUP($A58,AI_PF!$A:$CO,93,FALSE),""))</f>
        <v/>
      </c>
      <c r="W58">
        <f>IF($A58="","",COUNTIF(AI_PF!$A:$A,$A58))</f>
        <v/>
      </c>
      <c r="X58">
        <f>IF($A58="","",COUNTIF(LookThrough!$A:$A,J58))</f>
        <v/>
      </c>
    </row>
    <row r="59">
      <c r="A59" t="inlineStr">
        <is>
          <t>BS00000126</t>
        </is>
      </c>
      <c r="B59">
        <f>IF($A59="","",IFERROR(VLOOKUP($A59,AI_PF!$A:$D,4,FALSE),""))</f>
        <v/>
      </c>
      <c r="C59">
        <f>IF($A59="","",IFERROR(VLOOKUP($A59,AI_PF!$A:$G,7,FALSE),""))</f>
        <v/>
      </c>
      <c r="D59">
        <f>IF($A59="","",IFERROR(VLOOKUP($A59,AI_PF!$A:$H,8,FALSE),""))</f>
        <v/>
      </c>
      <c r="E59">
        <f>IF($A59="","",IFERROR(VLOOKUP($A59,AI_PF!$A:$N,14,FALSE),""))</f>
        <v/>
      </c>
      <c r="F59">
        <f>IF($A59="","",IFERROR(VLOOKUP($A59,AI_PF!$A:$R,18,FALSE),""))</f>
        <v/>
      </c>
      <c r="G59">
        <f>IF($A59="","",IFERROR(VLOOKUP($A59,AI_PF!$A:$T,20,FALSE),""))</f>
        <v/>
      </c>
      <c r="H59">
        <f>IF($A59="","",IFERROR(VLOOKUP($A59,AI_PF!$A:$V,22,FALSE),""))</f>
        <v/>
      </c>
      <c r="I59">
        <f>IF($A59="","",IFERROR(VLOOKUP($A59,AI_PF!$A:$EU,151,FALSE),""))</f>
        <v/>
      </c>
      <c r="J59">
        <f>IF($A59="","",IFERROR(VLOOKUP($A59,AI_PF!$A:$C,3,FALSE),""))</f>
        <v/>
      </c>
      <c r="K59">
        <f>IF($A59="","",IFERROR(VLOOKUP($A59,Data_Raw!$A:$G,2,FALSE),""))</f>
        <v/>
      </c>
      <c r="L59">
        <f>IF($A59="","",IFERROR(VLOOKUP($A59,Data_Raw!$A:$G,3,FALSE),""))</f>
        <v/>
      </c>
      <c r="M59">
        <f>IF($A59="","",IFERROR(VLOOKUP($A59,Data_Raw!$A:$G,4,FALSE),""))</f>
        <v/>
      </c>
      <c r="N59">
        <f>IF($A59="","",IFERROR(VLOOKUP($A59,Data_Raw!$A:$G,5,FALSE),""))</f>
        <v/>
      </c>
      <c r="O59">
        <f>IF($A59="","",IFERROR(VLOOKUP($A59,Data_Raw!$A:$G,6,FALSE),""))</f>
        <v/>
      </c>
      <c r="P59">
        <f>IF($A59="","",IFERROR(VLOOKUP($A59,Data_Raw!$A:$G,7,FALSE),""))</f>
        <v/>
      </c>
      <c r="Q59">
        <f>IF($A59="","",SUMIFS(AI_PF!$AP:$AP,AI_PF!$A:$A,$A59))</f>
        <v/>
      </c>
      <c r="R59">
        <f>IF($A59="","",SUMIFS(AI_PF!$AW:$AW,AI_PF!$A:$A,$A59))</f>
        <v/>
      </c>
      <c r="S59">
        <f>IF($A59="","",SUMIFS(AI_PF!$AZ:$AZ,AI_PF!$A:$A,$A59))</f>
        <v/>
      </c>
      <c r="T59">
        <f>IF($A59="","",SUMIFS(AI_PF!$CA:$CA,AI_PF!$A:$A,$A59))</f>
        <v/>
      </c>
      <c r="U59">
        <f>IF($A59="","",SUMIFS(AI_PF!$CE:$CE,AI_PF!$A:$A,$A59))</f>
        <v/>
      </c>
      <c r="V59">
        <f>IF($A59="","",IFERROR(VLOOKUP($A59,AI_PF!$A:$CO,93,FALSE),""))</f>
        <v/>
      </c>
      <c r="W59">
        <f>IF($A59="","",COUNTIF(AI_PF!$A:$A,$A59))</f>
        <v/>
      </c>
      <c r="X59">
        <f>IF($A59="","",COUNTIF(LookThrough!$A:$A,J59))</f>
        <v/>
      </c>
    </row>
    <row r="60">
      <c r="A60" t="inlineStr">
        <is>
          <t>BS00000128</t>
        </is>
      </c>
      <c r="B60">
        <f>IF($A60="","",IFERROR(VLOOKUP($A60,AI_PF!$A:$D,4,FALSE),""))</f>
        <v/>
      </c>
      <c r="C60">
        <f>IF($A60="","",IFERROR(VLOOKUP($A60,AI_PF!$A:$G,7,FALSE),""))</f>
        <v/>
      </c>
      <c r="D60">
        <f>IF($A60="","",IFERROR(VLOOKUP($A60,AI_PF!$A:$H,8,FALSE),""))</f>
        <v/>
      </c>
      <c r="E60">
        <f>IF($A60="","",IFERROR(VLOOKUP($A60,AI_PF!$A:$N,14,FALSE),""))</f>
        <v/>
      </c>
      <c r="F60">
        <f>IF($A60="","",IFERROR(VLOOKUP($A60,AI_PF!$A:$R,18,FALSE),""))</f>
        <v/>
      </c>
      <c r="G60">
        <f>IF($A60="","",IFERROR(VLOOKUP($A60,AI_PF!$A:$T,20,FALSE),""))</f>
        <v/>
      </c>
      <c r="H60">
        <f>IF($A60="","",IFERROR(VLOOKUP($A60,AI_PF!$A:$V,22,FALSE),""))</f>
        <v/>
      </c>
      <c r="I60">
        <f>IF($A60="","",IFERROR(VLOOKUP($A60,AI_PF!$A:$EU,151,FALSE),""))</f>
        <v/>
      </c>
      <c r="J60">
        <f>IF($A60="","",IFERROR(VLOOKUP($A60,AI_PF!$A:$C,3,FALSE),""))</f>
        <v/>
      </c>
      <c r="K60">
        <f>IF($A60="","",IFERROR(VLOOKUP($A60,Data_Raw!$A:$G,2,FALSE),""))</f>
        <v/>
      </c>
      <c r="L60">
        <f>IF($A60="","",IFERROR(VLOOKUP($A60,Data_Raw!$A:$G,3,FALSE),""))</f>
        <v/>
      </c>
      <c r="M60">
        <f>IF($A60="","",IFERROR(VLOOKUP($A60,Data_Raw!$A:$G,4,FALSE),""))</f>
        <v/>
      </c>
      <c r="N60">
        <f>IF($A60="","",IFERROR(VLOOKUP($A60,Data_Raw!$A:$G,5,FALSE),""))</f>
        <v/>
      </c>
      <c r="O60">
        <f>IF($A60="","",IFERROR(VLOOKUP($A60,Data_Raw!$A:$G,6,FALSE),""))</f>
        <v/>
      </c>
      <c r="P60">
        <f>IF($A60="","",IFERROR(VLOOKUP($A60,Data_Raw!$A:$G,7,FALSE),""))</f>
        <v/>
      </c>
      <c r="Q60">
        <f>IF($A60="","",SUMIFS(AI_PF!$AP:$AP,AI_PF!$A:$A,$A60))</f>
        <v/>
      </c>
      <c r="R60">
        <f>IF($A60="","",SUMIFS(AI_PF!$AW:$AW,AI_PF!$A:$A,$A60))</f>
        <v/>
      </c>
      <c r="S60">
        <f>IF($A60="","",SUMIFS(AI_PF!$AZ:$AZ,AI_PF!$A:$A,$A60))</f>
        <v/>
      </c>
      <c r="T60">
        <f>IF($A60="","",SUMIFS(AI_PF!$CA:$CA,AI_PF!$A:$A,$A60))</f>
        <v/>
      </c>
      <c r="U60">
        <f>IF($A60="","",SUMIFS(AI_PF!$CE:$CE,AI_PF!$A:$A,$A60))</f>
        <v/>
      </c>
      <c r="V60">
        <f>IF($A60="","",IFERROR(VLOOKUP($A60,AI_PF!$A:$CO,93,FALSE),""))</f>
        <v/>
      </c>
      <c r="W60">
        <f>IF($A60="","",COUNTIF(AI_PF!$A:$A,$A60))</f>
        <v/>
      </c>
      <c r="X60">
        <f>IF($A60="","",COUNTIF(LookThrough!$A:$A,J60))</f>
        <v/>
      </c>
    </row>
    <row r="61">
      <c r="A61" t="inlineStr">
        <is>
          <t>BS00000129</t>
        </is>
      </c>
      <c r="B61">
        <f>IF($A61="","",IFERROR(VLOOKUP($A61,AI_PF!$A:$D,4,FALSE),""))</f>
        <v/>
      </c>
      <c r="C61">
        <f>IF($A61="","",IFERROR(VLOOKUP($A61,AI_PF!$A:$G,7,FALSE),""))</f>
        <v/>
      </c>
      <c r="D61">
        <f>IF($A61="","",IFERROR(VLOOKUP($A61,AI_PF!$A:$H,8,FALSE),""))</f>
        <v/>
      </c>
      <c r="E61">
        <f>IF($A61="","",IFERROR(VLOOKUP($A61,AI_PF!$A:$N,14,FALSE),""))</f>
        <v/>
      </c>
      <c r="F61">
        <f>IF($A61="","",IFERROR(VLOOKUP($A61,AI_PF!$A:$R,18,FALSE),""))</f>
        <v/>
      </c>
      <c r="G61">
        <f>IF($A61="","",IFERROR(VLOOKUP($A61,AI_PF!$A:$T,20,FALSE),""))</f>
        <v/>
      </c>
      <c r="H61">
        <f>IF($A61="","",IFERROR(VLOOKUP($A61,AI_PF!$A:$V,22,FALSE),""))</f>
        <v/>
      </c>
      <c r="I61">
        <f>IF($A61="","",IFERROR(VLOOKUP($A61,AI_PF!$A:$EU,151,FALSE),""))</f>
        <v/>
      </c>
      <c r="J61">
        <f>IF($A61="","",IFERROR(VLOOKUP($A61,AI_PF!$A:$C,3,FALSE),""))</f>
        <v/>
      </c>
      <c r="K61">
        <f>IF($A61="","",IFERROR(VLOOKUP($A61,Data_Raw!$A:$G,2,FALSE),""))</f>
        <v/>
      </c>
      <c r="L61">
        <f>IF($A61="","",IFERROR(VLOOKUP($A61,Data_Raw!$A:$G,3,FALSE),""))</f>
        <v/>
      </c>
      <c r="M61">
        <f>IF($A61="","",IFERROR(VLOOKUP($A61,Data_Raw!$A:$G,4,FALSE),""))</f>
        <v/>
      </c>
      <c r="N61">
        <f>IF($A61="","",IFERROR(VLOOKUP($A61,Data_Raw!$A:$G,5,FALSE),""))</f>
        <v/>
      </c>
      <c r="O61">
        <f>IF($A61="","",IFERROR(VLOOKUP($A61,Data_Raw!$A:$G,6,FALSE),""))</f>
        <v/>
      </c>
      <c r="P61">
        <f>IF($A61="","",IFERROR(VLOOKUP($A61,Data_Raw!$A:$G,7,FALSE),""))</f>
        <v/>
      </c>
      <c r="Q61">
        <f>IF($A61="","",SUMIFS(AI_PF!$AP:$AP,AI_PF!$A:$A,$A61))</f>
        <v/>
      </c>
      <c r="R61">
        <f>IF($A61="","",SUMIFS(AI_PF!$AW:$AW,AI_PF!$A:$A,$A61))</f>
        <v/>
      </c>
      <c r="S61">
        <f>IF($A61="","",SUMIFS(AI_PF!$AZ:$AZ,AI_PF!$A:$A,$A61))</f>
        <v/>
      </c>
      <c r="T61">
        <f>IF($A61="","",SUMIFS(AI_PF!$CA:$CA,AI_PF!$A:$A,$A61))</f>
        <v/>
      </c>
      <c r="U61">
        <f>IF($A61="","",SUMIFS(AI_PF!$CE:$CE,AI_PF!$A:$A,$A61))</f>
        <v/>
      </c>
      <c r="V61">
        <f>IF($A61="","",IFERROR(VLOOKUP($A61,AI_PF!$A:$CO,93,FALSE),""))</f>
        <v/>
      </c>
      <c r="W61">
        <f>IF($A61="","",COUNTIF(AI_PF!$A:$A,$A61))</f>
        <v/>
      </c>
      <c r="X61">
        <f>IF($A61="","",COUNTIF(LookThrough!$A:$A,J61))</f>
        <v/>
      </c>
    </row>
    <row r="62">
      <c r="A62" t="inlineStr">
        <is>
          <t>BS00000130</t>
        </is>
      </c>
      <c r="B62">
        <f>IF($A62="","",IFERROR(VLOOKUP($A62,AI_PF!$A:$D,4,FALSE),""))</f>
        <v/>
      </c>
      <c r="C62">
        <f>IF($A62="","",IFERROR(VLOOKUP($A62,AI_PF!$A:$G,7,FALSE),""))</f>
        <v/>
      </c>
      <c r="D62">
        <f>IF($A62="","",IFERROR(VLOOKUP($A62,AI_PF!$A:$H,8,FALSE),""))</f>
        <v/>
      </c>
      <c r="E62">
        <f>IF($A62="","",IFERROR(VLOOKUP($A62,AI_PF!$A:$N,14,FALSE),""))</f>
        <v/>
      </c>
      <c r="F62">
        <f>IF($A62="","",IFERROR(VLOOKUP($A62,AI_PF!$A:$R,18,FALSE),""))</f>
        <v/>
      </c>
      <c r="G62">
        <f>IF($A62="","",IFERROR(VLOOKUP($A62,AI_PF!$A:$T,20,FALSE),""))</f>
        <v/>
      </c>
      <c r="H62">
        <f>IF($A62="","",IFERROR(VLOOKUP($A62,AI_PF!$A:$V,22,FALSE),""))</f>
        <v/>
      </c>
      <c r="I62">
        <f>IF($A62="","",IFERROR(VLOOKUP($A62,AI_PF!$A:$EU,151,FALSE),""))</f>
        <v/>
      </c>
      <c r="J62">
        <f>IF($A62="","",IFERROR(VLOOKUP($A62,AI_PF!$A:$C,3,FALSE),""))</f>
        <v/>
      </c>
      <c r="K62">
        <f>IF($A62="","",IFERROR(VLOOKUP($A62,Data_Raw!$A:$G,2,FALSE),""))</f>
        <v/>
      </c>
      <c r="L62">
        <f>IF($A62="","",IFERROR(VLOOKUP($A62,Data_Raw!$A:$G,3,FALSE),""))</f>
        <v/>
      </c>
      <c r="M62">
        <f>IF($A62="","",IFERROR(VLOOKUP($A62,Data_Raw!$A:$G,4,FALSE),""))</f>
        <v/>
      </c>
      <c r="N62">
        <f>IF($A62="","",IFERROR(VLOOKUP($A62,Data_Raw!$A:$G,5,FALSE),""))</f>
        <v/>
      </c>
      <c r="O62">
        <f>IF($A62="","",IFERROR(VLOOKUP($A62,Data_Raw!$A:$G,6,FALSE),""))</f>
        <v/>
      </c>
      <c r="P62">
        <f>IF($A62="","",IFERROR(VLOOKUP($A62,Data_Raw!$A:$G,7,FALSE),""))</f>
        <v/>
      </c>
      <c r="Q62">
        <f>IF($A62="","",SUMIFS(AI_PF!$AP:$AP,AI_PF!$A:$A,$A62))</f>
        <v/>
      </c>
      <c r="R62">
        <f>IF($A62="","",SUMIFS(AI_PF!$AW:$AW,AI_PF!$A:$A,$A62))</f>
        <v/>
      </c>
      <c r="S62">
        <f>IF($A62="","",SUMIFS(AI_PF!$AZ:$AZ,AI_PF!$A:$A,$A62))</f>
        <v/>
      </c>
      <c r="T62">
        <f>IF($A62="","",SUMIFS(AI_PF!$CA:$CA,AI_PF!$A:$A,$A62))</f>
        <v/>
      </c>
      <c r="U62">
        <f>IF($A62="","",SUMIFS(AI_PF!$CE:$CE,AI_PF!$A:$A,$A62))</f>
        <v/>
      </c>
      <c r="V62">
        <f>IF($A62="","",IFERROR(VLOOKUP($A62,AI_PF!$A:$CO,93,FALSE),""))</f>
        <v/>
      </c>
      <c r="W62">
        <f>IF($A62="","",COUNTIF(AI_PF!$A:$A,$A62))</f>
        <v/>
      </c>
      <c r="X62">
        <f>IF($A62="","",COUNTIF(LookThrough!$A:$A,J62))</f>
        <v/>
      </c>
    </row>
    <row r="63">
      <c r="A63" t="inlineStr">
        <is>
          <t>BS00000132</t>
        </is>
      </c>
      <c r="B63">
        <f>IF($A63="","",IFERROR(VLOOKUP($A63,AI_PF!$A:$D,4,FALSE),""))</f>
        <v/>
      </c>
      <c r="C63">
        <f>IF($A63="","",IFERROR(VLOOKUP($A63,AI_PF!$A:$G,7,FALSE),""))</f>
        <v/>
      </c>
      <c r="D63">
        <f>IF($A63="","",IFERROR(VLOOKUP($A63,AI_PF!$A:$H,8,FALSE),""))</f>
        <v/>
      </c>
      <c r="E63">
        <f>IF($A63="","",IFERROR(VLOOKUP($A63,AI_PF!$A:$N,14,FALSE),""))</f>
        <v/>
      </c>
      <c r="F63">
        <f>IF($A63="","",IFERROR(VLOOKUP($A63,AI_PF!$A:$R,18,FALSE),""))</f>
        <v/>
      </c>
      <c r="G63">
        <f>IF($A63="","",IFERROR(VLOOKUP($A63,AI_PF!$A:$T,20,FALSE),""))</f>
        <v/>
      </c>
      <c r="H63">
        <f>IF($A63="","",IFERROR(VLOOKUP($A63,AI_PF!$A:$V,22,FALSE),""))</f>
        <v/>
      </c>
      <c r="I63">
        <f>IF($A63="","",IFERROR(VLOOKUP($A63,AI_PF!$A:$EU,151,FALSE),""))</f>
        <v/>
      </c>
      <c r="J63">
        <f>IF($A63="","",IFERROR(VLOOKUP($A63,AI_PF!$A:$C,3,FALSE),""))</f>
        <v/>
      </c>
      <c r="K63">
        <f>IF($A63="","",IFERROR(VLOOKUP($A63,Data_Raw!$A:$G,2,FALSE),""))</f>
        <v/>
      </c>
      <c r="L63">
        <f>IF($A63="","",IFERROR(VLOOKUP($A63,Data_Raw!$A:$G,3,FALSE),""))</f>
        <v/>
      </c>
      <c r="M63">
        <f>IF($A63="","",IFERROR(VLOOKUP($A63,Data_Raw!$A:$G,4,FALSE),""))</f>
        <v/>
      </c>
      <c r="N63">
        <f>IF($A63="","",IFERROR(VLOOKUP($A63,Data_Raw!$A:$G,5,FALSE),""))</f>
        <v/>
      </c>
      <c r="O63">
        <f>IF($A63="","",IFERROR(VLOOKUP($A63,Data_Raw!$A:$G,6,FALSE),""))</f>
        <v/>
      </c>
      <c r="P63">
        <f>IF($A63="","",IFERROR(VLOOKUP($A63,Data_Raw!$A:$G,7,FALSE),""))</f>
        <v/>
      </c>
      <c r="Q63">
        <f>IF($A63="","",SUMIFS(AI_PF!$AP:$AP,AI_PF!$A:$A,$A63))</f>
        <v/>
      </c>
      <c r="R63">
        <f>IF($A63="","",SUMIFS(AI_PF!$AW:$AW,AI_PF!$A:$A,$A63))</f>
        <v/>
      </c>
      <c r="S63">
        <f>IF($A63="","",SUMIFS(AI_PF!$AZ:$AZ,AI_PF!$A:$A,$A63))</f>
        <v/>
      </c>
      <c r="T63">
        <f>IF($A63="","",SUMIFS(AI_PF!$CA:$CA,AI_PF!$A:$A,$A63))</f>
        <v/>
      </c>
      <c r="U63">
        <f>IF($A63="","",SUMIFS(AI_PF!$CE:$CE,AI_PF!$A:$A,$A63))</f>
        <v/>
      </c>
      <c r="V63">
        <f>IF($A63="","",IFERROR(VLOOKUP($A63,AI_PF!$A:$CO,93,FALSE),""))</f>
        <v/>
      </c>
      <c r="W63">
        <f>IF($A63="","",COUNTIF(AI_PF!$A:$A,$A63))</f>
        <v/>
      </c>
      <c r="X63">
        <f>IF($A63="","",COUNTIF(LookThrough!$A:$A,J63))</f>
        <v/>
      </c>
    </row>
    <row r="64">
      <c r="A64" t="inlineStr">
        <is>
          <t>BS00000136</t>
        </is>
      </c>
      <c r="B64">
        <f>IF($A64="","",IFERROR(VLOOKUP($A64,AI_PF!$A:$D,4,FALSE),""))</f>
        <v/>
      </c>
      <c r="C64">
        <f>IF($A64="","",IFERROR(VLOOKUP($A64,AI_PF!$A:$G,7,FALSE),""))</f>
        <v/>
      </c>
      <c r="D64">
        <f>IF($A64="","",IFERROR(VLOOKUP($A64,AI_PF!$A:$H,8,FALSE),""))</f>
        <v/>
      </c>
      <c r="E64">
        <f>IF($A64="","",IFERROR(VLOOKUP($A64,AI_PF!$A:$N,14,FALSE),""))</f>
        <v/>
      </c>
      <c r="F64">
        <f>IF($A64="","",IFERROR(VLOOKUP($A64,AI_PF!$A:$R,18,FALSE),""))</f>
        <v/>
      </c>
      <c r="G64">
        <f>IF($A64="","",IFERROR(VLOOKUP($A64,AI_PF!$A:$T,20,FALSE),""))</f>
        <v/>
      </c>
      <c r="H64">
        <f>IF($A64="","",IFERROR(VLOOKUP($A64,AI_PF!$A:$V,22,FALSE),""))</f>
        <v/>
      </c>
      <c r="I64">
        <f>IF($A64="","",IFERROR(VLOOKUP($A64,AI_PF!$A:$EU,151,FALSE),""))</f>
        <v/>
      </c>
      <c r="J64">
        <f>IF($A64="","",IFERROR(VLOOKUP($A64,AI_PF!$A:$C,3,FALSE),""))</f>
        <v/>
      </c>
      <c r="K64">
        <f>IF($A64="","",IFERROR(VLOOKUP($A64,Data_Raw!$A:$G,2,FALSE),""))</f>
        <v/>
      </c>
      <c r="L64">
        <f>IF($A64="","",IFERROR(VLOOKUP($A64,Data_Raw!$A:$G,3,FALSE),""))</f>
        <v/>
      </c>
      <c r="M64">
        <f>IF($A64="","",IFERROR(VLOOKUP($A64,Data_Raw!$A:$G,4,FALSE),""))</f>
        <v/>
      </c>
      <c r="N64">
        <f>IF($A64="","",IFERROR(VLOOKUP($A64,Data_Raw!$A:$G,5,FALSE),""))</f>
        <v/>
      </c>
      <c r="O64">
        <f>IF($A64="","",IFERROR(VLOOKUP($A64,Data_Raw!$A:$G,6,FALSE),""))</f>
        <v/>
      </c>
      <c r="P64">
        <f>IF($A64="","",IFERROR(VLOOKUP($A64,Data_Raw!$A:$G,7,FALSE),""))</f>
        <v/>
      </c>
      <c r="Q64">
        <f>IF($A64="","",SUMIFS(AI_PF!$AP:$AP,AI_PF!$A:$A,$A64))</f>
        <v/>
      </c>
      <c r="R64">
        <f>IF($A64="","",SUMIFS(AI_PF!$AW:$AW,AI_PF!$A:$A,$A64))</f>
        <v/>
      </c>
      <c r="S64">
        <f>IF($A64="","",SUMIFS(AI_PF!$AZ:$AZ,AI_PF!$A:$A,$A64))</f>
        <v/>
      </c>
      <c r="T64">
        <f>IF($A64="","",SUMIFS(AI_PF!$CA:$CA,AI_PF!$A:$A,$A64))</f>
        <v/>
      </c>
      <c r="U64">
        <f>IF($A64="","",SUMIFS(AI_PF!$CE:$CE,AI_PF!$A:$A,$A64))</f>
        <v/>
      </c>
      <c r="V64">
        <f>IF($A64="","",IFERROR(VLOOKUP($A64,AI_PF!$A:$CO,93,FALSE),""))</f>
        <v/>
      </c>
      <c r="W64">
        <f>IF($A64="","",COUNTIF(AI_PF!$A:$A,$A64))</f>
        <v/>
      </c>
      <c r="X64">
        <f>IF($A64="","",COUNTIF(LookThrough!$A:$A,J64))</f>
        <v/>
      </c>
    </row>
    <row r="65">
      <c r="A65" t="inlineStr">
        <is>
          <t>BS00000137</t>
        </is>
      </c>
      <c r="B65">
        <f>IF($A65="","",IFERROR(VLOOKUP($A65,AI_PF!$A:$D,4,FALSE),""))</f>
        <v/>
      </c>
      <c r="C65">
        <f>IF($A65="","",IFERROR(VLOOKUP($A65,AI_PF!$A:$G,7,FALSE),""))</f>
        <v/>
      </c>
      <c r="D65">
        <f>IF($A65="","",IFERROR(VLOOKUP($A65,AI_PF!$A:$H,8,FALSE),""))</f>
        <v/>
      </c>
      <c r="E65">
        <f>IF($A65="","",IFERROR(VLOOKUP($A65,AI_PF!$A:$N,14,FALSE),""))</f>
        <v/>
      </c>
      <c r="F65">
        <f>IF($A65="","",IFERROR(VLOOKUP($A65,AI_PF!$A:$R,18,FALSE),""))</f>
        <v/>
      </c>
      <c r="G65">
        <f>IF($A65="","",IFERROR(VLOOKUP($A65,AI_PF!$A:$T,20,FALSE),""))</f>
        <v/>
      </c>
      <c r="H65">
        <f>IF($A65="","",IFERROR(VLOOKUP($A65,AI_PF!$A:$V,22,FALSE),""))</f>
        <v/>
      </c>
      <c r="I65">
        <f>IF($A65="","",IFERROR(VLOOKUP($A65,AI_PF!$A:$EU,151,FALSE),""))</f>
        <v/>
      </c>
      <c r="J65">
        <f>IF($A65="","",IFERROR(VLOOKUP($A65,AI_PF!$A:$C,3,FALSE),""))</f>
        <v/>
      </c>
      <c r="K65">
        <f>IF($A65="","",IFERROR(VLOOKUP($A65,Data_Raw!$A:$G,2,FALSE),""))</f>
        <v/>
      </c>
      <c r="L65">
        <f>IF($A65="","",IFERROR(VLOOKUP($A65,Data_Raw!$A:$G,3,FALSE),""))</f>
        <v/>
      </c>
      <c r="M65">
        <f>IF($A65="","",IFERROR(VLOOKUP($A65,Data_Raw!$A:$G,4,FALSE),""))</f>
        <v/>
      </c>
      <c r="N65">
        <f>IF($A65="","",IFERROR(VLOOKUP($A65,Data_Raw!$A:$G,5,FALSE),""))</f>
        <v/>
      </c>
      <c r="O65">
        <f>IF($A65="","",IFERROR(VLOOKUP($A65,Data_Raw!$A:$G,6,FALSE),""))</f>
        <v/>
      </c>
      <c r="P65">
        <f>IF($A65="","",IFERROR(VLOOKUP($A65,Data_Raw!$A:$G,7,FALSE),""))</f>
        <v/>
      </c>
      <c r="Q65">
        <f>IF($A65="","",SUMIFS(AI_PF!$AP:$AP,AI_PF!$A:$A,$A65))</f>
        <v/>
      </c>
      <c r="R65">
        <f>IF($A65="","",SUMIFS(AI_PF!$AW:$AW,AI_PF!$A:$A,$A65))</f>
        <v/>
      </c>
      <c r="S65">
        <f>IF($A65="","",SUMIFS(AI_PF!$AZ:$AZ,AI_PF!$A:$A,$A65))</f>
        <v/>
      </c>
      <c r="T65">
        <f>IF($A65="","",SUMIFS(AI_PF!$CA:$CA,AI_PF!$A:$A,$A65))</f>
        <v/>
      </c>
      <c r="U65">
        <f>IF($A65="","",SUMIFS(AI_PF!$CE:$CE,AI_PF!$A:$A,$A65))</f>
        <v/>
      </c>
      <c r="V65">
        <f>IF($A65="","",IFERROR(VLOOKUP($A65,AI_PF!$A:$CO,93,FALSE),""))</f>
        <v/>
      </c>
      <c r="W65">
        <f>IF($A65="","",COUNTIF(AI_PF!$A:$A,$A65))</f>
        <v/>
      </c>
      <c r="X65">
        <f>IF($A65="","",COUNTIF(LookThrough!$A:$A,J65))</f>
        <v/>
      </c>
    </row>
    <row r="66">
      <c r="A66" t="inlineStr">
        <is>
          <t>BS00000141</t>
        </is>
      </c>
      <c r="B66">
        <f>IF($A66="","",IFERROR(VLOOKUP($A66,AI_PF!$A:$D,4,FALSE),""))</f>
        <v/>
      </c>
      <c r="C66">
        <f>IF($A66="","",IFERROR(VLOOKUP($A66,AI_PF!$A:$G,7,FALSE),""))</f>
        <v/>
      </c>
      <c r="D66">
        <f>IF($A66="","",IFERROR(VLOOKUP($A66,AI_PF!$A:$H,8,FALSE),""))</f>
        <v/>
      </c>
      <c r="E66">
        <f>IF($A66="","",IFERROR(VLOOKUP($A66,AI_PF!$A:$N,14,FALSE),""))</f>
        <v/>
      </c>
      <c r="F66">
        <f>IF($A66="","",IFERROR(VLOOKUP($A66,AI_PF!$A:$R,18,FALSE),""))</f>
        <v/>
      </c>
      <c r="G66">
        <f>IF($A66="","",IFERROR(VLOOKUP($A66,AI_PF!$A:$T,20,FALSE),""))</f>
        <v/>
      </c>
      <c r="H66">
        <f>IF($A66="","",IFERROR(VLOOKUP($A66,AI_PF!$A:$V,22,FALSE),""))</f>
        <v/>
      </c>
      <c r="I66">
        <f>IF($A66="","",IFERROR(VLOOKUP($A66,AI_PF!$A:$EU,151,FALSE),""))</f>
        <v/>
      </c>
      <c r="J66">
        <f>IF($A66="","",IFERROR(VLOOKUP($A66,AI_PF!$A:$C,3,FALSE),""))</f>
        <v/>
      </c>
      <c r="K66">
        <f>IF($A66="","",IFERROR(VLOOKUP($A66,Data_Raw!$A:$G,2,FALSE),""))</f>
        <v/>
      </c>
      <c r="L66">
        <f>IF($A66="","",IFERROR(VLOOKUP($A66,Data_Raw!$A:$G,3,FALSE),""))</f>
        <v/>
      </c>
      <c r="M66">
        <f>IF($A66="","",IFERROR(VLOOKUP($A66,Data_Raw!$A:$G,4,FALSE),""))</f>
        <v/>
      </c>
      <c r="N66">
        <f>IF($A66="","",IFERROR(VLOOKUP($A66,Data_Raw!$A:$G,5,FALSE),""))</f>
        <v/>
      </c>
      <c r="O66">
        <f>IF($A66="","",IFERROR(VLOOKUP($A66,Data_Raw!$A:$G,6,FALSE),""))</f>
        <v/>
      </c>
      <c r="P66">
        <f>IF($A66="","",IFERROR(VLOOKUP($A66,Data_Raw!$A:$G,7,FALSE),""))</f>
        <v/>
      </c>
      <c r="Q66">
        <f>IF($A66="","",SUMIFS(AI_PF!$AP:$AP,AI_PF!$A:$A,$A66))</f>
        <v/>
      </c>
      <c r="R66">
        <f>IF($A66="","",SUMIFS(AI_PF!$AW:$AW,AI_PF!$A:$A,$A66))</f>
        <v/>
      </c>
      <c r="S66">
        <f>IF($A66="","",SUMIFS(AI_PF!$AZ:$AZ,AI_PF!$A:$A,$A66))</f>
        <v/>
      </c>
      <c r="T66">
        <f>IF($A66="","",SUMIFS(AI_PF!$CA:$CA,AI_PF!$A:$A,$A66))</f>
        <v/>
      </c>
      <c r="U66">
        <f>IF($A66="","",SUMIFS(AI_PF!$CE:$CE,AI_PF!$A:$A,$A66))</f>
        <v/>
      </c>
      <c r="V66">
        <f>IF($A66="","",IFERROR(VLOOKUP($A66,AI_PF!$A:$CO,93,FALSE),""))</f>
        <v/>
      </c>
      <c r="W66">
        <f>IF($A66="","",COUNTIF(AI_PF!$A:$A,$A66))</f>
        <v/>
      </c>
      <c r="X66">
        <f>IF($A66="","",COUNTIF(LookThrough!$A:$A,J66))</f>
        <v/>
      </c>
    </row>
    <row r="67">
      <c r="A67" t="inlineStr">
        <is>
          <t>BS00000142</t>
        </is>
      </c>
      <c r="B67">
        <f>IF($A67="","",IFERROR(VLOOKUP($A67,AI_PF!$A:$D,4,FALSE),""))</f>
        <v/>
      </c>
      <c r="C67">
        <f>IF($A67="","",IFERROR(VLOOKUP($A67,AI_PF!$A:$G,7,FALSE),""))</f>
        <v/>
      </c>
      <c r="D67">
        <f>IF($A67="","",IFERROR(VLOOKUP($A67,AI_PF!$A:$H,8,FALSE),""))</f>
        <v/>
      </c>
      <c r="E67">
        <f>IF($A67="","",IFERROR(VLOOKUP($A67,AI_PF!$A:$N,14,FALSE),""))</f>
        <v/>
      </c>
      <c r="F67">
        <f>IF($A67="","",IFERROR(VLOOKUP($A67,AI_PF!$A:$R,18,FALSE),""))</f>
        <v/>
      </c>
      <c r="G67">
        <f>IF($A67="","",IFERROR(VLOOKUP($A67,AI_PF!$A:$T,20,FALSE),""))</f>
        <v/>
      </c>
      <c r="H67">
        <f>IF($A67="","",IFERROR(VLOOKUP($A67,AI_PF!$A:$V,22,FALSE),""))</f>
        <v/>
      </c>
      <c r="I67">
        <f>IF($A67="","",IFERROR(VLOOKUP($A67,AI_PF!$A:$EU,151,FALSE),""))</f>
        <v/>
      </c>
      <c r="J67">
        <f>IF($A67="","",IFERROR(VLOOKUP($A67,AI_PF!$A:$C,3,FALSE),""))</f>
        <v/>
      </c>
      <c r="K67">
        <f>IF($A67="","",IFERROR(VLOOKUP($A67,Data_Raw!$A:$G,2,FALSE),""))</f>
        <v/>
      </c>
      <c r="L67">
        <f>IF($A67="","",IFERROR(VLOOKUP($A67,Data_Raw!$A:$G,3,FALSE),""))</f>
        <v/>
      </c>
      <c r="M67">
        <f>IF($A67="","",IFERROR(VLOOKUP($A67,Data_Raw!$A:$G,4,FALSE),""))</f>
        <v/>
      </c>
      <c r="N67">
        <f>IF($A67="","",IFERROR(VLOOKUP($A67,Data_Raw!$A:$G,5,FALSE),""))</f>
        <v/>
      </c>
      <c r="O67">
        <f>IF($A67="","",IFERROR(VLOOKUP($A67,Data_Raw!$A:$G,6,FALSE),""))</f>
        <v/>
      </c>
      <c r="P67">
        <f>IF($A67="","",IFERROR(VLOOKUP($A67,Data_Raw!$A:$G,7,FALSE),""))</f>
        <v/>
      </c>
      <c r="Q67">
        <f>IF($A67="","",SUMIFS(AI_PF!$AP:$AP,AI_PF!$A:$A,$A67))</f>
        <v/>
      </c>
      <c r="R67">
        <f>IF($A67="","",SUMIFS(AI_PF!$AW:$AW,AI_PF!$A:$A,$A67))</f>
        <v/>
      </c>
      <c r="S67">
        <f>IF($A67="","",SUMIFS(AI_PF!$AZ:$AZ,AI_PF!$A:$A,$A67))</f>
        <v/>
      </c>
      <c r="T67">
        <f>IF($A67="","",SUMIFS(AI_PF!$CA:$CA,AI_PF!$A:$A,$A67))</f>
        <v/>
      </c>
      <c r="U67">
        <f>IF($A67="","",SUMIFS(AI_PF!$CE:$CE,AI_PF!$A:$A,$A67))</f>
        <v/>
      </c>
      <c r="V67">
        <f>IF($A67="","",IFERROR(VLOOKUP($A67,AI_PF!$A:$CO,93,FALSE),""))</f>
        <v/>
      </c>
      <c r="W67">
        <f>IF($A67="","",COUNTIF(AI_PF!$A:$A,$A67))</f>
        <v/>
      </c>
      <c r="X67">
        <f>IF($A67="","",COUNTIF(LookThrough!$A:$A,J67))</f>
        <v/>
      </c>
    </row>
    <row r="68">
      <c r="A68" t="inlineStr">
        <is>
          <t>BS00000143</t>
        </is>
      </c>
      <c r="B68">
        <f>IF($A68="","",IFERROR(VLOOKUP($A68,AI_PF!$A:$D,4,FALSE),""))</f>
        <v/>
      </c>
      <c r="C68">
        <f>IF($A68="","",IFERROR(VLOOKUP($A68,AI_PF!$A:$G,7,FALSE),""))</f>
        <v/>
      </c>
      <c r="D68">
        <f>IF($A68="","",IFERROR(VLOOKUP($A68,AI_PF!$A:$H,8,FALSE),""))</f>
        <v/>
      </c>
      <c r="E68">
        <f>IF($A68="","",IFERROR(VLOOKUP($A68,AI_PF!$A:$N,14,FALSE),""))</f>
        <v/>
      </c>
      <c r="F68">
        <f>IF($A68="","",IFERROR(VLOOKUP($A68,AI_PF!$A:$R,18,FALSE),""))</f>
        <v/>
      </c>
      <c r="G68">
        <f>IF($A68="","",IFERROR(VLOOKUP($A68,AI_PF!$A:$T,20,FALSE),""))</f>
        <v/>
      </c>
      <c r="H68">
        <f>IF($A68="","",IFERROR(VLOOKUP($A68,AI_PF!$A:$V,22,FALSE),""))</f>
        <v/>
      </c>
      <c r="I68">
        <f>IF($A68="","",IFERROR(VLOOKUP($A68,AI_PF!$A:$EU,151,FALSE),""))</f>
        <v/>
      </c>
      <c r="J68">
        <f>IF($A68="","",IFERROR(VLOOKUP($A68,AI_PF!$A:$C,3,FALSE),""))</f>
        <v/>
      </c>
      <c r="K68">
        <f>IF($A68="","",IFERROR(VLOOKUP($A68,Data_Raw!$A:$G,2,FALSE),""))</f>
        <v/>
      </c>
      <c r="L68">
        <f>IF($A68="","",IFERROR(VLOOKUP($A68,Data_Raw!$A:$G,3,FALSE),""))</f>
        <v/>
      </c>
      <c r="M68">
        <f>IF($A68="","",IFERROR(VLOOKUP($A68,Data_Raw!$A:$G,4,FALSE),""))</f>
        <v/>
      </c>
      <c r="N68">
        <f>IF($A68="","",IFERROR(VLOOKUP($A68,Data_Raw!$A:$G,5,FALSE),""))</f>
        <v/>
      </c>
      <c r="O68">
        <f>IF($A68="","",IFERROR(VLOOKUP($A68,Data_Raw!$A:$G,6,FALSE),""))</f>
        <v/>
      </c>
      <c r="P68">
        <f>IF($A68="","",IFERROR(VLOOKUP($A68,Data_Raw!$A:$G,7,FALSE),""))</f>
        <v/>
      </c>
      <c r="Q68">
        <f>IF($A68="","",SUMIFS(AI_PF!$AP:$AP,AI_PF!$A:$A,$A68))</f>
        <v/>
      </c>
      <c r="R68">
        <f>IF($A68="","",SUMIFS(AI_PF!$AW:$AW,AI_PF!$A:$A,$A68))</f>
        <v/>
      </c>
      <c r="S68">
        <f>IF($A68="","",SUMIFS(AI_PF!$AZ:$AZ,AI_PF!$A:$A,$A68))</f>
        <v/>
      </c>
      <c r="T68">
        <f>IF($A68="","",SUMIFS(AI_PF!$CA:$CA,AI_PF!$A:$A,$A68))</f>
        <v/>
      </c>
      <c r="U68">
        <f>IF($A68="","",SUMIFS(AI_PF!$CE:$CE,AI_PF!$A:$A,$A68))</f>
        <v/>
      </c>
      <c r="V68">
        <f>IF($A68="","",IFERROR(VLOOKUP($A68,AI_PF!$A:$CO,93,FALSE),""))</f>
        <v/>
      </c>
      <c r="W68">
        <f>IF($A68="","",COUNTIF(AI_PF!$A:$A,$A68))</f>
        <v/>
      </c>
      <c r="X68">
        <f>IF($A68="","",COUNTIF(LookThrough!$A:$A,J68))</f>
        <v/>
      </c>
    </row>
    <row r="69">
      <c r="A69" t="inlineStr">
        <is>
          <t>BS00000145</t>
        </is>
      </c>
      <c r="B69">
        <f>IF($A69="","",IFERROR(VLOOKUP($A69,AI_PF!$A:$D,4,FALSE),""))</f>
        <v/>
      </c>
      <c r="C69">
        <f>IF($A69="","",IFERROR(VLOOKUP($A69,AI_PF!$A:$G,7,FALSE),""))</f>
        <v/>
      </c>
      <c r="D69">
        <f>IF($A69="","",IFERROR(VLOOKUP($A69,AI_PF!$A:$H,8,FALSE),""))</f>
        <v/>
      </c>
      <c r="E69">
        <f>IF($A69="","",IFERROR(VLOOKUP($A69,AI_PF!$A:$N,14,FALSE),""))</f>
        <v/>
      </c>
      <c r="F69">
        <f>IF($A69="","",IFERROR(VLOOKUP($A69,AI_PF!$A:$R,18,FALSE),""))</f>
        <v/>
      </c>
      <c r="G69">
        <f>IF($A69="","",IFERROR(VLOOKUP($A69,AI_PF!$A:$T,20,FALSE),""))</f>
        <v/>
      </c>
      <c r="H69">
        <f>IF($A69="","",IFERROR(VLOOKUP($A69,AI_PF!$A:$V,22,FALSE),""))</f>
        <v/>
      </c>
      <c r="I69">
        <f>IF($A69="","",IFERROR(VLOOKUP($A69,AI_PF!$A:$EU,151,FALSE),""))</f>
        <v/>
      </c>
      <c r="J69">
        <f>IF($A69="","",IFERROR(VLOOKUP($A69,AI_PF!$A:$C,3,FALSE),""))</f>
        <v/>
      </c>
      <c r="K69">
        <f>IF($A69="","",IFERROR(VLOOKUP($A69,Data_Raw!$A:$G,2,FALSE),""))</f>
        <v/>
      </c>
      <c r="L69">
        <f>IF($A69="","",IFERROR(VLOOKUP($A69,Data_Raw!$A:$G,3,FALSE),""))</f>
        <v/>
      </c>
      <c r="M69">
        <f>IF($A69="","",IFERROR(VLOOKUP($A69,Data_Raw!$A:$G,4,FALSE),""))</f>
        <v/>
      </c>
      <c r="N69">
        <f>IF($A69="","",IFERROR(VLOOKUP($A69,Data_Raw!$A:$G,5,FALSE),""))</f>
        <v/>
      </c>
      <c r="O69">
        <f>IF($A69="","",IFERROR(VLOOKUP($A69,Data_Raw!$A:$G,6,FALSE),""))</f>
        <v/>
      </c>
      <c r="P69">
        <f>IF($A69="","",IFERROR(VLOOKUP($A69,Data_Raw!$A:$G,7,FALSE),""))</f>
        <v/>
      </c>
      <c r="Q69">
        <f>IF($A69="","",SUMIFS(AI_PF!$AP:$AP,AI_PF!$A:$A,$A69))</f>
        <v/>
      </c>
      <c r="R69">
        <f>IF($A69="","",SUMIFS(AI_PF!$AW:$AW,AI_PF!$A:$A,$A69))</f>
        <v/>
      </c>
      <c r="S69">
        <f>IF($A69="","",SUMIFS(AI_PF!$AZ:$AZ,AI_PF!$A:$A,$A69))</f>
        <v/>
      </c>
      <c r="T69">
        <f>IF($A69="","",SUMIFS(AI_PF!$CA:$CA,AI_PF!$A:$A,$A69))</f>
        <v/>
      </c>
      <c r="U69">
        <f>IF($A69="","",SUMIFS(AI_PF!$CE:$CE,AI_PF!$A:$A,$A69))</f>
        <v/>
      </c>
      <c r="V69">
        <f>IF($A69="","",IFERROR(VLOOKUP($A69,AI_PF!$A:$CO,93,FALSE),""))</f>
        <v/>
      </c>
      <c r="W69">
        <f>IF($A69="","",COUNTIF(AI_PF!$A:$A,$A69))</f>
        <v/>
      </c>
      <c r="X69">
        <f>IF($A69="","",COUNTIF(LookThrough!$A:$A,J69))</f>
        <v/>
      </c>
    </row>
    <row r="70">
      <c r="A70" t="inlineStr">
        <is>
          <t>BS00000147</t>
        </is>
      </c>
      <c r="B70">
        <f>IF($A70="","",IFERROR(VLOOKUP($A70,AI_PF!$A:$D,4,FALSE),""))</f>
        <v/>
      </c>
      <c r="C70">
        <f>IF($A70="","",IFERROR(VLOOKUP($A70,AI_PF!$A:$G,7,FALSE),""))</f>
        <v/>
      </c>
      <c r="D70">
        <f>IF($A70="","",IFERROR(VLOOKUP($A70,AI_PF!$A:$H,8,FALSE),""))</f>
        <v/>
      </c>
      <c r="E70">
        <f>IF($A70="","",IFERROR(VLOOKUP($A70,AI_PF!$A:$N,14,FALSE),""))</f>
        <v/>
      </c>
      <c r="F70">
        <f>IF($A70="","",IFERROR(VLOOKUP($A70,AI_PF!$A:$R,18,FALSE),""))</f>
        <v/>
      </c>
      <c r="G70">
        <f>IF($A70="","",IFERROR(VLOOKUP($A70,AI_PF!$A:$T,20,FALSE),""))</f>
        <v/>
      </c>
      <c r="H70">
        <f>IF($A70="","",IFERROR(VLOOKUP($A70,AI_PF!$A:$V,22,FALSE),""))</f>
        <v/>
      </c>
      <c r="I70">
        <f>IF($A70="","",IFERROR(VLOOKUP($A70,AI_PF!$A:$EU,151,FALSE),""))</f>
        <v/>
      </c>
      <c r="J70">
        <f>IF($A70="","",IFERROR(VLOOKUP($A70,AI_PF!$A:$C,3,FALSE),""))</f>
        <v/>
      </c>
      <c r="K70">
        <f>IF($A70="","",IFERROR(VLOOKUP($A70,Data_Raw!$A:$G,2,FALSE),""))</f>
        <v/>
      </c>
      <c r="L70">
        <f>IF($A70="","",IFERROR(VLOOKUP($A70,Data_Raw!$A:$G,3,FALSE),""))</f>
        <v/>
      </c>
      <c r="M70">
        <f>IF($A70="","",IFERROR(VLOOKUP($A70,Data_Raw!$A:$G,4,FALSE),""))</f>
        <v/>
      </c>
      <c r="N70">
        <f>IF($A70="","",IFERROR(VLOOKUP($A70,Data_Raw!$A:$G,5,FALSE),""))</f>
        <v/>
      </c>
      <c r="O70">
        <f>IF($A70="","",IFERROR(VLOOKUP($A70,Data_Raw!$A:$G,6,FALSE),""))</f>
        <v/>
      </c>
      <c r="P70">
        <f>IF($A70="","",IFERROR(VLOOKUP($A70,Data_Raw!$A:$G,7,FALSE),""))</f>
        <v/>
      </c>
      <c r="Q70">
        <f>IF($A70="","",SUMIFS(AI_PF!$AP:$AP,AI_PF!$A:$A,$A70))</f>
        <v/>
      </c>
      <c r="R70">
        <f>IF($A70="","",SUMIFS(AI_PF!$AW:$AW,AI_PF!$A:$A,$A70))</f>
        <v/>
      </c>
      <c r="S70">
        <f>IF($A70="","",SUMIFS(AI_PF!$AZ:$AZ,AI_PF!$A:$A,$A70))</f>
        <v/>
      </c>
      <c r="T70">
        <f>IF($A70="","",SUMIFS(AI_PF!$CA:$CA,AI_PF!$A:$A,$A70))</f>
        <v/>
      </c>
      <c r="U70">
        <f>IF($A70="","",SUMIFS(AI_PF!$CE:$CE,AI_PF!$A:$A,$A70))</f>
        <v/>
      </c>
      <c r="V70">
        <f>IF($A70="","",IFERROR(VLOOKUP($A70,AI_PF!$A:$CO,93,FALSE),""))</f>
        <v/>
      </c>
      <c r="W70">
        <f>IF($A70="","",COUNTIF(AI_PF!$A:$A,$A70))</f>
        <v/>
      </c>
      <c r="X70">
        <f>IF($A70="","",COUNTIF(LookThrough!$A:$A,J70))</f>
        <v/>
      </c>
    </row>
    <row r="71">
      <c r="A71" t="inlineStr">
        <is>
          <t>BS00000148</t>
        </is>
      </c>
      <c r="B71">
        <f>IF($A71="","",IFERROR(VLOOKUP($A71,AI_PF!$A:$D,4,FALSE),""))</f>
        <v/>
      </c>
      <c r="C71">
        <f>IF($A71="","",IFERROR(VLOOKUP($A71,AI_PF!$A:$G,7,FALSE),""))</f>
        <v/>
      </c>
      <c r="D71">
        <f>IF($A71="","",IFERROR(VLOOKUP($A71,AI_PF!$A:$H,8,FALSE),""))</f>
        <v/>
      </c>
      <c r="E71">
        <f>IF($A71="","",IFERROR(VLOOKUP($A71,AI_PF!$A:$N,14,FALSE),""))</f>
        <v/>
      </c>
      <c r="F71">
        <f>IF($A71="","",IFERROR(VLOOKUP($A71,AI_PF!$A:$R,18,FALSE),""))</f>
        <v/>
      </c>
      <c r="G71">
        <f>IF($A71="","",IFERROR(VLOOKUP($A71,AI_PF!$A:$T,20,FALSE),""))</f>
        <v/>
      </c>
      <c r="H71">
        <f>IF($A71="","",IFERROR(VLOOKUP($A71,AI_PF!$A:$V,22,FALSE),""))</f>
        <v/>
      </c>
      <c r="I71">
        <f>IF($A71="","",IFERROR(VLOOKUP($A71,AI_PF!$A:$EU,151,FALSE),""))</f>
        <v/>
      </c>
      <c r="J71">
        <f>IF($A71="","",IFERROR(VLOOKUP($A71,AI_PF!$A:$C,3,FALSE),""))</f>
        <v/>
      </c>
      <c r="K71">
        <f>IF($A71="","",IFERROR(VLOOKUP($A71,Data_Raw!$A:$G,2,FALSE),""))</f>
        <v/>
      </c>
      <c r="L71">
        <f>IF($A71="","",IFERROR(VLOOKUP($A71,Data_Raw!$A:$G,3,FALSE),""))</f>
        <v/>
      </c>
      <c r="M71">
        <f>IF($A71="","",IFERROR(VLOOKUP($A71,Data_Raw!$A:$G,4,FALSE),""))</f>
        <v/>
      </c>
      <c r="N71">
        <f>IF($A71="","",IFERROR(VLOOKUP($A71,Data_Raw!$A:$G,5,FALSE),""))</f>
        <v/>
      </c>
      <c r="O71">
        <f>IF($A71="","",IFERROR(VLOOKUP($A71,Data_Raw!$A:$G,6,FALSE),""))</f>
        <v/>
      </c>
      <c r="P71">
        <f>IF($A71="","",IFERROR(VLOOKUP($A71,Data_Raw!$A:$G,7,FALSE),""))</f>
        <v/>
      </c>
      <c r="Q71">
        <f>IF($A71="","",SUMIFS(AI_PF!$AP:$AP,AI_PF!$A:$A,$A71))</f>
        <v/>
      </c>
      <c r="R71">
        <f>IF($A71="","",SUMIFS(AI_PF!$AW:$AW,AI_PF!$A:$A,$A71))</f>
        <v/>
      </c>
      <c r="S71">
        <f>IF($A71="","",SUMIFS(AI_PF!$AZ:$AZ,AI_PF!$A:$A,$A71))</f>
        <v/>
      </c>
      <c r="T71">
        <f>IF($A71="","",SUMIFS(AI_PF!$CA:$CA,AI_PF!$A:$A,$A71))</f>
        <v/>
      </c>
      <c r="U71">
        <f>IF($A71="","",SUMIFS(AI_PF!$CE:$CE,AI_PF!$A:$A,$A71))</f>
        <v/>
      </c>
      <c r="V71">
        <f>IF($A71="","",IFERROR(VLOOKUP($A71,AI_PF!$A:$CO,93,FALSE),""))</f>
        <v/>
      </c>
      <c r="W71">
        <f>IF($A71="","",COUNTIF(AI_PF!$A:$A,$A71))</f>
        <v/>
      </c>
      <c r="X71">
        <f>IF($A71="","",COUNTIF(LookThrough!$A:$A,J71))</f>
        <v/>
      </c>
    </row>
    <row r="72">
      <c r="A72" t="inlineStr">
        <is>
          <t>BS00000151</t>
        </is>
      </c>
      <c r="B72">
        <f>IF($A72="","",IFERROR(VLOOKUP($A72,AI_PF!$A:$D,4,FALSE),""))</f>
        <v/>
      </c>
      <c r="C72">
        <f>IF($A72="","",IFERROR(VLOOKUP($A72,AI_PF!$A:$G,7,FALSE),""))</f>
        <v/>
      </c>
      <c r="D72">
        <f>IF($A72="","",IFERROR(VLOOKUP($A72,AI_PF!$A:$H,8,FALSE),""))</f>
        <v/>
      </c>
      <c r="E72">
        <f>IF($A72="","",IFERROR(VLOOKUP($A72,AI_PF!$A:$N,14,FALSE),""))</f>
        <v/>
      </c>
      <c r="F72">
        <f>IF($A72="","",IFERROR(VLOOKUP($A72,AI_PF!$A:$R,18,FALSE),""))</f>
        <v/>
      </c>
      <c r="G72">
        <f>IF($A72="","",IFERROR(VLOOKUP($A72,AI_PF!$A:$T,20,FALSE),""))</f>
        <v/>
      </c>
      <c r="H72">
        <f>IF($A72="","",IFERROR(VLOOKUP($A72,AI_PF!$A:$V,22,FALSE),""))</f>
        <v/>
      </c>
      <c r="I72">
        <f>IF($A72="","",IFERROR(VLOOKUP($A72,AI_PF!$A:$EU,151,FALSE),""))</f>
        <v/>
      </c>
      <c r="J72">
        <f>IF($A72="","",IFERROR(VLOOKUP($A72,AI_PF!$A:$C,3,FALSE),""))</f>
        <v/>
      </c>
      <c r="K72">
        <f>IF($A72="","",IFERROR(VLOOKUP($A72,Data_Raw!$A:$G,2,FALSE),""))</f>
        <v/>
      </c>
      <c r="L72">
        <f>IF($A72="","",IFERROR(VLOOKUP($A72,Data_Raw!$A:$G,3,FALSE),""))</f>
        <v/>
      </c>
      <c r="M72">
        <f>IF($A72="","",IFERROR(VLOOKUP($A72,Data_Raw!$A:$G,4,FALSE),""))</f>
        <v/>
      </c>
      <c r="N72">
        <f>IF($A72="","",IFERROR(VLOOKUP($A72,Data_Raw!$A:$G,5,FALSE),""))</f>
        <v/>
      </c>
      <c r="O72">
        <f>IF($A72="","",IFERROR(VLOOKUP($A72,Data_Raw!$A:$G,6,FALSE),""))</f>
        <v/>
      </c>
      <c r="P72">
        <f>IF($A72="","",IFERROR(VLOOKUP($A72,Data_Raw!$A:$G,7,FALSE),""))</f>
        <v/>
      </c>
      <c r="Q72">
        <f>IF($A72="","",SUMIFS(AI_PF!$AP:$AP,AI_PF!$A:$A,$A72))</f>
        <v/>
      </c>
      <c r="R72">
        <f>IF($A72="","",SUMIFS(AI_PF!$AW:$AW,AI_PF!$A:$A,$A72))</f>
        <v/>
      </c>
      <c r="S72">
        <f>IF($A72="","",SUMIFS(AI_PF!$AZ:$AZ,AI_PF!$A:$A,$A72))</f>
        <v/>
      </c>
      <c r="T72">
        <f>IF($A72="","",SUMIFS(AI_PF!$CA:$CA,AI_PF!$A:$A,$A72))</f>
        <v/>
      </c>
      <c r="U72">
        <f>IF($A72="","",SUMIFS(AI_PF!$CE:$CE,AI_PF!$A:$A,$A72))</f>
        <v/>
      </c>
      <c r="V72">
        <f>IF($A72="","",IFERROR(VLOOKUP($A72,AI_PF!$A:$CO,93,FALSE),""))</f>
        <v/>
      </c>
      <c r="W72">
        <f>IF($A72="","",COUNTIF(AI_PF!$A:$A,$A72))</f>
        <v/>
      </c>
      <c r="X72">
        <f>IF($A72="","",COUNTIF(LookThrough!$A:$A,J72))</f>
        <v/>
      </c>
    </row>
    <row r="73">
      <c r="A73" t="inlineStr">
        <is>
          <t>BS00000155</t>
        </is>
      </c>
      <c r="B73">
        <f>IF($A73="","",IFERROR(VLOOKUP($A73,AI_PF!$A:$D,4,FALSE),""))</f>
        <v/>
      </c>
      <c r="C73">
        <f>IF($A73="","",IFERROR(VLOOKUP($A73,AI_PF!$A:$G,7,FALSE),""))</f>
        <v/>
      </c>
      <c r="D73">
        <f>IF($A73="","",IFERROR(VLOOKUP($A73,AI_PF!$A:$H,8,FALSE),""))</f>
        <v/>
      </c>
      <c r="E73">
        <f>IF($A73="","",IFERROR(VLOOKUP($A73,AI_PF!$A:$N,14,FALSE),""))</f>
        <v/>
      </c>
      <c r="F73">
        <f>IF($A73="","",IFERROR(VLOOKUP($A73,AI_PF!$A:$R,18,FALSE),""))</f>
        <v/>
      </c>
      <c r="G73">
        <f>IF($A73="","",IFERROR(VLOOKUP($A73,AI_PF!$A:$T,20,FALSE),""))</f>
        <v/>
      </c>
      <c r="H73">
        <f>IF($A73="","",IFERROR(VLOOKUP($A73,AI_PF!$A:$V,22,FALSE),""))</f>
        <v/>
      </c>
      <c r="I73">
        <f>IF($A73="","",IFERROR(VLOOKUP($A73,AI_PF!$A:$EU,151,FALSE),""))</f>
        <v/>
      </c>
      <c r="J73">
        <f>IF($A73="","",IFERROR(VLOOKUP($A73,AI_PF!$A:$C,3,FALSE),""))</f>
        <v/>
      </c>
      <c r="K73">
        <f>IF($A73="","",IFERROR(VLOOKUP($A73,Data_Raw!$A:$G,2,FALSE),""))</f>
        <v/>
      </c>
      <c r="L73">
        <f>IF($A73="","",IFERROR(VLOOKUP($A73,Data_Raw!$A:$G,3,FALSE),""))</f>
        <v/>
      </c>
      <c r="M73">
        <f>IF($A73="","",IFERROR(VLOOKUP($A73,Data_Raw!$A:$G,4,FALSE),""))</f>
        <v/>
      </c>
      <c r="N73">
        <f>IF($A73="","",IFERROR(VLOOKUP($A73,Data_Raw!$A:$G,5,FALSE),""))</f>
        <v/>
      </c>
      <c r="O73">
        <f>IF($A73="","",IFERROR(VLOOKUP($A73,Data_Raw!$A:$G,6,FALSE),""))</f>
        <v/>
      </c>
      <c r="P73">
        <f>IF($A73="","",IFERROR(VLOOKUP($A73,Data_Raw!$A:$G,7,FALSE),""))</f>
        <v/>
      </c>
      <c r="Q73">
        <f>IF($A73="","",SUMIFS(AI_PF!$AP:$AP,AI_PF!$A:$A,$A73))</f>
        <v/>
      </c>
      <c r="R73">
        <f>IF($A73="","",SUMIFS(AI_PF!$AW:$AW,AI_PF!$A:$A,$A73))</f>
        <v/>
      </c>
      <c r="S73">
        <f>IF($A73="","",SUMIFS(AI_PF!$AZ:$AZ,AI_PF!$A:$A,$A73))</f>
        <v/>
      </c>
      <c r="T73">
        <f>IF($A73="","",SUMIFS(AI_PF!$CA:$CA,AI_PF!$A:$A,$A73))</f>
        <v/>
      </c>
      <c r="U73">
        <f>IF($A73="","",SUMIFS(AI_PF!$CE:$CE,AI_PF!$A:$A,$A73))</f>
        <v/>
      </c>
      <c r="V73">
        <f>IF($A73="","",IFERROR(VLOOKUP($A73,AI_PF!$A:$CO,93,FALSE),""))</f>
        <v/>
      </c>
      <c r="W73">
        <f>IF($A73="","",COUNTIF(AI_PF!$A:$A,$A73))</f>
        <v/>
      </c>
      <c r="X73">
        <f>IF($A73="","",COUNTIF(LookThrough!$A:$A,J73))</f>
        <v/>
      </c>
    </row>
    <row r="74">
      <c r="A74" t="inlineStr">
        <is>
          <t>BS00000157</t>
        </is>
      </c>
      <c r="B74">
        <f>IF($A74="","",IFERROR(VLOOKUP($A74,AI_PF!$A:$D,4,FALSE),""))</f>
        <v/>
      </c>
      <c r="C74">
        <f>IF($A74="","",IFERROR(VLOOKUP($A74,AI_PF!$A:$G,7,FALSE),""))</f>
        <v/>
      </c>
      <c r="D74">
        <f>IF($A74="","",IFERROR(VLOOKUP($A74,AI_PF!$A:$H,8,FALSE),""))</f>
        <v/>
      </c>
      <c r="E74">
        <f>IF($A74="","",IFERROR(VLOOKUP($A74,AI_PF!$A:$N,14,FALSE),""))</f>
        <v/>
      </c>
      <c r="F74">
        <f>IF($A74="","",IFERROR(VLOOKUP($A74,AI_PF!$A:$R,18,FALSE),""))</f>
        <v/>
      </c>
      <c r="G74">
        <f>IF($A74="","",IFERROR(VLOOKUP($A74,AI_PF!$A:$T,20,FALSE),""))</f>
        <v/>
      </c>
      <c r="H74">
        <f>IF($A74="","",IFERROR(VLOOKUP($A74,AI_PF!$A:$V,22,FALSE),""))</f>
        <v/>
      </c>
      <c r="I74">
        <f>IF($A74="","",IFERROR(VLOOKUP($A74,AI_PF!$A:$EU,151,FALSE),""))</f>
        <v/>
      </c>
      <c r="J74">
        <f>IF($A74="","",IFERROR(VLOOKUP($A74,AI_PF!$A:$C,3,FALSE),""))</f>
        <v/>
      </c>
      <c r="K74">
        <f>IF($A74="","",IFERROR(VLOOKUP($A74,Data_Raw!$A:$G,2,FALSE),""))</f>
        <v/>
      </c>
      <c r="L74">
        <f>IF($A74="","",IFERROR(VLOOKUP($A74,Data_Raw!$A:$G,3,FALSE),""))</f>
        <v/>
      </c>
      <c r="M74">
        <f>IF($A74="","",IFERROR(VLOOKUP($A74,Data_Raw!$A:$G,4,FALSE),""))</f>
        <v/>
      </c>
      <c r="N74">
        <f>IF($A74="","",IFERROR(VLOOKUP($A74,Data_Raw!$A:$G,5,FALSE),""))</f>
        <v/>
      </c>
      <c r="O74">
        <f>IF($A74="","",IFERROR(VLOOKUP($A74,Data_Raw!$A:$G,6,FALSE),""))</f>
        <v/>
      </c>
      <c r="P74">
        <f>IF($A74="","",IFERROR(VLOOKUP($A74,Data_Raw!$A:$G,7,FALSE),""))</f>
        <v/>
      </c>
      <c r="Q74">
        <f>IF($A74="","",SUMIFS(AI_PF!$AP:$AP,AI_PF!$A:$A,$A74))</f>
        <v/>
      </c>
      <c r="R74">
        <f>IF($A74="","",SUMIFS(AI_PF!$AW:$AW,AI_PF!$A:$A,$A74))</f>
        <v/>
      </c>
      <c r="S74">
        <f>IF($A74="","",SUMIFS(AI_PF!$AZ:$AZ,AI_PF!$A:$A,$A74))</f>
        <v/>
      </c>
      <c r="T74">
        <f>IF($A74="","",SUMIFS(AI_PF!$CA:$CA,AI_PF!$A:$A,$A74))</f>
        <v/>
      </c>
      <c r="U74">
        <f>IF($A74="","",SUMIFS(AI_PF!$CE:$CE,AI_PF!$A:$A,$A74))</f>
        <v/>
      </c>
      <c r="V74">
        <f>IF($A74="","",IFERROR(VLOOKUP($A74,AI_PF!$A:$CO,93,FALSE),""))</f>
        <v/>
      </c>
      <c r="W74">
        <f>IF($A74="","",COUNTIF(AI_PF!$A:$A,$A74))</f>
        <v/>
      </c>
      <c r="X74">
        <f>IF($A74="","",COUNTIF(LookThrough!$A:$A,J74))</f>
        <v/>
      </c>
    </row>
    <row r="75">
      <c r="A75" t="inlineStr">
        <is>
          <t>BS00000158</t>
        </is>
      </c>
      <c r="B75">
        <f>IF($A75="","",IFERROR(VLOOKUP($A75,AI_PF!$A:$D,4,FALSE),""))</f>
        <v/>
      </c>
      <c r="C75">
        <f>IF($A75="","",IFERROR(VLOOKUP($A75,AI_PF!$A:$G,7,FALSE),""))</f>
        <v/>
      </c>
      <c r="D75">
        <f>IF($A75="","",IFERROR(VLOOKUP($A75,AI_PF!$A:$H,8,FALSE),""))</f>
        <v/>
      </c>
      <c r="E75">
        <f>IF($A75="","",IFERROR(VLOOKUP($A75,AI_PF!$A:$N,14,FALSE),""))</f>
        <v/>
      </c>
      <c r="F75">
        <f>IF($A75="","",IFERROR(VLOOKUP($A75,AI_PF!$A:$R,18,FALSE),""))</f>
        <v/>
      </c>
      <c r="G75">
        <f>IF($A75="","",IFERROR(VLOOKUP($A75,AI_PF!$A:$T,20,FALSE),""))</f>
        <v/>
      </c>
      <c r="H75">
        <f>IF($A75="","",IFERROR(VLOOKUP($A75,AI_PF!$A:$V,22,FALSE),""))</f>
        <v/>
      </c>
      <c r="I75">
        <f>IF($A75="","",IFERROR(VLOOKUP($A75,AI_PF!$A:$EU,151,FALSE),""))</f>
        <v/>
      </c>
      <c r="J75">
        <f>IF($A75="","",IFERROR(VLOOKUP($A75,AI_PF!$A:$C,3,FALSE),""))</f>
        <v/>
      </c>
      <c r="K75">
        <f>IF($A75="","",IFERROR(VLOOKUP($A75,Data_Raw!$A:$G,2,FALSE),""))</f>
        <v/>
      </c>
      <c r="L75">
        <f>IF($A75="","",IFERROR(VLOOKUP($A75,Data_Raw!$A:$G,3,FALSE),""))</f>
        <v/>
      </c>
      <c r="M75">
        <f>IF($A75="","",IFERROR(VLOOKUP($A75,Data_Raw!$A:$G,4,FALSE),""))</f>
        <v/>
      </c>
      <c r="N75">
        <f>IF($A75="","",IFERROR(VLOOKUP($A75,Data_Raw!$A:$G,5,FALSE),""))</f>
        <v/>
      </c>
      <c r="O75">
        <f>IF($A75="","",IFERROR(VLOOKUP($A75,Data_Raw!$A:$G,6,FALSE),""))</f>
        <v/>
      </c>
      <c r="P75">
        <f>IF($A75="","",IFERROR(VLOOKUP($A75,Data_Raw!$A:$G,7,FALSE),""))</f>
        <v/>
      </c>
      <c r="Q75">
        <f>IF($A75="","",SUMIFS(AI_PF!$AP:$AP,AI_PF!$A:$A,$A75))</f>
        <v/>
      </c>
      <c r="R75">
        <f>IF($A75="","",SUMIFS(AI_PF!$AW:$AW,AI_PF!$A:$A,$A75))</f>
        <v/>
      </c>
      <c r="S75">
        <f>IF($A75="","",SUMIFS(AI_PF!$AZ:$AZ,AI_PF!$A:$A,$A75))</f>
        <v/>
      </c>
      <c r="T75">
        <f>IF($A75="","",SUMIFS(AI_PF!$CA:$CA,AI_PF!$A:$A,$A75))</f>
        <v/>
      </c>
      <c r="U75">
        <f>IF($A75="","",SUMIFS(AI_PF!$CE:$CE,AI_PF!$A:$A,$A75))</f>
        <v/>
      </c>
      <c r="V75">
        <f>IF($A75="","",IFERROR(VLOOKUP($A75,AI_PF!$A:$CO,93,FALSE),""))</f>
        <v/>
      </c>
      <c r="W75">
        <f>IF($A75="","",COUNTIF(AI_PF!$A:$A,$A75))</f>
        <v/>
      </c>
      <c r="X75">
        <f>IF($A75="","",COUNTIF(LookThrough!$A:$A,J75))</f>
        <v/>
      </c>
    </row>
    <row r="76">
      <c r="A76" t="inlineStr">
        <is>
          <t>BS00000161</t>
        </is>
      </c>
      <c r="B76">
        <f>IF($A76="","",IFERROR(VLOOKUP($A76,AI_PF!$A:$D,4,FALSE),""))</f>
        <v/>
      </c>
      <c r="C76">
        <f>IF($A76="","",IFERROR(VLOOKUP($A76,AI_PF!$A:$G,7,FALSE),""))</f>
        <v/>
      </c>
      <c r="D76">
        <f>IF($A76="","",IFERROR(VLOOKUP($A76,AI_PF!$A:$H,8,FALSE),""))</f>
        <v/>
      </c>
      <c r="E76">
        <f>IF($A76="","",IFERROR(VLOOKUP($A76,AI_PF!$A:$N,14,FALSE),""))</f>
        <v/>
      </c>
      <c r="F76">
        <f>IF($A76="","",IFERROR(VLOOKUP($A76,AI_PF!$A:$R,18,FALSE),""))</f>
        <v/>
      </c>
      <c r="G76">
        <f>IF($A76="","",IFERROR(VLOOKUP($A76,AI_PF!$A:$T,20,FALSE),""))</f>
        <v/>
      </c>
      <c r="H76">
        <f>IF($A76="","",IFERROR(VLOOKUP($A76,AI_PF!$A:$V,22,FALSE),""))</f>
        <v/>
      </c>
      <c r="I76">
        <f>IF($A76="","",IFERROR(VLOOKUP($A76,AI_PF!$A:$EU,151,FALSE),""))</f>
        <v/>
      </c>
      <c r="J76">
        <f>IF($A76="","",IFERROR(VLOOKUP($A76,AI_PF!$A:$C,3,FALSE),""))</f>
        <v/>
      </c>
      <c r="K76">
        <f>IF($A76="","",IFERROR(VLOOKUP($A76,Data_Raw!$A:$G,2,FALSE),""))</f>
        <v/>
      </c>
      <c r="L76">
        <f>IF($A76="","",IFERROR(VLOOKUP($A76,Data_Raw!$A:$G,3,FALSE),""))</f>
        <v/>
      </c>
      <c r="M76">
        <f>IF($A76="","",IFERROR(VLOOKUP($A76,Data_Raw!$A:$G,4,FALSE),""))</f>
        <v/>
      </c>
      <c r="N76">
        <f>IF($A76="","",IFERROR(VLOOKUP($A76,Data_Raw!$A:$G,5,FALSE),""))</f>
        <v/>
      </c>
      <c r="O76">
        <f>IF($A76="","",IFERROR(VLOOKUP($A76,Data_Raw!$A:$G,6,FALSE),""))</f>
        <v/>
      </c>
      <c r="P76">
        <f>IF($A76="","",IFERROR(VLOOKUP($A76,Data_Raw!$A:$G,7,FALSE),""))</f>
        <v/>
      </c>
      <c r="Q76">
        <f>IF($A76="","",SUMIFS(AI_PF!$AP:$AP,AI_PF!$A:$A,$A76))</f>
        <v/>
      </c>
      <c r="R76">
        <f>IF($A76="","",SUMIFS(AI_PF!$AW:$AW,AI_PF!$A:$A,$A76))</f>
        <v/>
      </c>
      <c r="S76">
        <f>IF($A76="","",SUMIFS(AI_PF!$AZ:$AZ,AI_PF!$A:$A,$A76))</f>
        <v/>
      </c>
      <c r="T76">
        <f>IF($A76="","",SUMIFS(AI_PF!$CA:$CA,AI_PF!$A:$A,$A76))</f>
        <v/>
      </c>
      <c r="U76">
        <f>IF($A76="","",SUMIFS(AI_PF!$CE:$CE,AI_PF!$A:$A,$A76))</f>
        <v/>
      </c>
      <c r="V76">
        <f>IF($A76="","",IFERROR(VLOOKUP($A76,AI_PF!$A:$CO,93,FALSE),""))</f>
        <v/>
      </c>
      <c r="W76">
        <f>IF($A76="","",COUNTIF(AI_PF!$A:$A,$A76))</f>
        <v/>
      </c>
      <c r="X76">
        <f>IF($A76="","",COUNTIF(LookThrough!$A:$A,J76))</f>
        <v/>
      </c>
    </row>
    <row r="77">
      <c r="A77" t="inlineStr">
        <is>
          <t>BS00000169</t>
        </is>
      </c>
      <c r="B77">
        <f>IF($A77="","",IFERROR(VLOOKUP($A77,AI_PF!$A:$D,4,FALSE),""))</f>
        <v/>
      </c>
      <c r="C77">
        <f>IF($A77="","",IFERROR(VLOOKUP($A77,AI_PF!$A:$G,7,FALSE),""))</f>
        <v/>
      </c>
      <c r="D77">
        <f>IF($A77="","",IFERROR(VLOOKUP($A77,AI_PF!$A:$H,8,FALSE),""))</f>
        <v/>
      </c>
      <c r="E77">
        <f>IF($A77="","",IFERROR(VLOOKUP($A77,AI_PF!$A:$N,14,FALSE),""))</f>
        <v/>
      </c>
      <c r="F77">
        <f>IF($A77="","",IFERROR(VLOOKUP($A77,AI_PF!$A:$R,18,FALSE),""))</f>
        <v/>
      </c>
      <c r="G77">
        <f>IF($A77="","",IFERROR(VLOOKUP($A77,AI_PF!$A:$T,20,FALSE),""))</f>
        <v/>
      </c>
      <c r="H77">
        <f>IF($A77="","",IFERROR(VLOOKUP($A77,AI_PF!$A:$V,22,FALSE),""))</f>
        <v/>
      </c>
      <c r="I77">
        <f>IF($A77="","",IFERROR(VLOOKUP($A77,AI_PF!$A:$EU,151,FALSE),""))</f>
        <v/>
      </c>
      <c r="J77">
        <f>IF($A77="","",IFERROR(VLOOKUP($A77,AI_PF!$A:$C,3,FALSE),""))</f>
        <v/>
      </c>
      <c r="K77">
        <f>IF($A77="","",IFERROR(VLOOKUP($A77,Data_Raw!$A:$G,2,FALSE),""))</f>
        <v/>
      </c>
      <c r="L77">
        <f>IF($A77="","",IFERROR(VLOOKUP($A77,Data_Raw!$A:$G,3,FALSE),""))</f>
        <v/>
      </c>
      <c r="M77">
        <f>IF($A77="","",IFERROR(VLOOKUP($A77,Data_Raw!$A:$G,4,FALSE),""))</f>
        <v/>
      </c>
      <c r="N77">
        <f>IF($A77="","",IFERROR(VLOOKUP($A77,Data_Raw!$A:$G,5,FALSE),""))</f>
        <v/>
      </c>
      <c r="O77">
        <f>IF($A77="","",IFERROR(VLOOKUP($A77,Data_Raw!$A:$G,6,FALSE),""))</f>
        <v/>
      </c>
      <c r="P77">
        <f>IF($A77="","",IFERROR(VLOOKUP($A77,Data_Raw!$A:$G,7,FALSE),""))</f>
        <v/>
      </c>
      <c r="Q77">
        <f>IF($A77="","",SUMIFS(AI_PF!$AP:$AP,AI_PF!$A:$A,$A77))</f>
        <v/>
      </c>
      <c r="R77">
        <f>IF($A77="","",SUMIFS(AI_PF!$AW:$AW,AI_PF!$A:$A,$A77))</f>
        <v/>
      </c>
      <c r="S77">
        <f>IF($A77="","",SUMIFS(AI_PF!$AZ:$AZ,AI_PF!$A:$A,$A77))</f>
        <v/>
      </c>
      <c r="T77">
        <f>IF($A77="","",SUMIFS(AI_PF!$CA:$CA,AI_PF!$A:$A,$A77))</f>
        <v/>
      </c>
      <c r="U77">
        <f>IF($A77="","",SUMIFS(AI_PF!$CE:$CE,AI_PF!$A:$A,$A77))</f>
        <v/>
      </c>
      <c r="V77">
        <f>IF($A77="","",IFERROR(VLOOKUP($A77,AI_PF!$A:$CO,93,FALSE),""))</f>
        <v/>
      </c>
      <c r="W77">
        <f>IF($A77="","",COUNTIF(AI_PF!$A:$A,$A77))</f>
        <v/>
      </c>
      <c r="X77">
        <f>IF($A77="","",COUNTIF(LookThrough!$A:$A,J77))</f>
        <v/>
      </c>
    </row>
    <row r="78">
      <c r="A78" t="inlineStr">
        <is>
          <t>BS00000170</t>
        </is>
      </c>
      <c r="B78">
        <f>IF($A78="","",IFERROR(VLOOKUP($A78,AI_PF!$A:$D,4,FALSE),""))</f>
        <v/>
      </c>
      <c r="C78">
        <f>IF($A78="","",IFERROR(VLOOKUP($A78,AI_PF!$A:$G,7,FALSE),""))</f>
        <v/>
      </c>
      <c r="D78">
        <f>IF($A78="","",IFERROR(VLOOKUP($A78,AI_PF!$A:$H,8,FALSE),""))</f>
        <v/>
      </c>
      <c r="E78">
        <f>IF($A78="","",IFERROR(VLOOKUP($A78,AI_PF!$A:$N,14,FALSE),""))</f>
        <v/>
      </c>
      <c r="F78">
        <f>IF($A78="","",IFERROR(VLOOKUP($A78,AI_PF!$A:$R,18,FALSE),""))</f>
        <v/>
      </c>
      <c r="G78">
        <f>IF($A78="","",IFERROR(VLOOKUP($A78,AI_PF!$A:$T,20,FALSE),""))</f>
        <v/>
      </c>
      <c r="H78">
        <f>IF($A78="","",IFERROR(VLOOKUP($A78,AI_PF!$A:$V,22,FALSE),""))</f>
        <v/>
      </c>
      <c r="I78">
        <f>IF($A78="","",IFERROR(VLOOKUP($A78,AI_PF!$A:$EU,151,FALSE),""))</f>
        <v/>
      </c>
      <c r="J78">
        <f>IF($A78="","",IFERROR(VLOOKUP($A78,AI_PF!$A:$C,3,FALSE),""))</f>
        <v/>
      </c>
      <c r="K78">
        <f>IF($A78="","",IFERROR(VLOOKUP($A78,Data_Raw!$A:$G,2,FALSE),""))</f>
        <v/>
      </c>
      <c r="L78">
        <f>IF($A78="","",IFERROR(VLOOKUP($A78,Data_Raw!$A:$G,3,FALSE),""))</f>
        <v/>
      </c>
      <c r="M78">
        <f>IF($A78="","",IFERROR(VLOOKUP($A78,Data_Raw!$A:$G,4,FALSE),""))</f>
        <v/>
      </c>
      <c r="N78">
        <f>IF($A78="","",IFERROR(VLOOKUP($A78,Data_Raw!$A:$G,5,FALSE),""))</f>
        <v/>
      </c>
      <c r="O78">
        <f>IF($A78="","",IFERROR(VLOOKUP($A78,Data_Raw!$A:$G,6,FALSE),""))</f>
        <v/>
      </c>
      <c r="P78">
        <f>IF($A78="","",IFERROR(VLOOKUP($A78,Data_Raw!$A:$G,7,FALSE),""))</f>
        <v/>
      </c>
      <c r="Q78">
        <f>IF($A78="","",SUMIFS(AI_PF!$AP:$AP,AI_PF!$A:$A,$A78))</f>
        <v/>
      </c>
      <c r="R78">
        <f>IF($A78="","",SUMIFS(AI_PF!$AW:$AW,AI_PF!$A:$A,$A78))</f>
        <v/>
      </c>
      <c r="S78">
        <f>IF($A78="","",SUMIFS(AI_PF!$AZ:$AZ,AI_PF!$A:$A,$A78))</f>
        <v/>
      </c>
      <c r="T78">
        <f>IF($A78="","",SUMIFS(AI_PF!$CA:$CA,AI_PF!$A:$A,$A78))</f>
        <v/>
      </c>
      <c r="U78">
        <f>IF($A78="","",SUMIFS(AI_PF!$CE:$CE,AI_PF!$A:$A,$A78))</f>
        <v/>
      </c>
      <c r="V78">
        <f>IF($A78="","",IFERROR(VLOOKUP($A78,AI_PF!$A:$CO,93,FALSE),""))</f>
        <v/>
      </c>
      <c r="W78">
        <f>IF($A78="","",COUNTIF(AI_PF!$A:$A,$A78))</f>
        <v/>
      </c>
      <c r="X78">
        <f>IF($A78="","",COUNTIF(LookThrough!$A:$A,J78))</f>
        <v/>
      </c>
    </row>
    <row r="79">
      <c r="A79" t="inlineStr">
        <is>
          <t>BS00000174</t>
        </is>
      </c>
      <c r="B79">
        <f>IF($A79="","",IFERROR(VLOOKUP($A79,AI_PF!$A:$D,4,FALSE),""))</f>
        <v/>
      </c>
      <c r="C79">
        <f>IF($A79="","",IFERROR(VLOOKUP($A79,AI_PF!$A:$G,7,FALSE),""))</f>
        <v/>
      </c>
      <c r="D79">
        <f>IF($A79="","",IFERROR(VLOOKUP($A79,AI_PF!$A:$H,8,FALSE),""))</f>
        <v/>
      </c>
      <c r="E79">
        <f>IF($A79="","",IFERROR(VLOOKUP($A79,AI_PF!$A:$N,14,FALSE),""))</f>
        <v/>
      </c>
      <c r="F79">
        <f>IF($A79="","",IFERROR(VLOOKUP($A79,AI_PF!$A:$R,18,FALSE),""))</f>
        <v/>
      </c>
      <c r="G79">
        <f>IF($A79="","",IFERROR(VLOOKUP($A79,AI_PF!$A:$T,20,FALSE),""))</f>
        <v/>
      </c>
      <c r="H79">
        <f>IF($A79="","",IFERROR(VLOOKUP($A79,AI_PF!$A:$V,22,FALSE),""))</f>
        <v/>
      </c>
      <c r="I79">
        <f>IF($A79="","",IFERROR(VLOOKUP($A79,AI_PF!$A:$EU,151,FALSE),""))</f>
        <v/>
      </c>
      <c r="J79">
        <f>IF($A79="","",IFERROR(VLOOKUP($A79,AI_PF!$A:$C,3,FALSE),""))</f>
        <v/>
      </c>
      <c r="K79">
        <f>IF($A79="","",IFERROR(VLOOKUP($A79,Data_Raw!$A:$G,2,FALSE),""))</f>
        <v/>
      </c>
      <c r="L79">
        <f>IF($A79="","",IFERROR(VLOOKUP($A79,Data_Raw!$A:$G,3,FALSE),""))</f>
        <v/>
      </c>
      <c r="M79">
        <f>IF($A79="","",IFERROR(VLOOKUP($A79,Data_Raw!$A:$G,4,FALSE),""))</f>
        <v/>
      </c>
      <c r="N79">
        <f>IF($A79="","",IFERROR(VLOOKUP($A79,Data_Raw!$A:$G,5,FALSE),""))</f>
        <v/>
      </c>
      <c r="O79">
        <f>IF($A79="","",IFERROR(VLOOKUP($A79,Data_Raw!$A:$G,6,FALSE),""))</f>
        <v/>
      </c>
      <c r="P79">
        <f>IF($A79="","",IFERROR(VLOOKUP($A79,Data_Raw!$A:$G,7,FALSE),""))</f>
        <v/>
      </c>
      <c r="Q79">
        <f>IF($A79="","",SUMIFS(AI_PF!$AP:$AP,AI_PF!$A:$A,$A79))</f>
        <v/>
      </c>
      <c r="R79">
        <f>IF($A79="","",SUMIFS(AI_PF!$AW:$AW,AI_PF!$A:$A,$A79))</f>
        <v/>
      </c>
      <c r="S79">
        <f>IF($A79="","",SUMIFS(AI_PF!$AZ:$AZ,AI_PF!$A:$A,$A79))</f>
        <v/>
      </c>
      <c r="T79">
        <f>IF($A79="","",SUMIFS(AI_PF!$CA:$CA,AI_PF!$A:$A,$A79))</f>
        <v/>
      </c>
      <c r="U79">
        <f>IF($A79="","",SUMIFS(AI_PF!$CE:$CE,AI_PF!$A:$A,$A79))</f>
        <v/>
      </c>
      <c r="V79">
        <f>IF($A79="","",IFERROR(VLOOKUP($A79,AI_PF!$A:$CO,93,FALSE),""))</f>
        <v/>
      </c>
      <c r="W79">
        <f>IF($A79="","",COUNTIF(AI_PF!$A:$A,$A79))</f>
        <v/>
      </c>
      <c r="X79">
        <f>IF($A79="","",COUNTIF(LookThrough!$A:$A,J79))</f>
        <v/>
      </c>
    </row>
    <row r="80">
      <c r="A80" t="inlineStr">
        <is>
          <t>BS00000176</t>
        </is>
      </c>
      <c r="B80">
        <f>IF($A80="","",IFERROR(VLOOKUP($A80,AI_PF!$A:$D,4,FALSE),""))</f>
        <v/>
      </c>
      <c r="C80">
        <f>IF($A80="","",IFERROR(VLOOKUP($A80,AI_PF!$A:$G,7,FALSE),""))</f>
        <v/>
      </c>
      <c r="D80">
        <f>IF($A80="","",IFERROR(VLOOKUP($A80,AI_PF!$A:$H,8,FALSE),""))</f>
        <v/>
      </c>
      <c r="E80">
        <f>IF($A80="","",IFERROR(VLOOKUP($A80,AI_PF!$A:$N,14,FALSE),""))</f>
        <v/>
      </c>
      <c r="F80">
        <f>IF($A80="","",IFERROR(VLOOKUP($A80,AI_PF!$A:$R,18,FALSE),""))</f>
        <v/>
      </c>
      <c r="G80">
        <f>IF($A80="","",IFERROR(VLOOKUP($A80,AI_PF!$A:$T,20,FALSE),""))</f>
        <v/>
      </c>
      <c r="H80">
        <f>IF($A80="","",IFERROR(VLOOKUP($A80,AI_PF!$A:$V,22,FALSE),""))</f>
        <v/>
      </c>
      <c r="I80">
        <f>IF($A80="","",IFERROR(VLOOKUP($A80,AI_PF!$A:$EU,151,FALSE),""))</f>
        <v/>
      </c>
      <c r="J80">
        <f>IF($A80="","",IFERROR(VLOOKUP($A80,AI_PF!$A:$C,3,FALSE),""))</f>
        <v/>
      </c>
      <c r="K80">
        <f>IF($A80="","",IFERROR(VLOOKUP($A80,Data_Raw!$A:$G,2,FALSE),""))</f>
        <v/>
      </c>
      <c r="L80">
        <f>IF($A80="","",IFERROR(VLOOKUP($A80,Data_Raw!$A:$G,3,FALSE),""))</f>
        <v/>
      </c>
      <c r="M80">
        <f>IF($A80="","",IFERROR(VLOOKUP($A80,Data_Raw!$A:$G,4,FALSE),""))</f>
        <v/>
      </c>
      <c r="N80">
        <f>IF($A80="","",IFERROR(VLOOKUP($A80,Data_Raw!$A:$G,5,FALSE),""))</f>
        <v/>
      </c>
      <c r="O80">
        <f>IF($A80="","",IFERROR(VLOOKUP($A80,Data_Raw!$A:$G,6,FALSE),""))</f>
        <v/>
      </c>
      <c r="P80">
        <f>IF($A80="","",IFERROR(VLOOKUP($A80,Data_Raw!$A:$G,7,FALSE),""))</f>
        <v/>
      </c>
      <c r="Q80">
        <f>IF($A80="","",SUMIFS(AI_PF!$AP:$AP,AI_PF!$A:$A,$A80))</f>
        <v/>
      </c>
      <c r="R80">
        <f>IF($A80="","",SUMIFS(AI_PF!$AW:$AW,AI_PF!$A:$A,$A80))</f>
        <v/>
      </c>
      <c r="S80">
        <f>IF($A80="","",SUMIFS(AI_PF!$AZ:$AZ,AI_PF!$A:$A,$A80))</f>
        <v/>
      </c>
      <c r="T80">
        <f>IF($A80="","",SUMIFS(AI_PF!$CA:$CA,AI_PF!$A:$A,$A80))</f>
        <v/>
      </c>
      <c r="U80">
        <f>IF($A80="","",SUMIFS(AI_PF!$CE:$CE,AI_PF!$A:$A,$A80))</f>
        <v/>
      </c>
      <c r="V80">
        <f>IF($A80="","",IFERROR(VLOOKUP($A80,AI_PF!$A:$CO,93,FALSE),""))</f>
        <v/>
      </c>
      <c r="W80">
        <f>IF($A80="","",COUNTIF(AI_PF!$A:$A,$A80))</f>
        <v/>
      </c>
      <c r="X80">
        <f>IF($A80="","",COUNTIF(LookThrough!$A:$A,J80))</f>
        <v/>
      </c>
    </row>
    <row r="81">
      <c r="A81" t="inlineStr">
        <is>
          <t>BS00000177</t>
        </is>
      </c>
      <c r="B81">
        <f>IF($A81="","",IFERROR(VLOOKUP($A81,AI_PF!$A:$D,4,FALSE),""))</f>
        <v/>
      </c>
      <c r="C81">
        <f>IF($A81="","",IFERROR(VLOOKUP($A81,AI_PF!$A:$G,7,FALSE),""))</f>
        <v/>
      </c>
      <c r="D81">
        <f>IF($A81="","",IFERROR(VLOOKUP($A81,AI_PF!$A:$H,8,FALSE),""))</f>
        <v/>
      </c>
      <c r="E81">
        <f>IF($A81="","",IFERROR(VLOOKUP($A81,AI_PF!$A:$N,14,FALSE),""))</f>
        <v/>
      </c>
      <c r="F81">
        <f>IF($A81="","",IFERROR(VLOOKUP($A81,AI_PF!$A:$R,18,FALSE),""))</f>
        <v/>
      </c>
      <c r="G81">
        <f>IF($A81="","",IFERROR(VLOOKUP($A81,AI_PF!$A:$T,20,FALSE),""))</f>
        <v/>
      </c>
      <c r="H81">
        <f>IF($A81="","",IFERROR(VLOOKUP($A81,AI_PF!$A:$V,22,FALSE),""))</f>
        <v/>
      </c>
      <c r="I81">
        <f>IF($A81="","",IFERROR(VLOOKUP($A81,AI_PF!$A:$EU,151,FALSE),""))</f>
        <v/>
      </c>
      <c r="J81">
        <f>IF($A81="","",IFERROR(VLOOKUP($A81,AI_PF!$A:$C,3,FALSE),""))</f>
        <v/>
      </c>
      <c r="K81">
        <f>IF($A81="","",IFERROR(VLOOKUP($A81,Data_Raw!$A:$G,2,FALSE),""))</f>
        <v/>
      </c>
      <c r="L81">
        <f>IF($A81="","",IFERROR(VLOOKUP($A81,Data_Raw!$A:$G,3,FALSE),""))</f>
        <v/>
      </c>
      <c r="M81">
        <f>IF($A81="","",IFERROR(VLOOKUP($A81,Data_Raw!$A:$G,4,FALSE),""))</f>
        <v/>
      </c>
      <c r="N81">
        <f>IF($A81="","",IFERROR(VLOOKUP($A81,Data_Raw!$A:$G,5,FALSE),""))</f>
        <v/>
      </c>
      <c r="O81">
        <f>IF($A81="","",IFERROR(VLOOKUP($A81,Data_Raw!$A:$G,6,FALSE),""))</f>
        <v/>
      </c>
      <c r="P81">
        <f>IF($A81="","",IFERROR(VLOOKUP($A81,Data_Raw!$A:$G,7,FALSE),""))</f>
        <v/>
      </c>
      <c r="Q81">
        <f>IF($A81="","",SUMIFS(AI_PF!$AP:$AP,AI_PF!$A:$A,$A81))</f>
        <v/>
      </c>
      <c r="R81">
        <f>IF($A81="","",SUMIFS(AI_PF!$AW:$AW,AI_PF!$A:$A,$A81))</f>
        <v/>
      </c>
      <c r="S81">
        <f>IF($A81="","",SUMIFS(AI_PF!$AZ:$AZ,AI_PF!$A:$A,$A81))</f>
        <v/>
      </c>
      <c r="T81">
        <f>IF($A81="","",SUMIFS(AI_PF!$CA:$CA,AI_PF!$A:$A,$A81))</f>
        <v/>
      </c>
      <c r="U81">
        <f>IF($A81="","",SUMIFS(AI_PF!$CE:$CE,AI_PF!$A:$A,$A81))</f>
        <v/>
      </c>
      <c r="V81">
        <f>IF($A81="","",IFERROR(VLOOKUP($A81,AI_PF!$A:$CO,93,FALSE),""))</f>
        <v/>
      </c>
      <c r="W81">
        <f>IF($A81="","",COUNTIF(AI_PF!$A:$A,$A81))</f>
        <v/>
      </c>
      <c r="X81">
        <f>IF($A81="","",COUNTIF(LookThrough!$A:$A,J81))</f>
        <v/>
      </c>
    </row>
    <row r="82">
      <c r="A82" t="inlineStr">
        <is>
          <t>BS00000182</t>
        </is>
      </c>
      <c r="B82">
        <f>IF($A82="","",IFERROR(VLOOKUP($A82,AI_PF!$A:$D,4,FALSE),""))</f>
        <v/>
      </c>
      <c r="C82">
        <f>IF($A82="","",IFERROR(VLOOKUP($A82,AI_PF!$A:$G,7,FALSE),""))</f>
        <v/>
      </c>
      <c r="D82">
        <f>IF($A82="","",IFERROR(VLOOKUP($A82,AI_PF!$A:$H,8,FALSE),""))</f>
        <v/>
      </c>
      <c r="E82">
        <f>IF($A82="","",IFERROR(VLOOKUP($A82,AI_PF!$A:$N,14,FALSE),""))</f>
        <v/>
      </c>
      <c r="F82">
        <f>IF($A82="","",IFERROR(VLOOKUP($A82,AI_PF!$A:$R,18,FALSE),""))</f>
        <v/>
      </c>
      <c r="G82">
        <f>IF($A82="","",IFERROR(VLOOKUP($A82,AI_PF!$A:$T,20,FALSE),""))</f>
        <v/>
      </c>
      <c r="H82">
        <f>IF($A82="","",IFERROR(VLOOKUP($A82,AI_PF!$A:$V,22,FALSE),""))</f>
        <v/>
      </c>
      <c r="I82">
        <f>IF($A82="","",IFERROR(VLOOKUP($A82,AI_PF!$A:$EU,151,FALSE),""))</f>
        <v/>
      </c>
      <c r="J82">
        <f>IF($A82="","",IFERROR(VLOOKUP($A82,AI_PF!$A:$C,3,FALSE),""))</f>
        <v/>
      </c>
      <c r="K82">
        <f>IF($A82="","",IFERROR(VLOOKUP($A82,Data_Raw!$A:$G,2,FALSE),""))</f>
        <v/>
      </c>
      <c r="L82">
        <f>IF($A82="","",IFERROR(VLOOKUP($A82,Data_Raw!$A:$G,3,FALSE),""))</f>
        <v/>
      </c>
      <c r="M82">
        <f>IF($A82="","",IFERROR(VLOOKUP($A82,Data_Raw!$A:$G,4,FALSE),""))</f>
        <v/>
      </c>
      <c r="N82">
        <f>IF($A82="","",IFERROR(VLOOKUP($A82,Data_Raw!$A:$G,5,FALSE),""))</f>
        <v/>
      </c>
      <c r="O82">
        <f>IF($A82="","",IFERROR(VLOOKUP($A82,Data_Raw!$A:$G,6,FALSE),""))</f>
        <v/>
      </c>
      <c r="P82">
        <f>IF($A82="","",IFERROR(VLOOKUP($A82,Data_Raw!$A:$G,7,FALSE),""))</f>
        <v/>
      </c>
      <c r="Q82">
        <f>IF($A82="","",SUMIFS(AI_PF!$AP:$AP,AI_PF!$A:$A,$A82))</f>
        <v/>
      </c>
      <c r="R82">
        <f>IF($A82="","",SUMIFS(AI_PF!$AW:$AW,AI_PF!$A:$A,$A82))</f>
        <v/>
      </c>
      <c r="S82">
        <f>IF($A82="","",SUMIFS(AI_PF!$AZ:$AZ,AI_PF!$A:$A,$A82))</f>
        <v/>
      </c>
      <c r="T82">
        <f>IF($A82="","",SUMIFS(AI_PF!$CA:$CA,AI_PF!$A:$A,$A82))</f>
        <v/>
      </c>
      <c r="U82">
        <f>IF($A82="","",SUMIFS(AI_PF!$CE:$CE,AI_PF!$A:$A,$A82))</f>
        <v/>
      </c>
      <c r="V82">
        <f>IF($A82="","",IFERROR(VLOOKUP($A82,AI_PF!$A:$CO,93,FALSE),""))</f>
        <v/>
      </c>
      <c r="W82">
        <f>IF($A82="","",COUNTIF(AI_PF!$A:$A,$A82))</f>
        <v/>
      </c>
      <c r="X82">
        <f>IF($A82="","",COUNTIF(LookThrough!$A:$A,J82))</f>
        <v/>
      </c>
    </row>
    <row r="83">
      <c r="A83" t="inlineStr">
        <is>
          <t>BS00000186</t>
        </is>
      </c>
      <c r="B83">
        <f>IF($A83="","",IFERROR(VLOOKUP($A83,AI_PF!$A:$D,4,FALSE),""))</f>
        <v/>
      </c>
      <c r="C83">
        <f>IF($A83="","",IFERROR(VLOOKUP($A83,AI_PF!$A:$G,7,FALSE),""))</f>
        <v/>
      </c>
      <c r="D83">
        <f>IF($A83="","",IFERROR(VLOOKUP($A83,AI_PF!$A:$H,8,FALSE),""))</f>
        <v/>
      </c>
      <c r="E83">
        <f>IF($A83="","",IFERROR(VLOOKUP($A83,AI_PF!$A:$N,14,FALSE),""))</f>
        <v/>
      </c>
      <c r="F83">
        <f>IF($A83="","",IFERROR(VLOOKUP($A83,AI_PF!$A:$R,18,FALSE),""))</f>
        <v/>
      </c>
      <c r="G83">
        <f>IF($A83="","",IFERROR(VLOOKUP($A83,AI_PF!$A:$T,20,FALSE),""))</f>
        <v/>
      </c>
      <c r="H83">
        <f>IF($A83="","",IFERROR(VLOOKUP($A83,AI_PF!$A:$V,22,FALSE),""))</f>
        <v/>
      </c>
      <c r="I83">
        <f>IF($A83="","",IFERROR(VLOOKUP($A83,AI_PF!$A:$EU,151,FALSE),""))</f>
        <v/>
      </c>
      <c r="J83">
        <f>IF($A83="","",IFERROR(VLOOKUP($A83,AI_PF!$A:$C,3,FALSE),""))</f>
        <v/>
      </c>
      <c r="K83">
        <f>IF($A83="","",IFERROR(VLOOKUP($A83,Data_Raw!$A:$G,2,FALSE),""))</f>
        <v/>
      </c>
      <c r="L83">
        <f>IF($A83="","",IFERROR(VLOOKUP($A83,Data_Raw!$A:$G,3,FALSE),""))</f>
        <v/>
      </c>
      <c r="M83">
        <f>IF($A83="","",IFERROR(VLOOKUP($A83,Data_Raw!$A:$G,4,FALSE),""))</f>
        <v/>
      </c>
      <c r="N83">
        <f>IF($A83="","",IFERROR(VLOOKUP($A83,Data_Raw!$A:$G,5,FALSE),""))</f>
        <v/>
      </c>
      <c r="O83">
        <f>IF($A83="","",IFERROR(VLOOKUP($A83,Data_Raw!$A:$G,6,FALSE),""))</f>
        <v/>
      </c>
      <c r="P83">
        <f>IF($A83="","",IFERROR(VLOOKUP($A83,Data_Raw!$A:$G,7,FALSE),""))</f>
        <v/>
      </c>
      <c r="Q83">
        <f>IF($A83="","",SUMIFS(AI_PF!$AP:$AP,AI_PF!$A:$A,$A83))</f>
        <v/>
      </c>
      <c r="R83">
        <f>IF($A83="","",SUMIFS(AI_PF!$AW:$AW,AI_PF!$A:$A,$A83))</f>
        <v/>
      </c>
      <c r="S83">
        <f>IF($A83="","",SUMIFS(AI_PF!$AZ:$AZ,AI_PF!$A:$A,$A83))</f>
        <v/>
      </c>
      <c r="T83">
        <f>IF($A83="","",SUMIFS(AI_PF!$CA:$CA,AI_PF!$A:$A,$A83))</f>
        <v/>
      </c>
      <c r="U83">
        <f>IF($A83="","",SUMIFS(AI_PF!$CE:$CE,AI_PF!$A:$A,$A83))</f>
        <v/>
      </c>
      <c r="V83">
        <f>IF($A83="","",IFERROR(VLOOKUP($A83,AI_PF!$A:$CO,93,FALSE),""))</f>
        <v/>
      </c>
      <c r="W83">
        <f>IF($A83="","",COUNTIF(AI_PF!$A:$A,$A83))</f>
        <v/>
      </c>
      <c r="X83">
        <f>IF($A83="","",COUNTIF(LookThrough!$A:$A,J83))</f>
        <v/>
      </c>
    </row>
    <row r="84">
      <c r="A84" t="inlineStr">
        <is>
          <t>BS00000188</t>
        </is>
      </c>
      <c r="B84">
        <f>IF($A84="","",IFERROR(VLOOKUP($A84,AI_PF!$A:$D,4,FALSE),""))</f>
        <v/>
      </c>
      <c r="C84">
        <f>IF($A84="","",IFERROR(VLOOKUP($A84,AI_PF!$A:$G,7,FALSE),""))</f>
        <v/>
      </c>
      <c r="D84">
        <f>IF($A84="","",IFERROR(VLOOKUP($A84,AI_PF!$A:$H,8,FALSE),""))</f>
        <v/>
      </c>
      <c r="E84">
        <f>IF($A84="","",IFERROR(VLOOKUP($A84,AI_PF!$A:$N,14,FALSE),""))</f>
        <v/>
      </c>
      <c r="F84">
        <f>IF($A84="","",IFERROR(VLOOKUP($A84,AI_PF!$A:$R,18,FALSE),""))</f>
        <v/>
      </c>
      <c r="G84">
        <f>IF($A84="","",IFERROR(VLOOKUP($A84,AI_PF!$A:$T,20,FALSE),""))</f>
        <v/>
      </c>
      <c r="H84">
        <f>IF($A84="","",IFERROR(VLOOKUP($A84,AI_PF!$A:$V,22,FALSE),""))</f>
        <v/>
      </c>
      <c r="I84">
        <f>IF($A84="","",IFERROR(VLOOKUP($A84,AI_PF!$A:$EU,151,FALSE),""))</f>
        <v/>
      </c>
      <c r="J84">
        <f>IF($A84="","",IFERROR(VLOOKUP($A84,AI_PF!$A:$C,3,FALSE),""))</f>
        <v/>
      </c>
      <c r="K84">
        <f>IF($A84="","",IFERROR(VLOOKUP($A84,Data_Raw!$A:$G,2,FALSE),""))</f>
        <v/>
      </c>
      <c r="L84">
        <f>IF($A84="","",IFERROR(VLOOKUP($A84,Data_Raw!$A:$G,3,FALSE),""))</f>
        <v/>
      </c>
      <c r="M84">
        <f>IF($A84="","",IFERROR(VLOOKUP($A84,Data_Raw!$A:$G,4,FALSE),""))</f>
        <v/>
      </c>
      <c r="N84">
        <f>IF($A84="","",IFERROR(VLOOKUP($A84,Data_Raw!$A:$G,5,FALSE),""))</f>
        <v/>
      </c>
      <c r="O84">
        <f>IF($A84="","",IFERROR(VLOOKUP($A84,Data_Raw!$A:$G,6,FALSE),""))</f>
        <v/>
      </c>
      <c r="P84">
        <f>IF($A84="","",IFERROR(VLOOKUP($A84,Data_Raw!$A:$G,7,FALSE),""))</f>
        <v/>
      </c>
      <c r="Q84">
        <f>IF($A84="","",SUMIFS(AI_PF!$AP:$AP,AI_PF!$A:$A,$A84))</f>
        <v/>
      </c>
      <c r="R84">
        <f>IF($A84="","",SUMIFS(AI_PF!$AW:$AW,AI_PF!$A:$A,$A84))</f>
        <v/>
      </c>
      <c r="S84">
        <f>IF($A84="","",SUMIFS(AI_PF!$AZ:$AZ,AI_PF!$A:$A,$A84))</f>
        <v/>
      </c>
      <c r="T84">
        <f>IF($A84="","",SUMIFS(AI_PF!$CA:$CA,AI_PF!$A:$A,$A84))</f>
        <v/>
      </c>
      <c r="U84">
        <f>IF($A84="","",SUMIFS(AI_PF!$CE:$CE,AI_PF!$A:$A,$A84))</f>
        <v/>
      </c>
      <c r="V84">
        <f>IF($A84="","",IFERROR(VLOOKUP($A84,AI_PF!$A:$CO,93,FALSE),""))</f>
        <v/>
      </c>
      <c r="W84">
        <f>IF($A84="","",COUNTIF(AI_PF!$A:$A,$A84))</f>
        <v/>
      </c>
      <c r="X84">
        <f>IF($A84="","",COUNTIF(LookThrough!$A:$A,J84))</f>
        <v/>
      </c>
    </row>
    <row r="85">
      <c r="A85" t="inlineStr">
        <is>
          <t>BS00000190</t>
        </is>
      </c>
      <c r="B85">
        <f>IF($A85="","",IFERROR(VLOOKUP($A85,AI_PF!$A:$D,4,FALSE),""))</f>
        <v/>
      </c>
      <c r="C85">
        <f>IF($A85="","",IFERROR(VLOOKUP($A85,AI_PF!$A:$G,7,FALSE),""))</f>
        <v/>
      </c>
      <c r="D85">
        <f>IF($A85="","",IFERROR(VLOOKUP($A85,AI_PF!$A:$H,8,FALSE),""))</f>
        <v/>
      </c>
      <c r="E85">
        <f>IF($A85="","",IFERROR(VLOOKUP($A85,AI_PF!$A:$N,14,FALSE),""))</f>
        <v/>
      </c>
      <c r="F85">
        <f>IF($A85="","",IFERROR(VLOOKUP($A85,AI_PF!$A:$R,18,FALSE),""))</f>
        <v/>
      </c>
      <c r="G85">
        <f>IF($A85="","",IFERROR(VLOOKUP($A85,AI_PF!$A:$T,20,FALSE),""))</f>
        <v/>
      </c>
      <c r="H85">
        <f>IF($A85="","",IFERROR(VLOOKUP($A85,AI_PF!$A:$V,22,FALSE),""))</f>
        <v/>
      </c>
      <c r="I85">
        <f>IF($A85="","",IFERROR(VLOOKUP($A85,AI_PF!$A:$EU,151,FALSE),""))</f>
        <v/>
      </c>
      <c r="J85">
        <f>IF($A85="","",IFERROR(VLOOKUP($A85,AI_PF!$A:$C,3,FALSE),""))</f>
        <v/>
      </c>
      <c r="K85">
        <f>IF($A85="","",IFERROR(VLOOKUP($A85,Data_Raw!$A:$G,2,FALSE),""))</f>
        <v/>
      </c>
      <c r="L85">
        <f>IF($A85="","",IFERROR(VLOOKUP($A85,Data_Raw!$A:$G,3,FALSE),""))</f>
        <v/>
      </c>
      <c r="M85">
        <f>IF($A85="","",IFERROR(VLOOKUP($A85,Data_Raw!$A:$G,4,FALSE),""))</f>
        <v/>
      </c>
      <c r="N85">
        <f>IF($A85="","",IFERROR(VLOOKUP($A85,Data_Raw!$A:$G,5,FALSE),""))</f>
        <v/>
      </c>
      <c r="O85">
        <f>IF($A85="","",IFERROR(VLOOKUP($A85,Data_Raw!$A:$G,6,FALSE),""))</f>
        <v/>
      </c>
      <c r="P85">
        <f>IF($A85="","",IFERROR(VLOOKUP($A85,Data_Raw!$A:$G,7,FALSE),""))</f>
        <v/>
      </c>
      <c r="Q85">
        <f>IF($A85="","",SUMIFS(AI_PF!$AP:$AP,AI_PF!$A:$A,$A85))</f>
        <v/>
      </c>
      <c r="R85">
        <f>IF($A85="","",SUMIFS(AI_PF!$AW:$AW,AI_PF!$A:$A,$A85))</f>
        <v/>
      </c>
      <c r="S85">
        <f>IF($A85="","",SUMIFS(AI_PF!$AZ:$AZ,AI_PF!$A:$A,$A85))</f>
        <v/>
      </c>
      <c r="T85">
        <f>IF($A85="","",SUMIFS(AI_PF!$CA:$CA,AI_PF!$A:$A,$A85))</f>
        <v/>
      </c>
      <c r="U85">
        <f>IF($A85="","",SUMIFS(AI_PF!$CE:$CE,AI_PF!$A:$A,$A85))</f>
        <v/>
      </c>
      <c r="V85">
        <f>IF($A85="","",IFERROR(VLOOKUP($A85,AI_PF!$A:$CO,93,FALSE),""))</f>
        <v/>
      </c>
      <c r="W85">
        <f>IF($A85="","",COUNTIF(AI_PF!$A:$A,$A85))</f>
        <v/>
      </c>
      <c r="X85">
        <f>IF($A85="","",COUNTIF(LookThrough!$A:$A,J85))</f>
        <v/>
      </c>
    </row>
    <row r="86">
      <c r="A86" t="inlineStr">
        <is>
          <t>BS00000193</t>
        </is>
      </c>
      <c r="B86">
        <f>IF($A86="","",IFERROR(VLOOKUP($A86,AI_PF!$A:$D,4,FALSE),""))</f>
        <v/>
      </c>
      <c r="C86">
        <f>IF($A86="","",IFERROR(VLOOKUP($A86,AI_PF!$A:$G,7,FALSE),""))</f>
        <v/>
      </c>
      <c r="D86">
        <f>IF($A86="","",IFERROR(VLOOKUP($A86,AI_PF!$A:$H,8,FALSE),""))</f>
        <v/>
      </c>
      <c r="E86">
        <f>IF($A86="","",IFERROR(VLOOKUP($A86,AI_PF!$A:$N,14,FALSE),""))</f>
        <v/>
      </c>
      <c r="F86">
        <f>IF($A86="","",IFERROR(VLOOKUP($A86,AI_PF!$A:$R,18,FALSE),""))</f>
        <v/>
      </c>
      <c r="G86">
        <f>IF($A86="","",IFERROR(VLOOKUP($A86,AI_PF!$A:$T,20,FALSE),""))</f>
        <v/>
      </c>
      <c r="H86">
        <f>IF($A86="","",IFERROR(VLOOKUP($A86,AI_PF!$A:$V,22,FALSE),""))</f>
        <v/>
      </c>
      <c r="I86">
        <f>IF($A86="","",IFERROR(VLOOKUP($A86,AI_PF!$A:$EU,151,FALSE),""))</f>
        <v/>
      </c>
      <c r="J86">
        <f>IF($A86="","",IFERROR(VLOOKUP($A86,AI_PF!$A:$C,3,FALSE),""))</f>
        <v/>
      </c>
      <c r="K86">
        <f>IF($A86="","",IFERROR(VLOOKUP($A86,Data_Raw!$A:$G,2,FALSE),""))</f>
        <v/>
      </c>
      <c r="L86">
        <f>IF($A86="","",IFERROR(VLOOKUP($A86,Data_Raw!$A:$G,3,FALSE),""))</f>
        <v/>
      </c>
      <c r="M86">
        <f>IF($A86="","",IFERROR(VLOOKUP($A86,Data_Raw!$A:$G,4,FALSE),""))</f>
        <v/>
      </c>
      <c r="N86">
        <f>IF($A86="","",IFERROR(VLOOKUP($A86,Data_Raw!$A:$G,5,FALSE),""))</f>
        <v/>
      </c>
      <c r="O86">
        <f>IF($A86="","",IFERROR(VLOOKUP($A86,Data_Raw!$A:$G,6,FALSE),""))</f>
        <v/>
      </c>
      <c r="P86">
        <f>IF($A86="","",IFERROR(VLOOKUP($A86,Data_Raw!$A:$G,7,FALSE),""))</f>
        <v/>
      </c>
      <c r="Q86">
        <f>IF($A86="","",SUMIFS(AI_PF!$AP:$AP,AI_PF!$A:$A,$A86))</f>
        <v/>
      </c>
      <c r="R86">
        <f>IF($A86="","",SUMIFS(AI_PF!$AW:$AW,AI_PF!$A:$A,$A86))</f>
        <v/>
      </c>
      <c r="S86">
        <f>IF($A86="","",SUMIFS(AI_PF!$AZ:$AZ,AI_PF!$A:$A,$A86))</f>
        <v/>
      </c>
      <c r="T86">
        <f>IF($A86="","",SUMIFS(AI_PF!$CA:$CA,AI_PF!$A:$A,$A86))</f>
        <v/>
      </c>
      <c r="U86">
        <f>IF($A86="","",SUMIFS(AI_PF!$CE:$CE,AI_PF!$A:$A,$A86))</f>
        <v/>
      </c>
      <c r="V86">
        <f>IF($A86="","",IFERROR(VLOOKUP($A86,AI_PF!$A:$CO,93,FALSE),""))</f>
        <v/>
      </c>
      <c r="W86">
        <f>IF($A86="","",COUNTIF(AI_PF!$A:$A,$A86))</f>
        <v/>
      </c>
      <c r="X86">
        <f>IF($A86="","",COUNTIF(LookThrough!$A:$A,J86))</f>
        <v/>
      </c>
    </row>
    <row r="87">
      <c r="A87" t="inlineStr">
        <is>
          <t>BS00000198</t>
        </is>
      </c>
      <c r="B87">
        <f>IF($A87="","",IFERROR(VLOOKUP($A87,AI_PF!$A:$D,4,FALSE),""))</f>
        <v/>
      </c>
      <c r="C87">
        <f>IF($A87="","",IFERROR(VLOOKUP($A87,AI_PF!$A:$G,7,FALSE),""))</f>
        <v/>
      </c>
      <c r="D87">
        <f>IF($A87="","",IFERROR(VLOOKUP($A87,AI_PF!$A:$H,8,FALSE),""))</f>
        <v/>
      </c>
      <c r="E87">
        <f>IF($A87="","",IFERROR(VLOOKUP($A87,AI_PF!$A:$N,14,FALSE),""))</f>
        <v/>
      </c>
      <c r="F87">
        <f>IF($A87="","",IFERROR(VLOOKUP($A87,AI_PF!$A:$R,18,FALSE),""))</f>
        <v/>
      </c>
      <c r="G87">
        <f>IF($A87="","",IFERROR(VLOOKUP($A87,AI_PF!$A:$T,20,FALSE),""))</f>
        <v/>
      </c>
      <c r="H87">
        <f>IF($A87="","",IFERROR(VLOOKUP($A87,AI_PF!$A:$V,22,FALSE),""))</f>
        <v/>
      </c>
      <c r="I87">
        <f>IF($A87="","",IFERROR(VLOOKUP($A87,AI_PF!$A:$EU,151,FALSE),""))</f>
        <v/>
      </c>
      <c r="J87">
        <f>IF($A87="","",IFERROR(VLOOKUP($A87,AI_PF!$A:$C,3,FALSE),""))</f>
        <v/>
      </c>
      <c r="K87">
        <f>IF($A87="","",IFERROR(VLOOKUP($A87,Data_Raw!$A:$G,2,FALSE),""))</f>
        <v/>
      </c>
      <c r="L87">
        <f>IF($A87="","",IFERROR(VLOOKUP($A87,Data_Raw!$A:$G,3,FALSE),""))</f>
        <v/>
      </c>
      <c r="M87">
        <f>IF($A87="","",IFERROR(VLOOKUP($A87,Data_Raw!$A:$G,4,FALSE),""))</f>
        <v/>
      </c>
      <c r="N87">
        <f>IF($A87="","",IFERROR(VLOOKUP($A87,Data_Raw!$A:$G,5,FALSE),""))</f>
        <v/>
      </c>
      <c r="O87">
        <f>IF($A87="","",IFERROR(VLOOKUP($A87,Data_Raw!$A:$G,6,FALSE),""))</f>
        <v/>
      </c>
      <c r="P87">
        <f>IF($A87="","",IFERROR(VLOOKUP($A87,Data_Raw!$A:$G,7,FALSE),""))</f>
        <v/>
      </c>
      <c r="Q87">
        <f>IF($A87="","",SUMIFS(AI_PF!$AP:$AP,AI_PF!$A:$A,$A87))</f>
        <v/>
      </c>
      <c r="R87">
        <f>IF($A87="","",SUMIFS(AI_PF!$AW:$AW,AI_PF!$A:$A,$A87))</f>
        <v/>
      </c>
      <c r="S87">
        <f>IF($A87="","",SUMIFS(AI_PF!$AZ:$AZ,AI_PF!$A:$A,$A87))</f>
        <v/>
      </c>
      <c r="T87">
        <f>IF($A87="","",SUMIFS(AI_PF!$CA:$CA,AI_PF!$A:$A,$A87))</f>
        <v/>
      </c>
      <c r="U87">
        <f>IF($A87="","",SUMIFS(AI_PF!$CE:$CE,AI_PF!$A:$A,$A87))</f>
        <v/>
      </c>
      <c r="V87">
        <f>IF($A87="","",IFERROR(VLOOKUP($A87,AI_PF!$A:$CO,93,FALSE),""))</f>
        <v/>
      </c>
      <c r="W87">
        <f>IF($A87="","",COUNTIF(AI_PF!$A:$A,$A87))</f>
        <v/>
      </c>
      <c r="X87">
        <f>IF($A87="","",COUNTIF(LookThrough!$A:$A,J87))</f>
        <v/>
      </c>
    </row>
    <row r="88">
      <c r="A88" t="inlineStr">
        <is>
          <t>BS00000202</t>
        </is>
      </c>
      <c r="B88">
        <f>IF($A88="","",IFERROR(VLOOKUP($A88,AI_PF!$A:$D,4,FALSE),""))</f>
        <v/>
      </c>
      <c r="C88">
        <f>IF($A88="","",IFERROR(VLOOKUP($A88,AI_PF!$A:$G,7,FALSE),""))</f>
        <v/>
      </c>
      <c r="D88">
        <f>IF($A88="","",IFERROR(VLOOKUP($A88,AI_PF!$A:$H,8,FALSE),""))</f>
        <v/>
      </c>
      <c r="E88">
        <f>IF($A88="","",IFERROR(VLOOKUP($A88,AI_PF!$A:$N,14,FALSE),""))</f>
        <v/>
      </c>
      <c r="F88">
        <f>IF($A88="","",IFERROR(VLOOKUP($A88,AI_PF!$A:$R,18,FALSE),""))</f>
        <v/>
      </c>
      <c r="G88">
        <f>IF($A88="","",IFERROR(VLOOKUP($A88,AI_PF!$A:$T,20,FALSE),""))</f>
        <v/>
      </c>
      <c r="H88">
        <f>IF($A88="","",IFERROR(VLOOKUP($A88,AI_PF!$A:$V,22,FALSE),""))</f>
        <v/>
      </c>
      <c r="I88">
        <f>IF($A88="","",IFERROR(VLOOKUP($A88,AI_PF!$A:$EU,151,FALSE),""))</f>
        <v/>
      </c>
      <c r="J88">
        <f>IF($A88="","",IFERROR(VLOOKUP($A88,AI_PF!$A:$C,3,FALSE),""))</f>
        <v/>
      </c>
      <c r="K88">
        <f>IF($A88="","",IFERROR(VLOOKUP($A88,Data_Raw!$A:$G,2,FALSE),""))</f>
        <v/>
      </c>
      <c r="L88">
        <f>IF($A88="","",IFERROR(VLOOKUP($A88,Data_Raw!$A:$G,3,FALSE),""))</f>
        <v/>
      </c>
      <c r="M88">
        <f>IF($A88="","",IFERROR(VLOOKUP($A88,Data_Raw!$A:$G,4,FALSE),""))</f>
        <v/>
      </c>
      <c r="N88">
        <f>IF($A88="","",IFERROR(VLOOKUP($A88,Data_Raw!$A:$G,5,FALSE),""))</f>
        <v/>
      </c>
      <c r="O88">
        <f>IF($A88="","",IFERROR(VLOOKUP($A88,Data_Raw!$A:$G,6,FALSE),""))</f>
        <v/>
      </c>
      <c r="P88">
        <f>IF($A88="","",IFERROR(VLOOKUP($A88,Data_Raw!$A:$G,7,FALSE),""))</f>
        <v/>
      </c>
      <c r="Q88">
        <f>IF($A88="","",SUMIFS(AI_PF!$AP:$AP,AI_PF!$A:$A,$A88))</f>
        <v/>
      </c>
      <c r="R88">
        <f>IF($A88="","",SUMIFS(AI_PF!$AW:$AW,AI_PF!$A:$A,$A88))</f>
        <v/>
      </c>
      <c r="S88">
        <f>IF($A88="","",SUMIFS(AI_PF!$AZ:$AZ,AI_PF!$A:$A,$A88))</f>
        <v/>
      </c>
      <c r="T88">
        <f>IF($A88="","",SUMIFS(AI_PF!$CA:$CA,AI_PF!$A:$A,$A88))</f>
        <v/>
      </c>
      <c r="U88">
        <f>IF($A88="","",SUMIFS(AI_PF!$CE:$CE,AI_PF!$A:$A,$A88))</f>
        <v/>
      </c>
      <c r="V88">
        <f>IF($A88="","",IFERROR(VLOOKUP($A88,AI_PF!$A:$CO,93,FALSE),""))</f>
        <v/>
      </c>
      <c r="W88">
        <f>IF($A88="","",COUNTIF(AI_PF!$A:$A,$A88))</f>
        <v/>
      </c>
      <c r="X88">
        <f>IF($A88="","",COUNTIF(LookThrough!$A:$A,J88))</f>
        <v/>
      </c>
    </row>
    <row r="89">
      <c r="A89" t="inlineStr">
        <is>
          <t>BS00000206</t>
        </is>
      </c>
      <c r="B89">
        <f>IF($A89="","",IFERROR(VLOOKUP($A89,AI_PF!$A:$D,4,FALSE),""))</f>
        <v/>
      </c>
      <c r="C89">
        <f>IF($A89="","",IFERROR(VLOOKUP($A89,AI_PF!$A:$G,7,FALSE),""))</f>
        <v/>
      </c>
      <c r="D89">
        <f>IF($A89="","",IFERROR(VLOOKUP($A89,AI_PF!$A:$H,8,FALSE),""))</f>
        <v/>
      </c>
      <c r="E89">
        <f>IF($A89="","",IFERROR(VLOOKUP($A89,AI_PF!$A:$N,14,FALSE),""))</f>
        <v/>
      </c>
      <c r="F89">
        <f>IF($A89="","",IFERROR(VLOOKUP($A89,AI_PF!$A:$R,18,FALSE),""))</f>
        <v/>
      </c>
      <c r="G89">
        <f>IF($A89="","",IFERROR(VLOOKUP($A89,AI_PF!$A:$T,20,FALSE),""))</f>
        <v/>
      </c>
      <c r="H89">
        <f>IF($A89="","",IFERROR(VLOOKUP($A89,AI_PF!$A:$V,22,FALSE),""))</f>
        <v/>
      </c>
      <c r="I89">
        <f>IF($A89="","",IFERROR(VLOOKUP($A89,AI_PF!$A:$EU,151,FALSE),""))</f>
        <v/>
      </c>
      <c r="J89">
        <f>IF($A89="","",IFERROR(VLOOKUP($A89,AI_PF!$A:$C,3,FALSE),""))</f>
        <v/>
      </c>
      <c r="K89">
        <f>IF($A89="","",IFERROR(VLOOKUP($A89,Data_Raw!$A:$G,2,FALSE),""))</f>
        <v/>
      </c>
      <c r="L89">
        <f>IF($A89="","",IFERROR(VLOOKUP($A89,Data_Raw!$A:$G,3,FALSE),""))</f>
        <v/>
      </c>
      <c r="M89">
        <f>IF($A89="","",IFERROR(VLOOKUP($A89,Data_Raw!$A:$G,4,FALSE),""))</f>
        <v/>
      </c>
      <c r="N89">
        <f>IF($A89="","",IFERROR(VLOOKUP($A89,Data_Raw!$A:$G,5,FALSE),""))</f>
        <v/>
      </c>
      <c r="O89">
        <f>IF($A89="","",IFERROR(VLOOKUP($A89,Data_Raw!$A:$G,6,FALSE),""))</f>
        <v/>
      </c>
      <c r="P89">
        <f>IF($A89="","",IFERROR(VLOOKUP($A89,Data_Raw!$A:$G,7,FALSE),""))</f>
        <v/>
      </c>
      <c r="Q89">
        <f>IF($A89="","",SUMIFS(AI_PF!$AP:$AP,AI_PF!$A:$A,$A89))</f>
        <v/>
      </c>
      <c r="R89">
        <f>IF($A89="","",SUMIFS(AI_PF!$AW:$AW,AI_PF!$A:$A,$A89))</f>
        <v/>
      </c>
      <c r="S89">
        <f>IF($A89="","",SUMIFS(AI_PF!$AZ:$AZ,AI_PF!$A:$A,$A89))</f>
        <v/>
      </c>
      <c r="T89">
        <f>IF($A89="","",SUMIFS(AI_PF!$CA:$CA,AI_PF!$A:$A,$A89))</f>
        <v/>
      </c>
      <c r="U89">
        <f>IF($A89="","",SUMIFS(AI_PF!$CE:$CE,AI_PF!$A:$A,$A89))</f>
        <v/>
      </c>
      <c r="V89">
        <f>IF($A89="","",IFERROR(VLOOKUP($A89,AI_PF!$A:$CO,93,FALSE),""))</f>
        <v/>
      </c>
      <c r="W89">
        <f>IF($A89="","",COUNTIF(AI_PF!$A:$A,$A89))</f>
        <v/>
      </c>
      <c r="X89">
        <f>IF($A89="","",COUNTIF(LookThrough!$A:$A,J89))</f>
        <v/>
      </c>
    </row>
    <row r="90">
      <c r="A90" t="inlineStr">
        <is>
          <t>BS00000209</t>
        </is>
      </c>
      <c r="B90">
        <f>IF($A90="","",IFERROR(VLOOKUP($A90,AI_PF!$A:$D,4,FALSE),""))</f>
        <v/>
      </c>
      <c r="C90">
        <f>IF($A90="","",IFERROR(VLOOKUP($A90,AI_PF!$A:$G,7,FALSE),""))</f>
        <v/>
      </c>
      <c r="D90">
        <f>IF($A90="","",IFERROR(VLOOKUP($A90,AI_PF!$A:$H,8,FALSE),""))</f>
        <v/>
      </c>
      <c r="E90">
        <f>IF($A90="","",IFERROR(VLOOKUP($A90,AI_PF!$A:$N,14,FALSE),""))</f>
        <v/>
      </c>
      <c r="F90">
        <f>IF($A90="","",IFERROR(VLOOKUP($A90,AI_PF!$A:$R,18,FALSE),""))</f>
        <v/>
      </c>
      <c r="G90">
        <f>IF($A90="","",IFERROR(VLOOKUP($A90,AI_PF!$A:$T,20,FALSE),""))</f>
        <v/>
      </c>
      <c r="H90">
        <f>IF($A90="","",IFERROR(VLOOKUP($A90,AI_PF!$A:$V,22,FALSE),""))</f>
        <v/>
      </c>
      <c r="I90">
        <f>IF($A90="","",IFERROR(VLOOKUP($A90,AI_PF!$A:$EU,151,FALSE),""))</f>
        <v/>
      </c>
      <c r="J90">
        <f>IF($A90="","",IFERROR(VLOOKUP($A90,AI_PF!$A:$C,3,FALSE),""))</f>
        <v/>
      </c>
      <c r="K90">
        <f>IF($A90="","",IFERROR(VLOOKUP($A90,Data_Raw!$A:$G,2,FALSE),""))</f>
        <v/>
      </c>
      <c r="L90">
        <f>IF($A90="","",IFERROR(VLOOKUP($A90,Data_Raw!$A:$G,3,FALSE),""))</f>
        <v/>
      </c>
      <c r="M90">
        <f>IF($A90="","",IFERROR(VLOOKUP($A90,Data_Raw!$A:$G,4,FALSE),""))</f>
        <v/>
      </c>
      <c r="N90">
        <f>IF($A90="","",IFERROR(VLOOKUP($A90,Data_Raw!$A:$G,5,FALSE),""))</f>
        <v/>
      </c>
      <c r="O90">
        <f>IF($A90="","",IFERROR(VLOOKUP($A90,Data_Raw!$A:$G,6,FALSE),""))</f>
        <v/>
      </c>
      <c r="P90">
        <f>IF($A90="","",IFERROR(VLOOKUP($A90,Data_Raw!$A:$G,7,FALSE),""))</f>
        <v/>
      </c>
      <c r="Q90">
        <f>IF($A90="","",SUMIFS(AI_PF!$AP:$AP,AI_PF!$A:$A,$A90))</f>
        <v/>
      </c>
      <c r="R90">
        <f>IF($A90="","",SUMIFS(AI_PF!$AW:$AW,AI_PF!$A:$A,$A90))</f>
        <v/>
      </c>
      <c r="S90">
        <f>IF($A90="","",SUMIFS(AI_PF!$AZ:$AZ,AI_PF!$A:$A,$A90))</f>
        <v/>
      </c>
      <c r="T90">
        <f>IF($A90="","",SUMIFS(AI_PF!$CA:$CA,AI_PF!$A:$A,$A90))</f>
        <v/>
      </c>
      <c r="U90">
        <f>IF($A90="","",SUMIFS(AI_PF!$CE:$CE,AI_PF!$A:$A,$A90))</f>
        <v/>
      </c>
      <c r="V90">
        <f>IF($A90="","",IFERROR(VLOOKUP($A90,AI_PF!$A:$CO,93,FALSE),""))</f>
        <v/>
      </c>
      <c r="W90">
        <f>IF($A90="","",COUNTIF(AI_PF!$A:$A,$A90))</f>
        <v/>
      </c>
      <c r="X90">
        <f>IF($A90="","",COUNTIF(LookThrough!$A:$A,J90))</f>
        <v/>
      </c>
    </row>
    <row r="91">
      <c r="A91" t="inlineStr">
        <is>
          <t>BS00000210</t>
        </is>
      </c>
      <c r="B91">
        <f>IF($A91="","",IFERROR(VLOOKUP($A91,AI_PF!$A:$D,4,FALSE),""))</f>
        <v/>
      </c>
      <c r="C91">
        <f>IF($A91="","",IFERROR(VLOOKUP($A91,AI_PF!$A:$G,7,FALSE),""))</f>
        <v/>
      </c>
      <c r="D91">
        <f>IF($A91="","",IFERROR(VLOOKUP($A91,AI_PF!$A:$H,8,FALSE),""))</f>
        <v/>
      </c>
      <c r="E91">
        <f>IF($A91="","",IFERROR(VLOOKUP($A91,AI_PF!$A:$N,14,FALSE),""))</f>
        <v/>
      </c>
      <c r="F91">
        <f>IF($A91="","",IFERROR(VLOOKUP($A91,AI_PF!$A:$R,18,FALSE),""))</f>
        <v/>
      </c>
      <c r="G91">
        <f>IF($A91="","",IFERROR(VLOOKUP($A91,AI_PF!$A:$T,20,FALSE),""))</f>
        <v/>
      </c>
      <c r="H91">
        <f>IF($A91="","",IFERROR(VLOOKUP($A91,AI_PF!$A:$V,22,FALSE),""))</f>
        <v/>
      </c>
      <c r="I91">
        <f>IF($A91="","",IFERROR(VLOOKUP($A91,AI_PF!$A:$EU,151,FALSE),""))</f>
        <v/>
      </c>
      <c r="J91">
        <f>IF($A91="","",IFERROR(VLOOKUP($A91,AI_PF!$A:$C,3,FALSE),""))</f>
        <v/>
      </c>
      <c r="K91">
        <f>IF($A91="","",IFERROR(VLOOKUP($A91,Data_Raw!$A:$G,2,FALSE),""))</f>
        <v/>
      </c>
      <c r="L91">
        <f>IF($A91="","",IFERROR(VLOOKUP($A91,Data_Raw!$A:$G,3,FALSE),""))</f>
        <v/>
      </c>
      <c r="M91">
        <f>IF($A91="","",IFERROR(VLOOKUP($A91,Data_Raw!$A:$G,4,FALSE),""))</f>
        <v/>
      </c>
      <c r="N91">
        <f>IF($A91="","",IFERROR(VLOOKUP($A91,Data_Raw!$A:$G,5,FALSE),""))</f>
        <v/>
      </c>
      <c r="O91">
        <f>IF($A91="","",IFERROR(VLOOKUP($A91,Data_Raw!$A:$G,6,FALSE),""))</f>
        <v/>
      </c>
      <c r="P91">
        <f>IF($A91="","",IFERROR(VLOOKUP($A91,Data_Raw!$A:$G,7,FALSE),""))</f>
        <v/>
      </c>
      <c r="Q91">
        <f>IF($A91="","",SUMIFS(AI_PF!$AP:$AP,AI_PF!$A:$A,$A91))</f>
        <v/>
      </c>
      <c r="R91">
        <f>IF($A91="","",SUMIFS(AI_PF!$AW:$AW,AI_PF!$A:$A,$A91))</f>
        <v/>
      </c>
      <c r="S91">
        <f>IF($A91="","",SUMIFS(AI_PF!$AZ:$AZ,AI_PF!$A:$A,$A91))</f>
        <v/>
      </c>
      <c r="T91">
        <f>IF($A91="","",SUMIFS(AI_PF!$CA:$CA,AI_PF!$A:$A,$A91))</f>
        <v/>
      </c>
      <c r="U91">
        <f>IF($A91="","",SUMIFS(AI_PF!$CE:$CE,AI_PF!$A:$A,$A91))</f>
        <v/>
      </c>
      <c r="V91">
        <f>IF($A91="","",IFERROR(VLOOKUP($A91,AI_PF!$A:$CO,93,FALSE),""))</f>
        <v/>
      </c>
      <c r="W91">
        <f>IF($A91="","",COUNTIF(AI_PF!$A:$A,$A91))</f>
        <v/>
      </c>
      <c r="X91">
        <f>IF($A91="","",COUNTIF(LookThrough!$A:$A,J91))</f>
        <v/>
      </c>
    </row>
    <row r="92">
      <c r="A92" t="inlineStr">
        <is>
          <t>BS00000224</t>
        </is>
      </c>
      <c r="B92">
        <f>IF($A92="","",IFERROR(VLOOKUP($A92,AI_PF!$A:$D,4,FALSE),""))</f>
        <v/>
      </c>
      <c r="C92">
        <f>IF($A92="","",IFERROR(VLOOKUP($A92,AI_PF!$A:$G,7,FALSE),""))</f>
        <v/>
      </c>
      <c r="D92">
        <f>IF($A92="","",IFERROR(VLOOKUP($A92,AI_PF!$A:$H,8,FALSE),""))</f>
        <v/>
      </c>
      <c r="E92">
        <f>IF($A92="","",IFERROR(VLOOKUP($A92,AI_PF!$A:$N,14,FALSE),""))</f>
        <v/>
      </c>
      <c r="F92">
        <f>IF($A92="","",IFERROR(VLOOKUP($A92,AI_PF!$A:$R,18,FALSE),""))</f>
        <v/>
      </c>
      <c r="G92">
        <f>IF($A92="","",IFERROR(VLOOKUP($A92,AI_PF!$A:$T,20,FALSE),""))</f>
        <v/>
      </c>
      <c r="H92">
        <f>IF($A92="","",IFERROR(VLOOKUP($A92,AI_PF!$A:$V,22,FALSE),""))</f>
        <v/>
      </c>
      <c r="I92">
        <f>IF($A92="","",IFERROR(VLOOKUP($A92,AI_PF!$A:$EU,151,FALSE),""))</f>
        <v/>
      </c>
      <c r="J92">
        <f>IF($A92="","",IFERROR(VLOOKUP($A92,AI_PF!$A:$C,3,FALSE),""))</f>
        <v/>
      </c>
      <c r="K92">
        <f>IF($A92="","",IFERROR(VLOOKUP($A92,Data_Raw!$A:$G,2,FALSE),""))</f>
        <v/>
      </c>
      <c r="L92">
        <f>IF($A92="","",IFERROR(VLOOKUP($A92,Data_Raw!$A:$G,3,FALSE),""))</f>
        <v/>
      </c>
      <c r="M92">
        <f>IF($A92="","",IFERROR(VLOOKUP($A92,Data_Raw!$A:$G,4,FALSE),""))</f>
        <v/>
      </c>
      <c r="N92">
        <f>IF($A92="","",IFERROR(VLOOKUP($A92,Data_Raw!$A:$G,5,FALSE),""))</f>
        <v/>
      </c>
      <c r="O92">
        <f>IF($A92="","",IFERROR(VLOOKUP($A92,Data_Raw!$A:$G,6,FALSE),""))</f>
        <v/>
      </c>
      <c r="P92">
        <f>IF($A92="","",IFERROR(VLOOKUP($A92,Data_Raw!$A:$G,7,FALSE),""))</f>
        <v/>
      </c>
      <c r="Q92">
        <f>IF($A92="","",SUMIFS(AI_PF!$AP:$AP,AI_PF!$A:$A,$A92))</f>
        <v/>
      </c>
      <c r="R92">
        <f>IF($A92="","",SUMIFS(AI_PF!$AW:$AW,AI_PF!$A:$A,$A92))</f>
        <v/>
      </c>
      <c r="S92">
        <f>IF($A92="","",SUMIFS(AI_PF!$AZ:$AZ,AI_PF!$A:$A,$A92))</f>
        <v/>
      </c>
      <c r="T92">
        <f>IF($A92="","",SUMIFS(AI_PF!$CA:$CA,AI_PF!$A:$A,$A92))</f>
        <v/>
      </c>
      <c r="U92">
        <f>IF($A92="","",SUMIFS(AI_PF!$CE:$CE,AI_PF!$A:$A,$A92))</f>
        <v/>
      </c>
      <c r="V92">
        <f>IF($A92="","",IFERROR(VLOOKUP($A92,AI_PF!$A:$CO,93,FALSE),""))</f>
        <v/>
      </c>
      <c r="W92">
        <f>IF($A92="","",COUNTIF(AI_PF!$A:$A,$A92))</f>
        <v/>
      </c>
      <c r="X92">
        <f>IF($A92="","",COUNTIF(LookThrough!$A:$A,J92))</f>
        <v/>
      </c>
    </row>
    <row r="93">
      <c r="A93" t="inlineStr">
        <is>
          <t>BS00000232</t>
        </is>
      </c>
      <c r="B93">
        <f>IF($A93="","",IFERROR(VLOOKUP($A93,AI_PF!$A:$D,4,FALSE),""))</f>
        <v/>
      </c>
      <c r="C93">
        <f>IF($A93="","",IFERROR(VLOOKUP($A93,AI_PF!$A:$G,7,FALSE),""))</f>
        <v/>
      </c>
      <c r="D93">
        <f>IF($A93="","",IFERROR(VLOOKUP($A93,AI_PF!$A:$H,8,FALSE),""))</f>
        <v/>
      </c>
      <c r="E93">
        <f>IF($A93="","",IFERROR(VLOOKUP($A93,AI_PF!$A:$N,14,FALSE),""))</f>
        <v/>
      </c>
      <c r="F93">
        <f>IF($A93="","",IFERROR(VLOOKUP($A93,AI_PF!$A:$R,18,FALSE),""))</f>
        <v/>
      </c>
      <c r="G93">
        <f>IF($A93="","",IFERROR(VLOOKUP($A93,AI_PF!$A:$T,20,FALSE),""))</f>
        <v/>
      </c>
      <c r="H93">
        <f>IF($A93="","",IFERROR(VLOOKUP($A93,AI_PF!$A:$V,22,FALSE),""))</f>
        <v/>
      </c>
      <c r="I93">
        <f>IF($A93="","",IFERROR(VLOOKUP($A93,AI_PF!$A:$EU,151,FALSE),""))</f>
        <v/>
      </c>
      <c r="J93">
        <f>IF($A93="","",IFERROR(VLOOKUP($A93,AI_PF!$A:$C,3,FALSE),""))</f>
        <v/>
      </c>
      <c r="K93">
        <f>IF($A93="","",IFERROR(VLOOKUP($A93,Data_Raw!$A:$G,2,FALSE),""))</f>
        <v/>
      </c>
      <c r="L93">
        <f>IF($A93="","",IFERROR(VLOOKUP($A93,Data_Raw!$A:$G,3,FALSE),""))</f>
        <v/>
      </c>
      <c r="M93">
        <f>IF($A93="","",IFERROR(VLOOKUP($A93,Data_Raw!$A:$G,4,FALSE),""))</f>
        <v/>
      </c>
      <c r="N93">
        <f>IF($A93="","",IFERROR(VLOOKUP($A93,Data_Raw!$A:$G,5,FALSE),""))</f>
        <v/>
      </c>
      <c r="O93">
        <f>IF($A93="","",IFERROR(VLOOKUP($A93,Data_Raw!$A:$G,6,FALSE),""))</f>
        <v/>
      </c>
      <c r="P93">
        <f>IF($A93="","",IFERROR(VLOOKUP($A93,Data_Raw!$A:$G,7,FALSE),""))</f>
        <v/>
      </c>
      <c r="Q93">
        <f>IF($A93="","",SUMIFS(AI_PF!$AP:$AP,AI_PF!$A:$A,$A93))</f>
        <v/>
      </c>
      <c r="R93">
        <f>IF($A93="","",SUMIFS(AI_PF!$AW:$AW,AI_PF!$A:$A,$A93))</f>
        <v/>
      </c>
      <c r="S93">
        <f>IF($A93="","",SUMIFS(AI_PF!$AZ:$AZ,AI_PF!$A:$A,$A93))</f>
        <v/>
      </c>
      <c r="T93">
        <f>IF($A93="","",SUMIFS(AI_PF!$CA:$CA,AI_PF!$A:$A,$A93))</f>
        <v/>
      </c>
      <c r="U93">
        <f>IF($A93="","",SUMIFS(AI_PF!$CE:$CE,AI_PF!$A:$A,$A93))</f>
        <v/>
      </c>
      <c r="V93">
        <f>IF($A93="","",IFERROR(VLOOKUP($A93,AI_PF!$A:$CO,93,FALSE),""))</f>
        <v/>
      </c>
      <c r="W93">
        <f>IF($A93="","",COUNTIF(AI_PF!$A:$A,$A93))</f>
        <v/>
      </c>
      <c r="X93">
        <f>IF($A93="","",COUNTIF(LookThrough!$A:$A,J93))</f>
        <v/>
      </c>
    </row>
    <row r="94">
      <c r="A94" t="inlineStr">
        <is>
          <t>BS00000233</t>
        </is>
      </c>
      <c r="B94">
        <f>IF($A94="","",IFERROR(VLOOKUP($A94,AI_PF!$A:$D,4,FALSE),""))</f>
        <v/>
      </c>
      <c r="C94">
        <f>IF($A94="","",IFERROR(VLOOKUP($A94,AI_PF!$A:$G,7,FALSE),""))</f>
        <v/>
      </c>
      <c r="D94">
        <f>IF($A94="","",IFERROR(VLOOKUP($A94,AI_PF!$A:$H,8,FALSE),""))</f>
        <v/>
      </c>
      <c r="E94">
        <f>IF($A94="","",IFERROR(VLOOKUP($A94,AI_PF!$A:$N,14,FALSE),""))</f>
        <v/>
      </c>
      <c r="F94">
        <f>IF($A94="","",IFERROR(VLOOKUP($A94,AI_PF!$A:$R,18,FALSE),""))</f>
        <v/>
      </c>
      <c r="G94">
        <f>IF($A94="","",IFERROR(VLOOKUP($A94,AI_PF!$A:$T,20,FALSE),""))</f>
        <v/>
      </c>
      <c r="H94">
        <f>IF($A94="","",IFERROR(VLOOKUP($A94,AI_PF!$A:$V,22,FALSE),""))</f>
        <v/>
      </c>
      <c r="I94">
        <f>IF($A94="","",IFERROR(VLOOKUP($A94,AI_PF!$A:$EU,151,FALSE),""))</f>
        <v/>
      </c>
      <c r="J94">
        <f>IF($A94="","",IFERROR(VLOOKUP($A94,AI_PF!$A:$C,3,FALSE),""))</f>
        <v/>
      </c>
      <c r="K94">
        <f>IF($A94="","",IFERROR(VLOOKUP($A94,Data_Raw!$A:$G,2,FALSE),""))</f>
        <v/>
      </c>
      <c r="L94">
        <f>IF($A94="","",IFERROR(VLOOKUP($A94,Data_Raw!$A:$G,3,FALSE),""))</f>
        <v/>
      </c>
      <c r="M94">
        <f>IF($A94="","",IFERROR(VLOOKUP($A94,Data_Raw!$A:$G,4,FALSE),""))</f>
        <v/>
      </c>
      <c r="N94">
        <f>IF($A94="","",IFERROR(VLOOKUP($A94,Data_Raw!$A:$G,5,FALSE),""))</f>
        <v/>
      </c>
      <c r="O94">
        <f>IF($A94="","",IFERROR(VLOOKUP($A94,Data_Raw!$A:$G,6,FALSE),""))</f>
        <v/>
      </c>
      <c r="P94">
        <f>IF($A94="","",IFERROR(VLOOKUP($A94,Data_Raw!$A:$G,7,FALSE),""))</f>
        <v/>
      </c>
      <c r="Q94">
        <f>IF($A94="","",SUMIFS(AI_PF!$AP:$AP,AI_PF!$A:$A,$A94))</f>
        <v/>
      </c>
      <c r="R94">
        <f>IF($A94="","",SUMIFS(AI_PF!$AW:$AW,AI_PF!$A:$A,$A94))</f>
        <v/>
      </c>
      <c r="S94">
        <f>IF($A94="","",SUMIFS(AI_PF!$AZ:$AZ,AI_PF!$A:$A,$A94))</f>
        <v/>
      </c>
      <c r="T94">
        <f>IF($A94="","",SUMIFS(AI_PF!$CA:$CA,AI_PF!$A:$A,$A94))</f>
        <v/>
      </c>
      <c r="U94">
        <f>IF($A94="","",SUMIFS(AI_PF!$CE:$CE,AI_PF!$A:$A,$A94))</f>
        <v/>
      </c>
      <c r="V94">
        <f>IF($A94="","",IFERROR(VLOOKUP($A94,AI_PF!$A:$CO,93,FALSE),""))</f>
        <v/>
      </c>
      <c r="W94">
        <f>IF($A94="","",COUNTIF(AI_PF!$A:$A,$A94))</f>
        <v/>
      </c>
      <c r="X94">
        <f>IF($A94="","",COUNTIF(LookThrough!$A:$A,J94))</f>
        <v/>
      </c>
    </row>
    <row r="95">
      <c r="A95" t="inlineStr">
        <is>
          <t>BS00000234</t>
        </is>
      </c>
      <c r="B95">
        <f>IF($A95="","",IFERROR(VLOOKUP($A95,AI_PF!$A:$D,4,FALSE),""))</f>
        <v/>
      </c>
      <c r="C95">
        <f>IF($A95="","",IFERROR(VLOOKUP($A95,AI_PF!$A:$G,7,FALSE),""))</f>
        <v/>
      </c>
      <c r="D95">
        <f>IF($A95="","",IFERROR(VLOOKUP($A95,AI_PF!$A:$H,8,FALSE),""))</f>
        <v/>
      </c>
      <c r="E95">
        <f>IF($A95="","",IFERROR(VLOOKUP($A95,AI_PF!$A:$N,14,FALSE),""))</f>
        <v/>
      </c>
      <c r="F95">
        <f>IF($A95="","",IFERROR(VLOOKUP($A95,AI_PF!$A:$R,18,FALSE),""))</f>
        <v/>
      </c>
      <c r="G95">
        <f>IF($A95="","",IFERROR(VLOOKUP($A95,AI_PF!$A:$T,20,FALSE),""))</f>
        <v/>
      </c>
      <c r="H95">
        <f>IF($A95="","",IFERROR(VLOOKUP($A95,AI_PF!$A:$V,22,FALSE),""))</f>
        <v/>
      </c>
      <c r="I95">
        <f>IF($A95="","",IFERROR(VLOOKUP($A95,AI_PF!$A:$EU,151,FALSE),""))</f>
        <v/>
      </c>
      <c r="J95">
        <f>IF($A95="","",IFERROR(VLOOKUP($A95,AI_PF!$A:$C,3,FALSE),""))</f>
        <v/>
      </c>
      <c r="K95">
        <f>IF($A95="","",IFERROR(VLOOKUP($A95,Data_Raw!$A:$G,2,FALSE),""))</f>
        <v/>
      </c>
      <c r="L95">
        <f>IF($A95="","",IFERROR(VLOOKUP($A95,Data_Raw!$A:$G,3,FALSE),""))</f>
        <v/>
      </c>
      <c r="M95">
        <f>IF($A95="","",IFERROR(VLOOKUP($A95,Data_Raw!$A:$G,4,FALSE),""))</f>
        <v/>
      </c>
      <c r="N95">
        <f>IF($A95="","",IFERROR(VLOOKUP($A95,Data_Raw!$A:$G,5,FALSE),""))</f>
        <v/>
      </c>
      <c r="O95">
        <f>IF($A95="","",IFERROR(VLOOKUP($A95,Data_Raw!$A:$G,6,FALSE),""))</f>
        <v/>
      </c>
      <c r="P95">
        <f>IF($A95="","",IFERROR(VLOOKUP($A95,Data_Raw!$A:$G,7,FALSE),""))</f>
        <v/>
      </c>
      <c r="Q95">
        <f>IF($A95="","",SUMIFS(AI_PF!$AP:$AP,AI_PF!$A:$A,$A95))</f>
        <v/>
      </c>
      <c r="R95">
        <f>IF($A95="","",SUMIFS(AI_PF!$AW:$AW,AI_PF!$A:$A,$A95))</f>
        <v/>
      </c>
      <c r="S95">
        <f>IF($A95="","",SUMIFS(AI_PF!$AZ:$AZ,AI_PF!$A:$A,$A95))</f>
        <v/>
      </c>
      <c r="T95">
        <f>IF($A95="","",SUMIFS(AI_PF!$CA:$CA,AI_PF!$A:$A,$A95))</f>
        <v/>
      </c>
      <c r="U95">
        <f>IF($A95="","",SUMIFS(AI_PF!$CE:$CE,AI_PF!$A:$A,$A95))</f>
        <v/>
      </c>
      <c r="V95">
        <f>IF($A95="","",IFERROR(VLOOKUP($A95,AI_PF!$A:$CO,93,FALSE),""))</f>
        <v/>
      </c>
      <c r="W95">
        <f>IF($A95="","",COUNTIF(AI_PF!$A:$A,$A95))</f>
        <v/>
      </c>
      <c r="X95">
        <f>IF($A95="","",COUNTIF(LookThrough!$A:$A,J95))</f>
        <v/>
      </c>
    </row>
    <row r="96">
      <c r="A96" t="inlineStr">
        <is>
          <t>BS00000237</t>
        </is>
      </c>
      <c r="B96">
        <f>IF($A96="","",IFERROR(VLOOKUP($A96,AI_PF!$A:$D,4,FALSE),""))</f>
        <v/>
      </c>
      <c r="C96">
        <f>IF($A96="","",IFERROR(VLOOKUP($A96,AI_PF!$A:$G,7,FALSE),""))</f>
        <v/>
      </c>
      <c r="D96">
        <f>IF($A96="","",IFERROR(VLOOKUP($A96,AI_PF!$A:$H,8,FALSE),""))</f>
        <v/>
      </c>
      <c r="E96">
        <f>IF($A96="","",IFERROR(VLOOKUP($A96,AI_PF!$A:$N,14,FALSE),""))</f>
        <v/>
      </c>
      <c r="F96">
        <f>IF($A96="","",IFERROR(VLOOKUP($A96,AI_PF!$A:$R,18,FALSE),""))</f>
        <v/>
      </c>
      <c r="G96">
        <f>IF($A96="","",IFERROR(VLOOKUP($A96,AI_PF!$A:$T,20,FALSE),""))</f>
        <v/>
      </c>
      <c r="H96">
        <f>IF($A96="","",IFERROR(VLOOKUP($A96,AI_PF!$A:$V,22,FALSE),""))</f>
        <v/>
      </c>
      <c r="I96">
        <f>IF($A96="","",IFERROR(VLOOKUP($A96,AI_PF!$A:$EU,151,FALSE),""))</f>
        <v/>
      </c>
      <c r="J96">
        <f>IF($A96="","",IFERROR(VLOOKUP($A96,AI_PF!$A:$C,3,FALSE),""))</f>
        <v/>
      </c>
      <c r="K96">
        <f>IF($A96="","",IFERROR(VLOOKUP($A96,Data_Raw!$A:$G,2,FALSE),""))</f>
        <v/>
      </c>
      <c r="L96">
        <f>IF($A96="","",IFERROR(VLOOKUP($A96,Data_Raw!$A:$G,3,FALSE),""))</f>
        <v/>
      </c>
      <c r="M96">
        <f>IF($A96="","",IFERROR(VLOOKUP($A96,Data_Raw!$A:$G,4,FALSE),""))</f>
        <v/>
      </c>
      <c r="N96">
        <f>IF($A96="","",IFERROR(VLOOKUP($A96,Data_Raw!$A:$G,5,FALSE),""))</f>
        <v/>
      </c>
      <c r="O96">
        <f>IF($A96="","",IFERROR(VLOOKUP($A96,Data_Raw!$A:$G,6,FALSE),""))</f>
        <v/>
      </c>
      <c r="P96">
        <f>IF($A96="","",IFERROR(VLOOKUP($A96,Data_Raw!$A:$G,7,FALSE),""))</f>
        <v/>
      </c>
      <c r="Q96">
        <f>IF($A96="","",SUMIFS(AI_PF!$AP:$AP,AI_PF!$A:$A,$A96))</f>
        <v/>
      </c>
      <c r="R96">
        <f>IF($A96="","",SUMIFS(AI_PF!$AW:$AW,AI_PF!$A:$A,$A96))</f>
        <v/>
      </c>
      <c r="S96">
        <f>IF($A96="","",SUMIFS(AI_PF!$AZ:$AZ,AI_PF!$A:$A,$A96))</f>
        <v/>
      </c>
      <c r="T96">
        <f>IF($A96="","",SUMIFS(AI_PF!$CA:$CA,AI_PF!$A:$A,$A96))</f>
        <v/>
      </c>
      <c r="U96">
        <f>IF($A96="","",SUMIFS(AI_PF!$CE:$CE,AI_PF!$A:$A,$A96))</f>
        <v/>
      </c>
      <c r="V96">
        <f>IF($A96="","",IFERROR(VLOOKUP($A96,AI_PF!$A:$CO,93,FALSE),""))</f>
        <v/>
      </c>
      <c r="W96">
        <f>IF($A96="","",COUNTIF(AI_PF!$A:$A,$A96))</f>
        <v/>
      </c>
      <c r="X96">
        <f>IF($A96="","",COUNTIF(LookThrough!$A:$A,J96))</f>
        <v/>
      </c>
    </row>
    <row r="97">
      <c r="A97" t="inlineStr">
        <is>
          <t>BS00000239</t>
        </is>
      </c>
      <c r="B97">
        <f>IF($A97="","",IFERROR(VLOOKUP($A97,AI_PF!$A:$D,4,FALSE),""))</f>
        <v/>
      </c>
      <c r="C97">
        <f>IF($A97="","",IFERROR(VLOOKUP($A97,AI_PF!$A:$G,7,FALSE),""))</f>
        <v/>
      </c>
      <c r="D97">
        <f>IF($A97="","",IFERROR(VLOOKUP($A97,AI_PF!$A:$H,8,FALSE),""))</f>
        <v/>
      </c>
      <c r="E97">
        <f>IF($A97="","",IFERROR(VLOOKUP($A97,AI_PF!$A:$N,14,FALSE),""))</f>
        <v/>
      </c>
      <c r="F97">
        <f>IF($A97="","",IFERROR(VLOOKUP($A97,AI_PF!$A:$R,18,FALSE),""))</f>
        <v/>
      </c>
      <c r="G97">
        <f>IF($A97="","",IFERROR(VLOOKUP($A97,AI_PF!$A:$T,20,FALSE),""))</f>
        <v/>
      </c>
      <c r="H97">
        <f>IF($A97="","",IFERROR(VLOOKUP($A97,AI_PF!$A:$V,22,FALSE),""))</f>
        <v/>
      </c>
      <c r="I97">
        <f>IF($A97="","",IFERROR(VLOOKUP($A97,AI_PF!$A:$EU,151,FALSE),""))</f>
        <v/>
      </c>
      <c r="J97">
        <f>IF($A97="","",IFERROR(VLOOKUP($A97,AI_PF!$A:$C,3,FALSE),""))</f>
        <v/>
      </c>
      <c r="K97">
        <f>IF($A97="","",IFERROR(VLOOKUP($A97,Data_Raw!$A:$G,2,FALSE),""))</f>
        <v/>
      </c>
      <c r="L97">
        <f>IF($A97="","",IFERROR(VLOOKUP($A97,Data_Raw!$A:$G,3,FALSE),""))</f>
        <v/>
      </c>
      <c r="M97">
        <f>IF($A97="","",IFERROR(VLOOKUP($A97,Data_Raw!$A:$G,4,FALSE),""))</f>
        <v/>
      </c>
      <c r="N97">
        <f>IF($A97="","",IFERROR(VLOOKUP($A97,Data_Raw!$A:$G,5,FALSE),""))</f>
        <v/>
      </c>
      <c r="O97">
        <f>IF($A97="","",IFERROR(VLOOKUP($A97,Data_Raw!$A:$G,6,FALSE),""))</f>
        <v/>
      </c>
      <c r="P97">
        <f>IF($A97="","",IFERROR(VLOOKUP($A97,Data_Raw!$A:$G,7,FALSE),""))</f>
        <v/>
      </c>
      <c r="Q97">
        <f>IF($A97="","",SUMIFS(AI_PF!$AP:$AP,AI_PF!$A:$A,$A97))</f>
        <v/>
      </c>
      <c r="R97">
        <f>IF($A97="","",SUMIFS(AI_PF!$AW:$AW,AI_PF!$A:$A,$A97))</f>
        <v/>
      </c>
      <c r="S97">
        <f>IF($A97="","",SUMIFS(AI_PF!$AZ:$AZ,AI_PF!$A:$A,$A97))</f>
        <v/>
      </c>
      <c r="T97">
        <f>IF($A97="","",SUMIFS(AI_PF!$CA:$CA,AI_PF!$A:$A,$A97))</f>
        <v/>
      </c>
      <c r="U97">
        <f>IF($A97="","",SUMIFS(AI_PF!$CE:$CE,AI_PF!$A:$A,$A97))</f>
        <v/>
      </c>
      <c r="V97">
        <f>IF($A97="","",IFERROR(VLOOKUP($A97,AI_PF!$A:$CO,93,FALSE),""))</f>
        <v/>
      </c>
      <c r="W97">
        <f>IF($A97="","",COUNTIF(AI_PF!$A:$A,$A97))</f>
        <v/>
      </c>
      <c r="X97">
        <f>IF($A97="","",COUNTIF(LookThrough!$A:$A,J97))</f>
        <v/>
      </c>
    </row>
    <row r="98">
      <c r="A98" t="inlineStr">
        <is>
          <t>BS00000243</t>
        </is>
      </c>
      <c r="B98">
        <f>IF($A98="","",IFERROR(VLOOKUP($A98,AI_PF!$A:$D,4,FALSE),""))</f>
        <v/>
      </c>
      <c r="C98">
        <f>IF($A98="","",IFERROR(VLOOKUP($A98,AI_PF!$A:$G,7,FALSE),""))</f>
        <v/>
      </c>
      <c r="D98">
        <f>IF($A98="","",IFERROR(VLOOKUP($A98,AI_PF!$A:$H,8,FALSE),""))</f>
        <v/>
      </c>
      <c r="E98">
        <f>IF($A98="","",IFERROR(VLOOKUP($A98,AI_PF!$A:$N,14,FALSE),""))</f>
        <v/>
      </c>
      <c r="F98">
        <f>IF($A98="","",IFERROR(VLOOKUP($A98,AI_PF!$A:$R,18,FALSE),""))</f>
        <v/>
      </c>
      <c r="G98">
        <f>IF($A98="","",IFERROR(VLOOKUP($A98,AI_PF!$A:$T,20,FALSE),""))</f>
        <v/>
      </c>
      <c r="H98">
        <f>IF($A98="","",IFERROR(VLOOKUP($A98,AI_PF!$A:$V,22,FALSE),""))</f>
        <v/>
      </c>
      <c r="I98">
        <f>IF($A98="","",IFERROR(VLOOKUP($A98,AI_PF!$A:$EU,151,FALSE),""))</f>
        <v/>
      </c>
      <c r="J98">
        <f>IF($A98="","",IFERROR(VLOOKUP($A98,AI_PF!$A:$C,3,FALSE),""))</f>
        <v/>
      </c>
      <c r="K98">
        <f>IF($A98="","",IFERROR(VLOOKUP($A98,Data_Raw!$A:$G,2,FALSE),""))</f>
        <v/>
      </c>
      <c r="L98">
        <f>IF($A98="","",IFERROR(VLOOKUP($A98,Data_Raw!$A:$G,3,FALSE),""))</f>
        <v/>
      </c>
      <c r="M98">
        <f>IF($A98="","",IFERROR(VLOOKUP($A98,Data_Raw!$A:$G,4,FALSE),""))</f>
        <v/>
      </c>
      <c r="N98">
        <f>IF($A98="","",IFERROR(VLOOKUP($A98,Data_Raw!$A:$G,5,FALSE),""))</f>
        <v/>
      </c>
      <c r="O98">
        <f>IF($A98="","",IFERROR(VLOOKUP($A98,Data_Raw!$A:$G,6,FALSE),""))</f>
        <v/>
      </c>
      <c r="P98">
        <f>IF($A98="","",IFERROR(VLOOKUP($A98,Data_Raw!$A:$G,7,FALSE),""))</f>
        <v/>
      </c>
      <c r="Q98">
        <f>IF($A98="","",SUMIFS(AI_PF!$AP:$AP,AI_PF!$A:$A,$A98))</f>
        <v/>
      </c>
      <c r="R98">
        <f>IF($A98="","",SUMIFS(AI_PF!$AW:$AW,AI_PF!$A:$A,$A98))</f>
        <v/>
      </c>
      <c r="S98">
        <f>IF($A98="","",SUMIFS(AI_PF!$AZ:$AZ,AI_PF!$A:$A,$A98))</f>
        <v/>
      </c>
      <c r="T98">
        <f>IF($A98="","",SUMIFS(AI_PF!$CA:$CA,AI_PF!$A:$A,$A98))</f>
        <v/>
      </c>
      <c r="U98">
        <f>IF($A98="","",SUMIFS(AI_PF!$CE:$CE,AI_PF!$A:$A,$A98))</f>
        <v/>
      </c>
      <c r="V98">
        <f>IF($A98="","",IFERROR(VLOOKUP($A98,AI_PF!$A:$CO,93,FALSE),""))</f>
        <v/>
      </c>
      <c r="W98">
        <f>IF($A98="","",COUNTIF(AI_PF!$A:$A,$A98))</f>
        <v/>
      </c>
      <c r="X98">
        <f>IF($A98="","",COUNTIF(LookThrough!$A:$A,J98))</f>
        <v/>
      </c>
    </row>
    <row r="99">
      <c r="A99" t="inlineStr">
        <is>
          <t>BS00000282</t>
        </is>
      </c>
      <c r="B99">
        <f>IF($A99="","",IFERROR(VLOOKUP($A99,AI_PF!$A:$D,4,FALSE),""))</f>
        <v/>
      </c>
      <c r="C99">
        <f>IF($A99="","",IFERROR(VLOOKUP($A99,AI_PF!$A:$G,7,FALSE),""))</f>
        <v/>
      </c>
      <c r="D99">
        <f>IF($A99="","",IFERROR(VLOOKUP($A99,AI_PF!$A:$H,8,FALSE),""))</f>
        <v/>
      </c>
      <c r="E99">
        <f>IF($A99="","",IFERROR(VLOOKUP($A99,AI_PF!$A:$N,14,FALSE),""))</f>
        <v/>
      </c>
      <c r="F99">
        <f>IF($A99="","",IFERROR(VLOOKUP($A99,AI_PF!$A:$R,18,FALSE),""))</f>
        <v/>
      </c>
      <c r="G99">
        <f>IF($A99="","",IFERROR(VLOOKUP($A99,AI_PF!$A:$T,20,FALSE),""))</f>
        <v/>
      </c>
      <c r="H99">
        <f>IF($A99="","",IFERROR(VLOOKUP($A99,AI_PF!$A:$V,22,FALSE),""))</f>
        <v/>
      </c>
      <c r="I99">
        <f>IF($A99="","",IFERROR(VLOOKUP($A99,AI_PF!$A:$EU,151,FALSE),""))</f>
        <v/>
      </c>
      <c r="J99">
        <f>IF($A99="","",IFERROR(VLOOKUP($A99,AI_PF!$A:$C,3,FALSE),""))</f>
        <v/>
      </c>
      <c r="K99">
        <f>IF($A99="","",IFERROR(VLOOKUP($A99,Data_Raw!$A:$G,2,FALSE),""))</f>
        <v/>
      </c>
      <c r="L99">
        <f>IF($A99="","",IFERROR(VLOOKUP($A99,Data_Raw!$A:$G,3,FALSE),""))</f>
        <v/>
      </c>
      <c r="M99">
        <f>IF($A99="","",IFERROR(VLOOKUP($A99,Data_Raw!$A:$G,4,FALSE),""))</f>
        <v/>
      </c>
      <c r="N99">
        <f>IF($A99="","",IFERROR(VLOOKUP($A99,Data_Raw!$A:$G,5,FALSE),""))</f>
        <v/>
      </c>
      <c r="O99">
        <f>IF($A99="","",IFERROR(VLOOKUP($A99,Data_Raw!$A:$G,6,FALSE),""))</f>
        <v/>
      </c>
      <c r="P99">
        <f>IF($A99="","",IFERROR(VLOOKUP($A99,Data_Raw!$A:$G,7,FALSE),""))</f>
        <v/>
      </c>
      <c r="Q99">
        <f>IF($A99="","",SUMIFS(AI_PF!$AP:$AP,AI_PF!$A:$A,$A99))</f>
        <v/>
      </c>
      <c r="R99">
        <f>IF($A99="","",SUMIFS(AI_PF!$AW:$AW,AI_PF!$A:$A,$A99))</f>
        <v/>
      </c>
      <c r="S99">
        <f>IF($A99="","",SUMIFS(AI_PF!$AZ:$AZ,AI_PF!$A:$A,$A99))</f>
        <v/>
      </c>
      <c r="T99">
        <f>IF($A99="","",SUMIFS(AI_PF!$CA:$CA,AI_PF!$A:$A,$A99))</f>
        <v/>
      </c>
      <c r="U99">
        <f>IF($A99="","",SUMIFS(AI_PF!$CE:$CE,AI_PF!$A:$A,$A99))</f>
        <v/>
      </c>
      <c r="V99">
        <f>IF($A99="","",IFERROR(VLOOKUP($A99,AI_PF!$A:$CO,93,FALSE),""))</f>
        <v/>
      </c>
      <c r="W99">
        <f>IF($A99="","",COUNTIF(AI_PF!$A:$A,$A99))</f>
        <v/>
      </c>
      <c r="X99">
        <f>IF($A99="","",COUNTIF(LookThrough!$A:$A,J99))</f>
        <v/>
      </c>
    </row>
    <row r="100">
      <c r="A100" t="inlineStr">
        <is>
          <t>BS00000283</t>
        </is>
      </c>
      <c r="B100">
        <f>IF($A100="","",IFERROR(VLOOKUP($A100,AI_PF!$A:$D,4,FALSE),""))</f>
        <v/>
      </c>
      <c r="C100">
        <f>IF($A100="","",IFERROR(VLOOKUP($A100,AI_PF!$A:$G,7,FALSE),""))</f>
        <v/>
      </c>
      <c r="D100">
        <f>IF($A100="","",IFERROR(VLOOKUP($A100,AI_PF!$A:$H,8,FALSE),""))</f>
        <v/>
      </c>
      <c r="E100">
        <f>IF($A100="","",IFERROR(VLOOKUP($A100,AI_PF!$A:$N,14,FALSE),""))</f>
        <v/>
      </c>
      <c r="F100">
        <f>IF($A100="","",IFERROR(VLOOKUP($A100,AI_PF!$A:$R,18,FALSE),""))</f>
        <v/>
      </c>
      <c r="G100">
        <f>IF($A100="","",IFERROR(VLOOKUP($A100,AI_PF!$A:$T,20,FALSE),""))</f>
        <v/>
      </c>
      <c r="H100">
        <f>IF($A100="","",IFERROR(VLOOKUP($A100,AI_PF!$A:$V,22,FALSE),""))</f>
        <v/>
      </c>
      <c r="I100">
        <f>IF($A100="","",IFERROR(VLOOKUP($A100,AI_PF!$A:$EU,151,FALSE),""))</f>
        <v/>
      </c>
      <c r="J100">
        <f>IF($A100="","",IFERROR(VLOOKUP($A100,AI_PF!$A:$C,3,FALSE),""))</f>
        <v/>
      </c>
      <c r="K100">
        <f>IF($A100="","",IFERROR(VLOOKUP($A100,Data_Raw!$A:$G,2,FALSE),""))</f>
        <v/>
      </c>
      <c r="L100">
        <f>IF($A100="","",IFERROR(VLOOKUP($A100,Data_Raw!$A:$G,3,FALSE),""))</f>
        <v/>
      </c>
      <c r="M100">
        <f>IF($A100="","",IFERROR(VLOOKUP($A100,Data_Raw!$A:$G,4,FALSE),""))</f>
        <v/>
      </c>
      <c r="N100">
        <f>IF($A100="","",IFERROR(VLOOKUP($A100,Data_Raw!$A:$G,5,FALSE),""))</f>
        <v/>
      </c>
      <c r="O100">
        <f>IF($A100="","",IFERROR(VLOOKUP($A100,Data_Raw!$A:$G,6,FALSE),""))</f>
        <v/>
      </c>
      <c r="P100">
        <f>IF($A100="","",IFERROR(VLOOKUP($A100,Data_Raw!$A:$G,7,FALSE),""))</f>
        <v/>
      </c>
      <c r="Q100">
        <f>IF($A100="","",SUMIFS(AI_PF!$AP:$AP,AI_PF!$A:$A,$A100))</f>
        <v/>
      </c>
      <c r="R100">
        <f>IF($A100="","",SUMIFS(AI_PF!$AW:$AW,AI_PF!$A:$A,$A100))</f>
        <v/>
      </c>
      <c r="S100">
        <f>IF($A100="","",SUMIFS(AI_PF!$AZ:$AZ,AI_PF!$A:$A,$A100))</f>
        <v/>
      </c>
      <c r="T100">
        <f>IF($A100="","",SUMIFS(AI_PF!$CA:$CA,AI_PF!$A:$A,$A100))</f>
        <v/>
      </c>
      <c r="U100">
        <f>IF($A100="","",SUMIFS(AI_PF!$CE:$CE,AI_PF!$A:$A,$A100))</f>
        <v/>
      </c>
      <c r="V100">
        <f>IF($A100="","",IFERROR(VLOOKUP($A100,AI_PF!$A:$CO,93,FALSE),""))</f>
        <v/>
      </c>
      <c r="W100">
        <f>IF($A100="","",COUNTIF(AI_PF!$A:$A,$A100))</f>
        <v/>
      </c>
      <c r="X100">
        <f>IF($A100="","",COUNTIF(LookThrough!$A:$A,J100))</f>
        <v/>
      </c>
    </row>
    <row r="101">
      <c r="A101" t="inlineStr">
        <is>
          <t>BS00000284</t>
        </is>
      </c>
      <c r="B101">
        <f>IF($A101="","",IFERROR(VLOOKUP($A101,AI_PF!$A:$D,4,FALSE),""))</f>
        <v/>
      </c>
      <c r="C101">
        <f>IF($A101="","",IFERROR(VLOOKUP($A101,AI_PF!$A:$G,7,FALSE),""))</f>
        <v/>
      </c>
      <c r="D101">
        <f>IF($A101="","",IFERROR(VLOOKUP($A101,AI_PF!$A:$H,8,FALSE),""))</f>
        <v/>
      </c>
      <c r="E101">
        <f>IF($A101="","",IFERROR(VLOOKUP($A101,AI_PF!$A:$N,14,FALSE),""))</f>
        <v/>
      </c>
      <c r="F101">
        <f>IF($A101="","",IFERROR(VLOOKUP($A101,AI_PF!$A:$R,18,FALSE),""))</f>
        <v/>
      </c>
      <c r="G101">
        <f>IF($A101="","",IFERROR(VLOOKUP($A101,AI_PF!$A:$T,20,FALSE),""))</f>
        <v/>
      </c>
      <c r="H101">
        <f>IF($A101="","",IFERROR(VLOOKUP($A101,AI_PF!$A:$V,22,FALSE),""))</f>
        <v/>
      </c>
      <c r="I101">
        <f>IF($A101="","",IFERROR(VLOOKUP($A101,AI_PF!$A:$EU,151,FALSE),""))</f>
        <v/>
      </c>
      <c r="J101">
        <f>IF($A101="","",IFERROR(VLOOKUP($A101,AI_PF!$A:$C,3,FALSE),""))</f>
        <v/>
      </c>
      <c r="K101">
        <f>IF($A101="","",IFERROR(VLOOKUP($A101,Data_Raw!$A:$G,2,FALSE),""))</f>
        <v/>
      </c>
      <c r="L101">
        <f>IF($A101="","",IFERROR(VLOOKUP($A101,Data_Raw!$A:$G,3,FALSE),""))</f>
        <v/>
      </c>
      <c r="M101">
        <f>IF($A101="","",IFERROR(VLOOKUP($A101,Data_Raw!$A:$G,4,FALSE),""))</f>
        <v/>
      </c>
      <c r="N101">
        <f>IF($A101="","",IFERROR(VLOOKUP($A101,Data_Raw!$A:$G,5,FALSE),""))</f>
        <v/>
      </c>
      <c r="O101">
        <f>IF($A101="","",IFERROR(VLOOKUP($A101,Data_Raw!$A:$G,6,FALSE),""))</f>
        <v/>
      </c>
      <c r="P101">
        <f>IF($A101="","",IFERROR(VLOOKUP($A101,Data_Raw!$A:$G,7,FALSE),""))</f>
        <v/>
      </c>
      <c r="Q101">
        <f>IF($A101="","",SUMIFS(AI_PF!$AP:$AP,AI_PF!$A:$A,$A101))</f>
        <v/>
      </c>
      <c r="R101">
        <f>IF($A101="","",SUMIFS(AI_PF!$AW:$AW,AI_PF!$A:$A,$A101))</f>
        <v/>
      </c>
      <c r="S101">
        <f>IF($A101="","",SUMIFS(AI_PF!$AZ:$AZ,AI_PF!$A:$A,$A101))</f>
        <v/>
      </c>
      <c r="T101">
        <f>IF($A101="","",SUMIFS(AI_PF!$CA:$CA,AI_PF!$A:$A,$A101))</f>
        <v/>
      </c>
      <c r="U101">
        <f>IF($A101="","",SUMIFS(AI_PF!$CE:$CE,AI_PF!$A:$A,$A101))</f>
        <v/>
      </c>
      <c r="V101">
        <f>IF($A101="","",IFERROR(VLOOKUP($A101,AI_PF!$A:$CO,93,FALSE),""))</f>
        <v/>
      </c>
      <c r="W101">
        <f>IF($A101="","",COUNTIF(AI_PF!$A:$A,$A101))</f>
        <v/>
      </c>
      <c r="X101">
        <f>IF($A101="","",COUNTIF(LookThrough!$A:$A,J101))</f>
        <v/>
      </c>
    </row>
    <row r="102">
      <c r="A102" t="inlineStr">
        <is>
          <t>BS00000300</t>
        </is>
      </c>
      <c r="B102">
        <f>IF($A102="","",IFERROR(VLOOKUP($A102,AI_PF!$A:$D,4,FALSE),""))</f>
        <v/>
      </c>
      <c r="C102">
        <f>IF($A102="","",IFERROR(VLOOKUP($A102,AI_PF!$A:$G,7,FALSE),""))</f>
        <v/>
      </c>
      <c r="D102">
        <f>IF($A102="","",IFERROR(VLOOKUP($A102,AI_PF!$A:$H,8,FALSE),""))</f>
        <v/>
      </c>
      <c r="E102">
        <f>IF($A102="","",IFERROR(VLOOKUP($A102,AI_PF!$A:$N,14,FALSE),""))</f>
        <v/>
      </c>
      <c r="F102">
        <f>IF($A102="","",IFERROR(VLOOKUP($A102,AI_PF!$A:$R,18,FALSE),""))</f>
        <v/>
      </c>
      <c r="G102">
        <f>IF($A102="","",IFERROR(VLOOKUP($A102,AI_PF!$A:$T,20,FALSE),""))</f>
        <v/>
      </c>
      <c r="H102">
        <f>IF($A102="","",IFERROR(VLOOKUP($A102,AI_PF!$A:$V,22,FALSE),""))</f>
        <v/>
      </c>
      <c r="I102">
        <f>IF($A102="","",IFERROR(VLOOKUP($A102,AI_PF!$A:$EU,151,FALSE),""))</f>
        <v/>
      </c>
      <c r="J102">
        <f>IF($A102="","",IFERROR(VLOOKUP($A102,AI_PF!$A:$C,3,FALSE),""))</f>
        <v/>
      </c>
      <c r="K102">
        <f>IF($A102="","",IFERROR(VLOOKUP($A102,Data_Raw!$A:$G,2,FALSE),""))</f>
        <v/>
      </c>
      <c r="L102">
        <f>IF($A102="","",IFERROR(VLOOKUP($A102,Data_Raw!$A:$G,3,FALSE),""))</f>
        <v/>
      </c>
      <c r="M102">
        <f>IF($A102="","",IFERROR(VLOOKUP($A102,Data_Raw!$A:$G,4,FALSE),""))</f>
        <v/>
      </c>
      <c r="N102">
        <f>IF($A102="","",IFERROR(VLOOKUP($A102,Data_Raw!$A:$G,5,FALSE),""))</f>
        <v/>
      </c>
      <c r="O102">
        <f>IF($A102="","",IFERROR(VLOOKUP($A102,Data_Raw!$A:$G,6,FALSE),""))</f>
        <v/>
      </c>
      <c r="P102">
        <f>IF($A102="","",IFERROR(VLOOKUP($A102,Data_Raw!$A:$G,7,FALSE),""))</f>
        <v/>
      </c>
      <c r="Q102">
        <f>IF($A102="","",SUMIFS(AI_PF!$AP:$AP,AI_PF!$A:$A,$A102))</f>
        <v/>
      </c>
      <c r="R102">
        <f>IF($A102="","",SUMIFS(AI_PF!$AW:$AW,AI_PF!$A:$A,$A102))</f>
        <v/>
      </c>
      <c r="S102">
        <f>IF($A102="","",SUMIFS(AI_PF!$AZ:$AZ,AI_PF!$A:$A,$A102))</f>
        <v/>
      </c>
      <c r="T102">
        <f>IF($A102="","",SUMIFS(AI_PF!$CA:$CA,AI_PF!$A:$A,$A102))</f>
        <v/>
      </c>
      <c r="U102">
        <f>IF($A102="","",SUMIFS(AI_PF!$CE:$CE,AI_PF!$A:$A,$A102))</f>
        <v/>
      </c>
      <c r="V102">
        <f>IF($A102="","",IFERROR(VLOOKUP($A102,AI_PF!$A:$CO,93,FALSE),""))</f>
        <v/>
      </c>
      <c r="W102">
        <f>IF($A102="","",COUNTIF(AI_PF!$A:$A,$A102))</f>
        <v/>
      </c>
      <c r="X102">
        <f>IF($A102="","",COUNTIF(LookThrough!$A:$A,J102))</f>
        <v/>
      </c>
    </row>
    <row r="103">
      <c r="A103" t="inlineStr">
        <is>
          <t>BS00000305</t>
        </is>
      </c>
      <c r="B103">
        <f>IF($A103="","",IFERROR(VLOOKUP($A103,AI_PF!$A:$D,4,FALSE),""))</f>
        <v/>
      </c>
      <c r="C103">
        <f>IF($A103="","",IFERROR(VLOOKUP($A103,AI_PF!$A:$G,7,FALSE),""))</f>
        <v/>
      </c>
      <c r="D103">
        <f>IF($A103="","",IFERROR(VLOOKUP($A103,AI_PF!$A:$H,8,FALSE),""))</f>
        <v/>
      </c>
      <c r="E103">
        <f>IF($A103="","",IFERROR(VLOOKUP($A103,AI_PF!$A:$N,14,FALSE),""))</f>
        <v/>
      </c>
      <c r="F103">
        <f>IF($A103="","",IFERROR(VLOOKUP($A103,AI_PF!$A:$R,18,FALSE),""))</f>
        <v/>
      </c>
      <c r="G103">
        <f>IF($A103="","",IFERROR(VLOOKUP($A103,AI_PF!$A:$T,20,FALSE),""))</f>
        <v/>
      </c>
      <c r="H103">
        <f>IF($A103="","",IFERROR(VLOOKUP($A103,AI_PF!$A:$V,22,FALSE),""))</f>
        <v/>
      </c>
      <c r="I103">
        <f>IF($A103="","",IFERROR(VLOOKUP($A103,AI_PF!$A:$EU,151,FALSE),""))</f>
        <v/>
      </c>
      <c r="J103">
        <f>IF($A103="","",IFERROR(VLOOKUP($A103,AI_PF!$A:$C,3,FALSE),""))</f>
        <v/>
      </c>
      <c r="K103">
        <f>IF($A103="","",IFERROR(VLOOKUP($A103,Data_Raw!$A:$G,2,FALSE),""))</f>
        <v/>
      </c>
      <c r="L103">
        <f>IF($A103="","",IFERROR(VLOOKUP($A103,Data_Raw!$A:$G,3,FALSE),""))</f>
        <v/>
      </c>
      <c r="M103">
        <f>IF($A103="","",IFERROR(VLOOKUP($A103,Data_Raw!$A:$G,4,FALSE),""))</f>
        <v/>
      </c>
      <c r="N103">
        <f>IF($A103="","",IFERROR(VLOOKUP($A103,Data_Raw!$A:$G,5,FALSE),""))</f>
        <v/>
      </c>
      <c r="O103">
        <f>IF($A103="","",IFERROR(VLOOKUP($A103,Data_Raw!$A:$G,6,FALSE),""))</f>
        <v/>
      </c>
      <c r="P103">
        <f>IF($A103="","",IFERROR(VLOOKUP($A103,Data_Raw!$A:$G,7,FALSE),""))</f>
        <v/>
      </c>
      <c r="Q103">
        <f>IF($A103="","",SUMIFS(AI_PF!$AP:$AP,AI_PF!$A:$A,$A103))</f>
        <v/>
      </c>
      <c r="R103">
        <f>IF($A103="","",SUMIFS(AI_PF!$AW:$AW,AI_PF!$A:$A,$A103))</f>
        <v/>
      </c>
      <c r="S103">
        <f>IF($A103="","",SUMIFS(AI_PF!$AZ:$AZ,AI_PF!$A:$A,$A103))</f>
        <v/>
      </c>
      <c r="T103">
        <f>IF($A103="","",SUMIFS(AI_PF!$CA:$CA,AI_PF!$A:$A,$A103))</f>
        <v/>
      </c>
      <c r="U103">
        <f>IF($A103="","",SUMIFS(AI_PF!$CE:$CE,AI_PF!$A:$A,$A103))</f>
        <v/>
      </c>
      <c r="V103">
        <f>IF($A103="","",IFERROR(VLOOKUP($A103,AI_PF!$A:$CO,93,FALSE),""))</f>
        <v/>
      </c>
      <c r="W103">
        <f>IF($A103="","",COUNTIF(AI_PF!$A:$A,$A103))</f>
        <v/>
      </c>
      <c r="X103">
        <f>IF($A103="","",COUNTIF(LookThrough!$A:$A,J103))</f>
        <v/>
      </c>
    </row>
    <row r="104">
      <c r="A104" t="inlineStr">
        <is>
          <t>BS00000311</t>
        </is>
      </c>
      <c r="B104">
        <f>IF($A104="","",IFERROR(VLOOKUP($A104,AI_PF!$A:$D,4,FALSE),""))</f>
        <v/>
      </c>
      <c r="C104">
        <f>IF($A104="","",IFERROR(VLOOKUP($A104,AI_PF!$A:$G,7,FALSE),""))</f>
        <v/>
      </c>
      <c r="D104">
        <f>IF($A104="","",IFERROR(VLOOKUP($A104,AI_PF!$A:$H,8,FALSE),""))</f>
        <v/>
      </c>
      <c r="E104">
        <f>IF($A104="","",IFERROR(VLOOKUP($A104,AI_PF!$A:$N,14,FALSE),""))</f>
        <v/>
      </c>
      <c r="F104">
        <f>IF($A104="","",IFERROR(VLOOKUP($A104,AI_PF!$A:$R,18,FALSE),""))</f>
        <v/>
      </c>
      <c r="G104">
        <f>IF($A104="","",IFERROR(VLOOKUP($A104,AI_PF!$A:$T,20,FALSE),""))</f>
        <v/>
      </c>
      <c r="H104">
        <f>IF($A104="","",IFERROR(VLOOKUP($A104,AI_PF!$A:$V,22,FALSE),""))</f>
        <v/>
      </c>
      <c r="I104">
        <f>IF($A104="","",IFERROR(VLOOKUP($A104,AI_PF!$A:$EU,151,FALSE),""))</f>
        <v/>
      </c>
      <c r="J104">
        <f>IF($A104="","",IFERROR(VLOOKUP($A104,AI_PF!$A:$C,3,FALSE),""))</f>
        <v/>
      </c>
      <c r="K104">
        <f>IF($A104="","",IFERROR(VLOOKUP($A104,Data_Raw!$A:$G,2,FALSE),""))</f>
        <v/>
      </c>
      <c r="L104">
        <f>IF($A104="","",IFERROR(VLOOKUP($A104,Data_Raw!$A:$G,3,FALSE),""))</f>
        <v/>
      </c>
      <c r="M104">
        <f>IF($A104="","",IFERROR(VLOOKUP($A104,Data_Raw!$A:$G,4,FALSE),""))</f>
        <v/>
      </c>
      <c r="N104">
        <f>IF($A104="","",IFERROR(VLOOKUP($A104,Data_Raw!$A:$G,5,FALSE),""))</f>
        <v/>
      </c>
      <c r="O104">
        <f>IF($A104="","",IFERROR(VLOOKUP($A104,Data_Raw!$A:$G,6,FALSE),""))</f>
        <v/>
      </c>
      <c r="P104">
        <f>IF($A104="","",IFERROR(VLOOKUP($A104,Data_Raw!$A:$G,7,FALSE),""))</f>
        <v/>
      </c>
      <c r="Q104">
        <f>IF($A104="","",SUMIFS(AI_PF!$AP:$AP,AI_PF!$A:$A,$A104))</f>
        <v/>
      </c>
      <c r="R104">
        <f>IF($A104="","",SUMIFS(AI_PF!$AW:$AW,AI_PF!$A:$A,$A104))</f>
        <v/>
      </c>
      <c r="S104">
        <f>IF($A104="","",SUMIFS(AI_PF!$AZ:$AZ,AI_PF!$A:$A,$A104))</f>
        <v/>
      </c>
      <c r="T104">
        <f>IF($A104="","",SUMIFS(AI_PF!$CA:$CA,AI_PF!$A:$A,$A104))</f>
        <v/>
      </c>
      <c r="U104">
        <f>IF($A104="","",SUMIFS(AI_PF!$CE:$CE,AI_PF!$A:$A,$A104))</f>
        <v/>
      </c>
      <c r="V104">
        <f>IF($A104="","",IFERROR(VLOOKUP($A104,AI_PF!$A:$CO,93,FALSE),""))</f>
        <v/>
      </c>
      <c r="W104">
        <f>IF($A104="","",COUNTIF(AI_PF!$A:$A,$A104))</f>
        <v/>
      </c>
      <c r="X104">
        <f>IF($A104="","",COUNTIF(LookThrough!$A:$A,J104))</f>
        <v/>
      </c>
    </row>
    <row r="105">
      <c r="A105" t="inlineStr">
        <is>
          <t>BS00000329</t>
        </is>
      </c>
      <c r="B105">
        <f>IF($A105="","",IFERROR(VLOOKUP($A105,AI_PF!$A:$D,4,FALSE),""))</f>
        <v/>
      </c>
      <c r="C105">
        <f>IF($A105="","",IFERROR(VLOOKUP($A105,AI_PF!$A:$G,7,FALSE),""))</f>
        <v/>
      </c>
      <c r="D105">
        <f>IF($A105="","",IFERROR(VLOOKUP($A105,AI_PF!$A:$H,8,FALSE),""))</f>
        <v/>
      </c>
      <c r="E105">
        <f>IF($A105="","",IFERROR(VLOOKUP($A105,AI_PF!$A:$N,14,FALSE),""))</f>
        <v/>
      </c>
      <c r="F105">
        <f>IF($A105="","",IFERROR(VLOOKUP($A105,AI_PF!$A:$R,18,FALSE),""))</f>
        <v/>
      </c>
      <c r="G105">
        <f>IF($A105="","",IFERROR(VLOOKUP($A105,AI_PF!$A:$T,20,FALSE),""))</f>
        <v/>
      </c>
      <c r="H105">
        <f>IF($A105="","",IFERROR(VLOOKUP($A105,AI_PF!$A:$V,22,FALSE),""))</f>
        <v/>
      </c>
      <c r="I105">
        <f>IF($A105="","",IFERROR(VLOOKUP($A105,AI_PF!$A:$EU,151,FALSE),""))</f>
        <v/>
      </c>
      <c r="J105">
        <f>IF($A105="","",IFERROR(VLOOKUP($A105,AI_PF!$A:$C,3,FALSE),""))</f>
        <v/>
      </c>
      <c r="K105">
        <f>IF($A105="","",IFERROR(VLOOKUP($A105,Data_Raw!$A:$G,2,FALSE),""))</f>
        <v/>
      </c>
      <c r="L105">
        <f>IF($A105="","",IFERROR(VLOOKUP($A105,Data_Raw!$A:$G,3,FALSE),""))</f>
        <v/>
      </c>
      <c r="M105">
        <f>IF($A105="","",IFERROR(VLOOKUP($A105,Data_Raw!$A:$G,4,FALSE),""))</f>
        <v/>
      </c>
      <c r="N105">
        <f>IF($A105="","",IFERROR(VLOOKUP($A105,Data_Raw!$A:$G,5,FALSE),""))</f>
        <v/>
      </c>
      <c r="O105">
        <f>IF($A105="","",IFERROR(VLOOKUP($A105,Data_Raw!$A:$G,6,FALSE),""))</f>
        <v/>
      </c>
      <c r="P105">
        <f>IF($A105="","",IFERROR(VLOOKUP($A105,Data_Raw!$A:$G,7,FALSE),""))</f>
        <v/>
      </c>
      <c r="Q105">
        <f>IF($A105="","",SUMIFS(AI_PF!$AP:$AP,AI_PF!$A:$A,$A105))</f>
        <v/>
      </c>
      <c r="R105">
        <f>IF($A105="","",SUMIFS(AI_PF!$AW:$AW,AI_PF!$A:$A,$A105))</f>
        <v/>
      </c>
      <c r="S105">
        <f>IF($A105="","",SUMIFS(AI_PF!$AZ:$AZ,AI_PF!$A:$A,$A105))</f>
        <v/>
      </c>
      <c r="T105">
        <f>IF($A105="","",SUMIFS(AI_PF!$CA:$CA,AI_PF!$A:$A,$A105))</f>
        <v/>
      </c>
      <c r="U105">
        <f>IF($A105="","",SUMIFS(AI_PF!$CE:$CE,AI_PF!$A:$A,$A105))</f>
        <v/>
      </c>
      <c r="V105">
        <f>IF($A105="","",IFERROR(VLOOKUP($A105,AI_PF!$A:$CO,93,FALSE),""))</f>
        <v/>
      </c>
      <c r="W105">
        <f>IF($A105="","",COUNTIF(AI_PF!$A:$A,$A105))</f>
        <v/>
      </c>
      <c r="X105">
        <f>IF($A105="","",COUNTIF(LookThrough!$A:$A,J105))</f>
        <v/>
      </c>
    </row>
    <row r="106">
      <c r="A106" t="inlineStr">
        <is>
          <t>BS00000337</t>
        </is>
      </c>
      <c r="B106">
        <f>IF($A106="","",IFERROR(VLOOKUP($A106,AI_PF!$A:$D,4,FALSE),""))</f>
        <v/>
      </c>
      <c r="C106">
        <f>IF($A106="","",IFERROR(VLOOKUP($A106,AI_PF!$A:$G,7,FALSE),""))</f>
        <v/>
      </c>
      <c r="D106">
        <f>IF($A106="","",IFERROR(VLOOKUP($A106,AI_PF!$A:$H,8,FALSE),""))</f>
        <v/>
      </c>
      <c r="E106">
        <f>IF($A106="","",IFERROR(VLOOKUP($A106,AI_PF!$A:$N,14,FALSE),""))</f>
        <v/>
      </c>
      <c r="F106">
        <f>IF($A106="","",IFERROR(VLOOKUP($A106,AI_PF!$A:$R,18,FALSE),""))</f>
        <v/>
      </c>
      <c r="G106">
        <f>IF($A106="","",IFERROR(VLOOKUP($A106,AI_PF!$A:$T,20,FALSE),""))</f>
        <v/>
      </c>
      <c r="H106">
        <f>IF($A106="","",IFERROR(VLOOKUP($A106,AI_PF!$A:$V,22,FALSE),""))</f>
        <v/>
      </c>
      <c r="I106">
        <f>IF($A106="","",IFERROR(VLOOKUP($A106,AI_PF!$A:$EU,151,FALSE),""))</f>
        <v/>
      </c>
      <c r="J106">
        <f>IF($A106="","",IFERROR(VLOOKUP($A106,AI_PF!$A:$C,3,FALSE),""))</f>
        <v/>
      </c>
      <c r="K106">
        <f>IF($A106="","",IFERROR(VLOOKUP($A106,Data_Raw!$A:$G,2,FALSE),""))</f>
        <v/>
      </c>
      <c r="L106">
        <f>IF($A106="","",IFERROR(VLOOKUP($A106,Data_Raw!$A:$G,3,FALSE),""))</f>
        <v/>
      </c>
      <c r="M106">
        <f>IF($A106="","",IFERROR(VLOOKUP($A106,Data_Raw!$A:$G,4,FALSE),""))</f>
        <v/>
      </c>
      <c r="N106">
        <f>IF($A106="","",IFERROR(VLOOKUP($A106,Data_Raw!$A:$G,5,FALSE),""))</f>
        <v/>
      </c>
      <c r="O106">
        <f>IF($A106="","",IFERROR(VLOOKUP($A106,Data_Raw!$A:$G,6,FALSE),""))</f>
        <v/>
      </c>
      <c r="P106">
        <f>IF($A106="","",IFERROR(VLOOKUP($A106,Data_Raw!$A:$G,7,FALSE),""))</f>
        <v/>
      </c>
      <c r="Q106">
        <f>IF($A106="","",SUMIFS(AI_PF!$AP:$AP,AI_PF!$A:$A,$A106))</f>
        <v/>
      </c>
      <c r="R106">
        <f>IF($A106="","",SUMIFS(AI_PF!$AW:$AW,AI_PF!$A:$A,$A106))</f>
        <v/>
      </c>
      <c r="S106">
        <f>IF($A106="","",SUMIFS(AI_PF!$AZ:$AZ,AI_PF!$A:$A,$A106))</f>
        <v/>
      </c>
      <c r="T106">
        <f>IF($A106="","",SUMIFS(AI_PF!$CA:$CA,AI_PF!$A:$A,$A106))</f>
        <v/>
      </c>
      <c r="U106">
        <f>IF($A106="","",SUMIFS(AI_PF!$CE:$CE,AI_PF!$A:$A,$A106))</f>
        <v/>
      </c>
      <c r="V106">
        <f>IF($A106="","",IFERROR(VLOOKUP($A106,AI_PF!$A:$CO,93,FALSE),""))</f>
        <v/>
      </c>
      <c r="W106">
        <f>IF($A106="","",COUNTIF(AI_PF!$A:$A,$A106))</f>
        <v/>
      </c>
      <c r="X106">
        <f>IF($A106="","",COUNTIF(LookThrough!$A:$A,J106))</f>
        <v/>
      </c>
    </row>
    <row r="107">
      <c r="A107" t="inlineStr">
        <is>
          <t>BS00000338</t>
        </is>
      </c>
      <c r="B107">
        <f>IF($A107="","",IFERROR(VLOOKUP($A107,AI_PF!$A:$D,4,FALSE),""))</f>
        <v/>
      </c>
      <c r="C107">
        <f>IF($A107="","",IFERROR(VLOOKUP($A107,AI_PF!$A:$G,7,FALSE),""))</f>
        <v/>
      </c>
      <c r="D107">
        <f>IF($A107="","",IFERROR(VLOOKUP($A107,AI_PF!$A:$H,8,FALSE),""))</f>
        <v/>
      </c>
      <c r="E107">
        <f>IF($A107="","",IFERROR(VLOOKUP($A107,AI_PF!$A:$N,14,FALSE),""))</f>
        <v/>
      </c>
      <c r="F107">
        <f>IF($A107="","",IFERROR(VLOOKUP($A107,AI_PF!$A:$R,18,FALSE),""))</f>
        <v/>
      </c>
      <c r="G107">
        <f>IF($A107="","",IFERROR(VLOOKUP($A107,AI_PF!$A:$T,20,FALSE),""))</f>
        <v/>
      </c>
      <c r="H107">
        <f>IF($A107="","",IFERROR(VLOOKUP($A107,AI_PF!$A:$V,22,FALSE),""))</f>
        <v/>
      </c>
      <c r="I107">
        <f>IF($A107="","",IFERROR(VLOOKUP($A107,AI_PF!$A:$EU,151,FALSE),""))</f>
        <v/>
      </c>
      <c r="J107">
        <f>IF($A107="","",IFERROR(VLOOKUP($A107,AI_PF!$A:$C,3,FALSE),""))</f>
        <v/>
      </c>
      <c r="K107">
        <f>IF($A107="","",IFERROR(VLOOKUP($A107,Data_Raw!$A:$G,2,FALSE),""))</f>
        <v/>
      </c>
      <c r="L107">
        <f>IF($A107="","",IFERROR(VLOOKUP($A107,Data_Raw!$A:$G,3,FALSE),""))</f>
        <v/>
      </c>
      <c r="M107">
        <f>IF($A107="","",IFERROR(VLOOKUP($A107,Data_Raw!$A:$G,4,FALSE),""))</f>
        <v/>
      </c>
      <c r="N107">
        <f>IF($A107="","",IFERROR(VLOOKUP($A107,Data_Raw!$A:$G,5,FALSE),""))</f>
        <v/>
      </c>
      <c r="O107">
        <f>IF($A107="","",IFERROR(VLOOKUP($A107,Data_Raw!$A:$G,6,FALSE),""))</f>
        <v/>
      </c>
      <c r="P107">
        <f>IF($A107="","",IFERROR(VLOOKUP($A107,Data_Raw!$A:$G,7,FALSE),""))</f>
        <v/>
      </c>
      <c r="Q107">
        <f>IF($A107="","",SUMIFS(AI_PF!$AP:$AP,AI_PF!$A:$A,$A107))</f>
        <v/>
      </c>
      <c r="R107">
        <f>IF($A107="","",SUMIFS(AI_PF!$AW:$AW,AI_PF!$A:$A,$A107))</f>
        <v/>
      </c>
      <c r="S107">
        <f>IF($A107="","",SUMIFS(AI_PF!$AZ:$AZ,AI_PF!$A:$A,$A107))</f>
        <v/>
      </c>
      <c r="T107">
        <f>IF($A107="","",SUMIFS(AI_PF!$CA:$CA,AI_PF!$A:$A,$A107))</f>
        <v/>
      </c>
      <c r="U107">
        <f>IF($A107="","",SUMIFS(AI_PF!$CE:$CE,AI_PF!$A:$A,$A107))</f>
        <v/>
      </c>
      <c r="V107">
        <f>IF($A107="","",IFERROR(VLOOKUP($A107,AI_PF!$A:$CO,93,FALSE),""))</f>
        <v/>
      </c>
      <c r="W107">
        <f>IF($A107="","",COUNTIF(AI_PF!$A:$A,$A107))</f>
        <v/>
      </c>
      <c r="X107">
        <f>IF($A107="","",COUNTIF(LookThrough!$A:$A,J107))</f>
        <v/>
      </c>
    </row>
    <row r="108">
      <c r="A108" t="inlineStr">
        <is>
          <t>BS00000361</t>
        </is>
      </c>
      <c r="B108">
        <f>IF($A108="","",IFERROR(VLOOKUP($A108,AI_PF!$A:$D,4,FALSE),""))</f>
        <v/>
      </c>
      <c r="C108">
        <f>IF($A108="","",IFERROR(VLOOKUP($A108,AI_PF!$A:$G,7,FALSE),""))</f>
        <v/>
      </c>
      <c r="D108">
        <f>IF($A108="","",IFERROR(VLOOKUP($A108,AI_PF!$A:$H,8,FALSE),""))</f>
        <v/>
      </c>
      <c r="E108">
        <f>IF($A108="","",IFERROR(VLOOKUP($A108,AI_PF!$A:$N,14,FALSE),""))</f>
        <v/>
      </c>
      <c r="F108">
        <f>IF($A108="","",IFERROR(VLOOKUP($A108,AI_PF!$A:$R,18,FALSE),""))</f>
        <v/>
      </c>
      <c r="G108">
        <f>IF($A108="","",IFERROR(VLOOKUP($A108,AI_PF!$A:$T,20,FALSE),""))</f>
        <v/>
      </c>
      <c r="H108">
        <f>IF($A108="","",IFERROR(VLOOKUP($A108,AI_PF!$A:$V,22,FALSE),""))</f>
        <v/>
      </c>
      <c r="I108">
        <f>IF($A108="","",IFERROR(VLOOKUP($A108,AI_PF!$A:$EU,151,FALSE),""))</f>
        <v/>
      </c>
      <c r="J108">
        <f>IF($A108="","",IFERROR(VLOOKUP($A108,AI_PF!$A:$C,3,FALSE),""))</f>
        <v/>
      </c>
      <c r="K108">
        <f>IF($A108="","",IFERROR(VLOOKUP($A108,Data_Raw!$A:$G,2,FALSE),""))</f>
        <v/>
      </c>
      <c r="L108">
        <f>IF($A108="","",IFERROR(VLOOKUP($A108,Data_Raw!$A:$G,3,FALSE),""))</f>
        <v/>
      </c>
      <c r="M108">
        <f>IF($A108="","",IFERROR(VLOOKUP($A108,Data_Raw!$A:$G,4,FALSE),""))</f>
        <v/>
      </c>
      <c r="N108">
        <f>IF($A108="","",IFERROR(VLOOKUP($A108,Data_Raw!$A:$G,5,FALSE),""))</f>
        <v/>
      </c>
      <c r="O108">
        <f>IF($A108="","",IFERROR(VLOOKUP($A108,Data_Raw!$A:$G,6,FALSE),""))</f>
        <v/>
      </c>
      <c r="P108">
        <f>IF($A108="","",IFERROR(VLOOKUP($A108,Data_Raw!$A:$G,7,FALSE),""))</f>
        <v/>
      </c>
      <c r="Q108">
        <f>IF($A108="","",SUMIFS(AI_PF!$AP:$AP,AI_PF!$A:$A,$A108))</f>
        <v/>
      </c>
      <c r="R108">
        <f>IF($A108="","",SUMIFS(AI_PF!$AW:$AW,AI_PF!$A:$A,$A108))</f>
        <v/>
      </c>
      <c r="S108">
        <f>IF($A108="","",SUMIFS(AI_PF!$AZ:$AZ,AI_PF!$A:$A,$A108))</f>
        <v/>
      </c>
      <c r="T108">
        <f>IF($A108="","",SUMIFS(AI_PF!$CA:$CA,AI_PF!$A:$A,$A108))</f>
        <v/>
      </c>
      <c r="U108">
        <f>IF($A108="","",SUMIFS(AI_PF!$CE:$CE,AI_PF!$A:$A,$A108))</f>
        <v/>
      </c>
      <c r="V108">
        <f>IF($A108="","",IFERROR(VLOOKUP($A108,AI_PF!$A:$CO,93,FALSE),""))</f>
        <v/>
      </c>
      <c r="W108">
        <f>IF($A108="","",COUNTIF(AI_PF!$A:$A,$A108))</f>
        <v/>
      </c>
      <c r="X108">
        <f>IF($A108="","",COUNTIF(LookThrough!$A:$A,J108))</f>
        <v/>
      </c>
    </row>
    <row r="109">
      <c r="A109" t="inlineStr">
        <is>
          <t>BS00000367</t>
        </is>
      </c>
      <c r="B109">
        <f>IF($A109="","",IFERROR(VLOOKUP($A109,AI_PF!$A:$D,4,FALSE),""))</f>
        <v/>
      </c>
      <c r="C109">
        <f>IF($A109="","",IFERROR(VLOOKUP($A109,AI_PF!$A:$G,7,FALSE),""))</f>
        <v/>
      </c>
      <c r="D109">
        <f>IF($A109="","",IFERROR(VLOOKUP($A109,AI_PF!$A:$H,8,FALSE),""))</f>
        <v/>
      </c>
      <c r="E109">
        <f>IF($A109="","",IFERROR(VLOOKUP($A109,AI_PF!$A:$N,14,FALSE),""))</f>
        <v/>
      </c>
      <c r="F109">
        <f>IF($A109="","",IFERROR(VLOOKUP($A109,AI_PF!$A:$R,18,FALSE),""))</f>
        <v/>
      </c>
      <c r="G109">
        <f>IF($A109="","",IFERROR(VLOOKUP($A109,AI_PF!$A:$T,20,FALSE),""))</f>
        <v/>
      </c>
      <c r="H109">
        <f>IF($A109="","",IFERROR(VLOOKUP($A109,AI_PF!$A:$V,22,FALSE),""))</f>
        <v/>
      </c>
      <c r="I109">
        <f>IF($A109="","",IFERROR(VLOOKUP($A109,AI_PF!$A:$EU,151,FALSE),""))</f>
        <v/>
      </c>
      <c r="J109">
        <f>IF($A109="","",IFERROR(VLOOKUP($A109,AI_PF!$A:$C,3,FALSE),""))</f>
        <v/>
      </c>
      <c r="K109">
        <f>IF($A109="","",IFERROR(VLOOKUP($A109,Data_Raw!$A:$G,2,FALSE),""))</f>
        <v/>
      </c>
      <c r="L109">
        <f>IF($A109="","",IFERROR(VLOOKUP($A109,Data_Raw!$A:$G,3,FALSE),""))</f>
        <v/>
      </c>
      <c r="M109">
        <f>IF($A109="","",IFERROR(VLOOKUP($A109,Data_Raw!$A:$G,4,FALSE),""))</f>
        <v/>
      </c>
      <c r="N109">
        <f>IF($A109="","",IFERROR(VLOOKUP($A109,Data_Raw!$A:$G,5,FALSE),""))</f>
        <v/>
      </c>
      <c r="O109">
        <f>IF($A109="","",IFERROR(VLOOKUP($A109,Data_Raw!$A:$G,6,FALSE),""))</f>
        <v/>
      </c>
      <c r="P109">
        <f>IF($A109="","",IFERROR(VLOOKUP($A109,Data_Raw!$A:$G,7,FALSE),""))</f>
        <v/>
      </c>
      <c r="Q109">
        <f>IF($A109="","",SUMIFS(AI_PF!$AP:$AP,AI_PF!$A:$A,$A109))</f>
        <v/>
      </c>
      <c r="R109">
        <f>IF($A109="","",SUMIFS(AI_PF!$AW:$AW,AI_PF!$A:$A,$A109))</f>
        <v/>
      </c>
      <c r="S109">
        <f>IF($A109="","",SUMIFS(AI_PF!$AZ:$AZ,AI_PF!$A:$A,$A109))</f>
        <v/>
      </c>
      <c r="T109">
        <f>IF($A109="","",SUMIFS(AI_PF!$CA:$CA,AI_PF!$A:$A,$A109))</f>
        <v/>
      </c>
      <c r="U109">
        <f>IF($A109="","",SUMIFS(AI_PF!$CE:$CE,AI_PF!$A:$A,$A109))</f>
        <v/>
      </c>
      <c r="V109">
        <f>IF($A109="","",IFERROR(VLOOKUP($A109,AI_PF!$A:$CO,93,FALSE),""))</f>
        <v/>
      </c>
      <c r="W109">
        <f>IF($A109="","",COUNTIF(AI_PF!$A:$A,$A109))</f>
        <v/>
      </c>
      <c r="X109">
        <f>IF($A109="","",COUNTIF(LookThrough!$A:$A,J109))</f>
        <v/>
      </c>
    </row>
    <row r="110">
      <c r="A110" t="inlineStr">
        <is>
          <t>BS00000394</t>
        </is>
      </c>
      <c r="B110">
        <f>IF($A110="","",IFERROR(VLOOKUP($A110,AI_PF!$A:$D,4,FALSE),""))</f>
        <v/>
      </c>
      <c r="C110">
        <f>IF($A110="","",IFERROR(VLOOKUP($A110,AI_PF!$A:$G,7,FALSE),""))</f>
        <v/>
      </c>
      <c r="D110">
        <f>IF($A110="","",IFERROR(VLOOKUP($A110,AI_PF!$A:$H,8,FALSE),""))</f>
        <v/>
      </c>
      <c r="E110">
        <f>IF($A110="","",IFERROR(VLOOKUP($A110,AI_PF!$A:$N,14,FALSE),""))</f>
        <v/>
      </c>
      <c r="F110">
        <f>IF($A110="","",IFERROR(VLOOKUP($A110,AI_PF!$A:$R,18,FALSE),""))</f>
        <v/>
      </c>
      <c r="G110">
        <f>IF($A110="","",IFERROR(VLOOKUP($A110,AI_PF!$A:$T,20,FALSE),""))</f>
        <v/>
      </c>
      <c r="H110">
        <f>IF($A110="","",IFERROR(VLOOKUP($A110,AI_PF!$A:$V,22,FALSE),""))</f>
        <v/>
      </c>
      <c r="I110">
        <f>IF($A110="","",IFERROR(VLOOKUP($A110,AI_PF!$A:$EU,151,FALSE),""))</f>
        <v/>
      </c>
      <c r="J110">
        <f>IF($A110="","",IFERROR(VLOOKUP($A110,AI_PF!$A:$C,3,FALSE),""))</f>
        <v/>
      </c>
      <c r="K110">
        <f>IF($A110="","",IFERROR(VLOOKUP($A110,Data_Raw!$A:$G,2,FALSE),""))</f>
        <v/>
      </c>
      <c r="L110">
        <f>IF($A110="","",IFERROR(VLOOKUP($A110,Data_Raw!$A:$G,3,FALSE),""))</f>
        <v/>
      </c>
      <c r="M110">
        <f>IF($A110="","",IFERROR(VLOOKUP($A110,Data_Raw!$A:$G,4,FALSE),""))</f>
        <v/>
      </c>
      <c r="N110">
        <f>IF($A110="","",IFERROR(VLOOKUP($A110,Data_Raw!$A:$G,5,FALSE),""))</f>
        <v/>
      </c>
      <c r="O110">
        <f>IF($A110="","",IFERROR(VLOOKUP($A110,Data_Raw!$A:$G,6,FALSE),""))</f>
        <v/>
      </c>
      <c r="P110">
        <f>IF($A110="","",IFERROR(VLOOKUP($A110,Data_Raw!$A:$G,7,FALSE),""))</f>
        <v/>
      </c>
      <c r="Q110">
        <f>IF($A110="","",SUMIFS(AI_PF!$AP:$AP,AI_PF!$A:$A,$A110))</f>
        <v/>
      </c>
      <c r="R110">
        <f>IF($A110="","",SUMIFS(AI_PF!$AW:$AW,AI_PF!$A:$A,$A110))</f>
        <v/>
      </c>
      <c r="S110">
        <f>IF($A110="","",SUMIFS(AI_PF!$AZ:$AZ,AI_PF!$A:$A,$A110))</f>
        <v/>
      </c>
      <c r="T110">
        <f>IF($A110="","",SUMIFS(AI_PF!$CA:$CA,AI_PF!$A:$A,$A110))</f>
        <v/>
      </c>
      <c r="U110">
        <f>IF($A110="","",SUMIFS(AI_PF!$CE:$CE,AI_PF!$A:$A,$A110))</f>
        <v/>
      </c>
      <c r="V110">
        <f>IF($A110="","",IFERROR(VLOOKUP($A110,AI_PF!$A:$CO,93,FALSE),""))</f>
        <v/>
      </c>
      <c r="W110">
        <f>IF($A110="","",COUNTIF(AI_PF!$A:$A,$A110))</f>
        <v/>
      </c>
      <c r="X110">
        <f>IF($A110="","",COUNTIF(LookThrough!$A:$A,J110))</f>
        <v/>
      </c>
    </row>
    <row r="111">
      <c r="A111" t="inlineStr">
        <is>
          <t>BS00000399</t>
        </is>
      </c>
      <c r="B111">
        <f>IF($A111="","",IFERROR(VLOOKUP($A111,AI_PF!$A:$D,4,FALSE),""))</f>
        <v/>
      </c>
      <c r="C111">
        <f>IF($A111="","",IFERROR(VLOOKUP($A111,AI_PF!$A:$G,7,FALSE),""))</f>
        <v/>
      </c>
      <c r="D111">
        <f>IF($A111="","",IFERROR(VLOOKUP($A111,AI_PF!$A:$H,8,FALSE),""))</f>
        <v/>
      </c>
      <c r="E111">
        <f>IF($A111="","",IFERROR(VLOOKUP($A111,AI_PF!$A:$N,14,FALSE),""))</f>
        <v/>
      </c>
      <c r="F111">
        <f>IF($A111="","",IFERROR(VLOOKUP($A111,AI_PF!$A:$R,18,FALSE),""))</f>
        <v/>
      </c>
      <c r="G111">
        <f>IF($A111="","",IFERROR(VLOOKUP($A111,AI_PF!$A:$T,20,FALSE),""))</f>
        <v/>
      </c>
      <c r="H111">
        <f>IF($A111="","",IFERROR(VLOOKUP($A111,AI_PF!$A:$V,22,FALSE),""))</f>
        <v/>
      </c>
      <c r="I111">
        <f>IF($A111="","",IFERROR(VLOOKUP($A111,AI_PF!$A:$EU,151,FALSE),""))</f>
        <v/>
      </c>
      <c r="J111">
        <f>IF($A111="","",IFERROR(VLOOKUP($A111,AI_PF!$A:$C,3,FALSE),""))</f>
        <v/>
      </c>
      <c r="K111">
        <f>IF($A111="","",IFERROR(VLOOKUP($A111,Data_Raw!$A:$G,2,FALSE),""))</f>
        <v/>
      </c>
      <c r="L111">
        <f>IF($A111="","",IFERROR(VLOOKUP($A111,Data_Raw!$A:$G,3,FALSE),""))</f>
        <v/>
      </c>
      <c r="M111">
        <f>IF($A111="","",IFERROR(VLOOKUP($A111,Data_Raw!$A:$G,4,FALSE),""))</f>
        <v/>
      </c>
      <c r="N111">
        <f>IF($A111="","",IFERROR(VLOOKUP($A111,Data_Raw!$A:$G,5,FALSE),""))</f>
        <v/>
      </c>
      <c r="O111">
        <f>IF($A111="","",IFERROR(VLOOKUP($A111,Data_Raw!$A:$G,6,FALSE),""))</f>
        <v/>
      </c>
      <c r="P111">
        <f>IF($A111="","",IFERROR(VLOOKUP($A111,Data_Raw!$A:$G,7,FALSE),""))</f>
        <v/>
      </c>
      <c r="Q111">
        <f>IF($A111="","",SUMIFS(AI_PF!$AP:$AP,AI_PF!$A:$A,$A111))</f>
        <v/>
      </c>
      <c r="R111">
        <f>IF($A111="","",SUMIFS(AI_PF!$AW:$AW,AI_PF!$A:$A,$A111))</f>
        <v/>
      </c>
      <c r="S111">
        <f>IF($A111="","",SUMIFS(AI_PF!$AZ:$AZ,AI_PF!$A:$A,$A111))</f>
        <v/>
      </c>
      <c r="T111">
        <f>IF($A111="","",SUMIFS(AI_PF!$CA:$CA,AI_PF!$A:$A,$A111))</f>
        <v/>
      </c>
      <c r="U111">
        <f>IF($A111="","",SUMIFS(AI_PF!$CE:$CE,AI_PF!$A:$A,$A111))</f>
        <v/>
      </c>
      <c r="V111">
        <f>IF($A111="","",IFERROR(VLOOKUP($A111,AI_PF!$A:$CO,93,FALSE),""))</f>
        <v/>
      </c>
      <c r="W111">
        <f>IF($A111="","",COUNTIF(AI_PF!$A:$A,$A111))</f>
        <v/>
      </c>
      <c r="X111">
        <f>IF($A111="","",COUNTIF(LookThrough!$A:$A,J111))</f>
        <v/>
      </c>
    </row>
    <row r="112">
      <c r="A112" t="inlineStr">
        <is>
          <t>BS00000403</t>
        </is>
      </c>
      <c r="B112">
        <f>IF($A112="","",IFERROR(VLOOKUP($A112,AI_PF!$A:$D,4,FALSE),""))</f>
        <v/>
      </c>
      <c r="C112">
        <f>IF($A112="","",IFERROR(VLOOKUP($A112,AI_PF!$A:$G,7,FALSE),""))</f>
        <v/>
      </c>
      <c r="D112">
        <f>IF($A112="","",IFERROR(VLOOKUP($A112,AI_PF!$A:$H,8,FALSE),""))</f>
        <v/>
      </c>
      <c r="E112">
        <f>IF($A112="","",IFERROR(VLOOKUP($A112,AI_PF!$A:$N,14,FALSE),""))</f>
        <v/>
      </c>
      <c r="F112">
        <f>IF($A112="","",IFERROR(VLOOKUP($A112,AI_PF!$A:$R,18,FALSE),""))</f>
        <v/>
      </c>
      <c r="G112">
        <f>IF($A112="","",IFERROR(VLOOKUP($A112,AI_PF!$A:$T,20,FALSE),""))</f>
        <v/>
      </c>
      <c r="H112">
        <f>IF($A112="","",IFERROR(VLOOKUP($A112,AI_PF!$A:$V,22,FALSE),""))</f>
        <v/>
      </c>
      <c r="I112">
        <f>IF($A112="","",IFERROR(VLOOKUP($A112,AI_PF!$A:$EU,151,FALSE),""))</f>
        <v/>
      </c>
      <c r="J112">
        <f>IF($A112="","",IFERROR(VLOOKUP($A112,AI_PF!$A:$C,3,FALSE),""))</f>
        <v/>
      </c>
      <c r="K112">
        <f>IF($A112="","",IFERROR(VLOOKUP($A112,Data_Raw!$A:$G,2,FALSE),""))</f>
        <v/>
      </c>
      <c r="L112">
        <f>IF($A112="","",IFERROR(VLOOKUP($A112,Data_Raw!$A:$G,3,FALSE),""))</f>
        <v/>
      </c>
      <c r="M112">
        <f>IF($A112="","",IFERROR(VLOOKUP($A112,Data_Raw!$A:$G,4,FALSE),""))</f>
        <v/>
      </c>
      <c r="N112">
        <f>IF($A112="","",IFERROR(VLOOKUP($A112,Data_Raw!$A:$G,5,FALSE),""))</f>
        <v/>
      </c>
      <c r="O112">
        <f>IF($A112="","",IFERROR(VLOOKUP($A112,Data_Raw!$A:$G,6,FALSE),""))</f>
        <v/>
      </c>
      <c r="P112">
        <f>IF($A112="","",IFERROR(VLOOKUP($A112,Data_Raw!$A:$G,7,FALSE),""))</f>
        <v/>
      </c>
      <c r="Q112">
        <f>IF($A112="","",SUMIFS(AI_PF!$AP:$AP,AI_PF!$A:$A,$A112))</f>
        <v/>
      </c>
      <c r="R112">
        <f>IF($A112="","",SUMIFS(AI_PF!$AW:$AW,AI_PF!$A:$A,$A112))</f>
        <v/>
      </c>
      <c r="S112">
        <f>IF($A112="","",SUMIFS(AI_PF!$AZ:$AZ,AI_PF!$A:$A,$A112))</f>
        <v/>
      </c>
      <c r="T112">
        <f>IF($A112="","",SUMIFS(AI_PF!$CA:$CA,AI_PF!$A:$A,$A112))</f>
        <v/>
      </c>
      <c r="U112">
        <f>IF($A112="","",SUMIFS(AI_PF!$CE:$CE,AI_PF!$A:$A,$A112))</f>
        <v/>
      </c>
      <c r="V112">
        <f>IF($A112="","",IFERROR(VLOOKUP($A112,AI_PF!$A:$CO,93,FALSE),""))</f>
        <v/>
      </c>
      <c r="W112">
        <f>IF($A112="","",COUNTIF(AI_PF!$A:$A,$A112))</f>
        <v/>
      </c>
      <c r="X112">
        <f>IF($A112="","",COUNTIF(LookThrough!$A:$A,J112))</f>
        <v/>
      </c>
    </row>
    <row r="113">
      <c r="A113" t="inlineStr">
        <is>
          <t>BS00000404</t>
        </is>
      </c>
      <c r="B113">
        <f>IF($A113="","",IFERROR(VLOOKUP($A113,AI_PF!$A:$D,4,FALSE),""))</f>
        <v/>
      </c>
      <c r="C113">
        <f>IF($A113="","",IFERROR(VLOOKUP($A113,AI_PF!$A:$G,7,FALSE),""))</f>
        <v/>
      </c>
      <c r="D113">
        <f>IF($A113="","",IFERROR(VLOOKUP($A113,AI_PF!$A:$H,8,FALSE),""))</f>
        <v/>
      </c>
      <c r="E113">
        <f>IF($A113="","",IFERROR(VLOOKUP($A113,AI_PF!$A:$N,14,FALSE),""))</f>
        <v/>
      </c>
      <c r="F113">
        <f>IF($A113="","",IFERROR(VLOOKUP($A113,AI_PF!$A:$R,18,FALSE),""))</f>
        <v/>
      </c>
      <c r="G113">
        <f>IF($A113="","",IFERROR(VLOOKUP($A113,AI_PF!$A:$T,20,FALSE),""))</f>
        <v/>
      </c>
      <c r="H113">
        <f>IF($A113="","",IFERROR(VLOOKUP($A113,AI_PF!$A:$V,22,FALSE),""))</f>
        <v/>
      </c>
      <c r="I113">
        <f>IF($A113="","",IFERROR(VLOOKUP($A113,AI_PF!$A:$EU,151,FALSE),""))</f>
        <v/>
      </c>
      <c r="J113">
        <f>IF($A113="","",IFERROR(VLOOKUP($A113,AI_PF!$A:$C,3,FALSE),""))</f>
        <v/>
      </c>
      <c r="K113">
        <f>IF($A113="","",IFERROR(VLOOKUP($A113,Data_Raw!$A:$G,2,FALSE),""))</f>
        <v/>
      </c>
      <c r="L113">
        <f>IF($A113="","",IFERROR(VLOOKUP($A113,Data_Raw!$A:$G,3,FALSE),""))</f>
        <v/>
      </c>
      <c r="M113">
        <f>IF($A113="","",IFERROR(VLOOKUP($A113,Data_Raw!$A:$G,4,FALSE),""))</f>
        <v/>
      </c>
      <c r="N113">
        <f>IF($A113="","",IFERROR(VLOOKUP($A113,Data_Raw!$A:$G,5,FALSE),""))</f>
        <v/>
      </c>
      <c r="O113">
        <f>IF($A113="","",IFERROR(VLOOKUP($A113,Data_Raw!$A:$G,6,FALSE),""))</f>
        <v/>
      </c>
      <c r="P113">
        <f>IF($A113="","",IFERROR(VLOOKUP($A113,Data_Raw!$A:$G,7,FALSE),""))</f>
        <v/>
      </c>
      <c r="Q113">
        <f>IF($A113="","",SUMIFS(AI_PF!$AP:$AP,AI_PF!$A:$A,$A113))</f>
        <v/>
      </c>
      <c r="R113">
        <f>IF($A113="","",SUMIFS(AI_PF!$AW:$AW,AI_PF!$A:$A,$A113))</f>
        <v/>
      </c>
      <c r="S113">
        <f>IF($A113="","",SUMIFS(AI_PF!$AZ:$AZ,AI_PF!$A:$A,$A113))</f>
        <v/>
      </c>
      <c r="T113">
        <f>IF($A113="","",SUMIFS(AI_PF!$CA:$CA,AI_PF!$A:$A,$A113))</f>
        <v/>
      </c>
      <c r="U113">
        <f>IF($A113="","",SUMIFS(AI_PF!$CE:$CE,AI_PF!$A:$A,$A113))</f>
        <v/>
      </c>
      <c r="V113">
        <f>IF($A113="","",IFERROR(VLOOKUP($A113,AI_PF!$A:$CO,93,FALSE),""))</f>
        <v/>
      </c>
      <c r="W113">
        <f>IF($A113="","",COUNTIF(AI_PF!$A:$A,$A113))</f>
        <v/>
      </c>
      <c r="X113">
        <f>IF($A113="","",COUNTIF(LookThrough!$A:$A,J113))</f>
        <v/>
      </c>
    </row>
    <row r="114">
      <c r="A114" t="inlineStr">
        <is>
          <t>BS00000420</t>
        </is>
      </c>
      <c r="B114">
        <f>IF($A114="","",IFERROR(VLOOKUP($A114,AI_PF!$A:$D,4,FALSE),""))</f>
        <v/>
      </c>
      <c r="C114">
        <f>IF($A114="","",IFERROR(VLOOKUP($A114,AI_PF!$A:$G,7,FALSE),""))</f>
        <v/>
      </c>
      <c r="D114">
        <f>IF($A114="","",IFERROR(VLOOKUP($A114,AI_PF!$A:$H,8,FALSE),""))</f>
        <v/>
      </c>
      <c r="E114">
        <f>IF($A114="","",IFERROR(VLOOKUP($A114,AI_PF!$A:$N,14,FALSE),""))</f>
        <v/>
      </c>
      <c r="F114">
        <f>IF($A114="","",IFERROR(VLOOKUP($A114,AI_PF!$A:$R,18,FALSE),""))</f>
        <v/>
      </c>
      <c r="G114">
        <f>IF($A114="","",IFERROR(VLOOKUP($A114,AI_PF!$A:$T,20,FALSE),""))</f>
        <v/>
      </c>
      <c r="H114">
        <f>IF($A114="","",IFERROR(VLOOKUP($A114,AI_PF!$A:$V,22,FALSE),""))</f>
        <v/>
      </c>
      <c r="I114">
        <f>IF($A114="","",IFERROR(VLOOKUP($A114,AI_PF!$A:$EU,151,FALSE),""))</f>
        <v/>
      </c>
      <c r="J114">
        <f>IF($A114="","",IFERROR(VLOOKUP($A114,AI_PF!$A:$C,3,FALSE),""))</f>
        <v/>
      </c>
      <c r="K114">
        <f>IF($A114="","",IFERROR(VLOOKUP($A114,Data_Raw!$A:$G,2,FALSE),""))</f>
        <v/>
      </c>
      <c r="L114">
        <f>IF($A114="","",IFERROR(VLOOKUP($A114,Data_Raw!$A:$G,3,FALSE),""))</f>
        <v/>
      </c>
      <c r="M114">
        <f>IF($A114="","",IFERROR(VLOOKUP($A114,Data_Raw!$A:$G,4,FALSE),""))</f>
        <v/>
      </c>
      <c r="N114">
        <f>IF($A114="","",IFERROR(VLOOKUP($A114,Data_Raw!$A:$G,5,FALSE),""))</f>
        <v/>
      </c>
      <c r="O114">
        <f>IF($A114="","",IFERROR(VLOOKUP($A114,Data_Raw!$A:$G,6,FALSE),""))</f>
        <v/>
      </c>
      <c r="P114">
        <f>IF($A114="","",IFERROR(VLOOKUP($A114,Data_Raw!$A:$G,7,FALSE),""))</f>
        <v/>
      </c>
      <c r="Q114">
        <f>IF($A114="","",SUMIFS(AI_PF!$AP:$AP,AI_PF!$A:$A,$A114))</f>
        <v/>
      </c>
      <c r="R114">
        <f>IF($A114="","",SUMIFS(AI_PF!$AW:$AW,AI_PF!$A:$A,$A114))</f>
        <v/>
      </c>
      <c r="S114">
        <f>IF($A114="","",SUMIFS(AI_PF!$AZ:$AZ,AI_PF!$A:$A,$A114))</f>
        <v/>
      </c>
      <c r="T114">
        <f>IF($A114="","",SUMIFS(AI_PF!$CA:$CA,AI_PF!$A:$A,$A114))</f>
        <v/>
      </c>
      <c r="U114">
        <f>IF($A114="","",SUMIFS(AI_PF!$CE:$CE,AI_PF!$A:$A,$A114))</f>
        <v/>
      </c>
      <c r="V114">
        <f>IF($A114="","",IFERROR(VLOOKUP($A114,AI_PF!$A:$CO,93,FALSE),""))</f>
        <v/>
      </c>
      <c r="W114">
        <f>IF($A114="","",COUNTIF(AI_PF!$A:$A,$A114))</f>
        <v/>
      </c>
      <c r="X114">
        <f>IF($A114="","",COUNTIF(LookThrough!$A:$A,J114))</f>
        <v/>
      </c>
    </row>
    <row r="115">
      <c r="A115" t="inlineStr">
        <is>
          <t>BS00000436</t>
        </is>
      </c>
      <c r="B115">
        <f>IF($A115="","",IFERROR(VLOOKUP($A115,AI_PF!$A:$D,4,FALSE),""))</f>
        <v/>
      </c>
      <c r="C115">
        <f>IF($A115="","",IFERROR(VLOOKUP($A115,AI_PF!$A:$G,7,FALSE),""))</f>
        <v/>
      </c>
      <c r="D115">
        <f>IF($A115="","",IFERROR(VLOOKUP($A115,AI_PF!$A:$H,8,FALSE),""))</f>
        <v/>
      </c>
      <c r="E115">
        <f>IF($A115="","",IFERROR(VLOOKUP($A115,AI_PF!$A:$N,14,FALSE),""))</f>
        <v/>
      </c>
      <c r="F115">
        <f>IF($A115="","",IFERROR(VLOOKUP($A115,AI_PF!$A:$R,18,FALSE),""))</f>
        <v/>
      </c>
      <c r="G115">
        <f>IF($A115="","",IFERROR(VLOOKUP($A115,AI_PF!$A:$T,20,FALSE),""))</f>
        <v/>
      </c>
      <c r="H115">
        <f>IF($A115="","",IFERROR(VLOOKUP($A115,AI_PF!$A:$V,22,FALSE),""))</f>
        <v/>
      </c>
      <c r="I115">
        <f>IF($A115="","",IFERROR(VLOOKUP($A115,AI_PF!$A:$EU,151,FALSE),""))</f>
        <v/>
      </c>
      <c r="J115">
        <f>IF($A115="","",IFERROR(VLOOKUP($A115,AI_PF!$A:$C,3,FALSE),""))</f>
        <v/>
      </c>
      <c r="K115">
        <f>IF($A115="","",IFERROR(VLOOKUP($A115,Data_Raw!$A:$G,2,FALSE),""))</f>
        <v/>
      </c>
      <c r="L115">
        <f>IF($A115="","",IFERROR(VLOOKUP($A115,Data_Raw!$A:$G,3,FALSE),""))</f>
        <v/>
      </c>
      <c r="M115">
        <f>IF($A115="","",IFERROR(VLOOKUP($A115,Data_Raw!$A:$G,4,FALSE),""))</f>
        <v/>
      </c>
      <c r="N115">
        <f>IF($A115="","",IFERROR(VLOOKUP($A115,Data_Raw!$A:$G,5,FALSE),""))</f>
        <v/>
      </c>
      <c r="O115">
        <f>IF($A115="","",IFERROR(VLOOKUP($A115,Data_Raw!$A:$G,6,FALSE),""))</f>
        <v/>
      </c>
      <c r="P115">
        <f>IF($A115="","",IFERROR(VLOOKUP($A115,Data_Raw!$A:$G,7,FALSE),""))</f>
        <v/>
      </c>
      <c r="Q115">
        <f>IF($A115="","",SUMIFS(AI_PF!$AP:$AP,AI_PF!$A:$A,$A115))</f>
        <v/>
      </c>
      <c r="R115">
        <f>IF($A115="","",SUMIFS(AI_PF!$AW:$AW,AI_PF!$A:$A,$A115))</f>
        <v/>
      </c>
      <c r="S115">
        <f>IF($A115="","",SUMIFS(AI_PF!$AZ:$AZ,AI_PF!$A:$A,$A115))</f>
        <v/>
      </c>
      <c r="T115">
        <f>IF($A115="","",SUMIFS(AI_PF!$CA:$CA,AI_PF!$A:$A,$A115))</f>
        <v/>
      </c>
      <c r="U115">
        <f>IF($A115="","",SUMIFS(AI_PF!$CE:$CE,AI_PF!$A:$A,$A115))</f>
        <v/>
      </c>
      <c r="V115">
        <f>IF($A115="","",IFERROR(VLOOKUP($A115,AI_PF!$A:$CO,93,FALSE),""))</f>
        <v/>
      </c>
      <c r="W115">
        <f>IF($A115="","",COUNTIF(AI_PF!$A:$A,$A115))</f>
        <v/>
      </c>
      <c r="X115">
        <f>IF($A115="","",COUNTIF(LookThrough!$A:$A,J115))</f>
        <v/>
      </c>
    </row>
    <row r="116">
      <c r="A116" t="inlineStr">
        <is>
          <t>BS00000440</t>
        </is>
      </c>
      <c r="B116">
        <f>IF($A116="","",IFERROR(VLOOKUP($A116,AI_PF!$A:$D,4,FALSE),""))</f>
        <v/>
      </c>
      <c r="C116">
        <f>IF($A116="","",IFERROR(VLOOKUP($A116,AI_PF!$A:$G,7,FALSE),""))</f>
        <v/>
      </c>
      <c r="D116">
        <f>IF($A116="","",IFERROR(VLOOKUP($A116,AI_PF!$A:$H,8,FALSE),""))</f>
        <v/>
      </c>
      <c r="E116">
        <f>IF($A116="","",IFERROR(VLOOKUP($A116,AI_PF!$A:$N,14,FALSE),""))</f>
        <v/>
      </c>
      <c r="F116">
        <f>IF($A116="","",IFERROR(VLOOKUP($A116,AI_PF!$A:$R,18,FALSE),""))</f>
        <v/>
      </c>
      <c r="G116">
        <f>IF($A116="","",IFERROR(VLOOKUP($A116,AI_PF!$A:$T,20,FALSE),""))</f>
        <v/>
      </c>
      <c r="H116">
        <f>IF($A116="","",IFERROR(VLOOKUP($A116,AI_PF!$A:$V,22,FALSE),""))</f>
        <v/>
      </c>
      <c r="I116">
        <f>IF($A116="","",IFERROR(VLOOKUP($A116,AI_PF!$A:$EU,151,FALSE),""))</f>
        <v/>
      </c>
      <c r="J116">
        <f>IF($A116="","",IFERROR(VLOOKUP($A116,AI_PF!$A:$C,3,FALSE),""))</f>
        <v/>
      </c>
      <c r="K116">
        <f>IF($A116="","",IFERROR(VLOOKUP($A116,Data_Raw!$A:$G,2,FALSE),""))</f>
        <v/>
      </c>
      <c r="L116">
        <f>IF($A116="","",IFERROR(VLOOKUP($A116,Data_Raw!$A:$G,3,FALSE),""))</f>
        <v/>
      </c>
      <c r="M116">
        <f>IF($A116="","",IFERROR(VLOOKUP($A116,Data_Raw!$A:$G,4,FALSE),""))</f>
        <v/>
      </c>
      <c r="N116">
        <f>IF($A116="","",IFERROR(VLOOKUP($A116,Data_Raw!$A:$G,5,FALSE),""))</f>
        <v/>
      </c>
      <c r="O116">
        <f>IF($A116="","",IFERROR(VLOOKUP($A116,Data_Raw!$A:$G,6,FALSE),""))</f>
        <v/>
      </c>
      <c r="P116">
        <f>IF($A116="","",IFERROR(VLOOKUP($A116,Data_Raw!$A:$G,7,FALSE),""))</f>
        <v/>
      </c>
      <c r="Q116">
        <f>IF($A116="","",SUMIFS(AI_PF!$AP:$AP,AI_PF!$A:$A,$A116))</f>
        <v/>
      </c>
      <c r="R116">
        <f>IF($A116="","",SUMIFS(AI_PF!$AW:$AW,AI_PF!$A:$A,$A116))</f>
        <v/>
      </c>
      <c r="S116">
        <f>IF($A116="","",SUMIFS(AI_PF!$AZ:$AZ,AI_PF!$A:$A,$A116))</f>
        <v/>
      </c>
      <c r="T116">
        <f>IF($A116="","",SUMIFS(AI_PF!$CA:$CA,AI_PF!$A:$A,$A116))</f>
        <v/>
      </c>
      <c r="U116">
        <f>IF($A116="","",SUMIFS(AI_PF!$CE:$CE,AI_PF!$A:$A,$A116))</f>
        <v/>
      </c>
      <c r="V116">
        <f>IF($A116="","",IFERROR(VLOOKUP($A116,AI_PF!$A:$CO,93,FALSE),""))</f>
        <v/>
      </c>
      <c r="W116">
        <f>IF($A116="","",COUNTIF(AI_PF!$A:$A,$A116))</f>
        <v/>
      </c>
      <c r="X116">
        <f>IF($A116="","",COUNTIF(LookThrough!$A:$A,J116))</f>
        <v/>
      </c>
    </row>
    <row r="117">
      <c r="A117" t="inlineStr">
        <is>
          <t>BS00000442</t>
        </is>
      </c>
      <c r="B117">
        <f>IF($A117="","",IFERROR(VLOOKUP($A117,AI_PF!$A:$D,4,FALSE),""))</f>
        <v/>
      </c>
      <c r="C117">
        <f>IF($A117="","",IFERROR(VLOOKUP($A117,AI_PF!$A:$G,7,FALSE),""))</f>
        <v/>
      </c>
      <c r="D117">
        <f>IF($A117="","",IFERROR(VLOOKUP($A117,AI_PF!$A:$H,8,FALSE),""))</f>
        <v/>
      </c>
      <c r="E117">
        <f>IF($A117="","",IFERROR(VLOOKUP($A117,AI_PF!$A:$N,14,FALSE),""))</f>
        <v/>
      </c>
      <c r="F117">
        <f>IF($A117="","",IFERROR(VLOOKUP($A117,AI_PF!$A:$R,18,FALSE),""))</f>
        <v/>
      </c>
      <c r="G117">
        <f>IF($A117="","",IFERROR(VLOOKUP($A117,AI_PF!$A:$T,20,FALSE),""))</f>
        <v/>
      </c>
      <c r="H117">
        <f>IF($A117="","",IFERROR(VLOOKUP($A117,AI_PF!$A:$V,22,FALSE),""))</f>
        <v/>
      </c>
      <c r="I117">
        <f>IF($A117="","",IFERROR(VLOOKUP($A117,AI_PF!$A:$EU,151,FALSE),""))</f>
        <v/>
      </c>
      <c r="J117">
        <f>IF($A117="","",IFERROR(VLOOKUP($A117,AI_PF!$A:$C,3,FALSE),""))</f>
        <v/>
      </c>
      <c r="K117">
        <f>IF($A117="","",IFERROR(VLOOKUP($A117,Data_Raw!$A:$G,2,FALSE),""))</f>
        <v/>
      </c>
      <c r="L117">
        <f>IF($A117="","",IFERROR(VLOOKUP($A117,Data_Raw!$A:$G,3,FALSE),""))</f>
        <v/>
      </c>
      <c r="M117">
        <f>IF($A117="","",IFERROR(VLOOKUP($A117,Data_Raw!$A:$G,4,FALSE),""))</f>
        <v/>
      </c>
      <c r="N117">
        <f>IF($A117="","",IFERROR(VLOOKUP($A117,Data_Raw!$A:$G,5,FALSE),""))</f>
        <v/>
      </c>
      <c r="O117">
        <f>IF($A117="","",IFERROR(VLOOKUP($A117,Data_Raw!$A:$G,6,FALSE),""))</f>
        <v/>
      </c>
      <c r="P117">
        <f>IF($A117="","",IFERROR(VLOOKUP($A117,Data_Raw!$A:$G,7,FALSE),""))</f>
        <v/>
      </c>
      <c r="Q117">
        <f>IF($A117="","",SUMIFS(AI_PF!$AP:$AP,AI_PF!$A:$A,$A117))</f>
        <v/>
      </c>
      <c r="R117">
        <f>IF($A117="","",SUMIFS(AI_PF!$AW:$AW,AI_PF!$A:$A,$A117))</f>
        <v/>
      </c>
      <c r="S117">
        <f>IF($A117="","",SUMIFS(AI_PF!$AZ:$AZ,AI_PF!$A:$A,$A117))</f>
        <v/>
      </c>
      <c r="T117">
        <f>IF($A117="","",SUMIFS(AI_PF!$CA:$CA,AI_PF!$A:$A,$A117))</f>
        <v/>
      </c>
      <c r="U117">
        <f>IF($A117="","",SUMIFS(AI_PF!$CE:$CE,AI_PF!$A:$A,$A117))</f>
        <v/>
      </c>
      <c r="V117">
        <f>IF($A117="","",IFERROR(VLOOKUP($A117,AI_PF!$A:$CO,93,FALSE),""))</f>
        <v/>
      </c>
      <c r="W117">
        <f>IF($A117="","",COUNTIF(AI_PF!$A:$A,$A117))</f>
        <v/>
      </c>
      <c r="X117">
        <f>IF($A117="","",COUNTIF(LookThrough!$A:$A,J117))</f>
        <v/>
      </c>
    </row>
    <row r="118">
      <c r="A118" t="inlineStr">
        <is>
          <t>BS00000468</t>
        </is>
      </c>
      <c r="B118">
        <f>IF($A118="","",IFERROR(VLOOKUP($A118,AI_PF!$A:$D,4,FALSE),""))</f>
        <v/>
      </c>
      <c r="C118">
        <f>IF($A118="","",IFERROR(VLOOKUP($A118,AI_PF!$A:$G,7,FALSE),""))</f>
        <v/>
      </c>
      <c r="D118">
        <f>IF($A118="","",IFERROR(VLOOKUP($A118,AI_PF!$A:$H,8,FALSE),""))</f>
        <v/>
      </c>
      <c r="E118">
        <f>IF($A118="","",IFERROR(VLOOKUP($A118,AI_PF!$A:$N,14,FALSE),""))</f>
        <v/>
      </c>
      <c r="F118">
        <f>IF($A118="","",IFERROR(VLOOKUP($A118,AI_PF!$A:$R,18,FALSE),""))</f>
        <v/>
      </c>
      <c r="G118">
        <f>IF($A118="","",IFERROR(VLOOKUP($A118,AI_PF!$A:$T,20,FALSE),""))</f>
        <v/>
      </c>
      <c r="H118">
        <f>IF($A118="","",IFERROR(VLOOKUP($A118,AI_PF!$A:$V,22,FALSE),""))</f>
        <v/>
      </c>
      <c r="I118">
        <f>IF($A118="","",IFERROR(VLOOKUP($A118,AI_PF!$A:$EU,151,FALSE),""))</f>
        <v/>
      </c>
      <c r="J118">
        <f>IF($A118="","",IFERROR(VLOOKUP($A118,AI_PF!$A:$C,3,FALSE),""))</f>
        <v/>
      </c>
      <c r="K118">
        <f>IF($A118="","",IFERROR(VLOOKUP($A118,Data_Raw!$A:$G,2,FALSE),""))</f>
        <v/>
      </c>
      <c r="L118">
        <f>IF($A118="","",IFERROR(VLOOKUP($A118,Data_Raw!$A:$G,3,FALSE),""))</f>
        <v/>
      </c>
      <c r="M118">
        <f>IF($A118="","",IFERROR(VLOOKUP($A118,Data_Raw!$A:$G,4,FALSE),""))</f>
        <v/>
      </c>
      <c r="N118">
        <f>IF($A118="","",IFERROR(VLOOKUP($A118,Data_Raw!$A:$G,5,FALSE),""))</f>
        <v/>
      </c>
      <c r="O118">
        <f>IF($A118="","",IFERROR(VLOOKUP($A118,Data_Raw!$A:$G,6,FALSE),""))</f>
        <v/>
      </c>
      <c r="P118">
        <f>IF($A118="","",IFERROR(VLOOKUP($A118,Data_Raw!$A:$G,7,FALSE),""))</f>
        <v/>
      </c>
      <c r="Q118">
        <f>IF($A118="","",SUMIFS(AI_PF!$AP:$AP,AI_PF!$A:$A,$A118))</f>
        <v/>
      </c>
      <c r="R118">
        <f>IF($A118="","",SUMIFS(AI_PF!$AW:$AW,AI_PF!$A:$A,$A118))</f>
        <v/>
      </c>
      <c r="S118">
        <f>IF($A118="","",SUMIFS(AI_PF!$AZ:$AZ,AI_PF!$A:$A,$A118))</f>
        <v/>
      </c>
      <c r="T118">
        <f>IF($A118="","",SUMIFS(AI_PF!$CA:$CA,AI_PF!$A:$A,$A118))</f>
        <v/>
      </c>
      <c r="U118">
        <f>IF($A118="","",SUMIFS(AI_PF!$CE:$CE,AI_PF!$A:$A,$A118))</f>
        <v/>
      </c>
      <c r="V118">
        <f>IF($A118="","",IFERROR(VLOOKUP($A118,AI_PF!$A:$CO,93,FALSE),""))</f>
        <v/>
      </c>
      <c r="W118">
        <f>IF($A118="","",COUNTIF(AI_PF!$A:$A,$A118))</f>
        <v/>
      </c>
      <c r="X118">
        <f>IF($A118="","",COUNTIF(LookThrough!$A:$A,J118))</f>
        <v/>
      </c>
    </row>
    <row r="119">
      <c r="A119" t="inlineStr">
        <is>
          <t>BS00000473</t>
        </is>
      </c>
      <c r="B119">
        <f>IF($A119="","",IFERROR(VLOOKUP($A119,AI_PF!$A:$D,4,FALSE),""))</f>
        <v/>
      </c>
      <c r="C119">
        <f>IF($A119="","",IFERROR(VLOOKUP($A119,AI_PF!$A:$G,7,FALSE),""))</f>
        <v/>
      </c>
      <c r="D119">
        <f>IF($A119="","",IFERROR(VLOOKUP($A119,AI_PF!$A:$H,8,FALSE),""))</f>
        <v/>
      </c>
      <c r="E119">
        <f>IF($A119="","",IFERROR(VLOOKUP($A119,AI_PF!$A:$N,14,FALSE),""))</f>
        <v/>
      </c>
      <c r="F119">
        <f>IF($A119="","",IFERROR(VLOOKUP($A119,AI_PF!$A:$R,18,FALSE),""))</f>
        <v/>
      </c>
      <c r="G119">
        <f>IF($A119="","",IFERROR(VLOOKUP($A119,AI_PF!$A:$T,20,FALSE),""))</f>
        <v/>
      </c>
      <c r="H119">
        <f>IF($A119="","",IFERROR(VLOOKUP($A119,AI_PF!$A:$V,22,FALSE),""))</f>
        <v/>
      </c>
      <c r="I119">
        <f>IF($A119="","",IFERROR(VLOOKUP($A119,AI_PF!$A:$EU,151,FALSE),""))</f>
        <v/>
      </c>
      <c r="J119">
        <f>IF($A119="","",IFERROR(VLOOKUP($A119,AI_PF!$A:$C,3,FALSE),""))</f>
        <v/>
      </c>
      <c r="K119">
        <f>IF($A119="","",IFERROR(VLOOKUP($A119,Data_Raw!$A:$G,2,FALSE),""))</f>
        <v/>
      </c>
      <c r="L119">
        <f>IF($A119="","",IFERROR(VLOOKUP($A119,Data_Raw!$A:$G,3,FALSE),""))</f>
        <v/>
      </c>
      <c r="M119">
        <f>IF($A119="","",IFERROR(VLOOKUP($A119,Data_Raw!$A:$G,4,FALSE),""))</f>
        <v/>
      </c>
      <c r="N119">
        <f>IF($A119="","",IFERROR(VLOOKUP($A119,Data_Raw!$A:$G,5,FALSE),""))</f>
        <v/>
      </c>
      <c r="O119">
        <f>IF($A119="","",IFERROR(VLOOKUP($A119,Data_Raw!$A:$G,6,FALSE),""))</f>
        <v/>
      </c>
      <c r="P119">
        <f>IF($A119="","",IFERROR(VLOOKUP($A119,Data_Raw!$A:$G,7,FALSE),""))</f>
        <v/>
      </c>
      <c r="Q119">
        <f>IF($A119="","",SUMIFS(AI_PF!$AP:$AP,AI_PF!$A:$A,$A119))</f>
        <v/>
      </c>
      <c r="R119">
        <f>IF($A119="","",SUMIFS(AI_PF!$AW:$AW,AI_PF!$A:$A,$A119))</f>
        <v/>
      </c>
      <c r="S119">
        <f>IF($A119="","",SUMIFS(AI_PF!$AZ:$AZ,AI_PF!$A:$A,$A119))</f>
        <v/>
      </c>
      <c r="T119">
        <f>IF($A119="","",SUMIFS(AI_PF!$CA:$CA,AI_PF!$A:$A,$A119))</f>
        <v/>
      </c>
      <c r="U119">
        <f>IF($A119="","",SUMIFS(AI_PF!$CE:$CE,AI_PF!$A:$A,$A119))</f>
        <v/>
      </c>
      <c r="V119">
        <f>IF($A119="","",IFERROR(VLOOKUP($A119,AI_PF!$A:$CO,93,FALSE),""))</f>
        <v/>
      </c>
      <c r="W119">
        <f>IF($A119="","",COUNTIF(AI_PF!$A:$A,$A119))</f>
        <v/>
      </c>
      <c r="X119">
        <f>IF($A119="","",COUNTIF(LookThrough!$A:$A,J119))</f>
        <v/>
      </c>
    </row>
    <row r="120">
      <c r="A120" t="inlineStr">
        <is>
          <t>BS00000474</t>
        </is>
      </c>
      <c r="B120">
        <f>IF($A120="","",IFERROR(VLOOKUP($A120,AI_PF!$A:$D,4,FALSE),""))</f>
        <v/>
      </c>
      <c r="C120">
        <f>IF($A120="","",IFERROR(VLOOKUP($A120,AI_PF!$A:$G,7,FALSE),""))</f>
        <v/>
      </c>
      <c r="D120">
        <f>IF($A120="","",IFERROR(VLOOKUP($A120,AI_PF!$A:$H,8,FALSE),""))</f>
        <v/>
      </c>
      <c r="E120">
        <f>IF($A120="","",IFERROR(VLOOKUP($A120,AI_PF!$A:$N,14,FALSE),""))</f>
        <v/>
      </c>
      <c r="F120">
        <f>IF($A120="","",IFERROR(VLOOKUP($A120,AI_PF!$A:$R,18,FALSE),""))</f>
        <v/>
      </c>
      <c r="G120">
        <f>IF($A120="","",IFERROR(VLOOKUP($A120,AI_PF!$A:$T,20,FALSE),""))</f>
        <v/>
      </c>
      <c r="H120">
        <f>IF($A120="","",IFERROR(VLOOKUP($A120,AI_PF!$A:$V,22,FALSE),""))</f>
        <v/>
      </c>
      <c r="I120">
        <f>IF($A120="","",IFERROR(VLOOKUP($A120,AI_PF!$A:$EU,151,FALSE),""))</f>
        <v/>
      </c>
      <c r="J120">
        <f>IF($A120="","",IFERROR(VLOOKUP($A120,AI_PF!$A:$C,3,FALSE),""))</f>
        <v/>
      </c>
      <c r="K120">
        <f>IF($A120="","",IFERROR(VLOOKUP($A120,Data_Raw!$A:$G,2,FALSE),""))</f>
        <v/>
      </c>
      <c r="L120">
        <f>IF($A120="","",IFERROR(VLOOKUP($A120,Data_Raw!$A:$G,3,FALSE),""))</f>
        <v/>
      </c>
      <c r="M120">
        <f>IF($A120="","",IFERROR(VLOOKUP($A120,Data_Raw!$A:$G,4,FALSE),""))</f>
        <v/>
      </c>
      <c r="N120">
        <f>IF($A120="","",IFERROR(VLOOKUP($A120,Data_Raw!$A:$G,5,FALSE),""))</f>
        <v/>
      </c>
      <c r="O120">
        <f>IF($A120="","",IFERROR(VLOOKUP($A120,Data_Raw!$A:$G,6,FALSE),""))</f>
        <v/>
      </c>
      <c r="P120">
        <f>IF($A120="","",IFERROR(VLOOKUP($A120,Data_Raw!$A:$G,7,FALSE),""))</f>
        <v/>
      </c>
      <c r="Q120">
        <f>IF($A120="","",SUMIFS(AI_PF!$AP:$AP,AI_PF!$A:$A,$A120))</f>
        <v/>
      </c>
      <c r="R120">
        <f>IF($A120="","",SUMIFS(AI_PF!$AW:$AW,AI_PF!$A:$A,$A120))</f>
        <v/>
      </c>
      <c r="S120">
        <f>IF($A120="","",SUMIFS(AI_PF!$AZ:$AZ,AI_PF!$A:$A,$A120))</f>
        <v/>
      </c>
      <c r="T120">
        <f>IF($A120="","",SUMIFS(AI_PF!$CA:$CA,AI_PF!$A:$A,$A120))</f>
        <v/>
      </c>
      <c r="U120">
        <f>IF($A120="","",SUMIFS(AI_PF!$CE:$CE,AI_PF!$A:$A,$A120))</f>
        <v/>
      </c>
      <c r="V120">
        <f>IF($A120="","",IFERROR(VLOOKUP($A120,AI_PF!$A:$CO,93,FALSE),""))</f>
        <v/>
      </c>
      <c r="W120">
        <f>IF($A120="","",COUNTIF(AI_PF!$A:$A,$A120))</f>
        <v/>
      </c>
      <c r="X120">
        <f>IF($A120="","",COUNTIF(LookThrough!$A:$A,J120))</f>
        <v/>
      </c>
    </row>
    <row r="121">
      <c r="A121" t="inlineStr">
        <is>
          <t>BS00000475</t>
        </is>
      </c>
      <c r="B121">
        <f>IF($A121="","",IFERROR(VLOOKUP($A121,AI_PF!$A:$D,4,FALSE),""))</f>
        <v/>
      </c>
      <c r="C121">
        <f>IF($A121="","",IFERROR(VLOOKUP($A121,AI_PF!$A:$G,7,FALSE),""))</f>
        <v/>
      </c>
      <c r="D121">
        <f>IF($A121="","",IFERROR(VLOOKUP($A121,AI_PF!$A:$H,8,FALSE),""))</f>
        <v/>
      </c>
      <c r="E121">
        <f>IF($A121="","",IFERROR(VLOOKUP($A121,AI_PF!$A:$N,14,FALSE),""))</f>
        <v/>
      </c>
      <c r="F121">
        <f>IF($A121="","",IFERROR(VLOOKUP($A121,AI_PF!$A:$R,18,FALSE),""))</f>
        <v/>
      </c>
      <c r="G121">
        <f>IF($A121="","",IFERROR(VLOOKUP($A121,AI_PF!$A:$T,20,FALSE),""))</f>
        <v/>
      </c>
      <c r="H121">
        <f>IF($A121="","",IFERROR(VLOOKUP($A121,AI_PF!$A:$V,22,FALSE),""))</f>
        <v/>
      </c>
      <c r="I121">
        <f>IF($A121="","",IFERROR(VLOOKUP($A121,AI_PF!$A:$EU,151,FALSE),""))</f>
        <v/>
      </c>
      <c r="J121">
        <f>IF($A121="","",IFERROR(VLOOKUP($A121,AI_PF!$A:$C,3,FALSE),""))</f>
        <v/>
      </c>
      <c r="K121">
        <f>IF($A121="","",IFERROR(VLOOKUP($A121,Data_Raw!$A:$G,2,FALSE),""))</f>
        <v/>
      </c>
      <c r="L121">
        <f>IF($A121="","",IFERROR(VLOOKUP($A121,Data_Raw!$A:$G,3,FALSE),""))</f>
        <v/>
      </c>
      <c r="M121">
        <f>IF($A121="","",IFERROR(VLOOKUP($A121,Data_Raw!$A:$G,4,FALSE),""))</f>
        <v/>
      </c>
      <c r="N121">
        <f>IF($A121="","",IFERROR(VLOOKUP($A121,Data_Raw!$A:$G,5,FALSE),""))</f>
        <v/>
      </c>
      <c r="O121">
        <f>IF($A121="","",IFERROR(VLOOKUP($A121,Data_Raw!$A:$G,6,FALSE),""))</f>
        <v/>
      </c>
      <c r="P121">
        <f>IF($A121="","",IFERROR(VLOOKUP($A121,Data_Raw!$A:$G,7,FALSE),""))</f>
        <v/>
      </c>
      <c r="Q121">
        <f>IF($A121="","",SUMIFS(AI_PF!$AP:$AP,AI_PF!$A:$A,$A121))</f>
        <v/>
      </c>
      <c r="R121">
        <f>IF($A121="","",SUMIFS(AI_PF!$AW:$AW,AI_PF!$A:$A,$A121))</f>
        <v/>
      </c>
      <c r="S121">
        <f>IF($A121="","",SUMIFS(AI_PF!$AZ:$AZ,AI_PF!$A:$A,$A121))</f>
        <v/>
      </c>
      <c r="T121">
        <f>IF($A121="","",SUMIFS(AI_PF!$CA:$CA,AI_PF!$A:$A,$A121))</f>
        <v/>
      </c>
      <c r="U121">
        <f>IF($A121="","",SUMIFS(AI_PF!$CE:$CE,AI_PF!$A:$A,$A121))</f>
        <v/>
      </c>
      <c r="V121">
        <f>IF($A121="","",IFERROR(VLOOKUP($A121,AI_PF!$A:$CO,93,FALSE),""))</f>
        <v/>
      </c>
      <c r="W121">
        <f>IF($A121="","",COUNTIF(AI_PF!$A:$A,$A121))</f>
        <v/>
      </c>
      <c r="X121">
        <f>IF($A121="","",COUNTIF(LookThrough!$A:$A,J121))</f>
        <v/>
      </c>
    </row>
    <row r="122">
      <c r="A122" t="inlineStr">
        <is>
          <t>BS00000477</t>
        </is>
      </c>
      <c r="B122">
        <f>IF($A122="","",IFERROR(VLOOKUP($A122,AI_PF!$A:$D,4,FALSE),""))</f>
        <v/>
      </c>
      <c r="C122">
        <f>IF($A122="","",IFERROR(VLOOKUP($A122,AI_PF!$A:$G,7,FALSE),""))</f>
        <v/>
      </c>
      <c r="D122">
        <f>IF($A122="","",IFERROR(VLOOKUP($A122,AI_PF!$A:$H,8,FALSE),""))</f>
        <v/>
      </c>
      <c r="E122">
        <f>IF($A122="","",IFERROR(VLOOKUP($A122,AI_PF!$A:$N,14,FALSE),""))</f>
        <v/>
      </c>
      <c r="F122">
        <f>IF($A122="","",IFERROR(VLOOKUP($A122,AI_PF!$A:$R,18,FALSE),""))</f>
        <v/>
      </c>
      <c r="G122">
        <f>IF($A122="","",IFERROR(VLOOKUP($A122,AI_PF!$A:$T,20,FALSE),""))</f>
        <v/>
      </c>
      <c r="H122">
        <f>IF($A122="","",IFERROR(VLOOKUP($A122,AI_PF!$A:$V,22,FALSE),""))</f>
        <v/>
      </c>
      <c r="I122">
        <f>IF($A122="","",IFERROR(VLOOKUP($A122,AI_PF!$A:$EU,151,FALSE),""))</f>
        <v/>
      </c>
      <c r="J122">
        <f>IF($A122="","",IFERROR(VLOOKUP($A122,AI_PF!$A:$C,3,FALSE),""))</f>
        <v/>
      </c>
      <c r="K122">
        <f>IF($A122="","",IFERROR(VLOOKUP($A122,Data_Raw!$A:$G,2,FALSE),""))</f>
        <v/>
      </c>
      <c r="L122">
        <f>IF($A122="","",IFERROR(VLOOKUP($A122,Data_Raw!$A:$G,3,FALSE),""))</f>
        <v/>
      </c>
      <c r="M122">
        <f>IF($A122="","",IFERROR(VLOOKUP($A122,Data_Raw!$A:$G,4,FALSE),""))</f>
        <v/>
      </c>
      <c r="N122">
        <f>IF($A122="","",IFERROR(VLOOKUP($A122,Data_Raw!$A:$G,5,FALSE),""))</f>
        <v/>
      </c>
      <c r="O122">
        <f>IF($A122="","",IFERROR(VLOOKUP($A122,Data_Raw!$A:$G,6,FALSE),""))</f>
        <v/>
      </c>
      <c r="P122">
        <f>IF($A122="","",IFERROR(VLOOKUP($A122,Data_Raw!$A:$G,7,FALSE),""))</f>
        <v/>
      </c>
      <c r="Q122">
        <f>IF($A122="","",SUMIFS(AI_PF!$AP:$AP,AI_PF!$A:$A,$A122))</f>
        <v/>
      </c>
      <c r="R122">
        <f>IF($A122="","",SUMIFS(AI_PF!$AW:$AW,AI_PF!$A:$A,$A122))</f>
        <v/>
      </c>
      <c r="S122">
        <f>IF($A122="","",SUMIFS(AI_PF!$AZ:$AZ,AI_PF!$A:$A,$A122))</f>
        <v/>
      </c>
      <c r="T122">
        <f>IF($A122="","",SUMIFS(AI_PF!$CA:$CA,AI_PF!$A:$A,$A122))</f>
        <v/>
      </c>
      <c r="U122">
        <f>IF($A122="","",SUMIFS(AI_PF!$CE:$CE,AI_PF!$A:$A,$A122))</f>
        <v/>
      </c>
      <c r="V122">
        <f>IF($A122="","",IFERROR(VLOOKUP($A122,AI_PF!$A:$CO,93,FALSE),""))</f>
        <v/>
      </c>
      <c r="W122">
        <f>IF($A122="","",COUNTIF(AI_PF!$A:$A,$A122))</f>
        <v/>
      </c>
      <c r="X122">
        <f>IF($A122="","",COUNTIF(LookThrough!$A:$A,J122))</f>
        <v/>
      </c>
    </row>
    <row r="123">
      <c r="A123" t="inlineStr">
        <is>
          <t>BS00000478</t>
        </is>
      </c>
      <c r="B123">
        <f>IF($A123="","",IFERROR(VLOOKUP($A123,AI_PF!$A:$D,4,FALSE),""))</f>
        <v/>
      </c>
      <c r="C123">
        <f>IF($A123="","",IFERROR(VLOOKUP($A123,AI_PF!$A:$G,7,FALSE),""))</f>
        <v/>
      </c>
      <c r="D123">
        <f>IF($A123="","",IFERROR(VLOOKUP($A123,AI_PF!$A:$H,8,FALSE),""))</f>
        <v/>
      </c>
      <c r="E123">
        <f>IF($A123="","",IFERROR(VLOOKUP($A123,AI_PF!$A:$N,14,FALSE),""))</f>
        <v/>
      </c>
      <c r="F123">
        <f>IF($A123="","",IFERROR(VLOOKUP($A123,AI_PF!$A:$R,18,FALSE),""))</f>
        <v/>
      </c>
      <c r="G123">
        <f>IF($A123="","",IFERROR(VLOOKUP($A123,AI_PF!$A:$T,20,FALSE),""))</f>
        <v/>
      </c>
      <c r="H123">
        <f>IF($A123="","",IFERROR(VLOOKUP($A123,AI_PF!$A:$V,22,FALSE),""))</f>
        <v/>
      </c>
      <c r="I123">
        <f>IF($A123="","",IFERROR(VLOOKUP($A123,AI_PF!$A:$EU,151,FALSE),""))</f>
        <v/>
      </c>
      <c r="J123">
        <f>IF($A123="","",IFERROR(VLOOKUP($A123,AI_PF!$A:$C,3,FALSE),""))</f>
        <v/>
      </c>
      <c r="K123">
        <f>IF($A123="","",IFERROR(VLOOKUP($A123,Data_Raw!$A:$G,2,FALSE),""))</f>
        <v/>
      </c>
      <c r="L123">
        <f>IF($A123="","",IFERROR(VLOOKUP($A123,Data_Raw!$A:$G,3,FALSE),""))</f>
        <v/>
      </c>
      <c r="M123">
        <f>IF($A123="","",IFERROR(VLOOKUP($A123,Data_Raw!$A:$G,4,FALSE),""))</f>
        <v/>
      </c>
      <c r="N123">
        <f>IF($A123="","",IFERROR(VLOOKUP($A123,Data_Raw!$A:$G,5,FALSE),""))</f>
        <v/>
      </c>
      <c r="O123">
        <f>IF($A123="","",IFERROR(VLOOKUP($A123,Data_Raw!$A:$G,6,FALSE),""))</f>
        <v/>
      </c>
      <c r="P123">
        <f>IF($A123="","",IFERROR(VLOOKUP($A123,Data_Raw!$A:$G,7,FALSE),""))</f>
        <v/>
      </c>
      <c r="Q123">
        <f>IF($A123="","",SUMIFS(AI_PF!$AP:$AP,AI_PF!$A:$A,$A123))</f>
        <v/>
      </c>
      <c r="R123">
        <f>IF($A123="","",SUMIFS(AI_PF!$AW:$AW,AI_PF!$A:$A,$A123))</f>
        <v/>
      </c>
      <c r="S123">
        <f>IF($A123="","",SUMIFS(AI_PF!$AZ:$AZ,AI_PF!$A:$A,$A123))</f>
        <v/>
      </c>
      <c r="T123">
        <f>IF($A123="","",SUMIFS(AI_PF!$CA:$CA,AI_PF!$A:$A,$A123))</f>
        <v/>
      </c>
      <c r="U123">
        <f>IF($A123="","",SUMIFS(AI_PF!$CE:$CE,AI_PF!$A:$A,$A123))</f>
        <v/>
      </c>
      <c r="V123">
        <f>IF($A123="","",IFERROR(VLOOKUP($A123,AI_PF!$A:$CO,93,FALSE),""))</f>
        <v/>
      </c>
      <c r="W123">
        <f>IF($A123="","",COUNTIF(AI_PF!$A:$A,$A123))</f>
        <v/>
      </c>
      <c r="X123">
        <f>IF($A123="","",COUNTIF(LookThrough!$A:$A,J123))</f>
        <v/>
      </c>
    </row>
    <row r="124">
      <c r="A124" t="inlineStr">
        <is>
          <t>BS00000481</t>
        </is>
      </c>
      <c r="B124">
        <f>IF($A124="","",IFERROR(VLOOKUP($A124,AI_PF!$A:$D,4,FALSE),""))</f>
        <v/>
      </c>
      <c r="C124">
        <f>IF($A124="","",IFERROR(VLOOKUP($A124,AI_PF!$A:$G,7,FALSE),""))</f>
        <v/>
      </c>
      <c r="D124">
        <f>IF($A124="","",IFERROR(VLOOKUP($A124,AI_PF!$A:$H,8,FALSE),""))</f>
        <v/>
      </c>
      <c r="E124">
        <f>IF($A124="","",IFERROR(VLOOKUP($A124,AI_PF!$A:$N,14,FALSE),""))</f>
        <v/>
      </c>
      <c r="F124">
        <f>IF($A124="","",IFERROR(VLOOKUP($A124,AI_PF!$A:$R,18,FALSE),""))</f>
        <v/>
      </c>
      <c r="G124">
        <f>IF($A124="","",IFERROR(VLOOKUP($A124,AI_PF!$A:$T,20,FALSE),""))</f>
        <v/>
      </c>
      <c r="H124">
        <f>IF($A124="","",IFERROR(VLOOKUP($A124,AI_PF!$A:$V,22,FALSE),""))</f>
        <v/>
      </c>
      <c r="I124">
        <f>IF($A124="","",IFERROR(VLOOKUP($A124,AI_PF!$A:$EU,151,FALSE),""))</f>
        <v/>
      </c>
      <c r="J124">
        <f>IF($A124="","",IFERROR(VLOOKUP($A124,AI_PF!$A:$C,3,FALSE),""))</f>
        <v/>
      </c>
      <c r="K124">
        <f>IF($A124="","",IFERROR(VLOOKUP($A124,Data_Raw!$A:$G,2,FALSE),""))</f>
        <v/>
      </c>
      <c r="L124">
        <f>IF($A124="","",IFERROR(VLOOKUP($A124,Data_Raw!$A:$G,3,FALSE),""))</f>
        <v/>
      </c>
      <c r="M124">
        <f>IF($A124="","",IFERROR(VLOOKUP($A124,Data_Raw!$A:$G,4,FALSE),""))</f>
        <v/>
      </c>
      <c r="N124">
        <f>IF($A124="","",IFERROR(VLOOKUP($A124,Data_Raw!$A:$G,5,FALSE),""))</f>
        <v/>
      </c>
      <c r="O124">
        <f>IF($A124="","",IFERROR(VLOOKUP($A124,Data_Raw!$A:$G,6,FALSE),""))</f>
        <v/>
      </c>
      <c r="P124">
        <f>IF($A124="","",IFERROR(VLOOKUP($A124,Data_Raw!$A:$G,7,FALSE),""))</f>
        <v/>
      </c>
      <c r="Q124">
        <f>IF($A124="","",SUMIFS(AI_PF!$AP:$AP,AI_PF!$A:$A,$A124))</f>
        <v/>
      </c>
      <c r="R124">
        <f>IF($A124="","",SUMIFS(AI_PF!$AW:$AW,AI_PF!$A:$A,$A124))</f>
        <v/>
      </c>
      <c r="S124">
        <f>IF($A124="","",SUMIFS(AI_PF!$AZ:$AZ,AI_PF!$A:$A,$A124))</f>
        <v/>
      </c>
      <c r="T124">
        <f>IF($A124="","",SUMIFS(AI_PF!$CA:$CA,AI_PF!$A:$A,$A124))</f>
        <v/>
      </c>
      <c r="U124">
        <f>IF($A124="","",SUMIFS(AI_PF!$CE:$CE,AI_PF!$A:$A,$A124))</f>
        <v/>
      </c>
      <c r="V124">
        <f>IF($A124="","",IFERROR(VLOOKUP($A124,AI_PF!$A:$CO,93,FALSE),""))</f>
        <v/>
      </c>
      <c r="W124">
        <f>IF($A124="","",COUNTIF(AI_PF!$A:$A,$A124))</f>
        <v/>
      </c>
      <c r="X124">
        <f>IF($A124="","",COUNTIF(LookThrough!$A:$A,J124))</f>
        <v/>
      </c>
    </row>
    <row r="125">
      <c r="A125" t="inlineStr">
        <is>
          <t>BS00000484</t>
        </is>
      </c>
      <c r="B125">
        <f>IF($A125="","",IFERROR(VLOOKUP($A125,AI_PF!$A:$D,4,FALSE),""))</f>
        <v/>
      </c>
      <c r="C125">
        <f>IF($A125="","",IFERROR(VLOOKUP($A125,AI_PF!$A:$G,7,FALSE),""))</f>
        <v/>
      </c>
      <c r="D125">
        <f>IF($A125="","",IFERROR(VLOOKUP($A125,AI_PF!$A:$H,8,FALSE),""))</f>
        <v/>
      </c>
      <c r="E125">
        <f>IF($A125="","",IFERROR(VLOOKUP($A125,AI_PF!$A:$N,14,FALSE),""))</f>
        <v/>
      </c>
      <c r="F125">
        <f>IF($A125="","",IFERROR(VLOOKUP($A125,AI_PF!$A:$R,18,FALSE),""))</f>
        <v/>
      </c>
      <c r="G125">
        <f>IF($A125="","",IFERROR(VLOOKUP($A125,AI_PF!$A:$T,20,FALSE),""))</f>
        <v/>
      </c>
      <c r="H125">
        <f>IF($A125="","",IFERROR(VLOOKUP($A125,AI_PF!$A:$V,22,FALSE),""))</f>
        <v/>
      </c>
      <c r="I125">
        <f>IF($A125="","",IFERROR(VLOOKUP($A125,AI_PF!$A:$EU,151,FALSE),""))</f>
        <v/>
      </c>
      <c r="J125">
        <f>IF($A125="","",IFERROR(VLOOKUP($A125,AI_PF!$A:$C,3,FALSE),""))</f>
        <v/>
      </c>
      <c r="K125">
        <f>IF($A125="","",IFERROR(VLOOKUP($A125,Data_Raw!$A:$G,2,FALSE),""))</f>
        <v/>
      </c>
      <c r="L125">
        <f>IF($A125="","",IFERROR(VLOOKUP($A125,Data_Raw!$A:$G,3,FALSE),""))</f>
        <v/>
      </c>
      <c r="M125">
        <f>IF($A125="","",IFERROR(VLOOKUP($A125,Data_Raw!$A:$G,4,FALSE),""))</f>
        <v/>
      </c>
      <c r="N125">
        <f>IF($A125="","",IFERROR(VLOOKUP($A125,Data_Raw!$A:$G,5,FALSE),""))</f>
        <v/>
      </c>
      <c r="O125">
        <f>IF($A125="","",IFERROR(VLOOKUP($A125,Data_Raw!$A:$G,6,FALSE),""))</f>
        <v/>
      </c>
      <c r="P125">
        <f>IF($A125="","",IFERROR(VLOOKUP($A125,Data_Raw!$A:$G,7,FALSE),""))</f>
        <v/>
      </c>
      <c r="Q125">
        <f>IF($A125="","",SUMIFS(AI_PF!$AP:$AP,AI_PF!$A:$A,$A125))</f>
        <v/>
      </c>
      <c r="R125">
        <f>IF($A125="","",SUMIFS(AI_PF!$AW:$AW,AI_PF!$A:$A,$A125))</f>
        <v/>
      </c>
      <c r="S125">
        <f>IF($A125="","",SUMIFS(AI_PF!$AZ:$AZ,AI_PF!$A:$A,$A125))</f>
        <v/>
      </c>
      <c r="T125">
        <f>IF($A125="","",SUMIFS(AI_PF!$CA:$CA,AI_PF!$A:$A,$A125))</f>
        <v/>
      </c>
      <c r="U125">
        <f>IF($A125="","",SUMIFS(AI_PF!$CE:$CE,AI_PF!$A:$A,$A125))</f>
        <v/>
      </c>
      <c r="V125">
        <f>IF($A125="","",IFERROR(VLOOKUP($A125,AI_PF!$A:$CO,93,FALSE),""))</f>
        <v/>
      </c>
      <c r="W125">
        <f>IF($A125="","",COUNTIF(AI_PF!$A:$A,$A125))</f>
        <v/>
      </c>
      <c r="X125">
        <f>IF($A125="","",COUNTIF(LookThrough!$A:$A,J125))</f>
        <v/>
      </c>
    </row>
    <row r="126">
      <c r="A126" t="inlineStr">
        <is>
          <t>BS00000485</t>
        </is>
      </c>
      <c r="B126">
        <f>IF($A126="","",IFERROR(VLOOKUP($A126,AI_PF!$A:$D,4,FALSE),""))</f>
        <v/>
      </c>
      <c r="C126">
        <f>IF($A126="","",IFERROR(VLOOKUP($A126,AI_PF!$A:$G,7,FALSE),""))</f>
        <v/>
      </c>
      <c r="D126">
        <f>IF($A126="","",IFERROR(VLOOKUP($A126,AI_PF!$A:$H,8,FALSE),""))</f>
        <v/>
      </c>
      <c r="E126">
        <f>IF($A126="","",IFERROR(VLOOKUP($A126,AI_PF!$A:$N,14,FALSE),""))</f>
        <v/>
      </c>
      <c r="F126">
        <f>IF($A126="","",IFERROR(VLOOKUP($A126,AI_PF!$A:$R,18,FALSE),""))</f>
        <v/>
      </c>
      <c r="G126">
        <f>IF($A126="","",IFERROR(VLOOKUP($A126,AI_PF!$A:$T,20,FALSE),""))</f>
        <v/>
      </c>
      <c r="H126">
        <f>IF($A126="","",IFERROR(VLOOKUP($A126,AI_PF!$A:$V,22,FALSE),""))</f>
        <v/>
      </c>
      <c r="I126">
        <f>IF($A126="","",IFERROR(VLOOKUP($A126,AI_PF!$A:$EU,151,FALSE),""))</f>
        <v/>
      </c>
      <c r="J126">
        <f>IF($A126="","",IFERROR(VLOOKUP($A126,AI_PF!$A:$C,3,FALSE),""))</f>
        <v/>
      </c>
      <c r="K126">
        <f>IF($A126="","",IFERROR(VLOOKUP($A126,Data_Raw!$A:$G,2,FALSE),""))</f>
        <v/>
      </c>
      <c r="L126">
        <f>IF($A126="","",IFERROR(VLOOKUP($A126,Data_Raw!$A:$G,3,FALSE),""))</f>
        <v/>
      </c>
      <c r="M126">
        <f>IF($A126="","",IFERROR(VLOOKUP($A126,Data_Raw!$A:$G,4,FALSE),""))</f>
        <v/>
      </c>
      <c r="N126">
        <f>IF($A126="","",IFERROR(VLOOKUP($A126,Data_Raw!$A:$G,5,FALSE),""))</f>
        <v/>
      </c>
      <c r="O126">
        <f>IF($A126="","",IFERROR(VLOOKUP($A126,Data_Raw!$A:$G,6,FALSE),""))</f>
        <v/>
      </c>
      <c r="P126">
        <f>IF($A126="","",IFERROR(VLOOKUP($A126,Data_Raw!$A:$G,7,FALSE),""))</f>
        <v/>
      </c>
      <c r="Q126">
        <f>IF($A126="","",SUMIFS(AI_PF!$AP:$AP,AI_PF!$A:$A,$A126))</f>
        <v/>
      </c>
      <c r="R126">
        <f>IF($A126="","",SUMIFS(AI_PF!$AW:$AW,AI_PF!$A:$A,$A126))</f>
        <v/>
      </c>
      <c r="S126">
        <f>IF($A126="","",SUMIFS(AI_PF!$AZ:$AZ,AI_PF!$A:$A,$A126))</f>
        <v/>
      </c>
      <c r="T126">
        <f>IF($A126="","",SUMIFS(AI_PF!$CA:$CA,AI_PF!$A:$A,$A126))</f>
        <v/>
      </c>
      <c r="U126">
        <f>IF($A126="","",SUMIFS(AI_PF!$CE:$CE,AI_PF!$A:$A,$A126))</f>
        <v/>
      </c>
      <c r="V126">
        <f>IF($A126="","",IFERROR(VLOOKUP($A126,AI_PF!$A:$CO,93,FALSE),""))</f>
        <v/>
      </c>
      <c r="W126">
        <f>IF($A126="","",COUNTIF(AI_PF!$A:$A,$A126))</f>
        <v/>
      </c>
      <c r="X126">
        <f>IF($A126="","",COUNTIF(LookThrough!$A:$A,J126))</f>
        <v/>
      </c>
    </row>
    <row r="127">
      <c r="A127" t="inlineStr">
        <is>
          <t>BS00000486</t>
        </is>
      </c>
      <c r="B127">
        <f>IF($A127="","",IFERROR(VLOOKUP($A127,AI_PF!$A:$D,4,FALSE),""))</f>
        <v/>
      </c>
      <c r="C127">
        <f>IF($A127="","",IFERROR(VLOOKUP($A127,AI_PF!$A:$G,7,FALSE),""))</f>
        <v/>
      </c>
      <c r="D127">
        <f>IF($A127="","",IFERROR(VLOOKUP($A127,AI_PF!$A:$H,8,FALSE),""))</f>
        <v/>
      </c>
      <c r="E127">
        <f>IF($A127="","",IFERROR(VLOOKUP($A127,AI_PF!$A:$N,14,FALSE),""))</f>
        <v/>
      </c>
      <c r="F127">
        <f>IF($A127="","",IFERROR(VLOOKUP($A127,AI_PF!$A:$R,18,FALSE),""))</f>
        <v/>
      </c>
      <c r="G127">
        <f>IF($A127="","",IFERROR(VLOOKUP($A127,AI_PF!$A:$T,20,FALSE),""))</f>
        <v/>
      </c>
      <c r="H127">
        <f>IF($A127="","",IFERROR(VLOOKUP($A127,AI_PF!$A:$V,22,FALSE),""))</f>
        <v/>
      </c>
      <c r="I127">
        <f>IF($A127="","",IFERROR(VLOOKUP($A127,AI_PF!$A:$EU,151,FALSE),""))</f>
        <v/>
      </c>
      <c r="J127">
        <f>IF($A127="","",IFERROR(VLOOKUP($A127,AI_PF!$A:$C,3,FALSE),""))</f>
        <v/>
      </c>
      <c r="K127">
        <f>IF($A127="","",IFERROR(VLOOKUP($A127,Data_Raw!$A:$G,2,FALSE),""))</f>
        <v/>
      </c>
      <c r="L127">
        <f>IF($A127="","",IFERROR(VLOOKUP($A127,Data_Raw!$A:$G,3,FALSE),""))</f>
        <v/>
      </c>
      <c r="M127">
        <f>IF($A127="","",IFERROR(VLOOKUP($A127,Data_Raw!$A:$G,4,FALSE),""))</f>
        <v/>
      </c>
      <c r="N127">
        <f>IF($A127="","",IFERROR(VLOOKUP($A127,Data_Raw!$A:$G,5,FALSE),""))</f>
        <v/>
      </c>
      <c r="O127">
        <f>IF($A127="","",IFERROR(VLOOKUP($A127,Data_Raw!$A:$G,6,FALSE),""))</f>
        <v/>
      </c>
      <c r="P127">
        <f>IF($A127="","",IFERROR(VLOOKUP($A127,Data_Raw!$A:$G,7,FALSE),""))</f>
        <v/>
      </c>
      <c r="Q127">
        <f>IF($A127="","",SUMIFS(AI_PF!$AP:$AP,AI_PF!$A:$A,$A127))</f>
        <v/>
      </c>
      <c r="R127">
        <f>IF($A127="","",SUMIFS(AI_PF!$AW:$AW,AI_PF!$A:$A,$A127))</f>
        <v/>
      </c>
      <c r="S127">
        <f>IF($A127="","",SUMIFS(AI_PF!$AZ:$AZ,AI_PF!$A:$A,$A127))</f>
        <v/>
      </c>
      <c r="T127">
        <f>IF($A127="","",SUMIFS(AI_PF!$CA:$CA,AI_PF!$A:$A,$A127))</f>
        <v/>
      </c>
      <c r="U127">
        <f>IF($A127="","",SUMIFS(AI_PF!$CE:$CE,AI_PF!$A:$A,$A127))</f>
        <v/>
      </c>
      <c r="V127">
        <f>IF($A127="","",IFERROR(VLOOKUP($A127,AI_PF!$A:$CO,93,FALSE),""))</f>
        <v/>
      </c>
      <c r="W127">
        <f>IF($A127="","",COUNTIF(AI_PF!$A:$A,$A127))</f>
        <v/>
      </c>
      <c r="X127">
        <f>IF($A127="","",COUNTIF(LookThrough!$A:$A,J127))</f>
        <v/>
      </c>
    </row>
    <row r="128">
      <c r="A128" t="inlineStr">
        <is>
          <t>BS00000487</t>
        </is>
      </c>
      <c r="B128">
        <f>IF($A128="","",IFERROR(VLOOKUP($A128,AI_PF!$A:$D,4,FALSE),""))</f>
        <v/>
      </c>
      <c r="C128">
        <f>IF($A128="","",IFERROR(VLOOKUP($A128,AI_PF!$A:$G,7,FALSE),""))</f>
        <v/>
      </c>
      <c r="D128">
        <f>IF($A128="","",IFERROR(VLOOKUP($A128,AI_PF!$A:$H,8,FALSE),""))</f>
        <v/>
      </c>
      <c r="E128">
        <f>IF($A128="","",IFERROR(VLOOKUP($A128,AI_PF!$A:$N,14,FALSE),""))</f>
        <v/>
      </c>
      <c r="F128">
        <f>IF($A128="","",IFERROR(VLOOKUP($A128,AI_PF!$A:$R,18,FALSE),""))</f>
        <v/>
      </c>
      <c r="G128">
        <f>IF($A128="","",IFERROR(VLOOKUP($A128,AI_PF!$A:$T,20,FALSE),""))</f>
        <v/>
      </c>
      <c r="H128">
        <f>IF($A128="","",IFERROR(VLOOKUP($A128,AI_PF!$A:$V,22,FALSE),""))</f>
        <v/>
      </c>
      <c r="I128">
        <f>IF($A128="","",IFERROR(VLOOKUP($A128,AI_PF!$A:$EU,151,FALSE),""))</f>
        <v/>
      </c>
      <c r="J128">
        <f>IF($A128="","",IFERROR(VLOOKUP($A128,AI_PF!$A:$C,3,FALSE),""))</f>
        <v/>
      </c>
      <c r="K128">
        <f>IF($A128="","",IFERROR(VLOOKUP($A128,Data_Raw!$A:$G,2,FALSE),""))</f>
        <v/>
      </c>
      <c r="L128">
        <f>IF($A128="","",IFERROR(VLOOKUP($A128,Data_Raw!$A:$G,3,FALSE),""))</f>
        <v/>
      </c>
      <c r="M128">
        <f>IF($A128="","",IFERROR(VLOOKUP($A128,Data_Raw!$A:$G,4,FALSE),""))</f>
        <v/>
      </c>
      <c r="N128">
        <f>IF($A128="","",IFERROR(VLOOKUP($A128,Data_Raw!$A:$G,5,FALSE),""))</f>
        <v/>
      </c>
      <c r="O128">
        <f>IF($A128="","",IFERROR(VLOOKUP($A128,Data_Raw!$A:$G,6,FALSE),""))</f>
        <v/>
      </c>
      <c r="P128">
        <f>IF($A128="","",IFERROR(VLOOKUP($A128,Data_Raw!$A:$G,7,FALSE),""))</f>
        <v/>
      </c>
      <c r="Q128">
        <f>IF($A128="","",SUMIFS(AI_PF!$AP:$AP,AI_PF!$A:$A,$A128))</f>
        <v/>
      </c>
      <c r="R128">
        <f>IF($A128="","",SUMIFS(AI_PF!$AW:$AW,AI_PF!$A:$A,$A128))</f>
        <v/>
      </c>
      <c r="S128">
        <f>IF($A128="","",SUMIFS(AI_PF!$AZ:$AZ,AI_PF!$A:$A,$A128))</f>
        <v/>
      </c>
      <c r="T128">
        <f>IF($A128="","",SUMIFS(AI_PF!$CA:$CA,AI_PF!$A:$A,$A128))</f>
        <v/>
      </c>
      <c r="U128">
        <f>IF($A128="","",SUMIFS(AI_PF!$CE:$CE,AI_PF!$A:$A,$A128))</f>
        <v/>
      </c>
      <c r="V128">
        <f>IF($A128="","",IFERROR(VLOOKUP($A128,AI_PF!$A:$CO,93,FALSE),""))</f>
        <v/>
      </c>
      <c r="W128">
        <f>IF($A128="","",COUNTIF(AI_PF!$A:$A,$A128))</f>
        <v/>
      </c>
      <c r="X128">
        <f>IF($A128="","",COUNTIF(LookThrough!$A:$A,J128))</f>
        <v/>
      </c>
    </row>
    <row r="129">
      <c r="A129" t="inlineStr">
        <is>
          <t>BS00000488</t>
        </is>
      </c>
      <c r="B129">
        <f>IF($A129="","",IFERROR(VLOOKUP($A129,AI_PF!$A:$D,4,FALSE),""))</f>
        <v/>
      </c>
      <c r="C129">
        <f>IF($A129="","",IFERROR(VLOOKUP($A129,AI_PF!$A:$G,7,FALSE),""))</f>
        <v/>
      </c>
      <c r="D129">
        <f>IF($A129="","",IFERROR(VLOOKUP($A129,AI_PF!$A:$H,8,FALSE),""))</f>
        <v/>
      </c>
      <c r="E129">
        <f>IF($A129="","",IFERROR(VLOOKUP($A129,AI_PF!$A:$N,14,FALSE),""))</f>
        <v/>
      </c>
      <c r="F129">
        <f>IF($A129="","",IFERROR(VLOOKUP($A129,AI_PF!$A:$R,18,FALSE),""))</f>
        <v/>
      </c>
      <c r="G129">
        <f>IF($A129="","",IFERROR(VLOOKUP($A129,AI_PF!$A:$T,20,FALSE),""))</f>
        <v/>
      </c>
      <c r="H129">
        <f>IF($A129="","",IFERROR(VLOOKUP($A129,AI_PF!$A:$V,22,FALSE),""))</f>
        <v/>
      </c>
      <c r="I129">
        <f>IF($A129="","",IFERROR(VLOOKUP($A129,AI_PF!$A:$EU,151,FALSE),""))</f>
        <v/>
      </c>
      <c r="J129">
        <f>IF($A129="","",IFERROR(VLOOKUP($A129,AI_PF!$A:$C,3,FALSE),""))</f>
        <v/>
      </c>
      <c r="K129">
        <f>IF($A129="","",IFERROR(VLOOKUP($A129,Data_Raw!$A:$G,2,FALSE),""))</f>
        <v/>
      </c>
      <c r="L129">
        <f>IF($A129="","",IFERROR(VLOOKUP($A129,Data_Raw!$A:$G,3,FALSE),""))</f>
        <v/>
      </c>
      <c r="M129">
        <f>IF($A129="","",IFERROR(VLOOKUP($A129,Data_Raw!$A:$G,4,FALSE),""))</f>
        <v/>
      </c>
      <c r="N129">
        <f>IF($A129="","",IFERROR(VLOOKUP($A129,Data_Raw!$A:$G,5,FALSE),""))</f>
        <v/>
      </c>
      <c r="O129">
        <f>IF($A129="","",IFERROR(VLOOKUP($A129,Data_Raw!$A:$G,6,FALSE),""))</f>
        <v/>
      </c>
      <c r="P129">
        <f>IF($A129="","",IFERROR(VLOOKUP($A129,Data_Raw!$A:$G,7,FALSE),""))</f>
        <v/>
      </c>
      <c r="Q129">
        <f>IF($A129="","",SUMIFS(AI_PF!$AP:$AP,AI_PF!$A:$A,$A129))</f>
        <v/>
      </c>
      <c r="R129">
        <f>IF($A129="","",SUMIFS(AI_PF!$AW:$AW,AI_PF!$A:$A,$A129))</f>
        <v/>
      </c>
      <c r="S129">
        <f>IF($A129="","",SUMIFS(AI_PF!$AZ:$AZ,AI_PF!$A:$A,$A129))</f>
        <v/>
      </c>
      <c r="T129">
        <f>IF($A129="","",SUMIFS(AI_PF!$CA:$CA,AI_PF!$A:$A,$A129))</f>
        <v/>
      </c>
      <c r="U129">
        <f>IF($A129="","",SUMIFS(AI_PF!$CE:$CE,AI_PF!$A:$A,$A129))</f>
        <v/>
      </c>
      <c r="V129">
        <f>IF($A129="","",IFERROR(VLOOKUP($A129,AI_PF!$A:$CO,93,FALSE),""))</f>
        <v/>
      </c>
      <c r="W129">
        <f>IF($A129="","",COUNTIF(AI_PF!$A:$A,$A129))</f>
        <v/>
      </c>
      <c r="X129">
        <f>IF($A129="","",COUNTIF(LookThrough!$A:$A,J129))</f>
        <v/>
      </c>
    </row>
    <row r="130">
      <c r="A130" t="inlineStr">
        <is>
          <t>BS00000494</t>
        </is>
      </c>
      <c r="B130">
        <f>IF($A130="","",IFERROR(VLOOKUP($A130,AI_PF!$A:$D,4,FALSE),""))</f>
        <v/>
      </c>
      <c r="C130">
        <f>IF($A130="","",IFERROR(VLOOKUP($A130,AI_PF!$A:$G,7,FALSE),""))</f>
        <v/>
      </c>
      <c r="D130">
        <f>IF($A130="","",IFERROR(VLOOKUP($A130,AI_PF!$A:$H,8,FALSE),""))</f>
        <v/>
      </c>
      <c r="E130">
        <f>IF($A130="","",IFERROR(VLOOKUP($A130,AI_PF!$A:$N,14,FALSE),""))</f>
        <v/>
      </c>
      <c r="F130">
        <f>IF($A130="","",IFERROR(VLOOKUP($A130,AI_PF!$A:$R,18,FALSE),""))</f>
        <v/>
      </c>
      <c r="G130">
        <f>IF($A130="","",IFERROR(VLOOKUP($A130,AI_PF!$A:$T,20,FALSE),""))</f>
        <v/>
      </c>
      <c r="H130">
        <f>IF($A130="","",IFERROR(VLOOKUP($A130,AI_PF!$A:$V,22,FALSE),""))</f>
        <v/>
      </c>
      <c r="I130">
        <f>IF($A130="","",IFERROR(VLOOKUP($A130,AI_PF!$A:$EU,151,FALSE),""))</f>
        <v/>
      </c>
      <c r="J130">
        <f>IF($A130="","",IFERROR(VLOOKUP($A130,AI_PF!$A:$C,3,FALSE),""))</f>
        <v/>
      </c>
      <c r="K130">
        <f>IF($A130="","",IFERROR(VLOOKUP($A130,Data_Raw!$A:$G,2,FALSE),""))</f>
        <v/>
      </c>
      <c r="L130">
        <f>IF($A130="","",IFERROR(VLOOKUP($A130,Data_Raw!$A:$G,3,FALSE),""))</f>
        <v/>
      </c>
      <c r="M130">
        <f>IF($A130="","",IFERROR(VLOOKUP($A130,Data_Raw!$A:$G,4,FALSE),""))</f>
        <v/>
      </c>
      <c r="N130">
        <f>IF($A130="","",IFERROR(VLOOKUP($A130,Data_Raw!$A:$G,5,FALSE),""))</f>
        <v/>
      </c>
      <c r="O130">
        <f>IF($A130="","",IFERROR(VLOOKUP($A130,Data_Raw!$A:$G,6,FALSE),""))</f>
        <v/>
      </c>
      <c r="P130">
        <f>IF($A130="","",IFERROR(VLOOKUP($A130,Data_Raw!$A:$G,7,FALSE),""))</f>
        <v/>
      </c>
      <c r="Q130">
        <f>IF($A130="","",SUMIFS(AI_PF!$AP:$AP,AI_PF!$A:$A,$A130))</f>
        <v/>
      </c>
      <c r="R130">
        <f>IF($A130="","",SUMIFS(AI_PF!$AW:$AW,AI_PF!$A:$A,$A130))</f>
        <v/>
      </c>
      <c r="S130">
        <f>IF($A130="","",SUMIFS(AI_PF!$AZ:$AZ,AI_PF!$A:$A,$A130))</f>
        <v/>
      </c>
      <c r="T130">
        <f>IF($A130="","",SUMIFS(AI_PF!$CA:$CA,AI_PF!$A:$A,$A130))</f>
        <v/>
      </c>
      <c r="U130">
        <f>IF($A130="","",SUMIFS(AI_PF!$CE:$CE,AI_PF!$A:$A,$A130))</f>
        <v/>
      </c>
      <c r="V130">
        <f>IF($A130="","",IFERROR(VLOOKUP($A130,AI_PF!$A:$CO,93,FALSE),""))</f>
        <v/>
      </c>
      <c r="W130">
        <f>IF($A130="","",COUNTIF(AI_PF!$A:$A,$A130))</f>
        <v/>
      </c>
      <c r="X130">
        <f>IF($A130="","",COUNTIF(LookThrough!$A:$A,J130))</f>
        <v/>
      </c>
    </row>
    <row r="131">
      <c r="A131" t="inlineStr">
        <is>
          <t>BS00000495</t>
        </is>
      </c>
      <c r="B131">
        <f>IF($A131="","",IFERROR(VLOOKUP($A131,AI_PF!$A:$D,4,FALSE),""))</f>
        <v/>
      </c>
      <c r="C131">
        <f>IF($A131="","",IFERROR(VLOOKUP($A131,AI_PF!$A:$G,7,FALSE),""))</f>
        <v/>
      </c>
      <c r="D131">
        <f>IF($A131="","",IFERROR(VLOOKUP($A131,AI_PF!$A:$H,8,FALSE),""))</f>
        <v/>
      </c>
      <c r="E131">
        <f>IF($A131="","",IFERROR(VLOOKUP($A131,AI_PF!$A:$N,14,FALSE),""))</f>
        <v/>
      </c>
      <c r="F131">
        <f>IF($A131="","",IFERROR(VLOOKUP($A131,AI_PF!$A:$R,18,FALSE),""))</f>
        <v/>
      </c>
      <c r="G131">
        <f>IF($A131="","",IFERROR(VLOOKUP($A131,AI_PF!$A:$T,20,FALSE),""))</f>
        <v/>
      </c>
      <c r="H131">
        <f>IF($A131="","",IFERROR(VLOOKUP($A131,AI_PF!$A:$V,22,FALSE),""))</f>
        <v/>
      </c>
      <c r="I131">
        <f>IF($A131="","",IFERROR(VLOOKUP($A131,AI_PF!$A:$EU,151,FALSE),""))</f>
        <v/>
      </c>
      <c r="J131">
        <f>IF($A131="","",IFERROR(VLOOKUP($A131,AI_PF!$A:$C,3,FALSE),""))</f>
        <v/>
      </c>
      <c r="K131">
        <f>IF($A131="","",IFERROR(VLOOKUP($A131,Data_Raw!$A:$G,2,FALSE),""))</f>
        <v/>
      </c>
      <c r="L131">
        <f>IF($A131="","",IFERROR(VLOOKUP($A131,Data_Raw!$A:$G,3,FALSE),""))</f>
        <v/>
      </c>
      <c r="M131">
        <f>IF($A131="","",IFERROR(VLOOKUP($A131,Data_Raw!$A:$G,4,FALSE),""))</f>
        <v/>
      </c>
      <c r="N131">
        <f>IF($A131="","",IFERROR(VLOOKUP($A131,Data_Raw!$A:$G,5,FALSE),""))</f>
        <v/>
      </c>
      <c r="O131">
        <f>IF($A131="","",IFERROR(VLOOKUP($A131,Data_Raw!$A:$G,6,FALSE),""))</f>
        <v/>
      </c>
      <c r="P131">
        <f>IF($A131="","",IFERROR(VLOOKUP($A131,Data_Raw!$A:$G,7,FALSE),""))</f>
        <v/>
      </c>
      <c r="Q131">
        <f>IF($A131="","",SUMIFS(AI_PF!$AP:$AP,AI_PF!$A:$A,$A131))</f>
        <v/>
      </c>
      <c r="R131">
        <f>IF($A131="","",SUMIFS(AI_PF!$AW:$AW,AI_PF!$A:$A,$A131))</f>
        <v/>
      </c>
      <c r="S131">
        <f>IF($A131="","",SUMIFS(AI_PF!$AZ:$AZ,AI_PF!$A:$A,$A131))</f>
        <v/>
      </c>
      <c r="T131">
        <f>IF($A131="","",SUMIFS(AI_PF!$CA:$CA,AI_PF!$A:$A,$A131))</f>
        <v/>
      </c>
      <c r="U131">
        <f>IF($A131="","",SUMIFS(AI_PF!$CE:$CE,AI_PF!$A:$A,$A131))</f>
        <v/>
      </c>
      <c r="V131">
        <f>IF($A131="","",IFERROR(VLOOKUP($A131,AI_PF!$A:$CO,93,FALSE),""))</f>
        <v/>
      </c>
      <c r="W131">
        <f>IF($A131="","",COUNTIF(AI_PF!$A:$A,$A131))</f>
        <v/>
      </c>
      <c r="X131">
        <f>IF($A131="","",COUNTIF(LookThrough!$A:$A,J131))</f>
        <v/>
      </c>
    </row>
    <row r="132">
      <c r="A132" t="inlineStr">
        <is>
          <t>BS00000496</t>
        </is>
      </c>
      <c r="B132">
        <f>IF($A132="","",IFERROR(VLOOKUP($A132,AI_PF!$A:$D,4,FALSE),""))</f>
        <v/>
      </c>
      <c r="C132">
        <f>IF($A132="","",IFERROR(VLOOKUP($A132,AI_PF!$A:$G,7,FALSE),""))</f>
        <v/>
      </c>
      <c r="D132">
        <f>IF($A132="","",IFERROR(VLOOKUP($A132,AI_PF!$A:$H,8,FALSE),""))</f>
        <v/>
      </c>
      <c r="E132">
        <f>IF($A132="","",IFERROR(VLOOKUP($A132,AI_PF!$A:$N,14,FALSE),""))</f>
        <v/>
      </c>
      <c r="F132">
        <f>IF($A132="","",IFERROR(VLOOKUP($A132,AI_PF!$A:$R,18,FALSE),""))</f>
        <v/>
      </c>
      <c r="G132">
        <f>IF($A132="","",IFERROR(VLOOKUP($A132,AI_PF!$A:$T,20,FALSE),""))</f>
        <v/>
      </c>
      <c r="H132">
        <f>IF($A132="","",IFERROR(VLOOKUP($A132,AI_PF!$A:$V,22,FALSE),""))</f>
        <v/>
      </c>
      <c r="I132">
        <f>IF($A132="","",IFERROR(VLOOKUP($A132,AI_PF!$A:$EU,151,FALSE),""))</f>
        <v/>
      </c>
      <c r="J132">
        <f>IF($A132="","",IFERROR(VLOOKUP($A132,AI_PF!$A:$C,3,FALSE),""))</f>
        <v/>
      </c>
      <c r="K132">
        <f>IF($A132="","",IFERROR(VLOOKUP($A132,Data_Raw!$A:$G,2,FALSE),""))</f>
        <v/>
      </c>
      <c r="L132">
        <f>IF($A132="","",IFERROR(VLOOKUP($A132,Data_Raw!$A:$G,3,FALSE),""))</f>
        <v/>
      </c>
      <c r="M132">
        <f>IF($A132="","",IFERROR(VLOOKUP($A132,Data_Raw!$A:$G,4,FALSE),""))</f>
        <v/>
      </c>
      <c r="N132">
        <f>IF($A132="","",IFERROR(VLOOKUP($A132,Data_Raw!$A:$G,5,FALSE),""))</f>
        <v/>
      </c>
      <c r="O132">
        <f>IF($A132="","",IFERROR(VLOOKUP($A132,Data_Raw!$A:$G,6,FALSE),""))</f>
        <v/>
      </c>
      <c r="P132">
        <f>IF($A132="","",IFERROR(VLOOKUP($A132,Data_Raw!$A:$G,7,FALSE),""))</f>
        <v/>
      </c>
      <c r="Q132">
        <f>IF($A132="","",SUMIFS(AI_PF!$AP:$AP,AI_PF!$A:$A,$A132))</f>
        <v/>
      </c>
      <c r="R132">
        <f>IF($A132="","",SUMIFS(AI_PF!$AW:$AW,AI_PF!$A:$A,$A132))</f>
        <v/>
      </c>
      <c r="S132">
        <f>IF($A132="","",SUMIFS(AI_PF!$AZ:$AZ,AI_PF!$A:$A,$A132))</f>
        <v/>
      </c>
      <c r="T132">
        <f>IF($A132="","",SUMIFS(AI_PF!$CA:$CA,AI_PF!$A:$A,$A132))</f>
        <v/>
      </c>
      <c r="U132">
        <f>IF($A132="","",SUMIFS(AI_PF!$CE:$CE,AI_PF!$A:$A,$A132))</f>
        <v/>
      </c>
      <c r="V132">
        <f>IF($A132="","",IFERROR(VLOOKUP($A132,AI_PF!$A:$CO,93,FALSE),""))</f>
        <v/>
      </c>
      <c r="W132">
        <f>IF($A132="","",COUNTIF(AI_PF!$A:$A,$A132))</f>
        <v/>
      </c>
      <c r="X132">
        <f>IF($A132="","",COUNTIF(LookThrough!$A:$A,J132))</f>
        <v/>
      </c>
    </row>
    <row r="133">
      <c r="A133" t="inlineStr">
        <is>
          <t>BS00000498</t>
        </is>
      </c>
      <c r="B133">
        <f>IF($A133="","",IFERROR(VLOOKUP($A133,AI_PF!$A:$D,4,FALSE),""))</f>
        <v/>
      </c>
      <c r="C133">
        <f>IF($A133="","",IFERROR(VLOOKUP($A133,AI_PF!$A:$G,7,FALSE),""))</f>
        <v/>
      </c>
      <c r="D133">
        <f>IF($A133="","",IFERROR(VLOOKUP($A133,AI_PF!$A:$H,8,FALSE),""))</f>
        <v/>
      </c>
      <c r="E133">
        <f>IF($A133="","",IFERROR(VLOOKUP($A133,AI_PF!$A:$N,14,FALSE),""))</f>
        <v/>
      </c>
      <c r="F133">
        <f>IF($A133="","",IFERROR(VLOOKUP($A133,AI_PF!$A:$R,18,FALSE),""))</f>
        <v/>
      </c>
      <c r="G133">
        <f>IF($A133="","",IFERROR(VLOOKUP($A133,AI_PF!$A:$T,20,FALSE),""))</f>
        <v/>
      </c>
      <c r="H133">
        <f>IF($A133="","",IFERROR(VLOOKUP($A133,AI_PF!$A:$V,22,FALSE),""))</f>
        <v/>
      </c>
      <c r="I133">
        <f>IF($A133="","",IFERROR(VLOOKUP($A133,AI_PF!$A:$EU,151,FALSE),""))</f>
        <v/>
      </c>
      <c r="J133">
        <f>IF($A133="","",IFERROR(VLOOKUP($A133,AI_PF!$A:$C,3,FALSE),""))</f>
        <v/>
      </c>
      <c r="K133">
        <f>IF($A133="","",IFERROR(VLOOKUP($A133,Data_Raw!$A:$G,2,FALSE),""))</f>
        <v/>
      </c>
      <c r="L133">
        <f>IF($A133="","",IFERROR(VLOOKUP($A133,Data_Raw!$A:$G,3,FALSE),""))</f>
        <v/>
      </c>
      <c r="M133">
        <f>IF($A133="","",IFERROR(VLOOKUP($A133,Data_Raw!$A:$G,4,FALSE),""))</f>
        <v/>
      </c>
      <c r="N133">
        <f>IF($A133="","",IFERROR(VLOOKUP($A133,Data_Raw!$A:$G,5,FALSE),""))</f>
        <v/>
      </c>
      <c r="O133">
        <f>IF($A133="","",IFERROR(VLOOKUP($A133,Data_Raw!$A:$G,6,FALSE),""))</f>
        <v/>
      </c>
      <c r="P133">
        <f>IF($A133="","",IFERROR(VLOOKUP($A133,Data_Raw!$A:$G,7,FALSE),""))</f>
        <v/>
      </c>
      <c r="Q133">
        <f>IF($A133="","",SUMIFS(AI_PF!$AP:$AP,AI_PF!$A:$A,$A133))</f>
        <v/>
      </c>
      <c r="R133">
        <f>IF($A133="","",SUMIFS(AI_PF!$AW:$AW,AI_PF!$A:$A,$A133))</f>
        <v/>
      </c>
      <c r="S133">
        <f>IF($A133="","",SUMIFS(AI_PF!$AZ:$AZ,AI_PF!$A:$A,$A133))</f>
        <v/>
      </c>
      <c r="T133">
        <f>IF($A133="","",SUMIFS(AI_PF!$CA:$CA,AI_PF!$A:$A,$A133))</f>
        <v/>
      </c>
      <c r="U133">
        <f>IF($A133="","",SUMIFS(AI_PF!$CE:$CE,AI_PF!$A:$A,$A133))</f>
        <v/>
      </c>
      <c r="V133">
        <f>IF($A133="","",IFERROR(VLOOKUP($A133,AI_PF!$A:$CO,93,FALSE),""))</f>
        <v/>
      </c>
      <c r="W133">
        <f>IF($A133="","",COUNTIF(AI_PF!$A:$A,$A133))</f>
        <v/>
      </c>
      <c r="X133">
        <f>IF($A133="","",COUNTIF(LookThrough!$A:$A,J133))</f>
        <v/>
      </c>
    </row>
    <row r="134">
      <c r="A134" t="inlineStr">
        <is>
          <t>BS00000514</t>
        </is>
      </c>
      <c r="B134">
        <f>IF($A134="","",IFERROR(VLOOKUP($A134,AI_PF!$A:$D,4,FALSE),""))</f>
        <v/>
      </c>
      <c r="C134">
        <f>IF($A134="","",IFERROR(VLOOKUP($A134,AI_PF!$A:$G,7,FALSE),""))</f>
        <v/>
      </c>
      <c r="D134">
        <f>IF($A134="","",IFERROR(VLOOKUP($A134,AI_PF!$A:$H,8,FALSE),""))</f>
        <v/>
      </c>
      <c r="E134">
        <f>IF($A134="","",IFERROR(VLOOKUP($A134,AI_PF!$A:$N,14,FALSE),""))</f>
        <v/>
      </c>
      <c r="F134">
        <f>IF($A134="","",IFERROR(VLOOKUP($A134,AI_PF!$A:$R,18,FALSE),""))</f>
        <v/>
      </c>
      <c r="G134">
        <f>IF($A134="","",IFERROR(VLOOKUP($A134,AI_PF!$A:$T,20,FALSE),""))</f>
        <v/>
      </c>
      <c r="H134">
        <f>IF($A134="","",IFERROR(VLOOKUP($A134,AI_PF!$A:$V,22,FALSE),""))</f>
        <v/>
      </c>
      <c r="I134">
        <f>IF($A134="","",IFERROR(VLOOKUP($A134,AI_PF!$A:$EU,151,FALSE),""))</f>
        <v/>
      </c>
      <c r="J134">
        <f>IF($A134="","",IFERROR(VLOOKUP($A134,AI_PF!$A:$C,3,FALSE),""))</f>
        <v/>
      </c>
      <c r="K134">
        <f>IF($A134="","",IFERROR(VLOOKUP($A134,Data_Raw!$A:$G,2,FALSE),""))</f>
        <v/>
      </c>
      <c r="L134">
        <f>IF($A134="","",IFERROR(VLOOKUP($A134,Data_Raw!$A:$G,3,FALSE),""))</f>
        <v/>
      </c>
      <c r="M134">
        <f>IF($A134="","",IFERROR(VLOOKUP($A134,Data_Raw!$A:$G,4,FALSE),""))</f>
        <v/>
      </c>
      <c r="N134">
        <f>IF($A134="","",IFERROR(VLOOKUP($A134,Data_Raw!$A:$G,5,FALSE),""))</f>
        <v/>
      </c>
      <c r="O134">
        <f>IF($A134="","",IFERROR(VLOOKUP($A134,Data_Raw!$A:$G,6,FALSE),""))</f>
        <v/>
      </c>
      <c r="P134">
        <f>IF($A134="","",IFERROR(VLOOKUP($A134,Data_Raw!$A:$G,7,FALSE),""))</f>
        <v/>
      </c>
      <c r="Q134">
        <f>IF($A134="","",SUMIFS(AI_PF!$AP:$AP,AI_PF!$A:$A,$A134))</f>
        <v/>
      </c>
      <c r="R134">
        <f>IF($A134="","",SUMIFS(AI_PF!$AW:$AW,AI_PF!$A:$A,$A134))</f>
        <v/>
      </c>
      <c r="S134">
        <f>IF($A134="","",SUMIFS(AI_PF!$AZ:$AZ,AI_PF!$A:$A,$A134))</f>
        <v/>
      </c>
      <c r="T134">
        <f>IF($A134="","",SUMIFS(AI_PF!$CA:$CA,AI_PF!$A:$A,$A134))</f>
        <v/>
      </c>
      <c r="U134">
        <f>IF($A134="","",SUMIFS(AI_PF!$CE:$CE,AI_PF!$A:$A,$A134))</f>
        <v/>
      </c>
      <c r="V134">
        <f>IF($A134="","",IFERROR(VLOOKUP($A134,AI_PF!$A:$CO,93,FALSE),""))</f>
        <v/>
      </c>
      <c r="W134">
        <f>IF($A134="","",COUNTIF(AI_PF!$A:$A,$A134))</f>
        <v/>
      </c>
      <c r="X134">
        <f>IF($A134="","",COUNTIF(LookThrough!$A:$A,J134))</f>
        <v/>
      </c>
    </row>
    <row r="135">
      <c r="A135" t="inlineStr">
        <is>
          <t>BS00000529</t>
        </is>
      </c>
      <c r="B135">
        <f>IF($A135="","",IFERROR(VLOOKUP($A135,AI_PF!$A:$D,4,FALSE),""))</f>
        <v/>
      </c>
      <c r="C135">
        <f>IF($A135="","",IFERROR(VLOOKUP($A135,AI_PF!$A:$G,7,FALSE),""))</f>
        <v/>
      </c>
      <c r="D135">
        <f>IF($A135="","",IFERROR(VLOOKUP($A135,AI_PF!$A:$H,8,FALSE),""))</f>
        <v/>
      </c>
      <c r="E135">
        <f>IF($A135="","",IFERROR(VLOOKUP($A135,AI_PF!$A:$N,14,FALSE),""))</f>
        <v/>
      </c>
      <c r="F135">
        <f>IF($A135="","",IFERROR(VLOOKUP($A135,AI_PF!$A:$R,18,FALSE),""))</f>
        <v/>
      </c>
      <c r="G135">
        <f>IF($A135="","",IFERROR(VLOOKUP($A135,AI_PF!$A:$T,20,FALSE),""))</f>
        <v/>
      </c>
      <c r="H135">
        <f>IF($A135="","",IFERROR(VLOOKUP($A135,AI_PF!$A:$V,22,FALSE),""))</f>
        <v/>
      </c>
      <c r="I135">
        <f>IF($A135="","",IFERROR(VLOOKUP($A135,AI_PF!$A:$EU,151,FALSE),""))</f>
        <v/>
      </c>
      <c r="J135">
        <f>IF($A135="","",IFERROR(VLOOKUP($A135,AI_PF!$A:$C,3,FALSE),""))</f>
        <v/>
      </c>
      <c r="K135">
        <f>IF($A135="","",IFERROR(VLOOKUP($A135,Data_Raw!$A:$G,2,FALSE),""))</f>
        <v/>
      </c>
      <c r="L135">
        <f>IF($A135="","",IFERROR(VLOOKUP($A135,Data_Raw!$A:$G,3,FALSE),""))</f>
        <v/>
      </c>
      <c r="M135">
        <f>IF($A135="","",IFERROR(VLOOKUP($A135,Data_Raw!$A:$G,4,FALSE),""))</f>
        <v/>
      </c>
      <c r="N135">
        <f>IF($A135="","",IFERROR(VLOOKUP($A135,Data_Raw!$A:$G,5,FALSE),""))</f>
        <v/>
      </c>
      <c r="O135">
        <f>IF($A135="","",IFERROR(VLOOKUP($A135,Data_Raw!$A:$G,6,FALSE),""))</f>
        <v/>
      </c>
      <c r="P135">
        <f>IF($A135="","",IFERROR(VLOOKUP($A135,Data_Raw!$A:$G,7,FALSE),""))</f>
        <v/>
      </c>
      <c r="Q135">
        <f>IF($A135="","",SUMIFS(AI_PF!$AP:$AP,AI_PF!$A:$A,$A135))</f>
        <v/>
      </c>
      <c r="R135">
        <f>IF($A135="","",SUMIFS(AI_PF!$AW:$AW,AI_PF!$A:$A,$A135))</f>
        <v/>
      </c>
      <c r="S135">
        <f>IF($A135="","",SUMIFS(AI_PF!$AZ:$AZ,AI_PF!$A:$A,$A135))</f>
        <v/>
      </c>
      <c r="T135">
        <f>IF($A135="","",SUMIFS(AI_PF!$CA:$CA,AI_PF!$A:$A,$A135))</f>
        <v/>
      </c>
      <c r="U135">
        <f>IF($A135="","",SUMIFS(AI_PF!$CE:$CE,AI_PF!$A:$A,$A135))</f>
        <v/>
      </c>
      <c r="V135">
        <f>IF($A135="","",IFERROR(VLOOKUP($A135,AI_PF!$A:$CO,93,FALSE),""))</f>
        <v/>
      </c>
      <c r="W135">
        <f>IF($A135="","",COUNTIF(AI_PF!$A:$A,$A135))</f>
        <v/>
      </c>
      <c r="X135">
        <f>IF($A135="","",COUNTIF(LookThrough!$A:$A,J135))</f>
        <v/>
      </c>
    </row>
    <row r="136">
      <c r="A136" t="inlineStr">
        <is>
          <t>BS00000534</t>
        </is>
      </c>
      <c r="B136">
        <f>IF($A136="","",IFERROR(VLOOKUP($A136,AI_PF!$A:$D,4,FALSE),""))</f>
        <v/>
      </c>
      <c r="C136">
        <f>IF($A136="","",IFERROR(VLOOKUP($A136,AI_PF!$A:$G,7,FALSE),""))</f>
        <v/>
      </c>
      <c r="D136">
        <f>IF($A136="","",IFERROR(VLOOKUP($A136,AI_PF!$A:$H,8,FALSE),""))</f>
        <v/>
      </c>
      <c r="E136">
        <f>IF($A136="","",IFERROR(VLOOKUP($A136,AI_PF!$A:$N,14,FALSE),""))</f>
        <v/>
      </c>
      <c r="F136">
        <f>IF($A136="","",IFERROR(VLOOKUP($A136,AI_PF!$A:$R,18,FALSE),""))</f>
        <v/>
      </c>
      <c r="G136">
        <f>IF($A136="","",IFERROR(VLOOKUP($A136,AI_PF!$A:$T,20,FALSE),""))</f>
        <v/>
      </c>
      <c r="H136">
        <f>IF($A136="","",IFERROR(VLOOKUP($A136,AI_PF!$A:$V,22,FALSE),""))</f>
        <v/>
      </c>
      <c r="I136">
        <f>IF($A136="","",IFERROR(VLOOKUP($A136,AI_PF!$A:$EU,151,FALSE),""))</f>
        <v/>
      </c>
      <c r="J136">
        <f>IF($A136="","",IFERROR(VLOOKUP($A136,AI_PF!$A:$C,3,FALSE),""))</f>
        <v/>
      </c>
      <c r="K136">
        <f>IF($A136="","",IFERROR(VLOOKUP($A136,Data_Raw!$A:$G,2,FALSE),""))</f>
        <v/>
      </c>
      <c r="L136">
        <f>IF($A136="","",IFERROR(VLOOKUP($A136,Data_Raw!$A:$G,3,FALSE),""))</f>
        <v/>
      </c>
      <c r="M136">
        <f>IF($A136="","",IFERROR(VLOOKUP($A136,Data_Raw!$A:$G,4,FALSE),""))</f>
        <v/>
      </c>
      <c r="N136">
        <f>IF($A136="","",IFERROR(VLOOKUP($A136,Data_Raw!$A:$G,5,FALSE),""))</f>
        <v/>
      </c>
      <c r="O136">
        <f>IF($A136="","",IFERROR(VLOOKUP($A136,Data_Raw!$A:$G,6,FALSE),""))</f>
        <v/>
      </c>
      <c r="P136">
        <f>IF($A136="","",IFERROR(VLOOKUP($A136,Data_Raw!$A:$G,7,FALSE),""))</f>
        <v/>
      </c>
      <c r="Q136">
        <f>IF($A136="","",SUMIFS(AI_PF!$AP:$AP,AI_PF!$A:$A,$A136))</f>
        <v/>
      </c>
      <c r="R136">
        <f>IF($A136="","",SUMIFS(AI_PF!$AW:$AW,AI_PF!$A:$A,$A136))</f>
        <v/>
      </c>
      <c r="S136">
        <f>IF($A136="","",SUMIFS(AI_PF!$AZ:$AZ,AI_PF!$A:$A,$A136))</f>
        <v/>
      </c>
      <c r="T136">
        <f>IF($A136="","",SUMIFS(AI_PF!$CA:$CA,AI_PF!$A:$A,$A136))</f>
        <v/>
      </c>
      <c r="U136">
        <f>IF($A136="","",SUMIFS(AI_PF!$CE:$CE,AI_PF!$A:$A,$A136))</f>
        <v/>
      </c>
      <c r="V136">
        <f>IF($A136="","",IFERROR(VLOOKUP($A136,AI_PF!$A:$CO,93,FALSE),""))</f>
        <v/>
      </c>
      <c r="W136">
        <f>IF($A136="","",COUNTIF(AI_PF!$A:$A,$A136))</f>
        <v/>
      </c>
      <c r="X136">
        <f>IF($A136="","",COUNTIF(LookThrough!$A:$A,J136))</f>
        <v/>
      </c>
    </row>
    <row r="137">
      <c r="A137" t="inlineStr">
        <is>
          <t>BS00000541</t>
        </is>
      </c>
      <c r="B137">
        <f>IF($A137="","",IFERROR(VLOOKUP($A137,AI_PF!$A:$D,4,FALSE),""))</f>
        <v/>
      </c>
      <c r="C137">
        <f>IF($A137="","",IFERROR(VLOOKUP($A137,AI_PF!$A:$G,7,FALSE),""))</f>
        <v/>
      </c>
      <c r="D137">
        <f>IF($A137="","",IFERROR(VLOOKUP($A137,AI_PF!$A:$H,8,FALSE),""))</f>
        <v/>
      </c>
      <c r="E137">
        <f>IF($A137="","",IFERROR(VLOOKUP($A137,AI_PF!$A:$N,14,FALSE),""))</f>
        <v/>
      </c>
      <c r="F137">
        <f>IF($A137="","",IFERROR(VLOOKUP($A137,AI_PF!$A:$R,18,FALSE),""))</f>
        <v/>
      </c>
      <c r="G137">
        <f>IF($A137="","",IFERROR(VLOOKUP($A137,AI_PF!$A:$T,20,FALSE),""))</f>
        <v/>
      </c>
      <c r="H137">
        <f>IF($A137="","",IFERROR(VLOOKUP($A137,AI_PF!$A:$V,22,FALSE),""))</f>
        <v/>
      </c>
      <c r="I137">
        <f>IF($A137="","",IFERROR(VLOOKUP($A137,AI_PF!$A:$EU,151,FALSE),""))</f>
        <v/>
      </c>
      <c r="J137">
        <f>IF($A137="","",IFERROR(VLOOKUP($A137,AI_PF!$A:$C,3,FALSE),""))</f>
        <v/>
      </c>
      <c r="K137">
        <f>IF($A137="","",IFERROR(VLOOKUP($A137,Data_Raw!$A:$G,2,FALSE),""))</f>
        <v/>
      </c>
      <c r="L137">
        <f>IF($A137="","",IFERROR(VLOOKUP($A137,Data_Raw!$A:$G,3,FALSE),""))</f>
        <v/>
      </c>
      <c r="M137">
        <f>IF($A137="","",IFERROR(VLOOKUP($A137,Data_Raw!$A:$G,4,FALSE),""))</f>
        <v/>
      </c>
      <c r="N137">
        <f>IF($A137="","",IFERROR(VLOOKUP($A137,Data_Raw!$A:$G,5,FALSE),""))</f>
        <v/>
      </c>
      <c r="O137">
        <f>IF($A137="","",IFERROR(VLOOKUP($A137,Data_Raw!$A:$G,6,FALSE),""))</f>
        <v/>
      </c>
      <c r="P137">
        <f>IF($A137="","",IFERROR(VLOOKUP($A137,Data_Raw!$A:$G,7,FALSE),""))</f>
        <v/>
      </c>
      <c r="Q137">
        <f>IF($A137="","",SUMIFS(AI_PF!$AP:$AP,AI_PF!$A:$A,$A137))</f>
        <v/>
      </c>
      <c r="R137">
        <f>IF($A137="","",SUMIFS(AI_PF!$AW:$AW,AI_PF!$A:$A,$A137))</f>
        <v/>
      </c>
      <c r="S137">
        <f>IF($A137="","",SUMIFS(AI_PF!$AZ:$AZ,AI_PF!$A:$A,$A137))</f>
        <v/>
      </c>
      <c r="T137">
        <f>IF($A137="","",SUMIFS(AI_PF!$CA:$CA,AI_PF!$A:$A,$A137))</f>
        <v/>
      </c>
      <c r="U137">
        <f>IF($A137="","",SUMIFS(AI_PF!$CE:$CE,AI_PF!$A:$A,$A137))</f>
        <v/>
      </c>
      <c r="V137">
        <f>IF($A137="","",IFERROR(VLOOKUP($A137,AI_PF!$A:$CO,93,FALSE),""))</f>
        <v/>
      </c>
      <c r="W137">
        <f>IF($A137="","",COUNTIF(AI_PF!$A:$A,$A137))</f>
        <v/>
      </c>
      <c r="X137">
        <f>IF($A137="","",COUNTIF(LookThrough!$A:$A,J137))</f>
        <v/>
      </c>
    </row>
    <row r="138">
      <c r="A138" t="inlineStr">
        <is>
          <t>BS00000543</t>
        </is>
      </c>
      <c r="B138">
        <f>IF($A138="","",IFERROR(VLOOKUP($A138,AI_PF!$A:$D,4,FALSE),""))</f>
        <v/>
      </c>
      <c r="C138">
        <f>IF($A138="","",IFERROR(VLOOKUP($A138,AI_PF!$A:$G,7,FALSE),""))</f>
        <v/>
      </c>
      <c r="D138">
        <f>IF($A138="","",IFERROR(VLOOKUP($A138,AI_PF!$A:$H,8,FALSE),""))</f>
        <v/>
      </c>
      <c r="E138">
        <f>IF($A138="","",IFERROR(VLOOKUP($A138,AI_PF!$A:$N,14,FALSE),""))</f>
        <v/>
      </c>
      <c r="F138">
        <f>IF($A138="","",IFERROR(VLOOKUP($A138,AI_PF!$A:$R,18,FALSE),""))</f>
        <v/>
      </c>
      <c r="G138">
        <f>IF($A138="","",IFERROR(VLOOKUP($A138,AI_PF!$A:$T,20,FALSE),""))</f>
        <v/>
      </c>
      <c r="H138">
        <f>IF($A138="","",IFERROR(VLOOKUP($A138,AI_PF!$A:$V,22,FALSE),""))</f>
        <v/>
      </c>
      <c r="I138">
        <f>IF($A138="","",IFERROR(VLOOKUP($A138,AI_PF!$A:$EU,151,FALSE),""))</f>
        <v/>
      </c>
      <c r="J138">
        <f>IF($A138="","",IFERROR(VLOOKUP($A138,AI_PF!$A:$C,3,FALSE),""))</f>
        <v/>
      </c>
      <c r="K138">
        <f>IF($A138="","",IFERROR(VLOOKUP($A138,Data_Raw!$A:$G,2,FALSE),""))</f>
        <v/>
      </c>
      <c r="L138">
        <f>IF($A138="","",IFERROR(VLOOKUP($A138,Data_Raw!$A:$G,3,FALSE),""))</f>
        <v/>
      </c>
      <c r="M138">
        <f>IF($A138="","",IFERROR(VLOOKUP($A138,Data_Raw!$A:$G,4,FALSE),""))</f>
        <v/>
      </c>
      <c r="N138">
        <f>IF($A138="","",IFERROR(VLOOKUP($A138,Data_Raw!$A:$G,5,FALSE),""))</f>
        <v/>
      </c>
      <c r="O138">
        <f>IF($A138="","",IFERROR(VLOOKUP($A138,Data_Raw!$A:$G,6,FALSE),""))</f>
        <v/>
      </c>
      <c r="P138">
        <f>IF($A138="","",IFERROR(VLOOKUP($A138,Data_Raw!$A:$G,7,FALSE),""))</f>
        <v/>
      </c>
      <c r="Q138">
        <f>IF($A138="","",SUMIFS(AI_PF!$AP:$AP,AI_PF!$A:$A,$A138))</f>
        <v/>
      </c>
      <c r="R138">
        <f>IF($A138="","",SUMIFS(AI_PF!$AW:$AW,AI_PF!$A:$A,$A138))</f>
        <v/>
      </c>
      <c r="S138">
        <f>IF($A138="","",SUMIFS(AI_PF!$AZ:$AZ,AI_PF!$A:$A,$A138))</f>
        <v/>
      </c>
      <c r="T138">
        <f>IF($A138="","",SUMIFS(AI_PF!$CA:$CA,AI_PF!$A:$A,$A138))</f>
        <v/>
      </c>
      <c r="U138">
        <f>IF($A138="","",SUMIFS(AI_PF!$CE:$CE,AI_PF!$A:$A,$A138))</f>
        <v/>
      </c>
      <c r="V138">
        <f>IF($A138="","",IFERROR(VLOOKUP($A138,AI_PF!$A:$CO,93,FALSE),""))</f>
        <v/>
      </c>
      <c r="W138">
        <f>IF($A138="","",COUNTIF(AI_PF!$A:$A,$A138))</f>
        <v/>
      </c>
      <c r="X138">
        <f>IF($A138="","",COUNTIF(LookThrough!$A:$A,J138))</f>
        <v/>
      </c>
    </row>
    <row r="139">
      <c r="A139" t="inlineStr">
        <is>
          <t>BS00000544</t>
        </is>
      </c>
      <c r="B139">
        <f>IF($A139="","",IFERROR(VLOOKUP($A139,AI_PF!$A:$D,4,FALSE),""))</f>
        <v/>
      </c>
      <c r="C139">
        <f>IF($A139="","",IFERROR(VLOOKUP($A139,AI_PF!$A:$G,7,FALSE),""))</f>
        <v/>
      </c>
      <c r="D139">
        <f>IF($A139="","",IFERROR(VLOOKUP($A139,AI_PF!$A:$H,8,FALSE),""))</f>
        <v/>
      </c>
      <c r="E139">
        <f>IF($A139="","",IFERROR(VLOOKUP($A139,AI_PF!$A:$N,14,FALSE),""))</f>
        <v/>
      </c>
      <c r="F139">
        <f>IF($A139="","",IFERROR(VLOOKUP($A139,AI_PF!$A:$R,18,FALSE),""))</f>
        <v/>
      </c>
      <c r="G139">
        <f>IF($A139="","",IFERROR(VLOOKUP($A139,AI_PF!$A:$T,20,FALSE),""))</f>
        <v/>
      </c>
      <c r="H139">
        <f>IF($A139="","",IFERROR(VLOOKUP($A139,AI_PF!$A:$V,22,FALSE),""))</f>
        <v/>
      </c>
      <c r="I139">
        <f>IF($A139="","",IFERROR(VLOOKUP($A139,AI_PF!$A:$EU,151,FALSE),""))</f>
        <v/>
      </c>
      <c r="J139">
        <f>IF($A139="","",IFERROR(VLOOKUP($A139,AI_PF!$A:$C,3,FALSE),""))</f>
        <v/>
      </c>
      <c r="K139">
        <f>IF($A139="","",IFERROR(VLOOKUP($A139,Data_Raw!$A:$G,2,FALSE),""))</f>
        <v/>
      </c>
      <c r="L139">
        <f>IF($A139="","",IFERROR(VLOOKUP($A139,Data_Raw!$A:$G,3,FALSE),""))</f>
        <v/>
      </c>
      <c r="M139">
        <f>IF($A139="","",IFERROR(VLOOKUP($A139,Data_Raw!$A:$G,4,FALSE),""))</f>
        <v/>
      </c>
      <c r="N139">
        <f>IF($A139="","",IFERROR(VLOOKUP($A139,Data_Raw!$A:$G,5,FALSE),""))</f>
        <v/>
      </c>
      <c r="O139">
        <f>IF($A139="","",IFERROR(VLOOKUP($A139,Data_Raw!$A:$G,6,FALSE),""))</f>
        <v/>
      </c>
      <c r="P139">
        <f>IF($A139="","",IFERROR(VLOOKUP($A139,Data_Raw!$A:$G,7,FALSE),""))</f>
        <v/>
      </c>
      <c r="Q139">
        <f>IF($A139="","",SUMIFS(AI_PF!$AP:$AP,AI_PF!$A:$A,$A139))</f>
        <v/>
      </c>
      <c r="R139">
        <f>IF($A139="","",SUMIFS(AI_PF!$AW:$AW,AI_PF!$A:$A,$A139))</f>
        <v/>
      </c>
      <c r="S139">
        <f>IF($A139="","",SUMIFS(AI_PF!$AZ:$AZ,AI_PF!$A:$A,$A139))</f>
        <v/>
      </c>
      <c r="T139">
        <f>IF($A139="","",SUMIFS(AI_PF!$CA:$CA,AI_PF!$A:$A,$A139))</f>
        <v/>
      </c>
      <c r="U139">
        <f>IF($A139="","",SUMIFS(AI_PF!$CE:$CE,AI_PF!$A:$A,$A139))</f>
        <v/>
      </c>
      <c r="V139">
        <f>IF($A139="","",IFERROR(VLOOKUP($A139,AI_PF!$A:$CO,93,FALSE),""))</f>
        <v/>
      </c>
      <c r="W139">
        <f>IF($A139="","",COUNTIF(AI_PF!$A:$A,$A139))</f>
        <v/>
      </c>
      <c r="X139">
        <f>IF($A139="","",COUNTIF(LookThrough!$A:$A,J139))</f>
        <v/>
      </c>
    </row>
    <row r="140">
      <c r="A140" t="inlineStr">
        <is>
          <t>BS00000545</t>
        </is>
      </c>
      <c r="B140">
        <f>IF($A140="","",IFERROR(VLOOKUP($A140,AI_PF!$A:$D,4,FALSE),""))</f>
        <v/>
      </c>
      <c r="C140">
        <f>IF($A140="","",IFERROR(VLOOKUP($A140,AI_PF!$A:$G,7,FALSE),""))</f>
        <v/>
      </c>
      <c r="D140">
        <f>IF($A140="","",IFERROR(VLOOKUP($A140,AI_PF!$A:$H,8,FALSE),""))</f>
        <v/>
      </c>
      <c r="E140">
        <f>IF($A140="","",IFERROR(VLOOKUP($A140,AI_PF!$A:$N,14,FALSE),""))</f>
        <v/>
      </c>
      <c r="F140">
        <f>IF($A140="","",IFERROR(VLOOKUP($A140,AI_PF!$A:$R,18,FALSE),""))</f>
        <v/>
      </c>
      <c r="G140">
        <f>IF($A140="","",IFERROR(VLOOKUP($A140,AI_PF!$A:$T,20,FALSE),""))</f>
        <v/>
      </c>
      <c r="H140">
        <f>IF($A140="","",IFERROR(VLOOKUP($A140,AI_PF!$A:$V,22,FALSE),""))</f>
        <v/>
      </c>
      <c r="I140">
        <f>IF($A140="","",IFERROR(VLOOKUP($A140,AI_PF!$A:$EU,151,FALSE),""))</f>
        <v/>
      </c>
      <c r="J140">
        <f>IF($A140="","",IFERROR(VLOOKUP($A140,AI_PF!$A:$C,3,FALSE),""))</f>
        <v/>
      </c>
      <c r="K140">
        <f>IF($A140="","",IFERROR(VLOOKUP($A140,Data_Raw!$A:$G,2,FALSE),""))</f>
        <v/>
      </c>
      <c r="L140">
        <f>IF($A140="","",IFERROR(VLOOKUP($A140,Data_Raw!$A:$G,3,FALSE),""))</f>
        <v/>
      </c>
      <c r="M140">
        <f>IF($A140="","",IFERROR(VLOOKUP($A140,Data_Raw!$A:$G,4,FALSE),""))</f>
        <v/>
      </c>
      <c r="N140">
        <f>IF($A140="","",IFERROR(VLOOKUP($A140,Data_Raw!$A:$G,5,FALSE),""))</f>
        <v/>
      </c>
      <c r="O140">
        <f>IF($A140="","",IFERROR(VLOOKUP($A140,Data_Raw!$A:$G,6,FALSE),""))</f>
        <v/>
      </c>
      <c r="P140">
        <f>IF($A140="","",IFERROR(VLOOKUP($A140,Data_Raw!$A:$G,7,FALSE),""))</f>
        <v/>
      </c>
      <c r="Q140">
        <f>IF($A140="","",SUMIFS(AI_PF!$AP:$AP,AI_PF!$A:$A,$A140))</f>
        <v/>
      </c>
      <c r="R140">
        <f>IF($A140="","",SUMIFS(AI_PF!$AW:$AW,AI_PF!$A:$A,$A140))</f>
        <v/>
      </c>
      <c r="S140">
        <f>IF($A140="","",SUMIFS(AI_PF!$AZ:$AZ,AI_PF!$A:$A,$A140))</f>
        <v/>
      </c>
      <c r="T140">
        <f>IF($A140="","",SUMIFS(AI_PF!$CA:$CA,AI_PF!$A:$A,$A140))</f>
        <v/>
      </c>
      <c r="U140">
        <f>IF($A140="","",SUMIFS(AI_PF!$CE:$CE,AI_PF!$A:$A,$A140))</f>
        <v/>
      </c>
      <c r="V140">
        <f>IF($A140="","",IFERROR(VLOOKUP($A140,AI_PF!$A:$CO,93,FALSE),""))</f>
        <v/>
      </c>
      <c r="W140">
        <f>IF($A140="","",COUNTIF(AI_PF!$A:$A,$A140))</f>
        <v/>
      </c>
      <c r="X140">
        <f>IF($A140="","",COUNTIF(LookThrough!$A:$A,J140))</f>
        <v/>
      </c>
    </row>
    <row r="141">
      <c r="A141" t="inlineStr">
        <is>
          <t>BS00000548</t>
        </is>
      </c>
      <c r="B141">
        <f>IF($A141="","",IFERROR(VLOOKUP($A141,AI_PF!$A:$D,4,FALSE),""))</f>
        <v/>
      </c>
      <c r="C141">
        <f>IF($A141="","",IFERROR(VLOOKUP($A141,AI_PF!$A:$G,7,FALSE),""))</f>
        <v/>
      </c>
      <c r="D141">
        <f>IF($A141="","",IFERROR(VLOOKUP($A141,AI_PF!$A:$H,8,FALSE),""))</f>
        <v/>
      </c>
      <c r="E141">
        <f>IF($A141="","",IFERROR(VLOOKUP($A141,AI_PF!$A:$N,14,FALSE),""))</f>
        <v/>
      </c>
      <c r="F141">
        <f>IF($A141="","",IFERROR(VLOOKUP($A141,AI_PF!$A:$R,18,FALSE),""))</f>
        <v/>
      </c>
      <c r="G141">
        <f>IF($A141="","",IFERROR(VLOOKUP($A141,AI_PF!$A:$T,20,FALSE),""))</f>
        <v/>
      </c>
      <c r="H141">
        <f>IF($A141="","",IFERROR(VLOOKUP($A141,AI_PF!$A:$V,22,FALSE),""))</f>
        <v/>
      </c>
      <c r="I141">
        <f>IF($A141="","",IFERROR(VLOOKUP($A141,AI_PF!$A:$EU,151,FALSE),""))</f>
        <v/>
      </c>
      <c r="J141">
        <f>IF($A141="","",IFERROR(VLOOKUP($A141,AI_PF!$A:$C,3,FALSE),""))</f>
        <v/>
      </c>
      <c r="K141">
        <f>IF($A141="","",IFERROR(VLOOKUP($A141,Data_Raw!$A:$G,2,FALSE),""))</f>
        <v/>
      </c>
      <c r="L141">
        <f>IF($A141="","",IFERROR(VLOOKUP($A141,Data_Raw!$A:$G,3,FALSE),""))</f>
        <v/>
      </c>
      <c r="M141">
        <f>IF($A141="","",IFERROR(VLOOKUP($A141,Data_Raw!$A:$G,4,FALSE),""))</f>
        <v/>
      </c>
      <c r="N141">
        <f>IF($A141="","",IFERROR(VLOOKUP($A141,Data_Raw!$A:$G,5,FALSE),""))</f>
        <v/>
      </c>
      <c r="O141">
        <f>IF($A141="","",IFERROR(VLOOKUP($A141,Data_Raw!$A:$G,6,FALSE),""))</f>
        <v/>
      </c>
      <c r="P141">
        <f>IF($A141="","",IFERROR(VLOOKUP($A141,Data_Raw!$A:$G,7,FALSE),""))</f>
        <v/>
      </c>
      <c r="Q141">
        <f>IF($A141="","",SUMIFS(AI_PF!$AP:$AP,AI_PF!$A:$A,$A141))</f>
        <v/>
      </c>
      <c r="R141">
        <f>IF($A141="","",SUMIFS(AI_PF!$AW:$AW,AI_PF!$A:$A,$A141))</f>
        <v/>
      </c>
      <c r="S141">
        <f>IF($A141="","",SUMIFS(AI_PF!$AZ:$AZ,AI_PF!$A:$A,$A141))</f>
        <v/>
      </c>
      <c r="T141">
        <f>IF($A141="","",SUMIFS(AI_PF!$CA:$CA,AI_PF!$A:$A,$A141))</f>
        <v/>
      </c>
      <c r="U141">
        <f>IF($A141="","",SUMIFS(AI_PF!$CE:$CE,AI_PF!$A:$A,$A141))</f>
        <v/>
      </c>
      <c r="V141">
        <f>IF($A141="","",IFERROR(VLOOKUP($A141,AI_PF!$A:$CO,93,FALSE),""))</f>
        <v/>
      </c>
      <c r="W141">
        <f>IF($A141="","",COUNTIF(AI_PF!$A:$A,$A141))</f>
        <v/>
      </c>
      <c r="X141">
        <f>IF($A141="","",COUNTIF(LookThrough!$A:$A,J141))</f>
        <v/>
      </c>
    </row>
    <row r="142">
      <c r="A142" t="inlineStr">
        <is>
          <t>BS00000552</t>
        </is>
      </c>
      <c r="B142">
        <f>IF($A142="","",IFERROR(VLOOKUP($A142,AI_PF!$A:$D,4,FALSE),""))</f>
        <v/>
      </c>
      <c r="C142">
        <f>IF($A142="","",IFERROR(VLOOKUP($A142,AI_PF!$A:$G,7,FALSE),""))</f>
        <v/>
      </c>
      <c r="D142">
        <f>IF($A142="","",IFERROR(VLOOKUP($A142,AI_PF!$A:$H,8,FALSE),""))</f>
        <v/>
      </c>
      <c r="E142">
        <f>IF($A142="","",IFERROR(VLOOKUP($A142,AI_PF!$A:$N,14,FALSE),""))</f>
        <v/>
      </c>
      <c r="F142">
        <f>IF($A142="","",IFERROR(VLOOKUP($A142,AI_PF!$A:$R,18,FALSE),""))</f>
        <v/>
      </c>
      <c r="G142">
        <f>IF($A142="","",IFERROR(VLOOKUP($A142,AI_PF!$A:$T,20,FALSE),""))</f>
        <v/>
      </c>
      <c r="H142">
        <f>IF($A142="","",IFERROR(VLOOKUP($A142,AI_PF!$A:$V,22,FALSE),""))</f>
        <v/>
      </c>
      <c r="I142">
        <f>IF($A142="","",IFERROR(VLOOKUP($A142,AI_PF!$A:$EU,151,FALSE),""))</f>
        <v/>
      </c>
      <c r="J142">
        <f>IF($A142="","",IFERROR(VLOOKUP($A142,AI_PF!$A:$C,3,FALSE),""))</f>
        <v/>
      </c>
      <c r="K142">
        <f>IF($A142="","",IFERROR(VLOOKUP($A142,Data_Raw!$A:$G,2,FALSE),""))</f>
        <v/>
      </c>
      <c r="L142">
        <f>IF($A142="","",IFERROR(VLOOKUP($A142,Data_Raw!$A:$G,3,FALSE),""))</f>
        <v/>
      </c>
      <c r="M142">
        <f>IF($A142="","",IFERROR(VLOOKUP($A142,Data_Raw!$A:$G,4,FALSE),""))</f>
        <v/>
      </c>
      <c r="N142">
        <f>IF($A142="","",IFERROR(VLOOKUP($A142,Data_Raw!$A:$G,5,FALSE),""))</f>
        <v/>
      </c>
      <c r="O142">
        <f>IF($A142="","",IFERROR(VLOOKUP($A142,Data_Raw!$A:$G,6,FALSE),""))</f>
        <v/>
      </c>
      <c r="P142">
        <f>IF($A142="","",IFERROR(VLOOKUP($A142,Data_Raw!$A:$G,7,FALSE),""))</f>
        <v/>
      </c>
      <c r="Q142">
        <f>IF($A142="","",SUMIFS(AI_PF!$AP:$AP,AI_PF!$A:$A,$A142))</f>
        <v/>
      </c>
      <c r="R142">
        <f>IF($A142="","",SUMIFS(AI_PF!$AW:$AW,AI_PF!$A:$A,$A142))</f>
        <v/>
      </c>
      <c r="S142">
        <f>IF($A142="","",SUMIFS(AI_PF!$AZ:$AZ,AI_PF!$A:$A,$A142))</f>
        <v/>
      </c>
      <c r="T142">
        <f>IF($A142="","",SUMIFS(AI_PF!$CA:$CA,AI_PF!$A:$A,$A142))</f>
        <v/>
      </c>
      <c r="U142">
        <f>IF($A142="","",SUMIFS(AI_PF!$CE:$CE,AI_PF!$A:$A,$A142))</f>
        <v/>
      </c>
      <c r="V142">
        <f>IF($A142="","",IFERROR(VLOOKUP($A142,AI_PF!$A:$CO,93,FALSE),""))</f>
        <v/>
      </c>
      <c r="W142">
        <f>IF($A142="","",COUNTIF(AI_PF!$A:$A,$A142))</f>
        <v/>
      </c>
      <c r="X142">
        <f>IF($A142="","",COUNTIF(LookThrough!$A:$A,J142))</f>
        <v/>
      </c>
    </row>
    <row r="143">
      <c r="A143" t="inlineStr">
        <is>
          <t>BS00000556</t>
        </is>
      </c>
      <c r="B143">
        <f>IF($A143="","",IFERROR(VLOOKUP($A143,AI_PF!$A:$D,4,FALSE),""))</f>
        <v/>
      </c>
      <c r="C143">
        <f>IF($A143="","",IFERROR(VLOOKUP($A143,AI_PF!$A:$G,7,FALSE),""))</f>
        <v/>
      </c>
      <c r="D143">
        <f>IF($A143="","",IFERROR(VLOOKUP($A143,AI_PF!$A:$H,8,FALSE),""))</f>
        <v/>
      </c>
      <c r="E143">
        <f>IF($A143="","",IFERROR(VLOOKUP($A143,AI_PF!$A:$N,14,FALSE),""))</f>
        <v/>
      </c>
      <c r="F143">
        <f>IF($A143="","",IFERROR(VLOOKUP($A143,AI_PF!$A:$R,18,FALSE),""))</f>
        <v/>
      </c>
      <c r="G143">
        <f>IF($A143="","",IFERROR(VLOOKUP($A143,AI_PF!$A:$T,20,FALSE),""))</f>
        <v/>
      </c>
      <c r="H143">
        <f>IF($A143="","",IFERROR(VLOOKUP($A143,AI_PF!$A:$V,22,FALSE),""))</f>
        <v/>
      </c>
      <c r="I143">
        <f>IF($A143="","",IFERROR(VLOOKUP($A143,AI_PF!$A:$EU,151,FALSE),""))</f>
        <v/>
      </c>
      <c r="J143">
        <f>IF($A143="","",IFERROR(VLOOKUP($A143,AI_PF!$A:$C,3,FALSE),""))</f>
        <v/>
      </c>
      <c r="K143">
        <f>IF($A143="","",IFERROR(VLOOKUP($A143,Data_Raw!$A:$G,2,FALSE),""))</f>
        <v/>
      </c>
      <c r="L143">
        <f>IF($A143="","",IFERROR(VLOOKUP($A143,Data_Raw!$A:$G,3,FALSE),""))</f>
        <v/>
      </c>
      <c r="M143">
        <f>IF($A143="","",IFERROR(VLOOKUP($A143,Data_Raw!$A:$G,4,FALSE),""))</f>
        <v/>
      </c>
      <c r="N143">
        <f>IF($A143="","",IFERROR(VLOOKUP($A143,Data_Raw!$A:$G,5,FALSE),""))</f>
        <v/>
      </c>
      <c r="O143">
        <f>IF($A143="","",IFERROR(VLOOKUP($A143,Data_Raw!$A:$G,6,FALSE),""))</f>
        <v/>
      </c>
      <c r="P143">
        <f>IF($A143="","",IFERROR(VLOOKUP($A143,Data_Raw!$A:$G,7,FALSE),""))</f>
        <v/>
      </c>
      <c r="Q143">
        <f>IF($A143="","",SUMIFS(AI_PF!$AP:$AP,AI_PF!$A:$A,$A143))</f>
        <v/>
      </c>
      <c r="R143">
        <f>IF($A143="","",SUMIFS(AI_PF!$AW:$AW,AI_PF!$A:$A,$A143))</f>
        <v/>
      </c>
      <c r="S143">
        <f>IF($A143="","",SUMIFS(AI_PF!$AZ:$AZ,AI_PF!$A:$A,$A143))</f>
        <v/>
      </c>
      <c r="T143">
        <f>IF($A143="","",SUMIFS(AI_PF!$CA:$CA,AI_PF!$A:$A,$A143))</f>
        <v/>
      </c>
      <c r="U143">
        <f>IF($A143="","",SUMIFS(AI_PF!$CE:$CE,AI_PF!$A:$A,$A143))</f>
        <v/>
      </c>
      <c r="V143">
        <f>IF($A143="","",IFERROR(VLOOKUP($A143,AI_PF!$A:$CO,93,FALSE),""))</f>
        <v/>
      </c>
      <c r="W143">
        <f>IF($A143="","",COUNTIF(AI_PF!$A:$A,$A143))</f>
        <v/>
      </c>
      <c r="X143">
        <f>IF($A143="","",COUNTIF(LookThrough!$A:$A,J143))</f>
        <v/>
      </c>
    </row>
    <row r="144">
      <c r="A144" t="inlineStr">
        <is>
          <t>BS00000559</t>
        </is>
      </c>
      <c r="B144">
        <f>IF($A144="","",IFERROR(VLOOKUP($A144,AI_PF!$A:$D,4,FALSE),""))</f>
        <v/>
      </c>
      <c r="C144">
        <f>IF($A144="","",IFERROR(VLOOKUP($A144,AI_PF!$A:$G,7,FALSE),""))</f>
        <v/>
      </c>
      <c r="D144">
        <f>IF($A144="","",IFERROR(VLOOKUP($A144,AI_PF!$A:$H,8,FALSE),""))</f>
        <v/>
      </c>
      <c r="E144">
        <f>IF($A144="","",IFERROR(VLOOKUP($A144,AI_PF!$A:$N,14,FALSE),""))</f>
        <v/>
      </c>
      <c r="F144">
        <f>IF($A144="","",IFERROR(VLOOKUP($A144,AI_PF!$A:$R,18,FALSE),""))</f>
        <v/>
      </c>
      <c r="G144">
        <f>IF($A144="","",IFERROR(VLOOKUP($A144,AI_PF!$A:$T,20,FALSE),""))</f>
        <v/>
      </c>
      <c r="H144">
        <f>IF($A144="","",IFERROR(VLOOKUP($A144,AI_PF!$A:$V,22,FALSE),""))</f>
        <v/>
      </c>
      <c r="I144">
        <f>IF($A144="","",IFERROR(VLOOKUP($A144,AI_PF!$A:$EU,151,FALSE),""))</f>
        <v/>
      </c>
      <c r="J144">
        <f>IF($A144="","",IFERROR(VLOOKUP($A144,AI_PF!$A:$C,3,FALSE),""))</f>
        <v/>
      </c>
      <c r="K144">
        <f>IF($A144="","",IFERROR(VLOOKUP($A144,Data_Raw!$A:$G,2,FALSE),""))</f>
        <v/>
      </c>
      <c r="L144">
        <f>IF($A144="","",IFERROR(VLOOKUP($A144,Data_Raw!$A:$G,3,FALSE),""))</f>
        <v/>
      </c>
      <c r="M144">
        <f>IF($A144="","",IFERROR(VLOOKUP($A144,Data_Raw!$A:$G,4,FALSE),""))</f>
        <v/>
      </c>
      <c r="N144">
        <f>IF($A144="","",IFERROR(VLOOKUP($A144,Data_Raw!$A:$G,5,FALSE),""))</f>
        <v/>
      </c>
      <c r="O144">
        <f>IF($A144="","",IFERROR(VLOOKUP($A144,Data_Raw!$A:$G,6,FALSE),""))</f>
        <v/>
      </c>
      <c r="P144">
        <f>IF($A144="","",IFERROR(VLOOKUP($A144,Data_Raw!$A:$G,7,FALSE),""))</f>
        <v/>
      </c>
      <c r="Q144">
        <f>IF($A144="","",SUMIFS(AI_PF!$AP:$AP,AI_PF!$A:$A,$A144))</f>
        <v/>
      </c>
      <c r="R144">
        <f>IF($A144="","",SUMIFS(AI_PF!$AW:$AW,AI_PF!$A:$A,$A144))</f>
        <v/>
      </c>
      <c r="S144">
        <f>IF($A144="","",SUMIFS(AI_PF!$AZ:$AZ,AI_PF!$A:$A,$A144))</f>
        <v/>
      </c>
      <c r="T144">
        <f>IF($A144="","",SUMIFS(AI_PF!$CA:$CA,AI_PF!$A:$A,$A144))</f>
        <v/>
      </c>
      <c r="U144">
        <f>IF($A144="","",SUMIFS(AI_PF!$CE:$CE,AI_PF!$A:$A,$A144))</f>
        <v/>
      </c>
      <c r="V144">
        <f>IF($A144="","",IFERROR(VLOOKUP($A144,AI_PF!$A:$CO,93,FALSE),""))</f>
        <v/>
      </c>
      <c r="W144">
        <f>IF($A144="","",COUNTIF(AI_PF!$A:$A,$A144))</f>
        <v/>
      </c>
      <c r="X144">
        <f>IF($A144="","",COUNTIF(LookThrough!$A:$A,J144))</f>
        <v/>
      </c>
    </row>
    <row r="145">
      <c r="A145" t="inlineStr">
        <is>
          <t>BS00000563</t>
        </is>
      </c>
      <c r="B145">
        <f>IF($A145="","",IFERROR(VLOOKUP($A145,AI_PF!$A:$D,4,FALSE),""))</f>
        <v/>
      </c>
      <c r="C145">
        <f>IF($A145="","",IFERROR(VLOOKUP($A145,AI_PF!$A:$G,7,FALSE),""))</f>
        <v/>
      </c>
      <c r="D145">
        <f>IF($A145="","",IFERROR(VLOOKUP($A145,AI_PF!$A:$H,8,FALSE),""))</f>
        <v/>
      </c>
      <c r="E145">
        <f>IF($A145="","",IFERROR(VLOOKUP($A145,AI_PF!$A:$N,14,FALSE),""))</f>
        <v/>
      </c>
      <c r="F145">
        <f>IF($A145="","",IFERROR(VLOOKUP($A145,AI_PF!$A:$R,18,FALSE),""))</f>
        <v/>
      </c>
      <c r="G145">
        <f>IF($A145="","",IFERROR(VLOOKUP($A145,AI_PF!$A:$T,20,FALSE),""))</f>
        <v/>
      </c>
      <c r="H145">
        <f>IF($A145="","",IFERROR(VLOOKUP($A145,AI_PF!$A:$V,22,FALSE),""))</f>
        <v/>
      </c>
      <c r="I145">
        <f>IF($A145="","",IFERROR(VLOOKUP($A145,AI_PF!$A:$EU,151,FALSE),""))</f>
        <v/>
      </c>
      <c r="J145">
        <f>IF($A145="","",IFERROR(VLOOKUP($A145,AI_PF!$A:$C,3,FALSE),""))</f>
        <v/>
      </c>
      <c r="K145">
        <f>IF($A145="","",IFERROR(VLOOKUP($A145,Data_Raw!$A:$G,2,FALSE),""))</f>
        <v/>
      </c>
      <c r="L145">
        <f>IF($A145="","",IFERROR(VLOOKUP($A145,Data_Raw!$A:$G,3,FALSE),""))</f>
        <v/>
      </c>
      <c r="M145">
        <f>IF($A145="","",IFERROR(VLOOKUP($A145,Data_Raw!$A:$G,4,FALSE),""))</f>
        <v/>
      </c>
      <c r="N145">
        <f>IF($A145="","",IFERROR(VLOOKUP($A145,Data_Raw!$A:$G,5,FALSE),""))</f>
        <v/>
      </c>
      <c r="O145">
        <f>IF($A145="","",IFERROR(VLOOKUP($A145,Data_Raw!$A:$G,6,FALSE),""))</f>
        <v/>
      </c>
      <c r="P145">
        <f>IF($A145="","",IFERROR(VLOOKUP($A145,Data_Raw!$A:$G,7,FALSE),""))</f>
        <v/>
      </c>
      <c r="Q145">
        <f>IF($A145="","",SUMIFS(AI_PF!$AP:$AP,AI_PF!$A:$A,$A145))</f>
        <v/>
      </c>
      <c r="R145">
        <f>IF($A145="","",SUMIFS(AI_PF!$AW:$AW,AI_PF!$A:$A,$A145))</f>
        <v/>
      </c>
      <c r="S145">
        <f>IF($A145="","",SUMIFS(AI_PF!$AZ:$AZ,AI_PF!$A:$A,$A145))</f>
        <v/>
      </c>
      <c r="T145">
        <f>IF($A145="","",SUMIFS(AI_PF!$CA:$CA,AI_PF!$A:$A,$A145))</f>
        <v/>
      </c>
      <c r="U145">
        <f>IF($A145="","",SUMIFS(AI_PF!$CE:$CE,AI_PF!$A:$A,$A145))</f>
        <v/>
      </c>
      <c r="V145">
        <f>IF($A145="","",IFERROR(VLOOKUP($A145,AI_PF!$A:$CO,93,FALSE),""))</f>
        <v/>
      </c>
      <c r="W145">
        <f>IF($A145="","",COUNTIF(AI_PF!$A:$A,$A145))</f>
        <v/>
      </c>
      <c r="X145">
        <f>IF($A145="","",COUNTIF(LookThrough!$A:$A,J145))</f>
        <v/>
      </c>
    </row>
    <row r="146">
      <c r="A146" t="inlineStr">
        <is>
          <t>BS00000564</t>
        </is>
      </c>
      <c r="B146">
        <f>IF($A146="","",IFERROR(VLOOKUP($A146,AI_PF!$A:$D,4,FALSE),""))</f>
        <v/>
      </c>
      <c r="C146">
        <f>IF($A146="","",IFERROR(VLOOKUP($A146,AI_PF!$A:$G,7,FALSE),""))</f>
        <v/>
      </c>
      <c r="D146">
        <f>IF($A146="","",IFERROR(VLOOKUP($A146,AI_PF!$A:$H,8,FALSE),""))</f>
        <v/>
      </c>
      <c r="E146">
        <f>IF($A146="","",IFERROR(VLOOKUP($A146,AI_PF!$A:$N,14,FALSE),""))</f>
        <v/>
      </c>
      <c r="F146">
        <f>IF($A146="","",IFERROR(VLOOKUP($A146,AI_PF!$A:$R,18,FALSE),""))</f>
        <v/>
      </c>
      <c r="G146">
        <f>IF($A146="","",IFERROR(VLOOKUP($A146,AI_PF!$A:$T,20,FALSE),""))</f>
        <v/>
      </c>
      <c r="H146">
        <f>IF($A146="","",IFERROR(VLOOKUP($A146,AI_PF!$A:$V,22,FALSE),""))</f>
        <v/>
      </c>
      <c r="I146">
        <f>IF($A146="","",IFERROR(VLOOKUP($A146,AI_PF!$A:$EU,151,FALSE),""))</f>
        <v/>
      </c>
      <c r="J146">
        <f>IF($A146="","",IFERROR(VLOOKUP($A146,AI_PF!$A:$C,3,FALSE),""))</f>
        <v/>
      </c>
      <c r="K146">
        <f>IF($A146="","",IFERROR(VLOOKUP($A146,Data_Raw!$A:$G,2,FALSE),""))</f>
        <v/>
      </c>
      <c r="L146">
        <f>IF($A146="","",IFERROR(VLOOKUP($A146,Data_Raw!$A:$G,3,FALSE),""))</f>
        <v/>
      </c>
      <c r="M146">
        <f>IF($A146="","",IFERROR(VLOOKUP($A146,Data_Raw!$A:$G,4,FALSE),""))</f>
        <v/>
      </c>
      <c r="N146">
        <f>IF($A146="","",IFERROR(VLOOKUP($A146,Data_Raw!$A:$G,5,FALSE),""))</f>
        <v/>
      </c>
      <c r="O146">
        <f>IF($A146="","",IFERROR(VLOOKUP($A146,Data_Raw!$A:$G,6,FALSE),""))</f>
        <v/>
      </c>
      <c r="P146">
        <f>IF($A146="","",IFERROR(VLOOKUP($A146,Data_Raw!$A:$G,7,FALSE),""))</f>
        <v/>
      </c>
      <c r="Q146">
        <f>IF($A146="","",SUMIFS(AI_PF!$AP:$AP,AI_PF!$A:$A,$A146))</f>
        <v/>
      </c>
      <c r="R146">
        <f>IF($A146="","",SUMIFS(AI_PF!$AW:$AW,AI_PF!$A:$A,$A146))</f>
        <v/>
      </c>
      <c r="S146">
        <f>IF($A146="","",SUMIFS(AI_PF!$AZ:$AZ,AI_PF!$A:$A,$A146))</f>
        <v/>
      </c>
      <c r="T146">
        <f>IF($A146="","",SUMIFS(AI_PF!$CA:$CA,AI_PF!$A:$A,$A146))</f>
        <v/>
      </c>
      <c r="U146">
        <f>IF($A146="","",SUMIFS(AI_PF!$CE:$CE,AI_PF!$A:$A,$A146))</f>
        <v/>
      </c>
      <c r="V146">
        <f>IF($A146="","",IFERROR(VLOOKUP($A146,AI_PF!$A:$CO,93,FALSE),""))</f>
        <v/>
      </c>
      <c r="W146">
        <f>IF($A146="","",COUNTIF(AI_PF!$A:$A,$A146))</f>
        <v/>
      </c>
      <c r="X146">
        <f>IF($A146="","",COUNTIF(LookThrough!$A:$A,J146))</f>
        <v/>
      </c>
    </row>
    <row r="147">
      <c r="A147" t="inlineStr">
        <is>
          <t>BS00000565</t>
        </is>
      </c>
      <c r="B147">
        <f>IF($A147="","",IFERROR(VLOOKUP($A147,AI_PF!$A:$D,4,FALSE),""))</f>
        <v/>
      </c>
      <c r="C147">
        <f>IF($A147="","",IFERROR(VLOOKUP($A147,AI_PF!$A:$G,7,FALSE),""))</f>
        <v/>
      </c>
      <c r="D147">
        <f>IF($A147="","",IFERROR(VLOOKUP($A147,AI_PF!$A:$H,8,FALSE),""))</f>
        <v/>
      </c>
      <c r="E147">
        <f>IF($A147="","",IFERROR(VLOOKUP($A147,AI_PF!$A:$N,14,FALSE),""))</f>
        <v/>
      </c>
      <c r="F147">
        <f>IF($A147="","",IFERROR(VLOOKUP($A147,AI_PF!$A:$R,18,FALSE),""))</f>
        <v/>
      </c>
      <c r="G147">
        <f>IF($A147="","",IFERROR(VLOOKUP($A147,AI_PF!$A:$T,20,FALSE),""))</f>
        <v/>
      </c>
      <c r="H147">
        <f>IF($A147="","",IFERROR(VLOOKUP($A147,AI_PF!$A:$V,22,FALSE),""))</f>
        <v/>
      </c>
      <c r="I147">
        <f>IF($A147="","",IFERROR(VLOOKUP($A147,AI_PF!$A:$EU,151,FALSE),""))</f>
        <v/>
      </c>
      <c r="J147">
        <f>IF($A147="","",IFERROR(VLOOKUP($A147,AI_PF!$A:$C,3,FALSE),""))</f>
        <v/>
      </c>
      <c r="K147">
        <f>IF($A147="","",IFERROR(VLOOKUP($A147,Data_Raw!$A:$G,2,FALSE),""))</f>
        <v/>
      </c>
      <c r="L147">
        <f>IF($A147="","",IFERROR(VLOOKUP($A147,Data_Raw!$A:$G,3,FALSE),""))</f>
        <v/>
      </c>
      <c r="M147">
        <f>IF($A147="","",IFERROR(VLOOKUP($A147,Data_Raw!$A:$G,4,FALSE),""))</f>
        <v/>
      </c>
      <c r="N147">
        <f>IF($A147="","",IFERROR(VLOOKUP($A147,Data_Raw!$A:$G,5,FALSE),""))</f>
        <v/>
      </c>
      <c r="O147">
        <f>IF($A147="","",IFERROR(VLOOKUP($A147,Data_Raw!$A:$G,6,FALSE),""))</f>
        <v/>
      </c>
      <c r="P147">
        <f>IF($A147="","",IFERROR(VLOOKUP($A147,Data_Raw!$A:$G,7,FALSE),""))</f>
        <v/>
      </c>
      <c r="Q147">
        <f>IF($A147="","",SUMIFS(AI_PF!$AP:$AP,AI_PF!$A:$A,$A147))</f>
        <v/>
      </c>
      <c r="R147">
        <f>IF($A147="","",SUMIFS(AI_PF!$AW:$AW,AI_PF!$A:$A,$A147))</f>
        <v/>
      </c>
      <c r="S147">
        <f>IF($A147="","",SUMIFS(AI_PF!$AZ:$AZ,AI_PF!$A:$A,$A147))</f>
        <v/>
      </c>
      <c r="T147">
        <f>IF($A147="","",SUMIFS(AI_PF!$CA:$CA,AI_PF!$A:$A,$A147))</f>
        <v/>
      </c>
      <c r="U147">
        <f>IF($A147="","",SUMIFS(AI_PF!$CE:$CE,AI_PF!$A:$A,$A147))</f>
        <v/>
      </c>
      <c r="V147">
        <f>IF($A147="","",IFERROR(VLOOKUP($A147,AI_PF!$A:$CO,93,FALSE),""))</f>
        <v/>
      </c>
      <c r="W147">
        <f>IF($A147="","",COUNTIF(AI_PF!$A:$A,$A147))</f>
        <v/>
      </c>
      <c r="X147">
        <f>IF($A147="","",COUNTIF(LookThrough!$A:$A,J147))</f>
        <v/>
      </c>
    </row>
    <row r="148">
      <c r="A148" t="inlineStr">
        <is>
          <t>BS00000576</t>
        </is>
      </c>
      <c r="B148">
        <f>IF($A148="","",IFERROR(VLOOKUP($A148,AI_PF!$A:$D,4,FALSE),""))</f>
        <v/>
      </c>
      <c r="C148">
        <f>IF($A148="","",IFERROR(VLOOKUP($A148,AI_PF!$A:$G,7,FALSE),""))</f>
        <v/>
      </c>
      <c r="D148">
        <f>IF($A148="","",IFERROR(VLOOKUP($A148,AI_PF!$A:$H,8,FALSE),""))</f>
        <v/>
      </c>
      <c r="E148">
        <f>IF($A148="","",IFERROR(VLOOKUP($A148,AI_PF!$A:$N,14,FALSE),""))</f>
        <v/>
      </c>
      <c r="F148">
        <f>IF($A148="","",IFERROR(VLOOKUP($A148,AI_PF!$A:$R,18,FALSE),""))</f>
        <v/>
      </c>
      <c r="G148">
        <f>IF($A148="","",IFERROR(VLOOKUP($A148,AI_PF!$A:$T,20,FALSE),""))</f>
        <v/>
      </c>
      <c r="H148">
        <f>IF($A148="","",IFERROR(VLOOKUP($A148,AI_PF!$A:$V,22,FALSE),""))</f>
        <v/>
      </c>
      <c r="I148">
        <f>IF($A148="","",IFERROR(VLOOKUP($A148,AI_PF!$A:$EU,151,FALSE),""))</f>
        <v/>
      </c>
      <c r="J148">
        <f>IF($A148="","",IFERROR(VLOOKUP($A148,AI_PF!$A:$C,3,FALSE),""))</f>
        <v/>
      </c>
      <c r="K148">
        <f>IF($A148="","",IFERROR(VLOOKUP($A148,Data_Raw!$A:$G,2,FALSE),""))</f>
        <v/>
      </c>
      <c r="L148">
        <f>IF($A148="","",IFERROR(VLOOKUP($A148,Data_Raw!$A:$G,3,FALSE),""))</f>
        <v/>
      </c>
      <c r="M148">
        <f>IF($A148="","",IFERROR(VLOOKUP($A148,Data_Raw!$A:$G,4,FALSE),""))</f>
        <v/>
      </c>
      <c r="N148">
        <f>IF($A148="","",IFERROR(VLOOKUP($A148,Data_Raw!$A:$G,5,FALSE),""))</f>
        <v/>
      </c>
      <c r="O148">
        <f>IF($A148="","",IFERROR(VLOOKUP($A148,Data_Raw!$A:$G,6,FALSE),""))</f>
        <v/>
      </c>
      <c r="P148">
        <f>IF($A148="","",IFERROR(VLOOKUP($A148,Data_Raw!$A:$G,7,FALSE),""))</f>
        <v/>
      </c>
      <c r="Q148">
        <f>IF($A148="","",SUMIFS(AI_PF!$AP:$AP,AI_PF!$A:$A,$A148))</f>
        <v/>
      </c>
      <c r="R148">
        <f>IF($A148="","",SUMIFS(AI_PF!$AW:$AW,AI_PF!$A:$A,$A148))</f>
        <v/>
      </c>
      <c r="S148">
        <f>IF($A148="","",SUMIFS(AI_PF!$AZ:$AZ,AI_PF!$A:$A,$A148))</f>
        <v/>
      </c>
      <c r="T148">
        <f>IF($A148="","",SUMIFS(AI_PF!$CA:$CA,AI_PF!$A:$A,$A148))</f>
        <v/>
      </c>
      <c r="U148">
        <f>IF($A148="","",SUMIFS(AI_PF!$CE:$CE,AI_PF!$A:$A,$A148))</f>
        <v/>
      </c>
      <c r="V148">
        <f>IF($A148="","",IFERROR(VLOOKUP($A148,AI_PF!$A:$CO,93,FALSE),""))</f>
        <v/>
      </c>
      <c r="W148">
        <f>IF($A148="","",COUNTIF(AI_PF!$A:$A,$A148))</f>
        <v/>
      </c>
      <c r="X148">
        <f>IF($A148="","",COUNTIF(LookThrough!$A:$A,J148))</f>
        <v/>
      </c>
    </row>
    <row r="149">
      <c r="A149" t="inlineStr">
        <is>
          <t>BS00000585</t>
        </is>
      </c>
      <c r="B149">
        <f>IF($A149="","",IFERROR(VLOOKUP($A149,AI_PF!$A:$D,4,FALSE),""))</f>
        <v/>
      </c>
      <c r="C149">
        <f>IF($A149="","",IFERROR(VLOOKUP($A149,AI_PF!$A:$G,7,FALSE),""))</f>
        <v/>
      </c>
      <c r="D149">
        <f>IF($A149="","",IFERROR(VLOOKUP($A149,AI_PF!$A:$H,8,FALSE),""))</f>
        <v/>
      </c>
      <c r="E149">
        <f>IF($A149="","",IFERROR(VLOOKUP($A149,AI_PF!$A:$N,14,FALSE),""))</f>
        <v/>
      </c>
      <c r="F149">
        <f>IF($A149="","",IFERROR(VLOOKUP($A149,AI_PF!$A:$R,18,FALSE),""))</f>
        <v/>
      </c>
      <c r="G149">
        <f>IF($A149="","",IFERROR(VLOOKUP($A149,AI_PF!$A:$T,20,FALSE),""))</f>
        <v/>
      </c>
      <c r="H149">
        <f>IF($A149="","",IFERROR(VLOOKUP($A149,AI_PF!$A:$V,22,FALSE),""))</f>
        <v/>
      </c>
      <c r="I149">
        <f>IF($A149="","",IFERROR(VLOOKUP($A149,AI_PF!$A:$EU,151,FALSE),""))</f>
        <v/>
      </c>
      <c r="J149">
        <f>IF($A149="","",IFERROR(VLOOKUP($A149,AI_PF!$A:$C,3,FALSE),""))</f>
        <v/>
      </c>
      <c r="K149">
        <f>IF($A149="","",IFERROR(VLOOKUP($A149,Data_Raw!$A:$G,2,FALSE),""))</f>
        <v/>
      </c>
      <c r="L149">
        <f>IF($A149="","",IFERROR(VLOOKUP($A149,Data_Raw!$A:$G,3,FALSE),""))</f>
        <v/>
      </c>
      <c r="M149">
        <f>IF($A149="","",IFERROR(VLOOKUP($A149,Data_Raw!$A:$G,4,FALSE),""))</f>
        <v/>
      </c>
      <c r="N149">
        <f>IF($A149="","",IFERROR(VLOOKUP($A149,Data_Raw!$A:$G,5,FALSE),""))</f>
        <v/>
      </c>
      <c r="O149">
        <f>IF($A149="","",IFERROR(VLOOKUP($A149,Data_Raw!$A:$G,6,FALSE),""))</f>
        <v/>
      </c>
      <c r="P149">
        <f>IF($A149="","",IFERROR(VLOOKUP($A149,Data_Raw!$A:$G,7,FALSE),""))</f>
        <v/>
      </c>
      <c r="Q149">
        <f>IF($A149="","",SUMIFS(AI_PF!$AP:$AP,AI_PF!$A:$A,$A149))</f>
        <v/>
      </c>
      <c r="R149">
        <f>IF($A149="","",SUMIFS(AI_PF!$AW:$AW,AI_PF!$A:$A,$A149))</f>
        <v/>
      </c>
      <c r="S149">
        <f>IF($A149="","",SUMIFS(AI_PF!$AZ:$AZ,AI_PF!$A:$A,$A149))</f>
        <v/>
      </c>
      <c r="T149">
        <f>IF($A149="","",SUMIFS(AI_PF!$CA:$CA,AI_PF!$A:$A,$A149))</f>
        <v/>
      </c>
      <c r="U149">
        <f>IF($A149="","",SUMIFS(AI_PF!$CE:$CE,AI_PF!$A:$A,$A149))</f>
        <v/>
      </c>
      <c r="V149">
        <f>IF($A149="","",IFERROR(VLOOKUP($A149,AI_PF!$A:$CO,93,FALSE),""))</f>
        <v/>
      </c>
      <c r="W149">
        <f>IF($A149="","",COUNTIF(AI_PF!$A:$A,$A149))</f>
        <v/>
      </c>
      <c r="X149">
        <f>IF($A149="","",COUNTIF(LookThrough!$A:$A,J149))</f>
        <v/>
      </c>
    </row>
    <row r="150">
      <c r="A150" t="inlineStr">
        <is>
          <t>BS00000588</t>
        </is>
      </c>
      <c r="B150">
        <f>IF($A150="","",IFERROR(VLOOKUP($A150,AI_PF!$A:$D,4,FALSE),""))</f>
        <v/>
      </c>
      <c r="C150">
        <f>IF($A150="","",IFERROR(VLOOKUP($A150,AI_PF!$A:$G,7,FALSE),""))</f>
        <v/>
      </c>
      <c r="D150">
        <f>IF($A150="","",IFERROR(VLOOKUP($A150,AI_PF!$A:$H,8,FALSE),""))</f>
        <v/>
      </c>
      <c r="E150">
        <f>IF($A150="","",IFERROR(VLOOKUP($A150,AI_PF!$A:$N,14,FALSE),""))</f>
        <v/>
      </c>
      <c r="F150">
        <f>IF($A150="","",IFERROR(VLOOKUP($A150,AI_PF!$A:$R,18,FALSE),""))</f>
        <v/>
      </c>
      <c r="G150">
        <f>IF($A150="","",IFERROR(VLOOKUP($A150,AI_PF!$A:$T,20,FALSE),""))</f>
        <v/>
      </c>
      <c r="H150">
        <f>IF($A150="","",IFERROR(VLOOKUP($A150,AI_PF!$A:$V,22,FALSE),""))</f>
        <v/>
      </c>
      <c r="I150">
        <f>IF($A150="","",IFERROR(VLOOKUP($A150,AI_PF!$A:$EU,151,FALSE),""))</f>
        <v/>
      </c>
      <c r="J150">
        <f>IF($A150="","",IFERROR(VLOOKUP($A150,AI_PF!$A:$C,3,FALSE),""))</f>
        <v/>
      </c>
      <c r="K150">
        <f>IF($A150="","",IFERROR(VLOOKUP($A150,Data_Raw!$A:$G,2,FALSE),""))</f>
        <v/>
      </c>
      <c r="L150">
        <f>IF($A150="","",IFERROR(VLOOKUP($A150,Data_Raw!$A:$G,3,FALSE),""))</f>
        <v/>
      </c>
      <c r="M150">
        <f>IF($A150="","",IFERROR(VLOOKUP($A150,Data_Raw!$A:$G,4,FALSE),""))</f>
        <v/>
      </c>
      <c r="N150">
        <f>IF($A150="","",IFERROR(VLOOKUP($A150,Data_Raw!$A:$G,5,FALSE),""))</f>
        <v/>
      </c>
      <c r="O150">
        <f>IF($A150="","",IFERROR(VLOOKUP($A150,Data_Raw!$A:$G,6,FALSE),""))</f>
        <v/>
      </c>
      <c r="P150">
        <f>IF($A150="","",IFERROR(VLOOKUP($A150,Data_Raw!$A:$G,7,FALSE),""))</f>
        <v/>
      </c>
      <c r="Q150">
        <f>IF($A150="","",SUMIFS(AI_PF!$AP:$AP,AI_PF!$A:$A,$A150))</f>
        <v/>
      </c>
      <c r="R150">
        <f>IF($A150="","",SUMIFS(AI_PF!$AW:$AW,AI_PF!$A:$A,$A150))</f>
        <v/>
      </c>
      <c r="S150">
        <f>IF($A150="","",SUMIFS(AI_PF!$AZ:$AZ,AI_PF!$A:$A,$A150))</f>
        <v/>
      </c>
      <c r="T150">
        <f>IF($A150="","",SUMIFS(AI_PF!$CA:$CA,AI_PF!$A:$A,$A150))</f>
        <v/>
      </c>
      <c r="U150">
        <f>IF($A150="","",SUMIFS(AI_PF!$CE:$CE,AI_PF!$A:$A,$A150))</f>
        <v/>
      </c>
      <c r="V150">
        <f>IF($A150="","",IFERROR(VLOOKUP($A150,AI_PF!$A:$CO,93,FALSE),""))</f>
        <v/>
      </c>
      <c r="W150">
        <f>IF($A150="","",COUNTIF(AI_PF!$A:$A,$A150))</f>
        <v/>
      </c>
      <c r="X150">
        <f>IF($A150="","",COUNTIF(LookThrough!$A:$A,J150))</f>
        <v/>
      </c>
    </row>
    <row r="151">
      <c r="A151" t="inlineStr">
        <is>
          <t>BS00000595</t>
        </is>
      </c>
      <c r="B151">
        <f>IF($A151="","",IFERROR(VLOOKUP($A151,AI_PF!$A:$D,4,FALSE),""))</f>
        <v/>
      </c>
      <c r="C151">
        <f>IF($A151="","",IFERROR(VLOOKUP($A151,AI_PF!$A:$G,7,FALSE),""))</f>
        <v/>
      </c>
      <c r="D151">
        <f>IF($A151="","",IFERROR(VLOOKUP($A151,AI_PF!$A:$H,8,FALSE),""))</f>
        <v/>
      </c>
      <c r="E151">
        <f>IF($A151="","",IFERROR(VLOOKUP($A151,AI_PF!$A:$N,14,FALSE),""))</f>
        <v/>
      </c>
      <c r="F151">
        <f>IF($A151="","",IFERROR(VLOOKUP($A151,AI_PF!$A:$R,18,FALSE),""))</f>
        <v/>
      </c>
      <c r="G151">
        <f>IF($A151="","",IFERROR(VLOOKUP($A151,AI_PF!$A:$T,20,FALSE),""))</f>
        <v/>
      </c>
      <c r="H151">
        <f>IF($A151="","",IFERROR(VLOOKUP($A151,AI_PF!$A:$V,22,FALSE),""))</f>
        <v/>
      </c>
      <c r="I151">
        <f>IF($A151="","",IFERROR(VLOOKUP($A151,AI_PF!$A:$EU,151,FALSE),""))</f>
        <v/>
      </c>
      <c r="J151">
        <f>IF($A151="","",IFERROR(VLOOKUP($A151,AI_PF!$A:$C,3,FALSE),""))</f>
        <v/>
      </c>
      <c r="K151">
        <f>IF($A151="","",IFERROR(VLOOKUP($A151,Data_Raw!$A:$G,2,FALSE),""))</f>
        <v/>
      </c>
      <c r="L151">
        <f>IF($A151="","",IFERROR(VLOOKUP($A151,Data_Raw!$A:$G,3,FALSE),""))</f>
        <v/>
      </c>
      <c r="M151">
        <f>IF($A151="","",IFERROR(VLOOKUP($A151,Data_Raw!$A:$G,4,FALSE),""))</f>
        <v/>
      </c>
      <c r="N151">
        <f>IF($A151="","",IFERROR(VLOOKUP($A151,Data_Raw!$A:$G,5,FALSE),""))</f>
        <v/>
      </c>
      <c r="O151">
        <f>IF($A151="","",IFERROR(VLOOKUP($A151,Data_Raw!$A:$G,6,FALSE),""))</f>
        <v/>
      </c>
      <c r="P151">
        <f>IF($A151="","",IFERROR(VLOOKUP($A151,Data_Raw!$A:$G,7,FALSE),""))</f>
        <v/>
      </c>
      <c r="Q151">
        <f>IF($A151="","",SUMIFS(AI_PF!$AP:$AP,AI_PF!$A:$A,$A151))</f>
        <v/>
      </c>
      <c r="R151">
        <f>IF($A151="","",SUMIFS(AI_PF!$AW:$AW,AI_PF!$A:$A,$A151))</f>
        <v/>
      </c>
      <c r="S151">
        <f>IF($A151="","",SUMIFS(AI_PF!$AZ:$AZ,AI_PF!$A:$A,$A151))</f>
        <v/>
      </c>
      <c r="T151">
        <f>IF($A151="","",SUMIFS(AI_PF!$CA:$CA,AI_PF!$A:$A,$A151))</f>
        <v/>
      </c>
      <c r="U151">
        <f>IF($A151="","",SUMIFS(AI_PF!$CE:$CE,AI_PF!$A:$A,$A151))</f>
        <v/>
      </c>
      <c r="V151">
        <f>IF($A151="","",IFERROR(VLOOKUP($A151,AI_PF!$A:$CO,93,FALSE),""))</f>
        <v/>
      </c>
      <c r="W151">
        <f>IF($A151="","",COUNTIF(AI_PF!$A:$A,$A151))</f>
        <v/>
      </c>
      <c r="X151">
        <f>IF($A151="","",COUNTIF(LookThrough!$A:$A,J151))</f>
        <v/>
      </c>
    </row>
    <row r="152">
      <c r="A152" t="inlineStr">
        <is>
          <t>BS00000599</t>
        </is>
      </c>
      <c r="B152">
        <f>IF($A152="","",IFERROR(VLOOKUP($A152,AI_PF!$A:$D,4,FALSE),""))</f>
        <v/>
      </c>
      <c r="C152">
        <f>IF($A152="","",IFERROR(VLOOKUP($A152,AI_PF!$A:$G,7,FALSE),""))</f>
        <v/>
      </c>
      <c r="D152">
        <f>IF($A152="","",IFERROR(VLOOKUP($A152,AI_PF!$A:$H,8,FALSE),""))</f>
        <v/>
      </c>
      <c r="E152">
        <f>IF($A152="","",IFERROR(VLOOKUP($A152,AI_PF!$A:$N,14,FALSE),""))</f>
        <v/>
      </c>
      <c r="F152">
        <f>IF($A152="","",IFERROR(VLOOKUP($A152,AI_PF!$A:$R,18,FALSE),""))</f>
        <v/>
      </c>
      <c r="G152">
        <f>IF($A152="","",IFERROR(VLOOKUP($A152,AI_PF!$A:$T,20,FALSE),""))</f>
        <v/>
      </c>
      <c r="H152">
        <f>IF($A152="","",IFERROR(VLOOKUP($A152,AI_PF!$A:$V,22,FALSE),""))</f>
        <v/>
      </c>
      <c r="I152">
        <f>IF($A152="","",IFERROR(VLOOKUP($A152,AI_PF!$A:$EU,151,FALSE),""))</f>
        <v/>
      </c>
      <c r="J152">
        <f>IF($A152="","",IFERROR(VLOOKUP($A152,AI_PF!$A:$C,3,FALSE),""))</f>
        <v/>
      </c>
      <c r="K152">
        <f>IF($A152="","",IFERROR(VLOOKUP($A152,Data_Raw!$A:$G,2,FALSE),""))</f>
        <v/>
      </c>
      <c r="L152">
        <f>IF($A152="","",IFERROR(VLOOKUP($A152,Data_Raw!$A:$G,3,FALSE),""))</f>
        <v/>
      </c>
      <c r="M152">
        <f>IF($A152="","",IFERROR(VLOOKUP($A152,Data_Raw!$A:$G,4,FALSE),""))</f>
        <v/>
      </c>
      <c r="N152">
        <f>IF($A152="","",IFERROR(VLOOKUP($A152,Data_Raw!$A:$G,5,FALSE),""))</f>
        <v/>
      </c>
      <c r="O152">
        <f>IF($A152="","",IFERROR(VLOOKUP($A152,Data_Raw!$A:$G,6,FALSE),""))</f>
        <v/>
      </c>
      <c r="P152">
        <f>IF($A152="","",IFERROR(VLOOKUP($A152,Data_Raw!$A:$G,7,FALSE),""))</f>
        <v/>
      </c>
      <c r="Q152">
        <f>IF($A152="","",SUMIFS(AI_PF!$AP:$AP,AI_PF!$A:$A,$A152))</f>
        <v/>
      </c>
      <c r="R152">
        <f>IF($A152="","",SUMIFS(AI_PF!$AW:$AW,AI_PF!$A:$A,$A152))</f>
        <v/>
      </c>
      <c r="S152">
        <f>IF($A152="","",SUMIFS(AI_PF!$AZ:$AZ,AI_PF!$A:$A,$A152))</f>
        <v/>
      </c>
      <c r="T152">
        <f>IF($A152="","",SUMIFS(AI_PF!$CA:$CA,AI_PF!$A:$A,$A152))</f>
        <v/>
      </c>
      <c r="U152">
        <f>IF($A152="","",SUMIFS(AI_PF!$CE:$CE,AI_PF!$A:$A,$A152))</f>
        <v/>
      </c>
      <c r="V152">
        <f>IF($A152="","",IFERROR(VLOOKUP($A152,AI_PF!$A:$CO,93,FALSE),""))</f>
        <v/>
      </c>
      <c r="W152">
        <f>IF($A152="","",COUNTIF(AI_PF!$A:$A,$A152))</f>
        <v/>
      </c>
      <c r="X152">
        <f>IF($A152="","",COUNTIF(LookThrough!$A:$A,J152))</f>
        <v/>
      </c>
    </row>
    <row r="153">
      <c r="A153" t="inlineStr">
        <is>
          <t>BS00000608</t>
        </is>
      </c>
      <c r="B153">
        <f>IF($A153="","",IFERROR(VLOOKUP($A153,AI_PF!$A:$D,4,FALSE),""))</f>
        <v/>
      </c>
      <c r="C153">
        <f>IF($A153="","",IFERROR(VLOOKUP($A153,AI_PF!$A:$G,7,FALSE),""))</f>
        <v/>
      </c>
      <c r="D153">
        <f>IF($A153="","",IFERROR(VLOOKUP($A153,AI_PF!$A:$H,8,FALSE),""))</f>
        <v/>
      </c>
      <c r="E153">
        <f>IF($A153="","",IFERROR(VLOOKUP($A153,AI_PF!$A:$N,14,FALSE),""))</f>
        <v/>
      </c>
      <c r="F153">
        <f>IF($A153="","",IFERROR(VLOOKUP($A153,AI_PF!$A:$R,18,FALSE),""))</f>
        <v/>
      </c>
      <c r="G153">
        <f>IF($A153="","",IFERROR(VLOOKUP($A153,AI_PF!$A:$T,20,FALSE),""))</f>
        <v/>
      </c>
      <c r="H153">
        <f>IF($A153="","",IFERROR(VLOOKUP($A153,AI_PF!$A:$V,22,FALSE),""))</f>
        <v/>
      </c>
      <c r="I153">
        <f>IF($A153="","",IFERROR(VLOOKUP($A153,AI_PF!$A:$EU,151,FALSE),""))</f>
        <v/>
      </c>
      <c r="J153">
        <f>IF($A153="","",IFERROR(VLOOKUP($A153,AI_PF!$A:$C,3,FALSE),""))</f>
        <v/>
      </c>
      <c r="K153">
        <f>IF($A153="","",IFERROR(VLOOKUP($A153,Data_Raw!$A:$G,2,FALSE),""))</f>
        <v/>
      </c>
      <c r="L153">
        <f>IF($A153="","",IFERROR(VLOOKUP($A153,Data_Raw!$A:$G,3,FALSE),""))</f>
        <v/>
      </c>
      <c r="M153">
        <f>IF($A153="","",IFERROR(VLOOKUP($A153,Data_Raw!$A:$G,4,FALSE),""))</f>
        <v/>
      </c>
      <c r="N153">
        <f>IF($A153="","",IFERROR(VLOOKUP($A153,Data_Raw!$A:$G,5,FALSE),""))</f>
        <v/>
      </c>
      <c r="O153">
        <f>IF($A153="","",IFERROR(VLOOKUP($A153,Data_Raw!$A:$G,6,FALSE),""))</f>
        <v/>
      </c>
      <c r="P153">
        <f>IF($A153="","",IFERROR(VLOOKUP($A153,Data_Raw!$A:$G,7,FALSE),""))</f>
        <v/>
      </c>
      <c r="Q153">
        <f>IF($A153="","",SUMIFS(AI_PF!$AP:$AP,AI_PF!$A:$A,$A153))</f>
        <v/>
      </c>
      <c r="R153">
        <f>IF($A153="","",SUMIFS(AI_PF!$AW:$AW,AI_PF!$A:$A,$A153))</f>
        <v/>
      </c>
      <c r="S153">
        <f>IF($A153="","",SUMIFS(AI_PF!$AZ:$AZ,AI_PF!$A:$A,$A153))</f>
        <v/>
      </c>
      <c r="T153">
        <f>IF($A153="","",SUMIFS(AI_PF!$CA:$CA,AI_PF!$A:$A,$A153))</f>
        <v/>
      </c>
      <c r="U153">
        <f>IF($A153="","",SUMIFS(AI_PF!$CE:$CE,AI_PF!$A:$A,$A153))</f>
        <v/>
      </c>
      <c r="V153">
        <f>IF($A153="","",IFERROR(VLOOKUP($A153,AI_PF!$A:$CO,93,FALSE),""))</f>
        <v/>
      </c>
      <c r="W153">
        <f>IF($A153="","",COUNTIF(AI_PF!$A:$A,$A153))</f>
        <v/>
      </c>
      <c r="X153">
        <f>IF($A153="","",COUNTIF(LookThrough!$A:$A,J153))</f>
        <v/>
      </c>
    </row>
    <row r="154">
      <c r="A154" t="inlineStr">
        <is>
          <t>BS00000618</t>
        </is>
      </c>
      <c r="B154">
        <f>IF($A154="","",IFERROR(VLOOKUP($A154,AI_PF!$A:$D,4,FALSE),""))</f>
        <v/>
      </c>
      <c r="C154">
        <f>IF($A154="","",IFERROR(VLOOKUP($A154,AI_PF!$A:$G,7,FALSE),""))</f>
        <v/>
      </c>
      <c r="D154">
        <f>IF($A154="","",IFERROR(VLOOKUP($A154,AI_PF!$A:$H,8,FALSE),""))</f>
        <v/>
      </c>
      <c r="E154">
        <f>IF($A154="","",IFERROR(VLOOKUP($A154,AI_PF!$A:$N,14,FALSE),""))</f>
        <v/>
      </c>
      <c r="F154">
        <f>IF($A154="","",IFERROR(VLOOKUP($A154,AI_PF!$A:$R,18,FALSE),""))</f>
        <v/>
      </c>
      <c r="G154">
        <f>IF($A154="","",IFERROR(VLOOKUP($A154,AI_PF!$A:$T,20,FALSE),""))</f>
        <v/>
      </c>
      <c r="H154">
        <f>IF($A154="","",IFERROR(VLOOKUP($A154,AI_PF!$A:$V,22,FALSE),""))</f>
        <v/>
      </c>
      <c r="I154">
        <f>IF($A154="","",IFERROR(VLOOKUP($A154,AI_PF!$A:$EU,151,FALSE),""))</f>
        <v/>
      </c>
      <c r="J154">
        <f>IF($A154="","",IFERROR(VLOOKUP($A154,AI_PF!$A:$C,3,FALSE),""))</f>
        <v/>
      </c>
      <c r="K154">
        <f>IF($A154="","",IFERROR(VLOOKUP($A154,Data_Raw!$A:$G,2,FALSE),""))</f>
        <v/>
      </c>
      <c r="L154">
        <f>IF($A154="","",IFERROR(VLOOKUP($A154,Data_Raw!$A:$G,3,FALSE),""))</f>
        <v/>
      </c>
      <c r="M154">
        <f>IF($A154="","",IFERROR(VLOOKUP($A154,Data_Raw!$A:$G,4,FALSE),""))</f>
        <v/>
      </c>
      <c r="N154">
        <f>IF($A154="","",IFERROR(VLOOKUP($A154,Data_Raw!$A:$G,5,FALSE),""))</f>
        <v/>
      </c>
      <c r="O154">
        <f>IF($A154="","",IFERROR(VLOOKUP($A154,Data_Raw!$A:$G,6,FALSE),""))</f>
        <v/>
      </c>
      <c r="P154">
        <f>IF($A154="","",IFERROR(VLOOKUP($A154,Data_Raw!$A:$G,7,FALSE),""))</f>
        <v/>
      </c>
      <c r="Q154">
        <f>IF($A154="","",SUMIFS(AI_PF!$AP:$AP,AI_PF!$A:$A,$A154))</f>
        <v/>
      </c>
      <c r="R154">
        <f>IF($A154="","",SUMIFS(AI_PF!$AW:$AW,AI_PF!$A:$A,$A154))</f>
        <v/>
      </c>
      <c r="S154">
        <f>IF($A154="","",SUMIFS(AI_PF!$AZ:$AZ,AI_PF!$A:$A,$A154))</f>
        <v/>
      </c>
      <c r="T154">
        <f>IF($A154="","",SUMIFS(AI_PF!$CA:$CA,AI_PF!$A:$A,$A154))</f>
        <v/>
      </c>
      <c r="U154">
        <f>IF($A154="","",SUMIFS(AI_PF!$CE:$CE,AI_PF!$A:$A,$A154))</f>
        <v/>
      </c>
      <c r="V154">
        <f>IF($A154="","",IFERROR(VLOOKUP($A154,AI_PF!$A:$CO,93,FALSE),""))</f>
        <v/>
      </c>
      <c r="W154">
        <f>IF($A154="","",COUNTIF(AI_PF!$A:$A,$A154))</f>
        <v/>
      </c>
      <c r="X154">
        <f>IF($A154="","",COUNTIF(LookThrough!$A:$A,J154))</f>
        <v/>
      </c>
    </row>
    <row r="155">
      <c r="A155" t="inlineStr">
        <is>
          <t>BS00000619</t>
        </is>
      </c>
      <c r="B155">
        <f>IF($A155="","",IFERROR(VLOOKUP($A155,AI_PF!$A:$D,4,FALSE),""))</f>
        <v/>
      </c>
      <c r="C155">
        <f>IF($A155="","",IFERROR(VLOOKUP($A155,AI_PF!$A:$G,7,FALSE),""))</f>
        <v/>
      </c>
      <c r="D155">
        <f>IF($A155="","",IFERROR(VLOOKUP($A155,AI_PF!$A:$H,8,FALSE),""))</f>
        <v/>
      </c>
      <c r="E155">
        <f>IF($A155="","",IFERROR(VLOOKUP($A155,AI_PF!$A:$N,14,FALSE),""))</f>
        <v/>
      </c>
      <c r="F155">
        <f>IF($A155="","",IFERROR(VLOOKUP($A155,AI_PF!$A:$R,18,FALSE),""))</f>
        <v/>
      </c>
      <c r="G155">
        <f>IF($A155="","",IFERROR(VLOOKUP($A155,AI_PF!$A:$T,20,FALSE),""))</f>
        <v/>
      </c>
      <c r="H155">
        <f>IF($A155="","",IFERROR(VLOOKUP($A155,AI_PF!$A:$V,22,FALSE),""))</f>
        <v/>
      </c>
      <c r="I155">
        <f>IF($A155="","",IFERROR(VLOOKUP($A155,AI_PF!$A:$EU,151,FALSE),""))</f>
        <v/>
      </c>
      <c r="J155">
        <f>IF($A155="","",IFERROR(VLOOKUP($A155,AI_PF!$A:$C,3,FALSE),""))</f>
        <v/>
      </c>
      <c r="K155">
        <f>IF($A155="","",IFERROR(VLOOKUP($A155,Data_Raw!$A:$G,2,FALSE),""))</f>
        <v/>
      </c>
      <c r="L155">
        <f>IF($A155="","",IFERROR(VLOOKUP($A155,Data_Raw!$A:$G,3,FALSE),""))</f>
        <v/>
      </c>
      <c r="M155">
        <f>IF($A155="","",IFERROR(VLOOKUP($A155,Data_Raw!$A:$G,4,FALSE),""))</f>
        <v/>
      </c>
      <c r="N155">
        <f>IF($A155="","",IFERROR(VLOOKUP($A155,Data_Raw!$A:$G,5,FALSE),""))</f>
        <v/>
      </c>
      <c r="O155">
        <f>IF($A155="","",IFERROR(VLOOKUP($A155,Data_Raw!$A:$G,6,FALSE),""))</f>
        <v/>
      </c>
      <c r="P155">
        <f>IF($A155="","",IFERROR(VLOOKUP($A155,Data_Raw!$A:$G,7,FALSE),""))</f>
        <v/>
      </c>
      <c r="Q155">
        <f>IF($A155="","",SUMIFS(AI_PF!$AP:$AP,AI_PF!$A:$A,$A155))</f>
        <v/>
      </c>
      <c r="R155">
        <f>IF($A155="","",SUMIFS(AI_PF!$AW:$AW,AI_PF!$A:$A,$A155))</f>
        <v/>
      </c>
      <c r="S155">
        <f>IF($A155="","",SUMIFS(AI_PF!$AZ:$AZ,AI_PF!$A:$A,$A155))</f>
        <v/>
      </c>
      <c r="T155">
        <f>IF($A155="","",SUMIFS(AI_PF!$CA:$CA,AI_PF!$A:$A,$A155))</f>
        <v/>
      </c>
      <c r="U155">
        <f>IF($A155="","",SUMIFS(AI_PF!$CE:$CE,AI_PF!$A:$A,$A155))</f>
        <v/>
      </c>
      <c r="V155">
        <f>IF($A155="","",IFERROR(VLOOKUP($A155,AI_PF!$A:$CO,93,FALSE),""))</f>
        <v/>
      </c>
      <c r="W155">
        <f>IF($A155="","",COUNTIF(AI_PF!$A:$A,$A155))</f>
        <v/>
      </c>
      <c r="X155">
        <f>IF($A155="","",COUNTIF(LookThrough!$A:$A,J155))</f>
        <v/>
      </c>
    </row>
    <row r="156">
      <c r="A156" t="inlineStr">
        <is>
          <t>BS00000621</t>
        </is>
      </c>
      <c r="B156">
        <f>IF($A156="","",IFERROR(VLOOKUP($A156,AI_PF!$A:$D,4,FALSE),""))</f>
        <v/>
      </c>
      <c r="C156">
        <f>IF($A156="","",IFERROR(VLOOKUP($A156,AI_PF!$A:$G,7,FALSE),""))</f>
        <v/>
      </c>
      <c r="D156">
        <f>IF($A156="","",IFERROR(VLOOKUP($A156,AI_PF!$A:$H,8,FALSE),""))</f>
        <v/>
      </c>
      <c r="E156">
        <f>IF($A156="","",IFERROR(VLOOKUP($A156,AI_PF!$A:$N,14,FALSE),""))</f>
        <v/>
      </c>
      <c r="F156">
        <f>IF($A156="","",IFERROR(VLOOKUP($A156,AI_PF!$A:$R,18,FALSE),""))</f>
        <v/>
      </c>
      <c r="G156">
        <f>IF($A156="","",IFERROR(VLOOKUP($A156,AI_PF!$A:$T,20,FALSE),""))</f>
        <v/>
      </c>
      <c r="H156">
        <f>IF($A156="","",IFERROR(VLOOKUP($A156,AI_PF!$A:$V,22,FALSE),""))</f>
        <v/>
      </c>
      <c r="I156">
        <f>IF($A156="","",IFERROR(VLOOKUP($A156,AI_PF!$A:$EU,151,FALSE),""))</f>
        <v/>
      </c>
      <c r="J156">
        <f>IF($A156="","",IFERROR(VLOOKUP($A156,AI_PF!$A:$C,3,FALSE),""))</f>
        <v/>
      </c>
      <c r="K156">
        <f>IF($A156="","",IFERROR(VLOOKUP($A156,Data_Raw!$A:$G,2,FALSE),""))</f>
        <v/>
      </c>
      <c r="L156">
        <f>IF($A156="","",IFERROR(VLOOKUP($A156,Data_Raw!$A:$G,3,FALSE),""))</f>
        <v/>
      </c>
      <c r="M156">
        <f>IF($A156="","",IFERROR(VLOOKUP($A156,Data_Raw!$A:$G,4,FALSE),""))</f>
        <v/>
      </c>
      <c r="N156">
        <f>IF($A156="","",IFERROR(VLOOKUP($A156,Data_Raw!$A:$G,5,FALSE),""))</f>
        <v/>
      </c>
      <c r="O156">
        <f>IF($A156="","",IFERROR(VLOOKUP($A156,Data_Raw!$A:$G,6,FALSE),""))</f>
        <v/>
      </c>
      <c r="P156">
        <f>IF($A156="","",IFERROR(VLOOKUP($A156,Data_Raw!$A:$G,7,FALSE),""))</f>
        <v/>
      </c>
      <c r="Q156">
        <f>IF($A156="","",SUMIFS(AI_PF!$AP:$AP,AI_PF!$A:$A,$A156))</f>
        <v/>
      </c>
      <c r="R156">
        <f>IF($A156="","",SUMIFS(AI_PF!$AW:$AW,AI_PF!$A:$A,$A156))</f>
        <v/>
      </c>
      <c r="S156">
        <f>IF($A156="","",SUMIFS(AI_PF!$AZ:$AZ,AI_PF!$A:$A,$A156))</f>
        <v/>
      </c>
      <c r="T156">
        <f>IF($A156="","",SUMIFS(AI_PF!$CA:$CA,AI_PF!$A:$A,$A156))</f>
        <v/>
      </c>
      <c r="U156">
        <f>IF($A156="","",SUMIFS(AI_PF!$CE:$CE,AI_PF!$A:$A,$A156))</f>
        <v/>
      </c>
      <c r="V156">
        <f>IF($A156="","",IFERROR(VLOOKUP($A156,AI_PF!$A:$CO,93,FALSE),""))</f>
        <v/>
      </c>
      <c r="W156">
        <f>IF($A156="","",COUNTIF(AI_PF!$A:$A,$A156))</f>
        <v/>
      </c>
      <c r="X156">
        <f>IF($A156="","",COUNTIF(LookThrough!$A:$A,J156))</f>
        <v/>
      </c>
    </row>
    <row r="157">
      <c r="A157" t="inlineStr">
        <is>
          <t>BS00000624</t>
        </is>
      </c>
      <c r="B157">
        <f>IF($A157="","",IFERROR(VLOOKUP($A157,AI_PF!$A:$D,4,FALSE),""))</f>
        <v/>
      </c>
      <c r="C157">
        <f>IF($A157="","",IFERROR(VLOOKUP($A157,AI_PF!$A:$G,7,FALSE),""))</f>
        <v/>
      </c>
      <c r="D157">
        <f>IF($A157="","",IFERROR(VLOOKUP($A157,AI_PF!$A:$H,8,FALSE),""))</f>
        <v/>
      </c>
      <c r="E157">
        <f>IF($A157="","",IFERROR(VLOOKUP($A157,AI_PF!$A:$N,14,FALSE),""))</f>
        <v/>
      </c>
      <c r="F157">
        <f>IF($A157="","",IFERROR(VLOOKUP($A157,AI_PF!$A:$R,18,FALSE),""))</f>
        <v/>
      </c>
      <c r="G157">
        <f>IF($A157="","",IFERROR(VLOOKUP($A157,AI_PF!$A:$T,20,FALSE),""))</f>
        <v/>
      </c>
      <c r="H157">
        <f>IF($A157="","",IFERROR(VLOOKUP($A157,AI_PF!$A:$V,22,FALSE),""))</f>
        <v/>
      </c>
      <c r="I157">
        <f>IF($A157="","",IFERROR(VLOOKUP($A157,AI_PF!$A:$EU,151,FALSE),""))</f>
        <v/>
      </c>
      <c r="J157">
        <f>IF($A157="","",IFERROR(VLOOKUP($A157,AI_PF!$A:$C,3,FALSE),""))</f>
        <v/>
      </c>
      <c r="K157">
        <f>IF($A157="","",IFERROR(VLOOKUP($A157,Data_Raw!$A:$G,2,FALSE),""))</f>
        <v/>
      </c>
      <c r="L157">
        <f>IF($A157="","",IFERROR(VLOOKUP($A157,Data_Raw!$A:$G,3,FALSE),""))</f>
        <v/>
      </c>
      <c r="M157">
        <f>IF($A157="","",IFERROR(VLOOKUP($A157,Data_Raw!$A:$G,4,FALSE),""))</f>
        <v/>
      </c>
      <c r="N157">
        <f>IF($A157="","",IFERROR(VLOOKUP($A157,Data_Raw!$A:$G,5,FALSE),""))</f>
        <v/>
      </c>
      <c r="O157">
        <f>IF($A157="","",IFERROR(VLOOKUP($A157,Data_Raw!$A:$G,6,FALSE),""))</f>
        <v/>
      </c>
      <c r="P157">
        <f>IF($A157="","",IFERROR(VLOOKUP($A157,Data_Raw!$A:$G,7,FALSE),""))</f>
        <v/>
      </c>
      <c r="Q157">
        <f>IF($A157="","",SUMIFS(AI_PF!$AP:$AP,AI_PF!$A:$A,$A157))</f>
        <v/>
      </c>
      <c r="R157">
        <f>IF($A157="","",SUMIFS(AI_PF!$AW:$AW,AI_PF!$A:$A,$A157))</f>
        <v/>
      </c>
      <c r="S157">
        <f>IF($A157="","",SUMIFS(AI_PF!$AZ:$AZ,AI_PF!$A:$A,$A157))</f>
        <v/>
      </c>
      <c r="T157">
        <f>IF($A157="","",SUMIFS(AI_PF!$CA:$CA,AI_PF!$A:$A,$A157))</f>
        <v/>
      </c>
      <c r="U157">
        <f>IF($A157="","",SUMIFS(AI_PF!$CE:$CE,AI_PF!$A:$A,$A157))</f>
        <v/>
      </c>
      <c r="V157">
        <f>IF($A157="","",IFERROR(VLOOKUP($A157,AI_PF!$A:$CO,93,FALSE),""))</f>
        <v/>
      </c>
      <c r="W157">
        <f>IF($A157="","",COUNTIF(AI_PF!$A:$A,$A157))</f>
        <v/>
      </c>
      <c r="X157">
        <f>IF($A157="","",COUNTIF(LookThrough!$A:$A,J157))</f>
        <v/>
      </c>
    </row>
    <row r="158">
      <c r="A158" t="inlineStr">
        <is>
          <t>BS00000625</t>
        </is>
      </c>
      <c r="B158">
        <f>IF($A158="","",IFERROR(VLOOKUP($A158,AI_PF!$A:$D,4,FALSE),""))</f>
        <v/>
      </c>
      <c r="C158">
        <f>IF($A158="","",IFERROR(VLOOKUP($A158,AI_PF!$A:$G,7,FALSE),""))</f>
        <v/>
      </c>
      <c r="D158">
        <f>IF($A158="","",IFERROR(VLOOKUP($A158,AI_PF!$A:$H,8,FALSE),""))</f>
        <v/>
      </c>
      <c r="E158">
        <f>IF($A158="","",IFERROR(VLOOKUP($A158,AI_PF!$A:$N,14,FALSE),""))</f>
        <v/>
      </c>
      <c r="F158">
        <f>IF($A158="","",IFERROR(VLOOKUP($A158,AI_PF!$A:$R,18,FALSE),""))</f>
        <v/>
      </c>
      <c r="G158">
        <f>IF($A158="","",IFERROR(VLOOKUP($A158,AI_PF!$A:$T,20,FALSE),""))</f>
        <v/>
      </c>
      <c r="H158">
        <f>IF($A158="","",IFERROR(VLOOKUP($A158,AI_PF!$A:$V,22,FALSE),""))</f>
        <v/>
      </c>
      <c r="I158">
        <f>IF($A158="","",IFERROR(VLOOKUP($A158,AI_PF!$A:$EU,151,FALSE),""))</f>
        <v/>
      </c>
      <c r="J158">
        <f>IF($A158="","",IFERROR(VLOOKUP($A158,AI_PF!$A:$C,3,FALSE),""))</f>
        <v/>
      </c>
      <c r="K158">
        <f>IF($A158="","",IFERROR(VLOOKUP($A158,Data_Raw!$A:$G,2,FALSE),""))</f>
        <v/>
      </c>
      <c r="L158">
        <f>IF($A158="","",IFERROR(VLOOKUP($A158,Data_Raw!$A:$G,3,FALSE),""))</f>
        <v/>
      </c>
      <c r="M158">
        <f>IF($A158="","",IFERROR(VLOOKUP($A158,Data_Raw!$A:$G,4,FALSE),""))</f>
        <v/>
      </c>
      <c r="N158">
        <f>IF($A158="","",IFERROR(VLOOKUP($A158,Data_Raw!$A:$G,5,FALSE),""))</f>
        <v/>
      </c>
      <c r="O158">
        <f>IF($A158="","",IFERROR(VLOOKUP($A158,Data_Raw!$A:$G,6,FALSE),""))</f>
        <v/>
      </c>
      <c r="P158">
        <f>IF($A158="","",IFERROR(VLOOKUP($A158,Data_Raw!$A:$G,7,FALSE),""))</f>
        <v/>
      </c>
      <c r="Q158">
        <f>IF($A158="","",SUMIFS(AI_PF!$AP:$AP,AI_PF!$A:$A,$A158))</f>
        <v/>
      </c>
      <c r="R158">
        <f>IF($A158="","",SUMIFS(AI_PF!$AW:$AW,AI_PF!$A:$A,$A158))</f>
        <v/>
      </c>
      <c r="S158">
        <f>IF($A158="","",SUMIFS(AI_PF!$AZ:$AZ,AI_PF!$A:$A,$A158))</f>
        <v/>
      </c>
      <c r="T158">
        <f>IF($A158="","",SUMIFS(AI_PF!$CA:$CA,AI_PF!$A:$A,$A158))</f>
        <v/>
      </c>
      <c r="U158">
        <f>IF($A158="","",SUMIFS(AI_PF!$CE:$CE,AI_PF!$A:$A,$A158))</f>
        <v/>
      </c>
      <c r="V158">
        <f>IF($A158="","",IFERROR(VLOOKUP($A158,AI_PF!$A:$CO,93,FALSE),""))</f>
        <v/>
      </c>
      <c r="W158">
        <f>IF($A158="","",COUNTIF(AI_PF!$A:$A,$A158))</f>
        <v/>
      </c>
      <c r="X158">
        <f>IF($A158="","",COUNTIF(LookThrough!$A:$A,J158))</f>
        <v/>
      </c>
    </row>
    <row r="159">
      <c r="A159" t="inlineStr">
        <is>
          <t>BS00000636</t>
        </is>
      </c>
      <c r="B159">
        <f>IF($A159="","",IFERROR(VLOOKUP($A159,AI_PF!$A:$D,4,FALSE),""))</f>
        <v/>
      </c>
      <c r="C159">
        <f>IF($A159="","",IFERROR(VLOOKUP($A159,AI_PF!$A:$G,7,FALSE),""))</f>
        <v/>
      </c>
      <c r="D159">
        <f>IF($A159="","",IFERROR(VLOOKUP($A159,AI_PF!$A:$H,8,FALSE),""))</f>
        <v/>
      </c>
      <c r="E159">
        <f>IF($A159="","",IFERROR(VLOOKUP($A159,AI_PF!$A:$N,14,FALSE),""))</f>
        <v/>
      </c>
      <c r="F159">
        <f>IF($A159="","",IFERROR(VLOOKUP($A159,AI_PF!$A:$R,18,FALSE),""))</f>
        <v/>
      </c>
      <c r="G159">
        <f>IF($A159="","",IFERROR(VLOOKUP($A159,AI_PF!$A:$T,20,FALSE),""))</f>
        <v/>
      </c>
      <c r="H159">
        <f>IF($A159="","",IFERROR(VLOOKUP($A159,AI_PF!$A:$V,22,FALSE),""))</f>
        <v/>
      </c>
      <c r="I159">
        <f>IF($A159="","",IFERROR(VLOOKUP($A159,AI_PF!$A:$EU,151,FALSE),""))</f>
        <v/>
      </c>
      <c r="J159">
        <f>IF($A159="","",IFERROR(VLOOKUP($A159,AI_PF!$A:$C,3,FALSE),""))</f>
        <v/>
      </c>
      <c r="K159">
        <f>IF($A159="","",IFERROR(VLOOKUP($A159,Data_Raw!$A:$G,2,FALSE),""))</f>
        <v/>
      </c>
      <c r="L159">
        <f>IF($A159="","",IFERROR(VLOOKUP($A159,Data_Raw!$A:$G,3,FALSE),""))</f>
        <v/>
      </c>
      <c r="M159">
        <f>IF($A159="","",IFERROR(VLOOKUP($A159,Data_Raw!$A:$G,4,FALSE),""))</f>
        <v/>
      </c>
      <c r="N159">
        <f>IF($A159="","",IFERROR(VLOOKUP($A159,Data_Raw!$A:$G,5,FALSE),""))</f>
        <v/>
      </c>
      <c r="O159">
        <f>IF($A159="","",IFERROR(VLOOKUP($A159,Data_Raw!$A:$G,6,FALSE),""))</f>
        <v/>
      </c>
      <c r="P159">
        <f>IF($A159="","",IFERROR(VLOOKUP($A159,Data_Raw!$A:$G,7,FALSE),""))</f>
        <v/>
      </c>
      <c r="Q159">
        <f>IF($A159="","",SUMIFS(AI_PF!$AP:$AP,AI_PF!$A:$A,$A159))</f>
        <v/>
      </c>
      <c r="R159">
        <f>IF($A159="","",SUMIFS(AI_PF!$AW:$AW,AI_PF!$A:$A,$A159))</f>
        <v/>
      </c>
      <c r="S159">
        <f>IF($A159="","",SUMIFS(AI_PF!$AZ:$AZ,AI_PF!$A:$A,$A159))</f>
        <v/>
      </c>
      <c r="T159">
        <f>IF($A159="","",SUMIFS(AI_PF!$CA:$CA,AI_PF!$A:$A,$A159))</f>
        <v/>
      </c>
      <c r="U159">
        <f>IF($A159="","",SUMIFS(AI_PF!$CE:$CE,AI_PF!$A:$A,$A159))</f>
        <v/>
      </c>
      <c r="V159">
        <f>IF($A159="","",IFERROR(VLOOKUP($A159,AI_PF!$A:$CO,93,FALSE),""))</f>
        <v/>
      </c>
      <c r="W159">
        <f>IF($A159="","",COUNTIF(AI_PF!$A:$A,$A159))</f>
        <v/>
      </c>
      <c r="X159">
        <f>IF($A159="","",COUNTIF(LookThrough!$A:$A,J159))</f>
        <v/>
      </c>
    </row>
    <row r="160">
      <c r="A160" t="inlineStr">
        <is>
          <t>BS00000638</t>
        </is>
      </c>
      <c r="B160">
        <f>IF($A160="","",IFERROR(VLOOKUP($A160,AI_PF!$A:$D,4,FALSE),""))</f>
        <v/>
      </c>
      <c r="C160">
        <f>IF($A160="","",IFERROR(VLOOKUP($A160,AI_PF!$A:$G,7,FALSE),""))</f>
        <v/>
      </c>
      <c r="D160">
        <f>IF($A160="","",IFERROR(VLOOKUP($A160,AI_PF!$A:$H,8,FALSE),""))</f>
        <v/>
      </c>
      <c r="E160">
        <f>IF($A160="","",IFERROR(VLOOKUP($A160,AI_PF!$A:$N,14,FALSE),""))</f>
        <v/>
      </c>
      <c r="F160">
        <f>IF($A160="","",IFERROR(VLOOKUP($A160,AI_PF!$A:$R,18,FALSE),""))</f>
        <v/>
      </c>
      <c r="G160">
        <f>IF($A160="","",IFERROR(VLOOKUP($A160,AI_PF!$A:$T,20,FALSE),""))</f>
        <v/>
      </c>
      <c r="H160">
        <f>IF($A160="","",IFERROR(VLOOKUP($A160,AI_PF!$A:$V,22,FALSE),""))</f>
        <v/>
      </c>
      <c r="I160">
        <f>IF($A160="","",IFERROR(VLOOKUP($A160,AI_PF!$A:$EU,151,FALSE),""))</f>
        <v/>
      </c>
      <c r="J160">
        <f>IF($A160="","",IFERROR(VLOOKUP($A160,AI_PF!$A:$C,3,FALSE),""))</f>
        <v/>
      </c>
      <c r="K160">
        <f>IF($A160="","",IFERROR(VLOOKUP($A160,Data_Raw!$A:$G,2,FALSE),""))</f>
        <v/>
      </c>
      <c r="L160">
        <f>IF($A160="","",IFERROR(VLOOKUP($A160,Data_Raw!$A:$G,3,FALSE),""))</f>
        <v/>
      </c>
      <c r="M160">
        <f>IF($A160="","",IFERROR(VLOOKUP($A160,Data_Raw!$A:$G,4,FALSE),""))</f>
        <v/>
      </c>
      <c r="N160">
        <f>IF($A160="","",IFERROR(VLOOKUP($A160,Data_Raw!$A:$G,5,FALSE),""))</f>
        <v/>
      </c>
      <c r="O160">
        <f>IF($A160="","",IFERROR(VLOOKUP($A160,Data_Raw!$A:$G,6,FALSE),""))</f>
        <v/>
      </c>
      <c r="P160">
        <f>IF($A160="","",IFERROR(VLOOKUP($A160,Data_Raw!$A:$G,7,FALSE),""))</f>
        <v/>
      </c>
      <c r="Q160">
        <f>IF($A160="","",SUMIFS(AI_PF!$AP:$AP,AI_PF!$A:$A,$A160))</f>
        <v/>
      </c>
      <c r="R160">
        <f>IF($A160="","",SUMIFS(AI_PF!$AW:$AW,AI_PF!$A:$A,$A160))</f>
        <v/>
      </c>
      <c r="S160">
        <f>IF($A160="","",SUMIFS(AI_PF!$AZ:$AZ,AI_PF!$A:$A,$A160))</f>
        <v/>
      </c>
      <c r="T160">
        <f>IF($A160="","",SUMIFS(AI_PF!$CA:$CA,AI_PF!$A:$A,$A160))</f>
        <v/>
      </c>
      <c r="U160">
        <f>IF($A160="","",SUMIFS(AI_PF!$CE:$CE,AI_PF!$A:$A,$A160))</f>
        <v/>
      </c>
      <c r="V160">
        <f>IF($A160="","",IFERROR(VLOOKUP($A160,AI_PF!$A:$CO,93,FALSE),""))</f>
        <v/>
      </c>
      <c r="W160">
        <f>IF($A160="","",COUNTIF(AI_PF!$A:$A,$A160))</f>
        <v/>
      </c>
      <c r="X160">
        <f>IF($A160="","",COUNTIF(LookThrough!$A:$A,J160))</f>
        <v/>
      </c>
    </row>
    <row r="161">
      <c r="A161" t="inlineStr">
        <is>
          <t>BS00000645</t>
        </is>
      </c>
      <c r="B161">
        <f>IF($A161="","",IFERROR(VLOOKUP($A161,AI_PF!$A:$D,4,FALSE),""))</f>
        <v/>
      </c>
      <c r="C161">
        <f>IF($A161="","",IFERROR(VLOOKUP($A161,AI_PF!$A:$G,7,FALSE),""))</f>
        <v/>
      </c>
      <c r="D161">
        <f>IF($A161="","",IFERROR(VLOOKUP($A161,AI_PF!$A:$H,8,FALSE),""))</f>
        <v/>
      </c>
      <c r="E161">
        <f>IF($A161="","",IFERROR(VLOOKUP($A161,AI_PF!$A:$N,14,FALSE),""))</f>
        <v/>
      </c>
      <c r="F161">
        <f>IF($A161="","",IFERROR(VLOOKUP($A161,AI_PF!$A:$R,18,FALSE),""))</f>
        <v/>
      </c>
      <c r="G161">
        <f>IF($A161="","",IFERROR(VLOOKUP($A161,AI_PF!$A:$T,20,FALSE),""))</f>
        <v/>
      </c>
      <c r="H161">
        <f>IF($A161="","",IFERROR(VLOOKUP($A161,AI_PF!$A:$V,22,FALSE),""))</f>
        <v/>
      </c>
      <c r="I161">
        <f>IF($A161="","",IFERROR(VLOOKUP($A161,AI_PF!$A:$EU,151,FALSE),""))</f>
        <v/>
      </c>
      <c r="J161">
        <f>IF($A161="","",IFERROR(VLOOKUP($A161,AI_PF!$A:$C,3,FALSE),""))</f>
        <v/>
      </c>
      <c r="K161">
        <f>IF($A161="","",IFERROR(VLOOKUP($A161,Data_Raw!$A:$G,2,FALSE),""))</f>
        <v/>
      </c>
      <c r="L161">
        <f>IF($A161="","",IFERROR(VLOOKUP($A161,Data_Raw!$A:$G,3,FALSE),""))</f>
        <v/>
      </c>
      <c r="M161">
        <f>IF($A161="","",IFERROR(VLOOKUP($A161,Data_Raw!$A:$G,4,FALSE),""))</f>
        <v/>
      </c>
      <c r="N161">
        <f>IF($A161="","",IFERROR(VLOOKUP($A161,Data_Raw!$A:$G,5,FALSE),""))</f>
        <v/>
      </c>
      <c r="O161">
        <f>IF($A161="","",IFERROR(VLOOKUP($A161,Data_Raw!$A:$G,6,FALSE),""))</f>
        <v/>
      </c>
      <c r="P161">
        <f>IF($A161="","",IFERROR(VLOOKUP($A161,Data_Raw!$A:$G,7,FALSE),""))</f>
        <v/>
      </c>
      <c r="Q161">
        <f>IF($A161="","",SUMIFS(AI_PF!$AP:$AP,AI_PF!$A:$A,$A161))</f>
        <v/>
      </c>
      <c r="R161">
        <f>IF($A161="","",SUMIFS(AI_PF!$AW:$AW,AI_PF!$A:$A,$A161))</f>
        <v/>
      </c>
      <c r="S161">
        <f>IF($A161="","",SUMIFS(AI_PF!$AZ:$AZ,AI_PF!$A:$A,$A161))</f>
        <v/>
      </c>
      <c r="T161">
        <f>IF($A161="","",SUMIFS(AI_PF!$CA:$CA,AI_PF!$A:$A,$A161))</f>
        <v/>
      </c>
      <c r="U161">
        <f>IF($A161="","",SUMIFS(AI_PF!$CE:$CE,AI_PF!$A:$A,$A161))</f>
        <v/>
      </c>
      <c r="V161">
        <f>IF($A161="","",IFERROR(VLOOKUP($A161,AI_PF!$A:$CO,93,FALSE),""))</f>
        <v/>
      </c>
      <c r="W161">
        <f>IF($A161="","",COUNTIF(AI_PF!$A:$A,$A161))</f>
        <v/>
      </c>
      <c r="X161">
        <f>IF($A161="","",COUNTIF(LookThrough!$A:$A,J161))</f>
        <v/>
      </c>
    </row>
    <row r="162">
      <c r="A162" t="inlineStr">
        <is>
          <t>BS00000646</t>
        </is>
      </c>
      <c r="B162">
        <f>IF($A162="","",IFERROR(VLOOKUP($A162,AI_PF!$A:$D,4,FALSE),""))</f>
        <v/>
      </c>
      <c r="C162">
        <f>IF($A162="","",IFERROR(VLOOKUP($A162,AI_PF!$A:$G,7,FALSE),""))</f>
        <v/>
      </c>
      <c r="D162">
        <f>IF($A162="","",IFERROR(VLOOKUP($A162,AI_PF!$A:$H,8,FALSE),""))</f>
        <v/>
      </c>
      <c r="E162">
        <f>IF($A162="","",IFERROR(VLOOKUP($A162,AI_PF!$A:$N,14,FALSE),""))</f>
        <v/>
      </c>
      <c r="F162">
        <f>IF($A162="","",IFERROR(VLOOKUP($A162,AI_PF!$A:$R,18,FALSE),""))</f>
        <v/>
      </c>
      <c r="G162">
        <f>IF($A162="","",IFERROR(VLOOKUP($A162,AI_PF!$A:$T,20,FALSE),""))</f>
        <v/>
      </c>
      <c r="H162">
        <f>IF($A162="","",IFERROR(VLOOKUP($A162,AI_PF!$A:$V,22,FALSE),""))</f>
        <v/>
      </c>
      <c r="I162">
        <f>IF($A162="","",IFERROR(VLOOKUP($A162,AI_PF!$A:$EU,151,FALSE),""))</f>
        <v/>
      </c>
      <c r="J162">
        <f>IF($A162="","",IFERROR(VLOOKUP($A162,AI_PF!$A:$C,3,FALSE),""))</f>
        <v/>
      </c>
      <c r="K162">
        <f>IF($A162="","",IFERROR(VLOOKUP($A162,Data_Raw!$A:$G,2,FALSE),""))</f>
        <v/>
      </c>
      <c r="L162">
        <f>IF($A162="","",IFERROR(VLOOKUP($A162,Data_Raw!$A:$G,3,FALSE),""))</f>
        <v/>
      </c>
      <c r="M162">
        <f>IF($A162="","",IFERROR(VLOOKUP($A162,Data_Raw!$A:$G,4,FALSE),""))</f>
        <v/>
      </c>
      <c r="N162">
        <f>IF($A162="","",IFERROR(VLOOKUP($A162,Data_Raw!$A:$G,5,FALSE),""))</f>
        <v/>
      </c>
      <c r="O162">
        <f>IF($A162="","",IFERROR(VLOOKUP($A162,Data_Raw!$A:$G,6,FALSE),""))</f>
        <v/>
      </c>
      <c r="P162">
        <f>IF($A162="","",IFERROR(VLOOKUP($A162,Data_Raw!$A:$G,7,FALSE),""))</f>
        <v/>
      </c>
      <c r="Q162">
        <f>IF($A162="","",SUMIFS(AI_PF!$AP:$AP,AI_PF!$A:$A,$A162))</f>
        <v/>
      </c>
      <c r="R162">
        <f>IF($A162="","",SUMIFS(AI_PF!$AW:$AW,AI_PF!$A:$A,$A162))</f>
        <v/>
      </c>
      <c r="S162">
        <f>IF($A162="","",SUMIFS(AI_PF!$AZ:$AZ,AI_PF!$A:$A,$A162))</f>
        <v/>
      </c>
      <c r="T162">
        <f>IF($A162="","",SUMIFS(AI_PF!$CA:$CA,AI_PF!$A:$A,$A162))</f>
        <v/>
      </c>
      <c r="U162">
        <f>IF($A162="","",SUMIFS(AI_PF!$CE:$CE,AI_PF!$A:$A,$A162))</f>
        <v/>
      </c>
      <c r="V162">
        <f>IF($A162="","",IFERROR(VLOOKUP($A162,AI_PF!$A:$CO,93,FALSE),""))</f>
        <v/>
      </c>
      <c r="W162">
        <f>IF($A162="","",COUNTIF(AI_PF!$A:$A,$A162))</f>
        <v/>
      </c>
      <c r="X162">
        <f>IF($A162="","",COUNTIF(LookThrough!$A:$A,J162))</f>
        <v/>
      </c>
    </row>
    <row r="163">
      <c r="A163" t="inlineStr">
        <is>
          <t>BS00000647</t>
        </is>
      </c>
      <c r="B163">
        <f>IF($A163="","",IFERROR(VLOOKUP($A163,AI_PF!$A:$D,4,FALSE),""))</f>
        <v/>
      </c>
      <c r="C163">
        <f>IF($A163="","",IFERROR(VLOOKUP($A163,AI_PF!$A:$G,7,FALSE),""))</f>
        <v/>
      </c>
      <c r="D163">
        <f>IF($A163="","",IFERROR(VLOOKUP($A163,AI_PF!$A:$H,8,FALSE),""))</f>
        <v/>
      </c>
      <c r="E163">
        <f>IF($A163="","",IFERROR(VLOOKUP($A163,AI_PF!$A:$N,14,FALSE),""))</f>
        <v/>
      </c>
      <c r="F163">
        <f>IF($A163="","",IFERROR(VLOOKUP($A163,AI_PF!$A:$R,18,FALSE),""))</f>
        <v/>
      </c>
      <c r="G163">
        <f>IF($A163="","",IFERROR(VLOOKUP($A163,AI_PF!$A:$T,20,FALSE),""))</f>
        <v/>
      </c>
      <c r="H163">
        <f>IF($A163="","",IFERROR(VLOOKUP($A163,AI_PF!$A:$V,22,FALSE),""))</f>
        <v/>
      </c>
      <c r="I163">
        <f>IF($A163="","",IFERROR(VLOOKUP($A163,AI_PF!$A:$EU,151,FALSE),""))</f>
        <v/>
      </c>
      <c r="J163">
        <f>IF($A163="","",IFERROR(VLOOKUP($A163,AI_PF!$A:$C,3,FALSE),""))</f>
        <v/>
      </c>
      <c r="K163">
        <f>IF($A163="","",IFERROR(VLOOKUP($A163,Data_Raw!$A:$G,2,FALSE),""))</f>
        <v/>
      </c>
      <c r="L163">
        <f>IF($A163="","",IFERROR(VLOOKUP($A163,Data_Raw!$A:$G,3,FALSE),""))</f>
        <v/>
      </c>
      <c r="M163">
        <f>IF($A163="","",IFERROR(VLOOKUP($A163,Data_Raw!$A:$G,4,FALSE),""))</f>
        <v/>
      </c>
      <c r="N163">
        <f>IF($A163="","",IFERROR(VLOOKUP($A163,Data_Raw!$A:$G,5,FALSE),""))</f>
        <v/>
      </c>
      <c r="O163">
        <f>IF($A163="","",IFERROR(VLOOKUP($A163,Data_Raw!$A:$G,6,FALSE),""))</f>
        <v/>
      </c>
      <c r="P163">
        <f>IF($A163="","",IFERROR(VLOOKUP($A163,Data_Raw!$A:$G,7,FALSE),""))</f>
        <v/>
      </c>
      <c r="Q163">
        <f>IF($A163="","",SUMIFS(AI_PF!$AP:$AP,AI_PF!$A:$A,$A163))</f>
        <v/>
      </c>
      <c r="R163">
        <f>IF($A163="","",SUMIFS(AI_PF!$AW:$AW,AI_PF!$A:$A,$A163))</f>
        <v/>
      </c>
      <c r="S163">
        <f>IF($A163="","",SUMIFS(AI_PF!$AZ:$AZ,AI_PF!$A:$A,$A163))</f>
        <v/>
      </c>
      <c r="T163">
        <f>IF($A163="","",SUMIFS(AI_PF!$CA:$CA,AI_PF!$A:$A,$A163))</f>
        <v/>
      </c>
      <c r="U163">
        <f>IF($A163="","",SUMIFS(AI_PF!$CE:$CE,AI_PF!$A:$A,$A163))</f>
        <v/>
      </c>
      <c r="V163">
        <f>IF($A163="","",IFERROR(VLOOKUP($A163,AI_PF!$A:$CO,93,FALSE),""))</f>
        <v/>
      </c>
      <c r="W163">
        <f>IF($A163="","",COUNTIF(AI_PF!$A:$A,$A163))</f>
        <v/>
      </c>
      <c r="X163">
        <f>IF($A163="","",COUNTIF(LookThrough!$A:$A,J163))</f>
        <v/>
      </c>
    </row>
    <row r="164">
      <c r="A164" t="inlineStr">
        <is>
          <t>BS00000655</t>
        </is>
      </c>
      <c r="B164">
        <f>IF($A164="","",IFERROR(VLOOKUP($A164,AI_PF!$A:$D,4,FALSE),""))</f>
        <v/>
      </c>
      <c r="C164">
        <f>IF($A164="","",IFERROR(VLOOKUP($A164,AI_PF!$A:$G,7,FALSE),""))</f>
        <v/>
      </c>
      <c r="D164">
        <f>IF($A164="","",IFERROR(VLOOKUP($A164,AI_PF!$A:$H,8,FALSE),""))</f>
        <v/>
      </c>
      <c r="E164">
        <f>IF($A164="","",IFERROR(VLOOKUP($A164,AI_PF!$A:$N,14,FALSE),""))</f>
        <v/>
      </c>
      <c r="F164">
        <f>IF($A164="","",IFERROR(VLOOKUP($A164,AI_PF!$A:$R,18,FALSE),""))</f>
        <v/>
      </c>
      <c r="G164">
        <f>IF($A164="","",IFERROR(VLOOKUP($A164,AI_PF!$A:$T,20,FALSE),""))</f>
        <v/>
      </c>
      <c r="H164">
        <f>IF($A164="","",IFERROR(VLOOKUP($A164,AI_PF!$A:$V,22,FALSE),""))</f>
        <v/>
      </c>
      <c r="I164">
        <f>IF($A164="","",IFERROR(VLOOKUP($A164,AI_PF!$A:$EU,151,FALSE),""))</f>
        <v/>
      </c>
      <c r="J164">
        <f>IF($A164="","",IFERROR(VLOOKUP($A164,AI_PF!$A:$C,3,FALSE),""))</f>
        <v/>
      </c>
      <c r="K164">
        <f>IF($A164="","",IFERROR(VLOOKUP($A164,Data_Raw!$A:$G,2,FALSE),""))</f>
        <v/>
      </c>
      <c r="L164">
        <f>IF($A164="","",IFERROR(VLOOKUP($A164,Data_Raw!$A:$G,3,FALSE),""))</f>
        <v/>
      </c>
      <c r="M164">
        <f>IF($A164="","",IFERROR(VLOOKUP($A164,Data_Raw!$A:$G,4,FALSE),""))</f>
        <v/>
      </c>
      <c r="N164">
        <f>IF($A164="","",IFERROR(VLOOKUP($A164,Data_Raw!$A:$G,5,FALSE),""))</f>
        <v/>
      </c>
      <c r="O164">
        <f>IF($A164="","",IFERROR(VLOOKUP($A164,Data_Raw!$A:$G,6,FALSE),""))</f>
        <v/>
      </c>
      <c r="P164">
        <f>IF($A164="","",IFERROR(VLOOKUP($A164,Data_Raw!$A:$G,7,FALSE),""))</f>
        <v/>
      </c>
      <c r="Q164">
        <f>IF($A164="","",SUMIFS(AI_PF!$AP:$AP,AI_PF!$A:$A,$A164))</f>
        <v/>
      </c>
      <c r="R164">
        <f>IF($A164="","",SUMIFS(AI_PF!$AW:$AW,AI_PF!$A:$A,$A164))</f>
        <v/>
      </c>
      <c r="S164">
        <f>IF($A164="","",SUMIFS(AI_PF!$AZ:$AZ,AI_PF!$A:$A,$A164))</f>
        <v/>
      </c>
      <c r="T164">
        <f>IF($A164="","",SUMIFS(AI_PF!$CA:$CA,AI_PF!$A:$A,$A164))</f>
        <v/>
      </c>
      <c r="U164">
        <f>IF($A164="","",SUMIFS(AI_PF!$CE:$CE,AI_PF!$A:$A,$A164))</f>
        <v/>
      </c>
      <c r="V164">
        <f>IF($A164="","",IFERROR(VLOOKUP($A164,AI_PF!$A:$CO,93,FALSE),""))</f>
        <v/>
      </c>
      <c r="W164">
        <f>IF($A164="","",COUNTIF(AI_PF!$A:$A,$A164))</f>
        <v/>
      </c>
      <c r="X164">
        <f>IF($A164="","",COUNTIF(LookThrough!$A:$A,J164))</f>
        <v/>
      </c>
    </row>
    <row r="165">
      <c r="A165" t="inlineStr">
        <is>
          <t>BS00000660</t>
        </is>
      </c>
      <c r="B165">
        <f>IF($A165="","",IFERROR(VLOOKUP($A165,AI_PF!$A:$D,4,FALSE),""))</f>
        <v/>
      </c>
      <c r="C165">
        <f>IF($A165="","",IFERROR(VLOOKUP($A165,AI_PF!$A:$G,7,FALSE),""))</f>
        <v/>
      </c>
      <c r="D165">
        <f>IF($A165="","",IFERROR(VLOOKUP($A165,AI_PF!$A:$H,8,FALSE),""))</f>
        <v/>
      </c>
      <c r="E165">
        <f>IF($A165="","",IFERROR(VLOOKUP($A165,AI_PF!$A:$N,14,FALSE),""))</f>
        <v/>
      </c>
      <c r="F165">
        <f>IF($A165="","",IFERROR(VLOOKUP($A165,AI_PF!$A:$R,18,FALSE),""))</f>
        <v/>
      </c>
      <c r="G165">
        <f>IF($A165="","",IFERROR(VLOOKUP($A165,AI_PF!$A:$T,20,FALSE),""))</f>
        <v/>
      </c>
      <c r="H165">
        <f>IF($A165="","",IFERROR(VLOOKUP($A165,AI_PF!$A:$V,22,FALSE),""))</f>
        <v/>
      </c>
      <c r="I165">
        <f>IF($A165="","",IFERROR(VLOOKUP($A165,AI_PF!$A:$EU,151,FALSE),""))</f>
        <v/>
      </c>
      <c r="J165">
        <f>IF($A165="","",IFERROR(VLOOKUP($A165,AI_PF!$A:$C,3,FALSE),""))</f>
        <v/>
      </c>
      <c r="K165">
        <f>IF($A165="","",IFERROR(VLOOKUP($A165,Data_Raw!$A:$G,2,FALSE),""))</f>
        <v/>
      </c>
      <c r="L165">
        <f>IF($A165="","",IFERROR(VLOOKUP($A165,Data_Raw!$A:$G,3,FALSE),""))</f>
        <v/>
      </c>
      <c r="M165">
        <f>IF($A165="","",IFERROR(VLOOKUP($A165,Data_Raw!$A:$G,4,FALSE),""))</f>
        <v/>
      </c>
      <c r="N165">
        <f>IF($A165="","",IFERROR(VLOOKUP($A165,Data_Raw!$A:$G,5,FALSE),""))</f>
        <v/>
      </c>
      <c r="O165">
        <f>IF($A165="","",IFERROR(VLOOKUP($A165,Data_Raw!$A:$G,6,FALSE),""))</f>
        <v/>
      </c>
      <c r="P165">
        <f>IF($A165="","",IFERROR(VLOOKUP($A165,Data_Raw!$A:$G,7,FALSE),""))</f>
        <v/>
      </c>
      <c r="Q165">
        <f>IF($A165="","",SUMIFS(AI_PF!$AP:$AP,AI_PF!$A:$A,$A165))</f>
        <v/>
      </c>
      <c r="R165">
        <f>IF($A165="","",SUMIFS(AI_PF!$AW:$AW,AI_PF!$A:$A,$A165))</f>
        <v/>
      </c>
      <c r="S165">
        <f>IF($A165="","",SUMIFS(AI_PF!$AZ:$AZ,AI_PF!$A:$A,$A165))</f>
        <v/>
      </c>
      <c r="T165">
        <f>IF($A165="","",SUMIFS(AI_PF!$CA:$CA,AI_PF!$A:$A,$A165))</f>
        <v/>
      </c>
      <c r="U165">
        <f>IF($A165="","",SUMIFS(AI_PF!$CE:$CE,AI_PF!$A:$A,$A165))</f>
        <v/>
      </c>
      <c r="V165">
        <f>IF($A165="","",IFERROR(VLOOKUP($A165,AI_PF!$A:$CO,93,FALSE),""))</f>
        <v/>
      </c>
      <c r="W165">
        <f>IF($A165="","",COUNTIF(AI_PF!$A:$A,$A165))</f>
        <v/>
      </c>
      <c r="X165">
        <f>IF($A165="","",COUNTIF(LookThrough!$A:$A,J165))</f>
        <v/>
      </c>
    </row>
    <row r="166">
      <c r="A166" t="inlineStr">
        <is>
          <t>BS00000667</t>
        </is>
      </c>
      <c r="B166">
        <f>IF($A166="","",IFERROR(VLOOKUP($A166,AI_PF!$A:$D,4,FALSE),""))</f>
        <v/>
      </c>
      <c r="C166">
        <f>IF($A166="","",IFERROR(VLOOKUP($A166,AI_PF!$A:$G,7,FALSE),""))</f>
        <v/>
      </c>
      <c r="D166">
        <f>IF($A166="","",IFERROR(VLOOKUP($A166,AI_PF!$A:$H,8,FALSE),""))</f>
        <v/>
      </c>
      <c r="E166">
        <f>IF($A166="","",IFERROR(VLOOKUP($A166,AI_PF!$A:$N,14,FALSE),""))</f>
        <v/>
      </c>
      <c r="F166">
        <f>IF($A166="","",IFERROR(VLOOKUP($A166,AI_PF!$A:$R,18,FALSE),""))</f>
        <v/>
      </c>
      <c r="G166">
        <f>IF($A166="","",IFERROR(VLOOKUP($A166,AI_PF!$A:$T,20,FALSE),""))</f>
        <v/>
      </c>
      <c r="H166">
        <f>IF($A166="","",IFERROR(VLOOKUP($A166,AI_PF!$A:$V,22,FALSE),""))</f>
        <v/>
      </c>
      <c r="I166">
        <f>IF($A166="","",IFERROR(VLOOKUP($A166,AI_PF!$A:$EU,151,FALSE),""))</f>
        <v/>
      </c>
      <c r="J166">
        <f>IF($A166="","",IFERROR(VLOOKUP($A166,AI_PF!$A:$C,3,FALSE),""))</f>
        <v/>
      </c>
      <c r="K166">
        <f>IF($A166="","",IFERROR(VLOOKUP($A166,Data_Raw!$A:$G,2,FALSE),""))</f>
        <v/>
      </c>
      <c r="L166">
        <f>IF($A166="","",IFERROR(VLOOKUP($A166,Data_Raw!$A:$G,3,FALSE),""))</f>
        <v/>
      </c>
      <c r="M166">
        <f>IF($A166="","",IFERROR(VLOOKUP($A166,Data_Raw!$A:$G,4,FALSE),""))</f>
        <v/>
      </c>
      <c r="N166">
        <f>IF($A166="","",IFERROR(VLOOKUP($A166,Data_Raw!$A:$G,5,FALSE),""))</f>
        <v/>
      </c>
      <c r="O166">
        <f>IF($A166="","",IFERROR(VLOOKUP($A166,Data_Raw!$A:$G,6,FALSE),""))</f>
        <v/>
      </c>
      <c r="P166">
        <f>IF($A166="","",IFERROR(VLOOKUP($A166,Data_Raw!$A:$G,7,FALSE),""))</f>
        <v/>
      </c>
      <c r="Q166">
        <f>IF($A166="","",SUMIFS(AI_PF!$AP:$AP,AI_PF!$A:$A,$A166))</f>
        <v/>
      </c>
      <c r="R166">
        <f>IF($A166="","",SUMIFS(AI_PF!$AW:$AW,AI_PF!$A:$A,$A166))</f>
        <v/>
      </c>
      <c r="S166">
        <f>IF($A166="","",SUMIFS(AI_PF!$AZ:$AZ,AI_PF!$A:$A,$A166))</f>
        <v/>
      </c>
      <c r="T166">
        <f>IF($A166="","",SUMIFS(AI_PF!$CA:$CA,AI_PF!$A:$A,$A166))</f>
        <v/>
      </c>
      <c r="U166">
        <f>IF($A166="","",SUMIFS(AI_PF!$CE:$CE,AI_PF!$A:$A,$A166))</f>
        <v/>
      </c>
      <c r="V166">
        <f>IF($A166="","",IFERROR(VLOOKUP($A166,AI_PF!$A:$CO,93,FALSE),""))</f>
        <v/>
      </c>
      <c r="W166">
        <f>IF($A166="","",COUNTIF(AI_PF!$A:$A,$A166))</f>
        <v/>
      </c>
      <c r="X166">
        <f>IF($A166="","",COUNTIF(LookThrough!$A:$A,J166))</f>
        <v/>
      </c>
    </row>
    <row r="167">
      <c r="A167" t="inlineStr">
        <is>
          <t>BS00000669</t>
        </is>
      </c>
      <c r="B167">
        <f>IF($A167="","",IFERROR(VLOOKUP($A167,AI_PF!$A:$D,4,FALSE),""))</f>
        <v/>
      </c>
      <c r="C167">
        <f>IF($A167="","",IFERROR(VLOOKUP($A167,AI_PF!$A:$G,7,FALSE),""))</f>
        <v/>
      </c>
      <c r="D167">
        <f>IF($A167="","",IFERROR(VLOOKUP($A167,AI_PF!$A:$H,8,FALSE),""))</f>
        <v/>
      </c>
      <c r="E167">
        <f>IF($A167="","",IFERROR(VLOOKUP($A167,AI_PF!$A:$N,14,FALSE),""))</f>
        <v/>
      </c>
      <c r="F167">
        <f>IF($A167="","",IFERROR(VLOOKUP($A167,AI_PF!$A:$R,18,FALSE),""))</f>
        <v/>
      </c>
      <c r="G167">
        <f>IF($A167="","",IFERROR(VLOOKUP($A167,AI_PF!$A:$T,20,FALSE),""))</f>
        <v/>
      </c>
      <c r="H167">
        <f>IF($A167="","",IFERROR(VLOOKUP($A167,AI_PF!$A:$V,22,FALSE),""))</f>
        <v/>
      </c>
      <c r="I167">
        <f>IF($A167="","",IFERROR(VLOOKUP($A167,AI_PF!$A:$EU,151,FALSE),""))</f>
        <v/>
      </c>
      <c r="J167">
        <f>IF($A167="","",IFERROR(VLOOKUP($A167,AI_PF!$A:$C,3,FALSE),""))</f>
        <v/>
      </c>
      <c r="K167">
        <f>IF($A167="","",IFERROR(VLOOKUP($A167,Data_Raw!$A:$G,2,FALSE),""))</f>
        <v/>
      </c>
      <c r="L167">
        <f>IF($A167="","",IFERROR(VLOOKUP($A167,Data_Raw!$A:$G,3,FALSE),""))</f>
        <v/>
      </c>
      <c r="M167">
        <f>IF($A167="","",IFERROR(VLOOKUP($A167,Data_Raw!$A:$G,4,FALSE),""))</f>
        <v/>
      </c>
      <c r="N167">
        <f>IF($A167="","",IFERROR(VLOOKUP($A167,Data_Raw!$A:$G,5,FALSE),""))</f>
        <v/>
      </c>
      <c r="O167">
        <f>IF($A167="","",IFERROR(VLOOKUP($A167,Data_Raw!$A:$G,6,FALSE),""))</f>
        <v/>
      </c>
      <c r="P167">
        <f>IF($A167="","",IFERROR(VLOOKUP($A167,Data_Raw!$A:$G,7,FALSE),""))</f>
        <v/>
      </c>
      <c r="Q167">
        <f>IF($A167="","",SUMIFS(AI_PF!$AP:$AP,AI_PF!$A:$A,$A167))</f>
        <v/>
      </c>
      <c r="R167">
        <f>IF($A167="","",SUMIFS(AI_PF!$AW:$AW,AI_PF!$A:$A,$A167))</f>
        <v/>
      </c>
      <c r="S167">
        <f>IF($A167="","",SUMIFS(AI_PF!$AZ:$AZ,AI_PF!$A:$A,$A167))</f>
        <v/>
      </c>
      <c r="T167">
        <f>IF($A167="","",SUMIFS(AI_PF!$CA:$CA,AI_PF!$A:$A,$A167))</f>
        <v/>
      </c>
      <c r="U167">
        <f>IF($A167="","",SUMIFS(AI_PF!$CE:$CE,AI_PF!$A:$A,$A167))</f>
        <v/>
      </c>
      <c r="V167">
        <f>IF($A167="","",IFERROR(VLOOKUP($A167,AI_PF!$A:$CO,93,FALSE),""))</f>
        <v/>
      </c>
      <c r="W167">
        <f>IF($A167="","",COUNTIF(AI_PF!$A:$A,$A167))</f>
        <v/>
      </c>
      <c r="X167">
        <f>IF($A167="","",COUNTIF(LookThrough!$A:$A,J167))</f>
        <v/>
      </c>
    </row>
    <row r="168">
      <c r="A168" t="inlineStr">
        <is>
          <t>BS00000671</t>
        </is>
      </c>
      <c r="B168">
        <f>IF($A168="","",IFERROR(VLOOKUP($A168,AI_PF!$A:$D,4,FALSE),""))</f>
        <v/>
      </c>
      <c r="C168">
        <f>IF($A168="","",IFERROR(VLOOKUP($A168,AI_PF!$A:$G,7,FALSE),""))</f>
        <v/>
      </c>
      <c r="D168">
        <f>IF($A168="","",IFERROR(VLOOKUP($A168,AI_PF!$A:$H,8,FALSE),""))</f>
        <v/>
      </c>
      <c r="E168">
        <f>IF($A168="","",IFERROR(VLOOKUP($A168,AI_PF!$A:$N,14,FALSE),""))</f>
        <v/>
      </c>
      <c r="F168">
        <f>IF($A168="","",IFERROR(VLOOKUP($A168,AI_PF!$A:$R,18,FALSE),""))</f>
        <v/>
      </c>
      <c r="G168">
        <f>IF($A168="","",IFERROR(VLOOKUP($A168,AI_PF!$A:$T,20,FALSE),""))</f>
        <v/>
      </c>
      <c r="H168">
        <f>IF($A168="","",IFERROR(VLOOKUP($A168,AI_PF!$A:$V,22,FALSE),""))</f>
        <v/>
      </c>
      <c r="I168">
        <f>IF($A168="","",IFERROR(VLOOKUP($A168,AI_PF!$A:$EU,151,FALSE),""))</f>
        <v/>
      </c>
      <c r="J168">
        <f>IF($A168="","",IFERROR(VLOOKUP($A168,AI_PF!$A:$C,3,FALSE),""))</f>
        <v/>
      </c>
      <c r="K168">
        <f>IF($A168="","",IFERROR(VLOOKUP($A168,Data_Raw!$A:$G,2,FALSE),""))</f>
        <v/>
      </c>
      <c r="L168">
        <f>IF($A168="","",IFERROR(VLOOKUP($A168,Data_Raw!$A:$G,3,FALSE),""))</f>
        <v/>
      </c>
      <c r="M168">
        <f>IF($A168="","",IFERROR(VLOOKUP($A168,Data_Raw!$A:$G,4,FALSE),""))</f>
        <v/>
      </c>
      <c r="N168">
        <f>IF($A168="","",IFERROR(VLOOKUP($A168,Data_Raw!$A:$G,5,FALSE),""))</f>
        <v/>
      </c>
      <c r="O168">
        <f>IF($A168="","",IFERROR(VLOOKUP($A168,Data_Raw!$A:$G,6,FALSE),""))</f>
        <v/>
      </c>
      <c r="P168">
        <f>IF($A168="","",IFERROR(VLOOKUP($A168,Data_Raw!$A:$G,7,FALSE),""))</f>
        <v/>
      </c>
      <c r="Q168">
        <f>IF($A168="","",SUMIFS(AI_PF!$AP:$AP,AI_PF!$A:$A,$A168))</f>
        <v/>
      </c>
      <c r="R168">
        <f>IF($A168="","",SUMIFS(AI_PF!$AW:$AW,AI_PF!$A:$A,$A168))</f>
        <v/>
      </c>
      <c r="S168">
        <f>IF($A168="","",SUMIFS(AI_PF!$AZ:$AZ,AI_PF!$A:$A,$A168))</f>
        <v/>
      </c>
      <c r="T168">
        <f>IF($A168="","",SUMIFS(AI_PF!$CA:$CA,AI_PF!$A:$A,$A168))</f>
        <v/>
      </c>
      <c r="U168">
        <f>IF($A168="","",SUMIFS(AI_PF!$CE:$CE,AI_PF!$A:$A,$A168))</f>
        <v/>
      </c>
      <c r="V168">
        <f>IF($A168="","",IFERROR(VLOOKUP($A168,AI_PF!$A:$CO,93,FALSE),""))</f>
        <v/>
      </c>
      <c r="W168">
        <f>IF($A168="","",COUNTIF(AI_PF!$A:$A,$A168))</f>
        <v/>
      </c>
      <c r="X168">
        <f>IF($A168="","",COUNTIF(LookThrough!$A:$A,J168))</f>
        <v/>
      </c>
    </row>
    <row r="169">
      <c r="A169" t="inlineStr">
        <is>
          <t>BS00000674</t>
        </is>
      </c>
      <c r="B169">
        <f>IF($A169="","",IFERROR(VLOOKUP($A169,AI_PF!$A:$D,4,FALSE),""))</f>
        <v/>
      </c>
      <c r="C169">
        <f>IF($A169="","",IFERROR(VLOOKUP($A169,AI_PF!$A:$G,7,FALSE),""))</f>
        <v/>
      </c>
      <c r="D169">
        <f>IF($A169="","",IFERROR(VLOOKUP($A169,AI_PF!$A:$H,8,FALSE),""))</f>
        <v/>
      </c>
      <c r="E169">
        <f>IF($A169="","",IFERROR(VLOOKUP($A169,AI_PF!$A:$N,14,FALSE),""))</f>
        <v/>
      </c>
      <c r="F169">
        <f>IF($A169="","",IFERROR(VLOOKUP($A169,AI_PF!$A:$R,18,FALSE),""))</f>
        <v/>
      </c>
      <c r="G169">
        <f>IF($A169="","",IFERROR(VLOOKUP($A169,AI_PF!$A:$T,20,FALSE),""))</f>
        <v/>
      </c>
      <c r="H169">
        <f>IF($A169="","",IFERROR(VLOOKUP($A169,AI_PF!$A:$V,22,FALSE),""))</f>
        <v/>
      </c>
      <c r="I169">
        <f>IF($A169="","",IFERROR(VLOOKUP($A169,AI_PF!$A:$EU,151,FALSE),""))</f>
        <v/>
      </c>
      <c r="J169">
        <f>IF($A169="","",IFERROR(VLOOKUP($A169,AI_PF!$A:$C,3,FALSE),""))</f>
        <v/>
      </c>
      <c r="K169">
        <f>IF($A169="","",IFERROR(VLOOKUP($A169,Data_Raw!$A:$G,2,FALSE),""))</f>
        <v/>
      </c>
      <c r="L169">
        <f>IF($A169="","",IFERROR(VLOOKUP($A169,Data_Raw!$A:$G,3,FALSE),""))</f>
        <v/>
      </c>
      <c r="M169">
        <f>IF($A169="","",IFERROR(VLOOKUP($A169,Data_Raw!$A:$G,4,FALSE),""))</f>
        <v/>
      </c>
      <c r="N169">
        <f>IF($A169="","",IFERROR(VLOOKUP($A169,Data_Raw!$A:$G,5,FALSE),""))</f>
        <v/>
      </c>
      <c r="O169">
        <f>IF($A169="","",IFERROR(VLOOKUP($A169,Data_Raw!$A:$G,6,FALSE),""))</f>
        <v/>
      </c>
      <c r="P169">
        <f>IF($A169="","",IFERROR(VLOOKUP($A169,Data_Raw!$A:$G,7,FALSE),""))</f>
        <v/>
      </c>
      <c r="Q169">
        <f>IF($A169="","",SUMIFS(AI_PF!$AP:$AP,AI_PF!$A:$A,$A169))</f>
        <v/>
      </c>
      <c r="R169">
        <f>IF($A169="","",SUMIFS(AI_PF!$AW:$AW,AI_PF!$A:$A,$A169))</f>
        <v/>
      </c>
      <c r="S169">
        <f>IF($A169="","",SUMIFS(AI_PF!$AZ:$AZ,AI_PF!$A:$A,$A169))</f>
        <v/>
      </c>
      <c r="T169">
        <f>IF($A169="","",SUMIFS(AI_PF!$CA:$CA,AI_PF!$A:$A,$A169))</f>
        <v/>
      </c>
      <c r="U169">
        <f>IF($A169="","",SUMIFS(AI_PF!$CE:$CE,AI_PF!$A:$A,$A169))</f>
        <v/>
      </c>
      <c r="V169">
        <f>IF($A169="","",IFERROR(VLOOKUP($A169,AI_PF!$A:$CO,93,FALSE),""))</f>
        <v/>
      </c>
      <c r="W169">
        <f>IF($A169="","",COUNTIF(AI_PF!$A:$A,$A169))</f>
        <v/>
      </c>
      <c r="X169">
        <f>IF($A169="","",COUNTIF(LookThrough!$A:$A,J169))</f>
        <v/>
      </c>
    </row>
    <row r="170">
      <c r="A170" t="inlineStr">
        <is>
          <t>BS00000679</t>
        </is>
      </c>
      <c r="B170">
        <f>IF($A170="","",IFERROR(VLOOKUP($A170,AI_PF!$A:$D,4,FALSE),""))</f>
        <v/>
      </c>
      <c r="C170">
        <f>IF($A170="","",IFERROR(VLOOKUP($A170,AI_PF!$A:$G,7,FALSE),""))</f>
        <v/>
      </c>
      <c r="D170">
        <f>IF($A170="","",IFERROR(VLOOKUP($A170,AI_PF!$A:$H,8,FALSE),""))</f>
        <v/>
      </c>
      <c r="E170">
        <f>IF($A170="","",IFERROR(VLOOKUP($A170,AI_PF!$A:$N,14,FALSE),""))</f>
        <v/>
      </c>
      <c r="F170">
        <f>IF($A170="","",IFERROR(VLOOKUP($A170,AI_PF!$A:$R,18,FALSE),""))</f>
        <v/>
      </c>
      <c r="G170">
        <f>IF($A170="","",IFERROR(VLOOKUP($A170,AI_PF!$A:$T,20,FALSE),""))</f>
        <v/>
      </c>
      <c r="H170">
        <f>IF($A170="","",IFERROR(VLOOKUP($A170,AI_PF!$A:$V,22,FALSE),""))</f>
        <v/>
      </c>
      <c r="I170">
        <f>IF($A170="","",IFERROR(VLOOKUP($A170,AI_PF!$A:$EU,151,FALSE),""))</f>
        <v/>
      </c>
      <c r="J170">
        <f>IF($A170="","",IFERROR(VLOOKUP($A170,AI_PF!$A:$C,3,FALSE),""))</f>
        <v/>
      </c>
      <c r="K170">
        <f>IF($A170="","",IFERROR(VLOOKUP($A170,Data_Raw!$A:$G,2,FALSE),""))</f>
        <v/>
      </c>
      <c r="L170">
        <f>IF($A170="","",IFERROR(VLOOKUP($A170,Data_Raw!$A:$G,3,FALSE),""))</f>
        <v/>
      </c>
      <c r="M170">
        <f>IF($A170="","",IFERROR(VLOOKUP($A170,Data_Raw!$A:$G,4,FALSE),""))</f>
        <v/>
      </c>
      <c r="N170">
        <f>IF($A170="","",IFERROR(VLOOKUP($A170,Data_Raw!$A:$G,5,FALSE),""))</f>
        <v/>
      </c>
      <c r="O170">
        <f>IF($A170="","",IFERROR(VLOOKUP($A170,Data_Raw!$A:$G,6,FALSE),""))</f>
        <v/>
      </c>
      <c r="P170">
        <f>IF($A170="","",IFERROR(VLOOKUP($A170,Data_Raw!$A:$G,7,FALSE),""))</f>
        <v/>
      </c>
      <c r="Q170">
        <f>IF($A170="","",SUMIFS(AI_PF!$AP:$AP,AI_PF!$A:$A,$A170))</f>
        <v/>
      </c>
      <c r="R170">
        <f>IF($A170="","",SUMIFS(AI_PF!$AW:$AW,AI_PF!$A:$A,$A170))</f>
        <v/>
      </c>
      <c r="S170">
        <f>IF($A170="","",SUMIFS(AI_PF!$AZ:$AZ,AI_PF!$A:$A,$A170))</f>
        <v/>
      </c>
      <c r="T170">
        <f>IF($A170="","",SUMIFS(AI_PF!$CA:$CA,AI_PF!$A:$A,$A170))</f>
        <v/>
      </c>
      <c r="U170">
        <f>IF($A170="","",SUMIFS(AI_PF!$CE:$CE,AI_PF!$A:$A,$A170))</f>
        <v/>
      </c>
      <c r="V170">
        <f>IF($A170="","",IFERROR(VLOOKUP($A170,AI_PF!$A:$CO,93,FALSE),""))</f>
        <v/>
      </c>
      <c r="W170">
        <f>IF($A170="","",COUNTIF(AI_PF!$A:$A,$A170))</f>
        <v/>
      </c>
      <c r="X170">
        <f>IF($A170="","",COUNTIF(LookThrough!$A:$A,J170))</f>
        <v/>
      </c>
    </row>
    <row r="171">
      <c r="A171" t="inlineStr">
        <is>
          <t>BS00000680</t>
        </is>
      </c>
      <c r="B171">
        <f>IF($A171="","",IFERROR(VLOOKUP($A171,AI_PF!$A:$D,4,FALSE),""))</f>
        <v/>
      </c>
      <c r="C171">
        <f>IF($A171="","",IFERROR(VLOOKUP($A171,AI_PF!$A:$G,7,FALSE),""))</f>
        <v/>
      </c>
      <c r="D171">
        <f>IF($A171="","",IFERROR(VLOOKUP($A171,AI_PF!$A:$H,8,FALSE),""))</f>
        <v/>
      </c>
      <c r="E171">
        <f>IF($A171="","",IFERROR(VLOOKUP($A171,AI_PF!$A:$N,14,FALSE),""))</f>
        <v/>
      </c>
      <c r="F171">
        <f>IF($A171="","",IFERROR(VLOOKUP($A171,AI_PF!$A:$R,18,FALSE),""))</f>
        <v/>
      </c>
      <c r="G171">
        <f>IF($A171="","",IFERROR(VLOOKUP($A171,AI_PF!$A:$T,20,FALSE),""))</f>
        <v/>
      </c>
      <c r="H171">
        <f>IF($A171="","",IFERROR(VLOOKUP($A171,AI_PF!$A:$V,22,FALSE),""))</f>
        <v/>
      </c>
      <c r="I171">
        <f>IF($A171="","",IFERROR(VLOOKUP($A171,AI_PF!$A:$EU,151,FALSE),""))</f>
        <v/>
      </c>
      <c r="J171">
        <f>IF($A171="","",IFERROR(VLOOKUP($A171,AI_PF!$A:$C,3,FALSE),""))</f>
        <v/>
      </c>
      <c r="K171">
        <f>IF($A171="","",IFERROR(VLOOKUP($A171,Data_Raw!$A:$G,2,FALSE),""))</f>
        <v/>
      </c>
      <c r="L171">
        <f>IF($A171="","",IFERROR(VLOOKUP($A171,Data_Raw!$A:$G,3,FALSE),""))</f>
        <v/>
      </c>
      <c r="M171">
        <f>IF($A171="","",IFERROR(VLOOKUP($A171,Data_Raw!$A:$G,4,FALSE),""))</f>
        <v/>
      </c>
      <c r="N171">
        <f>IF($A171="","",IFERROR(VLOOKUP($A171,Data_Raw!$A:$G,5,FALSE),""))</f>
        <v/>
      </c>
      <c r="O171">
        <f>IF($A171="","",IFERROR(VLOOKUP($A171,Data_Raw!$A:$G,6,FALSE),""))</f>
        <v/>
      </c>
      <c r="P171">
        <f>IF($A171="","",IFERROR(VLOOKUP($A171,Data_Raw!$A:$G,7,FALSE),""))</f>
        <v/>
      </c>
      <c r="Q171">
        <f>IF($A171="","",SUMIFS(AI_PF!$AP:$AP,AI_PF!$A:$A,$A171))</f>
        <v/>
      </c>
      <c r="R171">
        <f>IF($A171="","",SUMIFS(AI_PF!$AW:$AW,AI_PF!$A:$A,$A171))</f>
        <v/>
      </c>
      <c r="S171">
        <f>IF($A171="","",SUMIFS(AI_PF!$AZ:$AZ,AI_PF!$A:$A,$A171))</f>
        <v/>
      </c>
      <c r="T171">
        <f>IF($A171="","",SUMIFS(AI_PF!$CA:$CA,AI_PF!$A:$A,$A171))</f>
        <v/>
      </c>
      <c r="U171">
        <f>IF($A171="","",SUMIFS(AI_PF!$CE:$CE,AI_PF!$A:$A,$A171))</f>
        <v/>
      </c>
      <c r="V171">
        <f>IF($A171="","",IFERROR(VLOOKUP($A171,AI_PF!$A:$CO,93,FALSE),""))</f>
        <v/>
      </c>
      <c r="W171">
        <f>IF($A171="","",COUNTIF(AI_PF!$A:$A,$A171))</f>
        <v/>
      </c>
      <c r="X171">
        <f>IF($A171="","",COUNTIF(LookThrough!$A:$A,J171))</f>
        <v/>
      </c>
    </row>
    <row r="172">
      <c r="A172" t="inlineStr">
        <is>
          <t>BS00000681</t>
        </is>
      </c>
      <c r="B172">
        <f>IF($A172="","",IFERROR(VLOOKUP($A172,AI_PF!$A:$D,4,FALSE),""))</f>
        <v/>
      </c>
      <c r="C172">
        <f>IF($A172="","",IFERROR(VLOOKUP($A172,AI_PF!$A:$G,7,FALSE),""))</f>
        <v/>
      </c>
      <c r="D172">
        <f>IF($A172="","",IFERROR(VLOOKUP($A172,AI_PF!$A:$H,8,FALSE),""))</f>
        <v/>
      </c>
      <c r="E172">
        <f>IF($A172="","",IFERROR(VLOOKUP($A172,AI_PF!$A:$N,14,FALSE),""))</f>
        <v/>
      </c>
      <c r="F172">
        <f>IF($A172="","",IFERROR(VLOOKUP($A172,AI_PF!$A:$R,18,FALSE),""))</f>
        <v/>
      </c>
      <c r="G172">
        <f>IF($A172="","",IFERROR(VLOOKUP($A172,AI_PF!$A:$T,20,FALSE),""))</f>
        <v/>
      </c>
      <c r="H172">
        <f>IF($A172="","",IFERROR(VLOOKUP($A172,AI_PF!$A:$V,22,FALSE),""))</f>
        <v/>
      </c>
      <c r="I172">
        <f>IF($A172="","",IFERROR(VLOOKUP($A172,AI_PF!$A:$EU,151,FALSE),""))</f>
        <v/>
      </c>
      <c r="J172">
        <f>IF($A172="","",IFERROR(VLOOKUP($A172,AI_PF!$A:$C,3,FALSE),""))</f>
        <v/>
      </c>
      <c r="K172">
        <f>IF($A172="","",IFERROR(VLOOKUP($A172,Data_Raw!$A:$G,2,FALSE),""))</f>
        <v/>
      </c>
      <c r="L172">
        <f>IF($A172="","",IFERROR(VLOOKUP($A172,Data_Raw!$A:$G,3,FALSE),""))</f>
        <v/>
      </c>
      <c r="M172">
        <f>IF($A172="","",IFERROR(VLOOKUP($A172,Data_Raw!$A:$G,4,FALSE),""))</f>
        <v/>
      </c>
      <c r="N172">
        <f>IF($A172="","",IFERROR(VLOOKUP($A172,Data_Raw!$A:$G,5,FALSE),""))</f>
        <v/>
      </c>
      <c r="O172">
        <f>IF($A172="","",IFERROR(VLOOKUP($A172,Data_Raw!$A:$G,6,FALSE),""))</f>
        <v/>
      </c>
      <c r="P172">
        <f>IF($A172="","",IFERROR(VLOOKUP($A172,Data_Raw!$A:$G,7,FALSE),""))</f>
        <v/>
      </c>
      <c r="Q172">
        <f>IF($A172="","",SUMIFS(AI_PF!$AP:$AP,AI_PF!$A:$A,$A172))</f>
        <v/>
      </c>
      <c r="R172">
        <f>IF($A172="","",SUMIFS(AI_PF!$AW:$AW,AI_PF!$A:$A,$A172))</f>
        <v/>
      </c>
      <c r="S172">
        <f>IF($A172="","",SUMIFS(AI_PF!$AZ:$AZ,AI_PF!$A:$A,$A172))</f>
        <v/>
      </c>
      <c r="T172">
        <f>IF($A172="","",SUMIFS(AI_PF!$CA:$CA,AI_PF!$A:$A,$A172))</f>
        <v/>
      </c>
      <c r="U172">
        <f>IF($A172="","",SUMIFS(AI_PF!$CE:$CE,AI_PF!$A:$A,$A172))</f>
        <v/>
      </c>
      <c r="V172">
        <f>IF($A172="","",IFERROR(VLOOKUP($A172,AI_PF!$A:$CO,93,FALSE),""))</f>
        <v/>
      </c>
      <c r="W172">
        <f>IF($A172="","",COUNTIF(AI_PF!$A:$A,$A172))</f>
        <v/>
      </c>
      <c r="X172">
        <f>IF($A172="","",COUNTIF(LookThrough!$A:$A,J172))</f>
        <v/>
      </c>
    </row>
    <row r="173">
      <c r="A173" t="inlineStr">
        <is>
          <t>BS00000685</t>
        </is>
      </c>
      <c r="B173">
        <f>IF($A173="","",IFERROR(VLOOKUP($A173,AI_PF!$A:$D,4,FALSE),""))</f>
        <v/>
      </c>
      <c r="C173">
        <f>IF($A173="","",IFERROR(VLOOKUP($A173,AI_PF!$A:$G,7,FALSE),""))</f>
        <v/>
      </c>
      <c r="D173">
        <f>IF($A173="","",IFERROR(VLOOKUP($A173,AI_PF!$A:$H,8,FALSE),""))</f>
        <v/>
      </c>
      <c r="E173">
        <f>IF($A173="","",IFERROR(VLOOKUP($A173,AI_PF!$A:$N,14,FALSE),""))</f>
        <v/>
      </c>
      <c r="F173">
        <f>IF($A173="","",IFERROR(VLOOKUP($A173,AI_PF!$A:$R,18,FALSE),""))</f>
        <v/>
      </c>
      <c r="G173">
        <f>IF($A173="","",IFERROR(VLOOKUP($A173,AI_PF!$A:$T,20,FALSE),""))</f>
        <v/>
      </c>
      <c r="H173">
        <f>IF($A173="","",IFERROR(VLOOKUP($A173,AI_PF!$A:$V,22,FALSE),""))</f>
        <v/>
      </c>
      <c r="I173">
        <f>IF($A173="","",IFERROR(VLOOKUP($A173,AI_PF!$A:$EU,151,FALSE),""))</f>
        <v/>
      </c>
      <c r="J173">
        <f>IF($A173="","",IFERROR(VLOOKUP($A173,AI_PF!$A:$C,3,FALSE),""))</f>
        <v/>
      </c>
      <c r="K173">
        <f>IF($A173="","",IFERROR(VLOOKUP($A173,Data_Raw!$A:$G,2,FALSE),""))</f>
        <v/>
      </c>
      <c r="L173">
        <f>IF($A173="","",IFERROR(VLOOKUP($A173,Data_Raw!$A:$G,3,FALSE),""))</f>
        <v/>
      </c>
      <c r="M173">
        <f>IF($A173="","",IFERROR(VLOOKUP($A173,Data_Raw!$A:$G,4,FALSE),""))</f>
        <v/>
      </c>
      <c r="N173">
        <f>IF($A173="","",IFERROR(VLOOKUP($A173,Data_Raw!$A:$G,5,FALSE),""))</f>
        <v/>
      </c>
      <c r="O173">
        <f>IF($A173="","",IFERROR(VLOOKUP($A173,Data_Raw!$A:$G,6,FALSE),""))</f>
        <v/>
      </c>
      <c r="P173">
        <f>IF($A173="","",IFERROR(VLOOKUP($A173,Data_Raw!$A:$G,7,FALSE),""))</f>
        <v/>
      </c>
      <c r="Q173">
        <f>IF($A173="","",SUMIFS(AI_PF!$AP:$AP,AI_PF!$A:$A,$A173))</f>
        <v/>
      </c>
      <c r="R173">
        <f>IF($A173="","",SUMIFS(AI_PF!$AW:$AW,AI_PF!$A:$A,$A173))</f>
        <v/>
      </c>
      <c r="S173">
        <f>IF($A173="","",SUMIFS(AI_PF!$AZ:$AZ,AI_PF!$A:$A,$A173))</f>
        <v/>
      </c>
      <c r="T173">
        <f>IF($A173="","",SUMIFS(AI_PF!$CA:$CA,AI_PF!$A:$A,$A173))</f>
        <v/>
      </c>
      <c r="U173">
        <f>IF($A173="","",SUMIFS(AI_PF!$CE:$CE,AI_PF!$A:$A,$A173))</f>
        <v/>
      </c>
      <c r="V173">
        <f>IF($A173="","",IFERROR(VLOOKUP($A173,AI_PF!$A:$CO,93,FALSE),""))</f>
        <v/>
      </c>
      <c r="W173">
        <f>IF($A173="","",COUNTIF(AI_PF!$A:$A,$A173))</f>
        <v/>
      </c>
      <c r="X173">
        <f>IF($A173="","",COUNTIF(LookThrough!$A:$A,J173))</f>
        <v/>
      </c>
    </row>
    <row r="174">
      <c r="A174" t="inlineStr">
        <is>
          <t>BS00000686</t>
        </is>
      </c>
      <c r="B174">
        <f>IF($A174="","",IFERROR(VLOOKUP($A174,AI_PF!$A:$D,4,FALSE),""))</f>
        <v/>
      </c>
      <c r="C174">
        <f>IF($A174="","",IFERROR(VLOOKUP($A174,AI_PF!$A:$G,7,FALSE),""))</f>
        <v/>
      </c>
      <c r="D174">
        <f>IF($A174="","",IFERROR(VLOOKUP($A174,AI_PF!$A:$H,8,FALSE),""))</f>
        <v/>
      </c>
      <c r="E174">
        <f>IF($A174="","",IFERROR(VLOOKUP($A174,AI_PF!$A:$N,14,FALSE),""))</f>
        <v/>
      </c>
      <c r="F174">
        <f>IF($A174="","",IFERROR(VLOOKUP($A174,AI_PF!$A:$R,18,FALSE),""))</f>
        <v/>
      </c>
      <c r="G174">
        <f>IF($A174="","",IFERROR(VLOOKUP($A174,AI_PF!$A:$T,20,FALSE),""))</f>
        <v/>
      </c>
      <c r="H174">
        <f>IF($A174="","",IFERROR(VLOOKUP($A174,AI_PF!$A:$V,22,FALSE),""))</f>
        <v/>
      </c>
      <c r="I174">
        <f>IF($A174="","",IFERROR(VLOOKUP($A174,AI_PF!$A:$EU,151,FALSE),""))</f>
        <v/>
      </c>
      <c r="J174">
        <f>IF($A174="","",IFERROR(VLOOKUP($A174,AI_PF!$A:$C,3,FALSE),""))</f>
        <v/>
      </c>
      <c r="K174">
        <f>IF($A174="","",IFERROR(VLOOKUP($A174,Data_Raw!$A:$G,2,FALSE),""))</f>
        <v/>
      </c>
      <c r="L174">
        <f>IF($A174="","",IFERROR(VLOOKUP($A174,Data_Raw!$A:$G,3,FALSE),""))</f>
        <v/>
      </c>
      <c r="M174">
        <f>IF($A174="","",IFERROR(VLOOKUP($A174,Data_Raw!$A:$G,4,FALSE),""))</f>
        <v/>
      </c>
      <c r="N174">
        <f>IF($A174="","",IFERROR(VLOOKUP($A174,Data_Raw!$A:$G,5,FALSE),""))</f>
        <v/>
      </c>
      <c r="O174">
        <f>IF($A174="","",IFERROR(VLOOKUP($A174,Data_Raw!$A:$G,6,FALSE),""))</f>
        <v/>
      </c>
      <c r="P174">
        <f>IF($A174="","",IFERROR(VLOOKUP($A174,Data_Raw!$A:$G,7,FALSE),""))</f>
        <v/>
      </c>
      <c r="Q174">
        <f>IF($A174="","",SUMIFS(AI_PF!$AP:$AP,AI_PF!$A:$A,$A174))</f>
        <v/>
      </c>
      <c r="R174">
        <f>IF($A174="","",SUMIFS(AI_PF!$AW:$AW,AI_PF!$A:$A,$A174))</f>
        <v/>
      </c>
      <c r="S174">
        <f>IF($A174="","",SUMIFS(AI_PF!$AZ:$AZ,AI_PF!$A:$A,$A174))</f>
        <v/>
      </c>
      <c r="T174">
        <f>IF($A174="","",SUMIFS(AI_PF!$CA:$CA,AI_PF!$A:$A,$A174))</f>
        <v/>
      </c>
      <c r="U174">
        <f>IF($A174="","",SUMIFS(AI_PF!$CE:$CE,AI_PF!$A:$A,$A174))</f>
        <v/>
      </c>
      <c r="V174">
        <f>IF($A174="","",IFERROR(VLOOKUP($A174,AI_PF!$A:$CO,93,FALSE),""))</f>
        <v/>
      </c>
      <c r="W174">
        <f>IF($A174="","",COUNTIF(AI_PF!$A:$A,$A174))</f>
        <v/>
      </c>
      <c r="X174">
        <f>IF($A174="","",COUNTIF(LookThrough!$A:$A,J174))</f>
        <v/>
      </c>
    </row>
    <row r="175">
      <c r="A175" t="inlineStr">
        <is>
          <t>BS00000695</t>
        </is>
      </c>
      <c r="B175">
        <f>IF($A175="","",IFERROR(VLOOKUP($A175,AI_PF!$A:$D,4,FALSE),""))</f>
        <v/>
      </c>
      <c r="C175">
        <f>IF($A175="","",IFERROR(VLOOKUP($A175,AI_PF!$A:$G,7,FALSE),""))</f>
        <v/>
      </c>
      <c r="D175">
        <f>IF($A175="","",IFERROR(VLOOKUP($A175,AI_PF!$A:$H,8,FALSE),""))</f>
        <v/>
      </c>
      <c r="E175">
        <f>IF($A175="","",IFERROR(VLOOKUP($A175,AI_PF!$A:$N,14,FALSE),""))</f>
        <v/>
      </c>
      <c r="F175">
        <f>IF($A175="","",IFERROR(VLOOKUP($A175,AI_PF!$A:$R,18,FALSE),""))</f>
        <v/>
      </c>
      <c r="G175">
        <f>IF($A175="","",IFERROR(VLOOKUP($A175,AI_PF!$A:$T,20,FALSE),""))</f>
        <v/>
      </c>
      <c r="H175">
        <f>IF($A175="","",IFERROR(VLOOKUP($A175,AI_PF!$A:$V,22,FALSE),""))</f>
        <v/>
      </c>
      <c r="I175">
        <f>IF($A175="","",IFERROR(VLOOKUP($A175,AI_PF!$A:$EU,151,FALSE),""))</f>
        <v/>
      </c>
      <c r="J175">
        <f>IF($A175="","",IFERROR(VLOOKUP($A175,AI_PF!$A:$C,3,FALSE),""))</f>
        <v/>
      </c>
      <c r="K175">
        <f>IF($A175="","",IFERROR(VLOOKUP($A175,Data_Raw!$A:$G,2,FALSE),""))</f>
        <v/>
      </c>
      <c r="L175">
        <f>IF($A175="","",IFERROR(VLOOKUP($A175,Data_Raw!$A:$G,3,FALSE),""))</f>
        <v/>
      </c>
      <c r="M175">
        <f>IF($A175="","",IFERROR(VLOOKUP($A175,Data_Raw!$A:$G,4,FALSE),""))</f>
        <v/>
      </c>
      <c r="N175">
        <f>IF($A175="","",IFERROR(VLOOKUP($A175,Data_Raw!$A:$G,5,FALSE),""))</f>
        <v/>
      </c>
      <c r="O175">
        <f>IF($A175="","",IFERROR(VLOOKUP($A175,Data_Raw!$A:$G,6,FALSE),""))</f>
        <v/>
      </c>
      <c r="P175">
        <f>IF($A175="","",IFERROR(VLOOKUP($A175,Data_Raw!$A:$G,7,FALSE),""))</f>
        <v/>
      </c>
      <c r="Q175">
        <f>IF($A175="","",SUMIFS(AI_PF!$AP:$AP,AI_PF!$A:$A,$A175))</f>
        <v/>
      </c>
      <c r="R175">
        <f>IF($A175="","",SUMIFS(AI_PF!$AW:$AW,AI_PF!$A:$A,$A175))</f>
        <v/>
      </c>
      <c r="S175">
        <f>IF($A175="","",SUMIFS(AI_PF!$AZ:$AZ,AI_PF!$A:$A,$A175))</f>
        <v/>
      </c>
      <c r="T175">
        <f>IF($A175="","",SUMIFS(AI_PF!$CA:$CA,AI_PF!$A:$A,$A175))</f>
        <v/>
      </c>
      <c r="U175">
        <f>IF($A175="","",SUMIFS(AI_PF!$CE:$CE,AI_PF!$A:$A,$A175))</f>
        <v/>
      </c>
      <c r="V175">
        <f>IF($A175="","",IFERROR(VLOOKUP($A175,AI_PF!$A:$CO,93,FALSE),""))</f>
        <v/>
      </c>
      <c r="W175">
        <f>IF($A175="","",COUNTIF(AI_PF!$A:$A,$A175))</f>
        <v/>
      </c>
      <c r="X175">
        <f>IF($A175="","",COUNTIF(LookThrough!$A:$A,J175))</f>
        <v/>
      </c>
    </row>
    <row r="176">
      <c r="A176" t="inlineStr">
        <is>
          <t>BS00000696</t>
        </is>
      </c>
      <c r="B176">
        <f>IF($A176="","",IFERROR(VLOOKUP($A176,AI_PF!$A:$D,4,FALSE),""))</f>
        <v/>
      </c>
      <c r="C176">
        <f>IF($A176="","",IFERROR(VLOOKUP($A176,AI_PF!$A:$G,7,FALSE),""))</f>
        <v/>
      </c>
      <c r="D176">
        <f>IF($A176="","",IFERROR(VLOOKUP($A176,AI_PF!$A:$H,8,FALSE),""))</f>
        <v/>
      </c>
      <c r="E176">
        <f>IF($A176="","",IFERROR(VLOOKUP($A176,AI_PF!$A:$N,14,FALSE),""))</f>
        <v/>
      </c>
      <c r="F176">
        <f>IF($A176="","",IFERROR(VLOOKUP($A176,AI_PF!$A:$R,18,FALSE),""))</f>
        <v/>
      </c>
      <c r="G176">
        <f>IF($A176="","",IFERROR(VLOOKUP($A176,AI_PF!$A:$T,20,FALSE),""))</f>
        <v/>
      </c>
      <c r="H176">
        <f>IF($A176="","",IFERROR(VLOOKUP($A176,AI_PF!$A:$V,22,FALSE),""))</f>
        <v/>
      </c>
      <c r="I176">
        <f>IF($A176="","",IFERROR(VLOOKUP($A176,AI_PF!$A:$EU,151,FALSE),""))</f>
        <v/>
      </c>
      <c r="J176">
        <f>IF($A176="","",IFERROR(VLOOKUP($A176,AI_PF!$A:$C,3,FALSE),""))</f>
        <v/>
      </c>
      <c r="K176">
        <f>IF($A176="","",IFERROR(VLOOKUP($A176,Data_Raw!$A:$G,2,FALSE),""))</f>
        <v/>
      </c>
      <c r="L176">
        <f>IF($A176="","",IFERROR(VLOOKUP($A176,Data_Raw!$A:$G,3,FALSE),""))</f>
        <v/>
      </c>
      <c r="M176">
        <f>IF($A176="","",IFERROR(VLOOKUP($A176,Data_Raw!$A:$G,4,FALSE),""))</f>
        <v/>
      </c>
      <c r="N176">
        <f>IF($A176="","",IFERROR(VLOOKUP($A176,Data_Raw!$A:$G,5,FALSE),""))</f>
        <v/>
      </c>
      <c r="O176">
        <f>IF($A176="","",IFERROR(VLOOKUP($A176,Data_Raw!$A:$G,6,FALSE),""))</f>
        <v/>
      </c>
      <c r="P176">
        <f>IF($A176="","",IFERROR(VLOOKUP($A176,Data_Raw!$A:$G,7,FALSE),""))</f>
        <v/>
      </c>
      <c r="Q176">
        <f>IF($A176="","",SUMIFS(AI_PF!$AP:$AP,AI_PF!$A:$A,$A176))</f>
        <v/>
      </c>
      <c r="R176">
        <f>IF($A176="","",SUMIFS(AI_PF!$AW:$AW,AI_PF!$A:$A,$A176))</f>
        <v/>
      </c>
      <c r="S176">
        <f>IF($A176="","",SUMIFS(AI_PF!$AZ:$AZ,AI_PF!$A:$A,$A176))</f>
        <v/>
      </c>
      <c r="T176">
        <f>IF($A176="","",SUMIFS(AI_PF!$CA:$CA,AI_PF!$A:$A,$A176))</f>
        <v/>
      </c>
      <c r="U176">
        <f>IF($A176="","",SUMIFS(AI_PF!$CE:$CE,AI_PF!$A:$A,$A176))</f>
        <v/>
      </c>
      <c r="V176">
        <f>IF($A176="","",IFERROR(VLOOKUP($A176,AI_PF!$A:$CO,93,FALSE),""))</f>
        <v/>
      </c>
      <c r="W176">
        <f>IF($A176="","",COUNTIF(AI_PF!$A:$A,$A176))</f>
        <v/>
      </c>
      <c r="X176">
        <f>IF($A176="","",COUNTIF(LookThrough!$A:$A,J176))</f>
        <v/>
      </c>
    </row>
    <row r="177">
      <c r="A177" t="inlineStr">
        <is>
          <t>BS00000705</t>
        </is>
      </c>
      <c r="B177">
        <f>IF($A177="","",IFERROR(VLOOKUP($A177,AI_PF!$A:$D,4,FALSE),""))</f>
        <v/>
      </c>
      <c r="C177">
        <f>IF($A177="","",IFERROR(VLOOKUP($A177,AI_PF!$A:$G,7,FALSE),""))</f>
        <v/>
      </c>
      <c r="D177">
        <f>IF($A177="","",IFERROR(VLOOKUP($A177,AI_PF!$A:$H,8,FALSE),""))</f>
        <v/>
      </c>
      <c r="E177">
        <f>IF($A177="","",IFERROR(VLOOKUP($A177,AI_PF!$A:$N,14,FALSE),""))</f>
        <v/>
      </c>
      <c r="F177">
        <f>IF($A177="","",IFERROR(VLOOKUP($A177,AI_PF!$A:$R,18,FALSE),""))</f>
        <v/>
      </c>
      <c r="G177">
        <f>IF($A177="","",IFERROR(VLOOKUP($A177,AI_PF!$A:$T,20,FALSE),""))</f>
        <v/>
      </c>
      <c r="H177">
        <f>IF($A177="","",IFERROR(VLOOKUP($A177,AI_PF!$A:$V,22,FALSE),""))</f>
        <v/>
      </c>
      <c r="I177">
        <f>IF($A177="","",IFERROR(VLOOKUP($A177,AI_PF!$A:$EU,151,FALSE),""))</f>
        <v/>
      </c>
      <c r="J177">
        <f>IF($A177="","",IFERROR(VLOOKUP($A177,AI_PF!$A:$C,3,FALSE),""))</f>
        <v/>
      </c>
      <c r="K177">
        <f>IF($A177="","",IFERROR(VLOOKUP($A177,Data_Raw!$A:$G,2,FALSE),""))</f>
        <v/>
      </c>
      <c r="L177">
        <f>IF($A177="","",IFERROR(VLOOKUP($A177,Data_Raw!$A:$G,3,FALSE),""))</f>
        <v/>
      </c>
      <c r="M177">
        <f>IF($A177="","",IFERROR(VLOOKUP($A177,Data_Raw!$A:$G,4,FALSE),""))</f>
        <v/>
      </c>
      <c r="N177">
        <f>IF($A177="","",IFERROR(VLOOKUP($A177,Data_Raw!$A:$G,5,FALSE),""))</f>
        <v/>
      </c>
      <c r="O177">
        <f>IF($A177="","",IFERROR(VLOOKUP($A177,Data_Raw!$A:$G,6,FALSE),""))</f>
        <v/>
      </c>
      <c r="P177">
        <f>IF($A177="","",IFERROR(VLOOKUP($A177,Data_Raw!$A:$G,7,FALSE),""))</f>
        <v/>
      </c>
      <c r="Q177">
        <f>IF($A177="","",SUMIFS(AI_PF!$AP:$AP,AI_PF!$A:$A,$A177))</f>
        <v/>
      </c>
      <c r="R177">
        <f>IF($A177="","",SUMIFS(AI_PF!$AW:$AW,AI_PF!$A:$A,$A177))</f>
        <v/>
      </c>
      <c r="S177">
        <f>IF($A177="","",SUMIFS(AI_PF!$AZ:$AZ,AI_PF!$A:$A,$A177))</f>
        <v/>
      </c>
      <c r="T177">
        <f>IF($A177="","",SUMIFS(AI_PF!$CA:$CA,AI_PF!$A:$A,$A177))</f>
        <v/>
      </c>
      <c r="U177">
        <f>IF($A177="","",SUMIFS(AI_PF!$CE:$CE,AI_PF!$A:$A,$A177))</f>
        <v/>
      </c>
      <c r="V177">
        <f>IF($A177="","",IFERROR(VLOOKUP($A177,AI_PF!$A:$CO,93,FALSE),""))</f>
        <v/>
      </c>
      <c r="W177">
        <f>IF($A177="","",COUNTIF(AI_PF!$A:$A,$A177))</f>
        <v/>
      </c>
      <c r="X177">
        <f>IF($A177="","",COUNTIF(LookThrough!$A:$A,J177))</f>
        <v/>
      </c>
    </row>
    <row r="178">
      <c r="A178" t="inlineStr">
        <is>
          <t>BS00000716</t>
        </is>
      </c>
      <c r="B178">
        <f>IF($A178="","",IFERROR(VLOOKUP($A178,AI_PF!$A:$D,4,FALSE),""))</f>
        <v/>
      </c>
      <c r="C178">
        <f>IF($A178="","",IFERROR(VLOOKUP($A178,AI_PF!$A:$G,7,FALSE),""))</f>
        <v/>
      </c>
      <c r="D178">
        <f>IF($A178="","",IFERROR(VLOOKUP($A178,AI_PF!$A:$H,8,FALSE),""))</f>
        <v/>
      </c>
      <c r="E178">
        <f>IF($A178="","",IFERROR(VLOOKUP($A178,AI_PF!$A:$N,14,FALSE),""))</f>
        <v/>
      </c>
      <c r="F178">
        <f>IF($A178="","",IFERROR(VLOOKUP($A178,AI_PF!$A:$R,18,FALSE),""))</f>
        <v/>
      </c>
      <c r="G178">
        <f>IF($A178="","",IFERROR(VLOOKUP($A178,AI_PF!$A:$T,20,FALSE),""))</f>
        <v/>
      </c>
      <c r="H178">
        <f>IF($A178="","",IFERROR(VLOOKUP($A178,AI_PF!$A:$V,22,FALSE),""))</f>
        <v/>
      </c>
      <c r="I178">
        <f>IF($A178="","",IFERROR(VLOOKUP($A178,AI_PF!$A:$EU,151,FALSE),""))</f>
        <v/>
      </c>
      <c r="J178">
        <f>IF($A178="","",IFERROR(VLOOKUP($A178,AI_PF!$A:$C,3,FALSE),""))</f>
        <v/>
      </c>
      <c r="K178">
        <f>IF($A178="","",IFERROR(VLOOKUP($A178,Data_Raw!$A:$G,2,FALSE),""))</f>
        <v/>
      </c>
      <c r="L178">
        <f>IF($A178="","",IFERROR(VLOOKUP($A178,Data_Raw!$A:$G,3,FALSE),""))</f>
        <v/>
      </c>
      <c r="M178">
        <f>IF($A178="","",IFERROR(VLOOKUP($A178,Data_Raw!$A:$G,4,FALSE),""))</f>
        <v/>
      </c>
      <c r="N178">
        <f>IF($A178="","",IFERROR(VLOOKUP($A178,Data_Raw!$A:$G,5,FALSE),""))</f>
        <v/>
      </c>
      <c r="O178">
        <f>IF($A178="","",IFERROR(VLOOKUP($A178,Data_Raw!$A:$G,6,FALSE),""))</f>
        <v/>
      </c>
      <c r="P178">
        <f>IF($A178="","",IFERROR(VLOOKUP($A178,Data_Raw!$A:$G,7,FALSE),""))</f>
        <v/>
      </c>
      <c r="Q178">
        <f>IF($A178="","",SUMIFS(AI_PF!$AP:$AP,AI_PF!$A:$A,$A178))</f>
        <v/>
      </c>
      <c r="R178">
        <f>IF($A178="","",SUMIFS(AI_PF!$AW:$AW,AI_PF!$A:$A,$A178))</f>
        <v/>
      </c>
      <c r="S178">
        <f>IF($A178="","",SUMIFS(AI_PF!$AZ:$AZ,AI_PF!$A:$A,$A178))</f>
        <v/>
      </c>
      <c r="T178">
        <f>IF($A178="","",SUMIFS(AI_PF!$CA:$CA,AI_PF!$A:$A,$A178))</f>
        <v/>
      </c>
      <c r="U178">
        <f>IF($A178="","",SUMIFS(AI_PF!$CE:$CE,AI_PF!$A:$A,$A178))</f>
        <v/>
      </c>
      <c r="V178">
        <f>IF($A178="","",IFERROR(VLOOKUP($A178,AI_PF!$A:$CO,93,FALSE),""))</f>
        <v/>
      </c>
      <c r="W178">
        <f>IF($A178="","",COUNTIF(AI_PF!$A:$A,$A178))</f>
        <v/>
      </c>
      <c r="X178">
        <f>IF($A178="","",COUNTIF(LookThrough!$A:$A,J178))</f>
        <v/>
      </c>
    </row>
    <row r="179">
      <c r="A179" t="inlineStr">
        <is>
          <t>BS00000717</t>
        </is>
      </c>
      <c r="B179">
        <f>IF($A179="","",IFERROR(VLOOKUP($A179,AI_PF!$A:$D,4,FALSE),""))</f>
        <v/>
      </c>
      <c r="C179">
        <f>IF($A179="","",IFERROR(VLOOKUP($A179,AI_PF!$A:$G,7,FALSE),""))</f>
        <v/>
      </c>
      <c r="D179">
        <f>IF($A179="","",IFERROR(VLOOKUP($A179,AI_PF!$A:$H,8,FALSE),""))</f>
        <v/>
      </c>
      <c r="E179">
        <f>IF($A179="","",IFERROR(VLOOKUP($A179,AI_PF!$A:$N,14,FALSE),""))</f>
        <v/>
      </c>
      <c r="F179">
        <f>IF($A179="","",IFERROR(VLOOKUP($A179,AI_PF!$A:$R,18,FALSE),""))</f>
        <v/>
      </c>
      <c r="G179">
        <f>IF($A179="","",IFERROR(VLOOKUP($A179,AI_PF!$A:$T,20,FALSE),""))</f>
        <v/>
      </c>
      <c r="H179">
        <f>IF($A179="","",IFERROR(VLOOKUP($A179,AI_PF!$A:$V,22,FALSE),""))</f>
        <v/>
      </c>
      <c r="I179">
        <f>IF($A179="","",IFERROR(VLOOKUP($A179,AI_PF!$A:$EU,151,FALSE),""))</f>
        <v/>
      </c>
      <c r="J179">
        <f>IF($A179="","",IFERROR(VLOOKUP($A179,AI_PF!$A:$C,3,FALSE),""))</f>
        <v/>
      </c>
      <c r="K179">
        <f>IF($A179="","",IFERROR(VLOOKUP($A179,Data_Raw!$A:$G,2,FALSE),""))</f>
        <v/>
      </c>
      <c r="L179">
        <f>IF($A179="","",IFERROR(VLOOKUP($A179,Data_Raw!$A:$G,3,FALSE),""))</f>
        <v/>
      </c>
      <c r="M179">
        <f>IF($A179="","",IFERROR(VLOOKUP($A179,Data_Raw!$A:$G,4,FALSE),""))</f>
        <v/>
      </c>
      <c r="N179">
        <f>IF($A179="","",IFERROR(VLOOKUP($A179,Data_Raw!$A:$G,5,FALSE),""))</f>
        <v/>
      </c>
      <c r="O179">
        <f>IF($A179="","",IFERROR(VLOOKUP($A179,Data_Raw!$A:$G,6,FALSE),""))</f>
        <v/>
      </c>
      <c r="P179">
        <f>IF($A179="","",IFERROR(VLOOKUP($A179,Data_Raw!$A:$G,7,FALSE),""))</f>
        <v/>
      </c>
      <c r="Q179">
        <f>IF($A179="","",SUMIFS(AI_PF!$AP:$AP,AI_PF!$A:$A,$A179))</f>
        <v/>
      </c>
      <c r="R179">
        <f>IF($A179="","",SUMIFS(AI_PF!$AW:$AW,AI_PF!$A:$A,$A179))</f>
        <v/>
      </c>
      <c r="S179">
        <f>IF($A179="","",SUMIFS(AI_PF!$AZ:$AZ,AI_PF!$A:$A,$A179))</f>
        <v/>
      </c>
      <c r="T179">
        <f>IF($A179="","",SUMIFS(AI_PF!$CA:$CA,AI_PF!$A:$A,$A179))</f>
        <v/>
      </c>
      <c r="U179">
        <f>IF($A179="","",SUMIFS(AI_PF!$CE:$CE,AI_PF!$A:$A,$A179))</f>
        <v/>
      </c>
      <c r="V179">
        <f>IF($A179="","",IFERROR(VLOOKUP($A179,AI_PF!$A:$CO,93,FALSE),""))</f>
        <v/>
      </c>
      <c r="W179">
        <f>IF($A179="","",COUNTIF(AI_PF!$A:$A,$A179))</f>
        <v/>
      </c>
      <c r="X179">
        <f>IF($A179="","",COUNTIF(LookThrough!$A:$A,J179))</f>
        <v/>
      </c>
    </row>
    <row r="180">
      <c r="A180" t="inlineStr">
        <is>
          <t>BS00000718</t>
        </is>
      </c>
      <c r="B180">
        <f>IF($A180="","",IFERROR(VLOOKUP($A180,AI_PF!$A:$D,4,FALSE),""))</f>
        <v/>
      </c>
      <c r="C180">
        <f>IF($A180="","",IFERROR(VLOOKUP($A180,AI_PF!$A:$G,7,FALSE),""))</f>
        <v/>
      </c>
      <c r="D180">
        <f>IF($A180="","",IFERROR(VLOOKUP($A180,AI_PF!$A:$H,8,FALSE),""))</f>
        <v/>
      </c>
      <c r="E180">
        <f>IF($A180="","",IFERROR(VLOOKUP($A180,AI_PF!$A:$N,14,FALSE),""))</f>
        <v/>
      </c>
      <c r="F180">
        <f>IF($A180="","",IFERROR(VLOOKUP($A180,AI_PF!$A:$R,18,FALSE),""))</f>
        <v/>
      </c>
      <c r="G180">
        <f>IF($A180="","",IFERROR(VLOOKUP($A180,AI_PF!$A:$T,20,FALSE),""))</f>
        <v/>
      </c>
      <c r="H180">
        <f>IF($A180="","",IFERROR(VLOOKUP($A180,AI_PF!$A:$V,22,FALSE),""))</f>
        <v/>
      </c>
      <c r="I180">
        <f>IF($A180="","",IFERROR(VLOOKUP($A180,AI_PF!$A:$EU,151,FALSE),""))</f>
        <v/>
      </c>
      <c r="J180">
        <f>IF($A180="","",IFERROR(VLOOKUP($A180,AI_PF!$A:$C,3,FALSE),""))</f>
        <v/>
      </c>
      <c r="K180">
        <f>IF($A180="","",IFERROR(VLOOKUP($A180,Data_Raw!$A:$G,2,FALSE),""))</f>
        <v/>
      </c>
      <c r="L180">
        <f>IF($A180="","",IFERROR(VLOOKUP($A180,Data_Raw!$A:$G,3,FALSE),""))</f>
        <v/>
      </c>
      <c r="M180">
        <f>IF($A180="","",IFERROR(VLOOKUP($A180,Data_Raw!$A:$G,4,FALSE),""))</f>
        <v/>
      </c>
      <c r="N180">
        <f>IF($A180="","",IFERROR(VLOOKUP($A180,Data_Raw!$A:$G,5,FALSE),""))</f>
        <v/>
      </c>
      <c r="O180">
        <f>IF($A180="","",IFERROR(VLOOKUP($A180,Data_Raw!$A:$G,6,FALSE),""))</f>
        <v/>
      </c>
      <c r="P180">
        <f>IF($A180="","",IFERROR(VLOOKUP($A180,Data_Raw!$A:$G,7,FALSE),""))</f>
        <v/>
      </c>
      <c r="Q180">
        <f>IF($A180="","",SUMIFS(AI_PF!$AP:$AP,AI_PF!$A:$A,$A180))</f>
        <v/>
      </c>
      <c r="R180">
        <f>IF($A180="","",SUMIFS(AI_PF!$AW:$AW,AI_PF!$A:$A,$A180))</f>
        <v/>
      </c>
      <c r="S180">
        <f>IF($A180="","",SUMIFS(AI_PF!$AZ:$AZ,AI_PF!$A:$A,$A180))</f>
        <v/>
      </c>
      <c r="T180">
        <f>IF($A180="","",SUMIFS(AI_PF!$CA:$CA,AI_PF!$A:$A,$A180))</f>
        <v/>
      </c>
      <c r="U180">
        <f>IF($A180="","",SUMIFS(AI_PF!$CE:$CE,AI_PF!$A:$A,$A180))</f>
        <v/>
      </c>
      <c r="V180">
        <f>IF($A180="","",IFERROR(VLOOKUP($A180,AI_PF!$A:$CO,93,FALSE),""))</f>
        <v/>
      </c>
      <c r="W180">
        <f>IF($A180="","",COUNTIF(AI_PF!$A:$A,$A180))</f>
        <v/>
      </c>
      <c r="X180">
        <f>IF($A180="","",COUNTIF(LookThrough!$A:$A,J180))</f>
        <v/>
      </c>
    </row>
    <row r="181">
      <c r="A181" t="inlineStr">
        <is>
          <t>BS00000719</t>
        </is>
      </c>
      <c r="B181">
        <f>IF($A181="","",IFERROR(VLOOKUP($A181,AI_PF!$A:$D,4,FALSE),""))</f>
        <v/>
      </c>
      <c r="C181">
        <f>IF($A181="","",IFERROR(VLOOKUP($A181,AI_PF!$A:$G,7,FALSE),""))</f>
        <v/>
      </c>
      <c r="D181">
        <f>IF($A181="","",IFERROR(VLOOKUP($A181,AI_PF!$A:$H,8,FALSE),""))</f>
        <v/>
      </c>
      <c r="E181">
        <f>IF($A181="","",IFERROR(VLOOKUP($A181,AI_PF!$A:$N,14,FALSE),""))</f>
        <v/>
      </c>
      <c r="F181">
        <f>IF($A181="","",IFERROR(VLOOKUP($A181,AI_PF!$A:$R,18,FALSE),""))</f>
        <v/>
      </c>
      <c r="G181">
        <f>IF($A181="","",IFERROR(VLOOKUP($A181,AI_PF!$A:$T,20,FALSE),""))</f>
        <v/>
      </c>
      <c r="H181">
        <f>IF($A181="","",IFERROR(VLOOKUP($A181,AI_PF!$A:$V,22,FALSE),""))</f>
        <v/>
      </c>
      <c r="I181">
        <f>IF($A181="","",IFERROR(VLOOKUP($A181,AI_PF!$A:$EU,151,FALSE),""))</f>
        <v/>
      </c>
      <c r="J181">
        <f>IF($A181="","",IFERROR(VLOOKUP($A181,AI_PF!$A:$C,3,FALSE),""))</f>
        <v/>
      </c>
      <c r="K181">
        <f>IF($A181="","",IFERROR(VLOOKUP($A181,Data_Raw!$A:$G,2,FALSE),""))</f>
        <v/>
      </c>
      <c r="L181">
        <f>IF($A181="","",IFERROR(VLOOKUP($A181,Data_Raw!$A:$G,3,FALSE),""))</f>
        <v/>
      </c>
      <c r="M181">
        <f>IF($A181="","",IFERROR(VLOOKUP($A181,Data_Raw!$A:$G,4,FALSE),""))</f>
        <v/>
      </c>
      <c r="N181">
        <f>IF($A181="","",IFERROR(VLOOKUP($A181,Data_Raw!$A:$G,5,FALSE),""))</f>
        <v/>
      </c>
      <c r="O181">
        <f>IF($A181="","",IFERROR(VLOOKUP($A181,Data_Raw!$A:$G,6,FALSE),""))</f>
        <v/>
      </c>
      <c r="P181">
        <f>IF($A181="","",IFERROR(VLOOKUP($A181,Data_Raw!$A:$G,7,FALSE),""))</f>
        <v/>
      </c>
      <c r="Q181">
        <f>IF($A181="","",SUMIFS(AI_PF!$AP:$AP,AI_PF!$A:$A,$A181))</f>
        <v/>
      </c>
      <c r="R181">
        <f>IF($A181="","",SUMIFS(AI_PF!$AW:$AW,AI_PF!$A:$A,$A181))</f>
        <v/>
      </c>
      <c r="S181">
        <f>IF($A181="","",SUMIFS(AI_PF!$AZ:$AZ,AI_PF!$A:$A,$A181))</f>
        <v/>
      </c>
      <c r="T181">
        <f>IF($A181="","",SUMIFS(AI_PF!$CA:$CA,AI_PF!$A:$A,$A181))</f>
        <v/>
      </c>
      <c r="U181">
        <f>IF($A181="","",SUMIFS(AI_PF!$CE:$CE,AI_PF!$A:$A,$A181))</f>
        <v/>
      </c>
      <c r="V181">
        <f>IF($A181="","",IFERROR(VLOOKUP($A181,AI_PF!$A:$CO,93,FALSE),""))</f>
        <v/>
      </c>
      <c r="W181">
        <f>IF($A181="","",COUNTIF(AI_PF!$A:$A,$A181))</f>
        <v/>
      </c>
      <c r="X181">
        <f>IF($A181="","",COUNTIF(LookThrough!$A:$A,J181))</f>
        <v/>
      </c>
    </row>
    <row r="182">
      <c r="A182" t="inlineStr">
        <is>
          <t>BS00000720</t>
        </is>
      </c>
      <c r="B182">
        <f>IF($A182="","",IFERROR(VLOOKUP($A182,AI_PF!$A:$D,4,FALSE),""))</f>
        <v/>
      </c>
      <c r="C182">
        <f>IF($A182="","",IFERROR(VLOOKUP($A182,AI_PF!$A:$G,7,FALSE),""))</f>
        <v/>
      </c>
      <c r="D182">
        <f>IF($A182="","",IFERROR(VLOOKUP($A182,AI_PF!$A:$H,8,FALSE),""))</f>
        <v/>
      </c>
      <c r="E182">
        <f>IF($A182="","",IFERROR(VLOOKUP($A182,AI_PF!$A:$N,14,FALSE),""))</f>
        <v/>
      </c>
      <c r="F182">
        <f>IF($A182="","",IFERROR(VLOOKUP($A182,AI_PF!$A:$R,18,FALSE),""))</f>
        <v/>
      </c>
      <c r="G182">
        <f>IF($A182="","",IFERROR(VLOOKUP($A182,AI_PF!$A:$T,20,FALSE),""))</f>
        <v/>
      </c>
      <c r="H182">
        <f>IF($A182="","",IFERROR(VLOOKUP($A182,AI_PF!$A:$V,22,FALSE),""))</f>
        <v/>
      </c>
      <c r="I182">
        <f>IF($A182="","",IFERROR(VLOOKUP($A182,AI_PF!$A:$EU,151,FALSE),""))</f>
        <v/>
      </c>
      <c r="J182">
        <f>IF($A182="","",IFERROR(VLOOKUP($A182,AI_PF!$A:$C,3,FALSE),""))</f>
        <v/>
      </c>
      <c r="K182">
        <f>IF($A182="","",IFERROR(VLOOKUP($A182,Data_Raw!$A:$G,2,FALSE),""))</f>
        <v/>
      </c>
      <c r="L182">
        <f>IF($A182="","",IFERROR(VLOOKUP($A182,Data_Raw!$A:$G,3,FALSE),""))</f>
        <v/>
      </c>
      <c r="M182">
        <f>IF($A182="","",IFERROR(VLOOKUP($A182,Data_Raw!$A:$G,4,FALSE),""))</f>
        <v/>
      </c>
      <c r="N182">
        <f>IF($A182="","",IFERROR(VLOOKUP($A182,Data_Raw!$A:$G,5,FALSE),""))</f>
        <v/>
      </c>
      <c r="O182">
        <f>IF($A182="","",IFERROR(VLOOKUP($A182,Data_Raw!$A:$G,6,FALSE),""))</f>
        <v/>
      </c>
      <c r="P182">
        <f>IF($A182="","",IFERROR(VLOOKUP($A182,Data_Raw!$A:$G,7,FALSE),""))</f>
        <v/>
      </c>
      <c r="Q182">
        <f>IF($A182="","",SUMIFS(AI_PF!$AP:$AP,AI_PF!$A:$A,$A182))</f>
        <v/>
      </c>
      <c r="R182">
        <f>IF($A182="","",SUMIFS(AI_PF!$AW:$AW,AI_PF!$A:$A,$A182))</f>
        <v/>
      </c>
      <c r="S182">
        <f>IF($A182="","",SUMIFS(AI_PF!$AZ:$AZ,AI_PF!$A:$A,$A182))</f>
        <v/>
      </c>
      <c r="T182">
        <f>IF($A182="","",SUMIFS(AI_PF!$CA:$CA,AI_PF!$A:$A,$A182))</f>
        <v/>
      </c>
      <c r="U182">
        <f>IF($A182="","",SUMIFS(AI_PF!$CE:$CE,AI_PF!$A:$A,$A182))</f>
        <v/>
      </c>
      <c r="V182">
        <f>IF($A182="","",IFERROR(VLOOKUP($A182,AI_PF!$A:$CO,93,FALSE),""))</f>
        <v/>
      </c>
      <c r="W182">
        <f>IF($A182="","",COUNTIF(AI_PF!$A:$A,$A182))</f>
        <v/>
      </c>
      <c r="X182">
        <f>IF($A182="","",COUNTIF(LookThrough!$A:$A,J182))</f>
        <v/>
      </c>
    </row>
    <row r="183">
      <c r="A183" t="inlineStr">
        <is>
          <t>BS00000721</t>
        </is>
      </c>
      <c r="B183">
        <f>IF($A183="","",IFERROR(VLOOKUP($A183,AI_PF!$A:$D,4,FALSE),""))</f>
        <v/>
      </c>
      <c r="C183">
        <f>IF($A183="","",IFERROR(VLOOKUP($A183,AI_PF!$A:$G,7,FALSE),""))</f>
        <v/>
      </c>
      <c r="D183">
        <f>IF($A183="","",IFERROR(VLOOKUP($A183,AI_PF!$A:$H,8,FALSE),""))</f>
        <v/>
      </c>
      <c r="E183">
        <f>IF($A183="","",IFERROR(VLOOKUP($A183,AI_PF!$A:$N,14,FALSE),""))</f>
        <v/>
      </c>
      <c r="F183">
        <f>IF($A183="","",IFERROR(VLOOKUP($A183,AI_PF!$A:$R,18,FALSE),""))</f>
        <v/>
      </c>
      <c r="G183">
        <f>IF($A183="","",IFERROR(VLOOKUP($A183,AI_PF!$A:$T,20,FALSE),""))</f>
        <v/>
      </c>
      <c r="H183">
        <f>IF($A183="","",IFERROR(VLOOKUP($A183,AI_PF!$A:$V,22,FALSE),""))</f>
        <v/>
      </c>
      <c r="I183">
        <f>IF($A183="","",IFERROR(VLOOKUP($A183,AI_PF!$A:$EU,151,FALSE),""))</f>
        <v/>
      </c>
      <c r="J183">
        <f>IF($A183="","",IFERROR(VLOOKUP($A183,AI_PF!$A:$C,3,FALSE),""))</f>
        <v/>
      </c>
      <c r="K183">
        <f>IF($A183="","",IFERROR(VLOOKUP($A183,Data_Raw!$A:$G,2,FALSE),""))</f>
        <v/>
      </c>
      <c r="L183">
        <f>IF($A183="","",IFERROR(VLOOKUP($A183,Data_Raw!$A:$G,3,FALSE),""))</f>
        <v/>
      </c>
      <c r="M183">
        <f>IF($A183="","",IFERROR(VLOOKUP($A183,Data_Raw!$A:$G,4,FALSE),""))</f>
        <v/>
      </c>
      <c r="N183">
        <f>IF($A183="","",IFERROR(VLOOKUP($A183,Data_Raw!$A:$G,5,FALSE),""))</f>
        <v/>
      </c>
      <c r="O183">
        <f>IF($A183="","",IFERROR(VLOOKUP($A183,Data_Raw!$A:$G,6,FALSE),""))</f>
        <v/>
      </c>
      <c r="P183">
        <f>IF($A183="","",IFERROR(VLOOKUP($A183,Data_Raw!$A:$G,7,FALSE),""))</f>
        <v/>
      </c>
      <c r="Q183">
        <f>IF($A183="","",SUMIFS(AI_PF!$AP:$AP,AI_PF!$A:$A,$A183))</f>
        <v/>
      </c>
      <c r="R183">
        <f>IF($A183="","",SUMIFS(AI_PF!$AW:$AW,AI_PF!$A:$A,$A183))</f>
        <v/>
      </c>
      <c r="S183">
        <f>IF($A183="","",SUMIFS(AI_PF!$AZ:$AZ,AI_PF!$A:$A,$A183))</f>
        <v/>
      </c>
      <c r="T183">
        <f>IF($A183="","",SUMIFS(AI_PF!$CA:$CA,AI_PF!$A:$A,$A183))</f>
        <v/>
      </c>
      <c r="U183">
        <f>IF($A183="","",SUMIFS(AI_PF!$CE:$CE,AI_PF!$A:$A,$A183))</f>
        <v/>
      </c>
      <c r="V183">
        <f>IF($A183="","",IFERROR(VLOOKUP($A183,AI_PF!$A:$CO,93,FALSE),""))</f>
        <v/>
      </c>
      <c r="W183">
        <f>IF($A183="","",COUNTIF(AI_PF!$A:$A,$A183))</f>
        <v/>
      </c>
      <c r="X183">
        <f>IF($A183="","",COUNTIF(LookThrough!$A:$A,J183))</f>
        <v/>
      </c>
    </row>
    <row r="184">
      <c r="A184" t="inlineStr">
        <is>
          <t>BS00000722</t>
        </is>
      </c>
      <c r="B184">
        <f>IF($A184="","",IFERROR(VLOOKUP($A184,AI_PF!$A:$D,4,FALSE),""))</f>
        <v/>
      </c>
      <c r="C184">
        <f>IF($A184="","",IFERROR(VLOOKUP($A184,AI_PF!$A:$G,7,FALSE),""))</f>
        <v/>
      </c>
      <c r="D184">
        <f>IF($A184="","",IFERROR(VLOOKUP($A184,AI_PF!$A:$H,8,FALSE),""))</f>
        <v/>
      </c>
      <c r="E184">
        <f>IF($A184="","",IFERROR(VLOOKUP($A184,AI_PF!$A:$N,14,FALSE),""))</f>
        <v/>
      </c>
      <c r="F184">
        <f>IF($A184="","",IFERROR(VLOOKUP($A184,AI_PF!$A:$R,18,FALSE),""))</f>
        <v/>
      </c>
      <c r="G184">
        <f>IF($A184="","",IFERROR(VLOOKUP($A184,AI_PF!$A:$T,20,FALSE),""))</f>
        <v/>
      </c>
      <c r="H184">
        <f>IF($A184="","",IFERROR(VLOOKUP($A184,AI_PF!$A:$V,22,FALSE),""))</f>
        <v/>
      </c>
      <c r="I184">
        <f>IF($A184="","",IFERROR(VLOOKUP($A184,AI_PF!$A:$EU,151,FALSE),""))</f>
        <v/>
      </c>
      <c r="J184">
        <f>IF($A184="","",IFERROR(VLOOKUP($A184,AI_PF!$A:$C,3,FALSE),""))</f>
        <v/>
      </c>
      <c r="K184">
        <f>IF($A184="","",IFERROR(VLOOKUP($A184,Data_Raw!$A:$G,2,FALSE),""))</f>
        <v/>
      </c>
      <c r="L184">
        <f>IF($A184="","",IFERROR(VLOOKUP($A184,Data_Raw!$A:$G,3,FALSE),""))</f>
        <v/>
      </c>
      <c r="M184">
        <f>IF($A184="","",IFERROR(VLOOKUP($A184,Data_Raw!$A:$G,4,FALSE),""))</f>
        <v/>
      </c>
      <c r="N184">
        <f>IF($A184="","",IFERROR(VLOOKUP($A184,Data_Raw!$A:$G,5,FALSE),""))</f>
        <v/>
      </c>
      <c r="O184">
        <f>IF($A184="","",IFERROR(VLOOKUP($A184,Data_Raw!$A:$G,6,FALSE),""))</f>
        <v/>
      </c>
      <c r="P184">
        <f>IF($A184="","",IFERROR(VLOOKUP($A184,Data_Raw!$A:$G,7,FALSE),""))</f>
        <v/>
      </c>
      <c r="Q184">
        <f>IF($A184="","",SUMIFS(AI_PF!$AP:$AP,AI_PF!$A:$A,$A184))</f>
        <v/>
      </c>
      <c r="R184">
        <f>IF($A184="","",SUMIFS(AI_PF!$AW:$AW,AI_PF!$A:$A,$A184))</f>
        <v/>
      </c>
      <c r="S184">
        <f>IF($A184="","",SUMIFS(AI_PF!$AZ:$AZ,AI_PF!$A:$A,$A184))</f>
        <v/>
      </c>
      <c r="T184">
        <f>IF($A184="","",SUMIFS(AI_PF!$CA:$CA,AI_PF!$A:$A,$A184))</f>
        <v/>
      </c>
      <c r="U184">
        <f>IF($A184="","",SUMIFS(AI_PF!$CE:$CE,AI_PF!$A:$A,$A184))</f>
        <v/>
      </c>
      <c r="V184">
        <f>IF($A184="","",IFERROR(VLOOKUP($A184,AI_PF!$A:$CO,93,FALSE),""))</f>
        <v/>
      </c>
      <c r="W184">
        <f>IF($A184="","",COUNTIF(AI_PF!$A:$A,$A184))</f>
        <v/>
      </c>
      <c r="X184">
        <f>IF($A184="","",COUNTIF(LookThrough!$A:$A,J184))</f>
        <v/>
      </c>
    </row>
    <row r="185">
      <c r="A185" t="inlineStr">
        <is>
          <t>BS00000725</t>
        </is>
      </c>
      <c r="B185">
        <f>IF($A185="","",IFERROR(VLOOKUP($A185,AI_PF!$A:$D,4,FALSE),""))</f>
        <v/>
      </c>
      <c r="C185">
        <f>IF($A185="","",IFERROR(VLOOKUP($A185,AI_PF!$A:$G,7,FALSE),""))</f>
        <v/>
      </c>
      <c r="D185">
        <f>IF($A185="","",IFERROR(VLOOKUP($A185,AI_PF!$A:$H,8,FALSE),""))</f>
        <v/>
      </c>
      <c r="E185">
        <f>IF($A185="","",IFERROR(VLOOKUP($A185,AI_PF!$A:$N,14,FALSE),""))</f>
        <v/>
      </c>
      <c r="F185">
        <f>IF($A185="","",IFERROR(VLOOKUP($A185,AI_PF!$A:$R,18,FALSE),""))</f>
        <v/>
      </c>
      <c r="G185">
        <f>IF($A185="","",IFERROR(VLOOKUP($A185,AI_PF!$A:$T,20,FALSE),""))</f>
        <v/>
      </c>
      <c r="H185">
        <f>IF($A185="","",IFERROR(VLOOKUP($A185,AI_PF!$A:$V,22,FALSE),""))</f>
        <v/>
      </c>
      <c r="I185">
        <f>IF($A185="","",IFERROR(VLOOKUP($A185,AI_PF!$A:$EU,151,FALSE),""))</f>
        <v/>
      </c>
      <c r="J185">
        <f>IF($A185="","",IFERROR(VLOOKUP($A185,AI_PF!$A:$C,3,FALSE),""))</f>
        <v/>
      </c>
      <c r="K185">
        <f>IF($A185="","",IFERROR(VLOOKUP($A185,Data_Raw!$A:$G,2,FALSE),""))</f>
        <v/>
      </c>
      <c r="L185">
        <f>IF($A185="","",IFERROR(VLOOKUP($A185,Data_Raw!$A:$G,3,FALSE),""))</f>
        <v/>
      </c>
      <c r="M185">
        <f>IF($A185="","",IFERROR(VLOOKUP($A185,Data_Raw!$A:$G,4,FALSE),""))</f>
        <v/>
      </c>
      <c r="N185">
        <f>IF($A185="","",IFERROR(VLOOKUP($A185,Data_Raw!$A:$G,5,FALSE),""))</f>
        <v/>
      </c>
      <c r="O185">
        <f>IF($A185="","",IFERROR(VLOOKUP($A185,Data_Raw!$A:$G,6,FALSE),""))</f>
        <v/>
      </c>
      <c r="P185">
        <f>IF($A185="","",IFERROR(VLOOKUP($A185,Data_Raw!$A:$G,7,FALSE),""))</f>
        <v/>
      </c>
      <c r="Q185">
        <f>IF($A185="","",SUMIFS(AI_PF!$AP:$AP,AI_PF!$A:$A,$A185))</f>
        <v/>
      </c>
      <c r="R185">
        <f>IF($A185="","",SUMIFS(AI_PF!$AW:$AW,AI_PF!$A:$A,$A185))</f>
        <v/>
      </c>
      <c r="S185">
        <f>IF($A185="","",SUMIFS(AI_PF!$AZ:$AZ,AI_PF!$A:$A,$A185))</f>
        <v/>
      </c>
      <c r="T185">
        <f>IF($A185="","",SUMIFS(AI_PF!$CA:$CA,AI_PF!$A:$A,$A185))</f>
        <v/>
      </c>
      <c r="U185">
        <f>IF($A185="","",SUMIFS(AI_PF!$CE:$CE,AI_PF!$A:$A,$A185))</f>
        <v/>
      </c>
      <c r="V185">
        <f>IF($A185="","",IFERROR(VLOOKUP($A185,AI_PF!$A:$CO,93,FALSE),""))</f>
        <v/>
      </c>
      <c r="W185">
        <f>IF($A185="","",COUNTIF(AI_PF!$A:$A,$A185))</f>
        <v/>
      </c>
      <c r="X185">
        <f>IF($A185="","",COUNTIF(LookThrough!$A:$A,J185))</f>
        <v/>
      </c>
    </row>
    <row r="186">
      <c r="A186" t="inlineStr">
        <is>
          <t>BS00000726</t>
        </is>
      </c>
      <c r="B186">
        <f>IF($A186="","",IFERROR(VLOOKUP($A186,AI_PF!$A:$D,4,FALSE),""))</f>
        <v/>
      </c>
      <c r="C186">
        <f>IF($A186="","",IFERROR(VLOOKUP($A186,AI_PF!$A:$G,7,FALSE),""))</f>
        <v/>
      </c>
      <c r="D186">
        <f>IF($A186="","",IFERROR(VLOOKUP($A186,AI_PF!$A:$H,8,FALSE),""))</f>
        <v/>
      </c>
      <c r="E186">
        <f>IF($A186="","",IFERROR(VLOOKUP($A186,AI_PF!$A:$N,14,FALSE),""))</f>
        <v/>
      </c>
      <c r="F186">
        <f>IF($A186="","",IFERROR(VLOOKUP($A186,AI_PF!$A:$R,18,FALSE),""))</f>
        <v/>
      </c>
      <c r="G186">
        <f>IF($A186="","",IFERROR(VLOOKUP($A186,AI_PF!$A:$T,20,FALSE),""))</f>
        <v/>
      </c>
      <c r="H186">
        <f>IF($A186="","",IFERROR(VLOOKUP($A186,AI_PF!$A:$V,22,FALSE),""))</f>
        <v/>
      </c>
      <c r="I186">
        <f>IF($A186="","",IFERROR(VLOOKUP($A186,AI_PF!$A:$EU,151,FALSE),""))</f>
        <v/>
      </c>
      <c r="J186">
        <f>IF($A186="","",IFERROR(VLOOKUP($A186,AI_PF!$A:$C,3,FALSE),""))</f>
        <v/>
      </c>
      <c r="K186">
        <f>IF($A186="","",IFERROR(VLOOKUP($A186,Data_Raw!$A:$G,2,FALSE),""))</f>
        <v/>
      </c>
      <c r="L186">
        <f>IF($A186="","",IFERROR(VLOOKUP($A186,Data_Raw!$A:$G,3,FALSE),""))</f>
        <v/>
      </c>
      <c r="M186">
        <f>IF($A186="","",IFERROR(VLOOKUP($A186,Data_Raw!$A:$G,4,FALSE),""))</f>
        <v/>
      </c>
      <c r="N186">
        <f>IF($A186="","",IFERROR(VLOOKUP($A186,Data_Raw!$A:$G,5,FALSE),""))</f>
        <v/>
      </c>
      <c r="O186">
        <f>IF($A186="","",IFERROR(VLOOKUP($A186,Data_Raw!$A:$G,6,FALSE),""))</f>
        <v/>
      </c>
      <c r="P186">
        <f>IF($A186="","",IFERROR(VLOOKUP($A186,Data_Raw!$A:$G,7,FALSE),""))</f>
        <v/>
      </c>
      <c r="Q186">
        <f>IF($A186="","",SUMIFS(AI_PF!$AP:$AP,AI_PF!$A:$A,$A186))</f>
        <v/>
      </c>
      <c r="R186">
        <f>IF($A186="","",SUMIFS(AI_PF!$AW:$AW,AI_PF!$A:$A,$A186))</f>
        <v/>
      </c>
      <c r="S186">
        <f>IF($A186="","",SUMIFS(AI_PF!$AZ:$AZ,AI_PF!$A:$A,$A186))</f>
        <v/>
      </c>
      <c r="T186">
        <f>IF($A186="","",SUMIFS(AI_PF!$CA:$CA,AI_PF!$A:$A,$A186))</f>
        <v/>
      </c>
      <c r="U186">
        <f>IF($A186="","",SUMIFS(AI_PF!$CE:$CE,AI_PF!$A:$A,$A186))</f>
        <v/>
      </c>
      <c r="V186">
        <f>IF($A186="","",IFERROR(VLOOKUP($A186,AI_PF!$A:$CO,93,FALSE),""))</f>
        <v/>
      </c>
      <c r="W186">
        <f>IF($A186="","",COUNTIF(AI_PF!$A:$A,$A186))</f>
        <v/>
      </c>
      <c r="X186">
        <f>IF($A186="","",COUNTIF(LookThrough!$A:$A,J186))</f>
        <v/>
      </c>
    </row>
    <row r="187">
      <c r="A187" t="inlineStr">
        <is>
          <t>BS00000727</t>
        </is>
      </c>
      <c r="B187">
        <f>IF($A187="","",IFERROR(VLOOKUP($A187,AI_PF!$A:$D,4,FALSE),""))</f>
        <v/>
      </c>
      <c r="C187">
        <f>IF($A187="","",IFERROR(VLOOKUP($A187,AI_PF!$A:$G,7,FALSE),""))</f>
        <v/>
      </c>
      <c r="D187">
        <f>IF($A187="","",IFERROR(VLOOKUP($A187,AI_PF!$A:$H,8,FALSE),""))</f>
        <v/>
      </c>
      <c r="E187">
        <f>IF($A187="","",IFERROR(VLOOKUP($A187,AI_PF!$A:$N,14,FALSE),""))</f>
        <v/>
      </c>
      <c r="F187">
        <f>IF($A187="","",IFERROR(VLOOKUP($A187,AI_PF!$A:$R,18,FALSE),""))</f>
        <v/>
      </c>
      <c r="G187">
        <f>IF($A187="","",IFERROR(VLOOKUP($A187,AI_PF!$A:$T,20,FALSE),""))</f>
        <v/>
      </c>
      <c r="H187">
        <f>IF($A187="","",IFERROR(VLOOKUP($A187,AI_PF!$A:$V,22,FALSE),""))</f>
        <v/>
      </c>
      <c r="I187">
        <f>IF($A187="","",IFERROR(VLOOKUP($A187,AI_PF!$A:$EU,151,FALSE),""))</f>
        <v/>
      </c>
      <c r="J187">
        <f>IF($A187="","",IFERROR(VLOOKUP($A187,AI_PF!$A:$C,3,FALSE),""))</f>
        <v/>
      </c>
      <c r="K187">
        <f>IF($A187="","",IFERROR(VLOOKUP($A187,Data_Raw!$A:$G,2,FALSE),""))</f>
        <v/>
      </c>
      <c r="L187">
        <f>IF($A187="","",IFERROR(VLOOKUP($A187,Data_Raw!$A:$G,3,FALSE),""))</f>
        <v/>
      </c>
      <c r="M187">
        <f>IF($A187="","",IFERROR(VLOOKUP($A187,Data_Raw!$A:$G,4,FALSE),""))</f>
        <v/>
      </c>
      <c r="N187">
        <f>IF($A187="","",IFERROR(VLOOKUP($A187,Data_Raw!$A:$G,5,FALSE),""))</f>
        <v/>
      </c>
      <c r="O187">
        <f>IF($A187="","",IFERROR(VLOOKUP($A187,Data_Raw!$A:$G,6,FALSE),""))</f>
        <v/>
      </c>
      <c r="P187">
        <f>IF($A187="","",IFERROR(VLOOKUP($A187,Data_Raw!$A:$G,7,FALSE),""))</f>
        <v/>
      </c>
      <c r="Q187">
        <f>IF($A187="","",SUMIFS(AI_PF!$AP:$AP,AI_PF!$A:$A,$A187))</f>
        <v/>
      </c>
      <c r="R187">
        <f>IF($A187="","",SUMIFS(AI_PF!$AW:$AW,AI_PF!$A:$A,$A187))</f>
        <v/>
      </c>
      <c r="S187">
        <f>IF($A187="","",SUMIFS(AI_PF!$AZ:$AZ,AI_PF!$A:$A,$A187))</f>
        <v/>
      </c>
      <c r="T187">
        <f>IF($A187="","",SUMIFS(AI_PF!$CA:$CA,AI_PF!$A:$A,$A187))</f>
        <v/>
      </c>
      <c r="U187">
        <f>IF($A187="","",SUMIFS(AI_PF!$CE:$CE,AI_PF!$A:$A,$A187))</f>
        <v/>
      </c>
      <c r="V187">
        <f>IF($A187="","",IFERROR(VLOOKUP($A187,AI_PF!$A:$CO,93,FALSE),""))</f>
        <v/>
      </c>
      <c r="W187">
        <f>IF($A187="","",COUNTIF(AI_PF!$A:$A,$A187))</f>
        <v/>
      </c>
      <c r="X187">
        <f>IF($A187="","",COUNTIF(LookThrough!$A:$A,J187))</f>
        <v/>
      </c>
    </row>
    <row r="188">
      <c r="A188" t="inlineStr">
        <is>
          <t>BS00000728</t>
        </is>
      </c>
      <c r="B188">
        <f>IF($A188="","",IFERROR(VLOOKUP($A188,AI_PF!$A:$D,4,FALSE),""))</f>
        <v/>
      </c>
      <c r="C188">
        <f>IF($A188="","",IFERROR(VLOOKUP($A188,AI_PF!$A:$G,7,FALSE),""))</f>
        <v/>
      </c>
      <c r="D188">
        <f>IF($A188="","",IFERROR(VLOOKUP($A188,AI_PF!$A:$H,8,FALSE),""))</f>
        <v/>
      </c>
      <c r="E188">
        <f>IF($A188="","",IFERROR(VLOOKUP($A188,AI_PF!$A:$N,14,FALSE),""))</f>
        <v/>
      </c>
      <c r="F188">
        <f>IF($A188="","",IFERROR(VLOOKUP($A188,AI_PF!$A:$R,18,FALSE),""))</f>
        <v/>
      </c>
      <c r="G188">
        <f>IF($A188="","",IFERROR(VLOOKUP($A188,AI_PF!$A:$T,20,FALSE),""))</f>
        <v/>
      </c>
      <c r="H188">
        <f>IF($A188="","",IFERROR(VLOOKUP($A188,AI_PF!$A:$V,22,FALSE),""))</f>
        <v/>
      </c>
      <c r="I188">
        <f>IF($A188="","",IFERROR(VLOOKUP($A188,AI_PF!$A:$EU,151,FALSE),""))</f>
        <v/>
      </c>
      <c r="J188">
        <f>IF($A188="","",IFERROR(VLOOKUP($A188,AI_PF!$A:$C,3,FALSE),""))</f>
        <v/>
      </c>
      <c r="K188">
        <f>IF($A188="","",IFERROR(VLOOKUP($A188,Data_Raw!$A:$G,2,FALSE),""))</f>
        <v/>
      </c>
      <c r="L188">
        <f>IF($A188="","",IFERROR(VLOOKUP($A188,Data_Raw!$A:$G,3,FALSE),""))</f>
        <v/>
      </c>
      <c r="M188">
        <f>IF($A188="","",IFERROR(VLOOKUP($A188,Data_Raw!$A:$G,4,FALSE),""))</f>
        <v/>
      </c>
      <c r="N188">
        <f>IF($A188="","",IFERROR(VLOOKUP($A188,Data_Raw!$A:$G,5,FALSE),""))</f>
        <v/>
      </c>
      <c r="O188">
        <f>IF($A188="","",IFERROR(VLOOKUP($A188,Data_Raw!$A:$G,6,FALSE),""))</f>
        <v/>
      </c>
      <c r="P188">
        <f>IF($A188="","",IFERROR(VLOOKUP($A188,Data_Raw!$A:$G,7,FALSE),""))</f>
        <v/>
      </c>
      <c r="Q188">
        <f>IF($A188="","",SUMIFS(AI_PF!$AP:$AP,AI_PF!$A:$A,$A188))</f>
        <v/>
      </c>
      <c r="R188">
        <f>IF($A188="","",SUMIFS(AI_PF!$AW:$AW,AI_PF!$A:$A,$A188))</f>
        <v/>
      </c>
      <c r="S188">
        <f>IF($A188="","",SUMIFS(AI_PF!$AZ:$AZ,AI_PF!$A:$A,$A188))</f>
        <v/>
      </c>
      <c r="T188">
        <f>IF($A188="","",SUMIFS(AI_PF!$CA:$CA,AI_PF!$A:$A,$A188))</f>
        <v/>
      </c>
      <c r="U188">
        <f>IF($A188="","",SUMIFS(AI_PF!$CE:$CE,AI_PF!$A:$A,$A188))</f>
        <v/>
      </c>
      <c r="V188">
        <f>IF($A188="","",IFERROR(VLOOKUP($A188,AI_PF!$A:$CO,93,FALSE),""))</f>
        <v/>
      </c>
      <c r="W188">
        <f>IF($A188="","",COUNTIF(AI_PF!$A:$A,$A188))</f>
        <v/>
      </c>
      <c r="X188">
        <f>IF($A188="","",COUNTIF(LookThrough!$A:$A,J188))</f>
        <v/>
      </c>
    </row>
    <row r="189">
      <c r="A189" t="inlineStr">
        <is>
          <t>BS00000729</t>
        </is>
      </c>
      <c r="B189">
        <f>IF($A189="","",IFERROR(VLOOKUP($A189,AI_PF!$A:$D,4,FALSE),""))</f>
        <v/>
      </c>
      <c r="C189">
        <f>IF($A189="","",IFERROR(VLOOKUP($A189,AI_PF!$A:$G,7,FALSE),""))</f>
        <v/>
      </c>
      <c r="D189">
        <f>IF($A189="","",IFERROR(VLOOKUP($A189,AI_PF!$A:$H,8,FALSE),""))</f>
        <v/>
      </c>
      <c r="E189">
        <f>IF($A189="","",IFERROR(VLOOKUP($A189,AI_PF!$A:$N,14,FALSE),""))</f>
        <v/>
      </c>
      <c r="F189">
        <f>IF($A189="","",IFERROR(VLOOKUP($A189,AI_PF!$A:$R,18,FALSE),""))</f>
        <v/>
      </c>
      <c r="G189">
        <f>IF($A189="","",IFERROR(VLOOKUP($A189,AI_PF!$A:$T,20,FALSE),""))</f>
        <v/>
      </c>
      <c r="H189">
        <f>IF($A189="","",IFERROR(VLOOKUP($A189,AI_PF!$A:$V,22,FALSE),""))</f>
        <v/>
      </c>
      <c r="I189">
        <f>IF($A189="","",IFERROR(VLOOKUP($A189,AI_PF!$A:$EU,151,FALSE),""))</f>
        <v/>
      </c>
      <c r="J189">
        <f>IF($A189="","",IFERROR(VLOOKUP($A189,AI_PF!$A:$C,3,FALSE),""))</f>
        <v/>
      </c>
      <c r="K189">
        <f>IF($A189="","",IFERROR(VLOOKUP($A189,Data_Raw!$A:$G,2,FALSE),""))</f>
        <v/>
      </c>
      <c r="L189">
        <f>IF($A189="","",IFERROR(VLOOKUP($A189,Data_Raw!$A:$G,3,FALSE),""))</f>
        <v/>
      </c>
      <c r="M189">
        <f>IF($A189="","",IFERROR(VLOOKUP($A189,Data_Raw!$A:$G,4,FALSE),""))</f>
        <v/>
      </c>
      <c r="N189">
        <f>IF($A189="","",IFERROR(VLOOKUP($A189,Data_Raw!$A:$G,5,FALSE),""))</f>
        <v/>
      </c>
      <c r="O189">
        <f>IF($A189="","",IFERROR(VLOOKUP($A189,Data_Raw!$A:$G,6,FALSE),""))</f>
        <v/>
      </c>
      <c r="P189">
        <f>IF($A189="","",IFERROR(VLOOKUP($A189,Data_Raw!$A:$G,7,FALSE),""))</f>
        <v/>
      </c>
      <c r="Q189">
        <f>IF($A189="","",SUMIFS(AI_PF!$AP:$AP,AI_PF!$A:$A,$A189))</f>
        <v/>
      </c>
      <c r="R189">
        <f>IF($A189="","",SUMIFS(AI_PF!$AW:$AW,AI_PF!$A:$A,$A189))</f>
        <v/>
      </c>
      <c r="S189">
        <f>IF($A189="","",SUMIFS(AI_PF!$AZ:$AZ,AI_PF!$A:$A,$A189))</f>
        <v/>
      </c>
      <c r="T189">
        <f>IF($A189="","",SUMIFS(AI_PF!$CA:$CA,AI_PF!$A:$A,$A189))</f>
        <v/>
      </c>
      <c r="U189">
        <f>IF($A189="","",SUMIFS(AI_PF!$CE:$CE,AI_PF!$A:$A,$A189))</f>
        <v/>
      </c>
      <c r="V189">
        <f>IF($A189="","",IFERROR(VLOOKUP($A189,AI_PF!$A:$CO,93,FALSE),""))</f>
        <v/>
      </c>
      <c r="W189">
        <f>IF($A189="","",COUNTIF(AI_PF!$A:$A,$A189))</f>
        <v/>
      </c>
      <c r="X189">
        <f>IF($A189="","",COUNTIF(LookThrough!$A:$A,J189))</f>
        <v/>
      </c>
    </row>
    <row r="190">
      <c r="A190" t="inlineStr">
        <is>
          <t>BS00000732</t>
        </is>
      </c>
      <c r="B190">
        <f>IF($A190="","",IFERROR(VLOOKUP($A190,AI_PF!$A:$D,4,FALSE),""))</f>
        <v/>
      </c>
      <c r="C190">
        <f>IF($A190="","",IFERROR(VLOOKUP($A190,AI_PF!$A:$G,7,FALSE),""))</f>
        <v/>
      </c>
      <c r="D190">
        <f>IF($A190="","",IFERROR(VLOOKUP($A190,AI_PF!$A:$H,8,FALSE),""))</f>
        <v/>
      </c>
      <c r="E190">
        <f>IF($A190="","",IFERROR(VLOOKUP($A190,AI_PF!$A:$N,14,FALSE),""))</f>
        <v/>
      </c>
      <c r="F190">
        <f>IF($A190="","",IFERROR(VLOOKUP($A190,AI_PF!$A:$R,18,FALSE),""))</f>
        <v/>
      </c>
      <c r="G190">
        <f>IF($A190="","",IFERROR(VLOOKUP($A190,AI_PF!$A:$T,20,FALSE),""))</f>
        <v/>
      </c>
      <c r="H190">
        <f>IF($A190="","",IFERROR(VLOOKUP($A190,AI_PF!$A:$V,22,FALSE),""))</f>
        <v/>
      </c>
      <c r="I190">
        <f>IF($A190="","",IFERROR(VLOOKUP($A190,AI_PF!$A:$EU,151,FALSE),""))</f>
        <v/>
      </c>
      <c r="J190">
        <f>IF($A190="","",IFERROR(VLOOKUP($A190,AI_PF!$A:$C,3,FALSE),""))</f>
        <v/>
      </c>
      <c r="K190">
        <f>IF($A190="","",IFERROR(VLOOKUP($A190,Data_Raw!$A:$G,2,FALSE),""))</f>
        <v/>
      </c>
      <c r="L190">
        <f>IF($A190="","",IFERROR(VLOOKUP($A190,Data_Raw!$A:$G,3,FALSE),""))</f>
        <v/>
      </c>
      <c r="M190">
        <f>IF($A190="","",IFERROR(VLOOKUP($A190,Data_Raw!$A:$G,4,FALSE),""))</f>
        <v/>
      </c>
      <c r="N190">
        <f>IF($A190="","",IFERROR(VLOOKUP($A190,Data_Raw!$A:$G,5,FALSE),""))</f>
        <v/>
      </c>
      <c r="O190">
        <f>IF($A190="","",IFERROR(VLOOKUP($A190,Data_Raw!$A:$G,6,FALSE),""))</f>
        <v/>
      </c>
      <c r="P190">
        <f>IF($A190="","",IFERROR(VLOOKUP($A190,Data_Raw!$A:$G,7,FALSE),""))</f>
        <v/>
      </c>
      <c r="Q190">
        <f>IF($A190="","",SUMIFS(AI_PF!$AP:$AP,AI_PF!$A:$A,$A190))</f>
        <v/>
      </c>
      <c r="R190">
        <f>IF($A190="","",SUMIFS(AI_PF!$AW:$AW,AI_PF!$A:$A,$A190))</f>
        <v/>
      </c>
      <c r="S190">
        <f>IF($A190="","",SUMIFS(AI_PF!$AZ:$AZ,AI_PF!$A:$A,$A190))</f>
        <v/>
      </c>
      <c r="T190">
        <f>IF($A190="","",SUMIFS(AI_PF!$CA:$CA,AI_PF!$A:$A,$A190))</f>
        <v/>
      </c>
      <c r="U190">
        <f>IF($A190="","",SUMIFS(AI_PF!$CE:$CE,AI_PF!$A:$A,$A190))</f>
        <v/>
      </c>
      <c r="V190">
        <f>IF($A190="","",IFERROR(VLOOKUP($A190,AI_PF!$A:$CO,93,FALSE),""))</f>
        <v/>
      </c>
      <c r="W190">
        <f>IF($A190="","",COUNTIF(AI_PF!$A:$A,$A190))</f>
        <v/>
      </c>
      <c r="X190">
        <f>IF($A190="","",COUNTIF(LookThrough!$A:$A,J190))</f>
        <v/>
      </c>
    </row>
    <row r="191">
      <c r="A191" t="inlineStr">
        <is>
          <t>BS00000733</t>
        </is>
      </c>
      <c r="B191">
        <f>IF($A191="","",IFERROR(VLOOKUP($A191,AI_PF!$A:$D,4,FALSE),""))</f>
        <v/>
      </c>
      <c r="C191">
        <f>IF($A191="","",IFERROR(VLOOKUP($A191,AI_PF!$A:$G,7,FALSE),""))</f>
        <v/>
      </c>
      <c r="D191">
        <f>IF($A191="","",IFERROR(VLOOKUP($A191,AI_PF!$A:$H,8,FALSE),""))</f>
        <v/>
      </c>
      <c r="E191">
        <f>IF($A191="","",IFERROR(VLOOKUP($A191,AI_PF!$A:$N,14,FALSE),""))</f>
        <v/>
      </c>
      <c r="F191">
        <f>IF($A191="","",IFERROR(VLOOKUP($A191,AI_PF!$A:$R,18,FALSE),""))</f>
        <v/>
      </c>
      <c r="G191">
        <f>IF($A191="","",IFERROR(VLOOKUP($A191,AI_PF!$A:$T,20,FALSE),""))</f>
        <v/>
      </c>
      <c r="H191">
        <f>IF($A191="","",IFERROR(VLOOKUP($A191,AI_PF!$A:$V,22,FALSE),""))</f>
        <v/>
      </c>
      <c r="I191">
        <f>IF($A191="","",IFERROR(VLOOKUP($A191,AI_PF!$A:$EU,151,FALSE),""))</f>
        <v/>
      </c>
      <c r="J191">
        <f>IF($A191="","",IFERROR(VLOOKUP($A191,AI_PF!$A:$C,3,FALSE),""))</f>
        <v/>
      </c>
      <c r="K191">
        <f>IF($A191="","",IFERROR(VLOOKUP($A191,Data_Raw!$A:$G,2,FALSE),""))</f>
        <v/>
      </c>
      <c r="L191">
        <f>IF($A191="","",IFERROR(VLOOKUP($A191,Data_Raw!$A:$G,3,FALSE),""))</f>
        <v/>
      </c>
      <c r="M191">
        <f>IF($A191="","",IFERROR(VLOOKUP($A191,Data_Raw!$A:$G,4,FALSE),""))</f>
        <v/>
      </c>
      <c r="N191">
        <f>IF($A191="","",IFERROR(VLOOKUP($A191,Data_Raw!$A:$G,5,FALSE),""))</f>
        <v/>
      </c>
      <c r="O191">
        <f>IF($A191="","",IFERROR(VLOOKUP($A191,Data_Raw!$A:$G,6,FALSE),""))</f>
        <v/>
      </c>
      <c r="P191">
        <f>IF($A191="","",IFERROR(VLOOKUP($A191,Data_Raw!$A:$G,7,FALSE),""))</f>
        <v/>
      </c>
      <c r="Q191">
        <f>IF($A191="","",SUMIFS(AI_PF!$AP:$AP,AI_PF!$A:$A,$A191))</f>
        <v/>
      </c>
      <c r="R191">
        <f>IF($A191="","",SUMIFS(AI_PF!$AW:$AW,AI_PF!$A:$A,$A191))</f>
        <v/>
      </c>
      <c r="S191">
        <f>IF($A191="","",SUMIFS(AI_PF!$AZ:$AZ,AI_PF!$A:$A,$A191))</f>
        <v/>
      </c>
      <c r="T191">
        <f>IF($A191="","",SUMIFS(AI_PF!$CA:$CA,AI_PF!$A:$A,$A191))</f>
        <v/>
      </c>
      <c r="U191">
        <f>IF($A191="","",SUMIFS(AI_PF!$CE:$CE,AI_PF!$A:$A,$A191))</f>
        <v/>
      </c>
      <c r="V191">
        <f>IF($A191="","",IFERROR(VLOOKUP($A191,AI_PF!$A:$CO,93,FALSE),""))</f>
        <v/>
      </c>
      <c r="W191">
        <f>IF($A191="","",COUNTIF(AI_PF!$A:$A,$A191))</f>
        <v/>
      </c>
      <c r="X191">
        <f>IF($A191="","",COUNTIF(LookThrough!$A:$A,J191))</f>
        <v/>
      </c>
    </row>
    <row r="192">
      <c r="A192" t="inlineStr">
        <is>
          <t>BS00000741</t>
        </is>
      </c>
      <c r="B192">
        <f>IF($A192="","",IFERROR(VLOOKUP($A192,AI_PF!$A:$D,4,FALSE),""))</f>
        <v/>
      </c>
      <c r="C192">
        <f>IF($A192="","",IFERROR(VLOOKUP($A192,AI_PF!$A:$G,7,FALSE),""))</f>
        <v/>
      </c>
      <c r="D192">
        <f>IF($A192="","",IFERROR(VLOOKUP($A192,AI_PF!$A:$H,8,FALSE),""))</f>
        <v/>
      </c>
      <c r="E192">
        <f>IF($A192="","",IFERROR(VLOOKUP($A192,AI_PF!$A:$N,14,FALSE),""))</f>
        <v/>
      </c>
      <c r="F192">
        <f>IF($A192="","",IFERROR(VLOOKUP($A192,AI_PF!$A:$R,18,FALSE),""))</f>
        <v/>
      </c>
      <c r="G192">
        <f>IF($A192="","",IFERROR(VLOOKUP($A192,AI_PF!$A:$T,20,FALSE),""))</f>
        <v/>
      </c>
      <c r="H192">
        <f>IF($A192="","",IFERROR(VLOOKUP($A192,AI_PF!$A:$V,22,FALSE),""))</f>
        <v/>
      </c>
      <c r="I192">
        <f>IF($A192="","",IFERROR(VLOOKUP($A192,AI_PF!$A:$EU,151,FALSE),""))</f>
        <v/>
      </c>
      <c r="J192">
        <f>IF($A192="","",IFERROR(VLOOKUP($A192,AI_PF!$A:$C,3,FALSE),""))</f>
        <v/>
      </c>
      <c r="K192">
        <f>IF($A192="","",IFERROR(VLOOKUP($A192,Data_Raw!$A:$G,2,FALSE),""))</f>
        <v/>
      </c>
      <c r="L192">
        <f>IF($A192="","",IFERROR(VLOOKUP($A192,Data_Raw!$A:$G,3,FALSE),""))</f>
        <v/>
      </c>
      <c r="M192">
        <f>IF($A192="","",IFERROR(VLOOKUP($A192,Data_Raw!$A:$G,4,FALSE),""))</f>
        <v/>
      </c>
      <c r="N192">
        <f>IF($A192="","",IFERROR(VLOOKUP($A192,Data_Raw!$A:$G,5,FALSE),""))</f>
        <v/>
      </c>
      <c r="O192">
        <f>IF($A192="","",IFERROR(VLOOKUP($A192,Data_Raw!$A:$G,6,FALSE),""))</f>
        <v/>
      </c>
      <c r="P192">
        <f>IF($A192="","",IFERROR(VLOOKUP($A192,Data_Raw!$A:$G,7,FALSE),""))</f>
        <v/>
      </c>
      <c r="Q192">
        <f>IF($A192="","",SUMIFS(AI_PF!$AP:$AP,AI_PF!$A:$A,$A192))</f>
        <v/>
      </c>
      <c r="R192">
        <f>IF($A192="","",SUMIFS(AI_PF!$AW:$AW,AI_PF!$A:$A,$A192))</f>
        <v/>
      </c>
      <c r="S192">
        <f>IF($A192="","",SUMIFS(AI_PF!$AZ:$AZ,AI_PF!$A:$A,$A192))</f>
        <v/>
      </c>
      <c r="T192">
        <f>IF($A192="","",SUMIFS(AI_PF!$CA:$CA,AI_PF!$A:$A,$A192))</f>
        <v/>
      </c>
      <c r="U192">
        <f>IF($A192="","",SUMIFS(AI_PF!$CE:$CE,AI_PF!$A:$A,$A192))</f>
        <v/>
      </c>
      <c r="V192">
        <f>IF($A192="","",IFERROR(VLOOKUP($A192,AI_PF!$A:$CO,93,FALSE),""))</f>
        <v/>
      </c>
      <c r="W192">
        <f>IF($A192="","",COUNTIF(AI_PF!$A:$A,$A192))</f>
        <v/>
      </c>
      <c r="X192">
        <f>IF($A192="","",COUNTIF(LookThrough!$A:$A,J192))</f>
        <v/>
      </c>
    </row>
    <row r="193">
      <c r="A193" t="inlineStr">
        <is>
          <t>BS00000742</t>
        </is>
      </c>
      <c r="B193">
        <f>IF($A193="","",IFERROR(VLOOKUP($A193,AI_PF!$A:$D,4,FALSE),""))</f>
        <v/>
      </c>
      <c r="C193">
        <f>IF($A193="","",IFERROR(VLOOKUP($A193,AI_PF!$A:$G,7,FALSE),""))</f>
        <v/>
      </c>
      <c r="D193">
        <f>IF($A193="","",IFERROR(VLOOKUP($A193,AI_PF!$A:$H,8,FALSE),""))</f>
        <v/>
      </c>
      <c r="E193">
        <f>IF($A193="","",IFERROR(VLOOKUP($A193,AI_PF!$A:$N,14,FALSE),""))</f>
        <v/>
      </c>
      <c r="F193">
        <f>IF($A193="","",IFERROR(VLOOKUP($A193,AI_PF!$A:$R,18,FALSE),""))</f>
        <v/>
      </c>
      <c r="G193">
        <f>IF($A193="","",IFERROR(VLOOKUP($A193,AI_PF!$A:$T,20,FALSE),""))</f>
        <v/>
      </c>
      <c r="H193">
        <f>IF($A193="","",IFERROR(VLOOKUP($A193,AI_PF!$A:$V,22,FALSE),""))</f>
        <v/>
      </c>
      <c r="I193">
        <f>IF($A193="","",IFERROR(VLOOKUP($A193,AI_PF!$A:$EU,151,FALSE),""))</f>
        <v/>
      </c>
      <c r="J193">
        <f>IF($A193="","",IFERROR(VLOOKUP($A193,AI_PF!$A:$C,3,FALSE),""))</f>
        <v/>
      </c>
      <c r="K193">
        <f>IF($A193="","",IFERROR(VLOOKUP($A193,Data_Raw!$A:$G,2,FALSE),""))</f>
        <v/>
      </c>
      <c r="L193">
        <f>IF($A193="","",IFERROR(VLOOKUP($A193,Data_Raw!$A:$G,3,FALSE),""))</f>
        <v/>
      </c>
      <c r="M193">
        <f>IF($A193="","",IFERROR(VLOOKUP($A193,Data_Raw!$A:$G,4,FALSE),""))</f>
        <v/>
      </c>
      <c r="N193">
        <f>IF($A193="","",IFERROR(VLOOKUP($A193,Data_Raw!$A:$G,5,FALSE),""))</f>
        <v/>
      </c>
      <c r="O193">
        <f>IF($A193="","",IFERROR(VLOOKUP($A193,Data_Raw!$A:$G,6,FALSE),""))</f>
        <v/>
      </c>
      <c r="P193">
        <f>IF($A193="","",IFERROR(VLOOKUP($A193,Data_Raw!$A:$G,7,FALSE),""))</f>
        <v/>
      </c>
      <c r="Q193">
        <f>IF($A193="","",SUMIFS(AI_PF!$AP:$AP,AI_PF!$A:$A,$A193))</f>
        <v/>
      </c>
      <c r="R193">
        <f>IF($A193="","",SUMIFS(AI_PF!$AW:$AW,AI_PF!$A:$A,$A193))</f>
        <v/>
      </c>
      <c r="S193">
        <f>IF($A193="","",SUMIFS(AI_PF!$AZ:$AZ,AI_PF!$A:$A,$A193))</f>
        <v/>
      </c>
      <c r="T193">
        <f>IF($A193="","",SUMIFS(AI_PF!$CA:$CA,AI_PF!$A:$A,$A193))</f>
        <v/>
      </c>
      <c r="U193">
        <f>IF($A193="","",SUMIFS(AI_PF!$CE:$CE,AI_PF!$A:$A,$A193))</f>
        <v/>
      </c>
      <c r="V193">
        <f>IF($A193="","",IFERROR(VLOOKUP($A193,AI_PF!$A:$CO,93,FALSE),""))</f>
        <v/>
      </c>
      <c r="W193">
        <f>IF($A193="","",COUNTIF(AI_PF!$A:$A,$A193))</f>
        <v/>
      </c>
      <c r="X193">
        <f>IF($A193="","",COUNTIF(LookThrough!$A:$A,J193))</f>
        <v/>
      </c>
    </row>
    <row r="194">
      <c r="A194" t="inlineStr">
        <is>
          <t>BS00000743</t>
        </is>
      </c>
      <c r="B194">
        <f>IF($A194="","",IFERROR(VLOOKUP($A194,AI_PF!$A:$D,4,FALSE),""))</f>
        <v/>
      </c>
      <c r="C194">
        <f>IF($A194="","",IFERROR(VLOOKUP($A194,AI_PF!$A:$G,7,FALSE),""))</f>
        <v/>
      </c>
      <c r="D194">
        <f>IF($A194="","",IFERROR(VLOOKUP($A194,AI_PF!$A:$H,8,FALSE),""))</f>
        <v/>
      </c>
      <c r="E194">
        <f>IF($A194="","",IFERROR(VLOOKUP($A194,AI_PF!$A:$N,14,FALSE),""))</f>
        <v/>
      </c>
      <c r="F194">
        <f>IF($A194="","",IFERROR(VLOOKUP($A194,AI_PF!$A:$R,18,FALSE),""))</f>
        <v/>
      </c>
      <c r="G194">
        <f>IF($A194="","",IFERROR(VLOOKUP($A194,AI_PF!$A:$T,20,FALSE),""))</f>
        <v/>
      </c>
      <c r="H194">
        <f>IF($A194="","",IFERROR(VLOOKUP($A194,AI_PF!$A:$V,22,FALSE),""))</f>
        <v/>
      </c>
      <c r="I194">
        <f>IF($A194="","",IFERROR(VLOOKUP($A194,AI_PF!$A:$EU,151,FALSE),""))</f>
        <v/>
      </c>
      <c r="J194">
        <f>IF($A194="","",IFERROR(VLOOKUP($A194,AI_PF!$A:$C,3,FALSE),""))</f>
        <v/>
      </c>
      <c r="K194">
        <f>IF($A194="","",IFERROR(VLOOKUP($A194,Data_Raw!$A:$G,2,FALSE),""))</f>
        <v/>
      </c>
      <c r="L194">
        <f>IF($A194="","",IFERROR(VLOOKUP($A194,Data_Raw!$A:$G,3,FALSE),""))</f>
        <v/>
      </c>
      <c r="M194">
        <f>IF($A194="","",IFERROR(VLOOKUP($A194,Data_Raw!$A:$G,4,FALSE),""))</f>
        <v/>
      </c>
      <c r="N194">
        <f>IF($A194="","",IFERROR(VLOOKUP($A194,Data_Raw!$A:$G,5,FALSE),""))</f>
        <v/>
      </c>
      <c r="O194">
        <f>IF($A194="","",IFERROR(VLOOKUP($A194,Data_Raw!$A:$G,6,FALSE),""))</f>
        <v/>
      </c>
      <c r="P194">
        <f>IF($A194="","",IFERROR(VLOOKUP($A194,Data_Raw!$A:$G,7,FALSE),""))</f>
        <v/>
      </c>
      <c r="Q194">
        <f>IF($A194="","",SUMIFS(AI_PF!$AP:$AP,AI_PF!$A:$A,$A194))</f>
        <v/>
      </c>
      <c r="R194">
        <f>IF($A194="","",SUMIFS(AI_PF!$AW:$AW,AI_PF!$A:$A,$A194))</f>
        <v/>
      </c>
      <c r="S194">
        <f>IF($A194="","",SUMIFS(AI_PF!$AZ:$AZ,AI_PF!$A:$A,$A194))</f>
        <v/>
      </c>
      <c r="T194">
        <f>IF($A194="","",SUMIFS(AI_PF!$CA:$CA,AI_PF!$A:$A,$A194))</f>
        <v/>
      </c>
      <c r="U194">
        <f>IF($A194="","",SUMIFS(AI_PF!$CE:$CE,AI_PF!$A:$A,$A194))</f>
        <v/>
      </c>
      <c r="V194">
        <f>IF($A194="","",IFERROR(VLOOKUP($A194,AI_PF!$A:$CO,93,FALSE),""))</f>
        <v/>
      </c>
      <c r="W194">
        <f>IF($A194="","",COUNTIF(AI_PF!$A:$A,$A194))</f>
        <v/>
      </c>
      <c r="X194">
        <f>IF($A194="","",COUNTIF(LookThrough!$A:$A,J194))</f>
        <v/>
      </c>
    </row>
    <row r="195">
      <c r="A195" t="inlineStr">
        <is>
          <t>BS00000744</t>
        </is>
      </c>
      <c r="B195">
        <f>IF($A195="","",IFERROR(VLOOKUP($A195,AI_PF!$A:$D,4,FALSE),""))</f>
        <v/>
      </c>
      <c r="C195">
        <f>IF($A195="","",IFERROR(VLOOKUP($A195,AI_PF!$A:$G,7,FALSE),""))</f>
        <v/>
      </c>
      <c r="D195">
        <f>IF($A195="","",IFERROR(VLOOKUP($A195,AI_PF!$A:$H,8,FALSE),""))</f>
        <v/>
      </c>
      <c r="E195">
        <f>IF($A195="","",IFERROR(VLOOKUP($A195,AI_PF!$A:$N,14,FALSE),""))</f>
        <v/>
      </c>
      <c r="F195">
        <f>IF($A195="","",IFERROR(VLOOKUP($A195,AI_PF!$A:$R,18,FALSE),""))</f>
        <v/>
      </c>
      <c r="G195">
        <f>IF($A195="","",IFERROR(VLOOKUP($A195,AI_PF!$A:$T,20,FALSE),""))</f>
        <v/>
      </c>
      <c r="H195">
        <f>IF($A195="","",IFERROR(VLOOKUP($A195,AI_PF!$A:$V,22,FALSE),""))</f>
        <v/>
      </c>
      <c r="I195">
        <f>IF($A195="","",IFERROR(VLOOKUP($A195,AI_PF!$A:$EU,151,FALSE),""))</f>
        <v/>
      </c>
      <c r="J195">
        <f>IF($A195="","",IFERROR(VLOOKUP($A195,AI_PF!$A:$C,3,FALSE),""))</f>
        <v/>
      </c>
      <c r="K195">
        <f>IF($A195="","",IFERROR(VLOOKUP($A195,Data_Raw!$A:$G,2,FALSE),""))</f>
        <v/>
      </c>
      <c r="L195">
        <f>IF($A195="","",IFERROR(VLOOKUP($A195,Data_Raw!$A:$G,3,FALSE),""))</f>
        <v/>
      </c>
      <c r="M195">
        <f>IF($A195="","",IFERROR(VLOOKUP($A195,Data_Raw!$A:$G,4,FALSE),""))</f>
        <v/>
      </c>
      <c r="N195">
        <f>IF($A195="","",IFERROR(VLOOKUP($A195,Data_Raw!$A:$G,5,FALSE),""))</f>
        <v/>
      </c>
      <c r="O195">
        <f>IF($A195="","",IFERROR(VLOOKUP($A195,Data_Raw!$A:$G,6,FALSE),""))</f>
        <v/>
      </c>
      <c r="P195">
        <f>IF($A195="","",IFERROR(VLOOKUP($A195,Data_Raw!$A:$G,7,FALSE),""))</f>
        <v/>
      </c>
      <c r="Q195">
        <f>IF($A195="","",SUMIFS(AI_PF!$AP:$AP,AI_PF!$A:$A,$A195))</f>
        <v/>
      </c>
      <c r="R195">
        <f>IF($A195="","",SUMIFS(AI_PF!$AW:$AW,AI_PF!$A:$A,$A195))</f>
        <v/>
      </c>
      <c r="S195">
        <f>IF($A195="","",SUMIFS(AI_PF!$AZ:$AZ,AI_PF!$A:$A,$A195))</f>
        <v/>
      </c>
      <c r="T195">
        <f>IF($A195="","",SUMIFS(AI_PF!$CA:$CA,AI_PF!$A:$A,$A195))</f>
        <v/>
      </c>
      <c r="U195">
        <f>IF($A195="","",SUMIFS(AI_PF!$CE:$CE,AI_PF!$A:$A,$A195))</f>
        <v/>
      </c>
      <c r="V195">
        <f>IF($A195="","",IFERROR(VLOOKUP($A195,AI_PF!$A:$CO,93,FALSE),""))</f>
        <v/>
      </c>
      <c r="W195">
        <f>IF($A195="","",COUNTIF(AI_PF!$A:$A,$A195))</f>
        <v/>
      </c>
      <c r="X195">
        <f>IF($A195="","",COUNTIF(LookThrough!$A:$A,J195))</f>
        <v/>
      </c>
    </row>
    <row r="196">
      <c r="A196" t="inlineStr">
        <is>
          <t>BS00000745</t>
        </is>
      </c>
      <c r="B196">
        <f>IF($A196="","",IFERROR(VLOOKUP($A196,AI_PF!$A:$D,4,FALSE),""))</f>
        <v/>
      </c>
      <c r="C196">
        <f>IF($A196="","",IFERROR(VLOOKUP($A196,AI_PF!$A:$G,7,FALSE),""))</f>
        <v/>
      </c>
      <c r="D196">
        <f>IF($A196="","",IFERROR(VLOOKUP($A196,AI_PF!$A:$H,8,FALSE),""))</f>
        <v/>
      </c>
      <c r="E196">
        <f>IF($A196="","",IFERROR(VLOOKUP($A196,AI_PF!$A:$N,14,FALSE),""))</f>
        <v/>
      </c>
      <c r="F196">
        <f>IF($A196="","",IFERROR(VLOOKUP($A196,AI_PF!$A:$R,18,FALSE),""))</f>
        <v/>
      </c>
      <c r="G196">
        <f>IF($A196="","",IFERROR(VLOOKUP($A196,AI_PF!$A:$T,20,FALSE),""))</f>
        <v/>
      </c>
      <c r="H196">
        <f>IF($A196="","",IFERROR(VLOOKUP($A196,AI_PF!$A:$V,22,FALSE),""))</f>
        <v/>
      </c>
      <c r="I196">
        <f>IF($A196="","",IFERROR(VLOOKUP($A196,AI_PF!$A:$EU,151,FALSE),""))</f>
        <v/>
      </c>
      <c r="J196">
        <f>IF($A196="","",IFERROR(VLOOKUP($A196,AI_PF!$A:$C,3,FALSE),""))</f>
        <v/>
      </c>
      <c r="K196">
        <f>IF($A196="","",IFERROR(VLOOKUP($A196,Data_Raw!$A:$G,2,FALSE),""))</f>
        <v/>
      </c>
      <c r="L196">
        <f>IF($A196="","",IFERROR(VLOOKUP($A196,Data_Raw!$A:$G,3,FALSE),""))</f>
        <v/>
      </c>
      <c r="M196">
        <f>IF($A196="","",IFERROR(VLOOKUP($A196,Data_Raw!$A:$G,4,FALSE),""))</f>
        <v/>
      </c>
      <c r="N196">
        <f>IF($A196="","",IFERROR(VLOOKUP($A196,Data_Raw!$A:$G,5,FALSE),""))</f>
        <v/>
      </c>
      <c r="O196">
        <f>IF($A196="","",IFERROR(VLOOKUP($A196,Data_Raw!$A:$G,6,FALSE),""))</f>
        <v/>
      </c>
      <c r="P196">
        <f>IF($A196="","",IFERROR(VLOOKUP($A196,Data_Raw!$A:$G,7,FALSE),""))</f>
        <v/>
      </c>
      <c r="Q196">
        <f>IF($A196="","",SUMIFS(AI_PF!$AP:$AP,AI_PF!$A:$A,$A196))</f>
        <v/>
      </c>
      <c r="R196">
        <f>IF($A196="","",SUMIFS(AI_PF!$AW:$AW,AI_PF!$A:$A,$A196))</f>
        <v/>
      </c>
      <c r="S196">
        <f>IF($A196="","",SUMIFS(AI_PF!$AZ:$AZ,AI_PF!$A:$A,$A196))</f>
        <v/>
      </c>
      <c r="T196">
        <f>IF($A196="","",SUMIFS(AI_PF!$CA:$CA,AI_PF!$A:$A,$A196))</f>
        <v/>
      </c>
      <c r="U196">
        <f>IF($A196="","",SUMIFS(AI_PF!$CE:$CE,AI_PF!$A:$A,$A196))</f>
        <v/>
      </c>
      <c r="V196">
        <f>IF($A196="","",IFERROR(VLOOKUP($A196,AI_PF!$A:$CO,93,FALSE),""))</f>
        <v/>
      </c>
      <c r="W196">
        <f>IF($A196="","",COUNTIF(AI_PF!$A:$A,$A196))</f>
        <v/>
      </c>
      <c r="X196">
        <f>IF($A196="","",COUNTIF(LookThrough!$A:$A,J196))</f>
        <v/>
      </c>
    </row>
    <row r="197">
      <c r="A197" t="inlineStr">
        <is>
          <t>BS00000746</t>
        </is>
      </c>
      <c r="B197">
        <f>IF($A197="","",IFERROR(VLOOKUP($A197,AI_PF!$A:$D,4,FALSE),""))</f>
        <v/>
      </c>
      <c r="C197">
        <f>IF($A197="","",IFERROR(VLOOKUP($A197,AI_PF!$A:$G,7,FALSE),""))</f>
        <v/>
      </c>
      <c r="D197">
        <f>IF($A197="","",IFERROR(VLOOKUP($A197,AI_PF!$A:$H,8,FALSE),""))</f>
        <v/>
      </c>
      <c r="E197">
        <f>IF($A197="","",IFERROR(VLOOKUP($A197,AI_PF!$A:$N,14,FALSE),""))</f>
        <v/>
      </c>
      <c r="F197">
        <f>IF($A197="","",IFERROR(VLOOKUP($A197,AI_PF!$A:$R,18,FALSE),""))</f>
        <v/>
      </c>
      <c r="G197">
        <f>IF($A197="","",IFERROR(VLOOKUP($A197,AI_PF!$A:$T,20,FALSE),""))</f>
        <v/>
      </c>
      <c r="H197">
        <f>IF($A197="","",IFERROR(VLOOKUP($A197,AI_PF!$A:$V,22,FALSE),""))</f>
        <v/>
      </c>
      <c r="I197">
        <f>IF($A197="","",IFERROR(VLOOKUP($A197,AI_PF!$A:$EU,151,FALSE),""))</f>
        <v/>
      </c>
      <c r="J197">
        <f>IF($A197="","",IFERROR(VLOOKUP($A197,AI_PF!$A:$C,3,FALSE),""))</f>
        <v/>
      </c>
      <c r="K197">
        <f>IF($A197="","",IFERROR(VLOOKUP($A197,Data_Raw!$A:$G,2,FALSE),""))</f>
        <v/>
      </c>
      <c r="L197">
        <f>IF($A197="","",IFERROR(VLOOKUP($A197,Data_Raw!$A:$G,3,FALSE),""))</f>
        <v/>
      </c>
      <c r="M197">
        <f>IF($A197="","",IFERROR(VLOOKUP($A197,Data_Raw!$A:$G,4,FALSE),""))</f>
        <v/>
      </c>
      <c r="N197">
        <f>IF($A197="","",IFERROR(VLOOKUP($A197,Data_Raw!$A:$G,5,FALSE),""))</f>
        <v/>
      </c>
      <c r="O197">
        <f>IF($A197="","",IFERROR(VLOOKUP($A197,Data_Raw!$A:$G,6,FALSE),""))</f>
        <v/>
      </c>
      <c r="P197">
        <f>IF($A197="","",IFERROR(VLOOKUP($A197,Data_Raw!$A:$G,7,FALSE),""))</f>
        <v/>
      </c>
      <c r="Q197">
        <f>IF($A197="","",SUMIFS(AI_PF!$AP:$AP,AI_PF!$A:$A,$A197))</f>
        <v/>
      </c>
      <c r="R197">
        <f>IF($A197="","",SUMIFS(AI_PF!$AW:$AW,AI_PF!$A:$A,$A197))</f>
        <v/>
      </c>
      <c r="S197">
        <f>IF($A197="","",SUMIFS(AI_PF!$AZ:$AZ,AI_PF!$A:$A,$A197))</f>
        <v/>
      </c>
      <c r="T197">
        <f>IF($A197="","",SUMIFS(AI_PF!$CA:$CA,AI_PF!$A:$A,$A197))</f>
        <v/>
      </c>
      <c r="U197">
        <f>IF($A197="","",SUMIFS(AI_PF!$CE:$CE,AI_PF!$A:$A,$A197))</f>
        <v/>
      </c>
      <c r="V197">
        <f>IF($A197="","",IFERROR(VLOOKUP($A197,AI_PF!$A:$CO,93,FALSE),""))</f>
        <v/>
      </c>
      <c r="W197">
        <f>IF($A197="","",COUNTIF(AI_PF!$A:$A,$A197))</f>
        <v/>
      </c>
      <c r="X197">
        <f>IF($A197="","",COUNTIF(LookThrough!$A:$A,J197))</f>
        <v/>
      </c>
    </row>
    <row r="198">
      <c r="A198" t="inlineStr">
        <is>
          <t>BS00000747</t>
        </is>
      </c>
      <c r="B198">
        <f>IF($A198="","",IFERROR(VLOOKUP($A198,AI_PF!$A:$D,4,FALSE),""))</f>
        <v/>
      </c>
      <c r="C198">
        <f>IF($A198="","",IFERROR(VLOOKUP($A198,AI_PF!$A:$G,7,FALSE),""))</f>
        <v/>
      </c>
      <c r="D198">
        <f>IF($A198="","",IFERROR(VLOOKUP($A198,AI_PF!$A:$H,8,FALSE),""))</f>
        <v/>
      </c>
      <c r="E198">
        <f>IF($A198="","",IFERROR(VLOOKUP($A198,AI_PF!$A:$N,14,FALSE),""))</f>
        <v/>
      </c>
      <c r="F198">
        <f>IF($A198="","",IFERROR(VLOOKUP($A198,AI_PF!$A:$R,18,FALSE),""))</f>
        <v/>
      </c>
      <c r="G198">
        <f>IF($A198="","",IFERROR(VLOOKUP($A198,AI_PF!$A:$T,20,FALSE),""))</f>
        <v/>
      </c>
      <c r="H198">
        <f>IF($A198="","",IFERROR(VLOOKUP($A198,AI_PF!$A:$V,22,FALSE),""))</f>
        <v/>
      </c>
      <c r="I198">
        <f>IF($A198="","",IFERROR(VLOOKUP($A198,AI_PF!$A:$EU,151,FALSE),""))</f>
        <v/>
      </c>
      <c r="J198">
        <f>IF($A198="","",IFERROR(VLOOKUP($A198,AI_PF!$A:$C,3,FALSE),""))</f>
        <v/>
      </c>
      <c r="K198">
        <f>IF($A198="","",IFERROR(VLOOKUP($A198,Data_Raw!$A:$G,2,FALSE),""))</f>
        <v/>
      </c>
      <c r="L198">
        <f>IF($A198="","",IFERROR(VLOOKUP($A198,Data_Raw!$A:$G,3,FALSE),""))</f>
        <v/>
      </c>
      <c r="M198">
        <f>IF($A198="","",IFERROR(VLOOKUP($A198,Data_Raw!$A:$G,4,FALSE),""))</f>
        <v/>
      </c>
      <c r="N198">
        <f>IF($A198="","",IFERROR(VLOOKUP($A198,Data_Raw!$A:$G,5,FALSE),""))</f>
        <v/>
      </c>
      <c r="O198">
        <f>IF($A198="","",IFERROR(VLOOKUP($A198,Data_Raw!$A:$G,6,FALSE),""))</f>
        <v/>
      </c>
      <c r="P198">
        <f>IF($A198="","",IFERROR(VLOOKUP($A198,Data_Raw!$A:$G,7,FALSE),""))</f>
        <v/>
      </c>
      <c r="Q198">
        <f>IF($A198="","",SUMIFS(AI_PF!$AP:$AP,AI_PF!$A:$A,$A198))</f>
        <v/>
      </c>
      <c r="R198">
        <f>IF($A198="","",SUMIFS(AI_PF!$AW:$AW,AI_PF!$A:$A,$A198))</f>
        <v/>
      </c>
      <c r="S198">
        <f>IF($A198="","",SUMIFS(AI_PF!$AZ:$AZ,AI_PF!$A:$A,$A198))</f>
        <v/>
      </c>
      <c r="T198">
        <f>IF($A198="","",SUMIFS(AI_PF!$CA:$CA,AI_PF!$A:$A,$A198))</f>
        <v/>
      </c>
      <c r="U198">
        <f>IF($A198="","",SUMIFS(AI_PF!$CE:$CE,AI_PF!$A:$A,$A198))</f>
        <v/>
      </c>
      <c r="V198">
        <f>IF($A198="","",IFERROR(VLOOKUP($A198,AI_PF!$A:$CO,93,FALSE),""))</f>
        <v/>
      </c>
      <c r="W198">
        <f>IF($A198="","",COUNTIF(AI_PF!$A:$A,$A198))</f>
        <v/>
      </c>
      <c r="X198">
        <f>IF($A198="","",COUNTIF(LookThrough!$A:$A,J198))</f>
        <v/>
      </c>
    </row>
    <row r="199">
      <c r="A199" t="inlineStr">
        <is>
          <t>BS00000757</t>
        </is>
      </c>
      <c r="B199">
        <f>IF($A199="","",IFERROR(VLOOKUP($A199,AI_PF!$A:$D,4,FALSE),""))</f>
        <v/>
      </c>
      <c r="C199">
        <f>IF($A199="","",IFERROR(VLOOKUP($A199,AI_PF!$A:$G,7,FALSE),""))</f>
        <v/>
      </c>
      <c r="D199">
        <f>IF($A199="","",IFERROR(VLOOKUP($A199,AI_PF!$A:$H,8,FALSE),""))</f>
        <v/>
      </c>
      <c r="E199">
        <f>IF($A199="","",IFERROR(VLOOKUP($A199,AI_PF!$A:$N,14,FALSE),""))</f>
        <v/>
      </c>
      <c r="F199">
        <f>IF($A199="","",IFERROR(VLOOKUP($A199,AI_PF!$A:$R,18,FALSE),""))</f>
        <v/>
      </c>
      <c r="G199">
        <f>IF($A199="","",IFERROR(VLOOKUP($A199,AI_PF!$A:$T,20,FALSE),""))</f>
        <v/>
      </c>
      <c r="H199">
        <f>IF($A199="","",IFERROR(VLOOKUP($A199,AI_PF!$A:$V,22,FALSE),""))</f>
        <v/>
      </c>
      <c r="I199">
        <f>IF($A199="","",IFERROR(VLOOKUP($A199,AI_PF!$A:$EU,151,FALSE),""))</f>
        <v/>
      </c>
      <c r="J199">
        <f>IF($A199="","",IFERROR(VLOOKUP($A199,AI_PF!$A:$C,3,FALSE),""))</f>
        <v/>
      </c>
      <c r="K199">
        <f>IF($A199="","",IFERROR(VLOOKUP($A199,Data_Raw!$A:$G,2,FALSE),""))</f>
        <v/>
      </c>
      <c r="L199">
        <f>IF($A199="","",IFERROR(VLOOKUP($A199,Data_Raw!$A:$G,3,FALSE),""))</f>
        <v/>
      </c>
      <c r="M199">
        <f>IF($A199="","",IFERROR(VLOOKUP($A199,Data_Raw!$A:$G,4,FALSE),""))</f>
        <v/>
      </c>
      <c r="N199">
        <f>IF($A199="","",IFERROR(VLOOKUP($A199,Data_Raw!$A:$G,5,FALSE),""))</f>
        <v/>
      </c>
      <c r="O199">
        <f>IF($A199="","",IFERROR(VLOOKUP($A199,Data_Raw!$A:$G,6,FALSE),""))</f>
        <v/>
      </c>
      <c r="P199">
        <f>IF($A199="","",IFERROR(VLOOKUP($A199,Data_Raw!$A:$G,7,FALSE),""))</f>
        <v/>
      </c>
      <c r="Q199">
        <f>IF($A199="","",SUMIFS(AI_PF!$AP:$AP,AI_PF!$A:$A,$A199))</f>
        <v/>
      </c>
      <c r="R199">
        <f>IF($A199="","",SUMIFS(AI_PF!$AW:$AW,AI_PF!$A:$A,$A199))</f>
        <v/>
      </c>
      <c r="S199">
        <f>IF($A199="","",SUMIFS(AI_PF!$AZ:$AZ,AI_PF!$A:$A,$A199))</f>
        <v/>
      </c>
      <c r="T199">
        <f>IF($A199="","",SUMIFS(AI_PF!$CA:$CA,AI_PF!$A:$A,$A199))</f>
        <v/>
      </c>
      <c r="U199">
        <f>IF($A199="","",SUMIFS(AI_PF!$CE:$CE,AI_PF!$A:$A,$A199))</f>
        <v/>
      </c>
      <c r="V199">
        <f>IF($A199="","",IFERROR(VLOOKUP($A199,AI_PF!$A:$CO,93,FALSE),""))</f>
        <v/>
      </c>
      <c r="W199">
        <f>IF($A199="","",COUNTIF(AI_PF!$A:$A,$A199))</f>
        <v/>
      </c>
      <c r="X199">
        <f>IF($A199="","",COUNTIF(LookThrough!$A:$A,J199))</f>
        <v/>
      </c>
    </row>
    <row r="200">
      <c r="A200" t="inlineStr">
        <is>
          <t>BS00000758</t>
        </is>
      </c>
      <c r="B200">
        <f>IF($A200="","",IFERROR(VLOOKUP($A200,AI_PF!$A:$D,4,FALSE),""))</f>
        <v/>
      </c>
      <c r="C200">
        <f>IF($A200="","",IFERROR(VLOOKUP($A200,AI_PF!$A:$G,7,FALSE),""))</f>
        <v/>
      </c>
      <c r="D200">
        <f>IF($A200="","",IFERROR(VLOOKUP($A200,AI_PF!$A:$H,8,FALSE),""))</f>
        <v/>
      </c>
      <c r="E200">
        <f>IF($A200="","",IFERROR(VLOOKUP($A200,AI_PF!$A:$N,14,FALSE),""))</f>
        <v/>
      </c>
      <c r="F200">
        <f>IF($A200="","",IFERROR(VLOOKUP($A200,AI_PF!$A:$R,18,FALSE),""))</f>
        <v/>
      </c>
      <c r="G200">
        <f>IF($A200="","",IFERROR(VLOOKUP($A200,AI_PF!$A:$T,20,FALSE),""))</f>
        <v/>
      </c>
      <c r="H200">
        <f>IF($A200="","",IFERROR(VLOOKUP($A200,AI_PF!$A:$V,22,FALSE),""))</f>
        <v/>
      </c>
      <c r="I200">
        <f>IF($A200="","",IFERROR(VLOOKUP($A200,AI_PF!$A:$EU,151,FALSE),""))</f>
        <v/>
      </c>
      <c r="J200">
        <f>IF($A200="","",IFERROR(VLOOKUP($A200,AI_PF!$A:$C,3,FALSE),""))</f>
        <v/>
      </c>
      <c r="K200">
        <f>IF($A200="","",IFERROR(VLOOKUP($A200,Data_Raw!$A:$G,2,FALSE),""))</f>
        <v/>
      </c>
      <c r="L200">
        <f>IF($A200="","",IFERROR(VLOOKUP($A200,Data_Raw!$A:$G,3,FALSE),""))</f>
        <v/>
      </c>
      <c r="M200">
        <f>IF($A200="","",IFERROR(VLOOKUP($A200,Data_Raw!$A:$G,4,FALSE),""))</f>
        <v/>
      </c>
      <c r="N200">
        <f>IF($A200="","",IFERROR(VLOOKUP($A200,Data_Raw!$A:$G,5,FALSE),""))</f>
        <v/>
      </c>
      <c r="O200">
        <f>IF($A200="","",IFERROR(VLOOKUP($A200,Data_Raw!$A:$G,6,FALSE),""))</f>
        <v/>
      </c>
      <c r="P200">
        <f>IF($A200="","",IFERROR(VLOOKUP($A200,Data_Raw!$A:$G,7,FALSE),""))</f>
        <v/>
      </c>
      <c r="Q200">
        <f>IF($A200="","",SUMIFS(AI_PF!$AP:$AP,AI_PF!$A:$A,$A200))</f>
        <v/>
      </c>
      <c r="R200">
        <f>IF($A200="","",SUMIFS(AI_PF!$AW:$AW,AI_PF!$A:$A,$A200))</f>
        <v/>
      </c>
      <c r="S200">
        <f>IF($A200="","",SUMIFS(AI_PF!$AZ:$AZ,AI_PF!$A:$A,$A200))</f>
        <v/>
      </c>
      <c r="T200">
        <f>IF($A200="","",SUMIFS(AI_PF!$CA:$CA,AI_PF!$A:$A,$A200))</f>
        <v/>
      </c>
      <c r="U200">
        <f>IF($A200="","",SUMIFS(AI_PF!$CE:$CE,AI_PF!$A:$A,$A200))</f>
        <v/>
      </c>
      <c r="V200">
        <f>IF($A200="","",IFERROR(VLOOKUP($A200,AI_PF!$A:$CO,93,FALSE),""))</f>
        <v/>
      </c>
      <c r="W200">
        <f>IF($A200="","",COUNTIF(AI_PF!$A:$A,$A200))</f>
        <v/>
      </c>
      <c r="X200">
        <f>IF($A200="","",COUNTIF(LookThrough!$A:$A,J200))</f>
        <v/>
      </c>
    </row>
    <row r="201">
      <c r="A201" t="inlineStr">
        <is>
          <t>BS00000759</t>
        </is>
      </c>
      <c r="B201">
        <f>IF($A201="","",IFERROR(VLOOKUP($A201,AI_PF!$A:$D,4,FALSE),""))</f>
        <v/>
      </c>
      <c r="C201">
        <f>IF($A201="","",IFERROR(VLOOKUP($A201,AI_PF!$A:$G,7,FALSE),""))</f>
        <v/>
      </c>
      <c r="D201">
        <f>IF($A201="","",IFERROR(VLOOKUP($A201,AI_PF!$A:$H,8,FALSE),""))</f>
        <v/>
      </c>
      <c r="E201">
        <f>IF($A201="","",IFERROR(VLOOKUP($A201,AI_PF!$A:$N,14,FALSE),""))</f>
        <v/>
      </c>
      <c r="F201">
        <f>IF($A201="","",IFERROR(VLOOKUP($A201,AI_PF!$A:$R,18,FALSE),""))</f>
        <v/>
      </c>
      <c r="G201">
        <f>IF($A201="","",IFERROR(VLOOKUP($A201,AI_PF!$A:$T,20,FALSE),""))</f>
        <v/>
      </c>
      <c r="H201">
        <f>IF($A201="","",IFERROR(VLOOKUP($A201,AI_PF!$A:$V,22,FALSE),""))</f>
        <v/>
      </c>
      <c r="I201">
        <f>IF($A201="","",IFERROR(VLOOKUP($A201,AI_PF!$A:$EU,151,FALSE),""))</f>
        <v/>
      </c>
      <c r="J201">
        <f>IF($A201="","",IFERROR(VLOOKUP($A201,AI_PF!$A:$C,3,FALSE),""))</f>
        <v/>
      </c>
      <c r="K201">
        <f>IF($A201="","",IFERROR(VLOOKUP($A201,Data_Raw!$A:$G,2,FALSE),""))</f>
        <v/>
      </c>
      <c r="L201">
        <f>IF($A201="","",IFERROR(VLOOKUP($A201,Data_Raw!$A:$G,3,FALSE),""))</f>
        <v/>
      </c>
      <c r="M201">
        <f>IF($A201="","",IFERROR(VLOOKUP($A201,Data_Raw!$A:$G,4,FALSE),""))</f>
        <v/>
      </c>
      <c r="N201">
        <f>IF($A201="","",IFERROR(VLOOKUP($A201,Data_Raw!$A:$G,5,FALSE),""))</f>
        <v/>
      </c>
      <c r="O201">
        <f>IF($A201="","",IFERROR(VLOOKUP($A201,Data_Raw!$A:$G,6,FALSE),""))</f>
        <v/>
      </c>
      <c r="P201">
        <f>IF($A201="","",IFERROR(VLOOKUP($A201,Data_Raw!$A:$G,7,FALSE),""))</f>
        <v/>
      </c>
      <c r="Q201">
        <f>IF($A201="","",SUMIFS(AI_PF!$AP:$AP,AI_PF!$A:$A,$A201))</f>
        <v/>
      </c>
      <c r="R201">
        <f>IF($A201="","",SUMIFS(AI_PF!$AW:$AW,AI_PF!$A:$A,$A201))</f>
        <v/>
      </c>
      <c r="S201">
        <f>IF($A201="","",SUMIFS(AI_PF!$AZ:$AZ,AI_PF!$A:$A,$A201))</f>
        <v/>
      </c>
      <c r="T201">
        <f>IF($A201="","",SUMIFS(AI_PF!$CA:$CA,AI_PF!$A:$A,$A201))</f>
        <v/>
      </c>
      <c r="U201">
        <f>IF($A201="","",SUMIFS(AI_PF!$CE:$CE,AI_PF!$A:$A,$A201))</f>
        <v/>
      </c>
      <c r="V201">
        <f>IF($A201="","",IFERROR(VLOOKUP($A201,AI_PF!$A:$CO,93,FALSE),""))</f>
        <v/>
      </c>
      <c r="W201">
        <f>IF($A201="","",COUNTIF(AI_PF!$A:$A,$A201))</f>
        <v/>
      </c>
      <c r="X201">
        <f>IF($A201="","",COUNTIF(LookThrough!$A:$A,J201))</f>
        <v/>
      </c>
    </row>
    <row r="202">
      <c r="A202" t="inlineStr">
        <is>
          <t>BS00000760</t>
        </is>
      </c>
      <c r="B202">
        <f>IF($A202="","",IFERROR(VLOOKUP($A202,AI_PF!$A:$D,4,FALSE),""))</f>
        <v/>
      </c>
      <c r="C202">
        <f>IF($A202="","",IFERROR(VLOOKUP($A202,AI_PF!$A:$G,7,FALSE),""))</f>
        <v/>
      </c>
      <c r="D202">
        <f>IF($A202="","",IFERROR(VLOOKUP($A202,AI_PF!$A:$H,8,FALSE),""))</f>
        <v/>
      </c>
      <c r="E202">
        <f>IF($A202="","",IFERROR(VLOOKUP($A202,AI_PF!$A:$N,14,FALSE),""))</f>
        <v/>
      </c>
      <c r="F202">
        <f>IF($A202="","",IFERROR(VLOOKUP($A202,AI_PF!$A:$R,18,FALSE),""))</f>
        <v/>
      </c>
      <c r="G202">
        <f>IF($A202="","",IFERROR(VLOOKUP($A202,AI_PF!$A:$T,20,FALSE),""))</f>
        <v/>
      </c>
      <c r="H202">
        <f>IF($A202="","",IFERROR(VLOOKUP($A202,AI_PF!$A:$V,22,FALSE),""))</f>
        <v/>
      </c>
      <c r="I202">
        <f>IF($A202="","",IFERROR(VLOOKUP($A202,AI_PF!$A:$EU,151,FALSE),""))</f>
        <v/>
      </c>
      <c r="J202">
        <f>IF($A202="","",IFERROR(VLOOKUP($A202,AI_PF!$A:$C,3,FALSE),""))</f>
        <v/>
      </c>
      <c r="K202">
        <f>IF($A202="","",IFERROR(VLOOKUP($A202,Data_Raw!$A:$G,2,FALSE),""))</f>
        <v/>
      </c>
      <c r="L202">
        <f>IF($A202="","",IFERROR(VLOOKUP($A202,Data_Raw!$A:$G,3,FALSE),""))</f>
        <v/>
      </c>
      <c r="M202">
        <f>IF($A202="","",IFERROR(VLOOKUP($A202,Data_Raw!$A:$G,4,FALSE),""))</f>
        <v/>
      </c>
      <c r="N202">
        <f>IF($A202="","",IFERROR(VLOOKUP($A202,Data_Raw!$A:$G,5,FALSE),""))</f>
        <v/>
      </c>
      <c r="O202">
        <f>IF($A202="","",IFERROR(VLOOKUP($A202,Data_Raw!$A:$G,6,FALSE),""))</f>
        <v/>
      </c>
      <c r="P202">
        <f>IF($A202="","",IFERROR(VLOOKUP($A202,Data_Raw!$A:$G,7,FALSE),""))</f>
        <v/>
      </c>
      <c r="Q202">
        <f>IF($A202="","",SUMIFS(AI_PF!$AP:$AP,AI_PF!$A:$A,$A202))</f>
        <v/>
      </c>
      <c r="R202">
        <f>IF($A202="","",SUMIFS(AI_PF!$AW:$AW,AI_PF!$A:$A,$A202))</f>
        <v/>
      </c>
      <c r="S202">
        <f>IF($A202="","",SUMIFS(AI_PF!$AZ:$AZ,AI_PF!$A:$A,$A202))</f>
        <v/>
      </c>
      <c r="T202">
        <f>IF($A202="","",SUMIFS(AI_PF!$CA:$CA,AI_PF!$A:$A,$A202))</f>
        <v/>
      </c>
      <c r="U202">
        <f>IF($A202="","",SUMIFS(AI_PF!$CE:$CE,AI_PF!$A:$A,$A202))</f>
        <v/>
      </c>
      <c r="V202">
        <f>IF($A202="","",IFERROR(VLOOKUP($A202,AI_PF!$A:$CO,93,FALSE),""))</f>
        <v/>
      </c>
      <c r="W202">
        <f>IF($A202="","",COUNTIF(AI_PF!$A:$A,$A202))</f>
        <v/>
      </c>
      <c r="X202">
        <f>IF($A202="","",COUNTIF(LookThrough!$A:$A,J202))</f>
        <v/>
      </c>
    </row>
    <row r="203">
      <c r="A203" t="inlineStr">
        <is>
          <t>BS00000768</t>
        </is>
      </c>
      <c r="B203">
        <f>IF($A203="","",IFERROR(VLOOKUP($A203,AI_PF!$A:$D,4,FALSE),""))</f>
        <v/>
      </c>
      <c r="C203">
        <f>IF($A203="","",IFERROR(VLOOKUP($A203,AI_PF!$A:$G,7,FALSE),""))</f>
        <v/>
      </c>
      <c r="D203">
        <f>IF($A203="","",IFERROR(VLOOKUP($A203,AI_PF!$A:$H,8,FALSE),""))</f>
        <v/>
      </c>
      <c r="E203">
        <f>IF($A203="","",IFERROR(VLOOKUP($A203,AI_PF!$A:$N,14,FALSE),""))</f>
        <v/>
      </c>
      <c r="F203">
        <f>IF($A203="","",IFERROR(VLOOKUP($A203,AI_PF!$A:$R,18,FALSE),""))</f>
        <v/>
      </c>
      <c r="G203">
        <f>IF($A203="","",IFERROR(VLOOKUP($A203,AI_PF!$A:$T,20,FALSE),""))</f>
        <v/>
      </c>
      <c r="H203">
        <f>IF($A203="","",IFERROR(VLOOKUP($A203,AI_PF!$A:$V,22,FALSE),""))</f>
        <v/>
      </c>
      <c r="I203">
        <f>IF($A203="","",IFERROR(VLOOKUP($A203,AI_PF!$A:$EU,151,FALSE),""))</f>
        <v/>
      </c>
      <c r="J203">
        <f>IF($A203="","",IFERROR(VLOOKUP($A203,AI_PF!$A:$C,3,FALSE),""))</f>
        <v/>
      </c>
      <c r="K203">
        <f>IF($A203="","",IFERROR(VLOOKUP($A203,Data_Raw!$A:$G,2,FALSE),""))</f>
        <v/>
      </c>
      <c r="L203">
        <f>IF($A203="","",IFERROR(VLOOKUP($A203,Data_Raw!$A:$G,3,FALSE),""))</f>
        <v/>
      </c>
      <c r="M203">
        <f>IF($A203="","",IFERROR(VLOOKUP($A203,Data_Raw!$A:$G,4,FALSE),""))</f>
        <v/>
      </c>
      <c r="N203">
        <f>IF($A203="","",IFERROR(VLOOKUP($A203,Data_Raw!$A:$G,5,FALSE),""))</f>
        <v/>
      </c>
      <c r="O203">
        <f>IF($A203="","",IFERROR(VLOOKUP($A203,Data_Raw!$A:$G,6,FALSE),""))</f>
        <v/>
      </c>
      <c r="P203">
        <f>IF($A203="","",IFERROR(VLOOKUP($A203,Data_Raw!$A:$G,7,FALSE),""))</f>
        <v/>
      </c>
      <c r="Q203">
        <f>IF($A203="","",SUMIFS(AI_PF!$AP:$AP,AI_PF!$A:$A,$A203))</f>
        <v/>
      </c>
      <c r="R203">
        <f>IF($A203="","",SUMIFS(AI_PF!$AW:$AW,AI_PF!$A:$A,$A203))</f>
        <v/>
      </c>
      <c r="S203">
        <f>IF($A203="","",SUMIFS(AI_PF!$AZ:$AZ,AI_PF!$A:$A,$A203))</f>
        <v/>
      </c>
      <c r="T203">
        <f>IF($A203="","",SUMIFS(AI_PF!$CA:$CA,AI_PF!$A:$A,$A203))</f>
        <v/>
      </c>
      <c r="U203">
        <f>IF($A203="","",SUMIFS(AI_PF!$CE:$CE,AI_PF!$A:$A,$A203))</f>
        <v/>
      </c>
      <c r="V203">
        <f>IF($A203="","",IFERROR(VLOOKUP($A203,AI_PF!$A:$CO,93,FALSE),""))</f>
        <v/>
      </c>
      <c r="W203">
        <f>IF($A203="","",COUNTIF(AI_PF!$A:$A,$A203))</f>
        <v/>
      </c>
      <c r="X203">
        <f>IF($A203="","",COUNTIF(LookThrough!$A:$A,J203))</f>
        <v/>
      </c>
    </row>
    <row r="204">
      <c r="A204" t="inlineStr">
        <is>
          <t>BS00000776</t>
        </is>
      </c>
      <c r="B204">
        <f>IF($A204="","",IFERROR(VLOOKUP($A204,AI_PF!$A:$D,4,FALSE),""))</f>
        <v/>
      </c>
      <c r="C204">
        <f>IF($A204="","",IFERROR(VLOOKUP($A204,AI_PF!$A:$G,7,FALSE),""))</f>
        <v/>
      </c>
      <c r="D204">
        <f>IF($A204="","",IFERROR(VLOOKUP($A204,AI_PF!$A:$H,8,FALSE),""))</f>
        <v/>
      </c>
      <c r="E204">
        <f>IF($A204="","",IFERROR(VLOOKUP($A204,AI_PF!$A:$N,14,FALSE),""))</f>
        <v/>
      </c>
      <c r="F204">
        <f>IF($A204="","",IFERROR(VLOOKUP($A204,AI_PF!$A:$R,18,FALSE),""))</f>
        <v/>
      </c>
      <c r="G204">
        <f>IF($A204="","",IFERROR(VLOOKUP($A204,AI_PF!$A:$T,20,FALSE),""))</f>
        <v/>
      </c>
      <c r="H204">
        <f>IF($A204="","",IFERROR(VLOOKUP($A204,AI_PF!$A:$V,22,FALSE),""))</f>
        <v/>
      </c>
      <c r="I204">
        <f>IF($A204="","",IFERROR(VLOOKUP($A204,AI_PF!$A:$EU,151,FALSE),""))</f>
        <v/>
      </c>
      <c r="J204">
        <f>IF($A204="","",IFERROR(VLOOKUP($A204,AI_PF!$A:$C,3,FALSE),""))</f>
        <v/>
      </c>
      <c r="K204">
        <f>IF($A204="","",IFERROR(VLOOKUP($A204,Data_Raw!$A:$G,2,FALSE),""))</f>
        <v/>
      </c>
      <c r="L204">
        <f>IF($A204="","",IFERROR(VLOOKUP($A204,Data_Raw!$A:$G,3,FALSE),""))</f>
        <v/>
      </c>
      <c r="M204">
        <f>IF($A204="","",IFERROR(VLOOKUP($A204,Data_Raw!$A:$G,4,FALSE),""))</f>
        <v/>
      </c>
      <c r="N204">
        <f>IF($A204="","",IFERROR(VLOOKUP($A204,Data_Raw!$A:$G,5,FALSE),""))</f>
        <v/>
      </c>
      <c r="O204">
        <f>IF($A204="","",IFERROR(VLOOKUP($A204,Data_Raw!$A:$G,6,FALSE),""))</f>
        <v/>
      </c>
      <c r="P204">
        <f>IF($A204="","",IFERROR(VLOOKUP($A204,Data_Raw!$A:$G,7,FALSE),""))</f>
        <v/>
      </c>
      <c r="Q204">
        <f>IF($A204="","",SUMIFS(AI_PF!$AP:$AP,AI_PF!$A:$A,$A204))</f>
        <v/>
      </c>
      <c r="R204">
        <f>IF($A204="","",SUMIFS(AI_PF!$AW:$AW,AI_PF!$A:$A,$A204))</f>
        <v/>
      </c>
      <c r="S204">
        <f>IF($A204="","",SUMIFS(AI_PF!$AZ:$AZ,AI_PF!$A:$A,$A204))</f>
        <v/>
      </c>
      <c r="T204">
        <f>IF($A204="","",SUMIFS(AI_PF!$CA:$CA,AI_PF!$A:$A,$A204))</f>
        <v/>
      </c>
      <c r="U204">
        <f>IF($A204="","",SUMIFS(AI_PF!$CE:$CE,AI_PF!$A:$A,$A204))</f>
        <v/>
      </c>
      <c r="V204">
        <f>IF($A204="","",IFERROR(VLOOKUP($A204,AI_PF!$A:$CO,93,FALSE),""))</f>
        <v/>
      </c>
      <c r="W204">
        <f>IF($A204="","",COUNTIF(AI_PF!$A:$A,$A204))</f>
        <v/>
      </c>
      <c r="X204">
        <f>IF($A204="","",COUNTIF(LookThrough!$A:$A,J204))</f>
        <v/>
      </c>
    </row>
    <row r="205">
      <c r="A205" t="inlineStr">
        <is>
          <t>BS00000777</t>
        </is>
      </c>
      <c r="B205">
        <f>IF($A205="","",IFERROR(VLOOKUP($A205,AI_PF!$A:$D,4,FALSE),""))</f>
        <v/>
      </c>
      <c r="C205">
        <f>IF($A205="","",IFERROR(VLOOKUP($A205,AI_PF!$A:$G,7,FALSE),""))</f>
        <v/>
      </c>
      <c r="D205">
        <f>IF($A205="","",IFERROR(VLOOKUP($A205,AI_PF!$A:$H,8,FALSE),""))</f>
        <v/>
      </c>
      <c r="E205">
        <f>IF($A205="","",IFERROR(VLOOKUP($A205,AI_PF!$A:$N,14,FALSE),""))</f>
        <v/>
      </c>
      <c r="F205">
        <f>IF($A205="","",IFERROR(VLOOKUP($A205,AI_PF!$A:$R,18,FALSE),""))</f>
        <v/>
      </c>
      <c r="G205">
        <f>IF($A205="","",IFERROR(VLOOKUP($A205,AI_PF!$A:$T,20,FALSE),""))</f>
        <v/>
      </c>
      <c r="H205">
        <f>IF($A205="","",IFERROR(VLOOKUP($A205,AI_PF!$A:$V,22,FALSE),""))</f>
        <v/>
      </c>
      <c r="I205">
        <f>IF($A205="","",IFERROR(VLOOKUP($A205,AI_PF!$A:$EU,151,FALSE),""))</f>
        <v/>
      </c>
      <c r="J205">
        <f>IF($A205="","",IFERROR(VLOOKUP($A205,AI_PF!$A:$C,3,FALSE),""))</f>
        <v/>
      </c>
      <c r="K205">
        <f>IF($A205="","",IFERROR(VLOOKUP($A205,Data_Raw!$A:$G,2,FALSE),""))</f>
        <v/>
      </c>
      <c r="L205">
        <f>IF($A205="","",IFERROR(VLOOKUP($A205,Data_Raw!$A:$G,3,FALSE),""))</f>
        <v/>
      </c>
      <c r="M205">
        <f>IF($A205="","",IFERROR(VLOOKUP($A205,Data_Raw!$A:$G,4,FALSE),""))</f>
        <v/>
      </c>
      <c r="N205">
        <f>IF($A205="","",IFERROR(VLOOKUP($A205,Data_Raw!$A:$G,5,FALSE),""))</f>
        <v/>
      </c>
      <c r="O205">
        <f>IF($A205="","",IFERROR(VLOOKUP($A205,Data_Raw!$A:$G,6,FALSE),""))</f>
        <v/>
      </c>
      <c r="P205">
        <f>IF($A205="","",IFERROR(VLOOKUP($A205,Data_Raw!$A:$G,7,FALSE),""))</f>
        <v/>
      </c>
      <c r="Q205">
        <f>IF($A205="","",SUMIFS(AI_PF!$AP:$AP,AI_PF!$A:$A,$A205))</f>
        <v/>
      </c>
      <c r="R205">
        <f>IF($A205="","",SUMIFS(AI_PF!$AW:$AW,AI_PF!$A:$A,$A205))</f>
        <v/>
      </c>
      <c r="S205">
        <f>IF($A205="","",SUMIFS(AI_PF!$AZ:$AZ,AI_PF!$A:$A,$A205))</f>
        <v/>
      </c>
      <c r="T205">
        <f>IF($A205="","",SUMIFS(AI_PF!$CA:$CA,AI_PF!$A:$A,$A205))</f>
        <v/>
      </c>
      <c r="U205">
        <f>IF($A205="","",SUMIFS(AI_PF!$CE:$CE,AI_PF!$A:$A,$A205))</f>
        <v/>
      </c>
      <c r="V205">
        <f>IF($A205="","",IFERROR(VLOOKUP($A205,AI_PF!$A:$CO,93,FALSE),""))</f>
        <v/>
      </c>
      <c r="W205">
        <f>IF($A205="","",COUNTIF(AI_PF!$A:$A,$A205))</f>
        <v/>
      </c>
      <c r="X205">
        <f>IF($A205="","",COUNTIF(LookThrough!$A:$A,J205))</f>
        <v/>
      </c>
    </row>
    <row r="206">
      <c r="A206" t="inlineStr">
        <is>
          <t>BS00000780</t>
        </is>
      </c>
      <c r="B206">
        <f>IF($A206="","",IFERROR(VLOOKUP($A206,AI_PF!$A:$D,4,FALSE),""))</f>
        <v/>
      </c>
      <c r="C206">
        <f>IF($A206="","",IFERROR(VLOOKUP($A206,AI_PF!$A:$G,7,FALSE),""))</f>
        <v/>
      </c>
      <c r="D206">
        <f>IF($A206="","",IFERROR(VLOOKUP($A206,AI_PF!$A:$H,8,FALSE),""))</f>
        <v/>
      </c>
      <c r="E206">
        <f>IF($A206="","",IFERROR(VLOOKUP($A206,AI_PF!$A:$N,14,FALSE),""))</f>
        <v/>
      </c>
      <c r="F206">
        <f>IF($A206="","",IFERROR(VLOOKUP($A206,AI_PF!$A:$R,18,FALSE),""))</f>
        <v/>
      </c>
      <c r="G206">
        <f>IF($A206="","",IFERROR(VLOOKUP($A206,AI_PF!$A:$T,20,FALSE),""))</f>
        <v/>
      </c>
      <c r="H206">
        <f>IF($A206="","",IFERROR(VLOOKUP($A206,AI_PF!$A:$V,22,FALSE),""))</f>
        <v/>
      </c>
      <c r="I206">
        <f>IF($A206="","",IFERROR(VLOOKUP($A206,AI_PF!$A:$EU,151,FALSE),""))</f>
        <v/>
      </c>
      <c r="J206">
        <f>IF($A206="","",IFERROR(VLOOKUP($A206,AI_PF!$A:$C,3,FALSE),""))</f>
        <v/>
      </c>
      <c r="K206">
        <f>IF($A206="","",IFERROR(VLOOKUP($A206,Data_Raw!$A:$G,2,FALSE),""))</f>
        <v/>
      </c>
      <c r="L206">
        <f>IF($A206="","",IFERROR(VLOOKUP($A206,Data_Raw!$A:$G,3,FALSE),""))</f>
        <v/>
      </c>
      <c r="M206">
        <f>IF($A206="","",IFERROR(VLOOKUP($A206,Data_Raw!$A:$G,4,FALSE),""))</f>
        <v/>
      </c>
      <c r="N206">
        <f>IF($A206="","",IFERROR(VLOOKUP($A206,Data_Raw!$A:$G,5,FALSE),""))</f>
        <v/>
      </c>
      <c r="O206">
        <f>IF($A206="","",IFERROR(VLOOKUP($A206,Data_Raw!$A:$G,6,FALSE),""))</f>
        <v/>
      </c>
      <c r="P206">
        <f>IF($A206="","",IFERROR(VLOOKUP($A206,Data_Raw!$A:$G,7,FALSE),""))</f>
        <v/>
      </c>
      <c r="Q206">
        <f>IF($A206="","",SUMIFS(AI_PF!$AP:$AP,AI_PF!$A:$A,$A206))</f>
        <v/>
      </c>
      <c r="R206">
        <f>IF($A206="","",SUMIFS(AI_PF!$AW:$AW,AI_PF!$A:$A,$A206))</f>
        <v/>
      </c>
      <c r="S206">
        <f>IF($A206="","",SUMIFS(AI_PF!$AZ:$AZ,AI_PF!$A:$A,$A206))</f>
        <v/>
      </c>
      <c r="T206">
        <f>IF($A206="","",SUMIFS(AI_PF!$CA:$CA,AI_PF!$A:$A,$A206))</f>
        <v/>
      </c>
      <c r="U206">
        <f>IF($A206="","",SUMIFS(AI_PF!$CE:$CE,AI_PF!$A:$A,$A206))</f>
        <v/>
      </c>
      <c r="V206">
        <f>IF($A206="","",IFERROR(VLOOKUP($A206,AI_PF!$A:$CO,93,FALSE),""))</f>
        <v/>
      </c>
      <c r="W206">
        <f>IF($A206="","",COUNTIF(AI_PF!$A:$A,$A206))</f>
        <v/>
      </c>
      <c r="X206">
        <f>IF($A206="","",COUNTIF(LookThrough!$A:$A,J206))</f>
        <v/>
      </c>
    </row>
    <row r="207">
      <c r="A207" t="inlineStr">
        <is>
          <t>BS00000781</t>
        </is>
      </c>
      <c r="B207">
        <f>IF($A207="","",IFERROR(VLOOKUP($A207,AI_PF!$A:$D,4,FALSE),""))</f>
        <v/>
      </c>
      <c r="C207">
        <f>IF($A207="","",IFERROR(VLOOKUP($A207,AI_PF!$A:$G,7,FALSE),""))</f>
        <v/>
      </c>
      <c r="D207">
        <f>IF($A207="","",IFERROR(VLOOKUP($A207,AI_PF!$A:$H,8,FALSE),""))</f>
        <v/>
      </c>
      <c r="E207">
        <f>IF($A207="","",IFERROR(VLOOKUP($A207,AI_PF!$A:$N,14,FALSE),""))</f>
        <v/>
      </c>
      <c r="F207">
        <f>IF($A207="","",IFERROR(VLOOKUP($A207,AI_PF!$A:$R,18,FALSE),""))</f>
        <v/>
      </c>
      <c r="G207">
        <f>IF($A207="","",IFERROR(VLOOKUP($A207,AI_PF!$A:$T,20,FALSE),""))</f>
        <v/>
      </c>
      <c r="H207">
        <f>IF($A207="","",IFERROR(VLOOKUP($A207,AI_PF!$A:$V,22,FALSE),""))</f>
        <v/>
      </c>
      <c r="I207">
        <f>IF($A207="","",IFERROR(VLOOKUP($A207,AI_PF!$A:$EU,151,FALSE),""))</f>
        <v/>
      </c>
      <c r="J207">
        <f>IF($A207="","",IFERROR(VLOOKUP($A207,AI_PF!$A:$C,3,FALSE),""))</f>
        <v/>
      </c>
      <c r="K207">
        <f>IF($A207="","",IFERROR(VLOOKUP($A207,Data_Raw!$A:$G,2,FALSE),""))</f>
        <v/>
      </c>
      <c r="L207">
        <f>IF($A207="","",IFERROR(VLOOKUP($A207,Data_Raw!$A:$G,3,FALSE),""))</f>
        <v/>
      </c>
      <c r="M207">
        <f>IF($A207="","",IFERROR(VLOOKUP($A207,Data_Raw!$A:$G,4,FALSE),""))</f>
        <v/>
      </c>
      <c r="N207">
        <f>IF($A207="","",IFERROR(VLOOKUP($A207,Data_Raw!$A:$G,5,FALSE),""))</f>
        <v/>
      </c>
      <c r="O207">
        <f>IF($A207="","",IFERROR(VLOOKUP($A207,Data_Raw!$A:$G,6,FALSE),""))</f>
        <v/>
      </c>
      <c r="P207">
        <f>IF($A207="","",IFERROR(VLOOKUP($A207,Data_Raw!$A:$G,7,FALSE),""))</f>
        <v/>
      </c>
      <c r="Q207">
        <f>IF($A207="","",SUMIFS(AI_PF!$AP:$AP,AI_PF!$A:$A,$A207))</f>
        <v/>
      </c>
      <c r="R207">
        <f>IF($A207="","",SUMIFS(AI_PF!$AW:$AW,AI_PF!$A:$A,$A207))</f>
        <v/>
      </c>
      <c r="S207">
        <f>IF($A207="","",SUMIFS(AI_PF!$AZ:$AZ,AI_PF!$A:$A,$A207))</f>
        <v/>
      </c>
      <c r="T207">
        <f>IF($A207="","",SUMIFS(AI_PF!$CA:$CA,AI_PF!$A:$A,$A207))</f>
        <v/>
      </c>
      <c r="U207">
        <f>IF($A207="","",SUMIFS(AI_PF!$CE:$CE,AI_PF!$A:$A,$A207))</f>
        <v/>
      </c>
      <c r="V207">
        <f>IF($A207="","",IFERROR(VLOOKUP($A207,AI_PF!$A:$CO,93,FALSE),""))</f>
        <v/>
      </c>
      <c r="W207">
        <f>IF($A207="","",COUNTIF(AI_PF!$A:$A,$A207))</f>
        <v/>
      </c>
      <c r="X207">
        <f>IF($A207="","",COUNTIF(LookThrough!$A:$A,J207))</f>
        <v/>
      </c>
    </row>
    <row r="208">
      <c r="A208" t="inlineStr">
        <is>
          <t>BS00000790</t>
        </is>
      </c>
      <c r="B208">
        <f>IF($A208="","",IFERROR(VLOOKUP($A208,AI_PF!$A:$D,4,FALSE),""))</f>
        <v/>
      </c>
      <c r="C208">
        <f>IF($A208="","",IFERROR(VLOOKUP($A208,AI_PF!$A:$G,7,FALSE),""))</f>
        <v/>
      </c>
      <c r="D208">
        <f>IF($A208="","",IFERROR(VLOOKUP($A208,AI_PF!$A:$H,8,FALSE),""))</f>
        <v/>
      </c>
      <c r="E208">
        <f>IF($A208="","",IFERROR(VLOOKUP($A208,AI_PF!$A:$N,14,FALSE),""))</f>
        <v/>
      </c>
      <c r="F208">
        <f>IF($A208="","",IFERROR(VLOOKUP($A208,AI_PF!$A:$R,18,FALSE),""))</f>
        <v/>
      </c>
      <c r="G208">
        <f>IF($A208="","",IFERROR(VLOOKUP($A208,AI_PF!$A:$T,20,FALSE),""))</f>
        <v/>
      </c>
      <c r="H208">
        <f>IF($A208="","",IFERROR(VLOOKUP($A208,AI_PF!$A:$V,22,FALSE),""))</f>
        <v/>
      </c>
      <c r="I208">
        <f>IF($A208="","",IFERROR(VLOOKUP($A208,AI_PF!$A:$EU,151,FALSE),""))</f>
        <v/>
      </c>
      <c r="J208">
        <f>IF($A208="","",IFERROR(VLOOKUP($A208,AI_PF!$A:$C,3,FALSE),""))</f>
        <v/>
      </c>
      <c r="K208">
        <f>IF($A208="","",IFERROR(VLOOKUP($A208,Data_Raw!$A:$G,2,FALSE),""))</f>
        <v/>
      </c>
      <c r="L208">
        <f>IF($A208="","",IFERROR(VLOOKUP($A208,Data_Raw!$A:$G,3,FALSE),""))</f>
        <v/>
      </c>
      <c r="M208">
        <f>IF($A208="","",IFERROR(VLOOKUP($A208,Data_Raw!$A:$G,4,FALSE),""))</f>
        <v/>
      </c>
      <c r="N208">
        <f>IF($A208="","",IFERROR(VLOOKUP($A208,Data_Raw!$A:$G,5,FALSE),""))</f>
        <v/>
      </c>
      <c r="O208">
        <f>IF($A208="","",IFERROR(VLOOKUP($A208,Data_Raw!$A:$G,6,FALSE),""))</f>
        <v/>
      </c>
      <c r="P208">
        <f>IF($A208="","",IFERROR(VLOOKUP($A208,Data_Raw!$A:$G,7,FALSE),""))</f>
        <v/>
      </c>
      <c r="Q208">
        <f>IF($A208="","",SUMIFS(AI_PF!$AP:$AP,AI_PF!$A:$A,$A208))</f>
        <v/>
      </c>
      <c r="R208">
        <f>IF($A208="","",SUMIFS(AI_PF!$AW:$AW,AI_PF!$A:$A,$A208))</f>
        <v/>
      </c>
      <c r="S208">
        <f>IF($A208="","",SUMIFS(AI_PF!$AZ:$AZ,AI_PF!$A:$A,$A208))</f>
        <v/>
      </c>
      <c r="T208">
        <f>IF($A208="","",SUMIFS(AI_PF!$CA:$CA,AI_PF!$A:$A,$A208))</f>
        <v/>
      </c>
      <c r="U208">
        <f>IF($A208="","",SUMIFS(AI_PF!$CE:$CE,AI_PF!$A:$A,$A208))</f>
        <v/>
      </c>
      <c r="V208">
        <f>IF($A208="","",IFERROR(VLOOKUP($A208,AI_PF!$A:$CO,93,FALSE),""))</f>
        <v/>
      </c>
      <c r="W208">
        <f>IF($A208="","",COUNTIF(AI_PF!$A:$A,$A208))</f>
        <v/>
      </c>
      <c r="X208">
        <f>IF($A208="","",COUNTIF(LookThrough!$A:$A,J208))</f>
        <v/>
      </c>
    </row>
    <row r="209">
      <c r="A209" t="inlineStr">
        <is>
          <t>BS00000805</t>
        </is>
      </c>
      <c r="B209">
        <f>IF($A209="","",IFERROR(VLOOKUP($A209,AI_PF!$A:$D,4,FALSE),""))</f>
        <v/>
      </c>
      <c r="C209">
        <f>IF($A209="","",IFERROR(VLOOKUP($A209,AI_PF!$A:$G,7,FALSE),""))</f>
        <v/>
      </c>
      <c r="D209">
        <f>IF($A209="","",IFERROR(VLOOKUP($A209,AI_PF!$A:$H,8,FALSE),""))</f>
        <v/>
      </c>
      <c r="E209">
        <f>IF($A209="","",IFERROR(VLOOKUP($A209,AI_PF!$A:$N,14,FALSE),""))</f>
        <v/>
      </c>
      <c r="F209">
        <f>IF($A209="","",IFERROR(VLOOKUP($A209,AI_PF!$A:$R,18,FALSE),""))</f>
        <v/>
      </c>
      <c r="G209">
        <f>IF($A209="","",IFERROR(VLOOKUP($A209,AI_PF!$A:$T,20,FALSE),""))</f>
        <v/>
      </c>
      <c r="H209">
        <f>IF($A209="","",IFERROR(VLOOKUP($A209,AI_PF!$A:$V,22,FALSE),""))</f>
        <v/>
      </c>
      <c r="I209">
        <f>IF($A209="","",IFERROR(VLOOKUP($A209,AI_PF!$A:$EU,151,FALSE),""))</f>
        <v/>
      </c>
      <c r="J209">
        <f>IF($A209="","",IFERROR(VLOOKUP($A209,AI_PF!$A:$C,3,FALSE),""))</f>
        <v/>
      </c>
      <c r="K209">
        <f>IF($A209="","",IFERROR(VLOOKUP($A209,Data_Raw!$A:$G,2,FALSE),""))</f>
        <v/>
      </c>
      <c r="L209">
        <f>IF($A209="","",IFERROR(VLOOKUP($A209,Data_Raw!$A:$G,3,FALSE),""))</f>
        <v/>
      </c>
      <c r="M209">
        <f>IF($A209="","",IFERROR(VLOOKUP($A209,Data_Raw!$A:$G,4,FALSE),""))</f>
        <v/>
      </c>
      <c r="N209">
        <f>IF($A209="","",IFERROR(VLOOKUP($A209,Data_Raw!$A:$G,5,FALSE),""))</f>
        <v/>
      </c>
      <c r="O209">
        <f>IF($A209="","",IFERROR(VLOOKUP($A209,Data_Raw!$A:$G,6,FALSE),""))</f>
        <v/>
      </c>
      <c r="P209">
        <f>IF($A209="","",IFERROR(VLOOKUP($A209,Data_Raw!$A:$G,7,FALSE),""))</f>
        <v/>
      </c>
      <c r="Q209">
        <f>IF($A209="","",SUMIFS(AI_PF!$AP:$AP,AI_PF!$A:$A,$A209))</f>
        <v/>
      </c>
      <c r="R209">
        <f>IF($A209="","",SUMIFS(AI_PF!$AW:$AW,AI_PF!$A:$A,$A209))</f>
        <v/>
      </c>
      <c r="S209">
        <f>IF($A209="","",SUMIFS(AI_PF!$AZ:$AZ,AI_PF!$A:$A,$A209))</f>
        <v/>
      </c>
      <c r="T209">
        <f>IF($A209="","",SUMIFS(AI_PF!$CA:$CA,AI_PF!$A:$A,$A209))</f>
        <v/>
      </c>
      <c r="U209">
        <f>IF($A209="","",SUMIFS(AI_PF!$CE:$CE,AI_PF!$A:$A,$A209))</f>
        <v/>
      </c>
      <c r="V209">
        <f>IF($A209="","",IFERROR(VLOOKUP($A209,AI_PF!$A:$CO,93,FALSE),""))</f>
        <v/>
      </c>
      <c r="W209">
        <f>IF($A209="","",COUNTIF(AI_PF!$A:$A,$A209))</f>
        <v/>
      </c>
      <c r="X209">
        <f>IF($A209="","",COUNTIF(LookThrough!$A:$A,J209))</f>
        <v/>
      </c>
    </row>
    <row r="210">
      <c r="A210" t="inlineStr">
        <is>
          <t>BS00000806</t>
        </is>
      </c>
      <c r="B210">
        <f>IF($A210="","",IFERROR(VLOOKUP($A210,AI_PF!$A:$D,4,FALSE),""))</f>
        <v/>
      </c>
      <c r="C210">
        <f>IF($A210="","",IFERROR(VLOOKUP($A210,AI_PF!$A:$G,7,FALSE),""))</f>
        <v/>
      </c>
      <c r="D210">
        <f>IF($A210="","",IFERROR(VLOOKUP($A210,AI_PF!$A:$H,8,FALSE),""))</f>
        <v/>
      </c>
      <c r="E210">
        <f>IF($A210="","",IFERROR(VLOOKUP($A210,AI_PF!$A:$N,14,FALSE),""))</f>
        <v/>
      </c>
      <c r="F210">
        <f>IF($A210="","",IFERROR(VLOOKUP($A210,AI_PF!$A:$R,18,FALSE),""))</f>
        <v/>
      </c>
      <c r="G210">
        <f>IF($A210="","",IFERROR(VLOOKUP($A210,AI_PF!$A:$T,20,FALSE),""))</f>
        <v/>
      </c>
      <c r="H210">
        <f>IF($A210="","",IFERROR(VLOOKUP($A210,AI_PF!$A:$V,22,FALSE),""))</f>
        <v/>
      </c>
      <c r="I210">
        <f>IF($A210="","",IFERROR(VLOOKUP($A210,AI_PF!$A:$EU,151,FALSE),""))</f>
        <v/>
      </c>
      <c r="J210">
        <f>IF($A210="","",IFERROR(VLOOKUP($A210,AI_PF!$A:$C,3,FALSE),""))</f>
        <v/>
      </c>
      <c r="K210">
        <f>IF($A210="","",IFERROR(VLOOKUP($A210,Data_Raw!$A:$G,2,FALSE),""))</f>
        <v/>
      </c>
      <c r="L210">
        <f>IF($A210="","",IFERROR(VLOOKUP($A210,Data_Raw!$A:$G,3,FALSE),""))</f>
        <v/>
      </c>
      <c r="M210">
        <f>IF($A210="","",IFERROR(VLOOKUP($A210,Data_Raw!$A:$G,4,FALSE),""))</f>
        <v/>
      </c>
      <c r="N210">
        <f>IF($A210="","",IFERROR(VLOOKUP($A210,Data_Raw!$A:$G,5,FALSE),""))</f>
        <v/>
      </c>
      <c r="O210">
        <f>IF($A210="","",IFERROR(VLOOKUP($A210,Data_Raw!$A:$G,6,FALSE),""))</f>
        <v/>
      </c>
      <c r="P210">
        <f>IF($A210="","",IFERROR(VLOOKUP($A210,Data_Raw!$A:$G,7,FALSE),""))</f>
        <v/>
      </c>
      <c r="Q210">
        <f>IF($A210="","",SUMIFS(AI_PF!$AP:$AP,AI_PF!$A:$A,$A210))</f>
        <v/>
      </c>
      <c r="R210">
        <f>IF($A210="","",SUMIFS(AI_PF!$AW:$AW,AI_PF!$A:$A,$A210))</f>
        <v/>
      </c>
      <c r="S210">
        <f>IF($A210="","",SUMIFS(AI_PF!$AZ:$AZ,AI_PF!$A:$A,$A210))</f>
        <v/>
      </c>
      <c r="T210">
        <f>IF($A210="","",SUMIFS(AI_PF!$CA:$CA,AI_PF!$A:$A,$A210))</f>
        <v/>
      </c>
      <c r="U210">
        <f>IF($A210="","",SUMIFS(AI_PF!$CE:$CE,AI_PF!$A:$A,$A210))</f>
        <v/>
      </c>
      <c r="V210">
        <f>IF($A210="","",IFERROR(VLOOKUP($A210,AI_PF!$A:$CO,93,FALSE),""))</f>
        <v/>
      </c>
      <c r="W210">
        <f>IF($A210="","",COUNTIF(AI_PF!$A:$A,$A210))</f>
        <v/>
      </c>
      <c r="X210">
        <f>IF($A210="","",COUNTIF(LookThrough!$A:$A,J210))</f>
        <v/>
      </c>
    </row>
    <row r="211">
      <c r="A211" t="inlineStr">
        <is>
          <t>BS00000807</t>
        </is>
      </c>
      <c r="B211">
        <f>IF($A211="","",IFERROR(VLOOKUP($A211,AI_PF!$A:$D,4,FALSE),""))</f>
        <v/>
      </c>
      <c r="C211">
        <f>IF($A211="","",IFERROR(VLOOKUP($A211,AI_PF!$A:$G,7,FALSE),""))</f>
        <v/>
      </c>
      <c r="D211">
        <f>IF($A211="","",IFERROR(VLOOKUP($A211,AI_PF!$A:$H,8,FALSE),""))</f>
        <v/>
      </c>
      <c r="E211">
        <f>IF($A211="","",IFERROR(VLOOKUP($A211,AI_PF!$A:$N,14,FALSE),""))</f>
        <v/>
      </c>
      <c r="F211">
        <f>IF($A211="","",IFERROR(VLOOKUP($A211,AI_PF!$A:$R,18,FALSE),""))</f>
        <v/>
      </c>
      <c r="G211">
        <f>IF($A211="","",IFERROR(VLOOKUP($A211,AI_PF!$A:$T,20,FALSE),""))</f>
        <v/>
      </c>
      <c r="H211">
        <f>IF($A211="","",IFERROR(VLOOKUP($A211,AI_PF!$A:$V,22,FALSE),""))</f>
        <v/>
      </c>
      <c r="I211">
        <f>IF($A211="","",IFERROR(VLOOKUP($A211,AI_PF!$A:$EU,151,FALSE),""))</f>
        <v/>
      </c>
      <c r="J211">
        <f>IF($A211="","",IFERROR(VLOOKUP($A211,AI_PF!$A:$C,3,FALSE),""))</f>
        <v/>
      </c>
      <c r="K211">
        <f>IF($A211="","",IFERROR(VLOOKUP($A211,Data_Raw!$A:$G,2,FALSE),""))</f>
        <v/>
      </c>
      <c r="L211">
        <f>IF($A211="","",IFERROR(VLOOKUP($A211,Data_Raw!$A:$G,3,FALSE),""))</f>
        <v/>
      </c>
      <c r="M211">
        <f>IF($A211="","",IFERROR(VLOOKUP($A211,Data_Raw!$A:$G,4,FALSE),""))</f>
        <v/>
      </c>
      <c r="N211">
        <f>IF($A211="","",IFERROR(VLOOKUP($A211,Data_Raw!$A:$G,5,FALSE),""))</f>
        <v/>
      </c>
      <c r="O211">
        <f>IF($A211="","",IFERROR(VLOOKUP($A211,Data_Raw!$A:$G,6,FALSE),""))</f>
        <v/>
      </c>
      <c r="P211">
        <f>IF($A211="","",IFERROR(VLOOKUP($A211,Data_Raw!$A:$G,7,FALSE),""))</f>
        <v/>
      </c>
      <c r="Q211">
        <f>IF($A211="","",SUMIFS(AI_PF!$AP:$AP,AI_PF!$A:$A,$A211))</f>
        <v/>
      </c>
      <c r="R211">
        <f>IF($A211="","",SUMIFS(AI_PF!$AW:$AW,AI_PF!$A:$A,$A211))</f>
        <v/>
      </c>
      <c r="S211">
        <f>IF($A211="","",SUMIFS(AI_PF!$AZ:$AZ,AI_PF!$A:$A,$A211))</f>
        <v/>
      </c>
      <c r="T211">
        <f>IF($A211="","",SUMIFS(AI_PF!$CA:$CA,AI_PF!$A:$A,$A211))</f>
        <v/>
      </c>
      <c r="U211">
        <f>IF($A211="","",SUMIFS(AI_PF!$CE:$CE,AI_PF!$A:$A,$A211))</f>
        <v/>
      </c>
      <c r="V211">
        <f>IF($A211="","",IFERROR(VLOOKUP($A211,AI_PF!$A:$CO,93,FALSE),""))</f>
        <v/>
      </c>
      <c r="W211">
        <f>IF($A211="","",COUNTIF(AI_PF!$A:$A,$A211))</f>
        <v/>
      </c>
      <c r="X211">
        <f>IF($A211="","",COUNTIF(LookThrough!$A:$A,J211))</f>
        <v/>
      </c>
    </row>
    <row r="212">
      <c r="A212" t="inlineStr">
        <is>
          <t>BS00000808</t>
        </is>
      </c>
      <c r="B212">
        <f>IF($A212="","",IFERROR(VLOOKUP($A212,AI_PF!$A:$D,4,FALSE),""))</f>
        <v/>
      </c>
      <c r="C212">
        <f>IF($A212="","",IFERROR(VLOOKUP($A212,AI_PF!$A:$G,7,FALSE),""))</f>
        <v/>
      </c>
      <c r="D212">
        <f>IF($A212="","",IFERROR(VLOOKUP($A212,AI_PF!$A:$H,8,FALSE),""))</f>
        <v/>
      </c>
      <c r="E212">
        <f>IF($A212="","",IFERROR(VLOOKUP($A212,AI_PF!$A:$N,14,FALSE),""))</f>
        <v/>
      </c>
      <c r="F212">
        <f>IF($A212="","",IFERROR(VLOOKUP($A212,AI_PF!$A:$R,18,FALSE),""))</f>
        <v/>
      </c>
      <c r="G212">
        <f>IF($A212="","",IFERROR(VLOOKUP($A212,AI_PF!$A:$T,20,FALSE),""))</f>
        <v/>
      </c>
      <c r="H212">
        <f>IF($A212="","",IFERROR(VLOOKUP($A212,AI_PF!$A:$V,22,FALSE),""))</f>
        <v/>
      </c>
      <c r="I212">
        <f>IF($A212="","",IFERROR(VLOOKUP($A212,AI_PF!$A:$EU,151,FALSE),""))</f>
        <v/>
      </c>
      <c r="J212">
        <f>IF($A212="","",IFERROR(VLOOKUP($A212,AI_PF!$A:$C,3,FALSE),""))</f>
        <v/>
      </c>
      <c r="K212">
        <f>IF($A212="","",IFERROR(VLOOKUP($A212,Data_Raw!$A:$G,2,FALSE),""))</f>
        <v/>
      </c>
      <c r="L212">
        <f>IF($A212="","",IFERROR(VLOOKUP($A212,Data_Raw!$A:$G,3,FALSE),""))</f>
        <v/>
      </c>
      <c r="M212">
        <f>IF($A212="","",IFERROR(VLOOKUP($A212,Data_Raw!$A:$G,4,FALSE),""))</f>
        <v/>
      </c>
      <c r="N212">
        <f>IF($A212="","",IFERROR(VLOOKUP($A212,Data_Raw!$A:$G,5,FALSE),""))</f>
        <v/>
      </c>
      <c r="O212">
        <f>IF($A212="","",IFERROR(VLOOKUP($A212,Data_Raw!$A:$G,6,FALSE),""))</f>
        <v/>
      </c>
      <c r="P212">
        <f>IF($A212="","",IFERROR(VLOOKUP($A212,Data_Raw!$A:$G,7,FALSE),""))</f>
        <v/>
      </c>
      <c r="Q212">
        <f>IF($A212="","",SUMIFS(AI_PF!$AP:$AP,AI_PF!$A:$A,$A212))</f>
        <v/>
      </c>
      <c r="R212">
        <f>IF($A212="","",SUMIFS(AI_PF!$AW:$AW,AI_PF!$A:$A,$A212))</f>
        <v/>
      </c>
      <c r="S212">
        <f>IF($A212="","",SUMIFS(AI_PF!$AZ:$AZ,AI_PF!$A:$A,$A212))</f>
        <v/>
      </c>
      <c r="T212">
        <f>IF($A212="","",SUMIFS(AI_PF!$CA:$CA,AI_PF!$A:$A,$A212))</f>
        <v/>
      </c>
      <c r="U212">
        <f>IF($A212="","",SUMIFS(AI_PF!$CE:$CE,AI_PF!$A:$A,$A212))</f>
        <v/>
      </c>
      <c r="V212">
        <f>IF($A212="","",IFERROR(VLOOKUP($A212,AI_PF!$A:$CO,93,FALSE),""))</f>
        <v/>
      </c>
      <c r="W212">
        <f>IF($A212="","",COUNTIF(AI_PF!$A:$A,$A212))</f>
        <v/>
      </c>
      <c r="X212">
        <f>IF($A212="","",COUNTIF(LookThrough!$A:$A,J212))</f>
        <v/>
      </c>
    </row>
    <row r="213">
      <c r="A213" t="inlineStr">
        <is>
          <t>BS00000809</t>
        </is>
      </c>
      <c r="B213">
        <f>IF($A213="","",IFERROR(VLOOKUP($A213,AI_PF!$A:$D,4,FALSE),""))</f>
        <v/>
      </c>
      <c r="C213">
        <f>IF($A213="","",IFERROR(VLOOKUP($A213,AI_PF!$A:$G,7,FALSE),""))</f>
        <v/>
      </c>
      <c r="D213">
        <f>IF($A213="","",IFERROR(VLOOKUP($A213,AI_PF!$A:$H,8,FALSE),""))</f>
        <v/>
      </c>
      <c r="E213">
        <f>IF($A213="","",IFERROR(VLOOKUP($A213,AI_PF!$A:$N,14,FALSE),""))</f>
        <v/>
      </c>
      <c r="F213">
        <f>IF($A213="","",IFERROR(VLOOKUP($A213,AI_PF!$A:$R,18,FALSE),""))</f>
        <v/>
      </c>
      <c r="G213">
        <f>IF($A213="","",IFERROR(VLOOKUP($A213,AI_PF!$A:$T,20,FALSE),""))</f>
        <v/>
      </c>
      <c r="H213">
        <f>IF($A213="","",IFERROR(VLOOKUP($A213,AI_PF!$A:$V,22,FALSE),""))</f>
        <v/>
      </c>
      <c r="I213">
        <f>IF($A213="","",IFERROR(VLOOKUP($A213,AI_PF!$A:$EU,151,FALSE),""))</f>
        <v/>
      </c>
      <c r="J213">
        <f>IF($A213="","",IFERROR(VLOOKUP($A213,AI_PF!$A:$C,3,FALSE),""))</f>
        <v/>
      </c>
      <c r="K213">
        <f>IF($A213="","",IFERROR(VLOOKUP($A213,Data_Raw!$A:$G,2,FALSE),""))</f>
        <v/>
      </c>
      <c r="L213">
        <f>IF($A213="","",IFERROR(VLOOKUP($A213,Data_Raw!$A:$G,3,FALSE),""))</f>
        <v/>
      </c>
      <c r="M213">
        <f>IF($A213="","",IFERROR(VLOOKUP($A213,Data_Raw!$A:$G,4,FALSE),""))</f>
        <v/>
      </c>
      <c r="N213">
        <f>IF($A213="","",IFERROR(VLOOKUP($A213,Data_Raw!$A:$G,5,FALSE),""))</f>
        <v/>
      </c>
      <c r="O213">
        <f>IF($A213="","",IFERROR(VLOOKUP($A213,Data_Raw!$A:$G,6,FALSE),""))</f>
        <v/>
      </c>
      <c r="P213">
        <f>IF($A213="","",IFERROR(VLOOKUP($A213,Data_Raw!$A:$G,7,FALSE),""))</f>
        <v/>
      </c>
      <c r="Q213">
        <f>IF($A213="","",SUMIFS(AI_PF!$AP:$AP,AI_PF!$A:$A,$A213))</f>
        <v/>
      </c>
      <c r="R213">
        <f>IF($A213="","",SUMIFS(AI_PF!$AW:$AW,AI_PF!$A:$A,$A213))</f>
        <v/>
      </c>
      <c r="S213">
        <f>IF($A213="","",SUMIFS(AI_PF!$AZ:$AZ,AI_PF!$A:$A,$A213))</f>
        <v/>
      </c>
      <c r="T213">
        <f>IF($A213="","",SUMIFS(AI_PF!$CA:$CA,AI_PF!$A:$A,$A213))</f>
        <v/>
      </c>
      <c r="U213">
        <f>IF($A213="","",SUMIFS(AI_PF!$CE:$CE,AI_PF!$A:$A,$A213))</f>
        <v/>
      </c>
      <c r="V213">
        <f>IF($A213="","",IFERROR(VLOOKUP($A213,AI_PF!$A:$CO,93,FALSE),""))</f>
        <v/>
      </c>
      <c r="W213">
        <f>IF($A213="","",COUNTIF(AI_PF!$A:$A,$A213))</f>
        <v/>
      </c>
      <c r="X213">
        <f>IF($A213="","",COUNTIF(LookThrough!$A:$A,J213))</f>
        <v/>
      </c>
    </row>
    <row r="214">
      <c r="A214" t="inlineStr">
        <is>
          <t>BS00001006</t>
        </is>
      </c>
      <c r="B214">
        <f>IF($A214="","",IFERROR(VLOOKUP($A214,AI_PF!$A:$D,4,FALSE),""))</f>
        <v/>
      </c>
      <c r="C214">
        <f>IF($A214="","",IFERROR(VLOOKUP($A214,AI_PF!$A:$G,7,FALSE),""))</f>
        <v/>
      </c>
      <c r="D214">
        <f>IF($A214="","",IFERROR(VLOOKUP($A214,AI_PF!$A:$H,8,FALSE),""))</f>
        <v/>
      </c>
      <c r="E214">
        <f>IF($A214="","",IFERROR(VLOOKUP($A214,AI_PF!$A:$N,14,FALSE),""))</f>
        <v/>
      </c>
      <c r="F214">
        <f>IF($A214="","",IFERROR(VLOOKUP($A214,AI_PF!$A:$R,18,FALSE),""))</f>
        <v/>
      </c>
      <c r="G214">
        <f>IF($A214="","",IFERROR(VLOOKUP($A214,AI_PF!$A:$T,20,FALSE),""))</f>
        <v/>
      </c>
      <c r="H214">
        <f>IF($A214="","",IFERROR(VLOOKUP($A214,AI_PF!$A:$V,22,FALSE),""))</f>
        <v/>
      </c>
      <c r="I214">
        <f>IF($A214="","",IFERROR(VLOOKUP($A214,AI_PF!$A:$EU,151,FALSE),""))</f>
        <v/>
      </c>
      <c r="J214">
        <f>IF($A214="","",IFERROR(VLOOKUP($A214,AI_PF!$A:$C,3,FALSE),""))</f>
        <v/>
      </c>
      <c r="K214">
        <f>IF($A214="","",IFERROR(VLOOKUP($A214,Data_Raw!$A:$G,2,FALSE),""))</f>
        <v/>
      </c>
      <c r="L214">
        <f>IF($A214="","",IFERROR(VLOOKUP($A214,Data_Raw!$A:$G,3,FALSE),""))</f>
        <v/>
      </c>
      <c r="M214">
        <f>IF($A214="","",IFERROR(VLOOKUP($A214,Data_Raw!$A:$G,4,FALSE),""))</f>
        <v/>
      </c>
      <c r="N214">
        <f>IF($A214="","",IFERROR(VLOOKUP($A214,Data_Raw!$A:$G,5,FALSE),""))</f>
        <v/>
      </c>
      <c r="O214">
        <f>IF($A214="","",IFERROR(VLOOKUP($A214,Data_Raw!$A:$G,6,FALSE),""))</f>
        <v/>
      </c>
      <c r="P214">
        <f>IF($A214="","",IFERROR(VLOOKUP($A214,Data_Raw!$A:$G,7,FALSE),""))</f>
        <v/>
      </c>
      <c r="Q214">
        <f>IF($A214="","",SUMIFS(AI_PF!$AP:$AP,AI_PF!$A:$A,$A214))</f>
        <v/>
      </c>
      <c r="R214">
        <f>IF($A214="","",SUMIFS(AI_PF!$AW:$AW,AI_PF!$A:$A,$A214))</f>
        <v/>
      </c>
      <c r="S214">
        <f>IF($A214="","",SUMIFS(AI_PF!$AZ:$AZ,AI_PF!$A:$A,$A214))</f>
        <v/>
      </c>
      <c r="T214">
        <f>IF($A214="","",SUMIFS(AI_PF!$CA:$CA,AI_PF!$A:$A,$A214))</f>
        <v/>
      </c>
      <c r="U214">
        <f>IF($A214="","",SUMIFS(AI_PF!$CE:$CE,AI_PF!$A:$A,$A214))</f>
        <v/>
      </c>
      <c r="V214">
        <f>IF($A214="","",IFERROR(VLOOKUP($A214,AI_PF!$A:$CO,93,FALSE),""))</f>
        <v/>
      </c>
      <c r="W214">
        <f>IF($A214="","",COUNTIF(AI_PF!$A:$A,$A214))</f>
        <v/>
      </c>
      <c r="X214">
        <f>IF($A214="","",COUNTIF(LookThrough!$A:$A,J214))</f>
        <v/>
      </c>
    </row>
    <row r="215">
      <c r="A215" t="inlineStr">
        <is>
          <t>BS00001009</t>
        </is>
      </c>
      <c r="B215">
        <f>IF($A215="","",IFERROR(VLOOKUP($A215,AI_PF!$A:$D,4,FALSE),""))</f>
        <v/>
      </c>
      <c r="C215">
        <f>IF($A215="","",IFERROR(VLOOKUP($A215,AI_PF!$A:$G,7,FALSE),""))</f>
        <v/>
      </c>
      <c r="D215">
        <f>IF($A215="","",IFERROR(VLOOKUP($A215,AI_PF!$A:$H,8,FALSE),""))</f>
        <v/>
      </c>
      <c r="E215">
        <f>IF($A215="","",IFERROR(VLOOKUP($A215,AI_PF!$A:$N,14,FALSE),""))</f>
        <v/>
      </c>
      <c r="F215">
        <f>IF($A215="","",IFERROR(VLOOKUP($A215,AI_PF!$A:$R,18,FALSE),""))</f>
        <v/>
      </c>
      <c r="G215">
        <f>IF($A215="","",IFERROR(VLOOKUP($A215,AI_PF!$A:$T,20,FALSE),""))</f>
        <v/>
      </c>
      <c r="H215">
        <f>IF($A215="","",IFERROR(VLOOKUP($A215,AI_PF!$A:$V,22,FALSE),""))</f>
        <v/>
      </c>
      <c r="I215">
        <f>IF($A215="","",IFERROR(VLOOKUP($A215,AI_PF!$A:$EU,151,FALSE),""))</f>
        <v/>
      </c>
      <c r="J215">
        <f>IF($A215="","",IFERROR(VLOOKUP($A215,AI_PF!$A:$C,3,FALSE),""))</f>
        <v/>
      </c>
      <c r="K215">
        <f>IF($A215="","",IFERROR(VLOOKUP($A215,Data_Raw!$A:$G,2,FALSE),""))</f>
        <v/>
      </c>
      <c r="L215">
        <f>IF($A215="","",IFERROR(VLOOKUP($A215,Data_Raw!$A:$G,3,FALSE),""))</f>
        <v/>
      </c>
      <c r="M215">
        <f>IF($A215="","",IFERROR(VLOOKUP($A215,Data_Raw!$A:$G,4,FALSE),""))</f>
        <v/>
      </c>
      <c r="N215">
        <f>IF($A215="","",IFERROR(VLOOKUP($A215,Data_Raw!$A:$G,5,FALSE),""))</f>
        <v/>
      </c>
      <c r="O215">
        <f>IF($A215="","",IFERROR(VLOOKUP($A215,Data_Raw!$A:$G,6,FALSE),""))</f>
        <v/>
      </c>
      <c r="P215">
        <f>IF($A215="","",IFERROR(VLOOKUP($A215,Data_Raw!$A:$G,7,FALSE),""))</f>
        <v/>
      </c>
      <c r="Q215">
        <f>IF($A215="","",SUMIFS(AI_PF!$AP:$AP,AI_PF!$A:$A,$A215))</f>
        <v/>
      </c>
      <c r="R215">
        <f>IF($A215="","",SUMIFS(AI_PF!$AW:$AW,AI_PF!$A:$A,$A215))</f>
        <v/>
      </c>
      <c r="S215">
        <f>IF($A215="","",SUMIFS(AI_PF!$AZ:$AZ,AI_PF!$A:$A,$A215))</f>
        <v/>
      </c>
      <c r="T215">
        <f>IF($A215="","",SUMIFS(AI_PF!$CA:$CA,AI_PF!$A:$A,$A215))</f>
        <v/>
      </c>
      <c r="U215">
        <f>IF($A215="","",SUMIFS(AI_PF!$CE:$CE,AI_PF!$A:$A,$A215))</f>
        <v/>
      </c>
      <c r="V215">
        <f>IF($A215="","",IFERROR(VLOOKUP($A215,AI_PF!$A:$CO,93,FALSE),""))</f>
        <v/>
      </c>
      <c r="W215">
        <f>IF($A215="","",COUNTIF(AI_PF!$A:$A,$A215))</f>
        <v/>
      </c>
      <c r="X215">
        <f>IF($A215="","",COUNTIF(LookThrough!$A:$A,J215))</f>
        <v/>
      </c>
    </row>
    <row r="216">
      <c r="A216" t="inlineStr">
        <is>
          <t>BS00001012</t>
        </is>
      </c>
      <c r="B216">
        <f>IF($A216="","",IFERROR(VLOOKUP($A216,AI_PF!$A:$D,4,FALSE),""))</f>
        <v/>
      </c>
      <c r="C216">
        <f>IF($A216="","",IFERROR(VLOOKUP($A216,AI_PF!$A:$G,7,FALSE),""))</f>
        <v/>
      </c>
      <c r="D216">
        <f>IF($A216="","",IFERROR(VLOOKUP($A216,AI_PF!$A:$H,8,FALSE),""))</f>
        <v/>
      </c>
      <c r="E216">
        <f>IF($A216="","",IFERROR(VLOOKUP($A216,AI_PF!$A:$N,14,FALSE),""))</f>
        <v/>
      </c>
      <c r="F216">
        <f>IF($A216="","",IFERROR(VLOOKUP($A216,AI_PF!$A:$R,18,FALSE),""))</f>
        <v/>
      </c>
      <c r="G216">
        <f>IF($A216="","",IFERROR(VLOOKUP($A216,AI_PF!$A:$T,20,FALSE),""))</f>
        <v/>
      </c>
      <c r="H216">
        <f>IF($A216="","",IFERROR(VLOOKUP($A216,AI_PF!$A:$V,22,FALSE),""))</f>
        <v/>
      </c>
      <c r="I216">
        <f>IF($A216="","",IFERROR(VLOOKUP($A216,AI_PF!$A:$EU,151,FALSE),""))</f>
        <v/>
      </c>
      <c r="J216">
        <f>IF($A216="","",IFERROR(VLOOKUP($A216,AI_PF!$A:$C,3,FALSE),""))</f>
        <v/>
      </c>
      <c r="K216">
        <f>IF($A216="","",IFERROR(VLOOKUP($A216,Data_Raw!$A:$G,2,FALSE),""))</f>
        <v/>
      </c>
      <c r="L216">
        <f>IF($A216="","",IFERROR(VLOOKUP($A216,Data_Raw!$A:$G,3,FALSE),""))</f>
        <v/>
      </c>
      <c r="M216">
        <f>IF($A216="","",IFERROR(VLOOKUP($A216,Data_Raw!$A:$G,4,FALSE),""))</f>
        <v/>
      </c>
      <c r="N216">
        <f>IF($A216="","",IFERROR(VLOOKUP($A216,Data_Raw!$A:$G,5,FALSE),""))</f>
        <v/>
      </c>
      <c r="O216">
        <f>IF($A216="","",IFERROR(VLOOKUP($A216,Data_Raw!$A:$G,6,FALSE),""))</f>
        <v/>
      </c>
      <c r="P216">
        <f>IF($A216="","",IFERROR(VLOOKUP($A216,Data_Raw!$A:$G,7,FALSE),""))</f>
        <v/>
      </c>
      <c r="Q216">
        <f>IF($A216="","",SUMIFS(AI_PF!$AP:$AP,AI_PF!$A:$A,$A216))</f>
        <v/>
      </c>
      <c r="R216">
        <f>IF($A216="","",SUMIFS(AI_PF!$AW:$AW,AI_PF!$A:$A,$A216))</f>
        <v/>
      </c>
      <c r="S216">
        <f>IF($A216="","",SUMIFS(AI_PF!$AZ:$AZ,AI_PF!$A:$A,$A216))</f>
        <v/>
      </c>
      <c r="T216">
        <f>IF($A216="","",SUMIFS(AI_PF!$CA:$CA,AI_PF!$A:$A,$A216))</f>
        <v/>
      </c>
      <c r="U216">
        <f>IF($A216="","",SUMIFS(AI_PF!$CE:$CE,AI_PF!$A:$A,$A216))</f>
        <v/>
      </c>
      <c r="V216">
        <f>IF($A216="","",IFERROR(VLOOKUP($A216,AI_PF!$A:$CO,93,FALSE),""))</f>
        <v/>
      </c>
      <c r="W216">
        <f>IF($A216="","",COUNTIF(AI_PF!$A:$A,$A216))</f>
        <v/>
      </c>
      <c r="X216">
        <f>IF($A216="","",COUNTIF(LookThrough!$A:$A,J216))</f>
        <v/>
      </c>
    </row>
    <row r="217">
      <c r="A217" t="inlineStr">
        <is>
          <t>BS00001013</t>
        </is>
      </c>
      <c r="B217">
        <f>IF($A217="","",IFERROR(VLOOKUP($A217,AI_PF!$A:$D,4,FALSE),""))</f>
        <v/>
      </c>
      <c r="C217">
        <f>IF($A217="","",IFERROR(VLOOKUP($A217,AI_PF!$A:$G,7,FALSE),""))</f>
        <v/>
      </c>
      <c r="D217">
        <f>IF($A217="","",IFERROR(VLOOKUP($A217,AI_PF!$A:$H,8,FALSE),""))</f>
        <v/>
      </c>
      <c r="E217">
        <f>IF($A217="","",IFERROR(VLOOKUP($A217,AI_PF!$A:$N,14,FALSE),""))</f>
        <v/>
      </c>
      <c r="F217">
        <f>IF($A217="","",IFERROR(VLOOKUP($A217,AI_PF!$A:$R,18,FALSE),""))</f>
        <v/>
      </c>
      <c r="G217">
        <f>IF($A217="","",IFERROR(VLOOKUP($A217,AI_PF!$A:$T,20,FALSE),""))</f>
        <v/>
      </c>
      <c r="H217">
        <f>IF($A217="","",IFERROR(VLOOKUP($A217,AI_PF!$A:$V,22,FALSE),""))</f>
        <v/>
      </c>
      <c r="I217">
        <f>IF($A217="","",IFERROR(VLOOKUP($A217,AI_PF!$A:$EU,151,FALSE),""))</f>
        <v/>
      </c>
      <c r="J217">
        <f>IF($A217="","",IFERROR(VLOOKUP($A217,AI_PF!$A:$C,3,FALSE),""))</f>
        <v/>
      </c>
      <c r="K217">
        <f>IF($A217="","",IFERROR(VLOOKUP($A217,Data_Raw!$A:$G,2,FALSE),""))</f>
        <v/>
      </c>
      <c r="L217">
        <f>IF($A217="","",IFERROR(VLOOKUP($A217,Data_Raw!$A:$G,3,FALSE),""))</f>
        <v/>
      </c>
      <c r="M217">
        <f>IF($A217="","",IFERROR(VLOOKUP($A217,Data_Raw!$A:$G,4,FALSE),""))</f>
        <v/>
      </c>
      <c r="N217">
        <f>IF($A217="","",IFERROR(VLOOKUP($A217,Data_Raw!$A:$G,5,FALSE),""))</f>
        <v/>
      </c>
      <c r="O217">
        <f>IF($A217="","",IFERROR(VLOOKUP($A217,Data_Raw!$A:$G,6,FALSE),""))</f>
        <v/>
      </c>
      <c r="P217">
        <f>IF($A217="","",IFERROR(VLOOKUP($A217,Data_Raw!$A:$G,7,FALSE),""))</f>
        <v/>
      </c>
      <c r="Q217">
        <f>IF($A217="","",SUMIFS(AI_PF!$AP:$AP,AI_PF!$A:$A,$A217))</f>
        <v/>
      </c>
      <c r="R217">
        <f>IF($A217="","",SUMIFS(AI_PF!$AW:$AW,AI_PF!$A:$A,$A217))</f>
        <v/>
      </c>
      <c r="S217">
        <f>IF($A217="","",SUMIFS(AI_PF!$AZ:$AZ,AI_PF!$A:$A,$A217))</f>
        <v/>
      </c>
      <c r="T217">
        <f>IF($A217="","",SUMIFS(AI_PF!$CA:$CA,AI_PF!$A:$A,$A217))</f>
        <v/>
      </c>
      <c r="U217">
        <f>IF($A217="","",SUMIFS(AI_PF!$CE:$CE,AI_PF!$A:$A,$A217))</f>
        <v/>
      </c>
      <c r="V217">
        <f>IF($A217="","",IFERROR(VLOOKUP($A217,AI_PF!$A:$CO,93,FALSE),""))</f>
        <v/>
      </c>
      <c r="W217">
        <f>IF($A217="","",COUNTIF(AI_PF!$A:$A,$A217))</f>
        <v/>
      </c>
      <c r="X217">
        <f>IF($A217="","",COUNTIF(LookThrough!$A:$A,J217))</f>
        <v/>
      </c>
    </row>
    <row r="218">
      <c r="A218" t="inlineStr">
        <is>
          <t>BS00001015</t>
        </is>
      </c>
      <c r="B218">
        <f>IF($A218="","",IFERROR(VLOOKUP($A218,AI_PF!$A:$D,4,FALSE),""))</f>
        <v/>
      </c>
      <c r="C218">
        <f>IF($A218="","",IFERROR(VLOOKUP($A218,AI_PF!$A:$G,7,FALSE),""))</f>
        <v/>
      </c>
      <c r="D218">
        <f>IF($A218="","",IFERROR(VLOOKUP($A218,AI_PF!$A:$H,8,FALSE),""))</f>
        <v/>
      </c>
      <c r="E218">
        <f>IF($A218="","",IFERROR(VLOOKUP($A218,AI_PF!$A:$N,14,FALSE),""))</f>
        <v/>
      </c>
      <c r="F218">
        <f>IF($A218="","",IFERROR(VLOOKUP($A218,AI_PF!$A:$R,18,FALSE),""))</f>
        <v/>
      </c>
      <c r="G218">
        <f>IF($A218="","",IFERROR(VLOOKUP($A218,AI_PF!$A:$T,20,FALSE),""))</f>
        <v/>
      </c>
      <c r="H218">
        <f>IF($A218="","",IFERROR(VLOOKUP($A218,AI_PF!$A:$V,22,FALSE),""))</f>
        <v/>
      </c>
      <c r="I218">
        <f>IF($A218="","",IFERROR(VLOOKUP($A218,AI_PF!$A:$EU,151,FALSE),""))</f>
        <v/>
      </c>
      <c r="J218">
        <f>IF($A218="","",IFERROR(VLOOKUP($A218,AI_PF!$A:$C,3,FALSE),""))</f>
        <v/>
      </c>
      <c r="K218">
        <f>IF($A218="","",IFERROR(VLOOKUP($A218,Data_Raw!$A:$G,2,FALSE),""))</f>
        <v/>
      </c>
      <c r="L218">
        <f>IF($A218="","",IFERROR(VLOOKUP($A218,Data_Raw!$A:$G,3,FALSE),""))</f>
        <v/>
      </c>
      <c r="M218">
        <f>IF($A218="","",IFERROR(VLOOKUP($A218,Data_Raw!$A:$G,4,FALSE),""))</f>
        <v/>
      </c>
      <c r="N218">
        <f>IF($A218="","",IFERROR(VLOOKUP($A218,Data_Raw!$A:$G,5,FALSE),""))</f>
        <v/>
      </c>
      <c r="O218">
        <f>IF($A218="","",IFERROR(VLOOKUP($A218,Data_Raw!$A:$G,6,FALSE),""))</f>
        <v/>
      </c>
      <c r="P218">
        <f>IF($A218="","",IFERROR(VLOOKUP($A218,Data_Raw!$A:$G,7,FALSE),""))</f>
        <v/>
      </c>
      <c r="Q218">
        <f>IF($A218="","",SUMIFS(AI_PF!$AP:$AP,AI_PF!$A:$A,$A218))</f>
        <v/>
      </c>
      <c r="R218">
        <f>IF($A218="","",SUMIFS(AI_PF!$AW:$AW,AI_PF!$A:$A,$A218))</f>
        <v/>
      </c>
      <c r="S218">
        <f>IF($A218="","",SUMIFS(AI_PF!$AZ:$AZ,AI_PF!$A:$A,$A218))</f>
        <v/>
      </c>
      <c r="T218">
        <f>IF($A218="","",SUMIFS(AI_PF!$CA:$CA,AI_PF!$A:$A,$A218))</f>
        <v/>
      </c>
      <c r="U218">
        <f>IF($A218="","",SUMIFS(AI_PF!$CE:$CE,AI_PF!$A:$A,$A218))</f>
        <v/>
      </c>
      <c r="V218">
        <f>IF($A218="","",IFERROR(VLOOKUP($A218,AI_PF!$A:$CO,93,FALSE),""))</f>
        <v/>
      </c>
      <c r="W218">
        <f>IF($A218="","",COUNTIF(AI_PF!$A:$A,$A218))</f>
        <v/>
      </c>
      <c r="X218">
        <f>IF($A218="","",COUNTIF(LookThrough!$A:$A,J218))</f>
        <v/>
      </c>
    </row>
    <row r="219">
      <c r="A219" t="inlineStr">
        <is>
          <t>BS00001017</t>
        </is>
      </c>
      <c r="B219">
        <f>IF($A219="","",IFERROR(VLOOKUP($A219,AI_PF!$A:$D,4,FALSE),""))</f>
        <v/>
      </c>
      <c r="C219">
        <f>IF($A219="","",IFERROR(VLOOKUP($A219,AI_PF!$A:$G,7,FALSE),""))</f>
        <v/>
      </c>
      <c r="D219">
        <f>IF($A219="","",IFERROR(VLOOKUP($A219,AI_PF!$A:$H,8,FALSE),""))</f>
        <v/>
      </c>
      <c r="E219">
        <f>IF($A219="","",IFERROR(VLOOKUP($A219,AI_PF!$A:$N,14,FALSE),""))</f>
        <v/>
      </c>
      <c r="F219">
        <f>IF($A219="","",IFERROR(VLOOKUP($A219,AI_PF!$A:$R,18,FALSE),""))</f>
        <v/>
      </c>
      <c r="G219">
        <f>IF($A219="","",IFERROR(VLOOKUP($A219,AI_PF!$A:$T,20,FALSE),""))</f>
        <v/>
      </c>
      <c r="H219">
        <f>IF($A219="","",IFERROR(VLOOKUP($A219,AI_PF!$A:$V,22,FALSE),""))</f>
        <v/>
      </c>
      <c r="I219">
        <f>IF($A219="","",IFERROR(VLOOKUP($A219,AI_PF!$A:$EU,151,FALSE),""))</f>
        <v/>
      </c>
      <c r="J219">
        <f>IF($A219="","",IFERROR(VLOOKUP($A219,AI_PF!$A:$C,3,FALSE),""))</f>
        <v/>
      </c>
      <c r="K219">
        <f>IF($A219="","",IFERROR(VLOOKUP($A219,Data_Raw!$A:$G,2,FALSE),""))</f>
        <v/>
      </c>
      <c r="L219">
        <f>IF($A219="","",IFERROR(VLOOKUP($A219,Data_Raw!$A:$G,3,FALSE),""))</f>
        <v/>
      </c>
      <c r="M219">
        <f>IF($A219="","",IFERROR(VLOOKUP($A219,Data_Raw!$A:$G,4,FALSE),""))</f>
        <v/>
      </c>
      <c r="N219">
        <f>IF($A219="","",IFERROR(VLOOKUP($A219,Data_Raw!$A:$G,5,FALSE),""))</f>
        <v/>
      </c>
      <c r="O219">
        <f>IF($A219="","",IFERROR(VLOOKUP($A219,Data_Raw!$A:$G,6,FALSE),""))</f>
        <v/>
      </c>
      <c r="P219">
        <f>IF($A219="","",IFERROR(VLOOKUP($A219,Data_Raw!$A:$G,7,FALSE),""))</f>
        <v/>
      </c>
      <c r="Q219">
        <f>IF($A219="","",SUMIFS(AI_PF!$AP:$AP,AI_PF!$A:$A,$A219))</f>
        <v/>
      </c>
      <c r="R219">
        <f>IF($A219="","",SUMIFS(AI_PF!$AW:$AW,AI_PF!$A:$A,$A219))</f>
        <v/>
      </c>
      <c r="S219">
        <f>IF($A219="","",SUMIFS(AI_PF!$AZ:$AZ,AI_PF!$A:$A,$A219))</f>
        <v/>
      </c>
      <c r="T219">
        <f>IF($A219="","",SUMIFS(AI_PF!$CA:$CA,AI_PF!$A:$A,$A219))</f>
        <v/>
      </c>
      <c r="U219">
        <f>IF($A219="","",SUMIFS(AI_PF!$CE:$CE,AI_PF!$A:$A,$A219))</f>
        <v/>
      </c>
      <c r="V219">
        <f>IF($A219="","",IFERROR(VLOOKUP($A219,AI_PF!$A:$CO,93,FALSE),""))</f>
        <v/>
      </c>
      <c r="W219">
        <f>IF($A219="","",COUNTIF(AI_PF!$A:$A,$A219))</f>
        <v/>
      </c>
      <c r="X219">
        <f>IF($A219="","",COUNTIF(LookThrough!$A:$A,J219))</f>
        <v/>
      </c>
    </row>
    <row r="220">
      <c r="A220" t="inlineStr">
        <is>
          <t>BS00001021</t>
        </is>
      </c>
      <c r="B220">
        <f>IF($A220="","",IFERROR(VLOOKUP($A220,AI_PF!$A:$D,4,FALSE),""))</f>
        <v/>
      </c>
      <c r="C220">
        <f>IF($A220="","",IFERROR(VLOOKUP($A220,AI_PF!$A:$G,7,FALSE),""))</f>
        <v/>
      </c>
      <c r="D220">
        <f>IF($A220="","",IFERROR(VLOOKUP($A220,AI_PF!$A:$H,8,FALSE),""))</f>
        <v/>
      </c>
      <c r="E220">
        <f>IF($A220="","",IFERROR(VLOOKUP($A220,AI_PF!$A:$N,14,FALSE),""))</f>
        <v/>
      </c>
      <c r="F220">
        <f>IF($A220="","",IFERROR(VLOOKUP($A220,AI_PF!$A:$R,18,FALSE),""))</f>
        <v/>
      </c>
      <c r="G220">
        <f>IF($A220="","",IFERROR(VLOOKUP($A220,AI_PF!$A:$T,20,FALSE),""))</f>
        <v/>
      </c>
      <c r="H220">
        <f>IF($A220="","",IFERROR(VLOOKUP($A220,AI_PF!$A:$V,22,FALSE),""))</f>
        <v/>
      </c>
      <c r="I220">
        <f>IF($A220="","",IFERROR(VLOOKUP($A220,AI_PF!$A:$EU,151,FALSE),""))</f>
        <v/>
      </c>
      <c r="J220">
        <f>IF($A220="","",IFERROR(VLOOKUP($A220,AI_PF!$A:$C,3,FALSE),""))</f>
        <v/>
      </c>
      <c r="K220">
        <f>IF($A220="","",IFERROR(VLOOKUP($A220,Data_Raw!$A:$G,2,FALSE),""))</f>
        <v/>
      </c>
      <c r="L220">
        <f>IF($A220="","",IFERROR(VLOOKUP($A220,Data_Raw!$A:$G,3,FALSE),""))</f>
        <v/>
      </c>
      <c r="M220">
        <f>IF($A220="","",IFERROR(VLOOKUP($A220,Data_Raw!$A:$G,4,FALSE),""))</f>
        <v/>
      </c>
      <c r="N220">
        <f>IF($A220="","",IFERROR(VLOOKUP($A220,Data_Raw!$A:$G,5,FALSE),""))</f>
        <v/>
      </c>
      <c r="O220">
        <f>IF($A220="","",IFERROR(VLOOKUP($A220,Data_Raw!$A:$G,6,FALSE),""))</f>
        <v/>
      </c>
      <c r="P220">
        <f>IF($A220="","",IFERROR(VLOOKUP($A220,Data_Raw!$A:$G,7,FALSE),""))</f>
        <v/>
      </c>
      <c r="Q220">
        <f>IF($A220="","",SUMIFS(AI_PF!$AP:$AP,AI_PF!$A:$A,$A220))</f>
        <v/>
      </c>
      <c r="R220">
        <f>IF($A220="","",SUMIFS(AI_PF!$AW:$AW,AI_PF!$A:$A,$A220))</f>
        <v/>
      </c>
      <c r="S220">
        <f>IF($A220="","",SUMIFS(AI_PF!$AZ:$AZ,AI_PF!$A:$A,$A220))</f>
        <v/>
      </c>
      <c r="T220">
        <f>IF($A220="","",SUMIFS(AI_PF!$CA:$CA,AI_PF!$A:$A,$A220))</f>
        <v/>
      </c>
      <c r="U220">
        <f>IF($A220="","",SUMIFS(AI_PF!$CE:$CE,AI_PF!$A:$A,$A220))</f>
        <v/>
      </c>
      <c r="V220">
        <f>IF($A220="","",IFERROR(VLOOKUP($A220,AI_PF!$A:$CO,93,FALSE),""))</f>
        <v/>
      </c>
      <c r="W220">
        <f>IF($A220="","",COUNTIF(AI_PF!$A:$A,$A220))</f>
        <v/>
      </c>
      <c r="X220">
        <f>IF($A220="","",COUNTIF(LookThrough!$A:$A,J220))</f>
        <v/>
      </c>
    </row>
    <row r="221">
      <c r="A221" t="inlineStr">
        <is>
          <t>BS00001023</t>
        </is>
      </c>
      <c r="B221">
        <f>IF($A221="","",IFERROR(VLOOKUP($A221,AI_PF!$A:$D,4,FALSE),""))</f>
        <v/>
      </c>
      <c r="C221">
        <f>IF($A221="","",IFERROR(VLOOKUP($A221,AI_PF!$A:$G,7,FALSE),""))</f>
        <v/>
      </c>
      <c r="D221">
        <f>IF($A221="","",IFERROR(VLOOKUP($A221,AI_PF!$A:$H,8,FALSE),""))</f>
        <v/>
      </c>
      <c r="E221">
        <f>IF($A221="","",IFERROR(VLOOKUP($A221,AI_PF!$A:$N,14,FALSE),""))</f>
        <v/>
      </c>
      <c r="F221">
        <f>IF($A221="","",IFERROR(VLOOKUP($A221,AI_PF!$A:$R,18,FALSE),""))</f>
        <v/>
      </c>
      <c r="G221">
        <f>IF($A221="","",IFERROR(VLOOKUP($A221,AI_PF!$A:$T,20,FALSE),""))</f>
        <v/>
      </c>
      <c r="H221">
        <f>IF($A221="","",IFERROR(VLOOKUP($A221,AI_PF!$A:$V,22,FALSE),""))</f>
        <v/>
      </c>
      <c r="I221">
        <f>IF($A221="","",IFERROR(VLOOKUP($A221,AI_PF!$A:$EU,151,FALSE),""))</f>
        <v/>
      </c>
      <c r="J221">
        <f>IF($A221="","",IFERROR(VLOOKUP($A221,AI_PF!$A:$C,3,FALSE),""))</f>
        <v/>
      </c>
      <c r="K221">
        <f>IF($A221="","",IFERROR(VLOOKUP($A221,Data_Raw!$A:$G,2,FALSE),""))</f>
        <v/>
      </c>
      <c r="L221">
        <f>IF($A221="","",IFERROR(VLOOKUP($A221,Data_Raw!$A:$G,3,FALSE),""))</f>
        <v/>
      </c>
      <c r="M221">
        <f>IF($A221="","",IFERROR(VLOOKUP($A221,Data_Raw!$A:$G,4,FALSE),""))</f>
        <v/>
      </c>
      <c r="N221">
        <f>IF($A221="","",IFERROR(VLOOKUP($A221,Data_Raw!$A:$G,5,FALSE),""))</f>
        <v/>
      </c>
      <c r="O221">
        <f>IF($A221="","",IFERROR(VLOOKUP($A221,Data_Raw!$A:$G,6,FALSE),""))</f>
        <v/>
      </c>
      <c r="P221">
        <f>IF($A221="","",IFERROR(VLOOKUP($A221,Data_Raw!$A:$G,7,FALSE),""))</f>
        <v/>
      </c>
      <c r="Q221">
        <f>IF($A221="","",SUMIFS(AI_PF!$AP:$AP,AI_PF!$A:$A,$A221))</f>
        <v/>
      </c>
      <c r="R221">
        <f>IF($A221="","",SUMIFS(AI_PF!$AW:$AW,AI_PF!$A:$A,$A221))</f>
        <v/>
      </c>
      <c r="S221">
        <f>IF($A221="","",SUMIFS(AI_PF!$AZ:$AZ,AI_PF!$A:$A,$A221))</f>
        <v/>
      </c>
      <c r="T221">
        <f>IF($A221="","",SUMIFS(AI_PF!$CA:$CA,AI_PF!$A:$A,$A221))</f>
        <v/>
      </c>
      <c r="U221">
        <f>IF($A221="","",SUMIFS(AI_PF!$CE:$CE,AI_PF!$A:$A,$A221))</f>
        <v/>
      </c>
      <c r="V221">
        <f>IF($A221="","",IFERROR(VLOOKUP($A221,AI_PF!$A:$CO,93,FALSE),""))</f>
        <v/>
      </c>
      <c r="W221">
        <f>IF($A221="","",COUNTIF(AI_PF!$A:$A,$A221))</f>
        <v/>
      </c>
      <c r="X221">
        <f>IF($A221="","",COUNTIF(LookThrough!$A:$A,J221))</f>
        <v/>
      </c>
    </row>
    <row r="222">
      <c r="A222" t="inlineStr">
        <is>
          <t>BS00001024</t>
        </is>
      </c>
      <c r="B222">
        <f>IF($A222="","",IFERROR(VLOOKUP($A222,AI_PF!$A:$D,4,FALSE),""))</f>
        <v/>
      </c>
      <c r="C222">
        <f>IF($A222="","",IFERROR(VLOOKUP($A222,AI_PF!$A:$G,7,FALSE),""))</f>
        <v/>
      </c>
      <c r="D222">
        <f>IF($A222="","",IFERROR(VLOOKUP($A222,AI_PF!$A:$H,8,FALSE),""))</f>
        <v/>
      </c>
      <c r="E222">
        <f>IF($A222="","",IFERROR(VLOOKUP($A222,AI_PF!$A:$N,14,FALSE),""))</f>
        <v/>
      </c>
      <c r="F222">
        <f>IF($A222="","",IFERROR(VLOOKUP($A222,AI_PF!$A:$R,18,FALSE),""))</f>
        <v/>
      </c>
      <c r="G222">
        <f>IF($A222="","",IFERROR(VLOOKUP($A222,AI_PF!$A:$T,20,FALSE),""))</f>
        <v/>
      </c>
      <c r="H222">
        <f>IF($A222="","",IFERROR(VLOOKUP($A222,AI_PF!$A:$V,22,FALSE),""))</f>
        <v/>
      </c>
      <c r="I222">
        <f>IF($A222="","",IFERROR(VLOOKUP($A222,AI_PF!$A:$EU,151,FALSE),""))</f>
        <v/>
      </c>
      <c r="J222">
        <f>IF($A222="","",IFERROR(VLOOKUP($A222,AI_PF!$A:$C,3,FALSE),""))</f>
        <v/>
      </c>
      <c r="K222">
        <f>IF($A222="","",IFERROR(VLOOKUP($A222,Data_Raw!$A:$G,2,FALSE),""))</f>
        <v/>
      </c>
      <c r="L222">
        <f>IF($A222="","",IFERROR(VLOOKUP($A222,Data_Raw!$A:$G,3,FALSE),""))</f>
        <v/>
      </c>
      <c r="M222">
        <f>IF($A222="","",IFERROR(VLOOKUP($A222,Data_Raw!$A:$G,4,FALSE),""))</f>
        <v/>
      </c>
      <c r="N222">
        <f>IF($A222="","",IFERROR(VLOOKUP($A222,Data_Raw!$A:$G,5,FALSE),""))</f>
        <v/>
      </c>
      <c r="O222">
        <f>IF($A222="","",IFERROR(VLOOKUP($A222,Data_Raw!$A:$G,6,FALSE),""))</f>
        <v/>
      </c>
      <c r="P222">
        <f>IF($A222="","",IFERROR(VLOOKUP($A222,Data_Raw!$A:$G,7,FALSE),""))</f>
        <v/>
      </c>
      <c r="Q222">
        <f>IF($A222="","",SUMIFS(AI_PF!$AP:$AP,AI_PF!$A:$A,$A222))</f>
        <v/>
      </c>
      <c r="R222">
        <f>IF($A222="","",SUMIFS(AI_PF!$AW:$AW,AI_PF!$A:$A,$A222))</f>
        <v/>
      </c>
      <c r="S222">
        <f>IF($A222="","",SUMIFS(AI_PF!$AZ:$AZ,AI_PF!$A:$A,$A222))</f>
        <v/>
      </c>
      <c r="T222">
        <f>IF($A222="","",SUMIFS(AI_PF!$CA:$CA,AI_PF!$A:$A,$A222))</f>
        <v/>
      </c>
      <c r="U222">
        <f>IF($A222="","",SUMIFS(AI_PF!$CE:$CE,AI_PF!$A:$A,$A222))</f>
        <v/>
      </c>
      <c r="V222">
        <f>IF($A222="","",IFERROR(VLOOKUP($A222,AI_PF!$A:$CO,93,FALSE),""))</f>
        <v/>
      </c>
      <c r="W222">
        <f>IF($A222="","",COUNTIF(AI_PF!$A:$A,$A222))</f>
        <v/>
      </c>
      <c r="X222">
        <f>IF($A222="","",COUNTIF(LookThrough!$A:$A,J222))</f>
        <v/>
      </c>
    </row>
    <row r="223">
      <c r="A223" t="inlineStr">
        <is>
          <t>BS00001029</t>
        </is>
      </c>
      <c r="B223">
        <f>IF($A223="","",IFERROR(VLOOKUP($A223,AI_PF!$A:$D,4,FALSE),""))</f>
        <v/>
      </c>
      <c r="C223">
        <f>IF($A223="","",IFERROR(VLOOKUP($A223,AI_PF!$A:$G,7,FALSE),""))</f>
        <v/>
      </c>
      <c r="D223">
        <f>IF($A223="","",IFERROR(VLOOKUP($A223,AI_PF!$A:$H,8,FALSE),""))</f>
        <v/>
      </c>
      <c r="E223">
        <f>IF($A223="","",IFERROR(VLOOKUP($A223,AI_PF!$A:$N,14,FALSE),""))</f>
        <v/>
      </c>
      <c r="F223">
        <f>IF($A223="","",IFERROR(VLOOKUP($A223,AI_PF!$A:$R,18,FALSE),""))</f>
        <v/>
      </c>
      <c r="G223">
        <f>IF($A223="","",IFERROR(VLOOKUP($A223,AI_PF!$A:$T,20,FALSE),""))</f>
        <v/>
      </c>
      <c r="H223">
        <f>IF($A223="","",IFERROR(VLOOKUP($A223,AI_PF!$A:$V,22,FALSE),""))</f>
        <v/>
      </c>
      <c r="I223">
        <f>IF($A223="","",IFERROR(VLOOKUP($A223,AI_PF!$A:$EU,151,FALSE),""))</f>
        <v/>
      </c>
      <c r="J223">
        <f>IF($A223="","",IFERROR(VLOOKUP($A223,AI_PF!$A:$C,3,FALSE),""))</f>
        <v/>
      </c>
      <c r="K223">
        <f>IF($A223="","",IFERROR(VLOOKUP($A223,Data_Raw!$A:$G,2,FALSE),""))</f>
        <v/>
      </c>
      <c r="L223">
        <f>IF($A223="","",IFERROR(VLOOKUP($A223,Data_Raw!$A:$G,3,FALSE),""))</f>
        <v/>
      </c>
      <c r="M223">
        <f>IF($A223="","",IFERROR(VLOOKUP($A223,Data_Raw!$A:$G,4,FALSE),""))</f>
        <v/>
      </c>
      <c r="N223">
        <f>IF($A223="","",IFERROR(VLOOKUP($A223,Data_Raw!$A:$G,5,FALSE),""))</f>
        <v/>
      </c>
      <c r="O223">
        <f>IF($A223="","",IFERROR(VLOOKUP($A223,Data_Raw!$A:$G,6,FALSE),""))</f>
        <v/>
      </c>
      <c r="P223">
        <f>IF($A223="","",IFERROR(VLOOKUP($A223,Data_Raw!$A:$G,7,FALSE),""))</f>
        <v/>
      </c>
      <c r="Q223">
        <f>IF($A223="","",SUMIFS(AI_PF!$AP:$AP,AI_PF!$A:$A,$A223))</f>
        <v/>
      </c>
      <c r="R223">
        <f>IF($A223="","",SUMIFS(AI_PF!$AW:$AW,AI_PF!$A:$A,$A223))</f>
        <v/>
      </c>
      <c r="S223">
        <f>IF($A223="","",SUMIFS(AI_PF!$AZ:$AZ,AI_PF!$A:$A,$A223))</f>
        <v/>
      </c>
      <c r="T223">
        <f>IF($A223="","",SUMIFS(AI_PF!$CA:$CA,AI_PF!$A:$A,$A223))</f>
        <v/>
      </c>
      <c r="U223">
        <f>IF($A223="","",SUMIFS(AI_PF!$CE:$CE,AI_PF!$A:$A,$A223))</f>
        <v/>
      </c>
      <c r="V223">
        <f>IF($A223="","",IFERROR(VLOOKUP($A223,AI_PF!$A:$CO,93,FALSE),""))</f>
        <v/>
      </c>
      <c r="W223">
        <f>IF($A223="","",COUNTIF(AI_PF!$A:$A,$A223))</f>
        <v/>
      </c>
      <c r="X223">
        <f>IF($A223="","",COUNTIF(LookThrough!$A:$A,J223))</f>
        <v/>
      </c>
    </row>
    <row r="224">
      <c r="A224" t="inlineStr">
        <is>
          <t>BS00001030</t>
        </is>
      </c>
      <c r="B224">
        <f>IF($A224="","",IFERROR(VLOOKUP($A224,AI_PF!$A:$D,4,FALSE),""))</f>
        <v/>
      </c>
      <c r="C224">
        <f>IF($A224="","",IFERROR(VLOOKUP($A224,AI_PF!$A:$G,7,FALSE),""))</f>
        <v/>
      </c>
      <c r="D224">
        <f>IF($A224="","",IFERROR(VLOOKUP($A224,AI_PF!$A:$H,8,FALSE),""))</f>
        <v/>
      </c>
      <c r="E224">
        <f>IF($A224="","",IFERROR(VLOOKUP($A224,AI_PF!$A:$N,14,FALSE),""))</f>
        <v/>
      </c>
      <c r="F224">
        <f>IF($A224="","",IFERROR(VLOOKUP($A224,AI_PF!$A:$R,18,FALSE),""))</f>
        <v/>
      </c>
      <c r="G224">
        <f>IF($A224="","",IFERROR(VLOOKUP($A224,AI_PF!$A:$T,20,FALSE),""))</f>
        <v/>
      </c>
      <c r="H224">
        <f>IF($A224="","",IFERROR(VLOOKUP($A224,AI_PF!$A:$V,22,FALSE),""))</f>
        <v/>
      </c>
      <c r="I224">
        <f>IF($A224="","",IFERROR(VLOOKUP($A224,AI_PF!$A:$EU,151,FALSE),""))</f>
        <v/>
      </c>
      <c r="J224">
        <f>IF($A224="","",IFERROR(VLOOKUP($A224,AI_PF!$A:$C,3,FALSE),""))</f>
        <v/>
      </c>
      <c r="K224">
        <f>IF($A224="","",IFERROR(VLOOKUP($A224,Data_Raw!$A:$G,2,FALSE),""))</f>
        <v/>
      </c>
      <c r="L224">
        <f>IF($A224="","",IFERROR(VLOOKUP($A224,Data_Raw!$A:$G,3,FALSE),""))</f>
        <v/>
      </c>
      <c r="M224">
        <f>IF($A224="","",IFERROR(VLOOKUP($A224,Data_Raw!$A:$G,4,FALSE),""))</f>
        <v/>
      </c>
      <c r="N224">
        <f>IF($A224="","",IFERROR(VLOOKUP($A224,Data_Raw!$A:$G,5,FALSE),""))</f>
        <v/>
      </c>
      <c r="O224">
        <f>IF($A224="","",IFERROR(VLOOKUP($A224,Data_Raw!$A:$G,6,FALSE),""))</f>
        <v/>
      </c>
      <c r="P224">
        <f>IF($A224="","",IFERROR(VLOOKUP($A224,Data_Raw!$A:$G,7,FALSE),""))</f>
        <v/>
      </c>
      <c r="Q224">
        <f>IF($A224="","",SUMIFS(AI_PF!$AP:$AP,AI_PF!$A:$A,$A224))</f>
        <v/>
      </c>
      <c r="R224">
        <f>IF($A224="","",SUMIFS(AI_PF!$AW:$AW,AI_PF!$A:$A,$A224))</f>
        <v/>
      </c>
      <c r="S224">
        <f>IF($A224="","",SUMIFS(AI_PF!$AZ:$AZ,AI_PF!$A:$A,$A224))</f>
        <v/>
      </c>
      <c r="T224">
        <f>IF($A224="","",SUMIFS(AI_PF!$CA:$CA,AI_PF!$A:$A,$A224))</f>
        <v/>
      </c>
      <c r="U224">
        <f>IF($A224="","",SUMIFS(AI_PF!$CE:$CE,AI_PF!$A:$A,$A224))</f>
        <v/>
      </c>
      <c r="V224">
        <f>IF($A224="","",IFERROR(VLOOKUP($A224,AI_PF!$A:$CO,93,FALSE),""))</f>
        <v/>
      </c>
      <c r="W224">
        <f>IF($A224="","",COUNTIF(AI_PF!$A:$A,$A224))</f>
        <v/>
      </c>
      <c r="X224">
        <f>IF($A224="","",COUNTIF(LookThrough!$A:$A,J224))</f>
        <v/>
      </c>
    </row>
    <row r="225">
      <c r="A225" t="inlineStr">
        <is>
          <t>BS00001031</t>
        </is>
      </c>
      <c r="B225">
        <f>IF($A225="","",IFERROR(VLOOKUP($A225,AI_PF!$A:$D,4,FALSE),""))</f>
        <v/>
      </c>
      <c r="C225">
        <f>IF($A225="","",IFERROR(VLOOKUP($A225,AI_PF!$A:$G,7,FALSE),""))</f>
        <v/>
      </c>
      <c r="D225">
        <f>IF($A225="","",IFERROR(VLOOKUP($A225,AI_PF!$A:$H,8,FALSE),""))</f>
        <v/>
      </c>
      <c r="E225">
        <f>IF($A225="","",IFERROR(VLOOKUP($A225,AI_PF!$A:$N,14,FALSE),""))</f>
        <v/>
      </c>
      <c r="F225">
        <f>IF($A225="","",IFERROR(VLOOKUP($A225,AI_PF!$A:$R,18,FALSE),""))</f>
        <v/>
      </c>
      <c r="G225">
        <f>IF($A225="","",IFERROR(VLOOKUP($A225,AI_PF!$A:$T,20,FALSE),""))</f>
        <v/>
      </c>
      <c r="H225">
        <f>IF($A225="","",IFERROR(VLOOKUP($A225,AI_PF!$A:$V,22,FALSE),""))</f>
        <v/>
      </c>
      <c r="I225">
        <f>IF($A225="","",IFERROR(VLOOKUP($A225,AI_PF!$A:$EU,151,FALSE),""))</f>
        <v/>
      </c>
      <c r="J225">
        <f>IF($A225="","",IFERROR(VLOOKUP($A225,AI_PF!$A:$C,3,FALSE),""))</f>
        <v/>
      </c>
      <c r="K225">
        <f>IF($A225="","",IFERROR(VLOOKUP($A225,Data_Raw!$A:$G,2,FALSE),""))</f>
        <v/>
      </c>
      <c r="L225">
        <f>IF($A225="","",IFERROR(VLOOKUP($A225,Data_Raw!$A:$G,3,FALSE),""))</f>
        <v/>
      </c>
      <c r="M225">
        <f>IF($A225="","",IFERROR(VLOOKUP($A225,Data_Raw!$A:$G,4,FALSE),""))</f>
        <v/>
      </c>
      <c r="N225">
        <f>IF($A225="","",IFERROR(VLOOKUP($A225,Data_Raw!$A:$G,5,FALSE),""))</f>
        <v/>
      </c>
      <c r="O225">
        <f>IF($A225="","",IFERROR(VLOOKUP($A225,Data_Raw!$A:$G,6,FALSE),""))</f>
        <v/>
      </c>
      <c r="P225">
        <f>IF($A225="","",IFERROR(VLOOKUP($A225,Data_Raw!$A:$G,7,FALSE),""))</f>
        <v/>
      </c>
      <c r="Q225">
        <f>IF($A225="","",SUMIFS(AI_PF!$AP:$AP,AI_PF!$A:$A,$A225))</f>
        <v/>
      </c>
      <c r="R225">
        <f>IF($A225="","",SUMIFS(AI_PF!$AW:$AW,AI_PF!$A:$A,$A225))</f>
        <v/>
      </c>
      <c r="S225">
        <f>IF($A225="","",SUMIFS(AI_PF!$AZ:$AZ,AI_PF!$A:$A,$A225))</f>
        <v/>
      </c>
      <c r="T225">
        <f>IF($A225="","",SUMIFS(AI_PF!$CA:$CA,AI_PF!$A:$A,$A225))</f>
        <v/>
      </c>
      <c r="U225">
        <f>IF($A225="","",SUMIFS(AI_PF!$CE:$CE,AI_PF!$A:$A,$A225))</f>
        <v/>
      </c>
      <c r="V225">
        <f>IF($A225="","",IFERROR(VLOOKUP($A225,AI_PF!$A:$CO,93,FALSE),""))</f>
        <v/>
      </c>
      <c r="W225">
        <f>IF($A225="","",COUNTIF(AI_PF!$A:$A,$A225))</f>
        <v/>
      </c>
      <c r="X225">
        <f>IF($A225="","",COUNTIF(LookThrough!$A:$A,J225))</f>
        <v/>
      </c>
    </row>
    <row r="226">
      <c r="A226" t="inlineStr">
        <is>
          <t>BS00001032</t>
        </is>
      </c>
      <c r="B226">
        <f>IF($A226="","",IFERROR(VLOOKUP($A226,AI_PF!$A:$D,4,FALSE),""))</f>
        <v/>
      </c>
      <c r="C226">
        <f>IF($A226="","",IFERROR(VLOOKUP($A226,AI_PF!$A:$G,7,FALSE),""))</f>
        <v/>
      </c>
      <c r="D226">
        <f>IF($A226="","",IFERROR(VLOOKUP($A226,AI_PF!$A:$H,8,FALSE),""))</f>
        <v/>
      </c>
      <c r="E226">
        <f>IF($A226="","",IFERROR(VLOOKUP($A226,AI_PF!$A:$N,14,FALSE),""))</f>
        <v/>
      </c>
      <c r="F226">
        <f>IF($A226="","",IFERROR(VLOOKUP($A226,AI_PF!$A:$R,18,FALSE),""))</f>
        <v/>
      </c>
      <c r="G226">
        <f>IF($A226="","",IFERROR(VLOOKUP($A226,AI_PF!$A:$T,20,FALSE),""))</f>
        <v/>
      </c>
      <c r="H226">
        <f>IF($A226="","",IFERROR(VLOOKUP($A226,AI_PF!$A:$V,22,FALSE),""))</f>
        <v/>
      </c>
      <c r="I226">
        <f>IF($A226="","",IFERROR(VLOOKUP($A226,AI_PF!$A:$EU,151,FALSE),""))</f>
        <v/>
      </c>
      <c r="J226">
        <f>IF($A226="","",IFERROR(VLOOKUP($A226,AI_PF!$A:$C,3,FALSE),""))</f>
        <v/>
      </c>
      <c r="K226">
        <f>IF($A226="","",IFERROR(VLOOKUP($A226,Data_Raw!$A:$G,2,FALSE),""))</f>
        <v/>
      </c>
      <c r="L226">
        <f>IF($A226="","",IFERROR(VLOOKUP($A226,Data_Raw!$A:$G,3,FALSE),""))</f>
        <v/>
      </c>
      <c r="M226">
        <f>IF($A226="","",IFERROR(VLOOKUP($A226,Data_Raw!$A:$G,4,FALSE),""))</f>
        <v/>
      </c>
      <c r="N226">
        <f>IF($A226="","",IFERROR(VLOOKUP($A226,Data_Raw!$A:$G,5,FALSE),""))</f>
        <v/>
      </c>
      <c r="O226">
        <f>IF($A226="","",IFERROR(VLOOKUP($A226,Data_Raw!$A:$G,6,FALSE),""))</f>
        <v/>
      </c>
      <c r="P226">
        <f>IF($A226="","",IFERROR(VLOOKUP($A226,Data_Raw!$A:$G,7,FALSE),""))</f>
        <v/>
      </c>
      <c r="Q226">
        <f>IF($A226="","",SUMIFS(AI_PF!$AP:$AP,AI_PF!$A:$A,$A226))</f>
        <v/>
      </c>
      <c r="R226">
        <f>IF($A226="","",SUMIFS(AI_PF!$AW:$AW,AI_PF!$A:$A,$A226))</f>
        <v/>
      </c>
      <c r="S226">
        <f>IF($A226="","",SUMIFS(AI_PF!$AZ:$AZ,AI_PF!$A:$A,$A226))</f>
        <v/>
      </c>
      <c r="T226">
        <f>IF($A226="","",SUMIFS(AI_PF!$CA:$CA,AI_PF!$A:$A,$A226))</f>
        <v/>
      </c>
      <c r="U226">
        <f>IF($A226="","",SUMIFS(AI_PF!$CE:$CE,AI_PF!$A:$A,$A226))</f>
        <v/>
      </c>
      <c r="V226">
        <f>IF($A226="","",IFERROR(VLOOKUP($A226,AI_PF!$A:$CO,93,FALSE),""))</f>
        <v/>
      </c>
      <c r="W226">
        <f>IF($A226="","",COUNTIF(AI_PF!$A:$A,$A226))</f>
        <v/>
      </c>
      <c r="X226">
        <f>IF($A226="","",COUNTIF(LookThrough!$A:$A,J226))</f>
        <v/>
      </c>
    </row>
    <row r="227">
      <c r="A227" t="inlineStr">
        <is>
          <t>BS00001034</t>
        </is>
      </c>
      <c r="B227">
        <f>IF($A227="","",IFERROR(VLOOKUP($A227,AI_PF!$A:$D,4,FALSE),""))</f>
        <v/>
      </c>
      <c r="C227">
        <f>IF($A227="","",IFERROR(VLOOKUP($A227,AI_PF!$A:$G,7,FALSE),""))</f>
        <v/>
      </c>
      <c r="D227">
        <f>IF($A227="","",IFERROR(VLOOKUP($A227,AI_PF!$A:$H,8,FALSE),""))</f>
        <v/>
      </c>
      <c r="E227">
        <f>IF($A227="","",IFERROR(VLOOKUP($A227,AI_PF!$A:$N,14,FALSE),""))</f>
        <v/>
      </c>
      <c r="F227">
        <f>IF($A227="","",IFERROR(VLOOKUP($A227,AI_PF!$A:$R,18,FALSE),""))</f>
        <v/>
      </c>
      <c r="G227">
        <f>IF($A227="","",IFERROR(VLOOKUP($A227,AI_PF!$A:$T,20,FALSE),""))</f>
        <v/>
      </c>
      <c r="H227">
        <f>IF($A227="","",IFERROR(VLOOKUP($A227,AI_PF!$A:$V,22,FALSE),""))</f>
        <v/>
      </c>
      <c r="I227">
        <f>IF($A227="","",IFERROR(VLOOKUP($A227,AI_PF!$A:$EU,151,FALSE),""))</f>
        <v/>
      </c>
      <c r="J227">
        <f>IF($A227="","",IFERROR(VLOOKUP($A227,AI_PF!$A:$C,3,FALSE),""))</f>
        <v/>
      </c>
      <c r="K227">
        <f>IF($A227="","",IFERROR(VLOOKUP($A227,Data_Raw!$A:$G,2,FALSE),""))</f>
        <v/>
      </c>
      <c r="L227">
        <f>IF($A227="","",IFERROR(VLOOKUP($A227,Data_Raw!$A:$G,3,FALSE),""))</f>
        <v/>
      </c>
      <c r="M227">
        <f>IF($A227="","",IFERROR(VLOOKUP($A227,Data_Raw!$A:$G,4,FALSE),""))</f>
        <v/>
      </c>
      <c r="N227">
        <f>IF($A227="","",IFERROR(VLOOKUP($A227,Data_Raw!$A:$G,5,FALSE),""))</f>
        <v/>
      </c>
      <c r="O227">
        <f>IF($A227="","",IFERROR(VLOOKUP($A227,Data_Raw!$A:$G,6,FALSE),""))</f>
        <v/>
      </c>
      <c r="P227">
        <f>IF($A227="","",IFERROR(VLOOKUP($A227,Data_Raw!$A:$G,7,FALSE),""))</f>
        <v/>
      </c>
      <c r="Q227">
        <f>IF($A227="","",SUMIFS(AI_PF!$AP:$AP,AI_PF!$A:$A,$A227))</f>
        <v/>
      </c>
      <c r="R227">
        <f>IF($A227="","",SUMIFS(AI_PF!$AW:$AW,AI_PF!$A:$A,$A227))</f>
        <v/>
      </c>
      <c r="S227">
        <f>IF($A227="","",SUMIFS(AI_PF!$AZ:$AZ,AI_PF!$A:$A,$A227))</f>
        <v/>
      </c>
      <c r="T227">
        <f>IF($A227="","",SUMIFS(AI_PF!$CA:$CA,AI_PF!$A:$A,$A227))</f>
        <v/>
      </c>
      <c r="U227">
        <f>IF($A227="","",SUMIFS(AI_PF!$CE:$CE,AI_PF!$A:$A,$A227))</f>
        <v/>
      </c>
      <c r="V227">
        <f>IF($A227="","",IFERROR(VLOOKUP($A227,AI_PF!$A:$CO,93,FALSE),""))</f>
        <v/>
      </c>
      <c r="W227">
        <f>IF($A227="","",COUNTIF(AI_PF!$A:$A,$A227))</f>
        <v/>
      </c>
      <c r="X227">
        <f>IF($A227="","",COUNTIF(LookThrough!$A:$A,J227))</f>
        <v/>
      </c>
    </row>
    <row r="228">
      <c r="A228" t="inlineStr">
        <is>
          <t>BS00001035</t>
        </is>
      </c>
      <c r="B228">
        <f>IF($A228="","",IFERROR(VLOOKUP($A228,AI_PF!$A:$D,4,FALSE),""))</f>
        <v/>
      </c>
      <c r="C228">
        <f>IF($A228="","",IFERROR(VLOOKUP($A228,AI_PF!$A:$G,7,FALSE),""))</f>
        <v/>
      </c>
      <c r="D228">
        <f>IF($A228="","",IFERROR(VLOOKUP($A228,AI_PF!$A:$H,8,FALSE),""))</f>
        <v/>
      </c>
      <c r="E228">
        <f>IF($A228="","",IFERROR(VLOOKUP($A228,AI_PF!$A:$N,14,FALSE),""))</f>
        <v/>
      </c>
      <c r="F228">
        <f>IF($A228="","",IFERROR(VLOOKUP($A228,AI_PF!$A:$R,18,FALSE),""))</f>
        <v/>
      </c>
      <c r="G228">
        <f>IF($A228="","",IFERROR(VLOOKUP($A228,AI_PF!$A:$T,20,FALSE),""))</f>
        <v/>
      </c>
      <c r="H228">
        <f>IF($A228="","",IFERROR(VLOOKUP($A228,AI_PF!$A:$V,22,FALSE),""))</f>
        <v/>
      </c>
      <c r="I228">
        <f>IF($A228="","",IFERROR(VLOOKUP($A228,AI_PF!$A:$EU,151,FALSE),""))</f>
        <v/>
      </c>
      <c r="J228">
        <f>IF($A228="","",IFERROR(VLOOKUP($A228,AI_PF!$A:$C,3,FALSE),""))</f>
        <v/>
      </c>
      <c r="K228">
        <f>IF($A228="","",IFERROR(VLOOKUP($A228,Data_Raw!$A:$G,2,FALSE),""))</f>
        <v/>
      </c>
      <c r="L228">
        <f>IF($A228="","",IFERROR(VLOOKUP($A228,Data_Raw!$A:$G,3,FALSE),""))</f>
        <v/>
      </c>
      <c r="M228">
        <f>IF($A228="","",IFERROR(VLOOKUP($A228,Data_Raw!$A:$G,4,FALSE),""))</f>
        <v/>
      </c>
      <c r="N228">
        <f>IF($A228="","",IFERROR(VLOOKUP($A228,Data_Raw!$A:$G,5,FALSE),""))</f>
        <v/>
      </c>
      <c r="O228">
        <f>IF($A228="","",IFERROR(VLOOKUP($A228,Data_Raw!$A:$G,6,FALSE),""))</f>
        <v/>
      </c>
      <c r="P228">
        <f>IF($A228="","",IFERROR(VLOOKUP($A228,Data_Raw!$A:$G,7,FALSE),""))</f>
        <v/>
      </c>
      <c r="Q228">
        <f>IF($A228="","",SUMIFS(AI_PF!$AP:$AP,AI_PF!$A:$A,$A228))</f>
        <v/>
      </c>
      <c r="R228">
        <f>IF($A228="","",SUMIFS(AI_PF!$AW:$AW,AI_PF!$A:$A,$A228))</f>
        <v/>
      </c>
      <c r="S228">
        <f>IF($A228="","",SUMIFS(AI_PF!$AZ:$AZ,AI_PF!$A:$A,$A228))</f>
        <v/>
      </c>
      <c r="T228">
        <f>IF($A228="","",SUMIFS(AI_PF!$CA:$CA,AI_PF!$A:$A,$A228))</f>
        <v/>
      </c>
      <c r="U228">
        <f>IF($A228="","",SUMIFS(AI_PF!$CE:$CE,AI_PF!$A:$A,$A228))</f>
        <v/>
      </c>
      <c r="V228">
        <f>IF($A228="","",IFERROR(VLOOKUP($A228,AI_PF!$A:$CO,93,FALSE),""))</f>
        <v/>
      </c>
      <c r="W228">
        <f>IF($A228="","",COUNTIF(AI_PF!$A:$A,$A228))</f>
        <v/>
      </c>
      <c r="X228">
        <f>IF($A228="","",COUNTIF(LookThrough!$A:$A,J228))</f>
        <v/>
      </c>
    </row>
    <row r="229">
      <c r="A229" t="inlineStr">
        <is>
          <t>BS00001036</t>
        </is>
      </c>
      <c r="B229">
        <f>IF($A229="","",IFERROR(VLOOKUP($A229,AI_PF!$A:$D,4,FALSE),""))</f>
        <v/>
      </c>
      <c r="C229">
        <f>IF($A229="","",IFERROR(VLOOKUP($A229,AI_PF!$A:$G,7,FALSE),""))</f>
        <v/>
      </c>
      <c r="D229">
        <f>IF($A229="","",IFERROR(VLOOKUP($A229,AI_PF!$A:$H,8,FALSE),""))</f>
        <v/>
      </c>
      <c r="E229">
        <f>IF($A229="","",IFERROR(VLOOKUP($A229,AI_PF!$A:$N,14,FALSE),""))</f>
        <v/>
      </c>
      <c r="F229">
        <f>IF($A229="","",IFERROR(VLOOKUP($A229,AI_PF!$A:$R,18,FALSE),""))</f>
        <v/>
      </c>
      <c r="G229">
        <f>IF($A229="","",IFERROR(VLOOKUP($A229,AI_PF!$A:$T,20,FALSE),""))</f>
        <v/>
      </c>
      <c r="H229">
        <f>IF($A229="","",IFERROR(VLOOKUP($A229,AI_PF!$A:$V,22,FALSE),""))</f>
        <v/>
      </c>
      <c r="I229">
        <f>IF($A229="","",IFERROR(VLOOKUP($A229,AI_PF!$A:$EU,151,FALSE),""))</f>
        <v/>
      </c>
      <c r="J229">
        <f>IF($A229="","",IFERROR(VLOOKUP($A229,AI_PF!$A:$C,3,FALSE),""))</f>
        <v/>
      </c>
      <c r="K229">
        <f>IF($A229="","",IFERROR(VLOOKUP($A229,Data_Raw!$A:$G,2,FALSE),""))</f>
        <v/>
      </c>
      <c r="L229">
        <f>IF($A229="","",IFERROR(VLOOKUP($A229,Data_Raw!$A:$G,3,FALSE),""))</f>
        <v/>
      </c>
      <c r="M229">
        <f>IF($A229="","",IFERROR(VLOOKUP($A229,Data_Raw!$A:$G,4,FALSE),""))</f>
        <v/>
      </c>
      <c r="N229">
        <f>IF($A229="","",IFERROR(VLOOKUP($A229,Data_Raw!$A:$G,5,FALSE),""))</f>
        <v/>
      </c>
      <c r="O229">
        <f>IF($A229="","",IFERROR(VLOOKUP($A229,Data_Raw!$A:$G,6,FALSE),""))</f>
        <v/>
      </c>
      <c r="P229">
        <f>IF($A229="","",IFERROR(VLOOKUP($A229,Data_Raw!$A:$G,7,FALSE),""))</f>
        <v/>
      </c>
      <c r="Q229">
        <f>IF($A229="","",SUMIFS(AI_PF!$AP:$AP,AI_PF!$A:$A,$A229))</f>
        <v/>
      </c>
      <c r="R229">
        <f>IF($A229="","",SUMIFS(AI_PF!$AW:$AW,AI_PF!$A:$A,$A229))</f>
        <v/>
      </c>
      <c r="S229">
        <f>IF($A229="","",SUMIFS(AI_PF!$AZ:$AZ,AI_PF!$A:$A,$A229))</f>
        <v/>
      </c>
      <c r="T229">
        <f>IF($A229="","",SUMIFS(AI_PF!$CA:$CA,AI_PF!$A:$A,$A229))</f>
        <v/>
      </c>
      <c r="U229">
        <f>IF($A229="","",SUMIFS(AI_PF!$CE:$CE,AI_PF!$A:$A,$A229))</f>
        <v/>
      </c>
      <c r="V229">
        <f>IF($A229="","",IFERROR(VLOOKUP($A229,AI_PF!$A:$CO,93,FALSE),""))</f>
        <v/>
      </c>
      <c r="W229">
        <f>IF($A229="","",COUNTIF(AI_PF!$A:$A,$A229))</f>
        <v/>
      </c>
      <c r="X229">
        <f>IF($A229="","",COUNTIF(LookThrough!$A:$A,J229))</f>
        <v/>
      </c>
    </row>
    <row r="230">
      <c r="A230" t="inlineStr">
        <is>
          <t>BS00001041</t>
        </is>
      </c>
      <c r="B230">
        <f>IF($A230="","",IFERROR(VLOOKUP($A230,AI_PF!$A:$D,4,FALSE),""))</f>
        <v/>
      </c>
      <c r="C230">
        <f>IF($A230="","",IFERROR(VLOOKUP($A230,AI_PF!$A:$G,7,FALSE),""))</f>
        <v/>
      </c>
      <c r="D230">
        <f>IF($A230="","",IFERROR(VLOOKUP($A230,AI_PF!$A:$H,8,FALSE),""))</f>
        <v/>
      </c>
      <c r="E230">
        <f>IF($A230="","",IFERROR(VLOOKUP($A230,AI_PF!$A:$N,14,FALSE),""))</f>
        <v/>
      </c>
      <c r="F230">
        <f>IF($A230="","",IFERROR(VLOOKUP($A230,AI_PF!$A:$R,18,FALSE),""))</f>
        <v/>
      </c>
      <c r="G230">
        <f>IF($A230="","",IFERROR(VLOOKUP($A230,AI_PF!$A:$T,20,FALSE),""))</f>
        <v/>
      </c>
      <c r="H230">
        <f>IF($A230="","",IFERROR(VLOOKUP($A230,AI_PF!$A:$V,22,FALSE),""))</f>
        <v/>
      </c>
      <c r="I230">
        <f>IF($A230="","",IFERROR(VLOOKUP($A230,AI_PF!$A:$EU,151,FALSE),""))</f>
        <v/>
      </c>
      <c r="J230">
        <f>IF($A230="","",IFERROR(VLOOKUP($A230,AI_PF!$A:$C,3,FALSE),""))</f>
        <v/>
      </c>
      <c r="K230">
        <f>IF($A230="","",IFERROR(VLOOKUP($A230,Data_Raw!$A:$G,2,FALSE),""))</f>
        <v/>
      </c>
      <c r="L230">
        <f>IF($A230="","",IFERROR(VLOOKUP($A230,Data_Raw!$A:$G,3,FALSE),""))</f>
        <v/>
      </c>
      <c r="M230">
        <f>IF($A230="","",IFERROR(VLOOKUP($A230,Data_Raw!$A:$G,4,FALSE),""))</f>
        <v/>
      </c>
      <c r="N230">
        <f>IF($A230="","",IFERROR(VLOOKUP($A230,Data_Raw!$A:$G,5,FALSE),""))</f>
        <v/>
      </c>
      <c r="O230">
        <f>IF($A230="","",IFERROR(VLOOKUP($A230,Data_Raw!$A:$G,6,FALSE),""))</f>
        <v/>
      </c>
      <c r="P230">
        <f>IF($A230="","",IFERROR(VLOOKUP($A230,Data_Raw!$A:$G,7,FALSE),""))</f>
        <v/>
      </c>
      <c r="Q230">
        <f>IF($A230="","",SUMIFS(AI_PF!$AP:$AP,AI_PF!$A:$A,$A230))</f>
        <v/>
      </c>
      <c r="R230">
        <f>IF($A230="","",SUMIFS(AI_PF!$AW:$AW,AI_PF!$A:$A,$A230))</f>
        <v/>
      </c>
      <c r="S230">
        <f>IF($A230="","",SUMIFS(AI_PF!$AZ:$AZ,AI_PF!$A:$A,$A230))</f>
        <v/>
      </c>
      <c r="T230">
        <f>IF($A230="","",SUMIFS(AI_PF!$CA:$CA,AI_PF!$A:$A,$A230))</f>
        <v/>
      </c>
      <c r="U230">
        <f>IF($A230="","",SUMIFS(AI_PF!$CE:$CE,AI_PF!$A:$A,$A230))</f>
        <v/>
      </c>
      <c r="V230">
        <f>IF($A230="","",IFERROR(VLOOKUP($A230,AI_PF!$A:$CO,93,FALSE),""))</f>
        <v/>
      </c>
      <c r="W230">
        <f>IF($A230="","",COUNTIF(AI_PF!$A:$A,$A230))</f>
        <v/>
      </c>
      <c r="X230">
        <f>IF($A230="","",COUNTIF(LookThrough!$A:$A,J230))</f>
        <v/>
      </c>
    </row>
    <row r="231">
      <c r="A231" t="inlineStr">
        <is>
          <t>BS00001044</t>
        </is>
      </c>
      <c r="B231">
        <f>IF($A231="","",IFERROR(VLOOKUP($A231,AI_PF!$A:$D,4,FALSE),""))</f>
        <v/>
      </c>
      <c r="C231">
        <f>IF($A231="","",IFERROR(VLOOKUP($A231,AI_PF!$A:$G,7,FALSE),""))</f>
        <v/>
      </c>
      <c r="D231">
        <f>IF($A231="","",IFERROR(VLOOKUP($A231,AI_PF!$A:$H,8,FALSE),""))</f>
        <v/>
      </c>
      <c r="E231">
        <f>IF($A231="","",IFERROR(VLOOKUP($A231,AI_PF!$A:$N,14,FALSE),""))</f>
        <v/>
      </c>
      <c r="F231">
        <f>IF($A231="","",IFERROR(VLOOKUP($A231,AI_PF!$A:$R,18,FALSE),""))</f>
        <v/>
      </c>
      <c r="G231">
        <f>IF($A231="","",IFERROR(VLOOKUP($A231,AI_PF!$A:$T,20,FALSE),""))</f>
        <v/>
      </c>
      <c r="H231">
        <f>IF($A231="","",IFERROR(VLOOKUP($A231,AI_PF!$A:$V,22,FALSE),""))</f>
        <v/>
      </c>
      <c r="I231">
        <f>IF($A231="","",IFERROR(VLOOKUP($A231,AI_PF!$A:$EU,151,FALSE),""))</f>
        <v/>
      </c>
      <c r="J231">
        <f>IF($A231="","",IFERROR(VLOOKUP($A231,AI_PF!$A:$C,3,FALSE),""))</f>
        <v/>
      </c>
      <c r="K231">
        <f>IF($A231="","",IFERROR(VLOOKUP($A231,Data_Raw!$A:$G,2,FALSE),""))</f>
        <v/>
      </c>
      <c r="L231">
        <f>IF($A231="","",IFERROR(VLOOKUP($A231,Data_Raw!$A:$G,3,FALSE),""))</f>
        <v/>
      </c>
      <c r="M231">
        <f>IF($A231="","",IFERROR(VLOOKUP($A231,Data_Raw!$A:$G,4,FALSE),""))</f>
        <v/>
      </c>
      <c r="N231">
        <f>IF($A231="","",IFERROR(VLOOKUP($A231,Data_Raw!$A:$G,5,FALSE),""))</f>
        <v/>
      </c>
      <c r="O231">
        <f>IF($A231="","",IFERROR(VLOOKUP($A231,Data_Raw!$A:$G,6,FALSE),""))</f>
        <v/>
      </c>
      <c r="P231">
        <f>IF($A231="","",IFERROR(VLOOKUP($A231,Data_Raw!$A:$G,7,FALSE),""))</f>
        <v/>
      </c>
      <c r="Q231">
        <f>IF($A231="","",SUMIFS(AI_PF!$AP:$AP,AI_PF!$A:$A,$A231))</f>
        <v/>
      </c>
      <c r="R231">
        <f>IF($A231="","",SUMIFS(AI_PF!$AW:$AW,AI_PF!$A:$A,$A231))</f>
        <v/>
      </c>
      <c r="S231">
        <f>IF($A231="","",SUMIFS(AI_PF!$AZ:$AZ,AI_PF!$A:$A,$A231))</f>
        <v/>
      </c>
      <c r="T231">
        <f>IF($A231="","",SUMIFS(AI_PF!$CA:$CA,AI_PF!$A:$A,$A231))</f>
        <v/>
      </c>
      <c r="U231">
        <f>IF($A231="","",SUMIFS(AI_PF!$CE:$CE,AI_PF!$A:$A,$A231))</f>
        <v/>
      </c>
      <c r="V231">
        <f>IF($A231="","",IFERROR(VLOOKUP($A231,AI_PF!$A:$CO,93,FALSE),""))</f>
        <v/>
      </c>
      <c r="W231">
        <f>IF($A231="","",COUNTIF(AI_PF!$A:$A,$A231))</f>
        <v/>
      </c>
      <c r="X231">
        <f>IF($A231="","",COUNTIF(LookThrough!$A:$A,J231))</f>
        <v/>
      </c>
    </row>
    <row r="232">
      <c r="A232" t="inlineStr">
        <is>
          <t>BS00001045</t>
        </is>
      </c>
      <c r="B232">
        <f>IF($A232="","",IFERROR(VLOOKUP($A232,AI_PF!$A:$D,4,FALSE),""))</f>
        <v/>
      </c>
      <c r="C232">
        <f>IF($A232="","",IFERROR(VLOOKUP($A232,AI_PF!$A:$G,7,FALSE),""))</f>
        <v/>
      </c>
      <c r="D232">
        <f>IF($A232="","",IFERROR(VLOOKUP($A232,AI_PF!$A:$H,8,FALSE),""))</f>
        <v/>
      </c>
      <c r="E232">
        <f>IF($A232="","",IFERROR(VLOOKUP($A232,AI_PF!$A:$N,14,FALSE),""))</f>
        <v/>
      </c>
      <c r="F232">
        <f>IF($A232="","",IFERROR(VLOOKUP($A232,AI_PF!$A:$R,18,FALSE),""))</f>
        <v/>
      </c>
      <c r="G232">
        <f>IF($A232="","",IFERROR(VLOOKUP($A232,AI_PF!$A:$T,20,FALSE),""))</f>
        <v/>
      </c>
      <c r="H232">
        <f>IF($A232="","",IFERROR(VLOOKUP($A232,AI_PF!$A:$V,22,FALSE),""))</f>
        <v/>
      </c>
      <c r="I232">
        <f>IF($A232="","",IFERROR(VLOOKUP($A232,AI_PF!$A:$EU,151,FALSE),""))</f>
        <v/>
      </c>
      <c r="J232">
        <f>IF($A232="","",IFERROR(VLOOKUP($A232,AI_PF!$A:$C,3,FALSE),""))</f>
        <v/>
      </c>
      <c r="K232">
        <f>IF($A232="","",IFERROR(VLOOKUP($A232,Data_Raw!$A:$G,2,FALSE),""))</f>
        <v/>
      </c>
      <c r="L232">
        <f>IF($A232="","",IFERROR(VLOOKUP($A232,Data_Raw!$A:$G,3,FALSE),""))</f>
        <v/>
      </c>
      <c r="M232">
        <f>IF($A232="","",IFERROR(VLOOKUP($A232,Data_Raw!$A:$G,4,FALSE),""))</f>
        <v/>
      </c>
      <c r="N232">
        <f>IF($A232="","",IFERROR(VLOOKUP($A232,Data_Raw!$A:$G,5,FALSE),""))</f>
        <v/>
      </c>
      <c r="O232">
        <f>IF($A232="","",IFERROR(VLOOKUP($A232,Data_Raw!$A:$G,6,FALSE),""))</f>
        <v/>
      </c>
      <c r="P232">
        <f>IF($A232="","",IFERROR(VLOOKUP($A232,Data_Raw!$A:$G,7,FALSE),""))</f>
        <v/>
      </c>
      <c r="Q232">
        <f>IF($A232="","",SUMIFS(AI_PF!$AP:$AP,AI_PF!$A:$A,$A232))</f>
        <v/>
      </c>
      <c r="R232">
        <f>IF($A232="","",SUMIFS(AI_PF!$AW:$AW,AI_PF!$A:$A,$A232))</f>
        <v/>
      </c>
      <c r="S232">
        <f>IF($A232="","",SUMIFS(AI_PF!$AZ:$AZ,AI_PF!$A:$A,$A232))</f>
        <v/>
      </c>
      <c r="T232">
        <f>IF($A232="","",SUMIFS(AI_PF!$CA:$CA,AI_PF!$A:$A,$A232))</f>
        <v/>
      </c>
      <c r="U232">
        <f>IF($A232="","",SUMIFS(AI_PF!$CE:$CE,AI_PF!$A:$A,$A232))</f>
        <v/>
      </c>
      <c r="V232">
        <f>IF($A232="","",IFERROR(VLOOKUP($A232,AI_PF!$A:$CO,93,FALSE),""))</f>
        <v/>
      </c>
      <c r="W232">
        <f>IF($A232="","",COUNTIF(AI_PF!$A:$A,$A232))</f>
        <v/>
      </c>
      <c r="X232">
        <f>IF($A232="","",COUNTIF(LookThrough!$A:$A,J232))</f>
        <v/>
      </c>
    </row>
    <row r="233">
      <c r="A233" t="inlineStr">
        <is>
          <t>BS00001048</t>
        </is>
      </c>
      <c r="B233">
        <f>IF($A233="","",IFERROR(VLOOKUP($A233,AI_PF!$A:$D,4,FALSE),""))</f>
        <v/>
      </c>
      <c r="C233">
        <f>IF($A233="","",IFERROR(VLOOKUP($A233,AI_PF!$A:$G,7,FALSE),""))</f>
        <v/>
      </c>
      <c r="D233">
        <f>IF($A233="","",IFERROR(VLOOKUP($A233,AI_PF!$A:$H,8,FALSE),""))</f>
        <v/>
      </c>
      <c r="E233">
        <f>IF($A233="","",IFERROR(VLOOKUP($A233,AI_PF!$A:$N,14,FALSE),""))</f>
        <v/>
      </c>
      <c r="F233">
        <f>IF($A233="","",IFERROR(VLOOKUP($A233,AI_PF!$A:$R,18,FALSE),""))</f>
        <v/>
      </c>
      <c r="G233">
        <f>IF($A233="","",IFERROR(VLOOKUP($A233,AI_PF!$A:$T,20,FALSE),""))</f>
        <v/>
      </c>
      <c r="H233">
        <f>IF($A233="","",IFERROR(VLOOKUP($A233,AI_PF!$A:$V,22,FALSE),""))</f>
        <v/>
      </c>
      <c r="I233">
        <f>IF($A233="","",IFERROR(VLOOKUP($A233,AI_PF!$A:$EU,151,FALSE),""))</f>
        <v/>
      </c>
      <c r="J233">
        <f>IF($A233="","",IFERROR(VLOOKUP($A233,AI_PF!$A:$C,3,FALSE),""))</f>
        <v/>
      </c>
      <c r="K233">
        <f>IF($A233="","",IFERROR(VLOOKUP($A233,Data_Raw!$A:$G,2,FALSE),""))</f>
        <v/>
      </c>
      <c r="L233">
        <f>IF($A233="","",IFERROR(VLOOKUP($A233,Data_Raw!$A:$G,3,FALSE),""))</f>
        <v/>
      </c>
      <c r="M233">
        <f>IF($A233="","",IFERROR(VLOOKUP($A233,Data_Raw!$A:$G,4,FALSE),""))</f>
        <v/>
      </c>
      <c r="N233">
        <f>IF($A233="","",IFERROR(VLOOKUP($A233,Data_Raw!$A:$G,5,FALSE),""))</f>
        <v/>
      </c>
      <c r="O233">
        <f>IF($A233="","",IFERROR(VLOOKUP($A233,Data_Raw!$A:$G,6,FALSE),""))</f>
        <v/>
      </c>
      <c r="P233">
        <f>IF($A233="","",IFERROR(VLOOKUP($A233,Data_Raw!$A:$G,7,FALSE),""))</f>
        <v/>
      </c>
      <c r="Q233">
        <f>IF($A233="","",SUMIFS(AI_PF!$AP:$AP,AI_PF!$A:$A,$A233))</f>
        <v/>
      </c>
      <c r="R233">
        <f>IF($A233="","",SUMIFS(AI_PF!$AW:$AW,AI_PF!$A:$A,$A233))</f>
        <v/>
      </c>
      <c r="S233">
        <f>IF($A233="","",SUMIFS(AI_PF!$AZ:$AZ,AI_PF!$A:$A,$A233))</f>
        <v/>
      </c>
      <c r="T233">
        <f>IF($A233="","",SUMIFS(AI_PF!$CA:$CA,AI_PF!$A:$A,$A233))</f>
        <v/>
      </c>
      <c r="U233">
        <f>IF($A233="","",SUMIFS(AI_PF!$CE:$CE,AI_PF!$A:$A,$A233))</f>
        <v/>
      </c>
      <c r="V233">
        <f>IF($A233="","",IFERROR(VLOOKUP($A233,AI_PF!$A:$CO,93,FALSE),""))</f>
        <v/>
      </c>
      <c r="W233">
        <f>IF($A233="","",COUNTIF(AI_PF!$A:$A,$A233))</f>
        <v/>
      </c>
      <c r="X233">
        <f>IF($A233="","",COUNTIF(LookThrough!$A:$A,J233))</f>
        <v/>
      </c>
    </row>
    <row r="234">
      <c r="A234" t="inlineStr">
        <is>
          <t>BS00001049</t>
        </is>
      </c>
      <c r="B234">
        <f>IF($A234="","",IFERROR(VLOOKUP($A234,AI_PF!$A:$D,4,FALSE),""))</f>
        <v/>
      </c>
      <c r="C234">
        <f>IF($A234="","",IFERROR(VLOOKUP($A234,AI_PF!$A:$G,7,FALSE),""))</f>
        <v/>
      </c>
      <c r="D234">
        <f>IF($A234="","",IFERROR(VLOOKUP($A234,AI_PF!$A:$H,8,FALSE),""))</f>
        <v/>
      </c>
      <c r="E234">
        <f>IF($A234="","",IFERROR(VLOOKUP($A234,AI_PF!$A:$N,14,FALSE),""))</f>
        <v/>
      </c>
      <c r="F234">
        <f>IF($A234="","",IFERROR(VLOOKUP($A234,AI_PF!$A:$R,18,FALSE),""))</f>
        <v/>
      </c>
      <c r="G234">
        <f>IF($A234="","",IFERROR(VLOOKUP($A234,AI_PF!$A:$T,20,FALSE),""))</f>
        <v/>
      </c>
      <c r="H234">
        <f>IF($A234="","",IFERROR(VLOOKUP($A234,AI_PF!$A:$V,22,FALSE),""))</f>
        <v/>
      </c>
      <c r="I234">
        <f>IF($A234="","",IFERROR(VLOOKUP($A234,AI_PF!$A:$EU,151,FALSE),""))</f>
        <v/>
      </c>
      <c r="J234">
        <f>IF($A234="","",IFERROR(VLOOKUP($A234,AI_PF!$A:$C,3,FALSE),""))</f>
        <v/>
      </c>
      <c r="K234">
        <f>IF($A234="","",IFERROR(VLOOKUP($A234,Data_Raw!$A:$G,2,FALSE),""))</f>
        <v/>
      </c>
      <c r="L234">
        <f>IF($A234="","",IFERROR(VLOOKUP($A234,Data_Raw!$A:$G,3,FALSE),""))</f>
        <v/>
      </c>
      <c r="M234">
        <f>IF($A234="","",IFERROR(VLOOKUP($A234,Data_Raw!$A:$G,4,FALSE),""))</f>
        <v/>
      </c>
      <c r="N234">
        <f>IF($A234="","",IFERROR(VLOOKUP($A234,Data_Raw!$A:$G,5,FALSE),""))</f>
        <v/>
      </c>
      <c r="O234">
        <f>IF($A234="","",IFERROR(VLOOKUP($A234,Data_Raw!$A:$G,6,FALSE),""))</f>
        <v/>
      </c>
      <c r="P234">
        <f>IF($A234="","",IFERROR(VLOOKUP($A234,Data_Raw!$A:$G,7,FALSE),""))</f>
        <v/>
      </c>
      <c r="Q234">
        <f>IF($A234="","",SUMIFS(AI_PF!$AP:$AP,AI_PF!$A:$A,$A234))</f>
        <v/>
      </c>
      <c r="R234">
        <f>IF($A234="","",SUMIFS(AI_PF!$AW:$AW,AI_PF!$A:$A,$A234))</f>
        <v/>
      </c>
      <c r="S234">
        <f>IF($A234="","",SUMIFS(AI_PF!$AZ:$AZ,AI_PF!$A:$A,$A234))</f>
        <v/>
      </c>
      <c r="T234">
        <f>IF($A234="","",SUMIFS(AI_PF!$CA:$CA,AI_PF!$A:$A,$A234))</f>
        <v/>
      </c>
      <c r="U234">
        <f>IF($A234="","",SUMIFS(AI_PF!$CE:$CE,AI_PF!$A:$A,$A234))</f>
        <v/>
      </c>
      <c r="V234">
        <f>IF($A234="","",IFERROR(VLOOKUP($A234,AI_PF!$A:$CO,93,FALSE),""))</f>
        <v/>
      </c>
      <c r="W234">
        <f>IF($A234="","",COUNTIF(AI_PF!$A:$A,$A234))</f>
        <v/>
      </c>
      <c r="X234">
        <f>IF($A234="","",COUNTIF(LookThrough!$A:$A,J234))</f>
        <v/>
      </c>
    </row>
    <row r="235">
      <c r="A235" t="inlineStr">
        <is>
          <t>BS00001051</t>
        </is>
      </c>
      <c r="B235">
        <f>IF($A235="","",IFERROR(VLOOKUP($A235,AI_PF!$A:$D,4,FALSE),""))</f>
        <v/>
      </c>
      <c r="C235">
        <f>IF($A235="","",IFERROR(VLOOKUP($A235,AI_PF!$A:$G,7,FALSE),""))</f>
        <v/>
      </c>
      <c r="D235">
        <f>IF($A235="","",IFERROR(VLOOKUP($A235,AI_PF!$A:$H,8,FALSE),""))</f>
        <v/>
      </c>
      <c r="E235">
        <f>IF($A235="","",IFERROR(VLOOKUP($A235,AI_PF!$A:$N,14,FALSE),""))</f>
        <v/>
      </c>
      <c r="F235">
        <f>IF($A235="","",IFERROR(VLOOKUP($A235,AI_PF!$A:$R,18,FALSE),""))</f>
        <v/>
      </c>
      <c r="G235">
        <f>IF($A235="","",IFERROR(VLOOKUP($A235,AI_PF!$A:$T,20,FALSE),""))</f>
        <v/>
      </c>
      <c r="H235">
        <f>IF($A235="","",IFERROR(VLOOKUP($A235,AI_PF!$A:$V,22,FALSE),""))</f>
        <v/>
      </c>
      <c r="I235">
        <f>IF($A235="","",IFERROR(VLOOKUP($A235,AI_PF!$A:$EU,151,FALSE),""))</f>
        <v/>
      </c>
      <c r="J235">
        <f>IF($A235="","",IFERROR(VLOOKUP($A235,AI_PF!$A:$C,3,FALSE),""))</f>
        <v/>
      </c>
      <c r="K235">
        <f>IF($A235="","",IFERROR(VLOOKUP($A235,Data_Raw!$A:$G,2,FALSE),""))</f>
        <v/>
      </c>
      <c r="L235">
        <f>IF($A235="","",IFERROR(VLOOKUP($A235,Data_Raw!$A:$G,3,FALSE),""))</f>
        <v/>
      </c>
      <c r="M235">
        <f>IF($A235="","",IFERROR(VLOOKUP($A235,Data_Raw!$A:$G,4,FALSE),""))</f>
        <v/>
      </c>
      <c r="N235">
        <f>IF($A235="","",IFERROR(VLOOKUP($A235,Data_Raw!$A:$G,5,FALSE),""))</f>
        <v/>
      </c>
      <c r="O235">
        <f>IF($A235="","",IFERROR(VLOOKUP($A235,Data_Raw!$A:$G,6,FALSE),""))</f>
        <v/>
      </c>
      <c r="P235">
        <f>IF($A235="","",IFERROR(VLOOKUP($A235,Data_Raw!$A:$G,7,FALSE),""))</f>
        <v/>
      </c>
      <c r="Q235">
        <f>IF($A235="","",SUMIFS(AI_PF!$AP:$AP,AI_PF!$A:$A,$A235))</f>
        <v/>
      </c>
      <c r="R235">
        <f>IF($A235="","",SUMIFS(AI_PF!$AW:$AW,AI_PF!$A:$A,$A235))</f>
        <v/>
      </c>
      <c r="S235">
        <f>IF($A235="","",SUMIFS(AI_PF!$AZ:$AZ,AI_PF!$A:$A,$A235))</f>
        <v/>
      </c>
      <c r="T235">
        <f>IF($A235="","",SUMIFS(AI_PF!$CA:$CA,AI_PF!$A:$A,$A235))</f>
        <v/>
      </c>
      <c r="U235">
        <f>IF($A235="","",SUMIFS(AI_PF!$CE:$CE,AI_PF!$A:$A,$A235))</f>
        <v/>
      </c>
      <c r="V235">
        <f>IF($A235="","",IFERROR(VLOOKUP($A235,AI_PF!$A:$CO,93,FALSE),""))</f>
        <v/>
      </c>
      <c r="W235">
        <f>IF($A235="","",COUNTIF(AI_PF!$A:$A,$A235))</f>
        <v/>
      </c>
      <c r="X235">
        <f>IF($A235="","",COUNTIF(LookThrough!$A:$A,J235))</f>
        <v/>
      </c>
    </row>
    <row r="236">
      <c r="A236" t="inlineStr">
        <is>
          <t>BS00001054</t>
        </is>
      </c>
      <c r="B236">
        <f>IF($A236="","",IFERROR(VLOOKUP($A236,AI_PF!$A:$D,4,FALSE),""))</f>
        <v/>
      </c>
      <c r="C236">
        <f>IF($A236="","",IFERROR(VLOOKUP($A236,AI_PF!$A:$G,7,FALSE),""))</f>
        <v/>
      </c>
      <c r="D236">
        <f>IF($A236="","",IFERROR(VLOOKUP($A236,AI_PF!$A:$H,8,FALSE),""))</f>
        <v/>
      </c>
      <c r="E236">
        <f>IF($A236="","",IFERROR(VLOOKUP($A236,AI_PF!$A:$N,14,FALSE),""))</f>
        <v/>
      </c>
      <c r="F236">
        <f>IF($A236="","",IFERROR(VLOOKUP($A236,AI_PF!$A:$R,18,FALSE),""))</f>
        <v/>
      </c>
      <c r="G236">
        <f>IF($A236="","",IFERROR(VLOOKUP($A236,AI_PF!$A:$T,20,FALSE),""))</f>
        <v/>
      </c>
      <c r="H236">
        <f>IF($A236="","",IFERROR(VLOOKUP($A236,AI_PF!$A:$V,22,FALSE),""))</f>
        <v/>
      </c>
      <c r="I236">
        <f>IF($A236="","",IFERROR(VLOOKUP($A236,AI_PF!$A:$EU,151,FALSE),""))</f>
        <v/>
      </c>
      <c r="J236">
        <f>IF($A236="","",IFERROR(VLOOKUP($A236,AI_PF!$A:$C,3,FALSE),""))</f>
        <v/>
      </c>
      <c r="K236">
        <f>IF($A236="","",IFERROR(VLOOKUP($A236,Data_Raw!$A:$G,2,FALSE),""))</f>
        <v/>
      </c>
      <c r="L236">
        <f>IF($A236="","",IFERROR(VLOOKUP($A236,Data_Raw!$A:$G,3,FALSE),""))</f>
        <v/>
      </c>
      <c r="M236">
        <f>IF($A236="","",IFERROR(VLOOKUP($A236,Data_Raw!$A:$G,4,FALSE),""))</f>
        <v/>
      </c>
      <c r="N236">
        <f>IF($A236="","",IFERROR(VLOOKUP($A236,Data_Raw!$A:$G,5,FALSE),""))</f>
        <v/>
      </c>
      <c r="O236">
        <f>IF($A236="","",IFERROR(VLOOKUP($A236,Data_Raw!$A:$G,6,FALSE),""))</f>
        <v/>
      </c>
      <c r="P236">
        <f>IF($A236="","",IFERROR(VLOOKUP($A236,Data_Raw!$A:$G,7,FALSE),""))</f>
        <v/>
      </c>
      <c r="Q236">
        <f>IF($A236="","",SUMIFS(AI_PF!$AP:$AP,AI_PF!$A:$A,$A236))</f>
        <v/>
      </c>
      <c r="R236">
        <f>IF($A236="","",SUMIFS(AI_PF!$AW:$AW,AI_PF!$A:$A,$A236))</f>
        <v/>
      </c>
      <c r="S236">
        <f>IF($A236="","",SUMIFS(AI_PF!$AZ:$AZ,AI_PF!$A:$A,$A236))</f>
        <v/>
      </c>
      <c r="T236">
        <f>IF($A236="","",SUMIFS(AI_PF!$CA:$CA,AI_PF!$A:$A,$A236))</f>
        <v/>
      </c>
      <c r="U236">
        <f>IF($A236="","",SUMIFS(AI_PF!$CE:$CE,AI_PF!$A:$A,$A236))</f>
        <v/>
      </c>
      <c r="V236">
        <f>IF($A236="","",IFERROR(VLOOKUP($A236,AI_PF!$A:$CO,93,FALSE),""))</f>
        <v/>
      </c>
      <c r="W236">
        <f>IF($A236="","",COUNTIF(AI_PF!$A:$A,$A236))</f>
        <v/>
      </c>
      <c r="X236">
        <f>IF($A236="","",COUNTIF(LookThrough!$A:$A,J236))</f>
        <v/>
      </c>
    </row>
    <row r="237">
      <c r="A237" t="inlineStr">
        <is>
          <t>BS00001056</t>
        </is>
      </c>
      <c r="B237">
        <f>IF($A237="","",IFERROR(VLOOKUP($A237,AI_PF!$A:$D,4,FALSE),""))</f>
        <v/>
      </c>
      <c r="C237">
        <f>IF($A237="","",IFERROR(VLOOKUP($A237,AI_PF!$A:$G,7,FALSE),""))</f>
        <v/>
      </c>
      <c r="D237">
        <f>IF($A237="","",IFERROR(VLOOKUP($A237,AI_PF!$A:$H,8,FALSE),""))</f>
        <v/>
      </c>
      <c r="E237">
        <f>IF($A237="","",IFERROR(VLOOKUP($A237,AI_PF!$A:$N,14,FALSE),""))</f>
        <v/>
      </c>
      <c r="F237">
        <f>IF($A237="","",IFERROR(VLOOKUP($A237,AI_PF!$A:$R,18,FALSE),""))</f>
        <v/>
      </c>
      <c r="G237">
        <f>IF($A237="","",IFERROR(VLOOKUP($A237,AI_PF!$A:$T,20,FALSE),""))</f>
        <v/>
      </c>
      <c r="H237">
        <f>IF($A237="","",IFERROR(VLOOKUP($A237,AI_PF!$A:$V,22,FALSE),""))</f>
        <v/>
      </c>
      <c r="I237">
        <f>IF($A237="","",IFERROR(VLOOKUP($A237,AI_PF!$A:$EU,151,FALSE),""))</f>
        <v/>
      </c>
      <c r="J237">
        <f>IF($A237="","",IFERROR(VLOOKUP($A237,AI_PF!$A:$C,3,FALSE),""))</f>
        <v/>
      </c>
      <c r="K237">
        <f>IF($A237="","",IFERROR(VLOOKUP($A237,Data_Raw!$A:$G,2,FALSE),""))</f>
        <v/>
      </c>
      <c r="L237">
        <f>IF($A237="","",IFERROR(VLOOKUP($A237,Data_Raw!$A:$G,3,FALSE),""))</f>
        <v/>
      </c>
      <c r="M237">
        <f>IF($A237="","",IFERROR(VLOOKUP($A237,Data_Raw!$A:$G,4,FALSE),""))</f>
        <v/>
      </c>
      <c r="N237">
        <f>IF($A237="","",IFERROR(VLOOKUP($A237,Data_Raw!$A:$G,5,FALSE),""))</f>
        <v/>
      </c>
      <c r="O237">
        <f>IF($A237="","",IFERROR(VLOOKUP($A237,Data_Raw!$A:$G,6,FALSE),""))</f>
        <v/>
      </c>
      <c r="P237">
        <f>IF($A237="","",IFERROR(VLOOKUP($A237,Data_Raw!$A:$G,7,FALSE),""))</f>
        <v/>
      </c>
      <c r="Q237">
        <f>IF($A237="","",SUMIFS(AI_PF!$AP:$AP,AI_PF!$A:$A,$A237))</f>
        <v/>
      </c>
      <c r="R237">
        <f>IF($A237="","",SUMIFS(AI_PF!$AW:$AW,AI_PF!$A:$A,$A237))</f>
        <v/>
      </c>
      <c r="S237">
        <f>IF($A237="","",SUMIFS(AI_PF!$AZ:$AZ,AI_PF!$A:$A,$A237))</f>
        <v/>
      </c>
      <c r="T237">
        <f>IF($A237="","",SUMIFS(AI_PF!$CA:$CA,AI_PF!$A:$A,$A237))</f>
        <v/>
      </c>
      <c r="U237">
        <f>IF($A237="","",SUMIFS(AI_PF!$CE:$CE,AI_PF!$A:$A,$A237))</f>
        <v/>
      </c>
      <c r="V237">
        <f>IF($A237="","",IFERROR(VLOOKUP($A237,AI_PF!$A:$CO,93,FALSE),""))</f>
        <v/>
      </c>
      <c r="W237">
        <f>IF($A237="","",COUNTIF(AI_PF!$A:$A,$A237))</f>
        <v/>
      </c>
      <c r="X237">
        <f>IF($A237="","",COUNTIF(LookThrough!$A:$A,J237))</f>
        <v/>
      </c>
    </row>
    <row r="238">
      <c r="A238" t="inlineStr">
        <is>
          <t>BS00001057</t>
        </is>
      </c>
      <c r="B238">
        <f>IF($A238="","",IFERROR(VLOOKUP($A238,AI_PF!$A:$D,4,FALSE),""))</f>
        <v/>
      </c>
      <c r="C238">
        <f>IF($A238="","",IFERROR(VLOOKUP($A238,AI_PF!$A:$G,7,FALSE),""))</f>
        <v/>
      </c>
      <c r="D238">
        <f>IF($A238="","",IFERROR(VLOOKUP($A238,AI_PF!$A:$H,8,FALSE),""))</f>
        <v/>
      </c>
      <c r="E238">
        <f>IF($A238="","",IFERROR(VLOOKUP($A238,AI_PF!$A:$N,14,FALSE),""))</f>
        <v/>
      </c>
      <c r="F238">
        <f>IF($A238="","",IFERROR(VLOOKUP($A238,AI_PF!$A:$R,18,FALSE),""))</f>
        <v/>
      </c>
      <c r="G238">
        <f>IF($A238="","",IFERROR(VLOOKUP($A238,AI_PF!$A:$T,20,FALSE),""))</f>
        <v/>
      </c>
      <c r="H238">
        <f>IF($A238="","",IFERROR(VLOOKUP($A238,AI_PF!$A:$V,22,FALSE),""))</f>
        <v/>
      </c>
      <c r="I238">
        <f>IF($A238="","",IFERROR(VLOOKUP($A238,AI_PF!$A:$EU,151,FALSE),""))</f>
        <v/>
      </c>
      <c r="J238">
        <f>IF($A238="","",IFERROR(VLOOKUP($A238,AI_PF!$A:$C,3,FALSE),""))</f>
        <v/>
      </c>
      <c r="K238">
        <f>IF($A238="","",IFERROR(VLOOKUP($A238,Data_Raw!$A:$G,2,FALSE),""))</f>
        <v/>
      </c>
      <c r="L238">
        <f>IF($A238="","",IFERROR(VLOOKUP($A238,Data_Raw!$A:$G,3,FALSE),""))</f>
        <v/>
      </c>
      <c r="M238">
        <f>IF($A238="","",IFERROR(VLOOKUP($A238,Data_Raw!$A:$G,4,FALSE),""))</f>
        <v/>
      </c>
      <c r="N238">
        <f>IF($A238="","",IFERROR(VLOOKUP($A238,Data_Raw!$A:$G,5,FALSE),""))</f>
        <v/>
      </c>
      <c r="O238">
        <f>IF($A238="","",IFERROR(VLOOKUP($A238,Data_Raw!$A:$G,6,FALSE),""))</f>
        <v/>
      </c>
      <c r="P238">
        <f>IF($A238="","",IFERROR(VLOOKUP($A238,Data_Raw!$A:$G,7,FALSE),""))</f>
        <v/>
      </c>
      <c r="Q238">
        <f>IF($A238="","",SUMIFS(AI_PF!$AP:$AP,AI_PF!$A:$A,$A238))</f>
        <v/>
      </c>
      <c r="R238">
        <f>IF($A238="","",SUMIFS(AI_PF!$AW:$AW,AI_PF!$A:$A,$A238))</f>
        <v/>
      </c>
      <c r="S238">
        <f>IF($A238="","",SUMIFS(AI_PF!$AZ:$AZ,AI_PF!$A:$A,$A238))</f>
        <v/>
      </c>
      <c r="T238">
        <f>IF($A238="","",SUMIFS(AI_PF!$CA:$CA,AI_PF!$A:$A,$A238))</f>
        <v/>
      </c>
      <c r="U238">
        <f>IF($A238="","",SUMIFS(AI_PF!$CE:$CE,AI_PF!$A:$A,$A238))</f>
        <v/>
      </c>
      <c r="V238">
        <f>IF($A238="","",IFERROR(VLOOKUP($A238,AI_PF!$A:$CO,93,FALSE),""))</f>
        <v/>
      </c>
      <c r="W238">
        <f>IF($A238="","",COUNTIF(AI_PF!$A:$A,$A238))</f>
        <v/>
      </c>
      <c r="X238">
        <f>IF($A238="","",COUNTIF(LookThrough!$A:$A,J238))</f>
        <v/>
      </c>
    </row>
    <row r="239">
      <c r="A239" t="inlineStr">
        <is>
          <t>BS00001058</t>
        </is>
      </c>
      <c r="B239">
        <f>IF($A239="","",IFERROR(VLOOKUP($A239,AI_PF!$A:$D,4,FALSE),""))</f>
        <v/>
      </c>
      <c r="C239">
        <f>IF($A239="","",IFERROR(VLOOKUP($A239,AI_PF!$A:$G,7,FALSE),""))</f>
        <v/>
      </c>
      <c r="D239">
        <f>IF($A239="","",IFERROR(VLOOKUP($A239,AI_PF!$A:$H,8,FALSE),""))</f>
        <v/>
      </c>
      <c r="E239">
        <f>IF($A239="","",IFERROR(VLOOKUP($A239,AI_PF!$A:$N,14,FALSE),""))</f>
        <v/>
      </c>
      <c r="F239">
        <f>IF($A239="","",IFERROR(VLOOKUP($A239,AI_PF!$A:$R,18,FALSE),""))</f>
        <v/>
      </c>
      <c r="G239">
        <f>IF($A239="","",IFERROR(VLOOKUP($A239,AI_PF!$A:$T,20,FALSE),""))</f>
        <v/>
      </c>
      <c r="H239">
        <f>IF($A239="","",IFERROR(VLOOKUP($A239,AI_PF!$A:$V,22,FALSE),""))</f>
        <v/>
      </c>
      <c r="I239">
        <f>IF($A239="","",IFERROR(VLOOKUP($A239,AI_PF!$A:$EU,151,FALSE),""))</f>
        <v/>
      </c>
      <c r="J239">
        <f>IF($A239="","",IFERROR(VLOOKUP($A239,AI_PF!$A:$C,3,FALSE),""))</f>
        <v/>
      </c>
      <c r="K239">
        <f>IF($A239="","",IFERROR(VLOOKUP($A239,Data_Raw!$A:$G,2,FALSE),""))</f>
        <v/>
      </c>
      <c r="L239">
        <f>IF($A239="","",IFERROR(VLOOKUP($A239,Data_Raw!$A:$G,3,FALSE),""))</f>
        <v/>
      </c>
      <c r="M239">
        <f>IF($A239="","",IFERROR(VLOOKUP($A239,Data_Raw!$A:$G,4,FALSE),""))</f>
        <v/>
      </c>
      <c r="N239">
        <f>IF($A239="","",IFERROR(VLOOKUP($A239,Data_Raw!$A:$G,5,FALSE),""))</f>
        <v/>
      </c>
      <c r="O239">
        <f>IF($A239="","",IFERROR(VLOOKUP($A239,Data_Raw!$A:$G,6,FALSE),""))</f>
        <v/>
      </c>
      <c r="P239">
        <f>IF($A239="","",IFERROR(VLOOKUP($A239,Data_Raw!$A:$G,7,FALSE),""))</f>
        <v/>
      </c>
      <c r="Q239">
        <f>IF($A239="","",SUMIFS(AI_PF!$AP:$AP,AI_PF!$A:$A,$A239))</f>
        <v/>
      </c>
      <c r="R239">
        <f>IF($A239="","",SUMIFS(AI_PF!$AW:$AW,AI_PF!$A:$A,$A239))</f>
        <v/>
      </c>
      <c r="S239">
        <f>IF($A239="","",SUMIFS(AI_PF!$AZ:$AZ,AI_PF!$A:$A,$A239))</f>
        <v/>
      </c>
      <c r="T239">
        <f>IF($A239="","",SUMIFS(AI_PF!$CA:$CA,AI_PF!$A:$A,$A239))</f>
        <v/>
      </c>
      <c r="U239">
        <f>IF($A239="","",SUMIFS(AI_PF!$CE:$CE,AI_PF!$A:$A,$A239))</f>
        <v/>
      </c>
      <c r="V239">
        <f>IF($A239="","",IFERROR(VLOOKUP($A239,AI_PF!$A:$CO,93,FALSE),""))</f>
        <v/>
      </c>
      <c r="W239">
        <f>IF($A239="","",COUNTIF(AI_PF!$A:$A,$A239))</f>
        <v/>
      </c>
      <c r="X239">
        <f>IF($A239="","",COUNTIF(LookThrough!$A:$A,J239))</f>
        <v/>
      </c>
    </row>
    <row r="240">
      <c r="A240" t="inlineStr">
        <is>
          <t>BS00001059</t>
        </is>
      </c>
      <c r="B240">
        <f>IF($A240="","",IFERROR(VLOOKUP($A240,AI_PF!$A:$D,4,FALSE),""))</f>
        <v/>
      </c>
      <c r="C240">
        <f>IF($A240="","",IFERROR(VLOOKUP($A240,AI_PF!$A:$G,7,FALSE),""))</f>
        <v/>
      </c>
      <c r="D240">
        <f>IF($A240="","",IFERROR(VLOOKUP($A240,AI_PF!$A:$H,8,FALSE),""))</f>
        <v/>
      </c>
      <c r="E240">
        <f>IF($A240="","",IFERROR(VLOOKUP($A240,AI_PF!$A:$N,14,FALSE),""))</f>
        <v/>
      </c>
      <c r="F240">
        <f>IF($A240="","",IFERROR(VLOOKUP($A240,AI_PF!$A:$R,18,FALSE),""))</f>
        <v/>
      </c>
      <c r="G240">
        <f>IF($A240="","",IFERROR(VLOOKUP($A240,AI_PF!$A:$T,20,FALSE),""))</f>
        <v/>
      </c>
      <c r="H240">
        <f>IF($A240="","",IFERROR(VLOOKUP($A240,AI_PF!$A:$V,22,FALSE),""))</f>
        <v/>
      </c>
      <c r="I240">
        <f>IF($A240="","",IFERROR(VLOOKUP($A240,AI_PF!$A:$EU,151,FALSE),""))</f>
        <v/>
      </c>
      <c r="J240">
        <f>IF($A240="","",IFERROR(VLOOKUP($A240,AI_PF!$A:$C,3,FALSE),""))</f>
        <v/>
      </c>
      <c r="K240">
        <f>IF($A240="","",IFERROR(VLOOKUP($A240,Data_Raw!$A:$G,2,FALSE),""))</f>
        <v/>
      </c>
      <c r="L240">
        <f>IF($A240="","",IFERROR(VLOOKUP($A240,Data_Raw!$A:$G,3,FALSE),""))</f>
        <v/>
      </c>
      <c r="M240">
        <f>IF($A240="","",IFERROR(VLOOKUP($A240,Data_Raw!$A:$G,4,FALSE),""))</f>
        <v/>
      </c>
      <c r="N240">
        <f>IF($A240="","",IFERROR(VLOOKUP($A240,Data_Raw!$A:$G,5,FALSE),""))</f>
        <v/>
      </c>
      <c r="O240">
        <f>IF($A240="","",IFERROR(VLOOKUP($A240,Data_Raw!$A:$G,6,FALSE),""))</f>
        <v/>
      </c>
      <c r="P240">
        <f>IF($A240="","",IFERROR(VLOOKUP($A240,Data_Raw!$A:$G,7,FALSE),""))</f>
        <v/>
      </c>
      <c r="Q240">
        <f>IF($A240="","",SUMIFS(AI_PF!$AP:$AP,AI_PF!$A:$A,$A240))</f>
        <v/>
      </c>
      <c r="R240">
        <f>IF($A240="","",SUMIFS(AI_PF!$AW:$AW,AI_PF!$A:$A,$A240))</f>
        <v/>
      </c>
      <c r="S240">
        <f>IF($A240="","",SUMIFS(AI_PF!$AZ:$AZ,AI_PF!$A:$A,$A240))</f>
        <v/>
      </c>
      <c r="T240">
        <f>IF($A240="","",SUMIFS(AI_PF!$CA:$CA,AI_PF!$A:$A,$A240))</f>
        <v/>
      </c>
      <c r="U240">
        <f>IF($A240="","",SUMIFS(AI_PF!$CE:$CE,AI_PF!$A:$A,$A240))</f>
        <v/>
      </c>
      <c r="V240">
        <f>IF($A240="","",IFERROR(VLOOKUP($A240,AI_PF!$A:$CO,93,FALSE),""))</f>
        <v/>
      </c>
      <c r="W240">
        <f>IF($A240="","",COUNTIF(AI_PF!$A:$A,$A240))</f>
        <v/>
      </c>
      <c r="X240">
        <f>IF($A240="","",COUNTIF(LookThrough!$A:$A,J240))</f>
        <v/>
      </c>
    </row>
    <row r="241">
      <c r="A241" t="inlineStr">
        <is>
          <t>BS00001060</t>
        </is>
      </c>
      <c r="B241">
        <f>IF($A241="","",IFERROR(VLOOKUP($A241,AI_PF!$A:$D,4,FALSE),""))</f>
        <v/>
      </c>
      <c r="C241">
        <f>IF($A241="","",IFERROR(VLOOKUP($A241,AI_PF!$A:$G,7,FALSE),""))</f>
        <v/>
      </c>
      <c r="D241">
        <f>IF($A241="","",IFERROR(VLOOKUP($A241,AI_PF!$A:$H,8,FALSE),""))</f>
        <v/>
      </c>
      <c r="E241">
        <f>IF($A241="","",IFERROR(VLOOKUP($A241,AI_PF!$A:$N,14,FALSE),""))</f>
        <v/>
      </c>
      <c r="F241">
        <f>IF($A241="","",IFERROR(VLOOKUP($A241,AI_PF!$A:$R,18,FALSE),""))</f>
        <v/>
      </c>
      <c r="G241">
        <f>IF($A241="","",IFERROR(VLOOKUP($A241,AI_PF!$A:$T,20,FALSE),""))</f>
        <v/>
      </c>
      <c r="H241">
        <f>IF($A241="","",IFERROR(VLOOKUP($A241,AI_PF!$A:$V,22,FALSE),""))</f>
        <v/>
      </c>
      <c r="I241">
        <f>IF($A241="","",IFERROR(VLOOKUP($A241,AI_PF!$A:$EU,151,FALSE),""))</f>
        <v/>
      </c>
      <c r="J241">
        <f>IF($A241="","",IFERROR(VLOOKUP($A241,AI_PF!$A:$C,3,FALSE),""))</f>
        <v/>
      </c>
      <c r="K241">
        <f>IF($A241="","",IFERROR(VLOOKUP($A241,Data_Raw!$A:$G,2,FALSE),""))</f>
        <v/>
      </c>
      <c r="L241">
        <f>IF($A241="","",IFERROR(VLOOKUP($A241,Data_Raw!$A:$G,3,FALSE),""))</f>
        <v/>
      </c>
      <c r="M241">
        <f>IF($A241="","",IFERROR(VLOOKUP($A241,Data_Raw!$A:$G,4,FALSE),""))</f>
        <v/>
      </c>
      <c r="N241">
        <f>IF($A241="","",IFERROR(VLOOKUP($A241,Data_Raw!$A:$G,5,FALSE),""))</f>
        <v/>
      </c>
      <c r="O241">
        <f>IF($A241="","",IFERROR(VLOOKUP($A241,Data_Raw!$A:$G,6,FALSE),""))</f>
        <v/>
      </c>
      <c r="P241">
        <f>IF($A241="","",IFERROR(VLOOKUP($A241,Data_Raw!$A:$G,7,FALSE),""))</f>
        <v/>
      </c>
      <c r="Q241">
        <f>IF($A241="","",SUMIFS(AI_PF!$AP:$AP,AI_PF!$A:$A,$A241))</f>
        <v/>
      </c>
      <c r="R241">
        <f>IF($A241="","",SUMIFS(AI_PF!$AW:$AW,AI_PF!$A:$A,$A241))</f>
        <v/>
      </c>
      <c r="S241">
        <f>IF($A241="","",SUMIFS(AI_PF!$AZ:$AZ,AI_PF!$A:$A,$A241))</f>
        <v/>
      </c>
      <c r="T241">
        <f>IF($A241="","",SUMIFS(AI_PF!$CA:$CA,AI_PF!$A:$A,$A241))</f>
        <v/>
      </c>
      <c r="U241">
        <f>IF($A241="","",SUMIFS(AI_PF!$CE:$CE,AI_PF!$A:$A,$A241))</f>
        <v/>
      </c>
      <c r="V241">
        <f>IF($A241="","",IFERROR(VLOOKUP($A241,AI_PF!$A:$CO,93,FALSE),""))</f>
        <v/>
      </c>
      <c r="W241">
        <f>IF($A241="","",COUNTIF(AI_PF!$A:$A,$A241))</f>
        <v/>
      </c>
      <c r="X241">
        <f>IF($A241="","",COUNTIF(LookThrough!$A:$A,J241))</f>
        <v/>
      </c>
    </row>
    <row r="242">
      <c r="A242" t="inlineStr">
        <is>
          <t>BS00001061</t>
        </is>
      </c>
      <c r="B242">
        <f>IF($A242="","",IFERROR(VLOOKUP($A242,AI_PF!$A:$D,4,FALSE),""))</f>
        <v/>
      </c>
      <c r="C242">
        <f>IF($A242="","",IFERROR(VLOOKUP($A242,AI_PF!$A:$G,7,FALSE),""))</f>
        <v/>
      </c>
      <c r="D242">
        <f>IF($A242="","",IFERROR(VLOOKUP($A242,AI_PF!$A:$H,8,FALSE),""))</f>
        <v/>
      </c>
      <c r="E242">
        <f>IF($A242="","",IFERROR(VLOOKUP($A242,AI_PF!$A:$N,14,FALSE),""))</f>
        <v/>
      </c>
      <c r="F242">
        <f>IF($A242="","",IFERROR(VLOOKUP($A242,AI_PF!$A:$R,18,FALSE),""))</f>
        <v/>
      </c>
      <c r="G242">
        <f>IF($A242="","",IFERROR(VLOOKUP($A242,AI_PF!$A:$T,20,FALSE),""))</f>
        <v/>
      </c>
      <c r="H242">
        <f>IF($A242="","",IFERROR(VLOOKUP($A242,AI_PF!$A:$V,22,FALSE),""))</f>
        <v/>
      </c>
      <c r="I242">
        <f>IF($A242="","",IFERROR(VLOOKUP($A242,AI_PF!$A:$EU,151,FALSE),""))</f>
        <v/>
      </c>
      <c r="J242">
        <f>IF($A242="","",IFERROR(VLOOKUP($A242,AI_PF!$A:$C,3,FALSE),""))</f>
        <v/>
      </c>
      <c r="K242">
        <f>IF($A242="","",IFERROR(VLOOKUP($A242,Data_Raw!$A:$G,2,FALSE),""))</f>
        <v/>
      </c>
      <c r="L242">
        <f>IF($A242="","",IFERROR(VLOOKUP($A242,Data_Raw!$A:$G,3,FALSE),""))</f>
        <v/>
      </c>
      <c r="M242">
        <f>IF($A242="","",IFERROR(VLOOKUP($A242,Data_Raw!$A:$G,4,FALSE),""))</f>
        <v/>
      </c>
      <c r="N242">
        <f>IF($A242="","",IFERROR(VLOOKUP($A242,Data_Raw!$A:$G,5,FALSE),""))</f>
        <v/>
      </c>
      <c r="O242">
        <f>IF($A242="","",IFERROR(VLOOKUP($A242,Data_Raw!$A:$G,6,FALSE),""))</f>
        <v/>
      </c>
      <c r="P242">
        <f>IF($A242="","",IFERROR(VLOOKUP($A242,Data_Raw!$A:$G,7,FALSE),""))</f>
        <v/>
      </c>
      <c r="Q242">
        <f>IF($A242="","",SUMIFS(AI_PF!$AP:$AP,AI_PF!$A:$A,$A242))</f>
        <v/>
      </c>
      <c r="R242">
        <f>IF($A242="","",SUMIFS(AI_PF!$AW:$AW,AI_PF!$A:$A,$A242))</f>
        <v/>
      </c>
      <c r="S242">
        <f>IF($A242="","",SUMIFS(AI_PF!$AZ:$AZ,AI_PF!$A:$A,$A242))</f>
        <v/>
      </c>
      <c r="T242">
        <f>IF($A242="","",SUMIFS(AI_PF!$CA:$CA,AI_PF!$A:$A,$A242))</f>
        <v/>
      </c>
      <c r="U242">
        <f>IF($A242="","",SUMIFS(AI_PF!$CE:$CE,AI_PF!$A:$A,$A242))</f>
        <v/>
      </c>
      <c r="V242">
        <f>IF($A242="","",IFERROR(VLOOKUP($A242,AI_PF!$A:$CO,93,FALSE),""))</f>
        <v/>
      </c>
      <c r="W242">
        <f>IF($A242="","",COUNTIF(AI_PF!$A:$A,$A242))</f>
        <v/>
      </c>
      <c r="X242">
        <f>IF($A242="","",COUNTIF(LookThrough!$A:$A,J242))</f>
        <v/>
      </c>
    </row>
    <row r="243">
      <c r="A243" t="inlineStr">
        <is>
          <t>BS00001063</t>
        </is>
      </c>
      <c r="B243">
        <f>IF($A243="","",IFERROR(VLOOKUP($A243,AI_PF!$A:$D,4,FALSE),""))</f>
        <v/>
      </c>
      <c r="C243">
        <f>IF($A243="","",IFERROR(VLOOKUP($A243,AI_PF!$A:$G,7,FALSE),""))</f>
        <v/>
      </c>
      <c r="D243">
        <f>IF($A243="","",IFERROR(VLOOKUP($A243,AI_PF!$A:$H,8,FALSE),""))</f>
        <v/>
      </c>
      <c r="E243">
        <f>IF($A243="","",IFERROR(VLOOKUP($A243,AI_PF!$A:$N,14,FALSE),""))</f>
        <v/>
      </c>
      <c r="F243">
        <f>IF($A243="","",IFERROR(VLOOKUP($A243,AI_PF!$A:$R,18,FALSE),""))</f>
        <v/>
      </c>
      <c r="G243">
        <f>IF($A243="","",IFERROR(VLOOKUP($A243,AI_PF!$A:$T,20,FALSE),""))</f>
        <v/>
      </c>
      <c r="H243">
        <f>IF($A243="","",IFERROR(VLOOKUP($A243,AI_PF!$A:$V,22,FALSE),""))</f>
        <v/>
      </c>
      <c r="I243">
        <f>IF($A243="","",IFERROR(VLOOKUP($A243,AI_PF!$A:$EU,151,FALSE),""))</f>
        <v/>
      </c>
      <c r="J243">
        <f>IF($A243="","",IFERROR(VLOOKUP($A243,AI_PF!$A:$C,3,FALSE),""))</f>
        <v/>
      </c>
      <c r="K243">
        <f>IF($A243="","",IFERROR(VLOOKUP($A243,Data_Raw!$A:$G,2,FALSE),""))</f>
        <v/>
      </c>
      <c r="L243">
        <f>IF($A243="","",IFERROR(VLOOKUP($A243,Data_Raw!$A:$G,3,FALSE),""))</f>
        <v/>
      </c>
      <c r="M243">
        <f>IF($A243="","",IFERROR(VLOOKUP($A243,Data_Raw!$A:$G,4,FALSE),""))</f>
        <v/>
      </c>
      <c r="N243">
        <f>IF($A243="","",IFERROR(VLOOKUP($A243,Data_Raw!$A:$G,5,FALSE),""))</f>
        <v/>
      </c>
      <c r="O243">
        <f>IF($A243="","",IFERROR(VLOOKUP($A243,Data_Raw!$A:$G,6,FALSE),""))</f>
        <v/>
      </c>
      <c r="P243">
        <f>IF($A243="","",IFERROR(VLOOKUP($A243,Data_Raw!$A:$G,7,FALSE),""))</f>
        <v/>
      </c>
      <c r="Q243">
        <f>IF($A243="","",SUMIFS(AI_PF!$AP:$AP,AI_PF!$A:$A,$A243))</f>
        <v/>
      </c>
      <c r="R243">
        <f>IF($A243="","",SUMIFS(AI_PF!$AW:$AW,AI_PF!$A:$A,$A243))</f>
        <v/>
      </c>
      <c r="S243">
        <f>IF($A243="","",SUMIFS(AI_PF!$AZ:$AZ,AI_PF!$A:$A,$A243))</f>
        <v/>
      </c>
      <c r="T243">
        <f>IF($A243="","",SUMIFS(AI_PF!$CA:$CA,AI_PF!$A:$A,$A243))</f>
        <v/>
      </c>
      <c r="U243">
        <f>IF($A243="","",SUMIFS(AI_PF!$CE:$CE,AI_PF!$A:$A,$A243))</f>
        <v/>
      </c>
      <c r="V243">
        <f>IF($A243="","",IFERROR(VLOOKUP($A243,AI_PF!$A:$CO,93,FALSE),""))</f>
        <v/>
      </c>
      <c r="W243">
        <f>IF($A243="","",COUNTIF(AI_PF!$A:$A,$A243))</f>
        <v/>
      </c>
      <c r="X243">
        <f>IF($A243="","",COUNTIF(LookThrough!$A:$A,J243))</f>
        <v/>
      </c>
    </row>
    <row r="244">
      <c r="A244" t="inlineStr">
        <is>
          <t>BS00001064</t>
        </is>
      </c>
      <c r="B244">
        <f>IF($A244="","",IFERROR(VLOOKUP($A244,AI_PF!$A:$D,4,FALSE),""))</f>
        <v/>
      </c>
      <c r="C244">
        <f>IF($A244="","",IFERROR(VLOOKUP($A244,AI_PF!$A:$G,7,FALSE),""))</f>
        <v/>
      </c>
      <c r="D244">
        <f>IF($A244="","",IFERROR(VLOOKUP($A244,AI_PF!$A:$H,8,FALSE),""))</f>
        <v/>
      </c>
      <c r="E244">
        <f>IF($A244="","",IFERROR(VLOOKUP($A244,AI_PF!$A:$N,14,FALSE),""))</f>
        <v/>
      </c>
      <c r="F244">
        <f>IF($A244="","",IFERROR(VLOOKUP($A244,AI_PF!$A:$R,18,FALSE),""))</f>
        <v/>
      </c>
      <c r="G244">
        <f>IF($A244="","",IFERROR(VLOOKUP($A244,AI_PF!$A:$T,20,FALSE),""))</f>
        <v/>
      </c>
      <c r="H244">
        <f>IF($A244="","",IFERROR(VLOOKUP($A244,AI_PF!$A:$V,22,FALSE),""))</f>
        <v/>
      </c>
      <c r="I244">
        <f>IF($A244="","",IFERROR(VLOOKUP($A244,AI_PF!$A:$EU,151,FALSE),""))</f>
        <v/>
      </c>
      <c r="J244">
        <f>IF($A244="","",IFERROR(VLOOKUP($A244,AI_PF!$A:$C,3,FALSE),""))</f>
        <v/>
      </c>
      <c r="K244">
        <f>IF($A244="","",IFERROR(VLOOKUP($A244,Data_Raw!$A:$G,2,FALSE),""))</f>
        <v/>
      </c>
      <c r="L244">
        <f>IF($A244="","",IFERROR(VLOOKUP($A244,Data_Raw!$A:$G,3,FALSE),""))</f>
        <v/>
      </c>
      <c r="M244">
        <f>IF($A244="","",IFERROR(VLOOKUP($A244,Data_Raw!$A:$G,4,FALSE),""))</f>
        <v/>
      </c>
      <c r="N244">
        <f>IF($A244="","",IFERROR(VLOOKUP($A244,Data_Raw!$A:$G,5,FALSE),""))</f>
        <v/>
      </c>
      <c r="O244">
        <f>IF($A244="","",IFERROR(VLOOKUP($A244,Data_Raw!$A:$G,6,FALSE),""))</f>
        <v/>
      </c>
      <c r="P244">
        <f>IF($A244="","",IFERROR(VLOOKUP($A244,Data_Raw!$A:$G,7,FALSE),""))</f>
        <v/>
      </c>
      <c r="Q244">
        <f>IF($A244="","",SUMIFS(AI_PF!$AP:$AP,AI_PF!$A:$A,$A244))</f>
        <v/>
      </c>
      <c r="R244">
        <f>IF($A244="","",SUMIFS(AI_PF!$AW:$AW,AI_PF!$A:$A,$A244))</f>
        <v/>
      </c>
      <c r="S244">
        <f>IF($A244="","",SUMIFS(AI_PF!$AZ:$AZ,AI_PF!$A:$A,$A244))</f>
        <v/>
      </c>
      <c r="T244">
        <f>IF($A244="","",SUMIFS(AI_PF!$CA:$CA,AI_PF!$A:$A,$A244))</f>
        <v/>
      </c>
      <c r="U244">
        <f>IF($A244="","",SUMIFS(AI_PF!$CE:$CE,AI_PF!$A:$A,$A244))</f>
        <v/>
      </c>
      <c r="V244">
        <f>IF($A244="","",IFERROR(VLOOKUP($A244,AI_PF!$A:$CO,93,FALSE),""))</f>
        <v/>
      </c>
      <c r="W244">
        <f>IF($A244="","",COUNTIF(AI_PF!$A:$A,$A244))</f>
        <v/>
      </c>
      <c r="X244">
        <f>IF($A244="","",COUNTIF(LookThrough!$A:$A,J244))</f>
        <v/>
      </c>
    </row>
    <row r="245">
      <c r="A245" t="inlineStr">
        <is>
          <t>BS00001065</t>
        </is>
      </c>
      <c r="B245">
        <f>IF($A245="","",IFERROR(VLOOKUP($A245,AI_PF!$A:$D,4,FALSE),""))</f>
        <v/>
      </c>
      <c r="C245">
        <f>IF($A245="","",IFERROR(VLOOKUP($A245,AI_PF!$A:$G,7,FALSE),""))</f>
        <v/>
      </c>
      <c r="D245">
        <f>IF($A245="","",IFERROR(VLOOKUP($A245,AI_PF!$A:$H,8,FALSE),""))</f>
        <v/>
      </c>
      <c r="E245">
        <f>IF($A245="","",IFERROR(VLOOKUP($A245,AI_PF!$A:$N,14,FALSE),""))</f>
        <v/>
      </c>
      <c r="F245">
        <f>IF($A245="","",IFERROR(VLOOKUP($A245,AI_PF!$A:$R,18,FALSE),""))</f>
        <v/>
      </c>
      <c r="G245">
        <f>IF($A245="","",IFERROR(VLOOKUP($A245,AI_PF!$A:$T,20,FALSE),""))</f>
        <v/>
      </c>
      <c r="H245">
        <f>IF($A245="","",IFERROR(VLOOKUP($A245,AI_PF!$A:$V,22,FALSE),""))</f>
        <v/>
      </c>
      <c r="I245">
        <f>IF($A245="","",IFERROR(VLOOKUP($A245,AI_PF!$A:$EU,151,FALSE),""))</f>
        <v/>
      </c>
      <c r="J245">
        <f>IF($A245="","",IFERROR(VLOOKUP($A245,AI_PF!$A:$C,3,FALSE),""))</f>
        <v/>
      </c>
      <c r="K245">
        <f>IF($A245="","",IFERROR(VLOOKUP($A245,Data_Raw!$A:$G,2,FALSE),""))</f>
        <v/>
      </c>
      <c r="L245">
        <f>IF($A245="","",IFERROR(VLOOKUP($A245,Data_Raw!$A:$G,3,FALSE),""))</f>
        <v/>
      </c>
      <c r="M245">
        <f>IF($A245="","",IFERROR(VLOOKUP($A245,Data_Raw!$A:$G,4,FALSE),""))</f>
        <v/>
      </c>
      <c r="N245">
        <f>IF($A245="","",IFERROR(VLOOKUP($A245,Data_Raw!$A:$G,5,FALSE),""))</f>
        <v/>
      </c>
      <c r="O245">
        <f>IF($A245="","",IFERROR(VLOOKUP($A245,Data_Raw!$A:$G,6,FALSE),""))</f>
        <v/>
      </c>
      <c r="P245">
        <f>IF($A245="","",IFERROR(VLOOKUP($A245,Data_Raw!$A:$G,7,FALSE),""))</f>
        <v/>
      </c>
      <c r="Q245">
        <f>IF($A245="","",SUMIFS(AI_PF!$AP:$AP,AI_PF!$A:$A,$A245))</f>
        <v/>
      </c>
      <c r="R245">
        <f>IF($A245="","",SUMIFS(AI_PF!$AW:$AW,AI_PF!$A:$A,$A245))</f>
        <v/>
      </c>
      <c r="S245">
        <f>IF($A245="","",SUMIFS(AI_PF!$AZ:$AZ,AI_PF!$A:$A,$A245))</f>
        <v/>
      </c>
      <c r="T245">
        <f>IF($A245="","",SUMIFS(AI_PF!$CA:$CA,AI_PF!$A:$A,$A245))</f>
        <v/>
      </c>
      <c r="U245">
        <f>IF($A245="","",SUMIFS(AI_PF!$CE:$CE,AI_PF!$A:$A,$A245))</f>
        <v/>
      </c>
      <c r="V245">
        <f>IF($A245="","",IFERROR(VLOOKUP($A245,AI_PF!$A:$CO,93,FALSE),""))</f>
        <v/>
      </c>
      <c r="W245">
        <f>IF($A245="","",COUNTIF(AI_PF!$A:$A,$A245))</f>
        <v/>
      </c>
      <c r="X245">
        <f>IF($A245="","",COUNTIF(LookThrough!$A:$A,J245))</f>
        <v/>
      </c>
    </row>
    <row r="246">
      <c r="A246" t="inlineStr">
        <is>
          <t>BS00001067</t>
        </is>
      </c>
      <c r="B246">
        <f>IF($A246="","",IFERROR(VLOOKUP($A246,AI_PF!$A:$D,4,FALSE),""))</f>
        <v/>
      </c>
      <c r="C246">
        <f>IF($A246="","",IFERROR(VLOOKUP($A246,AI_PF!$A:$G,7,FALSE),""))</f>
        <v/>
      </c>
      <c r="D246">
        <f>IF($A246="","",IFERROR(VLOOKUP($A246,AI_PF!$A:$H,8,FALSE),""))</f>
        <v/>
      </c>
      <c r="E246">
        <f>IF($A246="","",IFERROR(VLOOKUP($A246,AI_PF!$A:$N,14,FALSE),""))</f>
        <v/>
      </c>
      <c r="F246">
        <f>IF($A246="","",IFERROR(VLOOKUP($A246,AI_PF!$A:$R,18,FALSE),""))</f>
        <v/>
      </c>
      <c r="G246">
        <f>IF($A246="","",IFERROR(VLOOKUP($A246,AI_PF!$A:$T,20,FALSE),""))</f>
        <v/>
      </c>
      <c r="H246">
        <f>IF($A246="","",IFERROR(VLOOKUP($A246,AI_PF!$A:$V,22,FALSE),""))</f>
        <v/>
      </c>
      <c r="I246">
        <f>IF($A246="","",IFERROR(VLOOKUP($A246,AI_PF!$A:$EU,151,FALSE),""))</f>
        <v/>
      </c>
      <c r="J246">
        <f>IF($A246="","",IFERROR(VLOOKUP($A246,AI_PF!$A:$C,3,FALSE),""))</f>
        <v/>
      </c>
      <c r="K246">
        <f>IF($A246="","",IFERROR(VLOOKUP($A246,Data_Raw!$A:$G,2,FALSE),""))</f>
        <v/>
      </c>
      <c r="L246">
        <f>IF($A246="","",IFERROR(VLOOKUP($A246,Data_Raw!$A:$G,3,FALSE),""))</f>
        <v/>
      </c>
      <c r="M246">
        <f>IF($A246="","",IFERROR(VLOOKUP($A246,Data_Raw!$A:$G,4,FALSE),""))</f>
        <v/>
      </c>
      <c r="N246">
        <f>IF($A246="","",IFERROR(VLOOKUP($A246,Data_Raw!$A:$G,5,FALSE),""))</f>
        <v/>
      </c>
      <c r="O246">
        <f>IF($A246="","",IFERROR(VLOOKUP($A246,Data_Raw!$A:$G,6,FALSE),""))</f>
        <v/>
      </c>
      <c r="P246">
        <f>IF($A246="","",IFERROR(VLOOKUP($A246,Data_Raw!$A:$G,7,FALSE),""))</f>
        <v/>
      </c>
      <c r="Q246">
        <f>IF($A246="","",SUMIFS(AI_PF!$AP:$AP,AI_PF!$A:$A,$A246))</f>
        <v/>
      </c>
      <c r="R246">
        <f>IF($A246="","",SUMIFS(AI_PF!$AW:$AW,AI_PF!$A:$A,$A246))</f>
        <v/>
      </c>
      <c r="S246">
        <f>IF($A246="","",SUMIFS(AI_PF!$AZ:$AZ,AI_PF!$A:$A,$A246))</f>
        <v/>
      </c>
      <c r="T246">
        <f>IF($A246="","",SUMIFS(AI_PF!$CA:$CA,AI_PF!$A:$A,$A246))</f>
        <v/>
      </c>
      <c r="U246">
        <f>IF($A246="","",SUMIFS(AI_PF!$CE:$CE,AI_PF!$A:$A,$A246))</f>
        <v/>
      </c>
      <c r="V246">
        <f>IF($A246="","",IFERROR(VLOOKUP($A246,AI_PF!$A:$CO,93,FALSE),""))</f>
        <v/>
      </c>
      <c r="W246">
        <f>IF($A246="","",COUNTIF(AI_PF!$A:$A,$A246))</f>
        <v/>
      </c>
      <c r="X246">
        <f>IF($A246="","",COUNTIF(LookThrough!$A:$A,J246))</f>
        <v/>
      </c>
    </row>
    <row r="247">
      <c r="A247" t="inlineStr">
        <is>
          <t>BS00001068</t>
        </is>
      </c>
      <c r="B247">
        <f>IF($A247="","",IFERROR(VLOOKUP($A247,AI_PF!$A:$D,4,FALSE),""))</f>
        <v/>
      </c>
      <c r="C247">
        <f>IF($A247="","",IFERROR(VLOOKUP($A247,AI_PF!$A:$G,7,FALSE),""))</f>
        <v/>
      </c>
      <c r="D247">
        <f>IF($A247="","",IFERROR(VLOOKUP($A247,AI_PF!$A:$H,8,FALSE),""))</f>
        <v/>
      </c>
      <c r="E247">
        <f>IF($A247="","",IFERROR(VLOOKUP($A247,AI_PF!$A:$N,14,FALSE),""))</f>
        <v/>
      </c>
      <c r="F247">
        <f>IF($A247="","",IFERROR(VLOOKUP($A247,AI_PF!$A:$R,18,FALSE),""))</f>
        <v/>
      </c>
      <c r="G247">
        <f>IF($A247="","",IFERROR(VLOOKUP($A247,AI_PF!$A:$T,20,FALSE),""))</f>
        <v/>
      </c>
      <c r="H247">
        <f>IF($A247="","",IFERROR(VLOOKUP($A247,AI_PF!$A:$V,22,FALSE),""))</f>
        <v/>
      </c>
      <c r="I247">
        <f>IF($A247="","",IFERROR(VLOOKUP($A247,AI_PF!$A:$EU,151,FALSE),""))</f>
        <v/>
      </c>
      <c r="J247">
        <f>IF($A247="","",IFERROR(VLOOKUP($A247,AI_PF!$A:$C,3,FALSE),""))</f>
        <v/>
      </c>
      <c r="K247">
        <f>IF($A247="","",IFERROR(VLOOKUP($A247,Data_Raw!$A:$G,2,FALSE),""))</f>
        <v/>
      </c>
      <c r="L247">
        <f>IF($A247="","",IFERROR(VLOOKUP($A247,Data_Raw!$A:$G,3,FALSE),""))</f>
        <v/>
      </c>
      <c r="M247">
        <f>IF($A247="","",IFERROR(VLOOKUP($A247,Data_Raw!$A:$G,4,FALSE),""))</f>
        <v/>
      </c>
      <c r="N247">
        <f>IF($A247="","",IFERROR(VLOOKUP($A247,Data_Raw!$A:$G,5,FALSE),""))</f>
        <v/>
      </c>
      <c r="O247">
        <f>IF($A247="","",IFERROR(VLOOKUP($A247,Data_Raw!$A:$G,6,FALSE),""))</f>
        <v/>
      </c>
      <c r="P247">
        <f>IF($A247="","",IFERROR(VLOOKUP($A247,Data_Raw!$A:$G,7,FALSE),""))</f>
        <v/>
      </c>
      <c r="Q247">
        <f>IF($A247="","",SUMIFS(AI_PF!$AP:$AP,AI_PF!$A:$A,$A247))</f>
        <v/>
      </c>
      <c r="R247">
        <f>IF($A247="","",SUMIFS(AI_PF!$AW:$AW,AI_PF!$A:$A,$A247))</f>
        <v/>
      </c>
      <c r="S247">
        <f>IF($A247="","",SUMIFS(AI_PF!$AZ:$AZ,AI_PF!$A:$A,$A247))</f>
        <v/>
      </c>
      <c r="T247">
        <f>IF($A247="","",SUMIFS(AI_PF!$CA:$CA,AI_PF!$A:$A,$A247))</f>
        <v/>
      </c>
      <c r="U247">
        <f>IF($A247="","",SUMIFS(AI_PF!$CE:$CE,AI_PF!$A:$A,$A247))</f>
        <v/>
      </c>
      <c r="V247">
        <f>IF($A247="","",IFERROR(VLOOKUP($A247,AI_PF!$A:$CO,93,FALSE),""))</f>
        <v/>
      </c>
      <c r="W247">
        <f>IF($A247="","",COUNTIF(AI_PF!$A:$A,$A247))</f>
        <v/>
      </c>
      <c r="X247">
        <f>IF($A247="","",COUNTIF(LookThrough!$A:$A,J247))</f>
        <v/>
      </c>
    </row>
    <row r="248">
      <c r="A248" t="inlineStr">
        <is>
          <t>BS00001069</t>
        </is>
      </c>
      <c r="B248">
        <f>IF($A248="","",IFERROR(VLOOKUP($A248,AI_PF!$A:$D,4,FALSE),""))</f>
        <v/>
      </c>
      <c r="C248">
        <f>IF($A248="","",IFERROR(VLOOKUP($A248,AI_PF!$A:$G,7,FALSE),""))</f>
        <v/>
      </c>
      <c r="D248">
        <f>IF($A248="","",IFERROR(VLOOKUP($A248,AI_PF!$A:$H,8,FALSE),""))</f>
        <v/>
      </c>
      <c r="E248">
        <f>IF($A248="","",IFERROR(VLOOKUP($A248,AI_PF!$A:$N,14,FALSE),""))</f>
        <v/>
      </c>
      <c r="F248">
        <f>IF($A248="","",IFERROR(VLOOKUP($A248,AI_PF!$A:$R,18,FALSE),""))</f>
        <v/>
      </c>
      <c r="G248">
        <f>IF($A248="","",IFERROR(VLOOKUP($A248,AI_PF!$A:$T,20,FALSE),""))</f>
        <v/>
      </c>
      <c r="H248">
        <f>IF($A248="","",IFERROR(VLOOKUP($A248,AI_PF!$A:$V,22,FALSE),""))</f>
        <v/>
      </c>
      <c r="I248">
        <f>IF($A248="","",IFERROR(VLOOKUP($A248,AI_PF!$A:$EU,151,FALSE),""))</f>
        <v/>
      </c>
      <c r="J248">
        <f>IF($A248="","",IFERROR(VLOOKUP($A248,AI_PF!$A:$C,3,FALSE),""))</f>
        <v/>
      </c>
      <c r="K248">
        <f>IF($A248="","",IFERROR(VLOOKUP($A248,Data_Raw!$A:$G,2,FALSE),""))</f>
        <v/>
      </c>
      <c r="L248">
        <f>IF($A248="","",IFERROR(VLOOKUP($A248,Data_Raw!$A:$G,3,FALSE),""))</f>
        <v/>
      </c>
      <c r="M248">
        <f>IF($A248="","",IFERROR(VLOOKUP($A248,Data_Raw!$A:$G,4,FALSE),""))</f>
        <v/>
      </c>
      <c r="N248">
        <f>IF($A248="","",IFERROR(VLOOKUP($A248,Data_Raw!$A:$G,5,FALSE),""))</f>
        <v/>
      </c>
      <c r="O248">
        <f>IF($A248="","",IFERROR(VLOOKUP($A248,Data_Raw!$A:$G,6,FALSE),""))</f>
        <v/>
      </c>
      <c r="P248">
        <f>IF($A248="","",IFERROR(VLOOKUP($A248,Data_Raw!$A:$G,7,FALSE),""))</f>
        <v/>
      </c>
      <c r="Q248">
        <f>IF($A248="","",SUMIFS(AI_PF!$AP:$AP,AI_PF!$A:$A,$A248))</f>
        <v/>
      </c>
      <c r="R248">
        <f>IF($A248="","",SUMIFS(AI_PF!$AW:$AW,AI_PF!$A:$A,$A248))</f>
        <v/>
      </c>
      <c r="S248">
        <f>IF($A248="","",SUMIFS(AI_PF!$AZ:$AZ,AI_PF!$A:$A,$A248))</f>
        <v/>
      </c>
      <c r="T248">
        <f>IF($A248="","",SUMIFS(AI_PF!$CA:$CA,AI_PF!$A:$A,$A248))</f>
        <v/>
      </c>
      <c r="U248">
        <f>IF($A248="","",SUMIFS(AI_PF!$CE:$CE,AI_PF!$A:$A,$A248))</f>
        <v/>
      </c>
      <c r="V248">
        <f>IF($A248="","",IFERROR(VLOOKUP($A248,AI_PF!$A:$CO,93,FALSE),""))</f>
        <v/>
      </c>
      <c r="W248">
        <f>IF($A248="","",COUNTIF(AI_PF!$A:$A,$A248))</f>
        <v/>
      </c>
      <c r="X248">
        <f>IF($A248="","",COUNTIF(LookThrough!$A:$A,J248))</f>
        <v/>
      </c>
    </row>
    <row r="249">
      <c r="A249" t="inlineStr">
        <is>
          <t>BS00001073</t>
        </is>
      </c>
      <c r="B249">
        <f>IF($A249="","",IFERROR(VLOOKUP($A249,AI_PF!$A:$D,4,FALSE),""))</f>
        <v/>
      </c>
      <c r="C249">
        <f>IF($A249="","",IFERROR(VLOOKUP($A249,AI_PF!$A:$G,7,FALSE),""))</f>
        <v/>
      </c>
      <c r="D249">
        <f>IF($A249="","",IFERROR(VLOOKUP($A249,AI_PF!$A:$H,8,FALSE),""))</f>
        <v/>
      </c>
      <c r="E249">
        <f>IF($A249="","",IFERROR(VLOOKUP($A249,AI_PF!$A:$N,14,FALSE),""))</f>
        <v/>
      </c>
      <c r="F249">
        <f>IF($A249="","",IFERROR(VLOOKUP($A249,AI_PF!$A:$R,18,FALSE),""))</f>
        <v/>
      </c>
      <c r="G249">
        <f>IF($A249="","",IFERROR(VLOOKUP($A249,AI_PF!$A:$T,20,FALSE),""))</f>
        <v/>
      </c>
      <c r="H249">
        <f>IF($A249="","",IFERROR(VLOOKUP($A249,AI_PF!$A:$V,22,FALSE),""))</f>
        <v/>
      </c>
      <c r="I249">
        <f>IF($A249="","",IFERROR(VLOOKUP($A249,AI_PF!$A:$EU,151,FALSE),""))</f>
        <v/>
      </c>
      <c r="J249">
        <f>IF($A249="","",IFERROR(VLOOKUP($A249,AI_PF!$A:$C,3,FALSE),""))</f>
        <v/>
      </c>
      <c r="K249">
        <f>IF($A249="","",IFERROR(VLOOKUP($A249,Data_Raw!$A:$G,2,FALSE),""))</f>
        <v/>
      </c>
      <c r="L249">
        <f>IF($A249="","",IFERROR(VLOOKUP($A249,Data_Raw!$A:$G,3,FALSE),""))</f>
        <v/>
      </c>
      <c r="M249">
        <f>IF($A249="","",IFERROR(VLOOKUP($A249,Data_Raw!$A:$G,4,FALSE),""))</f>
        <v/>
      </c>
      <c r="N249">
        <f>IF($A249="","",IFERROR(VLOOKUP($A249,Data_Raw!$A:$G,5,FALSE),""))</f>
        <v/>
      </c>
      <c r="O249">
        <f>IF($A249="","",IFERROR(VLOOKUP($A249,Data_Raw!$A:$G,6,FALSE),""))</f>
        <v/>
      </c>
      <c r="P249">
        <f>IF($A249="","",IFERROR(VLOOKUP($A249,Data_Raw!$A:$G,7,FALSE),""))</f>
        <v/>
      </c>
      <c r="Q249">
        <f>IF($A249="","",SUMIFS(AI_PF!$AP:$AP,AI_PF!$A:$A,$A249))</f>
        <v/>
      </c>
      <c r="R249">
        <f>IF($A249="","",SUMIFS(AI_PF!$AW:$AW,AI_PF!$A:$A,$A249))</f>
        <v/>
      </c>
      <c r="S249">
        <f>IF($A249="","",SUMIFS(AI_PF!$AZ:$AZ,AI_PF!$A:$A,$A249))</f>
        <v/>
      </c>
      <c r="T249">
        <f>IF($A249="","",SUMIFS(AI_PF!$CA:$CA,AI_PF!$A:$A,$A249))</f>
        <v/>
      </c>
      <c r="U249">
        <f>IF($A249="","",SUMIFS(AI_PF!$CE:$CE,AI_PF!$A:$A,$A249))</f>
        <v/>
      </c>
      <c r="V249">
        <f>IF($A249="","",IFERROR(VLOOKUP($A249,AI_PF!$A:$CO,93,FALSE),""))</f>
        <v/>
      </c>
      <c r="W249">
        <f>IF($A249="","",COUNTIF(AI_PF!$A:$A,$A249))</f>
        <v/>
      </c>
      <c r="X249">
        <f>IF($A249="","",COUNTIF(LookThrough!$A:$A,J249))</f>
        <v/>
      </c>
    </row>
    <row r="250">
      <c r="A250" t="inlineStr">
        <is>
          <t>BS00001081</t>
        </is>
      </c>
      <c r="B250">
        <f>IF($A250="","",IFERROR(VLOOKUP($A250,AI_PF!$A:$D,4,FALSE),""))</f>
        <v/>
      </c>
      <c r="C250">
        <f>IF($A250="","",IFERROR(VLOOKUP($A250,AI_PF!$A:$G,7,FALSE),""))</f>
        <v/>
      </c>
      <c r="D250">
        <f>IF($A250="","",IFERROR(VLOOKUP($A250,AI_PF!$A:$H,8,FALSE),""))</f>
        <v/>
      </c>
      <c r="E250">
        <f>IF($A250="","",IFERROR(VLOOKUP($A250,AI_PF!$A:$N,14,FALSE),""))</f>
        <v/>
      </c>
      <c r="F250">
        <f>IF($A250="","",IFERROR(VLOOKUP($A250,AI_PF!$A:$R,18,FALSE),""))</f>
        <v/>
      </c>
      <c r="G250">
        <f>IF($A250="","",IFERROR(VLOOKUP($A250,AI_PF!$A:$T,20,FALSE),""))</f>
        <v/>
      </c>
      <c r="H250">
        <f>IF($A250="","",IFERROR(VLOOKUP($A250,AI_PF!$A:$V,22,FALSE),""))</f>
        <v/>
      </c>
      <c r="I250">
        <f>IF($A250="","",IFERROR(VLOOKUP($A250,AI_PF!$A:$EU,151,FALSE),""))</f>
        <v/>
      </c>
      <c r="J250">
        <f>IF($A250="","",IFERROR(VLOOKUP($A250,AI_PF!$A:$C,3,FALSE),""))</f>
        <v/>
      </c>
      <c r="K250">
        <f>IF($A250="","",IFERROR(VLOOKUP($A250,Data_Raw!$A:$G,2,FALSE),""))</f>
        <v/>
      </c>
      <c r="L250">
        <f>IF($A250="","",IFERROR(VLOOKUP($A250,Data_Raw!$A:$G,3,FALSE),""))</f>
        <v/>
      </c>
      <c r="M250">
        <f>IF($A250="","",IFERROR(VLOOKUP($A250,Data_Raw!$A:$G,4,FALSE),""))</f>
        <v/>
      </c>
      <c r="N250">
        <f>IF($A250="","",IFERROR(VLOOKUP($A250,Data_Raw!$A:$G,5,FALSE),""))</f>
        <v/>
      </c>
      <c r="O250">
        <f>IF($A250="","",IFERROR(VLOOKUP($A250,Data_Raw!$A:$G,6,FALSE),""))</f>
        <v/>
      </c>
      <c r="P250">
        <f>IF($A250="","",IFERROR(VLOOKUP($A250,Data_Raw!$A:$G,7,FALSE),""))</f>
        <v/>
      </c>
      <c r="Q250">
        <f>IF($A250="","",SUMIFS(AI_PF!$AP:$AP,AI_PF!$A:$A,$A250))</f>
        <v/>
      </c>
      <c r="R250">
        <f>IF($A250="","",SUMIFS(AI_PF!$AW:$AW,AI_PF!$A:$A,$A250))</f>
        <v/>
      </c>
      <c r="S250">
        <f>IF($A250="","",SUMIFS(AI_PF!$AZ:$AZ,AI_PF!$A:$A,$A250))</f>
        <v/>
      </c>
      <c r="T250">
        <f>IF($A250="","",SUMIFS(AI_PF!$CA:$CA,AI_PF!$A:$A,$A250))</f>
        <v/>
      </c>
      <c r="U250">
        <f>IF($A250="","",SUMIFS(AI_PF!$CE:$CE,AI_PF!$A:$A,$A250))</f>
        <v/>
      </c>
      <c r="V250">
        <f>IF($A250="","",IFERROR(VLOOKUP($A250,AI_PF!$A:$CO,93,FALSE),""))</f>
        <v/>
      </c>
      <c r="W250">
        <f>IF($A250="","",COUNTIF(AI_PF!$A:$A,$A250))</f>
        <v/>
      </c>
      <c r="X250">
        <f>IF($A250="","",COUNTIF(LookThrough!$A:$A,J250))</f>
        <v/>
      </c>
    </row>
    <row r="251">
      <c r="A251" t="inlineStr">
        <is>
          <t>BS00001083</t>
        </is>
      </c>
      <c r="B251">
        <f>IF($A251="","",IFERROR(VLOOKUP($A251,AI_PF!$A:$D,4,FALSE),""))</f>
        <v/>
      </c>
      <c r="C251">
        <f>IF($A251="","",IFERROR(VLOOKUP($A251,AI_PF!$A:$G,7,FALSE),""))</f>
        <v/>
      </c>
      <c r="D251">
        <f>IF($A251="","",IFERROR(VLOOKUP($A251,AI_PF!$A:$H,8,FALSE),""))</f>
        <v/>
      </c>
      <c r="E251">
        <f>IF($A251="","",IFERROR(VLOOKUP($A251,AI_PF!$A:$N,14,FALSE),""))</f>
        <v/>
      </c>
      <c r="F251">
        <f>IF($A251="","",IFERROR(VLOOKUP($A251,AI_PF!$A:$R,18,FALSE),""))</f>
        <v/>
      </c>
      <c r="G251">
        <f>IF($A251="","",IFERROR(VLOOKUP($A251,AI_PF!$A:$T,20,FALSE),""))</f>
        <v/>
      </c>
      <c r="H251">
        <f>IF($A251="","",IFERROR(VLOOKUP($A251,AI_PF!$A:$V,22,FALSE),""))</f>
        <v/>
      </c>
      <c r="I251">
        <f>IF($A251="","",IFERROR(VLOOKUP($A251,AI_PF!$A:$EU,151,FALSE),""))</f>
        <v/>
      </c>
      <c r="J251">
        <f>IF($A251="","",IFERROR(VLOOKUP($A251,AI_PF!$A:$C,3,FALSE),""))</f>
        <v/>
      </c>
      <c r="K251">
        <f>IF($A251="","",IFERROR(VLOOKUP($A251,Data_Raw!$A:$G,2,FALSE),""))</f>
        <v/>
      </c>
      <c r="L251">
        <f>IF($A251="","",IFERROR(VLOOKUP($A251,Data_Raw!$A:$G,3,FALSE),""))</f>
        <v/>
      </c>
      <c r="M251">
        <f>IF($A251="","",IFERROR(VLOOKUP($A251,Data_Raw!$A:$G,4,FALSE),""))</f>
        <v/>
      </c>
      <c r="N251">
        <f>IF($A251="","",IFERROR(VLOOKUP($A251,Data_Raw!$A:$G,5,FALSE),""))</f>
        <v/>
      </c>
      <c r="O251">
        <f>IF($A251="","",IFERROR(VLOOKUP($A251,Data_Raw!$A:$G,6,FALSE),""))</f>
        <v/>
      </c>
      <c r="P251">
        <f>IF($A251="","",IFERROR(VLOOKUP($A251,Data_Raw!$A:$G,7,FALSE),""))</f>
        <v/>
      </c>
      <c r="Q251">
        <f>IF($A251="","",SUMIFS(AI_PF!$AP:$AP,AI_PF!$A:$A,$A251))</f>
        <v/>
      </c>
      <c r="R251">
        <f>IF($A251="","",SUMIFS(AI_PF!$AW:$AW,AI_PF!$A:$A,$A251))</f>
        <v/>
      </c>
      <c r="S251">
        <f>IF($A251="","",SUMIFS(AI_PF!$AZ:$AZ,AI_PF!$A:$A,$A251))</f>
        <v/>
      </c>
      <c r="T251">
        <f>IF($A251="","",SUMIFS(AI_PF!$CA:$CA,AI_PF!$A:$A,$A251))</f>
        <v/>
      </c>
      <c r="U251">
        <f>IF($A251="","",SUMIFS(AI_PF!$CE:$CE,AI_PF!$A:$A,$A251))</f>
        <v/>
      </c>
      <c r="V251">
        <f>IF($A251="","",IFERROR(VLOOKUP($A251,AI_PF!$A:$CO,93,FALSE),""))</f>
        <v/>
      </c>
      <c r="W251">
        <f>IF($A251="","",COUNTIF(AI_PF!$A:$A,$A251))</f>
        <v/>
      </c>
      <c r="X251">
        <f>IF($A251="","",COUNTIF(LookThrough!$A:$A,J251))</f>
        <v/>
      </c>
    </row>
    <row r="252">
      <c r="A252" t="inlineStr">
        <is>
          <t>BS00001091</t>
        </is>
      </c>
      <c r="B252">
        <f>IF($A252="","",IFERROR(VLOOKUP($A252,AI_PF!$A:$D,4,FALSE),""))</f>
        <v/>
      </c>
      <c r="C252">
        <f>IF($A252="","",IFERROR(VLOOKUP($A252,AI_PF!$A:$G,7,FALSE),""))</f>
        <v/>
      </c>
      <c r="D252">
        <f>IF($A252="","",IFERROR(VLOOKUP($A252,AI_PF!$A:$H,8,FALSE),""))</f>
        <v/>
      </c>
      <c r="E252">
        <f>IF($A252="","",IFERROR(VLOOKUP($A252,AI_PF!$A:$N,14,FALSE),""))</f>
        <v/>
      </c>
      <c r="F252">
        <f>IF($A252="","",IFERROR(VLOOKUP($A252,AI_PF!$A:$R,18,FALSE),""))</f>
        <v/>
      </c>
      <c r="G252">
        <f>IF($A252="","",IFERROR(VLOOKUP($A252,AI_PF!$A:$T,20,FALSE),""))</f>
        <v/>
      </c>
      <c r="H252">
        <f>IF($A252="","",IFERROR(VLOOKUP($A252,AI_PF!$A:$V,22,FALSE),""))</f>
        <v/>
      </c>
      <c r="I252">
        <f>IF($A252="","",IFERROR(VLOOKUP($A252,AI_PF!$A:$EU,151,FALSE),""))</f>
        <v/>
      </c>
      <c r="J252">
        <f>IF($A252="","",IFERROR(VLOOKUP($A252,AI_PF!$A:$C,3,FALSE),""))</f>
        <v/>
      </c>
      <c r="K252">
        <f>IF($A252="","",IFERROR(VLOOKUP($A252,Data_Raw!$A:$G,2,FALSE),""))</f>
        <v/>
      </c>
      <c r="L252">
        <f>IF($A252="","",IFERROR(VLOOKUP($A252,Data_Raw!$A:$G,3,FALSE),""))</f>
        <v/>
      </c>
      <c r="M252">
        <f>IF($A252="","",IFERROR(VLOOKUP($A252,Data_Raw!$A:$G,4,FALSE),""))</f>
        <v/>
      </c>
      <c r="N252">
        <f>IF($A252="","",IFERROR(VLOOKUP($A252,Data_Raw!$A:$G,5,FALSE),""))</f>
        <v/>
      </c>
      <c r="O252">
        <f>IF($A252="","",IFERROR(VLOOKUP($A252,Data_Raw!$A:$G,6,FALSE),""))</f>
        <v/>
      </c>
      <c r="P252">
        <f>IF($A252="","",IFERROR(VLOOKUP($A252,Data_Raw!$A:$G,7,FALSE),""))</f>
        <v/>
      </c>
      <c r="Q252">
        <f>IF($A252="","",SUMIFS(AI_PF!$AP:$AP,AI_PF!$A:$A,$A252))</f>
        <v/>
      </c>
      <c r="R252">
        <f>IF($A252="","",SUMIFS(AI_PF!$AW:$AW,AI_PF!$A:$A,$A252))</f>
        <v/>
      </c>
      <c r="S252">
        <f>IF($A252="","",SUMIFS(AI_PF!$AZ:$AZ,AI_PF!$A:$A,$A252))</f>
        <v/>
      </c>
      <c r="T252">
        <f>IF($A252="","",SUMIFS(AI_PF!$CA:$CA,AI_PF!$A:$A,$A252))</f>
        <v/>
      </c>
      <c r="U252">
        <f>IF($A252="","",SUMIFS(AI_PF!$CE:$CE,AI_PF!$A:$A,$A252))</f>
        <v/>
      </c>
      <c r="V252">
        <f>IF($A252="","",IFERROR(VLOOKUP($A252,AI_PF!$A:$CO,93,FALSE),""))</f>
        <v/>
      </c>
      <c r="W252">
        <f>IF($A252="","",COUNTIF(AI_PF!$A:$A,$A252))</f>
        <v/>
      </c>
      <c r="X252">
        <f>IF($A252="","",COUNTIF(LookThrough!$A:$A,J252))</f>
        <v/>
      </c>
    </row>
    <row r="253">
      <c r="A253" t="inlineStr">
        <is>
          <t>BS00001092</t>
        </is>
      </c>
      <c r="B253">
        <f>IF($A253="","",IFERROR(VLOOKUP($A253,AI_PF!$A:$D,4,FALSE),""))</f>
        <v/>
      </c>
      <c r="C253">
        <f>IF($A253="","",IFERROR(VLOOKUP($A253,AI_PF!$A:$G,7,FALSE),""))</f>
        <v/>
      </c>
      <c r="D253">
        <f>IF($A253="","",IFERROR(VLOOKUP($A253,AI_PF!$A:$H,8,FALSE),""))</f>
        <v/>
      </c>
      <c r="E253">
        <f>IF($A253="","",IFERROR(VLOOKUP($A253,AI_PF!$A:$N,14,FALSE),""))</f>
        <v/>
      </c>
      <c r="F253">
        <f>IF($A253="","",IFERROR(VLOOKUP($A253,AI_PF!$A:$R,18,FALSE),""))</f>
        <v/>
      </c>
      <c r="G253">
        <f>IF($A253="","",IFERROR(VLOOKUP($A253,AI_PF!$A:$T,20,FALSE),""))</f>
        <v/>
      </c>
      <c r="H253">
        <f>IF($A253="","",IFERROR(VLOOKUP($A253,AI_PF!$A:$V,22,FALSE),""))</f>
        <v/>
      </c>
      <c r="I253">
        <f>IF($A253="","",IFERROR(VLOOKUP($A253,AI_PF!$A:$EU,151,FALSE),""))</f>
        <v/>
      </c>
      <c r="J253">
        <f>IF($A253="","",IFERROR(VLOOKUP($A253,AI_PF!$A:$C,3,FALSE),""))</f>
        <v/>
      </c>
      <c r="K253">
        <f>IF($A253="","",IFERROR(VLOOKUP($A253,Data_Raw!$A:$G,2,FALSE),""))</f>
        <v/>
      </c>
      <c r="L253">
        <f>IF($A253="","",IFERROR(VLOOKUP($A253,Data_Raw!$A:$G,3,FALSE),""))</f>
        <v/>
      </c>
      <c r="M253">
        <f>IF($A253="","",IFERROR(VLOOKUP($A253,Data_Raw!$A:$G,4,FALSE),""))</f>
        <v/>
      </c>
      <c r="N253">
        <f>IF($A253="","",IFERROR(VLOOKUP($A253,Data_Raw!$A:$G,5,FALSE),""))</f>
        <v/>
      </c>
      <c r="O253">
        <f>IF($A253="","",IFERROR(VLOOKUP($A253,Data_Raw!$A:$G,6,FALSE),""))</f>
        <v/>
      </c>
      <c r="P253">
        <f>IF($A253="","",IFERROR(VLOOKUP($A253,Data_Raw!$A:$G,7,FALSE),""))</f>
        <v/>
      </c>
      <c r="Q253">
        <f>IF($A253="","",SUMIFS(AI_PF!$AP:$AP,AI_PF!$A:$A,$A253))</f>
        <v/>
      </c>
      <c r="R253">
        <f>IF($A253="","",SUMIFS(AI_PF!$AW:$AW,AI_PF!$A:$A,$A253))</f>
        <v/>
      </c>
      <c r="S253">
        <f>IF($A253="","",SUMIFS(AI_PF!$AZ:$AZ,AI_PF!$A:$A,$A253))</f>
        <v/>
      </c>
      <c r="T253">
        <f>IF($A253="","",SUMIFS(AI_PF!$CA:$CA,AI_PF!$A:$A,$A253))</f>
        <v/>
      </c>
      <c r="U253">
        <f>IF($A253="","",SUMIFS(AI_PF!$CE:$CE,AI_PF!$A:$A,$A253))</f>
        <v/>
      </c>
      <c r="V253">
        <f>IF($A253="","",IFERROR(VLOOKUP($A253,AI_PF!$A:$CO,93,FALSE),""))</f>
        <v/>
      </c>
      <c r="W253">
        <f>IF($A253="","",COUNTIF(AI_PF!$A:$A,$A253))</f>
        <v/>
      </c>
      <c r="X253">
        <f>IF($A253="","",COUNTIF(LookThrough!$A:$A,J253))</f>
        <v/>
      </c>
    </row>
    <row r="254">
      <c r="A254" t="inlineStr">
        <is>
          <t>BS00001094</t>
        </is>
      </c>
      <c r="B254">
        <f>IF($A254="","",IFERROR(VLOOKUP($A254,AI_PF!$A:$D,4,FALSE),""))</f>
        <v/>
      </c>
      <c r="C254">
        <f>IF($A254="","",IFERROR(VLOOKUP($A254,AI_PF!$A:$G,7,FALSE),""))</f>
        <v/>
      </c>
      <c r="D254">
        <f>IF($A254="","",IFERROR(VLOOKUP($A254,AI_PF!$A:$H,8,FALSE),""))</f>
        <v/>
      </c>
      <c r="E254">
        <f>IF($A254="","",IFERROR(VLOOKUP($A254,AI_PF!$A:$N,14,FALSE),""))</f>
        <v/>
      </c>
      <c r="F254">
        <f>IF($A254="","",IFERROR(VLOOKUP($A254,AI_PF!$A:$R,18,FALSE),""))</f>
        <v/>
      </c>
      <c r="G254">
        <f>IF($A254="","",IFERROR(VLOOKUP($A254,AI_PF!$A:$T,20,FALSE),""))</f>
        <v/>
      </c>
      <c r="H254">
        <f>IF($A254="","",IFERROR(VLOOKUP($A254,AI_PF!$A:$V,22,FALSE),""))</f>
        <v/>
      </c>
      <c r="I254">
        <f>IF($A254="","",IFERROR(VLOOKUP($A254,AI_PF!$A:$EU,151,FALSE),""))</f>
        <v/>
      </c>
      <c r="J254">
        <f>IF($A254="","",IFERROR(VLOOKUP($A254,AI_PF!$A:$C,3,FALSE),""))</f>
        <v/>
      </c>
      <c r="K254">
        <f>IF($A254="","",IFERROR(VLOOKUP($A254,Data_Raw!$A:$G,2,FALSE),""))</f>
        <v/>
      </c>
      <c r="L254">
        <f>IF($A254="","",IFERROR(VLOOKUP($A254,Data_Raw!$A:$G,3,FALSE),""))</f>
        <v/>
      </c>
      <c r="M254">
        <f>IF($A254="","",IFERROR(VLOOKUP($A254,Data_Raw!$A:$G,4,FALSE),""))</f>
        <v/>
      </c>
      <c r="N254">
        <f>IF($A254="","",IFERROR(VLOOKUP($A254,Data_Raw!$A:$G,5,FALSE),""))</f>
        <v/>
      </c>
      <c r="O254">
        <f>IF($A254="","",IFERROR(VLOOKUP($A254,Data_Raw!$A:$G,6,FALSE),""))</f>
        <v/>
      </c>
      <c r="P254">
        <f>IF($A254="","",IFERROR(VLOOKUP($A254,Data_Raw!$A:$G,7,FALSE),""))</f>
        <v/>
      </c>
      <c r="Q254">
        <f>IF($A254="","",SUMIFS(AI_PF!$AP:$AP,AI_PF!$A:$A,$A254))</f>
        <v/>
      </c>
      <c r="R254">
        <f>IF($A254="","",SUMIFS(AI_PF!$AW:$AW,AI_PF!$A:$A,$A254))</f>
        <v/>
      </c>
      <c r="S254">
        <f>IF($A254="","",SUMIFS(AI_PF!$AZ:$AZ,AI_PF!$A:$A,$A254))</f>
        <v/>
      </c>
      <c r="T254">
        <f>IF($A254="","",SUMIFS(AI_PF!$CA:$CA,AI_PF!$A:$A,$A254))</f>
        <v/>
      </c>
      <c r="U254">
        <f>IF($A254="","",SUMIFS(AI_PF!$CE:$CE,AI_PF!$A:$A,$A254))</f>
        <v/>
      </c>
      <c r="V254">
        <f>IF($A254="","",IFERROR(VLOOKUP($A254,AI_PF!$A:$CO,93,FALSE),""))</f>
        <v/>
      </c>
      <c r="W254">
        <f>IF($A254="","",COUNTIF(AI_PF!$A:$A,$A254))</f>
        <v/>
      </c>
      <c r="X254">
        <f>IF($A254="","",COUNTIF(LookThrough!$A:$A,J254))</f>
        <v/>
      </c>
    </row>
    <row r="255">
      <c r="A255" t="inlineStr">
        <is>
          <t>BS00001097</t>
        </is>
      </c>
      <c r="B255">
        <f>IF($A255="","",IFERROR(VLOOKUP($A255,AI_PF!$A:$D,4,FALSE),""))</f>
        <v/>
      </c>
      <c r="C255">
        <f>IF($A255="","",IFERROR(VLOOKUP($A255,AI_PF!$A:$G,7,FALSE),""))</f>
        <v/>
      </c>
      <c r="D255">
        <f>IF($A255="","",IFERROR(VLOOKUP($A255,AI_PF!$A:$H,8,FALSE),""))</f>
        <v/>
      </c>
      <c r="E255">
        <f>IF($A255="","",IFERROR(VLOOKUP($A255,AI_PF!$A:$N,14,FALSE),""))</f>
        <v/>
      </c>
      <c r="F255">
        <f>IF($A255="","",IFERROR(VLOOKUP($A255,AI_PF!$A:$R,18,FALSE),""))</f>
        <v/>
      </c>
      <c r="G255">
        <f>IF($A255="","",IFERROR(VLOOKUP($A255,AI_PF!$A:$T,20,FALSE),""))</f>
        <v/>
      </c>
      <c r="H255">
        <f>IF($A255="","",IFERROR(VLOOKUP($A255,AI_PF!$A:$V,22,FALSE),""))</f>
        <v/>
      </c>
      <c r="I255">
        <f>IF($A255="","",IFERROR(VLOOKUP($A255,AI_PF!$A:$EU,151,FALSE),""))</f>
        <v/>
      </c>
      <c r="J255">
        <f>IF($A255="","",IFERROR(VLOOKUP($A255,AI_PF!$A:$C,3,FALSE),""))</f>
        <v/>
      </c>
      <c r="K255">
        <f>IF($A255="","",IFERROR(VLOOKUP($A255,Data_Raw!$A:$G,2,FALSE),""))</f>
        <v/>
      </c>
      <c r="L255">
        <f>IF($A255="","",IFERROR(VLOOKUP($A255,Data_Raw!$A:$G,3,FALSE),""))</f>
        <v/>
      </c>
      <c r="M255">
        <f>IF($A255="","",IFERROR(VLOOKUP($A255,Data_Raw!$A:$G,4,FALSE),""))</f>
        <v/>
      </c>
      <c r="N255">
        <f>IF($A255="","",IFERROR(VLOOKUP($A255,Data_Raw!$A:$G,5,FALSE),""))</f>
        <v/>
      </c>
      <c r="O255">
        <f>IF($A255="","",IFERROR(VLOOKUP($A255,Data_Raw!$A:$G,6,FALSE),""))</f>
        <v/>
      </c>
      <c r="P255">
        <f>IF($A255="","",IFERROR(VLOOKUP($A255,Data_Raw!$A:$G,7,FALSE),""))</f>
        <v/>
      </c>
      <c r="Q255">
        <f>IF($A255="","",SUMIFS(AI_PF!$AP:$AP,AI_PF!$A:$A,$A255))</f>
        <v/>
      </c>
      <c r="R255">
        <f>IF($A255="","",SUMIFS(AI_PF!$AW:$AW,AI_PF!$A:$A,$A255))</f>
        <v/>
      </c>
      <c r="S255">
        <f>IF($A255="","",SUMIFS(AI_PF!$AZ:$AZ,AI_PF!$A:$A,$A255))</f>
        <v/>
      </c>
      <c r="T255">
        <f>IF($A255="","",SUMIFS(AI_PF!$CA:$CA,AI_PF!$A:$A,$A255))</f>
        <v/>
      </c>
      <c r="U255">
        <f>IF($A255="","",SUMIFS(AI_PF!$CE:$CE,AI_PF!$A:$A,$A255))</f>
        <v/>
      </c>
      <c r="V255">
        <f>IF($A255="","",IFERROR(VLOOKUP($A255,AI_PF!$A:$CO,93,FALSE),""))</f>
        <v/>
      </c>
      <c r="W255">
        <f>IF($A255="","",COUNTIF(AI_PF!$A:$A,$A255))</f>
        <v/>
      </c>
      <c r="X255">
        <f>IF($A255="","",COUNTIF(LookThrough!$A:$A,J255))</f>
        <v/>
      </c>
    </row>
    <row r="256">
      <c r="A256" t="inlineStr">
        <is>
          <t>BS00001098</t>
        </is>
      </c>
      <c r="B256">
        <f>IF($A256="","",IFERROR(VLOOKUP($A256,AI_PF!$A:$D,4,FALSE),""))</f>
        <v/>
      </c>
      <c r="C256">
        <f>IF($A256="","",IFERROR(VLOOKUP($A256,AI_PF!$A:$G,7,FALSE),""))</f>
        <v/>
      </c>
      <c r="D256">
        <f>IF($A256="","",IFERROR(VLOOKUP($A256,AI_PF!$A:$H,8,FALSE),""))</f>
        <v/>
      </c>
      <c r="E256">
        <f>IF($A256="","",IFERROR(VLOOKUP($A256,AI_PF!$A:$N,14,FALSE),""))</f>
        <v/>
      </c>
      <c r="F256">
        <f>IF($A256="","",IFERROR(VLOOKUP($A256,AI_PF!$A:$R,18,FALSE),""))</f>
        <v/>
      </c>
      <c r="G256">
        <f>IF($A256="","",IFERROR(VLOOKUP($A256,AI_PF!$A:$T,20,FALSE),""))</f>
        <v/>
      </c>
      <c r="H256">
        <f>IF($A256="","",IFERROR(VLOOKUP($A256,AI_PF!$A:$V,22,FALSE),""))</f>
        <v/>
      </c>
      <c r="I256">
        <f>IF($A256="","",IFERROR(VLOOKUP($A256,AI_PF!$A:$EU,151,FALSE),""))</f>
        <v/>
      </c>
      <c r="J256">
        <f>IF($A256="","",IFERROR(VLOOKUP($A256,AI_PF!$A:$C,3,FALSE),""))</f>
        <v/>
      </c>
      <c r="K256">
        <f>IF($A256="","",IFERROR(VLOOKUP($A256,Data_Raw!$A:$G,2,FALSE),""))</f>
        <v/>
      </c>
      <c r="L256">
        <f>IF($A256="","",IFERROR(VLOOKUP($A256,Data_Raw!$A:$G,3,FALSE),""))</f>
        <v/>
      </c>
      <c r="M256">
        <f>IF($A256="","",IFERROR(VLOOKUP($A256,Data_Raw!$A:$G,4,FALSE),""))</f>
        <v/>
      </c>
      <c r="N256">
        <f>IF($A256="","",IFERROR(VLOOKUP($A256,Data_Raw!$A:$G,5,FALSE),""))</f>
        <v/>
      </c>
      <c r="O256">
        <f>IF($A256="","",IFERROR(VLOOKUP($A256,Data_Raw!$A:$G,6,FALSE),""))</f>
        <v/>
      </c>
      <c r="P256">
        <f>IF($A256="","",IFERROR(VLOOKUP($A256,Data_Raw!$A:$G,7,FALSE),""))</f>
        <v/>
      </c>
      <c r="Q256">
        <f>IF($A256="","",SUMIFS(AI_PF!$AP:$AP,AI_PF!$A:$A,$A256))</f>
        <v/>
      </c>
      <c r="R256">
        <f>IF($A256="","",SUMIFS(AI_PF!$AW:$AW,AI_PF!$A:$A,$A256))</f>
        <v/>
      </c>
      <c r="S256">
        <f>IF($A256="","",SUMIFS(AI_PF!$AZ:$AZ,AI_PF!$A:$A,$A256))</f>
        <v/>
      </c>
      <c r="T256">
        <f>IF($A256="","",SUMIFS(AI_PF!$CA:$CA,AI_PF!$A:$A,$A256))</f>
        <v/>
      </c>
      <c r="U256">
        <f>IF($A256="","",SUMIFS(AI_PF!$CE:$CE,AI_PF!$A:$A,$A256))</f>
        <v/>
      </c>
      <c r="V256">
        <f>IF($A256="","",IFERROR(VLOOKUP($A256,AI_PF!$A:$CO,93,FALSE),""))</f>
        <v/>
      </c>
      <c r="W256">
        <f>IF($A256="","",COUNTIF(AI_PF!$A:$A,$A256))</f>
        <v/>
      </c>
      <c r="X256">
        <f>IF($A256="","",COUNTIF(LookThrough!$A:$A,J256))</f>
        <v/>
      </c>
    </row>
    <row r="257">
      <c r="A257" t="inlineStr">
        <is>
          <t>BS00001099</t>
        </is>
      </c>
      <c r="B257">
        <f>IF($A257="","",IFERROR(VLOOKUP($A257,AI_PF!$A:$D,4,FALSE),""))</f>
        <v/>
      </c>
      <c r="C257">
        <f>IF($A257="","",IFERROR(VLOOKUP($A257,AI_PF!$A:$G,7,FALSE),""))</f>
        <v/>
      </c>
      <c r="D257">
        <f>IF($A257="","",IFERROR(VLOOKUP($A257,AI_PF!$A:$H,8,FALSE),""))</f>
        <v/>
      </c>
      <c r="E257">
        <f>IF($A257="","",IFERROR(VLOOKUP($A257,AI_PF!$A:$N,14,FALSE),""))</f>
        <v/>
      </c>
      <c r="F257">
        <f>IF($A257="","",IFERROR(VLOOKUP($A257,AI_PF!$A:$R,18,FALSE),""))</f>
        <v/>
      </c>
      <c r="G257">
        <f>IF($A257="","",IFERROR(VLOOKUP($A257,AI_PF!$A:$T,20,FALSE),""))</f>
        <v/>
      </c>
      <c r="H257">
        <f>IF($A257="","",IFERROR(VLOOKUP($A257,AI_PF!$A:$V,22,FALSE),""))</f>
        <v/>
      </c>
      <c r="I257">
        <f>IF($A257="","",IFERROR(VLOOKUP($A257,AI_PF!$A:$EU,151,FALSE),""))</f>
        <v/>
      </c>
      <c r="J257">
        <f>IF($A257="","",IFERROR(VLOOKUP($A257,AI_PF!$A:$C,3,FALSE),""))</f>
        <v/>
      </c>
      <c r="K257">
        <f>IF($A257="","",IFERROR(VLOOKUP($A257,Data_Raw!$A:$G,2,FALSE),""))</f>
        <v/>
      </c>
      <c r="L257">
        <f>IF($A257="","",IFERROR(VLOOKUP($A257,Data_Raw!$A:$G,3,FALSE),""))</f>
        <v/>
      </c>
      <c r="M257">
        <f>IF($A257="","",IFERROR(VLOOKUP($A257,Data_Raw!$A:$G,4,FALSE),""))</f>
        <v/>
      </c>
      <c r="N257">
        <f>IF($A257="","",IFERROR(VLOOKUP($A257,Data_Raw!$A:$G,5,FALSE),""))</f>
        <v/>
      </c>
      <c r="O257">
        <f>IF($A257="","",IFERROR(VLOOKUP($A257,Data_Raw!$A:$G,6,FALSE),""))</f>
        <v/>
      </c>
      <c r="P257">
        <f>IF($A257="","",IFERROR(VLOOKUP($A257,Data_Raw!$A:$G,7,FALSE),""))</f>
        <v/>
      </c>
      <c r="Q257">
        <f>IF($A257="","",SUMIFS(AI_PF!$AP:$AP,AI_PF!$A:$A,$A257))</f>
        <v/>
      </c>
      <c r="R257">
        <f>IF($A257="","",SUMIFS(AI_PF!$AW:$AW,AI_PF!$A:$A,$A257))</f>
        <v/>
      </c>
      <c r="S257">
        <f>IF($A257="","",SUMIFS(AI_PF!$AZ:$AZ,AI_PF!$A:$A,$A257))</f>
        <v/>
      </c>
      <c r="T257">
        <f>IF($A257="","",SUMIFS(AI_PF!$CA:$CA,AI_PF!$A:$A,$A257))</f>
        <v/>
      </c>
      <c r="U257">
        <f>IF($A257="","",SUMIFS(AI_PF!$CE:$CE,AI_PF!$A:$A,$A257))</f>
        <v/>
      </c>
      <c r="V257">
        <f>IF($A257="","",IFERROR(VLOOKUP($A257,AI_PF!$A:$CO,93,FALSE),""))</f>
        <v/>
      </c>
      <c r="W257">
        <f>IF($A257="","",COUNTIF(AI_PF!$A:$A,$A257))</f>
        <v/>
      </c>
      <c r="X257">
        <f>IF($A257="","",COUNTIF(LookThrough!$A:$A,J257))</f>
        <v/>
      </c>
    </row>
    <row r="258">
      <c r="A258" t="inlineStr">
        <is>
          <t>BS00001101</t>
        </is>
      </c>
      <c r="B258">
        <f>IF($A258="","",IFERROR(VLOOKUP($A258,AI_PF!$A:$D,4,FALSE),""))</f>
        <v/>
      </c>
      <c r="C258">
        <f>IF($A258="","",IFERROR(VLOOKUP($A258,AI_PF!$A:$G,7,FALSE),""))</f>
        <v/>
      </c>
      <c r="D258">
        <f>IF($A258="","",IFERROR(VLOOKUP($A258,AI_PF!$A:$H,8,FALSE),""))</f>
        <v/>
      </c>
      <c r="E258">
        <f>IF($A258="","",IFERROR(VLOOKUP($A258,AI_PF!$A:$N,14,FALSE),""))</f>
        <v/>
      </c>
      <c r="F258">
        <f>IF($A258="","",IFERROR(VLOOKUP($A258,AI_PF!$A:$R,18,FALSE),""))</f>
        <v/>
      </c>
      <c r="G258">
        <f>IF($A258="","",IFERROR(VLOOKUP($A258,AI_PF!$A:$T,20,FALSE),""))</f>
        <v/>
      </c>
      <c r="H258">
        <f>IF($A258="","",IFERROR(VLOOKUP($A258,AI_PF!$A:$V,22,FALSE),""))</f>
        <v/>
      </c>
      <c r="I258">
        <f>IF($A258="","",IFERROR(VLOOKUP($A258,AI_PF!$A:$EU,151,FALSE),""))</f>
        <v/>
      </c>
      <c r="J258">
        <f>IF($A258="","",IFERROR(VLOOKUP($A258,AI_PF!$A:$C,3,FALSE),""))</f>
        <v/>
      </c>
      <c r="K258">
        <f>IF($A258="","",IFERROR(VLOOKUP($A258,Data_Raw!$A:$G,2,FALSE),""))</f>
        <v/>
      </c>
      <c r="L258">
        <f>IF($A258="","",IFERROR(VLOOKUP($A258,Data_Raw!$A:$G,3,FALSE),""))</f>
        <v/>
      </c>
      <c r="M258">
        <f>IF($A258="","",IFERROR(VLOOKUP($A258,Data_Raw!$A:$G,4,FALSE),""))</f>
        <v/>
      </c>
      <c r="N258">
        <f>IF($A258="","",IFERROR(VLOOKUP($A258,Data_Raw!$A:$G,5,FALSE),""))</f>
        <v/>
      </c>
      <c r="O258">
        <f>IF($A258="","",IFERROR(VLOOKUP($A258,Data_Raw!$A:$G,6,FALSE),""))</f>
        <v/>
      </c>
      <c r="P258">
        <f>IF($A258="","",IFERROR(VLOOKUP($A258,Data_Raw!$A:$G,7,FALSE),""))</f>
        <v/>
      </c>
      <c r="Q258">
        <f>IF($A258="","",SUMIFS(AI_PF!$AP:$AP,AI_PF!$A:$A,$A258))</f>
        <v/>
      </c>
      <c r="R258">
        <f>IF($A258="","",SUMIFS(AI_PF!$AW:$AW,AI_PF!$A:$A,$A258))</f>
        <v/>
      </c>
      <c r="S258">
        <f>IF($A258="","",SUMIFS(AI_PF!$AZ:$AZ,AI_PF!$A:$A,$A258))</f>
        <v/>
      </c>
      <c r="T258">
        <f>IF($A258="","",SUMIFS(AI_PF!$CA:$CA,AI_PF!$A:$A,$A258))</f>
        <v/>
      </c>
      <c r="U258">
        <f>IF($A258="","",SUMIFS(AI_PF!$CE:$CE,AI_PF!$A:$A,$A258))</f>
        <v/>
      </c>
      <c r="V258">
        <f>IF($A258="","",IFERROR(VLOOKUP($A258,AI_PF!$A:$CO,93,FALSE),""))</f>
        <v/>
      </c>
      <c r="W258">
        <f>IF($A258="","",COUNTIF(AI_PF!$A:$A,$A258))</f>
        <v/>
      </c>
      <c r="X258">
        <f>IF($A258="","",COUNTIF(LookThrough!$A:$A,J258))</f>
        <v/>
      </c>
    </row>
    <row r="259">
      <c r="A259" t="inlineStr">
        <is>
          <t>BS00001103</t>
        </is>
      </c>
      <c r="B259">
        <f>IF($A259="","",IFERROR(VLOOKUP($A259,AI_PF!$A:$D,4,FALSE),""))</f>
        <v/>
      </c>
      <c r="C259">
        <f>IF($A259="","",IFERROR(VLOOKUP($A259,AI_PF!$A:$G,7,FALSE),""))</f>
        <v/>
      </c>
      <c r="D259">
        <f>IF($A259="","",IFERROR(VLOOKUP($A259,AI_PF!$A:$H,8,FALSE),""))</f>
        <v/>
      </c>
      <c r="E259">
        <f>IF($A259="","",IFERROR(VLOOKUP($A259,AI_PF!$A:$N,14,FALSE),""))</f>
        <v/>
      </c>
      <c r="F259">
        <f>IF($A259="","",IFERROR(VLOOKUP($A259,AI_PF!$A:$R,18,FALSE),""))</f>
        <v/>
      </c>
      <c r="G259">
        <f>IF($A259="","",IFERROR(VLOOKUP($A259,AI_PF!$A:$T,20,FALSE),""))</f>
        <v/>
      </c>
      <c r="H259">
        <f>IF($A259="","",IFERROR(VLOOKUP($A259,AI_PF!$A:$V,22,FALSE),""))</f>
        <v/>
      </c>
      <c r="I259">
        <f>IF($A259="","",IFERROR(VLOOKUP($A259,AI_PF!$A:$EU,151,FALSE),""))</f>
        <v/>
      </c>
      <c r="J259">
        <f>IF($A259="","",IFERROR(VLOOKUP($A259,AI_PF!$A:$C,3,FALSE),""))</f>
        <v/>
      </c>
      <c r="K259">
        <f>IF($A259="","",IFERROR(VLOOKUP($A259,Data_Raw!$A:$G,2,FALSE),""))</f>
        <v/>
      </c>
      <c r="L259">
        <f>IF($A259="","",IFERROR(VLOOKUP($A259,Data_Raw!$A:$G,3,FALSE),""))</f>
        <v/>
      </c>
      <c r="M259">
        <f>IF($A259="","",IFERROR(VLOOKUP($A259,Data_Raw!$A:$G,4,FALSE),""))</f>
        <v/>
      </c>
      <c r="N259">
        <f>IF($A259="","",IFERROR(VLOOKUP($A259,Data_Raw!$A:$G,5,FALSE),""))</f>
        <v/>
      </c>
      <c r="O259">
        <f>IF($A259="","",IFERROR(VLOOKUP($A259,Data_Raw!$A:$G,6,FALSE),""))</f>
        <v/>
      </c>
      <c r="P259">
        <f>IF($A259="","",IFERROR(VLOOKUP($A259,Data_Raw!$A:$G,7,FALSE),""))</f>
        <v/>
      </c>
      <c r="Q259">
        <f>IF($A259="","",SUMIFS(AI_PF!$AP:$AP,AI_PF!$A:$A,$A259))</f>
        <v/>
      </c>
      <c r="R259">
        <f>IF($A259="","",SUMIFS(AI_PF!$AW:$AW,AI_PF!$A:$A,$A259))</f>
        <v/>
      </c>
      <c r="S259">
        <f>IF($A259="","",SUMIFS(AI_PF!$AZ:$AZ,AI_PF!$A:$A,$A259))</f>
        <v/>
      </c>
      <c r="T259">
        <f>IF($A259="","",SUMIFS(AI_PF!$CA:$CA,AI_PF!$A:$A,$A259))</f>
        <v/>
      </c>
      <c r="U259">
        <f>IF($A259="","",SUMIFS(AI_PF!$CE:$CE,AI_PF!$A:$A,$A259))</f>
        <v/>
      </c>
      <c r="V259">
        <f>IF($A259="","",IFERROR(VLOOKUP($A259,AI_PF!$A:$CO,93,FALSE),""))</f>
        <v/>
      </c>
      <c r="W259">
        <f>IF($A259="","",COUNTIF(AI_PF!$A:$A,$A259))</f>
        <v/>
      </c>
      <c r="X259">
        <f>IF($A259="","",COUNTIF(LookThrough!$A:$A,J259))</f>
        <v/>
      </c>
    </row>
    <row r="260">
      <c r="A260" t="inlineStr">
        <is>
          <t>BS00001104</t>
        </is>
      </c>
      <c r="B260">
        <f>IF($A260="","",IFERROR(VLOOKUP($A260,AI_PF!$A:$D,4,FALSE),""))</f>
        <v/>
      </c>
      <c r="C260">
        <f>IF($A260="","",IFERROR(VLOOKUP($A260,AI_PF!$A:$G,7,FALSE),""))</f>
        <v/>
      </c>
      <c r="D260">
        <f>IF($A260="","",IFERROR(VLOOKUP($A260,AI_PF!$A:$H,8,FALSE),""))</f>
        <v/>
      </c>
      <c r="E260">
        <f>IF($A260="","",IFERROR(VLOOKUP($A260,AI_PF!$A:$N,14,FALSE),""))</f>
        <v/>
      </c>
      <c r="F260">
        <f>IF($A260="","",IFERROR(VLOOKUP($A260,AI_PF!$A:$R,18,FALSE),""))</f>
        <v/>
      </c>
      <c r="G260">
        <f>IF($A260="","",IFERROR(VLOOKUP($A260,AI_PF!$A:$T,20,FALSE),""))</f>
        <v/>
      </c>
      <c r="H260">
        <f>IF($A260="","",IFERROR(VLOOKUP($A260,AI_PF!$A:$V,22,FALSE),""))</f>
        <v/>
      </c>
      <c r="I260">
        <f>IF($A260="","",IFERROR(VLOOKUP($A260,AI_PF!$A:$EU,151,FALSE),""))</f>
        <v/>
      </c>
      <c r="J260">
        <f>IF($A260="","",IFERROR(VLOOKUP($A260,AI_PF!$A:$C,3,FALSE),""))</f>
        <v/>
      </c>
      <c r="K260">
        <f>IF($A260="","",IFERROR(VLOOKUP($A260,Data_Raw!$A:$G,2,FALSE),""))</f>
        <v/>
      </c>
      <c r="L260">
        <f>IF($A260="","",IFERROR(VLOOKUP($A260,Data_Raw!$A:$G,3,FALSE),""))</f>
        <v/>
      </c>
      <c r="M260">
        <f>IF($A260="","",IFERROR(VLOOKUP($A260,Data_Raw!$A:$G,4,FALSE),""))</f>
        <v/>
      </c>
      <c r="N260">
        <f>IF($A260="","",IFERROR(VLOOKUP($A260,Data_Raw!$A:$G,5,FALSE),""))</f>
        <v/>
      </c>
      <c r="O260">
        <f>IF($A260="","",IFERROR(VLOOKUP($A260,Data_Raw!$A:$G,6,FALSE),""))</f>
        <v/>
      </c>
      <c r="P260">
        <f>IF($A260="","",IFERROR(VLOOKUP($A260,Data_Raw!$A:$G,7,FALSE),""))</f>
        <v/>
      </c>
      <c r="Q260">
        <f>IF($A260="","",SUMIFS(AI_PF!$AP:$AP,AI_PF!$A:$A,$A260))</f>
        <v/>
      </c>
      <c r="R260">
        <f>IF($A260="","",SUMIFS(AI_PF!$AW:$AW,AI_PF!$A:$A,$A260))</f>
        <v/>
      </c>
      <c r="S260">
        <f>IF($A260="","",SUMIFS(AI_PF!$AZ:$AZ,AI_PF!$A:$A,$A260))</f>
        <v/>
      </c>
      <c r="T260">
        <f>IF($A260="","",SUMIFS(AI_PF!$CA:$CA,AI_PF!$A:$A,$A260))</f>
        <v/>
      </c>
      <c r="U260">
        <f>IF($A260="","",SUMIFS(AI_PF!$CE:$CE,AI_PF!$A:$A,$A260))</f>
        <v/>
      </c>
      <c r="V260">
        <f>IF($A260="","",IFERROR(VLOOKUP($A260,AI_PF!$A:$CO,93,FALSE),""))</f>
        <v/>
      </c>
      <c r="W260">
        <f>IF($A260="","",COUNTIF(AI_PF!$A:$A,$A260))</f>
        <v/>
      </c>
      <c r="X260">
        <f>IF($A260="","",COUNTIF(LookThrough!$A:$A,J260))</f>
        <v/>
      </c>
    </row>
    <row r="261">
      <c r="A261" t="inlineStr">
        <is>
          <t>BS00001105</t>
        </is>
      </c>
      <c r="B261">
        <f>IF($A261="","",IFERROR(VLOOKUP($A261,AI_PF!$A:$D,4,FALSE),""))</f>
        <v/>
      </c>
      <c r="C261">
        <f>IF($A261="","",IFERROR(VLOOKUP($A261,AI_PF!$A:$G,7,FALSE),""))</f>
        <v/>
      </c>
      <c r="D261">
        <f>IF($A261="","",IFERROR(VLOOKUP($A261,AI_PF!$A:$H,8,FALSE),""))</f>
        <v/>
      </c>
      <c r="E261">
        <f>IF($A261="","",IFERROR(VLOOKUP($A261,AI_PF!$A:$N,14,FALSE),""))</f>
        <v/>
      </c>
      <c r="F261">
        <f>IF($A261="","",IFERROR(VLOOKUP($A261,AI_PF!$A:$R,18,FALSE),""))</f>
        <v/>
      </c>
      <c r="G261">
        <f>IF($A261="","",IFERROR(VLOOKUP($A261,AI_PF!$A:$T,20,FALSE),""))</f>
        <v/>
      </c>
      <c r="H261">
        <f>IF($A261="","",IFERROR(VLOOKUP($A261,AI_PF!$A:$V,22,FALSE),""))</f>
        <v/>
      </c>
      <c r="I261">
        <f>IF($A261="","",IFERROR(VLOOKUP($A261,AI_PF!$A:$EU,151,FALSE),""))</f>
        <v/>
      </c>
      <c r="J261">
        <f>IF($A261="","",IFERROR(VLOOKUP($A261,AI_PF!$A:$C,3,FALSE),""))</f>
        <v/>
      </c>
      <c r="K261">
        <f>IF($A261="","",IFERROR(VLOOKUP($A261,Data_Raw!$A:$G,2,FALSE),""))</f>
        <v/>
      </c>
      <c r="L261">
        <f>IF($A261="","",IFERROR(VLOOKUP($A261,Data_Raw!$A:$G,3,FALSE),""))</f>
        <v/>
      </c>
      <c r="M261">
        <f>IF($A261="","",IFERROR(VLOOKUP($A261,Data_Raw!$A:$G,4,FALSE),""))</f>
        <v/>
      </c>
      <c r="N261">
        <f>IF($A261="","",IFERROR(VLOOKUP($A261,Data_Raw!$A:$G,5,FALSE),""))</f>
        <v/>
      </c>
      <c r="O261">
        <f>IF($A261="","",IFERROR(VLOOKUP($A261,Data_Raw!$A:$G,6,FALSE),""))</f>
        <v/>
      </c>
      <c r="P261">
        <f>IF($A261="","",IFERROR(VLOOKUP($A261,Data_Raw!$A:$G,7,FALSE),""))</f>
        <v/>
      </c>
      <c r="Q261">
        <f>IF($A261="","",SUMIFS(AI_PF!$AP:$AP,AI_PF!$A:$A,$A261))</f>
        <v/>
      </c>
      <c r="R261">
        <f>IF($A261="","",SUMIFS(AI_PF!$AW:$AW,AI_PF!$A:$A,$A261))</f>
        <v/>
      </c>
      <c r="S261">
        <f>IF($A261="","",SUMIFS(AI_PF!$AZ:$AZ,AI_PF!$A:$A,$A261))</f>
        <v/>
      </c>
      <c r="T261">
        <f>IF($A261="","",SUMIFS(AI_PF!$CA:$CA,AI_PF!$A:$A,$A261))</f>
        <v/>
      </c>
      <c r="U261">
        <f>IF($A261="","",SUMIFS(AI_PF!$CE:$CE,AI_PF!$A:$A,$A261))</f>
        <v/>
      </c>
      <c r="V261">
        <f>IF($A261="","",IFERROR(VLOOKUP($A261,AI_PF!$A:$CO,93,FALSE),""))</f>
        <v/>
      </c>
      <c r="W261">
        <f>IF($A261="","",COUNTIF(AI_PF!$A:$A,$A261))</f>
        <v/>
      </c>
      <c r="X261">
        <f>IF($A261="","",COUNTIF(LookThrough!$A:$A,J261))</f>
        <v/>
      </c>
    </row>
    <row r="262">
      <c r="A262" t="inlineStr">
        <is>
          <t>BS00001111</t>
        </is>
      </c>
      <c r="B262">
        <f>IF($A262="","",IFERROR(VLOOKUP($A262,AI_PF!$A:$D,4,FALSE),""))</f>
        <v/>
      </c>
      <c r="C262">
        <f>IF($A262="","",IFERROR(VLOOKUP($A262,AI_PF!$A:$G,7,FALSE),""))</f>
        <v/>
      </c>
      <c r="D262">
        <f>IF($A262="","",IFERROR(VLOOKUP($A262,AI_PF!$A:$H,8,FALSE),""))</f>
        <v/>
      </c>
      <c r="E262">
        <f>IF($A262="","",IFERROR(VLOOKUP($A262,AI_PF!$A:$N,14,FALSE),""))</f>
        <v/>
      </c>
      <c r="F262">
        <f>IF($A262="","",IFERROR(VLOOKUP($A262,AI_PF!$A:$R,18,FALSE),""))</f>
        <v/>
      </c>
      <c r="G262">
        <f>IF($A262="","",IFERROR(VLOOKUP($A262,AI_PF!$A:$T,20,FALSE),""))</f>
        <v/>
      </c>
      <c r="H262">
        <f>IF($A262="","",IFERROR(VLOOKUP($A262,AI_PF!$A:$V,22,FALSE),""))</f>
        <v/>
      </c>
      <c r="I262">
        <f>IF($A262="","",IFERROR(VLOOKUP($A262,AI_PF!$A:$EU,151,FALSE),""))</f>
        <v/>
      </c>
      <c r="J262">
        <f>IF($A262="","",IFERROR(VLOOKUP($A262,AI_PF!$A:$C,3,FALSE),""))</f>
        <v/>
      </c>
      <c r="K262">
        <f>IF($A262="","",IFERROR(VLOOKUP($A262,Data_Raw!$A:$G,2,FALSE),""))</f>
        <v/>
      </c>
      <c r="L262">
        <f>IF($A262="","",IFERROR(VLOOKUP($A262,Data_Raw!$A:$G,3,FALSE),""))</f>
        <v/>
      </c>
      <c r="M262">
        <f>IF($A262="","",IFERROR(VLOOKUP($A262,Data_Raw!$A:$G,4,FALSE),""))</f>
        <v/>
      </c>
      <c r="N262">
        <f>IF($A262="","",IFERROR(VLOOKUP($A262,Data_Raw!$A:$G,5,FALSE),""))</f>
        <v/>
      </c>
      <c r="O262">
        <f>IF($A262="","",IFERROR(VLOOKUP($A262,Data_Raw!$A:$G,6,FALSE),""))</f>
        <v/>
      </c>
      <c r="P262">
        <f>IF($A262="","",IFERROR(VLOOKUP($A262,Data_Raw!$A:$G,7,FALSE),""))</f>
        <v/>
      </c>
      <c r="Q262">
        <f>IF($A262="","",SUMIFS(AI_PF!$AP:$AP,AI_PF!$A:$A,$A262))</f>
        <v/>
      </c>
      <c r="R262">
        <f>IF($A262="","",SUMIFS(AI_PF!$AW:$AW,AI_PF!$A:$A,$A262))</f>
        <v/>
      </c>
      <c r="S262">
        <f>IF($A262="","",SUMIFS(AI_PF!$AZ:$AZ,AI_PF!$A:$A,$A262))</f>
        <v/>
      </c>
      <c r="T262">
        <f>IF($A262="","",SUMIFS(AI_PF!$CA:$CA,AI_PF!$A:$A,$A262))</f>
        <v/>
      </c>
      <c r="U262">
        <f>IF($A262="","",SUMIFS(AI_PF!$CE:$CE,AI_PF!$A:$A,$A262))</f>
        <v/>
      </c>
      <c r="V262">
        <f>IF($A262="","",IFERROR(VLOOKUP($A262,AI_PF!$A:$CO,93,FALSE),""))</f>
        <v/>
      </c>
      <c r="W262">
        <f>IF($A262="","",COUNTIF(AI_PF!$A:$A,$A262))</f>
        <v/>
      </c>
      <c r="X262">
        <f>IF($A262="","",COUNTIF(LookThrough!$A:$A,J262))</f>
        <v/>
      </c>
    </row>
    <row r="263">
      <c r="A263" t="inlineStr">
        <is>
          <t>BS00001112</t>
        </is>
      </c>
      <c r="B263">
        <f>IF($A263="","",IFERROR(VLOOKUP($A263,AI_PF!$A:$D,4,FALSE),""))</f>
        <v/>
      </c>
      <c r="C263">
        <f>IF($A263="","",IFERROR(VLOOKUP($A263,AI_PF!$A:$G,7,FALSE),""))</f>
        <v/>
      </c>
      <c r="D263">
        <f>IF($A263="","",IFERROR(VLOOKUP($A263,AI_PF!$A:$H,8,FALSE),""))</f>
        <v/>
      </c>
      <c r="E263">
        <f>IF($A263="","",IFERROR(VLOOKUP($A263,AI_PF!$A:$N,14,FALSE),""))</f>
        <v/>
      </c>
      <c r="F263">
        <f>IF($A263="","",IFERROR(VLOOKUP($A263,AI_PF!$A:$R,18,FALSE),""))</f>
        <v/>
      </c>
      <c r="G263">
        <f>IF($A263="","",IFERROR(VLOOKUP($A263,AI_PF!$A:$T,20,FALSE),""))</f>
        <v/>
      </c>
      <c r="H263">
        <f>IF($A263="","",IFERROR(VLOOKUP($A263,AI_PF!$A:$V,22,FALSE),""))</f>
        <v/>
      </c>
      <c r="I263">
        <f>IF($A263="","",IFERROR(VLOOKUP($A263,AI_PF!$A:$EU,151,FALSE),""))</f>
        <v/>
      </c>
      <c r="J263">
        <f>IF($A263="","",IFERROR(VLOOKUP($A263,AI_PF!$A:$C,3,FALSE),""))</f>
        <v/>
      </c>
      <c r="K263">
        <f>IF($A263="","",IFERROR(VLOOKUP($A263,Data_Raw!$A:$G,2,FALSE),""))</f>
        <v/>
      </c>
      <c r="L263">
        <f>IF($A263="","",IFERROR(VLOOKUP($A263,Data_Raw!$A:$G,3,FALSE),""))</f>
        <v/>
      </c>
      <c r="M263">
        <f>IF($A263="","",IFERROR(VLOOKUP($A263,Data_Raw!$A:$G,4,FALSE),""))</f>
        <v/>
      </c>
      <c r="N263">
        <f>IF($A263="","",IFERROR(VLOOKUP($A263,Data_Raw!$A:$G,5,FALSE),""))</f>
        <v/>
      </c>
      <c r="O263">
        <f>IF($A263="","",IFERROR(VLOOKUP($A263,Data_Raw!$A:$G,6,FALSE),""))</f>
        <v/>
      </c>
      <c r="P263">
        <f>IF($A263="","",IFERROR(VLOOKUP($A263,Data_Raw!$A:$G,7,FALSE),""))</f>
        <v/>
      </c>
      <c r="Q263">
        <f>IF($A263="","",SUMIFS(AI_PF!$AP:$AP,AI_PF!$A:$A,$A263))</f>
        <v/>
      </c>
      <c r="R263">
        <f>IF($A263="","",SUMIFS(AI_PF!$AW:$AW,AI_PF!$A:$A,$A263))</f>
        <v/>
      </c>
      <c r="S263">
        <f>IF($A263="","",SUMIFS(AI_PF!$AZ:$AZ,AI_PF!$A:$A,$A263))</f>
        <v/>
      </c>
      <c r="T263">
        <f>IF($A263="","",SUMIFS(AI_PF!$CA:$CA,AI_PF!$A:$A,$A263))</f>
        <v/>
      </c>
      <c r="U263">
        <f>IF($A263="","",SUMIFS(AI_PF!$CE:$CE,AI_PF!$A:$A,$A263))</f>
        <v/>
      </c>
      <c r="V263">
        <f>IF($A263="","",IFERROR(VLOOKUP($A263,AI_PF!$A:$CO,93,FALSE),""))</f>
        <v/>
      </c>
      <c r="W263">
        <f>IF($A263="","",COUNTIF(AI_PF!$A:$A,$A263))</f>
        <v/>
      </c>
      <c r="X263">
        <f>IF($A263="","",COUNTIF(LookThrough!$A:$A,J263))</f>
        <v/>
      </c>
    </row>
    <row r="264">
      <c r="A264" t="inlineStr">
        <is>
          <t>BS00001113</t>
        </is>
      </c>
      <c r="B264">
        <f>IF($A264="","",IFERROR(VLOOKUP($A264,AI_PF!$A:$D,4,FALSE),""))</f>
        <v/>
      </c>
      <c r="C264">
        <f>IF($A264="","",IFERROR(VLOOKUP($A264,AI_PF!$A:$G,7,FALSE),""))</f>
        <v/>
      </c>
      <c r="D264">
        <f>IF($A264="","",IFERROR(VLOOKUP($A264,AI_PF!$A:$H,8,FALSE),""))</f>
        <v/>
      </c>
      <c r="E264">
        <f>IF($A264="","",IFERROR(VLOOKUP($A264,AI_PF!$A:$N,14,FALSE),""))</f>
        <v/>
      </c>
      <c r="F264">
        <f>IF($A264="","",IFERROR(VLOOKUP($A264,AI_PF!$A:$R,18,FALSE),""))</f>
        <v/>
      </c>
      <c r="G264">
        <f>IF($A264="","",IFERROR(VLOOKUP($A264,AI_PF!$A:$T,20,FALSE),""))</f>
        <v/>
      </c>
      <c r="H264">
        <f>IF($A264="","",IFERROR(VLOOKUP($A264,AI_PF!$A:$V,22,FALSE),""))</f>
        <v/>
      </c>
      <c r="I264">
        <f>IF($A264="","",IFERROR(VLOOKUP($A264,AI_PF!$A:$EU,151,FALSE),""))</f>
        <v/>
      </c>
      <c r="J264">
        <f>IF($A264="","",IFERROR(VLOOKUP($A264,AI_PF!$A:$C,3,FALSE),""))</f>
        <v/>
      </c>
      <c r="K264">
        <f>IF($A264="","",IFERROR(VLOOKUP($A264,Data_Raw!$A:$G,2,FALSE),""))</f>
        <v/>
      </c>
      <c r="L264">
        <f>IF($A264="","",IFERROR(VLOOKUP($A264,Data_Raw!$A:$G,3,FALSE),""))</f>
        <v/>
      </c>
      <c r="M264">
        <f>IF($A264="","",IFERROR(VLOOKUP($A264,Data_Raw!$A:$G,4,FALSE),""))</f>
        <v/>
      </c>
      <c r="N264">
        <f>IF($A264="","",IFERROR(VLOOKUP($A264,Data_Raw!$A:$G,5,FALSE),""))</f>
        <v/>
      </c>
      <c r="O264">
        <f>IF($A264="","",IFERROR(VLOOKUP($A264,Data_Raw!$A:$G,6,FALSE),""))</f>
        <v/>
      </c>
      <c r="P264">
        <f>IF($A264="","",IFERROR(VLOOKUP($A264,Data_Raw!$A:$G,7,FALSE),""))</f>
        <v/>
      </c>
      <c r="Q264">
        <f>IF($A264="","",SUMIFS(AI_PF!$AP:$AP,AI_PF!$A:$A,$A264))</f>
        <v/>
      </c>
      <c r="R264">
        <f>IF($A264="","",SUMIFS(AI_PF!$AW:$AW,AI_PF!$A:$A,$A264))</f>
        <v/>
      </c>
      <c r="S264">
        <f>IF($A264="","",SUMIFS(AI_PF!$AZ:$AZ,AI_PF!$A:$A,$A264))</f>
        <v/>
      </c>
      <c r="T264">
        <f>IF($A264="","",SUMIFS(AI_PF!$CA:$CA,AI_PF!$A:$A,$A264))</f>
        <v/>
      </c>
      <c r="U264">
        <f>IF($A264="","",SUMIFS(AI_PF!$CE:$CE,AI_PF!$A:$A,$A264))</f>
        <v/>
      </c>
      <c r="V264">
        <f>IF($A264="","",IFERROR(VLOOKUP($A264,AI_PF!$A:$CO,93,FALSE),""))</f>
        <v/>
      </c>
      <c r="W264">
        <f>IF($A264="","",COUNTIF(AI_PF!$A:$A,$A264))</f>
        <v/>
      </c>
      <c r="X264">
        <f>IF($A264="","",COUNTIF(LookThrough!$A:$A,J264))</f>
        <v/>
      </c>
    </row>
    <row r="265">
      <c r="A265" t="inlineStr">
        <is>
          <t>BS00001114</t>
        </is>
      </c>
      <c r="B265">
        <f>IF($A265="","",IFERROR(VLOOKUP($A265,AI_PF!$A:$D,4,FALSE),""))</f>
        <v/>
      </c>
      <c r="C265">
        <f>IF($A265="","",IFERROR(VLOOKUP($A265,AI_PF!$A:$G,7,FALSE),""))</f>
        <v/>
      </c>
      <c r="D265">
        <f>IF($A265="","",IFERROR(VLOOKUP($A265,AI_PF!$A:$H,8,FALSE),""))</f>
        <v/>
      </c>
      <c r="E265">
        <f>IF($A265="","",IFERROR(VLOOKUP($A265,AI_PF!$A:$N,14,FALSE),""))</f>
        <v/>
      </c>
      <c r="F265">
        <f>IF($A265="","",IFERROR(VLOOKUP($A265,AI_PF!$A:$R,18,FALSE),""))</f>
        <v/>
      </c>
      <c r="G265">
        <f>IF($A265="","",IFERROR(VLOOKUP($A265,AI_PF!$A:$T,20,FALSE),""))</f>
        <v/>
      </c>
      <c r="H265">
        <f>IF($A265="","",IFERROR(VLOOKUP($A265,AI_PF!$A:$V,22,FALSE),""))</f>
        <v/>
      </c>
      <c r="I265">
        <f>IF($A265="","",IFERROR(VLOOKUP($A265,AI_PF!$A:$EU,151,FALSE),""))</f>
        <v/>
      </c>
      <c r="J265">
        <f>IF($A265="","",IFERROR(VLOOKUP($A265,AI_PF!$A:$C,3,FALSE),""))</f>
        <v/>
      </c>
      <c r="K265">
        <f>IF($A265="","",IFERROR(VLOOKUP($A265,Data_Raw!$A:$G,2,FALSE),""))</f>
        <v/>
      </c>
      <c r="L265">
        <f>IF($A265="","",IFERROR(VLOOKUP($A265,Data_Raw!$A:$G,3,FALSE),""))</f>
        <v/>
      </c>
      <c r="M265">
        <f>IF($A265="","",IFERROR(VLOOKUP($A265,Data_Raw!$A:$G,4,FALSE),""))</f>
        <v/>
      </c>
      <c r="N265">
        <f>IF($A265="","",IFERROR(VLOOKUP($A265,Data_Raw!$A:$G,5,FALSE),""))</f>
        <v/>
      </c>
      <c r="O265">
        <f>IF($A265="","",IFERROR(VLOOKUP($A265,Data_Raw!$A:$G,6,FALSE),""))</f>
        <v/>
      </c>
      <c r="P265">
        <f>IF($A265="","",IFERROR(VLOOKUP($A265,Data_Raw!$A:$G,7,FALSE),""))</f>
        <v/>
      </c>
      <c r="Q265">
        <f>IF($A265="","",SUMIFS(AI_PF!$AP:$AP,AI_PF!$A:$A,$A265))</f>
        <v/>
      </c>
      <c r="R265">
        <f>IF($A265="","",SUMIFS(AI_PF!$AW:$AW,AI_PF!$A:$A,$A265))</f>
        <v/>
      </c>
      <c r="S265">
        <f>IF($A265="","",SUMIFS(AI_PF!$AZ:$AZ,AI_PF!$A:$A,$A265))</f>
        <v/>
      </c>
      <c r="T265">
        <f>IF($A265="","",SUMIFS(AI_PF!$CA:$CA,AI_PF!$A:$A,$A265))</f>
        <v/>
      </c>
      <c r="U265">
        <f>IF($A265="","",SUMIFS(AI_PF!$CE:$CE,AI_PF!$A:$A,$A265))</f>
        <v/>
      </c>
      <c r="V265">
        <f>IF($A265="","",IFERROR(VLOOKUP($A265,AI_PF!$A:$CO,93,FALSE),""))</f>
        <v/>
      </c>
      <c r="W265">
        <f>IF($A265="","",COUNTIF(AI_PF!$A:$A,$A265))</f>
        <v/>
      </c>
      <c r="X265">
        <f>IF($A265="","",COUNTIF(LookThrough!$A:$A,J265))</f>
        <v/>
      </c>
    </row>
    <row r="266">
      <c r="A266" t="inlineStr">
        <is>
          <t>BS00001115</t>
        </is>
      </c>
      <c r="B266">
        <f>IF($A266="","",IFERROR(VLOOKUP($A266,AI_PF!$A:$D,4,FALSE),""))</f>
        <v/>
      </c>
      <c r="C266">
        <f>IF($A266="","",IFERROR(VLOOKUP($A266,AI_PF!$A:$G,7,FALSE),""))</f>
        <v/>
      </c>
      <c r="D266">
        <f>IF($A266="","",IFERROR(VLOOKUP($A266,AI_PF!$A:$H,8,FALSE),""))</f>
        <v/>
      </c>
      <c r="E266">
        <f>IF($A266="","",IFERROR(VLOOKUP($A266,AI_PF!$A:$N,14,FALSE),""))</f>
        <v/>
      </c>
      <c r="F266">
        <f>IF($A266="","",IFERROR(VLOOKUP($A266,AI_PF!$A:$R,18,FALSE),""))</f>
        <v/>
      </c>
      <c r="G266">
        <f>IF($A266="","",IFERROR(VLOOKUP($A266,AI_PF!$A:$T,20,FALSE),""))</f>
        <v/>
      </c>
      <c r="H266">
        <f>IF($A266="","",IFERROR(VLOOKUP($A266,AI_PF!$A:$V,22,FALSE),""))</f>
        <v/>
      </c>
      <c r="I266">
        <f>IF($A266="","",IFERROR(VLOOKUP($A266,AI_PF!$A:$EU,151,FALSE),""))</f>
        <v/>
      </c>
      <c r="J266">
        <f>IF($A266="","",IFERROR(VLOOKUP($A266,AI_PF!$A:$C,3,FALSE),""))</f>
        <v/>
      </c>
      <c r="K266">
        <f>IF($A266="","",IFERROR(VLOOKUP($A266,Data_Raw!$A:$G,2,FALSE),""))</f>
        <v/>
      </c>
      <c r="L266">
        <f>IF($A266="","",IFERROR(VLOOKUP($A266,Data_Raw!$A:$G,3,FALSE),""))</f>
        <v/>
      </c>
      <c r="M266">
        <f>IF($A266="","",IFERROR(VLOOKUP($A266,Data_Raw!$A:$G,4,FALSE),""))</f>
        <v/>
      </c>
      <c r="N266">
        <f>IF($A266="","",IFERROR(VLOOKUP($A266,Data_Raw!$A:$G,5,FALSE),""))</f>
        <v/>
      </c>
      <c r="O266">
        <f>IF($A266="","",IFERROR(VLOOKUP($A266,Data_Raw!$A:$G,6,FALSE),""))</f>
        <v/>
      </c>
      <c r="P266">
        <f>IF($A266="","",IFERROR(VLOOKUP($A266,Data_Raw!$A:$G,7,FALSE),""))</f>
        <v/>
      </c>
      <c r="Q266">
        <f>IF($A266="","",SUMIFS(AI_PF!$AP:$AP,AI_PF!$A:$A,$A266))</f>
        <v/>
      </c>
      <c r="R266">
        <f>IF($A266="","",SUMIFS(AI_PF!$AW:$AW,AI_PF!$A:$A,$A266))</f>
        <v/>
      </c>
      <c r="S266">
        <f>IF($A266="","",SUMIFS(AI_PF!$AZ:$AZ,AI_PF!$A:$A,$A266))</f>
        <v/>
      </c>
      <c r="T266">
        <f>IF($A266="","",SUMIFS(AI_PF!$CA:$CA,AI_PF!$A:$A,$A266))</f>
        <v/>
      </c>
      <c r="U266">
        <f>IF($A266="","",SUMIFS(AI_PF!$CE:$CE,AI_PF!$A:$A,$A266))</f>
        <v/>
      </c>
      <c r="V266">
        <f>IF($A266="","",IFERROR(VLOOKUP($A266,AI_PF!$A:$CO,93,FALSE),""))</f>
        <v/>
      </c>
      <c r="W266">
        <f>IF($A266="","",COUNTIF(AI_PF!$A:$A,$A266))</f>
        <v/>
      </c>
      <c r="X266">
        <f>IF($A266="","",COUNTIF(LookThrough!$A:$A,J266))</f>
        <v/>
      </c>
    </row>
    <row r="267">
      <c r="A267" t="inlineStr">
        <is>
          <t>BS00001117</t>
        </is>
      </c>
      <c r="B267">
        <f>IF($A267="","",IFERROR(VLOOKUP($A267,AI_PF!$A:$D,4,FALSE),""))</f>
        <v/>
      </c>
      <c r="C267">
        <f>IF($A267="","",IFERROR(VLOOKUP($A267,AI_PF!$A:$G,7,FALSE),""))</f>
        <v/>
      </c>
      <c r="D267">
        <f>IF($A267="","",IFERROR(VLOOKUP($A267,AI_PF!$A:$H,8,FALSE),""))</f>
        <v/>
      </c>
      <c r="E267">
        <f>IF($A267="","",IFERROR(VLOOKUP($A267,AI_PF!$A:$N,14,FALSE),""))</f>
        <v/>
      </c>
      <c r="F267">
        <f>IF($A267="","",IFERROR(VLOOKUP($A267,AI_PF!$A:$R,18,FALSE),""))</f>
        <v/>
      </c>
      <c r="G267">
        <f>IF($A267="","",IFERROR(VLOOKUP($A267,AI_PF!$A:$T,20,FALSE),""))</f>
        <v/>
      </c>
      <c r="H267">
        <f>IF($A267="","",IFERROR(VLOOKUP($A267,AI_PF!$A:$V,22,FALSE),""))</f>
        <v/>
      </c>
      <c r="I267">
        <f>IF($A267="","",IFERROR(VLOOKUP($A267,AI_PF!$A:$EU,151,FALSE),""))</f>
        <v/>
      </c>
      <c r="J267">
        <f>IF($A267="","",IFERROR(VLOOKUP($A267,AI_PF!$A:$C,3,FALSE),""))</f>
        <v/>
      </c>
      <c r="K267">
        <f>IF($A267="","",IFERROR(VLOOKUP($A267,Data_Raw!$A:$G,2,FALSE),""))</f>
        <v/>
      </c>
      <c r="L267">
        <f>IF($A267="","",IFERROR(VLOOKUP($A267,Data_Raw!$A:$G,3,FALSE),""))</f>
        <v/>
      </c>
      <c r="M267">
        <f>IF($A267="","",IFERROR(VLOOKUP($A267,Data_Raw!$A:$G,4,FALSE),""))</f>
        <v/>
      </c>
      <c r="N267">
        <f>IF($A267="","",IFERROR(VLOOKUP($A267,Data_Raw!$A:$G,5,FALSE),""))</f>
        <v/>
      </c>
      <c r="O267">
        <f>IF($A267="","",IFERROR(VLOOKUP($A267,Data_Raw!$A:$G,6,FALSE),""))</f>
        <v/>
      </c>
      <c r="P267">
        <f>IF($A267="","",IFERROR(VLOOKUP($A267,Data_Raw!$A:$G,7,FALSE),""))</f>
        <v/>
      </c>
      <c r="Q267">
        <f>IF($A267="","",SUMIFS(AI_PF!$AP:$AP,AI_PF!$A:$A,$A267))</f>
        <v/>
      </c>
      <c r="R267">
        <f>IF($A267="","",SUMIFS(AI_PF!$AW:$AW,AI_PF!$A:$A,$A267))</f>
        <v/>
      </c>
      <c r="S267">
        <f>IF($A267="","",SUMIFS(AI_PF!$AZ:$AZ,AI_PF!$A:$A,$A267))</f>
        <v/>
      </c>
      <c r="T267">
        <f>IF($A267="","",SUMIFS(AI_PF!$CA:$CA,AI_PF!$A:$A,$A267))</f>
        <v/>
      </c>
      <c r="U267">
        <f>IF($A267="","",SUMIFS(AI_PF!$CE:$CE,AI_PF!$A:$A,$A267))</f>
        <v/>
      </c>
      <c r="V267">
        <f>IF($A267="","",IFERROR(VLOOKUP($A267,AI_PF!$A:$CO,93,FALSE),""))</f>
        <v/>
      </c>
      <c r="W267">
        <f>IF($A267="","",COUNTIF(AI_PF!$A:$A,$A267))</f>
        <v/>
      </c>
      <c r="X267">
        <f>IF($A267="","",COUNTIF(LookThrough!$A:$A,J267))</f>
        <v/>
      </c>
    </row>
    <row r="268">
      <c r="A268" t="inlineStr">
        <is>
          <t>BS00001118</t>
        </is>
      </c>
      <c r="B268">
        <f>IF($A268="","",IFERROR(VLOOKUP($A268,AI_PF!$A:$D,4,FALSE),""))</f>
        <v/>
      </c>
      <c r="C268">
        <f>IF($A268="","",IFERROR(VLOOKUP($A268,AI_PF!$A:$G,7,FALSE),""))</f>
        <v/>
      </c>
      <c r="D268">
        <f>IF($A268="","",IFERROR(VLOOKUP($A268,AI_PF!$A:$H,8,FALSE),""))</f>
        <v/>
      </c>
      <c r="E268">
        <f>IF($A268="","",IFERROR(VLOOKUP($A268,AI_PF!$A:$N,14,FALSE),""))</f>
        <v/>
      </c>
      <c r="F268">
        <f>IF($A268="","",IFERROR(VLOOKUP($A268,AI_PF!$A:$R,18,FALSE),""))</f>
        <v/>
      </c>
      <c r="G268">
        <f>IF($A268="","",IFERROR(VLOOKUP($A268,AI_PF!$A:$T,20,FALSE),""))</f>
        <v/>
      </c>
      <c r="H268">
        <f>IF($A268="","",IFERROR(VLOOKUP($A268,AI_PF!$A:$V,22,FALSE),""))</f>
        <v/>
      </c>
      <c r="I268">
        <f>IF($A268="","",IFERROR(VLOOKUP($A268,AI_PF!$A:$EU,151,FALSE),""))</f>
        <v/>
      </c>
      <c r="J268">
        <f>IF($A268="","",IFERROR(VLOOKUP($A268,AI_PF!$A:$C,3,FALSE),""))</f>
        <v/>
      </c>
      <c r="K268">
        <f>IF($A268="","",IFERROR(VLOOKUP($A268,Data_Raw!$A:$G,2,FALSE),""))</f>
        <v/>
      </c>
      <c r="L268">
        <f>IF($A268="","",IFERROR(VLOOKUP($A268,Data_Raw!$A:$G,3,FALSE),""))</f>
        <v/>
      </c>
      <c r="M268">
        <f>IF($A268="","",IFERROR(VLOOKUP($A268,Data_Raw!$A:$G,4,FALSE),""))</f>
        <v/>
      </c>
      <c r="N268">
        <f>IF($A268="","",IFERROR(VLOOKUP($A268,Data_Raw!$A:$G,5,FALSE),""))</f>
        <v/>
      </c>
      <c r="O268">
        <f>IF($A268="","",IFERROR(VLOOKUP($A268,Data_Raw!$A:$G,6,FALSE),""))</f>
        <v/>
      </c>
      <c r="P268">
        <f>IF($A268="","",IFERROR(VLOOKUP($A268,Data_Raw!$A:$G,7,FALSE),""))</f>
        <v/>
      </c>
      <c r="Q268">
        <f>IF($A268="","",SUMIFS(AI_PF!$AP:$AP,AI_PF!$A:$A,$A268))</f>
        <v/>
      </c>
      <c r="R268">
        <f>IF($A268="","",SUMIFS(AI_PF!$AW:$AW,AI_PF!$A:$A,$A268))</f>
        <v/>
      </c>
      <c r="S268">
        <f>IF($A268="","",SUMIFS(AI_PF!$AZ:$AZ,AI_PF!$A:$A,$A268))</f>
        <v/>
      </c>
      <c r="T268">
        <f>IF($A268="","",SUMIFS(AI_PF!$CA:$CA,AI_PF!$A:$A,$A268))</f>
        <v/>
      </c>
      <c r="U268">
        <f>IF($A268="","",SUMIFS(AI_PF!$CE:$CE,AI_PF!$A:$A,$A268))</f>
        <v/>
      </c>
      <c r="V268">
        <f>IF($A268="","",IFERROR(VLOOKUP($A268,AI_PF!$A:$CO,93,FALSE),""))</f>
        <v/>
      </c>
      <c r="W268">
        <f>IF($A268="","",COUNTIF(AI_PF!$A:$A,$A268))</f>
        <v/>
      </c>
      <c r="X268">
        <f>IF($A268="","",COUNTIF(LookThrough!$A:$A,J268))</f>
        <v/>
      </c>
    </row>
    <row r="269">
      <c r="A269" t="inlineStr">
        <is>
          <t>BS00001119</t>
        </is>
      </c>
      <c r="B269">
        <f>IF($A269="","",IFERROR(VLOOKUP($A269,AI_PF!$A:$D,4,FALSE),""))</f>
        <v/>
      </c>
      <c r="C269">
        <f>IF($A269="","",IFERROR(VLOOKUP($A269,AI_PF!$A:$G,7,FALSE),""))</f>
        <v/>
      </c>
      <c r="D269">
        <f>IF($A269="","",IFERROR(VLOOKUP($A269,AI_PF!$A:$H,8,FALSE),""))</f>
        <v/>
      </c>
      <c r="E269">
        <f>IF($A269="","",IFERROR(VLOOKUP($A269,AI_PF!$A:$N,14,FALSE),""))</f>
        <v/>
      </c>
      <c r="F269">
        <f>IF($A269="","",IFERROR(VLOOKUP($A269,AI_PF!$A:$R,18,FALSE),""))</f>
        <v/>
      </c>
      <c r="G269">
        <f>IF($A269="","",IFERROR(VLOOKUP($A269,AI_PF!$A:$T,20,FALSE),""))</f>
        <v/>
      </c>
      <c r="H269">
        <f>IF($A269="","",IFERROR(VLOOKUP($A269,AI_PF!$A:$V,22,FALSE),""))</f>
        <v/>
      </c>
      <c r="I269">
        <f>IF($A269="","",IFERROR(VLOOKUP($A269,AI_PF!$A:$EU,151,FALSE),""))</f>
        <v/>
      </c>
      <c r="J269">
        <f>IF($A269="","",IFERROR(VLOOKUP($A269,AI_PF!$A:$C,3,FALSE),""))</f>
        <v/>
      </c>
      <c r="K269">
        <f>IF($A269="","",IFERROR(VLOOKUP($A269,Data_Raw!$A:$G,2,FALSE),""))</f>
        <v/>
      </c>
      <c r="L269">
        <f>IF($A269="","",IFERROR(VLOOKUP($A269,Data_Raw!$A:$G,3,FALSE),""))</f>
        <v/>
      </c>
      <c r="M269">
        <f>IF($A269="","",IFERROR(VLOOKUP($A269,Data_Raw!$A:$G,4,FALSE),""))</f>
        <v/>
      </c>
      <c r="N269">
        <f>IF($A269="","",IFERROR(VLOOKUP($A269,Data_Raw!$A:$G,5,FALSE),""))</f>
        <v/>
      </c>
      <c r="O269">
        <f>IF($A269="","",IFERROR(VLOOKUP($A269,Data_Raw!$A:$G,6,FALSE),""))</f>
        <v/>
      </c>
      <c r="P269">
        <f>IF($A269="","",IFERROR(VLOOKUP($A269,Data_Raw!$A:$G,7,FALSE),""))</f>
        <v/>
      </c>
      <c r="Q269">
        <f>IF($A269="","",SUMIFS(AI_PF!$AP:$AP,AI_PF!$A:$A,$A269))</f>
        <v/>
      </c>
      <c r="R269">
        <f>IF($A269="","",SUMIFS(AI_PF!$AW:$AW,AI_PF!$A:$A,$A269))</f>
        <v/>
      </c>
      <c r="S269">
        <f>IF($A269="","",SUMIFS(AI_PF!$AZ:$AZ,AI_PF!$A:$A,$A269))</f>
        <v/>
      </c>
      <c r="T269">
        <f>IF($A269="","",SUMIFS(AI_PF!$CA:$CA,AI_PF!$A:$A,$A269))</f>
        <v/>
      </c>
      <c r="U269">
        <f>IF($A269="","",SUMIFS(AI_PF!$CE:$CE,AI_PF!$A:$A,$A269))</f>
        <v/>
      </c>
      <c r="V269">
        <f>IF($A269="","",IFERROR(VLOOKUP($A269,AI_PF!$A:$CO,93,FALSE),""))</f>
        <v/>
      </c>
      <c r="W269">
        <f>IF($A269="","",COUNTIF(AI_PF!$A:$A,$A269))</f>
        <v/>
      </c>
      <c r="X269">
        <f>IF($A269="","",COUNTIF(LookThrough!$A:$A,J269))</f>
        <v/>
      </c>
    </row>
    <row r="270">
      <c r="A270" t="inlineStr">
        <is>
          <t>BS00001126</t>
        </is>
      </c>
      <c r="B270">
        <f>IF($A270="","",IFERROR(VLOOKUP($A270,AI_PF!$A:$D,4,FALSE),""))</f>
        <v/>
      </c>
      <c r="C270">
        <f>IF($A270="","",IFERROR(VLOOKUP($A270,AI_PF!$A:$G,7,FALSE),""))</f>
        <v/>
      </c>
      <c r="D270">
        <f>IF($A270="","",IFERROR(VLOOKUP($A270,AI_PF!$A:$H,8,FALSE),""))</f>
        <v/>
      </c>
      <c r="E270">
        <f>IF($A270="","",IFERROR(VLOOKUP($A270,AI_PF!$A:$N,14,FALSE),""))</f>
        <v/>
      </c>
      <c r="F270">
        <f>IF($A270="","",IFERROR(VLOOKUP($A270,AI_PF!$A:$R,18,FALSE),""))</f>
        <v/>
      </c>
      <c r="G270">
        <f>IF($A270="","",IFERROR(VLOOKUP($A270,AI_PF!$A:$T,20,FALSE),""))</f>
        <v/>
      </c>
      <c r="H270">
        <f>IF($A270="","",IFERROR(VLOOKUP($A270,AI_PF!$A:$V,22,FALSE),""))</f>
        <v/>
      </c>
      <c r="I270">
        <f>IF($A270="","",IFERROR(VLOOKUP($A270,AI_PF!$A:$EU,151,FALSE),""))</f>
        <v/>
      </c>
      <c r="J270">
        <f>IF($A270="","",IFERROR(VLOOKUP($A270,AI_PF!$A:$C,3,FALSE),""))</f>
        <v/>
      </c>
      <c r="K270">
        <f>IF($A270="","",IFERROR(VLOOKUP($A270,Data_Raw!$A:$G,2,FALSE),""))</f>
        <v/>
      </c>
      <c r="L270">
        <f>IF($A270="","",IFERROR(VLOOKUP($A270,Data_Raw!$A:$G,3,FALSE),""))</f>
        <v/>
      </c>
      <c r="M270">
        <f>IF($A270="","",IFERROR(VLOOKUP($A270,Data_Raw!$A:$G,4,FALSE),""))</f>
        <v/>
      </c>
      <c r="N270">
        <f>IF($A270="","",IFERROR(VLOOKUP($A270,Data_Raw!$A:$G,5,FALSE),""))</f>
        <v/>
      </c>
      <c r="O270">
        <f>IF($A270="","",IFERROR(VLOOKUP($A270,Data_Raw!$A:$G,6,FALSE),""))</f>
        <v/>
      </c>
      <c r="P270">
        <f>IF($A270="","",IFERROR(VLOOKUP($A270,Data_Raw!$A:$G,7,FALSE),""))</f>
        <v/>
      </c>
      <c r="Q270">
        <f>IF($A270="","",SUMIFS(AI_PF!$AP:$AP,AI_PF!$A:$A,$A270))</f>
        <v/>
      </c>
      <c r="R270">
        <f>IF($A270="","",SUMIFS(AI_PF!$AW:$AW,AI_PF!$A:$A,$A270))</f>
        <v/>
      </c>
      <c r="S270">
        <f>IF($A270="","",SUMIFS(AI_PF!$AZ:$AZ,AI_PF!$A:$A,$A270))</f>
        <v/>
      </c>
      <c r="T270">
        <f>IF($A270="","",SUMIFS(AI_PF!$CA:$CA,AI_PF!$A:$A,$A270))</f>
        <v/>
      </c>
      <c r="U270">
        <f>IF($A270="","",SUMIFS(AI_PF!$CE:$CE,AI_PF!$A:$A,$A270))</f>
        <v/>
      </c>
      <c r="V270">
        <f>IF($A270="","",IFERROR(VLOOKUP($A270,AI_PF!$A:$CO,93,FALSE),""))</f>
        <v/>
      </c>
      <c r="W270">
        <f>IF($A270="","",COUNTIF(AI_PF!$A:$A,$A270))</f>
        <v/>
      </c>
      <c r="X270">
        <f>IF($A270="","",COUNTIF(LookThrough!$A:$A,J270))</f>
        <v/>
      </c>
    </row>
    <row r="271">
      <c r="A271" t="inlineStr">
        <is>
          <t>BS00001127</t>
        </is>
      </c>
      <c r="B271">
        <f>IF($A271="","",IFERROR(VLOOKUP($A271,AI_PF!$A:$D,4,FALSE),""))</f>
        <v/>
      </c>
      <c r="C271">
        <f>IF($A271="","",IFERROR(VLOOKUP($A271,AI_PF!$A:$G,7,FALSE),""))</f>
        <v/>
      </c>
      <c r="D271">
        <f>IF($A271="","",IFERROR(VLOOKUP($A271,AI_PF!$A:$H,8,FALSE),""))</f>
        <v/>
      </c>
      <c r="E271">
        <f>IF($A271="","",IFERROR(VLOOKUP($A271,AI_PF!$A:$N,14,FALSE),""))</f>
        <v/>
      </c>
      <c r="F271">
        <f>IF($A271="","",IFERROR(VLOOKUP($A271,AI_PF!$A:$R,18,FALSE),""))</f>
        <v/>
      </c>
      <c r="G271">
        <f>IF($A271="","",IFERROR(VLOOKUP($A271,AI_PF!$A:$T,20,FALSE),""))</f>
        <v/>
      </c>
      <c r="H271">
        <f>IF($A271="","",IFERROR(VLOOKUP($A271,AI_PF!$A:$V,22,FALSE),""))</f>
        <v/>
      </c>
      <c r="I271">
        <f>IF($A271="","",IFERROR(VLOOKUP($A271,AI_PF!$A:$EU,151,FALSE),""))</f>
        <v/>
      </c>
      <c r="J271">
        <f>IF($A271="","",IFERROR(VLOOKUP($A271,AI_PF!$A:$C,3,FALSE),""))</f>
        <v/>
      </c>
      <c r="K271">
        <f>IF($A271="","",IFERROR(VLOOKUP($A271,Data_Raw!$A:$G,2,FALSE),""))</f>
        <v/>
      </c>
      <c r="L271">
        <f>IF($A271="","",IFERROR(VLOOKUP($A271,Data_Raw!$A:$G,3,FALSE),""))</f>
        <v/>
      </c>
      <c r="M271">
        <f>IF($A271="","",IFERROR(VLOOKUP($A271,Data_Raw!$A:$G,4,FALSE),""))</f>
        <v/>
      </c>
      <c r="N271">
        <f>IF($A271="","",IFERROR(VLOOKUP($A271,Data_Raw!$A:$G,5,FALSE),""))</f>
        <v/>
      </c>
      <c r="O271">
        <f>IF($A271="","",IFERROR(VLOOKUP($A271,Data_Raw!$A:$G,6,FALSE),""))</f>
        <v/>
      </c>
      <c r="P271">
        <f>IF($A271="","",IFERROR(VLOOKUP($A271,Data_Raw!$A:$G,7,FALSE),""))</f>
        <v/>
      </c>
      <c r="Q271">
        <f>IF($A271="","",SUMIFS(AI_PF!$AP:$AP,AI_PF!$A:$A,$A271))</f>
        <v/>
      </c>
      <c r="R271">
        <f>IF($A271="","",SUMIFS(AI_PF!$AW:$AW,AI_PF!$A:$A,$A271))</f>
        <v/>
      </c>
      <c r="S271">
        <f>IF($A271="","",SUMIFS(AI_PF!$AZ:$AZ,AI_PF!$A:$A,$A271))</f>
        <v/>
      </c>
      <c r="T271">
        <f>IF($A271="","",SUMIFS(AI_PF!$CA:$CA,AI_PF!$A:$A,$A271))</f>
        <v/>
      </c>
      <c r="U271">
        <f>IF($A271="","",SUMIFS(AI_PF!$CE:$CE,AI_PF!$A:$A,$A271))</f>
        <v/>
      </c>
      <c r="V271">
        <f>IF($A271="","",IFERROR(VLOOKUP($A271,AI_PF!$A:$CO,93,FALSE),""))</f>
        <v/>
      </c>
      <c r="W271">
        <f>IF($A271="","",COUNTIF(AI_PF!$A:$A,$A271))</f>
        <v/>
      </c>
      <c r="X271">
        <f>IF($A271="","",COUNTIF(LookThrough!$A:$A,J271))</f>
        <v/>
      </c>
    </row>
    <row r="272">
      <c r="A272" t="inlineStr">
        <is>
          <t>BS00001128</t>
        </is>
      </c>
      <c r="B272">
        <f>IF($A272="","",IFERROR(VLOOKUP($A272,AI_PF!$A:$D,4,FALSE),""))</f>
        <v/>
      </c>
      <c r="C272">
        <f>IF($A272="","",IFERROR(VLOOKUP($A272,AI_PF!$A:$G,7,FALSE),""))</f>
        <v/>
      </c>
      <c r="D272">
        <f>IF($A272="","",IFERROR(VLOOKUP($A272,AI_PF!$A:$H,8,FALSE),""))</f>
        <v/>
      </c>
      <c r="E272">
        <f>IF($A272="","",IFERROR(VLOOKUP($A272,AI_PF!$A:$N,14,FALSE),""))</f>
        <v/>
      </c>
      <c r="F272">
        <f>IF($A272="","",IFERROR(VLOOKUP($A272,AI_PF!$A:$R,18,FALSE),""))</f>
        <v/>
      </c>
      <c r="G272">
        <f>IF($A272="","",IFERROR(VLOOKUP($A272,AI_PF!$A:$T,20,FALSE),""))</f>
        <v/>
      </c>
      <c r="H272">
        <f>IF($A272="","",IFERROR(VLOOKUP($A272,AI_PF!$A:$V,22,FALSE),""))</f>
        <v/>
      </c>
      <c r="I272">
        <f>IF($A272="","",IFERROR(VLOOKUP($A272,AI_PF!$A:$EU,151,FALSE),""))</f>
        <v/>
      </c>
      <c r="J272">
        <f>IF($A272="","",IFERROR(VLOOKUP($A272,AI_PF!$A:$C,3,FALSE),""))</f>
        <v/>
      </c>
      <c r="K272">
        <f>IF($A272="","",IFERROR(VLOOKUP($A272,Data_Raw!$A:$G,2,FALSE),""))</f>
        <v/>
      </c>
      <c r="L272">
        <f>IF($A272="","",IFERROR(VLOOKUP($A272,Data_Raw!$A:$G,3,FALSE),""))</f>
        <v/>
      </c>
      <c r="M272">
        <f>IF($A272="","",IFERROR(VLOOKUP($A272,Data_Raw!$A:$G,4,FALSE),""))</f>
        <v/>
      </c>
      <c r="N272">
        <f>IF($A272="","",IFERROR(VLOOKUP($A272,Data_Raw!$A:$G,5,FALSE),""))</f>
        <v/>
      </c>
      <c r="O272">
        <f>IF($A272="","",IFERROR(VLOOKUP($A272,Data_Raw!$A:$G,6,FALSE),""))</f>
        <v/>
      </c>
      <c r="P272">
        <f>IF($A272="","",IFERROR(VLOOKUP($A272,Data_Raw!$A:$G,7,FALSE),""))</f>
        <v/>
      </c>
      <c r="Q272">
        <f>IF($A272="","",SUMIFS(AI_PF!$AP:$AP,AI_PF!$A:$A,$A272))</f>
        <v/>
      </c>
      <c r="R272">
        <f>IF($A272="","",SUMIFS(AI_PF!$AW:$AW,AI_PF!$A:$A,$A272))</f>
        <v/>
      </c>
      <c r="S272">
        <f>IF($A272="","",SUMIFS(AI_PF!$AZ:$AZ,AI_PF!$A:$A,$A272))</f>
        <v/>
      </c>
      <c r="T272">
        <f>IF($A272="","",SUMIFS(AI_PF!$CA:$CA,AI_PF!$A:$A,$A272))</f>
        <v/>
      </c>
      <c r="U272">
        <f>IF($A272="","",SUMIFS(AI_PF!$CE:$CE,AI_PF!$A:$A,$A272))</f>
        <v/>
      </c>
      <c r="V272">
        <f>IF($A272="","",IFERROR(VLOOKUP($A272,AI_PF!$A:$CO,93,FALSE),""))</f>
        <v/>
      </c>
      <c r="W272">
        <f>IF($A272="","",COUNTIF(AI_PF!$A:$A,$A272))</f>
        <v/>
      </c>
      <c r="X272">
        <f>IF($A272="","",COUNTIF(LookThrough!$A:$A,J272))</f>
        <v/>
      </c>
    </row>
    <row r="273">
      <c r="A273" t="inlineStr">
        <is>
          <t>BS00001130</t>
        </is>
      </c>
      <c r="B273">
        <f>IF($A273="","",IFERROR(VLOOKUP($A273,AI_PF!$A:$D,4,FALSE),""))</f>
        <v/>
      </c>
      <c r="C273">
        <f>IF($A273="","",IFERROR(VLOOKUP($A273,AI_PF!$A:$G,7,FALSE),""))</f>
        <v/>
      </c>
      <c r="D273">
        <f>IF($A273="","",IFERROR(VLOOKUP($A273,AI_PF!$A:$H,8,FALSE),""))</f>
        <v/>
      </c>
      <c r="E273">
        <f>IF($A273="","",IFERROR(VLOOKUP($A273,AI_PF!$A:$N,14,FALSE),""))</f>
        <v/>
      </c>
      <c r="F273">
        <f>IF($A273="","",IFERROR(VLOOKUP($A273,AI_PF!$A:$R,18,FALSE),""))</f>
        <v/>
      </c>
      <c r="G273">
        <f>IF($A273="","",IFERROR(VLOOKUP($A273,AI_PF!$A:$T,20,FALSE),""))</f>
        <v/>
      </c>
      <c r="H273">
        <f>IF($A273="","",IFERROR(VLOOKUP($A273,AI_PF!$A:$V,22,FALSE),""))</f>
        <v/>
      </c>
      <c r="I273">
        <f>IF($A273="","",IFERROR(VLOOKUP($A273,AI_PF!$A:$EU,151,FALSE),""))</f>
        <v/>
      </c>
      <c r="J273">
        <f>IF($A273="","",IFERROR(VLOOKUP($A273,AI_PF!$A:$C,3,FALSE),""))</f>
        <v/>
      </c>
      <c r="K273">
        <f>IF($A273="","",IFERROR(VLOOKUP($A273,Data_Raw!$A:$G,2,FALSE),""))</f>
        <v/>
      </c>
      <c r="L273">
        <f>IF($A273="","",IFERROR(VLOOKUP($A273,Data_Raw!$A:$G,3,FALSE),""))</f>
        <v/>
      </c>
      <c r="M273">
        <f>IF($A273="","",IFERROR(VLOOKUP($A273,Data_Raw!$A:$G,4,FALSE),""))</f>
        <v/>
      </c>
      <c r="N273">
        <f>IF($A273="","",IFERROR(VLOOKUP($A273,Data_Raw!$A:$G,5,FALSE),""))</f>
        <v/>
      </c>
      <c r="O273">
        <f>IF($A273="","",IFERROR(VLOOKUP($A273,Data_Raw!$A:$G,6,FALSE),""))</f>
        <v/>
      </c>
      <c r="P273">
        <f>IF($A273="","",IFERROR(VLOOKUP($A273,Data_Raw!$A:$G,7,FALSE),""))</f>
        <v/>
      </c>
      <c r="Q273">
        <f>IF($A273="","",SUMIFS(AI_PF!$AP:$AP,AI_PF!$A:$A,$A273))</f>
        <v/>
      </c>
      <c r="R273">
        <f>IF($A273="","",SUMIFS(AI_PF!$AW:$AW,AI_PF!$A:$A,$A273))</f>
        <v/>
      </c>
      <c r="S273">
        <f>IF($A273="","",SUMIFS(AI_PF!$AZ:$AZ,AI_PF!$A:$A,$A273))</f>
        <v/>
      </c>
      <c r="T273">
        <f>IF($A273="","",SUMIFS(AI_PF!$CA:$CA,AI_PF!$A:$A,$A273))</f>
        <v/>
      </c>
      <c r="U273">
        <f>IF($A273="","",SUMIFS(AI_PF!$CE:$CE,AI_PF!$A:$A,$A273))</f>
        <v/>
      </c>
      <c r="V273">
        <f>IF($A273="","",IFERROR(VLOOKUP($A273,AI_PF!$A:$CO,93,FALSE),""))</f>
        <v/>
      </c>
      <c r="W273">
        <f>IF($A273="","",COUNTIF(AI_PF!$A:$A,$A273))</f>
        <v/>
      </c>
      <c r="X273">
        <f>IF($A273="","",COUNTIF(LookThrough!$A:$A,J273))</f>
        <v/>
      </c>
    </row>
    <row r="274">
      <c r="A274" t="inlineStr">
        <is>
          <t>BS00001134</t>
        </is>
      </c>
      <c r="B274">
        <f>IF($A274="","",IFERROR(VLOOKUP($A274,AI_PF!$A:$D,4,FALSE),""))</f>
        <v/>
      </c>
      <c r="C274">
        <f>IF($A274="","",IFERROR(VLOOKUP($A274,AI_PF!$A:$G,7,FALSE),""))</f>
        <v/>
      </c>
      <c r="D274">
        <f>IF($A274="","",IFERROR(VLOOKUP($A274,AI_PF!$A:$H,8,FALSE),""))</f>
        <v/>
      </c>
      <c r="E274">
        <f>IF($A274="","",IFERROR(VLOOKUP($A274,AI_PF!$A:$N,14,FALSE),""))</f>
        <v/>
      </c>
      <c r="F274">
        <f>IF($A274="","",IFERROR(VLOOKUP($A274,AI_PF!$A:$R,18,FALSE),""))</f>
        <v/>
      </c>
      <c r="G274">
        <f>IF($A274="","",IFERROR(VLOOKUP($A274,AI_PF!$A:$T,20,FALSE),""))</f>
        <v/>
      </c>
      <c r="H274">
        <f>IF($A274="","",IFERROR(VLOOKUP($A274,AI_PF!$A:$V,22,FALSE),""))</f>
        <v/>
      </c>
      <c r="I274">
        <f>IF($A274="","",IFERROR(VLOOKUP($A274,AI_PF!$A:$EU,151,FALSE),""))</f>
        <v/>
      </c>
      <c r="J274">
        <f>IF($A274="","",IFERROR(VLOOKUP($A274,AI_PF!$A:$C,3,FALSE),""))</f>
        <v/>
      </c>
      <c r="K274">
        <f>IF($A274="","",IFERROR(VLOOKUP($A274,Data_Raw!$A:$G,2,FALSE),""))</f>
        <v/>
      </c>
      <c r="L274">
        <f>IF($A274="","",IFERROR(VLOOKUP($A274,Data_Raw!$A:$G,3,FALSE),""))</f>
        <v/>
      </c>
      <c r="M274">
        <f>IF($A274="","",IFERROR(VLOOKUP($A274,Data_Raw!$A:$G,4,FALSE),""))</f>
        <v/>
      </c>
      <c r="N274">
        <f>IF($A274="","",IFERROR(VLOOKUP($A274,Data_Raw!$A:$G,5,FALSE),""))</f>
        <v/>
      </c>
      <c r="O274">
        <f>IF($A274="","",IFERROR(VLOOKUP($A274,Data_Raw!$A:$G,6,FALSE),""))</f>
        <v/>
      </c>
      <c r="P274">
        <f>IF($A274="","",IFERROR(VLOOKUP($A274,Data_Raw!$A:$G,7,FALSE),""))</f>
        <v/>
      </c>
      <c r="Q274">
        <f>IF($A274="","",SUMIFS(AI_PF!$AP:$AP,AI_PF!$A:$A,$A274))</f>
        <v/>
      </c>
      <c r="R274">
        <f>IF($A274="","",SUMIFS(AI_PF!$AW:$AW,AI_PF!$A:$A,$A274))</f>
        <v/>
      </c>
      <c r="S274">
        <f>IF($A274="","",SUMIFS(AI_PF!$AZ:$AZ,AI_PF!$A:$A,$A274))</f>
        <v/>
      </c>
      <c r="T274">
        <f>IF($A274="","",SUMIFS(AI_PF!$CA:$CA,AI_PF!$A:$A,$A274))</f>
        <v/>
      </c>
      <c r="U274">
        <f>IF($A274="","",SUMIFS(AI_PF!$CE:$CE,AI_PF!$A:$A,$A274))</f>
        <v/>
      </c>
      <c r="V274">
        <f>IF($A274="","",IFERROR(VLOOKUP($A274,AI_PF!$A:$CO,93,FALSE),""))</f>
        <v/>
      </c>
      <c r="W274">
        <f>IF($A274="","",COUNTIF(AI_PF!$A:$A,$A274))</f>
        <v/>
      </c>
      <c r="X274">
        <f>IF($A274="","",COUNTIF(LookThrough!$A:$A,J274))</f>
        <v/>
      </c>
    </row>
    <row r="275">
      <c r="A275" t="inlineStr">
        <is>
          <t>BS00001135</t>
        </is>
      </c>
      <c r="B275">
        <f>IF($A275="","",IFERROR(VLOOKUP($A275,AI_PF!$A:$D,4,FALSE),""))</f>
        <v/>
      </c>
      <c r="C275">
        <f>IF($A275="","",IFERROR(VLOOKUP($A275,AI_PF!$A:$G,7,FALSE),""))</f>
        <v/>
      </c>
      <c r="D275">
        <f>IF($A275="","",IFERROR(VLOOKUP($A275,AI_PF!$A:$H,8,FALSE),""))</f>
        <v/>
      </c>
      <c r="E275">
        <f>IF($A275="","",IFERROR(VLOOKUP($A275,AI_PF!$A:$N,14,FALSE),""))</f>
        <v/>
      </c>
      <c r="F275">
        <f>IF($A275="","",IFERROR(VLOOKUP($A275,AI_PF!$A:$R,18,FALSE),""))</f>
        <v/>
      </c>
      <c r="G275">
        <f>IF($A275="","",IFERROR(VLOOKUP($A275,AI_PF!$A:$T,20,FALSE),""))</f>
        <v/>
      </c>
      <c r="H275">
        <f>IF($A275="","",IFERROR(VLOOKUP($A275,AI_PF!$A:$V,22,FALSE),""))</f>
        <v/>
      </c>
      <c r="I275">
        <f>IF($A275="","",IFERROR(VLOOKUP($A275,AI_PF!$A:$EU,151,FALSE),""))</f>
        <v/>
      </c>
      <c r="J275">
        <f>IF($A275="","",IFERROR(VLOOKUP($A275,AI_PF!$A:$C,3,FALSE),""))</f>
        <v/>
      </c>
      <c r="K275">
        <f>IF($A275="","",IFERROR(VLOOKUP($A275,Data_Raw!$A:$G,2,FALSE),""))</f>
        <v/>
      </c>
      <c r="L275">
        <f>IF($A275="","",IFERROR(VLOOKUP($A275,Data_Raw!$A:$G,3,FALSE),""))</f>
        <v/>
      </c>
      <c r="M275">
        <f>IF($A275="","",IFERROR(VLOOKUP($A275,Data_Raw!$A:$G,4,FALSE),""))</f>
        <v/>
      </c>
      <c r="N275">
        <f>IF($A275="","",IFERROR(VLOOKUP($A275,Data_Raw!$A:$G,5,FALSE),""))</f>
        <v/>
      </c>
      <c r="O275">
        <f>IF($A275="","",IFERROR(VLOOKUP($A275,Data_Raw!$A:$G,6,FALSE),""))</f>
        <v/>
      </c>
      <c r="P275">
        <f>IF($A275="","",IFERROR(VLOOKUP($A275,Data_Raw!$A:$G,7,FALSE),""))</f>
        <v/>
      </c>
      <c r="Q275">
        <f>IF($A275="","",SUMIFS(AI_PF!$AP:$AP,AI_PF!$A:$A,$A275))</f>
        <v/>
      </c>
      <c r="R275">
        <f>IF($A275="","",SUMIFS(AI_PF!$AW:$AW,AI_PF!$A:$A,$A275))</f>
        <v/>
      </c>
      <c r="S275">
        <f>IF($A275="","",SUMIFS(AI_PF!$AZ:$AZ,AI_PF!$A:$A,$A275))</f>
        <v/>
      </c>
      <c r="T275">
        <f>IF($A275="","",SUMIFS(AI_PF!$CA:$CA,AI_PF!$A:$A,$A275))</f>
        <v/>
      </c>
      <c r="U275">
        <f>IF($A275="","",SUMIFS(AI_PF!$CE:$CE,AI_PF!$A:$A,$A275))</f>
        <v/>
      </c>
      <c r="V275">
        <f>IF($A275="","",IFERROR(VLOOKUP($A275,AI_PF!$A:$CO,93,FALSE),""))</f>
        <v/>
      </c>
      <c r="W275">
        <f>IF($A275="","",COUNTIF(AI_PF!$A:$A,$A275))</f>
        <v/>
      </c>
      <c r="X275">
        <f>IF($A275="","",COUNTIF(LookThrough!$A:$A,J275))</f>
        <v/>
      </c>
    </row>
    <row r="276">
      <c r="A276" t="inlineStr">
        <is>
          <t>BS00001136</t>
        </is>
      </c>
      <c r="B276">
        <f>IF($A276="","",IFERROR(VLOOKUP($A276,AI_PF!$A:$D,4,FALSE),""))</f>
        <v/>
      </c>
      <c r="C276">
        <f>IF($A276="","",IFERROR(VLOOKUP($A276,AI_PF!$A:$G,7,FALSE),""))</f>
        <v/>
      </c>
      <c r="D276">
        <f>IF($A276="","",IFERROR(VLOOKUP($A276,AI_PF!$A:$H,8,FALSE),""))</f>
        <v/>
      </c>
      <c r="E276">
        <f>IF($A276="","",IFERROR(VLOOKUP($A276,AI_PF!$A:$N,14,FALSE),""))</f>
        <v/>
      </c>
      <c r="F276">
        <f>IF($A276="","",IFERROR(VLOOKUP($A276,AI_PF!$A:$R,18,FALSE),""))</f>
        <v/>
      </c>
      <c r="G276">
        <f>IF($A276="","",IFERROR(VLOOKUP($A276,AI_PF!$A:$T,20,FALSE),""))</f>
        <v/>
      </c>
      <c r="H276">
        <f>IF($A276="","",IFERROR(VLOOKUP($A276,AI_PF!$A:$V,22,FALSE),""))</f>
        <v/>
      </c>
      <c r="I276">
        <f>IF($A276="","",IFERROR(VLOOKUP($A276,AI_PF!$A:$EU,151,FALSE),""))</f>
        <v/>
      </c>
      <c r="J276">
        <f>IF($A276="","",IFERROR(VLOOKUP($A276,AI_PF!$A:$C,3,FALSE),""))</f>
        <v/>
      </c>
      <c r="K276">
        <f>IF($A276="","",IFERROR(VLOOKUP($A276,Data_Raw!$A:$G,2,FALSE),""))</f>
        <v/>
      </c>
      <c r="L276">
        <f>IF($A276="","",IFERROR(VLOOKUP($A276,Data_Raw!$A:$G,3,FALSE),""))</f>
        <v/>
      </c>
      <c r="M276">
        <f>IF($A276="","",IFERROR(VLOOKUP($A276,Data_Raw!$A:$G,4,FALSE),""))</f>
        <v/>
      </c>
      <c r="N276">
        <f>IF($A276="","",IFERROR(VLOOKUP($A276,Data_Raw!$A:$G,5,FALSE),""))</f>
        <v/>
      </c>
      <c r="O276">
        <f>IF($A276="","",IFERROR(VLOOKUP($A276,Data_Raw!$A:$G,6,FALSE),""))</f>
        <v/>
      </c>
      <c r="P276">
        <f>IF($A276="","",IFERROR(VLOOKUP($A276,Data_Raw!$A:$G,7,FALSE),""))</f>
        <v/>
      </c>
      <c r="Q276">
        <f>IF($A276="","",SUMIFS(AI_PF!$AP:$AP,AI_PF!$A:$A,$A276))</f>
        <v/>
      </c>
      <c r="R276">
        <f>IF($A276="","",SUMIFS(AI_PF!$AW:$AW,AI_PF!$A:$A,$A276))</f>
        <v/>
      </c>
      <c r="S276">
        <f>IF($A276="","",SUMIFS(AI_PF!$AZ:$AZ,AI_PF!$A:$A,$A276))</f>
        <v/>
      </c>
      <c r="T276">
        <f>IF($A276="","",SUMIFS(AI_PF!$CA:$CA,AI_PF!$A:$A,$A276))</f>
        <v/>
      </c>
      <c r="U276">
        <f>IF($A276="","",SUMIFS(AI_PF!$CE:$CE,AI_PF!$A:$A,$A276))</f>
        <v/>
      </c>
      <c r="V276">
        <f>IF($A276="","",IFERROR(VLOOKUP($A276,AI_PF!$A:$CO,93,FALSE),""))</f>
        <v/>
      </c>
      <c r="W276">
        <f>IF($A276="","",COUNTIF(AI_PF!$A:$A,$A276))</f>
        <v/>
      </c>
      <c r="X276">
        <f>IF($A276="","",COUNTIF(LookThrough!$A:$A,J276))</f>
        <v/>
      </c>
    </row>
    <row r="277">
      <c r="A277" t="inlineStr">
        <is>
          <t>BS00001139</t>
        </is>
      </c>
      <c r="B277">
        <f>IF($A277="","",IFERROR(VLOOKUP($A277,AI_PF!$A:$D,4,FALSE),""))</f>
        <v/>
      </c>
      <c r="C277">
        <f>IF($A277="","",IFERROR(VLOOKUP($A277,AI_PF!$A:$G,7,FALSE),""))</f>
        <v/>
      </c>
      <c r="D277">
        <f>IF($A277="","",IFERROR(VLOOKUP($A277,AI_PF!$A:$H,8,FALSE),""))</f>
        <v/>
      </c>
      <c r="E277">
        <f>IF($A277="","",IFERROR(VLOOKUP($A277,AI_PF!$A:$N,14,FALSE),""))</f>
        <v/>
      </c>
      <c r="F277">
        <f>IF($A277="","",IFERROR(VLOOKUP($A277,AI_PF!$A:$R,18,FALSE),""))</f>
        <v/>
      </c>
      <c r="G277">
        <f>IF($A277="","",IFERROR(VLOOKUP($A277,AI_PF!$A:$T,20,FALSE),""))</f>
        <v/>
      </c>
      <c r="H277">
        <f>IF($A277="","",IFERROR(VLOOKUP($A277,AI_PF!$A:$V,22,FALSE),""))</f>
        <v/>
      </c>
      <c r="I277">
        <f>IF($A277="","",IFERROR(VLOOKUP($A277,AI_PF!$A:$EU,151,FALSE),""))</f>
        <v/>
      </c>
      <c r="J277">
        <f>IF($A277="","",IFERROR(VLOOKUP($A277,AI_PF!$A:$C,3,FALSE),""))</f>
        <v/>
      </c>
      <c r="K277">
        <f>IF($A277="","",IFERROR(VLOOKUP($A277,Data_Raw!$A:$G,2,FALSE),""))</f>
        <v/>
      </c>
      <c r="L277">
        <f>IF($A277="","",IFERROR(VLOOKUP($A277,Data_Raw!$A:$G,3,FALSE),""))</f>
        <v/>
      </c>
      <c r="M277">
        <f>IF($A277="","",IFERROR(VLOOKUP($A277,Data_Raw!$A:$G,4,FALSE),""))</f>
        <v/>
      </c>
      <c r="N277">
        <f>IF($A277="","",IFERROR(VLOOKUP($A277,Data_Raw!$A:$G,5,FALSE),""))</f>
        <v/>
      </c>
      <c r="O277">
        <f>IF($A277="","",IFERROR(VLOOKUP($A277,Data_Raw!$A:$G,6,FALSE),""))</f>
        <v/>
      </c>
      <c r="P277">
        <f>IF($A277="","",IFERROR(VLOOKUP($A277,Data_Raw!$A:$G,7,FALSE),""))</f>
        <v/>
      </c>
      <c r="Q277">
        <f>IF($A277="","",SUMIFS(AI_PF!$AP:$AP,AI_PF!$A:$A,$A277))</f>
        <v/>
      </c>
      <c r="R277">
        <f>IF($A277="","",SUMIFS(AI_PF!$AW:$AW,AI_PF!$A:$A,$A277))</f>
        <v/>
      </c>
      <c r="S277">
        <f>IF($A277="","",SUMIFS(AI_PF!$AZ:$AZ,AI_PF!$A:$A,$A277))</f>
        <v/>
      </c>
      <c r="T277">
        <f>IF($A277="","",SUMIFS(AI_PF!$CA:$CA,AI_PF!$A:$A,$A277))</f>
        <v/>
      </c>
      <c r="U277">
        <f>IF($A277="","",SUMIFS(AI_PF!$CE:$CE,AI_PF!$A:$A,$A277))</f>
        <v/>
      </c>
      <c r="V277">
        <f>IF($A277="","",IFERROR(VLOOKUP($A277,AI_PF!$A:$CO,93,FALSE),""))</f>
        <v/>
      </c>
      <c r="W277">
        <f>IF($A277="","",COUNTIF(AI_PF!$A:$A,$A277))</f>
        <v/>
      </c>
      <c r="X277">
        <f>IF($A277="","",COUNTIF(LookThrough!$A:$A,J277))</f>
        <v/>
      </c>
    </row>
    <row r="278">
      <c r="A278" t="inlineStr">
        <is>
          <t>BS00001141</t>
        </is>
      </c>
      <c r="B278">
        <f>IF($A278="","",IFERROR(VLOOKUP($A278,AI_PF!$A:$D,4,FALSE),""))</f>
        <v/>
      </c>
      <c r="C278">
        <f>IF($A278="","",IFERROR(VLOOKUP($A278,AI_PF!$A:$G,7,FALSE),""))</f>
        <v/>
      </c>
      <c r="D278">
        <f>IF($A278="","",IFERROR(VLOOKUP($A278,AI_PF!$A:$H,8,FALSE),""))</f>
        <v/>
      </c>
      <c r="E278">
        <f>IF($A278="","",IFERROR(VLOOKUP($A278,AI_PF!$A:$N,14,FALSE),""))</f>
        <v/>
      </c>
      <c r="F278">
        <f>IF($A278="","",IFERROR(VLOOKUP($A278,AI_PF!$A:$R,18,FALSE),""))</f>
        <v/>
      </c>
      <c r="G278">
        <f>IF($A278="","",IFERROR(VLOOKUP($A278,AI_PF!$A:$T,20,FALSE),""))</f>
        <v/>
      </c>
      <c r="H278">
        <f>IF($A278="","",IFERROR(VLOOKUP($A278,AI_PF!$A:$V,22,FALSE),""))</f>
        <v/>
      </c>
      <c r="I278">
        <f>IF($A278="","",IFERROR(VLOOKUP($A278,AI_PF!$A:$EU,151,FALSE),""))</f>
        <v/>
      </c>
      <c r="J278">
        <f>IF($A278="","",IFERROR(VLOOKUP($A278,AI_PF!$A:$C,3,FALSE),""))</f>
        <v/>
      </c>
      <c r="K278">
        <f>IF($A278="","",IFERROR(VLOOKUP($A278,Data_Raw!$A:$G,2,FALSE),""))</f>
        <v/>
      </c>
      <c r="L278">
        <f>IF($A278="","",IFERROR(VLOOKUP($A278,Data_Raw!$A:$G,3,FALSE),""))</f>
        <v/>
      </c>
      <c r="M278">
        <f>IF($A278="","",IFERROR(VLOOKUP($A278,Data_Raw!$A:$G,4,FALSE),""))</f>
        <v/>
      </c>
      <c r="N278">
        <f>IF($A278="","",IFERROR(VLOOKUP($A278,Data_Raw!$A:$G,5,FALSE),""))</f>
        <v/>
      </c>
      <c r="O278">
        <f>IF($A278="","",IFERROR(VLOOKUP($A278,Data_Raw!$A:$G,6,FALSE),""))</f>
        <v/>
      </c>
      <c r="P278">
        <f>IF($A278="","",IFERROR(VLOOKUP($A278,Data_Raw!$A:$G,7,FALSE),""))</f>
        <v/>
      </c>
      <c r="Q278">
        <f>IF($A278="","",SUMIFS(AI_PF!$AP:$AP,AI_PF!$A:$A,$A278))</f>
        <v/>
      </c>
      <c r="R278">
        <f>IF($A278="","",SUMIFS(AI_PF!$AW:$AW,AI_PF!$A:$A,$A278))</f>
        <v/>
      </c>
      <c r="S278">
        <f>IF($A278="","",SUMIFS(AI_PF!$AZ:$AZ,AI_PF!$A:$A,$A278))</f>
        <v/>
      </c>
      <c r="T278">
        <f>IF($A278="","",SUMIFS(AI_PF!$CA:$CA,AI_PF!$A:$A,$A278))</f>
        <v/>
      </c>
      <c r="U278">
        <f>IF($A278="","",SUMIFS(AI_PF!$CE:$CE,AI_PF!$A:$A,$A278))</f>
        <v/>
      </c>
      <c r="V278">
        <f>IF($A278="","",IFERROR(VLOOKUP($A278,AI_PF!$A:$CO,93,FALSE),""))</f>
        <v/>
      </c>
      <c r="W278">
        <f>IF($A278="","",COUNTIF(AI_PF!$A:$A,$A278))</f>
        <v/>
      </c>
      <c r="X278">
        <f>IF($A278="","",COUNTIF(LookThrough!$A:$A,J278))</f>
        <v/>
      </c>
    </row>
    <row r="279">
      <c r="A279" t="inlineStr">
        <is>
          <t>BS00001151</t>
        </is>
      </c>
      <c r="B279">
        <f>IF($A279="","",IFERROR(VLOOKUP($A279,AI_PF!$A:$D,4,FALSE),""))</f>
        <v/>
      </c>
      <c r="C279">
        <f>IF($A279="","",IFERROR(VLOOKUP($A279,AI_PF!$A:$G,7,FALSE),""))</f>
        <v/>
      </c>
      <c r="D279">
        <f>IF($A279="","",IFERROR(VLOOKUP($A279,AI_PF!$A:$H,8,FALSE),""))</f>
        <v/>
      </c>
      <c r="E279">
        <f>IF($A279="","",IFERROR(VLOOKUP($A279,AI_PF!$A:$N,14,FALSE),""))</f>
        <v/>
      </c>
      <c r="F279">
        <f>IF($A279="","",IFERROR(VLOOKUP($A279,AI_PF!$A:$R,18,FALSE),""))</f>
        <v/>
      </c>
      <c r="G279">
        <f>IF($A279="","",IFERROR(VLOOKUP($A279,AI_PF!$A:$T,20,FALSE),""))</f>
        <v/>
      </c>
      <c r="H279">
        <f>IF($A279="","",IFERROR(VLOOKUP($A279,AI_PF!$A:$V,22,FALSE),""))</f>
        <v/>
      </c>
      <c r="I279">
        <f>IF($A279="","",IFERROR(VLOOKUP($A279,AI_PF!$A:$EU,151,FALSE),""))</f>
        <v/>
      </c>
      <c r="J279">
        <f>IF($A279="","",IFERROR(VLOOKUP($A279,AI_PF!$A:$C,3,FALSE),""))</f>
        <v/>
      </c>
      <c r="K279">
        <f>IF($A279="","",IFERROR(VLOOKUP($A279,Data_Raw!$A:$G,2,FALSE),""))</f>
        <v/>
      </c>
      <c r="L279">
        <f>IF($A279="","",IFERROR(VLOOKUP($A279,Data_Raw!$A:$G,3,FALSE),""))</f>
        <v/>
      </c>
      <c r="M279">
        <f>IF($A279="","",IFERROR(VLOOKUP($A279,Data_Raw!$A:$G,4,FALSE),""))</f>
        <v/>
      </c>
      <c r="N279">
        <f>IF($A279="","",IFERROR(VLOOKUP($A279,Data_Raw!$A:$G,5,FALSE),""))</f>
        <v/>
      </c>
      <c r="O279">
        <f>IF($A279="","",IFERROR(VLOOKUP($A279,Data_Raw!$A:$G,6,FALSE),""))</f>
        <v/>
      </c>
      <c r="P279">
        <f>IF($A279="","",IFERROR(VLOOKUP($A279,Data_Raw!$A:$G,7,FALSE),""))</f>
        <v/>
      </c>
      <c r="Q279">
        <f>IF($A279="","",SUMIFS(AI_PF!$AP:$AP,AI_PF!$A:$A,$A279))</f>
        <v/>
      </c>
      <c r="R279">
        <f>IF($A279="","",SUMIFS(AI_PF!$AW:$AW,AI_PF!$A:$A,$A279))</f>
        <v/>
      </c>
      <c r="S279">
        <f>IF($A279="","",SUMIFS(AI_PF!$AZ:$AZ,AI_PF!$A:$A,$A279))</f>
        <v/>
      </c>
      <c r="T279">
        <f>IF($A279="","",SUMIFS(AI_PF!$CA:$CA,AI_PF!$A:$A,$A279))</f>
        <v/>
      </c>
      <c r="U279">
        <f>IF($A279="","",SUMIFS(AI_PF!$CE:$CE,AI_PF!$A:$A,$A279))</f>
        <v/>
      </c>
      <c r="V279">
        <f>IF($A279="","",IFERROR(VLOOKUP($A279,AI_PF!$A:$CO,93,FALSE),""))</f>
        <v/>
      </c>
      <c r="W279">
        <f>IF($A279="","",COUNTIF(AI_PF!$A:$A,$A279))</f>
        <v/>
      </c>
      <c r="X279">
        <f>IF($A279="","",COUNTIF(LookThrough!$A:$A,J279))</f>
        <v/>
      </c>
    </row>
    <row r="280">
      <c r="A280" t="inlineStr">
        <is>
          <t>BS00001152</t>
        </is>
      </c>
      <c r="B280">
        <f>IF($A280="","",IFERROR(VLOOKUP($A280,AI_PF!$A:$D,4,FALSE),""))</f>
        <v/>
      </c>
      <c r="C280">
        <f>IF($A280="","",IFERROR(VLOOKUP($A280,AI_PF!$A:$G,7,FALSE),""))</f>
        <v/>
      </c>
      <c r="D280">
        <f>IF($A280="","",IFERROR(VLOOKUP($A280,AI_PF!$A:$H,8,FALSE),""))</f>
        <v/>
      </c>
      <c r="E280">
        <f>IF($A280="","",IFERROR(VLOOKUP($A280,AI_PF!$A:$N,14,FALSE),""))</f>
        <v/>
      </c>
      <c r="F280">
        <f>IF($A280="","",IFERROR(VLOOKUP($A280,AI_PF!$A:$R,18,FALSE),""))</f>
        <v/>
      </c>
      <c r="G280">
        <f>IF($A280="","",IFERROR(VLOOKUP($A280,AI_PF!$A:$T,20,FALSE),""))</f>
        <v/>
      </c>
      <c r="H280">
        <f>IF($A280="","",IFERROR(VLOOKUP($A280,AI_PF!$A:$V,22,FALSE),""))</f>
        <v/>
      </c>
      <c r="I280">
        <f>IF($A280="","",IFERROR(VLOOKUP($A280,AI_PF!$A:$EU,151,FALSE),""))</f>
        <v/>
      </c>
      <c r="J280">
        <f>IF($A280="","",IFERROR(VLOOKUP($A280,AI_PF!$A:$C,3,FALSE),""))</f>
        <v/>
      </c>
      <c r="K280">
        <f>IF($A280="","",IFERROR(VLOOKUP($A280,Data_Raw!$A:$G,2,FALSE),""))</f>
        <v/>
      </c>
      <c r="L280">
        <f>IF($A280="","",IFERROR(VLOOKUP($A280,Data_Raw!$A:$G,3,FALSE),""))</f>
        <v/>
      </c>
      <c r="M280">
        <f>IF($A280="","",IFERROR(VLOOKUP($A280,Data_Raw!$A:$G,4,FALSE),""))</f>
        <v/>
      </c>
      <c r="N280">
        <f>IF($A280="","",IFERROR(VLOOKUP($A280,Data_Raw!$A:$G,5,FALSE),""))</f>
        <v/>
      </c>
      <c r="O280">
        <f>IF($A280="","",IFERROR(VLOOKUP($A280,Data_Raw!$A:$G,6,FALSE),""))</f>
        <v/>
      </c>
      <c r="P280">
        <f>IF($A280="","",IFERROR(VLOOKUP($A280,Data_Raw!$A:$G,7,FALSE),""))</f>
        <v/>
      </c>
      <c r="Q280">
        <f>IF($A280="","",SUMIFS(AI_PF!$AP:$AP,AI_PF!$A:$A,$A280))</f>
        <v/>
      </c>
      <c r="R280">
        <f>IF($A280="","",SUMIFS(AI_PF!$AW:$AW,AI_PF!$A:$A,$A280))</f>
        <v/>
      </c>
      <c r="S280">
        <f>IF($A280="","",SUMIFS(AI_PF!$AZ:$AZ,AI_PF!$A:$A,$A280))</f>
        <v/>
      </c>
      <c r="T280">
        <f>IF($A280="","",SUMIFS(AI_PF!$CA:$CA,AI_PF!$A:$A,$A280))</f>
        <v/>
      </c>
      <c r="U280">
        <f>IF($A280="","",SUMIFS(AI_PF!$CE:$CE,AI_PF!$A:$A,$A280))</f>
        <v/>
      </c>
      <c r="V280">
        <f>IF($A280="","",IFERROR(VLOOKUP($A280,AI_PF!$A:$CO,93,FALSE),""))</f>
        <v/>
      </c>
      <c r="W280">
        <f>IF($A280="","",COUNTIF(AI_PF!$A:$A,$A280))</f>
        <v/>
      </c>
      <c r="X280">
        <f>IF($A280="","",COUNTIF(LookThrough!$A:$A,J280))</f>
        <v/>
      </c>
    </row>
    <row r="281">
      <c r="A281" t="inlineStr">
        <is>
          <t>BS00001154</t>
        </is>
      </c>
      <c r="B281">
        <f>IF($A281="","",IFERROR(VLOOKUP($A281,AI_PF!$A:$D,4,FALSE),""))</f>
        <v/>
      </c>
      <c r="C281">
        <f>IF($A281="","",IFERROR(VLOOKUP($A281,AI_PF!$A:$G,7,FALSE),""))</f>
        <v/>
      </c>
      <c r="D281">
        <f>IF($A281="","",IFERROR(VLOOKUP($A281,AI_PF!$A:$H,8,FALSE),""))</f>
        <v/>
      </c>
      <c r="E281">
        <f>IF($A281="","",IFERROR(VLOOKUP($A281,AI_PF!$A:$N,14,FALSE),""))</f>
        <v/>
      </c>
      <c r="F281">
        <f>IF($A281="","",IFERROR(VLOOKUP($A281,AI_PF!$A:$R,18,FALSE),""))</f>
        <v/>
      </c>
      <c r="G281">
        <f>IF($A281="","",IFERROR(VLOOKUP($A281,AI_PF!$A:$T,20,FALSE),""))</f>
        <v/>
      </c>
      <c r="H281">
        <f>IF($A281="","",IFERROR(VLOOKUP($A281,AI_PF!$A:$V,22,FALSE),""))</f>
        <v/>
      </c>
      <c r="I281">
        <f>IF($A281="","",IFERROR(VLOOKUP($A281,AI_PF!$A:$EU,151,FALSE),""))</f>
        <v/>
      </c>
      <c r="J281">
        <f>IF($A281="","",IFERROR(VLOOKUP($A281,AI_PF!$A:$C,3,FALSE),""))</f>
        <v/>
      </c>
      <c r="K281">
        <f>IF($A281="","",IFERROR(VLOOKUP($A281,Data_Raw!$A:$G,2,FALSE),""))</f>
        <v/>
      </c>
      <c r="L281">
        <f>IF($A281="","",IFERROR(VLOOKUP($A281,Data_Raw!$A:$G,3,FALSE),""))</f>
        <v/>
      </c>
      <c r="M281">
        <f>IF($A281="","",IFERROR(VLOOKUP($A281,Data_Raw!$A:$G,4,FALSE),""))</f>
        <v/>
      </c>
      <c r="N281">
        <f>IF($A281="","",IFERROR(VLOOKUP($A281,Data_Raw!$A:$G,5,FALSE),""))</f>
        <v/>
      </c>
      <c r="O281">
        <f>IF($A281="","",IFERROR(VLOOKUP($A281,Data_Raw!$A:$G,6,FALSE),""))</f>
        <v/>
      </c>
      <c r="P281">
        <f>IF($A281="","",IFERROR(VLOOKUP($A281,Data_Raw!$A:$G,7,FALSE),""))</f>
        <v/>
      </c>
      <c r="Q281">
        <f>IF($A281="","",SUMIFS(AI_PF!$AP:$AP,AI_PF!$A:$A,$A281))</f>
        <v/>
      </c>
      <c r="R281">
        <f>IF($A281="","",SUMIFS(AI_PF!$AW:$AW,AI_PF!$A:$A,$A281))</f>
        <v/>
      </c>
      <c r="S281">
        <f>IF($A281="","",SUMIFS(AI_PF!$AZ:$AZ,AI_PF!$A:$A,$A281))</f>
        <v/>
      </c>
      <c r="T281">
        <f>IF($A281="","",SUMIFS(AI_PF!$CA:$CA,AI_PF!$A:$A,$A281))</f>
        <v/>
      </c>
      <c r="U281">
        <f>IF($A281="","",SUMIFS(AI_PF!$CE:$CE,AI_PF!$A:$A,$A281))</f>
        <v/>
      </c>
      <c r="V281">
        <f>IF($A281="","",IFERROR(VLOOKUP($A281,AI_PF!$A:$CO,93,FALSE),""))</f>
        <v/>
      </c>
      <c r="W281">
        <f>IF($A281="","",COUNTIF(AI_PF!$A:$A,$A281))</f>
        <v/>
      </c>
      <c r="X281">
        <f>IF($A281="","",COUNTIF(LookThrough!$A:$A,J281))</f>
        <v/>
      </c>
    </row>
    <row r="282">
      <c r="A282" t="inlineStr">
        <is>
          <t>BS00001155</t>
        </is>
      </c>
      <c r="B282">
        <f>IF($A282="","",IFERROR(VLOOKUP($A282,AI_PF!$A:$D,4,FALSE),""))</f>
        <v/>
      </c>
      <c r="C282">
        <f>IF($A282="","",IFERROR(VLOOKUP($A282,AI_PF!$A:$G,7,FALSE),""))</f>
        <v/>
      </c>
      <c r="D282">
        <f>IF($A282="","",IFERROR(VLOOKUP($A282,AI_PF!$A:$H,8,FALSE),""))</f>
        <v/>
      </c>
      <c r="E282">
        <f>IF($A282="","",IFERROR(VLOOKUP($A282,AI_PF!$A:$N,14,FALSE),""))</f>
        <v/>
      </c>
      <c r="F282">
        <f>IF($A282="","",IFERROR(VLOOKUP($A282,AI_PF!$A:$R,18,FALSE),""))</f>
        <v/>
      </c>
      <c r="G282">
        <f>IF($A282="","",IFERROR(VLOOKUP($A282,AI_PF!$A:$T,20,FALSE),""))</f>
        <v/>
      </c>
      <c r="H282">
        <f>IF($A282="","",IFERROR(VLOOKUP($A282,AI_PF!$A:$V,22,FALSE),""))</f>
        <v/>
      </c>
      <c r="I282">
        <f>IF($A282="","",IFERROR(VLOOKUP($A282,AI_PF!$A:$EU,151,FALSE),""))</f>
        <v/>
      </c>
      <c r="J282">
        <f>IF($A282="","",IFERROR(VLOOKUP($A282,AI_PF!$A:$C,3,FALSE),""))</f>
        <v/>
      </c>
      <c r="K282">
        <f>IF($A282="","",IFERROR(VLOOKUP($A282,Data_Raw!$A:$G,2,FALSE),""))</f>
        <v/>
      </c>
      <c r="L282">
        <f>IF($A282="","",IFERROR(VLOOKUP($A282,Data_Raw!$A:$G,3,FALSE),""))</f>
        <v/>
      </c>
      <c r="M282">
        <f>IF($A282="","",IFERROR(VLOOKUP($A282,Data_Raw!$A:$G,4,FALSE),""))</f>
        <v/>
      </c>
      <c r="N282">
        <f>IF($A282="","",IFERROR(VLOOKUP($A282,Data_Raw!$A:$G,5,FALSE),""))</f>
        <v/>
      </c>
      <c r="O282">
        <f>IF($A282="","",IFERROR(VLOOKUP($A282,Data_Raw!$A:$G,6,FALSE),""))</f>
        <v/>
      </c>
      <c r="P282">
        <f>IF($A282="","",IFERROR(VLOOKUP($A282,Data_Raw!$A:$G,7,FALSE),""))</f>
        <v/>
      </c>
      <c r="Q282">
        <f>IF($A282="","",SUMIFS(AI_PF!$AP:$AP,AI_PF!$A:$A,$A282))</f>
        <v/>
      </c>
      <c r="R282">
        <f>IF($A282="","",SUMIFS(AI_PF!$AW:$AW,AI_PF!$A:$A,$A282))</f>
        <v/>
      </c>
      <c r="S282">
        <f>IF($A282="","",SUMIFS(AI_PF!$AZ:$AZ,AI_PF!$A:$A,$A282))</f>
        <v/>
      </c>
      <c r="T282">
        <f>IF($A282="","",SUMIFS(AI_PF!$CA:$CA,AI_PF!$A:$A,$A282))</f>
        <v/>
      </c>
      <c r="U282">
        <f>IF($A282="","",SUMIFS(AI_PF!$CE:$CE,AI_PF!$A:$A,$A282))</f>
        <v/>
      </c>
      <c r="V282">
        <f>IF($A282="","",IFERROR(VLOOKUP($A282,AI_PF!$A:$CO,93,FALSE),""))</f>
        <v/>
      </c>
      <c r="W282">
        <f>IF($A282="","",COUNTIF(AI_PF!$A:$A,$A282))</f>
        <v/>
      </c>
      <c r="X282">
        <f>IF($A282="","",COUNTIF(LookThrough!$A:$A,J282))</f>
        <v/>
      </c>
    </row>
    <row r="283">
      <c r="A283" t="inlineStr">
        <is>
          <t>BS00001156</t>
        </is>
      </c>
      <c r="B283">
        <f>IF($A283="","",IFERROR(VLOOKUP($A283,AI_PF!$A:$D,4,FALSE),""))</f>
        <v/>
      </c>
      <c r="C283">
        <f>IF($A283="","",IFERROR(VLOOKUP($A283,AI_PF!$A:$G,7,FALSE),""))</f>
        <v/>
      </c>
      <c r="D283">
        <f>IF($A283="","",IFERROR(VLOOKUP($A283,AI_PF!$A:$H,8,FALSE),""))</f>
        <v/>
      </c>
      <c r="E283">
        <f>IF($A283="","",IFERROR(VLOOKUP($A283,AI_PF!$A:$N,14,FALSE),""))</f>
        <v/>
      </c>
      <c r="F283">
        <f>IF($A283="","",IFERROR(VLOOKUP($A283,AI_PF!$A:$R,18,FALSE),""))</f>
        <v/>
      </c>
      <c r="G283">
        <f>IF($A283="","",IFERROR(VLOOKUP($A283,AI_PF!$A:$T,20,FALSE),""))</f>
        <v/>
      </c>
      <c r="H283">
        <f>IF($A283="","",IFERROR(VLOOKUP($A283,AI_PF!$A:$V,22,FALSE),""))</f>
        <v/>
      </c>
      <c r="I283">
        <f>IF($A283="","",IFERROR(VLOOKUP($A283,AI_PF!$A:$EU,151,FALSE),""))</f>
        <v/>
      </c>
      <c r="J283">
        <f>IF($A283="","",IFERROR(VLOOKUP($A283,AI_PF!$A:$C,3,FALSE),""))</f>
        <v/>
      </c>
      <c r="K283">
        <f>IF($A283="","",IFERROR(VLOOKUP($A283,Data_Raw!$A:$G,2,FALSE),""))</f>
        <v/>
      </c>
      <c r="L283">
        <f>IF($A283="","",IFERROR(VLOOKUP($A283,Data_Raw!$A:$G,3,FALSE),""))</f>
        <v/>
      </c>
      <c r="M283">
        <f>IF($A283="","",IFERROR(VLOOKUP($A283,Data_Raw!$A:$G,4,FALSE),""))</f>
        <v/>
      </c>
      <c r="N283">
        <f>IF($A283="","",IFERROR(VLOOKUP($A283,Data_Raw!$A:$G,5,FALSE),""))</f>
        <v/>
      </c>
      <c r="O283">
        <f>IF($A283="","",IFERROR(VLOOKUP($A283,Data_Raw!$A:$G,6,FALSE),""))</f>
        <v/>
      </c>
      <c r="P283">
        <f>IF($A283="","",IFERROR(VLOOKUP($A283,Data_Raw!$A:$G,7,FALSE),""))</f>
        <v/>
      </c>
      <c r="Q283">
        <f>IF($A283="","",SUMIFS(AI_PF!$AP:$AP,AI_PF!$A:$A,$A283))</f>
        <v/>
      </c>
      <c r="R283">
        <f>IF($A283="","",SUMIFS(AI_PF!$AW:$AW,AI_PF!$A:$A,$A283))</f>
        <v/>
      </c>
      <c r="S283">
        <f>IF($A283="","",SUMIFS(AI_PF!$AZ:$AZ,AI_PF!$A:$A,$A283))</f>
        <v/>
      </c>
      <c r="T283">
        <f>IF($A283="","",SUMIFS(AI_PF!$CA:$CA,AI_PF!$A:$A,$A283))</f>
        <v/>
      </c>
      <c r="U283">
        <f>IF($A283="","",SUMIFS(AI_PF!$CE:$CE,AI_PF!$A:$A,$A283))</f>
        <v/>
      </c>
      <c r="V283">
        <f>IF($A283="","",IFERROR(VLOOKUP($A283,AI_PF!$A:$CO,93,FALSE),""))</f>
        <v/>
      </c>
      <c r="W283">
        <f>IF($A283="","",COUNTIF(AI_PF!$A:$A,$A283))</f>
        <v/>
      </c>
      <c r="X283">
        <f>IF($A283="","",COUNTIF(LookThrough!$A:$A,J283))</f>
        <v/>
      </c>
    </row>
    <row r="284">
      <c r="A284" t="inlineStr">
        <is>
          <t>BS00001157</t>
        </is>
      </c>
      <c r="B284">
        <f>IF($A284="","",IFERROR(VLOOKUP($A284,AI_PF!$A:$D,4,FALSE),""))</f>
        <v/>
      </c>
      <c r="C284">
        <f>IF($A284="","",IFERROR(VLOOKUP($A284,AI_PF!$A:$G,7,FALSE),""))</f>
        <v/>
      </c>
      <c r="D284">
        <f>IF($A284="","",IFERROR(VLOOKUP($A284,AI_PF!$A:$H,8,FALSE),""))</f>
        <v/>
      </c>
      <c r="E284">
        <f>IF($A284="","",IFERROR(VLOOKUP($A284,AI_PF!$A:$N,14,FALSE),""))</f>
        <v/>
      </c>
      <c r="F284">
        <f>IF($A284="","",IFERROR(VLOOKUP($A284,AI_PF!$A:$R,18,FALSE),""))</f>
        <v/>
      </c>
      <c r="G284">
        <f>IF($A284="","",IFERROR(VLOOKUP($A284,AI_PF!$A:$T,20,FALSE),""))</f>
        <v/>
      </c>
      <c r="H284">
        <f>IF($A284="","",IFERROR(VLOOKUP($A284,AI_PF!$A:$V,22,FALSE),""))</f>
        <v/>
      </c>
      <c r="I284">
        <f>IF($A284="","",IFERROR(VLOOKUP($A284,AI_PF!$A:$EU,151,FALSE),""))</f>
        <v/>
      </c>
      <c r="J284">
        <f>IF($A284="","",IFERROR(VLOOKUP($A284,AI_PF!$A:$C,3,FALSE),""))</f>
        <v/>
      </c>
      <c r="K284">
        <f>IF($A284="","",IFERROR(VLOOKUP($A284,Data_Raw!$A:$G,2,FALSE),""))</f>
        <v/>
      </c>
      <c r="L284">
        <f>IF($A284="","",IFERROR(VLOOKUP($A284,Data_Raw!$A:$G,3,FALSE),""))</f>
        <v/>
      </c>
      <c r="M284">
        <f>IF($A284="","",IFERROR(VLOOKUP($A284,Data_Raw!$A:$G,4,FALSE),""))</f>
        <v/>
      </c>
      <c r="N284">
        <f>IF($A284="","",IFERROR(VLOOKUP($A284,Data_Raw!$A:$G,5,FALSE),""))</f>
        <v/>
      </c>
      <c r="O284">
        <f>IF($A284="","",IFERROR(VLOOKUP($A284,Data_Raw!$A:$G,6,FALSE),""))</f>
        <v/>
      </c>
      <c r="P284">
        <f>IF($A284="","",IFERROR(VLOOKUP($A284,Data_Raw!$A:$G,7,FALSE),""))</f>
        <v/>
      </c>
      <c r="Q284">
        <f>IF($A284="","",SUMIFS(AI_PF!$AP:$AP,AI_PF!$A:$A,$A284))</f>
        <v/>
      </c>
      <c r="R284">
        <f>IF($A284="","",SUMIFS(AI_PF!$AW:$AW,AI_PF!$A:$A,$A284))</f>
        <v/>
      </c>
      <c r="S284">
        <f>IF($A284="","",SUMIFS(AI_PF!$AZ:$AZ,AI_PF!$A:$A,$A284))</f>
        <v/>
      </c>
      <c r="T284">
        <f>IF($A284="","",SUMIFS(AI_PF!$CA:$CA,AI_PF!$A:$A,$A284))</f>
        <v/>
      </c>
      <c r="U284">
        <f>IF($A284="","",SUMIFS(AI_PF!$CE:$CE,AI_PF!$A:$A,$A284))</f>
        <v/>
      </c>
      <c r="V284">
        <f>IF($A284="","",IFERROR(VLOOKUP($A284,AI_PF!$A:$CO,93,FALSE),""))</f>
        <v/>
      </c>
      <c r="W284">
        <f>IF($A284="","",COUNTIF(AI_PF!$A:$A,$A284))</f>
        <v/>
      </c>
      <c r="X284">
        <f>IF($A284="","",COUNTIF(LookThrough!$A:$A,J284))</f>
        <v/>
      </c>
    </row>
    <row r="285">
      <c r="A285" t="inlineStr">
        <is>
          <t>BS00001159</t>
        </is>
      </c>
      <c r="B285">
        <f>IF($A285="","",IFERROR(VLOOKUP($A285,AI_PF!$A:$D,4,FALSE),""))</f>
        <v/>
      </c>
      <c r="C285">
        <f>IF($A285="","",IFERROR(VLOOKUP($A285,AI_PF!$A:$G,7,FALSE),""))</f>
        <v/>
      </c>
      <c r="D285">
        <f>IF($A285="","",IFERROR(VLOOKUP($A285,AI_PF!$A:$H,8,FALSE),""))</f>
        <v/>
      </c>
      <c r="E285">
        <f>IF($A285="","",IFERROR(VLOOKUP($A285,AI_PF!$A:$N,14,FALSE),""))</f>
        <v/>
      </c>
      <c r="F285">
        <f>IF($A285="","",IFERROR(VLOOKUP($A285,AI_PF!$A:$R,18,FALSE),""))</f>
        <v/>
      </c>
      <c r="G285">
        <f>IF($A285="","",IFERROR(VLOOKUP($A285,AI_PF!$A:$T,20,FALSE),""))</f>
        <v/>
      </c>
      <c r="H285">
        <f>IF($A285="","",IFERROR(VLOOKUP($A285,AI_PF!$A:$V,22,FALSE),""))</f>
        <v/>
      </c>
      <c r="I285">
        <f>IF($A285="","",IFERROR(VLOOKUP($A285,AI_PF!$A:$EU,151,FALSE),""))</f>
        <v/>
      </c>
      <c r="J285">
        <f>IF($A285="","",IFERROR(VLOOKUP($A285,AI_PF!$A:$C,3,FALSE),""))</f>
        <v/>
      </c>
      <c r="K285">
        <f>IF($A285="","",IFERROR(VLOOKUP($A285,Data_Raw!$A:$G,2,FALSE),""))</f>
        <v/>
      </c>
      <c r="L285">
        <f>IF($A285="","",IFERROR(VLOOKUP($A285,Data_Raw!$A:$G,3,FALSE),""))</f>
        <v/>
      </c>
      <c r="M285">
        <f>IF($A285="","",IFERROR(VLOOKUP($A285,Data_Raw!$A:$G,4,FALSE),""))</f>
        <v/>
      </c>
      <c r="N285">
        <f>IF($A285="","",IFERROR(VLOOKUP($A285,Data_Raw!$A:$G,5,FALSE),""))</f>
        <v/>
      </c>
      <c r="O285">
        <f>IF($A285="","",IFERROR(VLOOKUP($A285,Data_Raw!$A:$G,6,FALSE),""))</f>
        <v/>
      </c>
      <c r="P285">
        <f>IF($A285="","",IFERROR(VLOOKUP($A285,Data_Raw!$A:$G,7,FALSE),""))</f>
        <v/>
      </c>
      <c r="Q285">
        <f>IF($A285="","",SUMIFS(AI_PF!$AP:$AP,AI_PF!$A:$A,$A285))</f>
        <v/>
      </c>
      <c r="R285">
        <f>IF($A285="","",SUMIFS(AI_PF!$AW:$AW,AI_PF!$A:$A,$A285))</f>
        <v/>
      </c>
      <c r="S285">
        <f>IF($A285="","",SUMIFS(AI_PF!$AZ:$AZ,AI_PF!$A:$A,$A285))</f>
        <v/>
      </c>
      <c r="T285">
        <f>IF($A285="","",SUMIFS(AI_PF!$CA:$CA,AI_PF!$A:$A,$A285))</f>
        <v/>
      </c>
      <c r="U285">
        <f>IF($A285="","",SUMIFS(AI_PF!$CE:$CE,AI_PF!$A:$A,$A285))</f>
        <v/>
      </c>
      <c r="V285">
        <f>IF($A285="","",IFERROR(VLOOKUP($A285,AI_PF!$A:$CO,93,FALSE),""))</f>
        <v/>
      </c>
      <c r="W285">
        <f>IF($A285="","",COUNTIF(AI_PF!$A:$A,$A285))</f>
        <v/>
      </c>
      <c r="X285">
        <f>IF($A285="","",COUNTIF(LookThrough!$A:$A,J285))</f>
        <v/>
      </c>
    </row>
    <row r="286">
      <c r="A286" t="inlineStr">
        <is>
          <t>BS00001161</t>
        </is>
      </c>
      <c r="B286">
        <f>IF($A286="","",IFERROR(VLOOKUP($A286,AI_PF!$A:$D,4,FALSE),""))</f>
        <v/>
      </c>
      <c r="C286">
        <f>IF($A286="","",IFERROR(VLOOKUP($A286,AI_PF!$A:$G,7,FALSE),""))</f>
        <v/>
      </c>
      <c r="D286">
        <f>IF($A286="","",IFERROR(VLOOKUP($A286,AI_PF!$A:$H,8,FALSE),""))</f>
        <v/>
      </c>
      <c r="E286">
        <f>IF($A286="","",IFERROR(VLOOKUP($A286,AI_PF!$A:$N,14,FALSE),""))</f>
        <v/>
      </c>
      <c r="F286">
        <f>IF($A286="","",IFERROR(VLOOKUP($A286,AI_PF!$A:$R,18,FALSE),""))</f>
        <v/>
      </c>
      <c r="G286">
        <f>IF($A286="","",IFERROR(VLOOKUP($A286,AI_PF!$A:$T,20,FALSE),""))</f>
        <v/>
      </c>
      <c r="H286">
        <f>IF($A286="","",IFERROR(VLOOKUP($A286,AI_PF!$A:$V,22,FALSE),""))</f>
        <v/>
      </c>
      <c r="I286">
        <f>IF($A286="","",IFERROR(VLOOKUP($A286,AI_PF!$A:$EU,151,FALSE),""))</f>
        <v/>
      </c>
      <c r="J286">
        <f>IF($A286="","",IFERROR(VLOOKUP($A286,AI_PF!$A:$C,3,FALSE),""))</f>
        <v/>
      </c>
      <c r="K286">
        <f>IF($A286="","",IFERROR(VLOOKUP($A286,Data_Raw!$A:$G,2,FALSE),""))</f>
        <v/>
      </c>
      <c r="L286">
        <f>IF($A286="","",IFERROR(VLOOKUP($A286,Data_Raw!$A:$G,3,FALSE),""))</f>
        <v/>
      </c>
      <c r="M286">
        <f>IF($A286="","",IFERROR(VLOOKUP($A286,Data_Raw!$A:$G,4,FALSE),""))</f>
        <v/>
      </c>
      <c r="N286">
        <f>IF($A286="","",IFERROR(VLOOKUP($A286,Data_Raw!$A:$G,5,FALSE),""))</f>
        <v/>
      </c>
      <c r="O286">
        <f>IF($A286="","",IFERROR(VLOOKUP($A286,Data_Raw!$A:$G,6,FALSE),""))</f>
        <v/>
      </c>
      <c r="P286">
        <f>IF($A286="","",IFERROR(VLOOKUP($A286,Data_Raw!$A:$G,7,FALSE),""))</f>
        <v/>
      </c>
      <c r="Q286">
        <f>IF($A286="","",SUMIFS(AI_PF!$AP:$AP,AI_PF!$A:$A,$A286))</f>
        <v/>
      </c>
      <c r="R286">
        <f>IF($A286="","",SUMIFS(AI_PF!$AW:$AW,AI_PF!$A:$A,$A286))</f>
        <v/>
      </c>
      <c r="S286">
        <f>IF($A286="","",SUMIFS(AI_PF!$AZ:$AZ,AI_PF!$A:$A,$A286))</f>
        <v/>
      </c>
      <c r="T286">
        <f>IF($A286="","",SUMIFS(AI_PF!$CA:$CA,AI_PF!$A:$A,$A286))</f>
        <v/>
      </c>
      <c r="U286">
        <f>IF($A286="","",SUMIFS(AI_PF!$CE:$CE,AI_PF!$A:$A,$A286))</f>
        <v/>
      </c>
      <c r="V286">
        <f>IF($A286="","",IFERROR(VLOOKUP($A286,AI_PF!$A:$CO,93,FALSE),""))</f>
        <v/>
      </c>
      <c r="W286">
        <f>IF($A286="","",COUNTIF(AI_PF!$A:$A,$A286))</f>
        <v/>
      </c>
      <c r="X286">
        <f>IF($A286="","",COUNTIF(LookThrough!$A:$A,J286))</f>
        <v/>
      </c>
    </row>
    <row r="287">
      <c r="A287" t="inlineStr">
        <is>
          <t>BS00001162</t>
        </is>
      </c>
      <c r="B287">
        <f>IF($A287="","",IFERROR(VLOOKUP($A287,AI_PF!$A:$D,4,FALSE),""))</f>
        <v/>
      </c>
      <c r="C287">
        <f>IF($A287="","",IFERROR(VLOOKUP($A287,AI_PF!$A:$G,7,FALSE),""))</f>
        <v/>
      </c>
      <c r="D287">
        <f>IF($A287="","",IFERROR(VLOOKUP($A287,AI_PF!$A:$H,8,FALSE),""))</f>
        <v/>
      </c>
      <c r="E287">
        <f>IF($A287="","",IFERROR(VLOOKUP($A287,AI_PF!$A:$N,14,FALSE),""))</f>
        <v/>
      </c>
      <c r="F287">
        <f>IF($A287="","",IFERROR(VLOOKUP($A287,AI_PF!$A:$R,18,FALSE),""))</f>
        <v/>
      </c>
      <c r="G287">
        <f>IF($A287="","",IFERROR(VLOOKUP($A287,AI_PF!$A:$T,20,FALSE),""))</f>
        <v/>
      </c>
      <c r="H287">
        <f>IF($A287="","",IFERROR(VLOOKUP($A287,AI_PF!$A:$V,22,FALSE),""))</f>
        <v/>
      </c>
      <c r="I287">
        <f>IF($A287="","",IFERROR(VLOOKUP($A287,AI_PF!$A:$EU,151,FALSE),""))</f>
        <v/>
      </c>
      <c r="J287">
        <f>IF($A287="","",IFERROR(VLOOKUP($A287,AI_PF!$A:$C,3,FALSE),""))</f>
        <v/>
      </c>
      <c r="K287">
        <f>IF($A287="","",IFERROR(VLOOKUP($A287,Data_Raw!$A:$G,2,FALSE),""))</f>
        <v/>
      </c>
      <c r="L287">
        <f>IF($A287="","",IFERROR(VLOOKUP($A287,Data_Raw!$A:$G,3,FALSE),""))</f>
        <v/>
      </c>
      <c r="M287">
        <f>IF($A287="","",IFERROR(VLOOKUP($A287,Data_Raw!$A:$G,4,FALSE),""))</f>
        <v/>
      </c>
      <c r="N287">
        <f>IF($A287="","",IFERROR(VLOOKUP($A287,Data_Raw!$A:$G,5,FALSE),""))</f>
        <v/>
      </c>
      <c r="O287">
        <f>IF($A287="","",IFERROR(VLOOKUP($A287,Data_Raw!$A:$G,6,FALSE),""))</f>
        <v/>
      </c>
      <c r="P287">
        <f>IF($A287="","",IFERROR(VLOOKUP($A287,Data_Raw!$A:$G,7,FALSE),""))</f>
        <v/>
      </c>
      <c r="Q287">
        <f>IF($A287="","",SUMIFS(AI_PF!$AP:$AP,AI_PF!$A:$A,$A287))</f>
        <v/>
      </c>
      <c r="R287">
        <f>IF($A287="","",SUMIFS(AI_PF!$AW:$AW,AI_PF!$A:$A,$A287))</f>
        <v/>
      </c>
      <c r="S287">
        <f>IF($A287="","",SUMIFS(AI_PF!$AZ:$AZ,AI_PF!$A:$A,$A287))</f>
        <v/>
      </c>
      <c r="T287">
        <f>IF($A287="","",SUMIFS(AI_PF!$CA:$CA,AI_PF!$A:$A,$A287))</f>
        <v/>
      </c>
      <c r="U287">
        <f>IF($A287="","",SUMIFS(AI_PF!$CE:$CE,AI_PF!$A:$A,$A287))</f>
        <v/>
      </c>
      <c r="V287">
        <f>IF($A287="","",IFERROR(VLOOKUP($A287,AI_PF!$A:$CO,93,FALSE),""))</f>
        <v/>
      </c>
      <c r="W287">
        <f>IF($A287="","",COUNTIF(AI_PF!$A:$A,$A287))</f>
        <v/>
      </c>
      <c r="X287">
        <f>IF($A287="","",COUNTIF(LookThrough!$A:$A,J287))</f>
        <v/>
      </c>
    </row>
    <row r="288">
      <c r="A288" t="inlineStr">
        <is>
          <t>BS00001163</t>
        </is>
      </c>
      <c r="B288">
        <f>IF($A288="","",IFERROR(VLOOKUP($A288,AI_PF!$A:$D,4,FALSE),""))</f>
        <v/>
      </c>
      <c r="C288">
        <f>IF($A288="","",IFERROR(VLOOKUP($A288,AI_PF!$A:$G,7,FALSE),""))</f>
        <v/>
      </c>
      <c r="D288">
        <f>IF($A288="","",IFERROR(VLOOKUP($A288,AI_PF!$A:$H,8,FALSE),""))</f>
        <v/>
      </c>
      <c r="E288">
        <f>IF($A288="","",IFERROR(VLOOKUP($A288,AI_PF!$A:$N,14,FALSE),""))</f>
        <v/>
      </c>
      <c r="F288">
        <f>IF($A288="","",IFERROR(VLOOKUP($A288,AI_PF!$A:$R,18,FALSE),""))</f>
        <v/>
      </c>
      <c r="G288">
        <f>IF($A288="","",IFERROR(VLOOKUP($A288,AI_PF!$A:$T,20,FALSE),""))</f>
        <v/>
      </c>
      <c r="H288">
        <f>IF($A288="","",IFERROR(VLOOKUP($A288,AI_PF!$A:$V,22,FALSE),""))</f>
        <v/>
      </c>
      <c r="I288">
        <f>IF($A288="","",IFERROR(VLOOKUP($A288,AI_PF!$A:$EU,151,FALSE),""))</f>
        <v/>
      </c>
      <c r="J288">
        <f>IF($A288="","",IFERROR(VLOOKUP($A288,AI_PF!$A:$C,3,FALSE),""))</f>
        <v/>
      </c>
      <c r="K288">
        <f>IF($A288="","",IFERROR(VLOOKUP($A288,Data_Raw!$A:$G,2,FALSE),""))</f>
        <v/>
      </c>
      <c r="L288">
        <f>IF($A288="","",IFERROR(VLOOKUP($A288,Data_Raw!$A:$G,3,FALSE),""))</f>
        <v/>
      </c>
      <c r="M288">
        <f>IF($A288="","",IFERROR(VLOOKUP($A288,Data_Raw!$A:$G,4,FALSE),""))</f>
        <v/>
      </c>
      <c r="N288">
        <f>IF($A288="","",IFERROR(VLOOKUP($A288,Data_Raw!$A:$G,5,FALSE),""))</f>
        <v/>
      </c>
      <c r="O288">
        <f>IF($A288="","",IFERROR(VLOOKUP($A288,Data_Raw!$A:$G,6,FALSE),""))</f>
        <v/>
      </c>
      <c r="P288">
        <f>IF($A288="","",IFERROR(VLOOKUP($A288,Data_Raw!$A:$G,7,FALSE),""))</f>
        <v/>
      </c>
      <c r="Q288">
        <f>IF($A288="","",SUMIFS(AI_PF!$AP:$AP,AI_PF!$A:$A,$A288))</f>
        <v/>
      </c>
      <c r="R288">
        <f>IF($A288="","",SUMIFS(AI_PF!$AW:$AW,AI_PF!$A:$A,$A288))</f>
        <v/>
      </c>
      <c r="S288">
        <f>IF($A288="","",SUMIFS(AI_PF!$AZ:$AZ,AI_PF!$A:$A,$A288))</f>
        <v/>
      </c>
      <c r="T288">
        <f>IF($A288="","",SUMIFS(AI_PF!$CA:$CA,AI_PF!$A:$A,$A288))</f>
        <v/>
      </c>
      <c r="U288">
        <f>IF($A288="","",SUMIFS(AI_PF!$CE:$CE,AI_PF!$A:$A,$A288))</f>
        <v/>
      </c>
      <c r="V288">
        <f>IF($A288="","",IFERROR(VLOOKUP($A288,AI_PF!$A:$CO,93,FALSE),""))</f>
        <v/>
      </c>
      <c r="W288">
        <f>IF($A288="","",COUNTIF(AI_PF!$A:$A,$A288))</f>
        <v/>
      </c>
      <c r="X288">
        <f>IF($A288="","",COUNTIF(LookThrough!$A:$A,J288))</f>
        <v/>
      </c>
    </row>
    <row r="289">
      <c r="A289" t="inlineStr">
        <is>
          <t>BS00001164</t>
        </is>
      </c>
      <c r="B289">
        <f>IF($A289="","",IFERROR(VLOOKUP($A289,AI_PF!$A:$D,4,FALSE),""))</f>
        <v/>
      </c>
      <c r="C289">
        <f>IF($A289="","",IFERROR(VLOOKUP($A289,AI_PF!$A:$G,7,FALSE),""))</f>
        <v/>
      </c>
      <c r="D289">
        <f>IF($A289="","",IFERROR(VLOOKUP($A289,AI_PF!$A:$H,8,FALSE),""))</f>
        <v/>
      </c>
      <c r="E289">
        <f>IF($A289="","",IFERROR(VLOOKUP($A289,AI_PF!$A:$N,14,FALSE),""))</f>
        <v/>
      </c>
      <c r="F289">
        <f>IF($A289="","",IFERROR(VLOOKUP($A289,AI_PF!$A:$R,18,FALSE),""))</f>
        <v/>
      </c>
      <c r="G289">
        <f>IF($A289="","",IFERROR(VLOOKUP($A289,AI_PF!$A:$T,20,FALSE),""))</f>
        <v/>
      </c>
      <c r="H289">
        <f>IF($A289="","",IFERROR(VLOOKUP($A289,AI_PF!$A:$V,22,FALSE),""))</f>
        <v/>
      </c>
      <c r="I289">
        <f>IF($A289="","",IFERROR(VLOOKUP($A289,AI_PF!$A:$EU,151,FALSE),""))</f>
        <v/>
      </c>
      <c r="J289">
        <f>IF($A289="","",IFERROR(VLOOKUP($A289,AI_PF!$A:$C,3,FALSE),""))</f>
        <v/>
      </c>
      <c r="K289">
        <f>IF($A289="","",IFERROR(VLOOKUP($A289,Data_Raw!$A:$G,2,FALSE),""))</f>
        <v/>
      </c>
      <c r="L289">
        <f>IF($A289="","",IFERROR(VLOOKUP($A289,Data_Raw!$A:$G,3,FALSE),""))</f>
        <v/>
      </c>
      <c r="M289">
        <f>IF($A289="","",IFERROR(VLOOKUP($A289,Data_Raw!$A:$G,4,FALSE),""))</f>
        <v/>
      </c>
      <c r="N289">
        <f>IF($A289="","",IFERROR(VLOOKUP($A289,Data_Raw!$A:$G,5,FALSE),""))</f>
        <v/>
      </c>
      <c r="O289">
        <f>IF($A289="","",IFERROR(VLOOKUP($A289,Data_Raw!$A:$G,6,FALSE),""))</f>
        <v/>
      </c>
      <c r="P289">
        <f>IF($A289="","",IFERROR(VLOOKUP($A289,Data_Raw!$A:$G,7,FALSE),""))</f>
        <v/>
      </c>
      <c r="Q289">
        <f>IF($A289="","",SUMIFS(AI_PF!$AP:$AP,AI_PF!$A:$A,$A289))</f>
        <v/>
      </c>
      <c r="R289">
        <f>IF($A289="","",SUMIFS(AI_PF!$AW:$AW,AI_PF!$A:$A,$A289))</f>
        <v/>
      </c>
      <c r="S289">
        <f>IF($A289="","",SUMIFS(AI_PF!$AZ:$AZ,AI_PF!$A:$A,$A289))</f>
        <v/>
      </c>
      <c r="T289">
        <f>IF($A289="","",SUMIFS(AI_PF!$CA:$CA,AI_PF!$A:$A,$A289))</f>
        <v/>
      </c>
      <c r="U289">
        <f>IF($A289="","",SUMIFS(AI_PF!$CE:$CE,AI_PF!$A:$A,$A289))</f>
        <v/>
      </c>
      <c r="V289">
        <f>IF($A289="","",IFERROR(VLOOKUP($A289,AI_PF!$A:$CO,93,FALSE),""))</f>
        <v/>
      </c>
      <c r="W289">
        <f>IF($A289="","",COUNTIF(AI_PF!$A:$A,$A289))</f>
        <v/>
      </c>
      <c r="X289">
        <f>IF($A289="","",COUNTIF(LookThrough!$A:$A,J289))</f>
        <v/>
      </c>
    </row>
    <row r="290">
      <c r="A290" t="inlineStr">
        <is>
          <t>BS00001165</t>
        </is>
      </c>
      <c r="B290">
        <f>IF($A290="","",IFERROR(VLOOKUP($A290,AI_PF!$A:$D,4,FALSE),""))</f>
        <v/>
      </c>
      <c r="C290">
        <f>IF($A290="","",IFERROR(VLOOKUP($A290,AI_PF!$A:$G,7,FALSE),""))</f>
        <v/>
      </c>
      <c r="D290">
        <f>IF($A290="","",IFERROR(VLOOKUP($A290,AI_PF!$A:$H,8,FALSE),""))</f>
        <v/>
      </c>
      <c r="E290">
        <f>IF($A290="","",IFERROR(VLOOKUP($A290,AI_PF!$A:$N,14,FALSE),""))</f>
        <v/>
      </c>
      <c r="F290">
        <f>IF($A290="","",IFERROR(VLOOKUP($A290,AI_PF!$A:$R,18,FALSE),""))</f>
        <v/>
      </c>
      <c r="G290">
        <f>IF($A290="","",IFERROR(VLOOKUP($A290,AI_PF!$A:$T,20,FALSE),""))</f>
        <v/>
      </c>
      <c r="H290">
        <f>IF($A290="","",IFERROR(VLOOKUP($A290,AI_PF!$A:$V,22,FALSE),""))</f>
        <v/>
      </c>
      <c r="I290">
        <f>IF($A290="","",IFERROR(VLOOKUP($A290,AI_PF!$A:$EU,151,FALSE),""))</f>
        <v/>
      </c>
      <c r="J290">
        <f>IF($A290="","",IFERROR(VLOOKUP($A290,AI_PF!$A:$C,3,FALSE),""))</f>
        <v/>
      </c>
      <c r="K290">
        <f>IF($A290="","",IFERROR(VLOOKUP($A290,Data_Raw!$A:$G,2,FALSE),""))</f>
        <v/>
      </c>
      <c r="L290">
        <f>IF($A290="","",IFERROR(VLOOKUP($A290,Data_Raw!$A:$G,3,FALSE),""))</f>
        <v/>
      </c>
      <c r="M290">
        <f>IF($A290="","",IFERROR(VLOOKUP($A290,Data_Raw!$A:$G,4,FALSE),""))</f>
        <v/>
      </c>
      <c r="N290">
        <f>IF($A290="","",IFERROR(VLOOKUP($A290,Data_Raw!$A:$G,5,FALSE),""))</f>
        <v/>
      </c>
      <c r="O290">
        <f>IF($A290="","",IFERROR(VLOOKUP($A290,Data_Raw!$A:$G,6,FALSE),""))</f>
        <v/>
      </c>
      <c r="P290">
        <f>IF($A290="","",IFERROR(VLOOKUP($A290,Data_Raw!$A:$G,7,FALSE),""))</f>
        <v/>
      </c>
      <c r="Q290">
        <f>IF($A290="","",SUMIFS(AI_PF!$AP:$AP,AI_PF!$A:$A,$A290))</f>
        <v/>
      </c>
      <c r="R290">
        <f>IF($A290="","",SUMIFS(AI_PF!$AW:$AW,AI_PF!$A:$A,$A290))</f>
        <v/>
      </c>
      <c r="S290">
        <f>IF($A290="","",SUMIFS(AI_PF!$AZ:$AZ,AI_PF!$A:$A,$A290))</f>
        <v/>
      </c>
      <c r="T290">
        <f>IF($A290="","",SUMIFS(AI_PF!$CA:$CA,AI_PF!$A:$A,$A290))</f>
        <v/>
      </c>
      <c r="U290">
        <f>IF($A290="","",SUMIFS(AI_PF!$CE:$CE,AI_PF!$A:$A,$A290))</f>
        <v/>
      </c>
      <c r="V290">
        <f>IF($A290="","",IFERROR(VLOOKUP($A290,AI_PF!$A:$CO,93,FALSE),""))</f>
        <v/>
      </c>
      <c r="W290">
        <f>IF($A290="","",COUNTIF(AI_PF!$A:$A,$A290))</f>
        <v/>
      </c>
      <c r="X290">
        <f>IF($A290="","",COUNTIF(LookThrough!$A:$A,J290))</f>
        <v/>
      </c>
    </row>
    <row r="291">
      <c r="A291" t="inlineStr">
        <is>
          <t>BS00001166</t>
        </is>
      </c>
      <c r="B291">
        <f>IF($A291="","",IFERROR(VLOOKUP($A291,AI_PF!$A:$D,4,FALSE),""))</f>
        <v/>
      </c>
      <c r="C291">
        <f>IF($A291="","",IFERROR(VLOOKUP($A291,AI_PF!$A:$G,7,FALSE),""))</f>
        <v/>
      </c>
      <c r="D291">
        <f>IF($A291="","",IFERROR(VLOOKUP($A291,AI_PF!$A:$H,8,FALSE),""))</f>
        <v/>
      </c>
      <c r="E291">
        <f>IF($A291="","",IFERROR(VLOOKUP($A291,AI_PF!$A:$N,14,FALSE),""))</f>
        <v/>
      </c>
      <c r="F291">
        <f>IF($A291="","",IFERROR(VLOOKUP($A291,AI_PF!$A:$R,18,FALSE),""))</f>
        <v/>
      </c>
      <c r="G291">
        <f>IF($A291="","",IFERROR(VLOOKUP($A291,AI_PF!$A:$T,20,FALSE),""))</f>
        <v/>
      </c>
      <c r="H291">
        <f>IF($A291="","",IFERROR(VLOOKUP($A291,AI_PF!$A:$V,22,FALSE),""))</f>
        <v/>
      </c>
      <c r="I291">
        <f>IF($A291="","",IFERROR(VLOOKUP($A291,AI_PF!$A:$EU,151,FALSE),""))</f>
        <v/>
      </c>
      <c r="J291">
        <f>IF($A291="","",IFERROR(VLOOKUP($A291,AI_PF!$A:$C,3,FALSE),""))</f>
        <v/>
      </c>
      <c r="K291">
        <f>IF($A291="","",IFERROR(VLOOKUP($A291,Data_Raw!$A:$G,2,FALSE),""))</f>
        <v/>
      </c>
      <c r="L291">
        <f>IF($A291="","",IFERROR(VLOOKUP($A291,Data_Raw!$A:$G,3,FALSE),""))</f>
        <v/>
      </c>
      <c r="M291">
        <f>IF($A291="","",IFERROR(VLOOKUP($A291,Data_Raw!$A:$G,4,FALSE),""))</f>
        <v/>
      </c>
      <c r="N291">
        <f>IF($A291="","",IFERROR(VLOOKUP($A291,Data_Raw!$A:$G,5,FALSE),""))</f>
        <v/>
      </c>
      <c r="O291">
        <f>IF($A291="","",IFERROR(VLOOKUP($A291,Data_Raw!$A:$G,6,FALSE),""))</f>
        <v/>
      </c>
      <c r="P291">
        <f>IF($A291="","",IFERROR(VLOOKUP($A291,Data_Raw!$A:$G,7,FALSE),""))</f>
        <v/>
      </c>
      <c r="Q291">
        <f>IF($A291="","",SUMIFS(AI_PF!$AP:$AP,AI_PF!$A:$A,$A291))</f>
        <v/>
      </c>
      <c r="R291">
        <f>IF($A291="","",SUMIFS(AI_PF!$AW:$AW,AI_PF!$A:$A,$A291))</f>
        <v/>
      </c>
      <c r="S291">
        <f>IF($A291="","",SUMIFS(AI_PF!$AZ:$AZ,AI_PF!$A:$A,$A291))</f>
        <v/>
      </c>
      <c r="T291">
        <f>IF($A291="","",SUMIFS(AI_PF!$CA:$CA,AI_PF!$A:$A,$A291))</f>
        <v/>
      </c>
      <c r="U291">
        <f>IF($A291="","",SUMIFS(AI_PF!$CE:$CE,AI_PF!$A:$A,$A291))</f>
        <v/>
      </c>
      <c r="V291">
        <f>IF($A291="","",IFERROR(VLOOKUP($A291,AI_PF!$A:$CO,93,FALSE),""))</f>
        <v/>
      </c>
      <c r="W291">
        <f>IF($A291="","",COUNTIF(AI_PF!$A:$A,$A291))</f>
        <v/>
      </c>
      <c r="X291">
        <f>IF($A291="","",COUNTIF(LookThrough!$A:$A,J291))</f>
        <v/>
      </c>
    </row>
    <row r="292">
      <c r="A292" t="inlineStr">
        <is>
          <t>BS00001167</t>
        </is>
      </c>
      <c r="B292">
        <f>IF($A292="","",IFERROR(VLOOKUP($A292,AI_PF!$A:$D,4,FALSE),""))</f>
        <v/>
      </c>
      <c r="C292">
        <f>IF($A292="","",IFERROR(VLOOKUP($A292,AI_PF!$A:$G,7,FALSE),""))</f>
        <v/>
      </c>
      <c r="D292">
        <f>IF($A292="","",IFERROR(VLOOKUP($A292,AI_PF!$A:$H,8,FALSE),""))</f>
        <v/>
      </c>
      <c r="E292">
        <f>IF($A292="","",IFERROR(VLOOKUP($A292,AI_PF!$A:$N,14,FALSE),""))</f>
        <v/>
      </c>
      <c r="F292">
        <f>IF($A292="","",IFERROR(VLOOKUP($A292,AI_PF!$A:$R,18,FALSE),""))</f>
        <v/>
      </c>
      <c r="G292">
        <f>IF($A292="","",IFERROR(VLOOKUP($A292,AI_PF!$A:$T,20,FALSE),""))</f>
        <v/>
      </c>
      <c r="H292">
        <f>IF($A292="","",IFERROR(VLOOKUP($A292,AI_PF!$A:$V,22,FALSE),""))</f>
        <v/>
      </c>
      <c r="I292">
        <f>IF($A292="","",IFERROR(VLOOKUP($A292,AI_PF!$A:$EU,151,FALSE),""))</f>
        <v/>
      </c>
      <c r="J292">
        <f>IF($A292="","",IFERROR(VLOOKUP($A292,AI_PF!$A:$C,3,FALSE),""))</f>
        <v/>
      </c>
      <c r="K292">
        <f>IF($A292="","",IFERROR(VLOOKUP($A292,Data_Raw!$A:$G,2,FALSE),""))</f>
        <v/>
      </c>
      <c r="L292">
        <f>IF($A292="","",IFERROR(VLOOKUP($A292,Data_Raw!$A:$G,3,FALSE),""))</f>
        <v/>
      </c>
      <c r="M292">
        <f>IF($A292="","",IFERROR(VLOOKUP($A292,Data_Raw!$A:$G,4,FALSE),""))</f>
        <v/>
      </c>
      <c r="N292">
        <f>IF($A292="","",IFERROR(VLOOKUP($A292,Data_Raw!$A:$G,5,FALSE),""))</f>
        <v/>
      </c>
      <c r="O292">
        <f>IF($A292="","",IFERROR(VLOOKUP($A292,Data_Raw!$A:$G,6,FALSE),""))</f>
        <v/>
      </c>
      <c r="P292">
        <f>IF($A292="","",IFERROR(VLOOKUP($A292,Data_Raw!$A:$G,7,FALSE),""))</f>
        <v/>
      </c>
      <c r="Q292">
        <f>IF($A292="","",SUMIFS(AI_PF!$AP:$AP,AI_PF!$A:$A,$A292))</f>
        <v/>
      </c>
      <c r="R292">
        <f>IF($A292="","",SUMIFS(AI_PF!$AW:$AW,AI_PF!$A:$A,$A292))</f>
        <v/>
      </c>
      <c r="S292">
        <f>IF($A292="","",SUMIFS(AI_PF!$AZ:$AZ,AI_PF!$A:$A,$A292))</f>
        <v/>
      </c>
      <c r="T292">
        <f>IF($A292="","",SUMIFS(AI_PF!$CA:$CA,AI_PF!$A:$A,$A292))</f>
        <v/>
      </c>
      <c r="U292">
        <f>IF($A292="","",SUMIFS(AI_PF!$CE:$CE,AI_PF!$A:$A,$A292))</f>
        <v/>
      </c>
      <c r="V292">
        <f>IF($A292="","",IFERROR(VLOOKUP($A292,AI_PF!$A:$CO,93,FALSE),""))</f>
        <v/>
      </c>
      <c r="W292">
        <f>IF($A292="","",COUNTIF(AI_PF!$A:$A,$A292))</f>
        <v/>
      </c>
      <c r="X292">
        <f>IF($A292="","",COUNTIF(LookThrough!$A:$A,J292))</f>
        <v/>
      </c>
    </row>
    <row r="293">
      <c r="A293" t="inlineStr">
        <is>
          <t>BS00001168</t>
        </is>
      </c>
      <c r="B293">
        <f>IF($A293="","",IFERROR(VLOOKUP($A293,AI_PF!$A:$D,4,FALSE),""))</f>
        <v/>
      </c>
      <c r="C293">
        <f>IF($A293="","",IFERROR(VLOOKUP($A293,AI_PF!$A:$G,7,FALSE),""))</f>
        <v/>
      </c>
      <c r="D293">
        <f>IF($A293="","",IFERROR(VLOOKUP($A293,AI_PF!$A:$H,8,FALSE),""))</f>
        <v/>
      </c>
      <c r="E293">
        <f>IF($A293="","",IFERROR(VLOOKUP($A293,AI_PF!$A:$N,14,FALSE),""))</f>
        <v/>
      </c>
      <c r="F293">
        <f>IF($A293="","",IFERROR(VLOOKUP($A293,AI_PF!$A:$R,18,FALSE),""))</f>
        <v/>
      </c>
      <c r="G293">
        <f>IF($A293="","",IFERROR(VLOOKUP($A293,AI_PF!$A:$T,20,FALSE),""))</f>
        <v/>
      </c>
      <c r="H293">
        <f>IF($A293="","",IFERROR(VLOOKUP($A293,AI_PF!$A:$V,22,FALSE),""))</f>
        <v/>
      </c>
      <c r="I293">
        <f>IF($A293="","",IFERROR(VLOOKUP($A293,AI_PF!$A:$EU,151,FALSE),""))</f>
        <v/>
      </c>
      <c r="J293">
        <f>IF($A293="","",IFERROR(VLOOKUP($A293,AI_PF!$A:$C,3,FALSE),""))</f>
        <v/>
      </c>
      <c r="K293">
        <f>IF($A293="","",IFERROR(VLOOKUP($A293,Data_Raw!$A:$G,2,FALSE),""))</f>
        <v/>
      </c>
      <c r="L293">
        <f>IF($A293="","",IFERROR(VLOOKUP($A293,Data_Raw!$A:$G,3,FALSE),""))</f>
        <v/>
      </c>
      <c r="M293">
        <f>IF($A293="","",IFERROR(VLOOKUP($A293,Data_Raw!$A:$G,4,FALSE),""))</f>
        <v/>
      </c>
      <c r="N293">
        <f>IF($A293="","",IFERROR(VLOOKUP($A293,Data_Raw!$A:$G,5,FALSE),""))</f>
        <v/>
      </c>
      <c r="O293">
        <f>IF($A293="","",IFERROR(VLOOKUP($A293,Data_Raw!$A:$G,6,FALSE),""))</f>
        <v/>
      </c>
      <c r="P293">
        <f>IF($A293="","",IFERROR(VLOOKUP($A293,Data_Raw!$A:$G,7,FALSE),""))</f>
        <v/>
      </c>
      <c r="Q293">
        <f>IF($A293="","",SUMIFS(AI_PF!$AP:$AP,AI_PF!$A:$A,$A293))</f>
        <v/>
      </c>
      <c r="R293">
        <f>IF($A293="","",SUMIFS(AI_PF!$AW:$AW,AI_PF!$A:$A,$A293))</f>
        <v/>
      </c>
      <c r="S293">
        <f>IF($A293="","",SUMIFS(AI_PF!$AZ:$AZ,AI_PF!$A:$A,$A293))</f>
        <v/>
      </c>
      <c r="T293">
        <f>IF($A293="","",SUMIFS(AI_PF!$CA:$CA,AI_PF!$A:$A,$A293))</f>
        <v/>
      </c>
      <c r="U293">
        <f>IF($A293="","",SUMIFS(AI_PF!$CE:$CE,AI_PF!$A:$A,$A293))</f>
        <v/>
      </c>
      <c r="V293">
        <f>IF($A293="","",IFERROR(VLOOKUP($A293,AI_PF!$A:$CO,93,FALSE),""))</f>
        <v/>
      </c>
      <c r="W293">
        <f>IF($A293="","",COUNTIF(AI_PF!$A:$A,$A293))</f>
        <v/>
      </c>
      <c r="X293">
        <f>IF($A293="","",COUNTIF(LookThrough!$A:$A,J293))</f>
        <v/>
      </c>
    </row>
    <row r="294">
      <c r="A294" t="inlineStr">
        <is>
          <t>BS00001169</t>
        </is>
      </c>
      <c r="B294">
        <f>IF($A294="","",IFERROR(VLOOKUP($A294,AI_PF!$A:$D,4,FALSE),""))</f>
        <v/>
      </c>
      <c r="C294">
        <f>IF($A294="","",IFERROR(VLOOKUP($A294,AI_PF!$A:$G,7,FALSE),""))</f>
        <v/>
      </c>
      <c r="D294">
        <f>IF($A294="","",IFERROR(VLOOKUP($A294,AI_PF!$A:$H,8,FALSE),""))</f>
        <v/>
      </c>
      <c r="E294">
        <f>IF($A294="","",IFERROR(VLOOKUP($A294,AI_PF!$A:$N,14,FALSE),""))</f>
        <v/>
      </c>
      <c r="F294">
        <f>IF($A294="","",IFERROR(VLOOKUP($A294,AI_PF!$A:$R,18,FALSE),""))</f>
        <v/>
      </c>
      <c r="G294">
        <f>IF($A294="","",IFERROR(VLOOKUP($A294,AI_PF!$A:$T,20,FALSE),""))</f>
        <v/>
      </c>
      <c r="H294">
        <f>IF($A294="","",IFERROR(VLOOKUP($A294,AI_PF!$A:$V,22,FALSE),""))</f>
        <v/>
      </c>
      <c r="I294">
        <f>IF($A294="","",IFERROR(VLOOKUP($A294,AI_PF!$A:$EU,151,FALSE),""))</f>
        <v/>
      </c>
      <c r="J294">
        <f>IF($A294="","",IFERROR(VLOOKUP($A294,AI_PF!$A:$C,3,FALSE),""))</f>
        <v/>
      </c>
      <c r="K294">
        <f>IF($A294="","",IFERROR(VLOOKUP($A294,Data_Raw!$A:$G,2,FALSE),""))</f>
        <v/>
      </c>
      <c r="L294">
        <f>IF($A294="","",IFERROR(VLOOKUP($A294,Data_Raw!$A:$G,3,FALSE),""))</f>
        <v/>
      </c>
      <c r="M294">
        <f>IF($A294="","",IFERROR(VLOOKUP($A294,Data_Raw!$A:$G,4,FALSE),""))</f>
        <v/>
      </c>
      <c r="N294">
        <f>IF($A294="","",IFERROR(VLOOKUP($A294,Data_Raw!$A:$G,5,FALSE),""))</f>
        <v/>
      </c>
      <c r="O294">
        <f>IF($A294="","",IFERROR(VLOOKUP($A294,Data_Raw!$A:$G,6,FALSE),""))</f>
        <v/>
      </c>
      <c r="P294">
        <f>IF($A294="","",IFERROR(VLOOKUP($A294,Data_Raw!$A:$G,7,FALSE),""))</f>
        <v/>
      </c>
      <c r="Q294">
        <f>IF($A294="","",SUMIFS(AI_PF!$AP:$AP,AI_PF!$A:$A,$A294))</f>
        <v/>
      </c>
      <c r="R294">
        <f>IF($A294="","",SUMIFS(AI_PF!$AW:$AW,AI_PF!$A:$A,$A294))</f>
        <v/>
      </c>
      <c r="S294">
        <f>IF($A294="","",SUMIFS(AI_PF!$AZ:$AZ,AI_PF!$A:$A,$A294))</f>
        <v/>
      </c>
      <c r="T294">
        <f>IF($A294="","",SUMIFS(AI_PF!$CA:$CA,AI_PF!$A:$A,$A294))</f>
        <v/>
      </c>
      <c r="U294">
        <f>IF($A294="","",SUMIFS(AI_PF!$CE:$CE,AI_PF!$A:$A,$A294))</f>
        <v/>
      </c>
      <c r="V294">
        <f>IF($A294="","",IFERROR(VLOOKUP($A294,AI_PF!$A:$CO,93,FALSE),""))</f>
        <v/>
      </c>
      <c r="W294">
        <f>IF($A294="","",COUNTIF(AI_PF!$A:$A,$A294))</f>
        <v/>
      </c>
      <c r="X294">
        <f>IF($A294="","",COUNTIF(LookThrough!$A:$A,J294))</f>
        <v/>
      </c>
    </row>
    <row r="295">
      <c r="A295" t="inlineStr">
        <is>
          <t>BS00001170</t>
        </is>
      </c>
      <c r="B295">
        <f>IF($A295="","",IFERROR(VLOOKUP($A295,AI_PF!$A:$D,4,FALSE),""))</f>
        <v/>
      </c>
      <c r="C295">
        <f>IF($A295="","",IFERROR(VLOOKUP($A295,AI_PF!$A:$G,7,FALSE),""))</f>
        <v/>
      </c>
      <c r="D295">
        <f>IF($A295="","",IFERROR(VLOOKUP($A295,AI_PF!$A:$H,8,FALSE),""))</f>
        <v/>
      </c>
      <c r="E295">
        <f>IF($A295="","",IFERROR(VLOOKUP($A295,AI_PF!$A:$N,14,FALSE),""))</f>
        <v/>
      </c>
      <c r="F295">
        <f>IF($A295="","",IFERROR(VLOOKUP($A295,AI_PF!$A:$R,18,FALSE),""))</f>
        <v/>
      </c>
      <c r="G295">
        <f>IF($A295="","",IFERROR(VLOOKUP($A295,AI_PF!$A:$T,20,FALSE),""))</f>
        <v/>
      </c>
      <c r="H295">
        <f>IF($A295="","",IFERROR(VLOOKUP($A295,AI_PF!$A:$V,22,FALSE),""))</f>
        <v/>
      </c>
      <c r="I295">
        <f>IF($A295="","",IFERROR(VLOOKUP($A295,AI_PF!$A:$EU,151,FALSE),""))</f>
        <v/>
      </c>
      <c r="J295">
        <f>IF($A295="","",IFERROR(VLOOKUP($A295,AI_PF!$A:$C,3,FALSE),""))</f>
        <v/>
      </c>
      <c r="K295">
        <f>IF($A295="","",IFERROR(VLOOKUP($A295,Data_Raw!$A:$G,2,FALSE),""))</f>
        <v/>
      </c>
      <c r="L295">
        <f>IF($A295="","",IFERROR(VLOOKUP($A295,Data_Raw!$A:$G,3,FALSE),""))</f>
        <v/>
      </c>
      <c r="M295">
        <f>IF($A295="","",IFERROR(VLOOKUP($A295,Data_Raw!$A:$G,4,FALSE),""))</f>
        <v/>
      </c>
      <c r="N295">
        <f>IF($A295="","",IFERROR(VLOOKUP($A295,Data_Raw!$A:$G,5,FALSE),""))</f>
        <v/>
      </c>
      <c r="O295">
        <f>IF($A295="","",IFERROR(VLOOKUP($A295,Data_Raw!$A:$G,6,FALSE),""))</f>
        <v/>
      </c>
      <c r="P295">
        <f>IF($A295="","",IFERROR(VLOOKUP($A295,Data_Raw!$A:$G,7,FALSE),""))</f>
        <v/>
      </c>
      <c r="Q295">
        <f>IF($A295="","",SUMIFS(AI_PF!$AP:$AP,AI_PF!$A:$A,$A295))</f>
        <v/>
      </c>
      <c r="R295">
        <f>IF($A295="","",SUMIFS(AI_PF!$AW:$AW,AI_PF!$A:$A,$A295))</f>
        <v/>
      </c>
      <c r="S295">
        <f>IF($A295="","",SUMIFS(AI_PF!$AZ:$AZ,AI_PF!$A:$A,$A295))</f>
        <v/>
      </c>
      <c r="T295">
        <f>IF($A295="","",SUMIFS(AI_PF!$CA:$CA,AI_PF!$A:$A,$A295))</f>
        <v/>
      </c>
      <c r="U295">
        <f>IF($A295="","",SUMIFS(AI_PF!$CE:$CE,AI_PF!$A:$A,$A295))</f>
        <v/>
      </c>
      <c r="V295">
        <f>IF($A295="","",IFERROR(VLOOKUP($A295,AI_PF!$A:$CO,93,FALSE),""))</f>
        <v/>
      </c>
      <c r="W295">
        <f>IF($A295="","",COUNTIF(AI_PF!$A:$A,$A295))</f>
        <v/>
      </c>
      <c r="X295">
        <f>IF($A295="","",COUNTIF(LookThrough!$A:$A,J295))</f>
        <v/>
      </c>
    </row>
    <row r="296">
      <c r="A296" t="inlineStr">
        <is>
          <t>BS00001171</t>
        </is>
      </c>
      <c r="B296">
        <f>IF($A296="","",IFERROR(VLOOKUP($A296,AI_PF!$A:$D,4,FALSE),""))</f>
        <v/>
      </c>
      <c r="C296">
        <f>IF($A296="","",IFERROR(VLOOKUP($A296,AI_PF!$A:$G,7,FALSE),""))</f>
        <v/>
      </c>
      <c r="D296">
        <f>IF($A296="","",IFERROR(VLOOKUP($A296,AI_PF!$A:$H,8,FALSE),""))</f>
        <v/>
      </c>
      <c r="E296">
        <f>IF($A296="","",IFERROR(VLOOKUP($A296,AI_PF!$A:$N,14,FALSE),""))</f>
        <v/>
      </c>
      <c r="F296">
        <f>IF($A296="","",IFERROR(VLOOKUP($A296,AI_PF!$A:$R,18,FALSE),""))</f>
        <v/>
      </c>
      <c r="G296">
        <f>IF($A296="","",IFERROR(VLOOKUP($A296,AI_PF!$A:$T,20,FALSE),""))</f>
        <v/>
      </c>
      <c r="H296">
        <f>IF($A296="","",IFERROR(VLOOKUP($A296,AI_PF!$A:$V,22,FALSE),""))</f>
        <v/>
      </c>
      <c r="I296">
        <f>IF($A296="","",IFERROR(VLOOKUP($A296,AI_PF!$A:$EU,151,FALSE),""))</f>
        <v/>
      </c>
      <c r="J296">
        <f>IF($A296="","",IFERROR(VLOOKUP($A296,AI_PF!$A:$C,3,FALSE),""))</f>
        <v/>
      </c>
      <c r="K296">
        <f>IF($A296="","",IFERROR(VLOOKUP($A296,Data_Raw!$A:$G,2,FALSE),""))</f>
        <v/>
      </c>
      <c r="L296">
        <f>IF($A296="","",IFERROR(VLOOKUP($A296,Data_Raw!$A:$G,3,FALSE),""))</f>
        <v/>
      </c>
      <c r="M296">
        <f>IF($A296="","",IFERROR(VLOOKUP($A296,Data_Raw!$A:$G,4,FALSE),""))</f>
        <v/>
      </c>
      <c r="N296">
        <f>IF($A296="","",IFERROR(VLOOKUP($A296,Data_Raw!$A:$G,5,FALSE),""))</f>
        <v/>
      </c>
      <c r="O296">
        <f>IF($A296="","",IFERROR(VLOOKUP($A296,Data_Raw!$A:$G,6,FALSE),""))</f>
        <v/>
      </c>
      <c r="P296">
        <f>IF($A296="","",IFERROR(VLOOKUP($A296,Data_Raw!$A:$G,7,FALSE),""))</f>
        <v/>
      </c>
      <c r="Q296">
        <f>IF($A296="","",SUMIFS(AI_PF!$AP:$AP,AI_PF!$A:$A,$A296))</f>
        <v/>
      </c>
      <c r="R296">
        <f>IF($A296="","",SUMIFS(AI_PF!$AW:$AW,AI_PF!$A:$A,$A296))</f>
        <v/>
      </c>
      <c r="S296">
        <f>IF($A296="","",SUMIFS(AI_PF!$AZ:$AZ,AI_PF!$A:$A,$A296))</f>
        <v/>
      </c>
      <c r="T296">
        <f>IF($A296="","",SUMIFS(AI_PF!$CA:$CA,AI_PF!$A:$A,$A296))</f>
        <v/>
      </c>
      <c r="U296">
        <f>IF($A296="","",SUMIFS(AI_PF!$CE:$CE,AI_PF!$A:$A,$A296))</f>
        <v/>
      </c>
      <c r="V296">
        <f>IF($A296="","",IFERROR(VLOOKUP($A296,AI_PF!$A:$CO,93,FALSE),""))</f>
        <v/>
      </c>
      <c r="W296">
        <f>IF($A296="","",COUNTIF(AI_PF!$A:$A,$A296))</f>
        <v/>
      </c>
      <c r="X296">
        <f>IF($A296="","",COUNTIF(LookThrough!$A:$A,J296))</f>
        <v/>
      </c>
    </row>
    <row r="297">
      <c r="A297" t="inlineStr">
        <is>
          <t>BS00001172</t>
        </is>
      </c>
      <c r="B297">
        <f>IF($A297="","",IFERROR(VLOOKUP($A297,AI_PF!$A:$D,4,FALSE),""))</f>
        <v/>
      </c>
      <c r="C297">
        <f>IF($A297="","",IFERROR(VLOOKUP($A297,AI_PF!$A:$G,7,FALSE),""))</f>
        <v/>
      </c>
      <c r="D297">
        <f>IF($A297="","",IFERROR(VLOOKUP($A297,AI_PF!$A:$H,8,FALSE),""))</f>
        <v/>
      </c>
      <c r="E297">
        <f>IF($A297="","",IFERROR(VLOOKUP($A297,AI_PF!$A:$N,14,FALSE),""))</f>
        <v/>
      </c>
      <c r="F297">
        <f>IF($A297="","",IFERROR(VLOOKUP($A297,AI_PF!$A:$R,18,FALSE),""))</f>
        <v/>
      </c>
      <c r="G297">
        <f>IF($A297="","",IFERROR(VLOOKUP($A297,AI_PF!$A:$T,20,FALSE),""))</f>
        <v/>
      </c>
      <c r="H297">
        <f>IF($A297="","",IFERROR(VLOOKUP($A297,AI_PF!$A:$V,22,FALSE),""))</f>
        <v/>
      </c>
      <c r="I297">
        <f>IF($A297="","",IFERROR(VLOOKUP($A297,AI_PF!$A:$EU,151,FALSE),""))</f>
        <v/>
      </c>
      <c r="J297">
        <f>IF($A297="","",IFERROR(VLOOKUP($A297,AI_PF!$A:$C,3,FALSE),""))</f>
        <v/>
      </c>
      <c r="K297">
        <f>IF($A297="","",IFERROR(VLOOKUP($A297,Data_Raw!$A:$G,2,FALSE),""))</f>
        <v/>
      </c>
      <c r="L297">
        <f>IF($A297="","",IFERROR(VLOOKUP($A297,Data_Raw!$A:$G,3,FALSE),""))</f>
        <v/>
      </c>
      <c r="M297">
        <f>IF($A297="","",IFERROR(VLOOKUP($A297,Data_Raw!$A:$G,4,FALSE),""))</f>
        <v/>
      </c>
      <c r="N297">
        <f>IF($A297="","",IFERROR(VLOOKUP($A297,Data_Raw!$A:$G,5,FALSE),""))</f>
        <v/>
      </c>
      <c r="O297">
        <f>IF($A297="","",IFERROR(VLOOKUP($A297,Data_Raw!$A:$G,6,FALSE),""))</f>
        <v/>
      </c>
      <c r="P297">
        <f>IF($A297="","",IFERROR(VLOOKUP($A297,Data_Raw!$A:$G,7,FALSE),""))</f>
        <v/>
      </c>
      <c r="Q297">
        <f>IF($A297="","",SUMIFS(AI_PF!$AP:$AP,AI_PF!$A:$A,$A297))</f>
        <v/>
      </c>
      <c r="R297">
        <f>IF($A297="","",SUMIFS(AI_PF!$AW:$AW,AI_PF!$A:$A,$A297))</f>
        <v/>
      </c>
      <c r="S297">
        <f>IF($A297="","",SUMIFS(AI_PF!$AZ:$AZ,AI_PF!$A:$A,$A297))</f>
        <v/>
      </c>
      <c r="T297">
        <f>IF($A297="","",SUMIFS(AI_PF!$CA:$CA,AI_PF!$A:$A,$A297))</f>
        <v/>
      </c>
      <c r="U297">
        <f>IF($A297="","",SUMIFS(AI_PF!$CE:$CE,AI_PF!$A:$A,$A297))</f>
        <v/>
      </c>
      <c r="V297">
        <f>IF($A297="","",IFERROR(VLOOKUP($A297,AI_PF!$A:$CO,93,FALSE),""))</f>
        <v/>
      </c>
      <c r="W297">
        <f>IF($A297="","",COUNTIF(AI_PF!$A:$A,$A297))</f>
        <v/>
      </c>
      <c r="X297">
        <f>IF($A297="","",COUNTIF(LookThrough!$A:$A,J297))</f>
        <v/>
      </c>
    </row>
    <row r="298">
      <c r="A298" t="inlineStr">
        <is>
          <t>BS00001182</t>
        </is>
      </c>
      <c r="B298">
        <f>IF($A298="","",IFERROR(VLOOKUP($A298,AI_PF!$A:$D,4,FALSE),""))</f>
        <v/>
      </c>
      <c r="C298">
        <f>IF($A298="","",IFERROR(VLOOKUP($A298,AI_PF!$A:$G,7,FALSE),""))</f>
        <v/>
      </c>
      <c r="D298">
        <f>IF($A298="","",IFERROR(VLOOKUP($A298,AI_PF!$A:$H,8,FALSE),""))</f>
        <v/>
      </c>
      <c r="E298">
        <f>IF($A298="","",IFERROR(VLOOKUP($A298,AI_PF!$A:$N,14,FALSE),""))</f>
        <v/>
      </c>
      <c r="F298">
        <f>IF($A298="","",IFERROR(VLOOKUP($A298,AI_PF!$A:$R,18,FALSE),""))</f>
        <v/>
      </c>
      <c r="G298">
        <f>IF($A298="","",IFERROR(VLOOKUP($A298,AI_PF!$A:$T,20,FALSE),""))</f>
        <v/>
      </c>
      <c r="H298">
        <f>IF($A298="","",IFERROR(VLOOKUP($A298,AI_PF!$A:$V,22,FALSE),""))</f>
        <v/>
      </c>
      <c r="I298">
        <f>IF($A298="","",IFERROR(VLOOKUP($A298,AI_PF!$A:$EU,151,FALSE),""))</f>
        <v/>
      </c>
      <c r="J298">
        <f>IF($A298="","",IFERROR(VLOOKUP($A298,AI_PF!$A:$C,3,FALSE),""))</f>
        <v/>
      </c>
      <c r="K298">
        <f>IF($A298="","",IFERROR(VLOOKUP($A298,Data_Raw!$A:$G,2,FALSE),""))</f>
        <v/>
      </c>
      <c r="L298">
        <f>IF($A298="","",IFERROR(VLOOKUP($A298,Data_Raw!$A:$G,3,FALSE),""))</f>
        <v/>
      </c>
      <c r="M298">
        <f>IF($A298="","",IFERROR(VLOOKUP($A298,Data_Raw!$A:$G,4,FALSE),""))</f>
        <v/>
      </c>
      <c r="N298">
        <f>IF($A298="","",IFERROR(VLOOKUP($A298,Data_Raw!$A:$G,5,FALSE),""))</f>
        <v/>
      </c>
      <c r="O298">
        <f>IF($A298="","",IFERROR(VLOOKUP($A298,Data_Raw!$A:$G,6,FALSE),""))</f>
        <v/>
      </c>
      <c r="P298">
        <f>IF($A298="","",IFERROR(VLOOKUP($A298,Data_Raw!$A:$G,7,FALSE),""))</f>
        <v/>
      </c>
      <c r="Q298">
        <f>IF($A298="","",SUMIFS(AI_PF!$AP:$AP,AI_PF!$A:$A,$A298))</f>
        <v/>
      </c>
      <c r="R298">
        <f>IF($A298="","",SUMIFS(AI_PF!$AW:$AW,AI_PF!$A:$A,$A298))</f>
        <v/>
      </c>
      <c r="S298">
        <f>IF($A298="","",SUMIFS(AI_PF!$AZ:$AZ,AI_PF!$A:$A,$A298))</f>
        <v/>
      </c>
      <c r="T298">
        <f>IF($A298="","",SUMIFS(AI_PF!$CA:$CA,AI_PF!$A:$A,$A298))</f>
        <v/>
      </c>
      <c r="U298">
        <f>IF($A298="","",SUMIFS(AI_PF!$CE:$CE,AI_PF!$A:$A,$A298))</f>
        <v/>
      </c>
      <c r="V298">
        <f>IF($A298="","",IFERROR(VLOOKUP($A298,AI_PF!$A:$CO,93,FALSE),""))</f>
        <v/>
      </c>
      <c r="W298">
        <f>IF($A298="","",COUNTIF(AI_PF!$A:$A,$A298))</f>
        <v/>
      </c>
      <c r="X298">
        <f>IF($A298="","",COUNTIF(LookThrough!$A:$A,J298))</f>
        <v/>
      </c>
    </row>
    <row r="299">
      <c r="A299" t="inlineStr">
        <is>
          <t>BS00001184</t>
        </is>
      </c>
      <c r="B299">
        <f>IF($A299="","",IFERROR(VLOOKUP($A299,AI_PF!$A:$D,4,FALSE),""))</f>
        <v/>
      </c>
      <c r="C299">
        <f>IF($A299="","",IFERROR(VLOOKUP($A299,AI_PF!$A:$G,7,FALSE),""))</f>
        <v/>
      </c>
      <c r="D299">
        <f>IF($A299="","",IFERROR(VLOOKUP($A299,AI_PF!$A:$H,8,FALSE),""))</f>
        <v/>
      </c>
      <c r="E299">
        <f>IF($A299="","",IFERROR(VLOOKUP($A299,AI_PF!$A:$N,14,FALSE),""))</f>
        <v/>
      </c>
      <c r="F299">
        <f>IF($A299="","",IFERROR(VLOOKUP($A299,AI_PF!$A:$R,18,FALSE),""))</f>
        <v/>
      </c>
      <c r="G299">
        <f>IF($A299="","",IFERROR(VLOOKUP($A299,AI_PF!$A:$T,20,FALSE),""))</f>
        <v/>
      </c>
      <c r="H299">
        <f>IF($A299="","",IFERROR(VLOOKUP($A299,AI_PF!$A:$V,22,FALSE),""))</f>
        <v/>
      </c>
      <c r="I299">
        <f>IF($A299="","",IFERROR(VLOOKUP($A299,AI_PF!$A:$EU,151,FALSE),""))</f>
        <v/>
      </c>
      <c r="J299">
        <f>IF($A299="","",IFERROR(VLOOKUP($A299,AI_PF!$A:$C,3,FALSE),""))</f>
        <v/>
      </c>
      <c r="K299">
        <f>IF($A299="","",IFERROR(VLOOKUP($A299,Data_Raw!$A:$G,2,FALSE),""))</f>
        <v/>
      </c>
      <c r="L299">
        <f>IF($A299="","",IFERROR(VLOOKUP($A299,Data_Raw!$A:$G,3,FALSE),""))</f>
        <v/>
      </c>
      <c r="M299">
        <f>IF($A299="","",IFERROR(VLOOKUP($A299,Data_Raw!$A:$G,4,FALSE),""))</f>
        <v/>
      </c>
      <c r="N299">
        <f>IF($A299="","",IFERROR(VLOOKUP($A299,Data_Raw!$A:$G,5,FALSE),""))</f>
        <v/>
      </c>
      <c r="O299">
        <f>IF($A299="","",IFERROR(VLOOKUP($A299,Data_Raw!$A:$G,6,FALSE),""))</f>
        <v/>
      </c>
      <c r="P299">
        <f>IF($A299="","",IFERROR(VLOOKUP($A299,Data_Raw!$A:$G,7,FALSE),""))</f>
        <v/>
      </c>
      <c r="Q299">
        <f>IF($A299="","",SUMIFS(AI_PF!$AP:$AP,AI_PF!$A:$A,$A299))</f>
        <v/>
      </c>
      <c r="R299">
        <f>IF($A299="","",SUMIFS(AI_PF!$AW:$AW,AI_PF!$A:$A,$A299))</f>
        <v/>
      </c>
      <c r="S299">
        <f>IF($A299="","",SUMIFS(AI_PF!$AZ:$AZ,AI_PF!$A:$A,$A299))</f>
        <v/>
      </c>
      <c r="T299">
        <f>IF($A299="","",SUMIFS(AI_PF!$CA:$CA,AI_PF!$A:$A,$A299))</f>
        <v/>
      </c>
      <c r="U299">
        <f>IF($A299="","",SUMIFS(AI_PF!$CE:$CE,AI_PF!$A:$A,$A299))</f>
        <v/>
      </c>
      <c r="V299">
        <f>IF($A299="","",IFERROR(VLOOKUP($A299,AI_PF!$A:$CO,93,FALSE),""))</f>
        <v/>
      </c>
      <c r="W299">
        <f>IF($A299="","",COUNTIF(AI_PF!$A:$A,$A299))</f>
        <v/>
      </c>
      <c r="X299">
        <f>IF($A299="","",COUNTIF(LookThrough!$A:$A,J299))</f>
        <v/>
      </c>
    </row>
    <row r="300">
      <c r="A300" t="inlineStr">
        <is>
          <t>BS00001185</t>
        </is>
      </c>
      <c r="B300">
        <f>IF($A300="","",IFERROR(VLOOKUP($A300,AI_PF!$A:$D,4,FALSE),""))</f>
        <v/>
      </c>
      <c r="C300">
        <f>IF($A300="","",IFERROR(VLOOKUP($A300,AI_PF!$A:$G,7,FALSE),""))</f>
        <v/>
      </c>
      <c r="D300">
        <f>IF($A300="","",IFERROR(VLOOKUP($A300,AI_PF!$A:$H,8,FALSE),""))</f>
        <v/>
      </c>
      <c r="E300">
        <f>IF($A300="","",IFERROR(VLOOKUP($A300,AI_PF!$A:$N,14,FALSE),""))</f>
        <v/>
      </c>
      <c r="F300">
        <f>IF($A300="","",IFERROR(VLOOKUP($A300,AI_PF!$A:$R,18,FALSE),""))</f>
        <v/>
      </c>
      <c r="G300">
        <f>IF($A300="","",IFERROR(VLOOKUP($A300,AI_PF!$A:$T,20,FALSE),""))</f>
        <v/>
      </c>
      <c r="H300">
        <f>IF($A300="","",IFERROR(VLOOKUP($A300,AI_PF!$A:$V,22,FALSE),""))</f>
        <v/>
      </c>
      <c r="I300">
        <f>IF($A300="","",IFERROR(VLOOKUP($A300,AI_PF!$A:$EU,151,FALSE),""))</f>
        <v/>
      </c>
      <c r="J300">
        <f>IF($A300="","",IFERROR(VLOOKUP($A300,AI_PF!$A:$C,3,FALSE),""))</f>
        <v/>
      </c>
      <c r="K300">
        <f>IF($A300="","",IFERROR(VLOOKUP($A300,Data_Raw!$A:$G,2,FALSE),""))</f>
        <v/>
      </c>
      <c r="L300">
        <f>IF($A300="","",IFERROR(VLOOKUP($A300,Data_Raw!$A:$G,3,FALSE),""))</f>
        <v/>
      </c>
      <c r="M300">
        <f>IF($A300="","",IFERROR(VLOOKUP($A300,Data_Raw!$A:$G,4,FALSE),""))</f>
        <v/>
      </c>
      <c r="N300">
        <f>IF($A300="","",IFERROR(VLOOKUP($A300,Data_Raw!$A:$G,5,FALSE),""))</f>
        <v/>
      </c>
      <c r="O300">
        <f>IF($A300="","",IFERROR(VLOOKUP($A300,Data_Raw!$A:$G,6,FALSE),""))</f>
        <v/>
      </c>
      <c r="P300">
        <f>IF($A300="","",IFERROR(VLOOKUP($A300,Data_Raw!$A:$G,7,FALSE),""))</f>
        <v/>
      </c>
      <c r="Q300">
        <f>IF($A300="","",SUMIFS(AI_PF!$AP:$AP,AI_PF!$A:$A,$A300))</f>
        <v/>
      </c>
      <c r="R300">
        <f>IF($A300="","",SUMIFS(AI_PF!$AW:$AW,AI_PF!$A:$A,$A300))</f>
        <v/>
      </c>
      <c r="S300">
        <f>IF($A300="","",SUMIFS(AI_PF!$AZ:$AZ,AI_PF!$A:$A,$A300))</f>
        <v/>
      </c>
      <c r="T300">
        <f>IF($A300="","",SUMIFS(AI_PF!$CA:$CA,AI_PF!$A:$A,$A300))</f>
        <v/>
      </c>
      <c r="U300">
        <f>IF($A300="","",SUMIFS(AI_PF!$CE:$CE,AI_PF!$A:$A,$A300))</f>
        <v/>
      </c>
      <c r="V300">
        <f>IF($A300="","",IFERROR(VLOOKUP($A300,AI_PF!$A:$CO,93,FALSE),""))</f>
        <v/>
      </c>
      <c r="W300">
        <f>IF($A300="","",COUNTIF(AI_PF!$A:$A,$A300))</f>
        <v/>
      </c>
      <c r="X300">
        <f>IF($A300="","",COUNTIF(LookThrough!$A:$A,J300))</f>
        <v/>
      </c>
    </row>
    <row r="301">
      <c r="A301" t="inlineStr">
        <is>
          <t>BS00001186</t>
        </is>
      </c>
      <c r="B301">
        <f>IF($A301="","",IFERROR(VLOOKUP($A301,AI_PF!$A:$D,4,FALSE),""))</f>
        <v/>
      </c>
      <c r="C301">
        <f>IF($A301="","",IFERROR(VLOOKUP($A301,AI_PF!$A:$G,7,FALSE),""))</f>
        <v/>
      </c>
      <c r="D301">
        <f>IF($A301="","",IFERROR(VLOOKUP($A301,AI_PF!$A:$H,8,FALSE),""))</f>
        <v/>
      </c>
      <c r="E301">
        <f>IF($A301="","",IFERROR(VLOOKUP($A301,AI_PF!$A:$N,14,FALSE),""))</f>
        <v/>
      </c>
      <c r="F301">
        <f>IF($A301="","",IFERROR(VLOOKUP($A301,AI_PF!$A:$R,18,FALSE),""))</f>
        <v/>
      </c>
      <c r="G301">
        <f>IF($A301="","",IFERROR(VLOOKUP($A301,AI_PF!$A:$T,20,FALSE),""))</f>
        <v/>
      </c>
      <c r="H301">
        <f>IF($A301="","",IFERROR(VLOOKUP($A301,AI_PF!$A:$V,22,FALSE),""))</f>
        <v/>
      </c>
      <c r="I301">
        <f>IF($A301="","",IFERROR(VLOOKUP($A301,AI_PF!$A:$EU,151,FALSE),""))</f>
        <v/>
      </c>
      <c r="J301">
        <f>IF($A301="","",IFERROR(VLOOKUP($A301,AI_PF!$A:$C,3,FALSE),""))</f>
        <v/>
      </c>
      <c r="K301">
        <f>IF($A301="","",IFERROR(VLOOKUP($A301,Data_Raw!$A:$G,2,FALSE),""))</f>
        <v/>
      </c>
      <c r="L301">
        <f>IF($A301="","",IFERROR(VLOOKUP($A301,Data_Raw!$A:$G,3,FALSE),""))</f>
        <v/>
      </c>
      <c r="M301">
        <f>IF($A301="","",IFERROR(VLOOKUP($A301,Data_Raw!$A:$G,4,FALSE),""))</f>
        <v/>
      </c>
      <c r="N301">
        <f>IF($A301="","",IFERROR(VLOOKUP($A301,Data_Raw!$A:$G,5,FALSE),""))</f>
        <v/>
      </c>
      <c r="O301">
        <f>IF($A301="","",IFERROR(VLOOKUP($A301,Data_Raw!$A:$G,6,FALSE),""))</f>
        <v/>
      </c>
      <c r="P301">
        <f>IF($A301="","",IFERROR(VLOOKUP($A301,Data_Raw!$A:$G,7,FALSE),""))</f>
        <v/>
      </c>
      <c r="Q301">
        <f>IF($A301="","",SUMIFS(AI_PF!$AP:$AP,AI_PF!$A:$A,$A301))</f>
        <v/>
      </c>
      <c r="R301">
        <f>IF($A301="","",SUMIFS(AI_PF!$AW:$AW,AI_PF!$A:$A,$A301))</f>
        <v/>
      </c>
      <c r="S301">
        <f>IF($A301="","",SUMIFS(AI_PF!$AZ:$AZ,AI_PF!$A:$A,$A301))</f>
        <v/>
      </c>
      <c r="T301">
        <f>IF($A301="","",SUMIFS(AI_PF!$CA:$CA,AI_PF!$A:$A,$A301))</f>
        <v/>
      </c>
      <c r="U301">
        <f>IF($A301="","",SUMIFS(AI_PF!$CE:$CE,AI_PF!$A:$A,$A301))</f>
        <v/>
      </c>
      <c r="V301">
        <f>IF($A301="","",IFERROR(VLOOKUP($A301,AI_PF!$A:$CO,93,FALSE),""))</f>
        <v/>
      </c>
      <c r="W301">
        <f>IF($A301="","",COUNTIF(AI_PF!$A:$A,$A301))</f>
        <v/>
      </c>
      <c r="X301">
        <f>IF($A301="","",COUNTIF(LookThrough!$A:$A,J301))</f>
        <v/>
      </c>
    </row>
    <row r="302">
      <c r="A302" t="inlineStr">
        <is>
          <t>BS00001187</t>
        </is>
      </c>
      <c r="B302">
        <f>IF($A302="","",IFERROR(VLOOKUP($A302,AI_PF!$A:$D,4,FALSE),""))</f>
        <v/>
      </c>
      <c r="C302">
        <f>IF($A302="","",IFERROR(VLOOKUP($A302,AI_PF!$A:$G,7,FALSE),""))</f>
        <v/>
      </c>
      <c r="D302">
        <f>IF($A302="","",IFERROR(VLOOKUP($A302,AI_PF!$A:$H,8,FALSE),""))</f>
        <v/>
      </c>
      <c r="E302">
        <f>IF($A302="","",IFERROR(VLOOKUP($A302,AI_PF!$A:$N,14,FALSE),""))</f>
        <v/>
      </c>
      <c r="F302">
        <f>IF($A302="","",IFERROR(VLOOKUP($A302,AI_PF!$A:$R,18,FALSE),""))</f>
        <v/>
      </c>
      <c r="G302">
        <f>IF($A302="","",IFERROR(VLOOKUP($A302,AI_PF!$A:$T,20,FALSE),""))</f>
        <v/>
      </c>
      <c r="H302">
        <f>IF($A302="","",IFERROR(VLOOKUP($A302,AI_PF!$A:$V,22,FALSE),""))</f>
        <v/>
      </c>
      <c r="I302">
        <f>IF($A302="","",IFERROR(VLOOKUP($A302,AI_PF!$A:$EU,151,FALSE),""))</f>
        <v/>
      </c>
      <c r="J302">
        <f>IF($A302="","",IFERROR(VLOOKUP($A302,AI_PF!$A:$C,3,FALSE),""))</f>
        <v/>
      </c>
      <c r="K302">
        <f>IF($A302="","",IFERROR(VLOOKUP($A302,Data_Raw!$A:$G,2,FALSE),""))</f>
        <v/>
      </c>
      <c r="L302">
        <f>IF($A302="","",IFERROR(VLOOKUP($A302,Data_Raw!$A:$G,3,FALSE),""))</f>
        <v/>
      </c>
      <c r="M302">
        <f>IF($A302="","",IFERROR(VLOOKUP($A302,Data_Raw!$A:$G,4,FALSE),""))</f>
        <v/>
      </c>
      <c r="N302">
        <f>IF($A302="","",IFERROR(VLOOKUP($A302,Data_Raw!$A:$G,5,FALSE),""))</f>
        <v/>
      </c>
      <c r="O302">
        <f>IF($A302="","",IFERROR(VLOOKUP($A302,Data_Raw!$A:$G,6,FALSE),""))</f>
        <v/>
      </c>
      <c r="P302">
        <f>IF($A302="","",IFERROR(VLOOKUP($A302,Data_Raw!$A:$G,7,FALSE),""))</f>
        <v/>
      </c>
      <c r="Q302">
        <f>IF($A302="","",SUMIFS(AI_PF!$AP:$AP,AI_PF!$A:$A,$A302))</f>
        <v/>
      </c>
      <c r="R302">
        <f>IF($A302="","",SUMIFS(AI_PF!$AW:$AW,AI_PF!$A:$A,$A302))</f>
        <v/>
      </c>
      <c r="S302">
        <f>IF($A302="","",SUMIFS(AI_PF!$AZ:$AZ,AI_PF!$A:$A,$A302))</f>
        <v/>
      </c>
      <c r="T302">
        <f>IF($A302="","",SUMIFS(AI_PF!$CA:$CA,AI_PF!$A:$A,$A302))</f>
        <v/>
      </c>
      <c r="U302">
        <f>IF($A302="","",SUMIFS(AI_PF!$CE:$CE,AI_PF!$A:$A,$A302))</f>
        <v/>
      </c>
      <c r="V302">
        <f>IF($A302="","",IFERROR(VLOOKUP($A302,AI_PF!$A:$CO,93,FALSE),""))</f>
        <v/>
      </c>
      <c r="W302">
        <f>IF($A302="","",COUNTIF(AI_PF!$A:$A,$A302))</f>
        <v/>
      </c>
      <c r="X302">
        <f>IF($A302="","",COUNTIF(LookThrough!$A:$A,J302))</f>
        <v/>
      </c>
    </row>
    <row r="303">
      <c r="A303" t="inlineStr">
        <is>
          <t>BS00001188</t>
        </is>
      </c>
      <c r="B303">
        <f>IF($A303="","",IFERROR(VLOOKUP($A303,AI_PF!$A:$D,4,FALSE),""))</f>
        <v/>
      </c>
      <c r="C303">
        <f>IF($A303="","",IFERROR(VLOOKUP($A303,AI_PF!$A:$G,7,FALSE),""))</f>
        <v/>
      </c>
      <c r="D303">
        <f>IF($A303="","",IFERROR(VLOOKUP($A303,AI_PF!$A:$H,8,FALSE),""))</f>
        <v/>
      </c>
      <c r="E303">
        <f>IF($A303="","",IFERROR(VLOOKUP($A303,AI_PF!$A:$N,14,FALSE),""))</f>
        <v/>
      </c>
      <c r="F303">
        <f>IF($A303="","",IFERROR(VLOOKUP($A303,AI_PF!$A:$R,18,FALSE),""))</f>
        <v/>
      </c>
      <c r="G303">
        <f>IF($A303="","",IFERROR(VLOOKUP($A303,AI_PF!$A:$T,20,FALSE),""))</f>
        <v/>
      </c>
      <c r="H303">
        <f>IF($A303="","",IFERROR(VLOOKUP($A303,AI_PF!$A:$V,22,FALSE),""))</f>
        <v/>
      </c>
      <c r="I303">
        <f>IF($A303="","",IFERROR(VLOOKUP($A303,AI_PF!$A:$EU,151,FALSE),""))</f>
        <v/>
      </c>
      <c r="J303">
        <f>IF($A303="","",IFERROR(VLOOKUP($A303,AI_PF!$A:$C,3,FALSE),""))</f>
        <v/>
      </c>
      <c r="K303">
        <f>IF($A303="","",IFERROR(VLOOKUP($A303,Data_Raw!$A:$G,2,FALSE),""))</f>
        <v/>
      </c>
      <c r="L303">
        <f>IF($A303="","",IFERROR(VLOOKUP($A303,Data_Raw!$A:$G,3,FALSE),""))</f>
        <v/>
      </c>
      <c r="M303">
        <f>IF($A303="","",IFERROR(VLOOKUP($A303,Data_Raw!$A:$G,4,FALSE),""))</f>
        <v/>
      </c>
      <c r="N303">
        <f>IF($A303="","",IFERROR(VLOOKUP($A303,Data_Raw!$A:$G,5,FALSE),""))</f>
        <v/>
      </c>
      <c r="O303">
        <f>IF($A303="","",IFERROR(VLOOKUP($A303,Data_Raw!$A:$G,6,FALSE),""))</f>
        <v/>
      </c>
      <c r="P303">
        <f>IF($A303="","",IFERROR(VLOOKUP($A303,Data_Raw!$A:$G,7,FALSE),""))</f>
        <v/>
      </c>
      <c r="Q303">
        <f>IF($A303="","",SUMIFS(AI_PF!$AP:$AP,AI_PF!$A:$A,$A303))</f>
        <v/>
      </c>
      <c r="R303">
        <f>IF($A303="","",SUMIFS(AI_PF!$AW:$AW,AI_PF!$A:$A,$A303))</f>
        <v/>
      </c>
      <c r="S303">
        <f>IF($A303="","",SUMIFS(AI_PF!$AZ:$AZ,AI_PF!$A:$A,$A303))</f>
        <v/>
      </c>
      <c r="T303">
        <f>IF($A303="","",SUMIFS(AI_PF!$CA:$CA,AI_PF!$A:$A,$A303))</f>
        <v/>
      </c>
      <c r="U303">
        <f>IF($A303="","",SUMIFS(AI_PF!$CE:$CE,AI_PF!$A:$A,$A303))</f>
        <v/>
      </c>
      <c r="V303">
        <f>IF($A303="","",IFERROR(VLOOKUP($A303,AI_PF!$A:$CO,93,FALSE),""))</f>
        <v/>
      </c>
      <c r="W303">
        <f>IF($A303="","",COUNTIF(AI_PF!$A:$A,$A303))</f>
        <v/>
      </c>
      <c r="X303">
        <f>IF($A303="","",COUNTIF(LookThrough!$A:$A,J303))</f>
        <v/>
      </c>
    </row>
    <row r="304">
      <c r="A304" t="inlineStr">
        <is>
          <t>BS00001191</t>
        </is>
      </c>
      <c r="B304">
        <f>IF($A304="","",IFERROR(VLOOKUP($A304,AI_PF!$A:$D,4,FALSE),""))</f>
        <v/>
      </c>
      <c r="C304">
        <f>IF($A304="","",IFERROR(VLOOKUP($A304,AI_PF!$A:$G,7,FALSE),""))</f>
        <v/>
      </c>
      <c r="D304">
        <f>IF($A304="","",IFERROR(VLOOKUP($A304,AI_PF!$A:$H,8,FALSE),""))</f>
        <v/>
      </c>
      <c r="E304">
        <f>IF($A304="","",IFERROR(VLOOKUP($A304,AI_PF!$A:$N,14,FALSE),""))</f>
        <v/>
      </c>
      <c r="F304">
        <f>IF($A304="","",IFERROR(VLOOKUP($A304,AI_PF!$A:$R,18,FALSE),""))</f>
        <v/>
      </c>
      <c r="G304">
        <f>IF($A304="","",IFERROR(VLOOKUP($A304,AI_PF!$A:$T,20,FALSE),""))</f>
        <v/>
      </c>
      <c r="H304">
        <f>IF($A304="","",IFERROR(VLOOKUP($A304,AI_PF!$A:$V,22,FALSE),""))</f>
        <v/>
      </c>
      <c r="I304">
        <f>IF($A304="","",IFERROR(VLOOKUP($A304,AI_PF!$A:$EU,151,FALSE),""))</f>
        <v/>
      </c>
      <c r="J304">
        <f>IF($A304="","",IFERROR(VLOOKUP($A304,AI_PF!$A:$C,3,FALSE),""))</f>
        <v/>
      </c>
      <c r="K304">
        <f>IF($A304="","",IFERROR(VLOOKUP($A304,Data_Raw!$A:$G,2,FALSE),""))</f>
        <v/>
      </c>
      <c r="L304">
        <f>IF($A304="","",IFERROR(VLOOKUP($A304,Data_Raw!$A:$G,3,FALSE),""))</f>
        <v/>
      </c>
      <c r="M304">
        <f>IF($A304="","",IFERROR(VLOOKUP($A304,Data_Raw!$A:$G,4,FALSE),""))</f>
        <v/>
      </c>
      <c r="N304">
        <f>IF($A304="","",IFERROR(VLOOKUP($A304,Data_Raw!$A:$G,5,FALSE),""))</f>
        <v/>
      </c>
      <c r="O304">
        <f>IF($A304="","",IFERROR(VLOOKUP($A304,Data_Raw!$A:$G,6,FALSE),""))</f>
        <v/>
      </c>
      <c r="P304">
        <f>IF($A304="","",IFERROR(VLOOKUP($A304,Data_Raw!$A:$G,7,FALSE),""))</f>
        <v/>
      </c>
      <c r="Q304">
        <f>IF($A304="","",SUMIFS(AI_PF!$AP:$AP,AI_PF!$A:$A,$A304))</f>
        <v/>
      </c>
      <c r="R304">
        <f>IF($A304="","",SUMIFS(AI_PF!$AW:$AW,AI_PF!$A:$A,$A304))</f>
        <v/>
      </c>
      <c r="S304">
        <f>IF($A304="","",SUMIFS(AI_PF!$AZ:$AZ,AI_PF!$A:$A,$A304))</f>
        <v/>
      </c>
      <c r="T304">
        <f>IF($A304="","",SUMIFS(AI_PF!$CA:$CA,AI_PF!$A:$A,$A304))</f>
        <v/>
      </c>
      <c r="U304">
        <f>IF($A304="","",SUMIFS(AI_PF!$CE:$CE,AI_PF!$A:$A,$A304))</f>
        <v/>
      </c>
      <c r="V304">
        <f>IF($A304="","",IFERROR(VLOOKUP($A304,AI_PF!$A:$CO,93,FALSE),""))</f>
        <v/>
      </c>
      <c r="W304">
        <f>IF($A304="","",COUNTIF(AI_PF!$A:$A,$A304))</f>
        <v/>
      </c>
      <c r="X304">
        <f>IF($A304="","",COUNTIF(LookThrough!$A:$A,J304))</f>
        <v/>
      </c>
    </row>
    <row r="305">
      <c r="A305" t="inlineStr">
        <is>
          <t>BS00001192</t>
        </is>
      </c>
      <c r="B305">
        <f>IF($A305="","",IFERROR(VLOOKUP($A305,AI_PF!$A:$D,4,FALSE),""))</f>
        <v/>
      </c>
      <c r="C305">
        <f>IF($A305="","",IFERROR(VLOOKUP($A305,AI_PF!$A:$G,7,FALSE),""))</f>
        <v/>
      </c>
      <c r="D305">
        <f>IF($A305="","",IFERROR(VLOOKUP($A305,AI_PF!$A:$H,8,FALSE),""))</f>
        <v/>
      </c>
      <c r="E305">
        <f>IF($A305="","",IFERROR(VLOOKUP($A305,AI_PF!$A:$N,14,FALSE),""))</f>
        <v/>
      </c>
      <c r="F305">
        <f>IF($A305="","",IFERROR(VLOOKUP($A305,AI_PF!$A:$R,18,FALSE),""))</f>
        <v/>
      </c>
      <c r="G305">
        <f>IF($A305="","",IFERROR(VLOOKUP($A305,AI_PF!$A:$T,20,FALSE),""))</f>
        <v/>
      </c>
      <c r="H305">
        <f>IF($A305="","",IFERROR(VLOOKUP($A305,AI_PF!$A:$V,22,FALSE),""))</f>
        <v/>
      </c>
      <c r="I305">
        <f>IF($A305="","",IFERROR(VLOOKUP($A305,AI_PF!$A:$EU,151,FALSE),""))</f>
        <v/>
      </c>
      <c r="J305">
        <f>IF($A305="","",IFERROR(VLOOKUP($A305,AI_PF!$A:$C,3,FALSE),""))</f>
        <v/>
      </c>
      <c r="K305">
        <f>IF($A305="","",IFERROR(VLOOKUP($A305,Data_Raw!$A:$G,2,FALSE),""))</f>
        <v/>
      </c>
      <c r="L305">
        <f>IF($A305="","",IFERROR(VLOOKUP($A305,Data_Raw!$A:$G,3,FALSE),""))</f>
        <v/>
      </c>
      <c r="M305">
        <f>IF($A305="","",IFERROR(VLOOKUP($A305,Data_Raw!$A:$G,4,FALSE),""))</f>
        <v/>
      </c>
      <c r="N305">
        <f>IF($A305="","",IFERROR(VLOOKUP($A305,Data_Raw!$A:$G,5,FALSE),""))</f>
        <v/>
      </c>
      <c r="O305">
        <f>IF($A305="","",IFERROR(VLOOKUP($A305,Data_Raw!$A:$G,6,FALSE),""))</f>
        <v/>
      </c>
      <c r="P305">
        <f>IF($A305="","",IFERROR(VLOOKUP($A305,Data_Raw!$A:$G,7,FALSE),""))</f>
        <v/>
      </c>
      <c r="Q305">
        <f>IF($A305="","",SUMIFS(AI_PF!$AP:$AP,AI_PF!$A:$A,$A305))</f>
        <v/>
      </c>
      <c r="R305">
        <f>IF($A305="","",SUMIFS(AI_PF!$AW:$AW,AI_PF!$A:$A,$A305))</f>
        <v/>
      </c>
      <c r="S305">
        <f>IF($A305="","",SUMIFS(AI_PF!$AZ:$AZ,AI_PF!$A:$A,$A305))</f>
        <v/>
      </c>
      <c r="T305">
        <f>IF($A305="","",SUMIFS(AI_PF!$CA:$CA,AI_PF!$A:$A,$A305))</f>
        <v/>
      </c>
      <c r="U305">
        <f>IF($A305="","",SUMIFS(AI_PF!$CE:$CE,AI_PF!$A:$A,$A305))</f>
        <v/>
      </c>
      <c r="V305">
        <f>IF($A305="","",IFERROR(VLOOKUP($A305,AI_PF!$A:$CO,93,FALSE),""))</f>
        <v/>
      </c>
      <c r="W305">
        <f>IF($A305="","",COUNTIF(AI_PF!$A:$A,$A305))</f>
        <v/>
      </c>
      <c r="X305">
        <f>IF($A305="","",COUNTIF(LookThrough!$A:$A,J305))</f>
        <v/>
      </c>
    </row>
    <row r="306">
      <c r="A306" t="inlineStr">
        <is>
          <t>BS00001193</t>
        </is>
      </c>
      <c r="B306">
        <f>IF($A306="","",IFERROR(VLOOKUP($A306,AI_PF!$A:$D,4,FALSE),""))</f>
        <v/>
      </c>
      <c r="C306">
        <f>IF($A306="","",IFERROR(VLOOKUP($A306,AI_PF!$A:$G,7,FALSE),""))</f>
        <v/>
      </c>
      <c r="D306">
        <f>IF($A306="","",IFERROR(VLOOKUP($A306,AI_PF!$A:$H,8,FALSE),""))</f>
        <v/>
      </c>
      <c r="E306">
        <f>IF($A306="","",IFERROR(VLOOKUP($A306,AI_PF!$A:$N,14,FALSE),""))</f>
        <v/>
      </c>
      <c r="F306">
        <f>IF($A306="","",IFERROR(VLOOKUP($A306,AI_PF!$A:$R,18,FALSE),""))</f>
        <v/>
      </c>
      <c r="G306">
        <f>IF($A306="","",IFERROR(VLOOKUP($A306,AI_PF!$A:$T,20,FALSE),""))</f>
        <v/>
      </c>
      <c r="H306">
        <f>IF($A306="","",IFERROR(VLOOKUP($A306,AI_PF!$A:$V,22,FALSE),""))</f>
        <v/>
      </c>
      <c r="I306">
        <f>IF($A306="","",IFERROR(VLOOKUP($A306,AI_PF!$A:$EU,151,FALSE),""))</f>
        <v/>
      </c>
      <c r="J306">
        <f>IF($A306="","",IFERROR(VLOOKUP($A306,AI_PF!$A:$C,3,FALSE),""))</f>
        <v/>
      </c>
      <c r="K306">
        <f>IF($A306="","",IFERROR(VLOOKUP($A306,Data_Raw!$A:$G,2,FALSE),""))</f>
        <v/>
      </c>
      <c r="L306">
        <f>IF($A306="","",IFERROR(VLOOKUP($A306,Data_Raw!$A:$G,3,FALSE),""))</f>
        <v/>
      </c>
      <c r="M306">
        <f>IF($A306="","",IFERROR(VLOOKUP($A306,Data_Raw!$A:$G,4,FALSE),""))</f>
        <v/>
      </c>
      <c r="N306">
        <f>IF($A306="","",IFERROR(VLOOKUP($A306,Data_Raw!$A:$G,5,FALSE),""))</f>
        <v/>
      </c>
      <c r="O306">
        <f>IF($A306="","",IFERROR(VLOOKUP($A306,Data_Raw!$A:$G,6,FALSE),""))</f>
        <v/>
      </c>
      <c r="P306">
        <f>IF($A306="","",IFERROR(VLOOKUP($A306,Data_Raw!$A:$G,7,FALSE),""))</f>
        <v/>
      </c>
      <c r="Q306">
        <f>IF($A306="","",SUMIFS(AI_PF!$AP:$AP,AI_PF!$A:$A,$A306))</f>
        <v/>
      </c>
      <c r="R306">
        <f>IF($A306="","",SUMIFS(AI_PF!$AW:$AW,AI_PF!$A:$A,$A306))</f>
        <v/>
      </c>
      <c r="S306">
        <f>IF($A306="","",SUMIFS(AI_PF!$AZ:$AZ,AI_PF!$A:$A,$A306))</f>
        <v/>
      </c>
      <c r="T306">
        <f>IF($A306="","",SUMIFS(AI_PF!$CA:$CA,AI_PF!$A:$A,$A306))</f>
        <v/>
      </c>
      <c r="U306">
        <f>IF($A306="","",SUMIFS(AI_PF!$CE:$CE,AI_PF!$A:$A,$A306))</f>
        <v/>
      </c>
      <c r="V306">
        <f>IF($A306="","",IFERROR(VLOOKUP($A306,AI_PF!$A:$CO,93,FALSE),""))</f>
        <v/>
      </c>
      <c r="W306">
        <f>IF($A306="","",COUNTIF(AI_PF!$A:$A,$A306))</f>
        <v/>
      </c>
      <c r="X306">
        <f>IF($A306="","",COUNTIF(LookThrough!$A:$A,J306))</f>
        <v/>
      </c>
    </row>
    <row r="307">
      <c r="A307" t="inlineStr">
        <is>
          <t>BS00001194</t>
        </is>
      </c>
      <c r="B307">
        <f>IF($A307="","",IFERROR(VLOOKUP($A307,AI_PF!$A:$D,4,FALSE),""))</f>
        <v/>
      </c>
      <c r="C307">
        <f>IF($A307="","",IFERROR(VLOOKUP($A307,AI_PF!$A:$G,7,FALSE),""))</f>
        <v/>
      </c>
      <c r="D307">
        <f>IF($A307="","",IFERROR(VLOOKUP($A307,AI_PF!$A:$H,8,FALSE),""))</f>
        <v/>
      </c>
      <c r="E307">
        <f>IF($A307="","",IFERROR(VLOOKUP($A307,AI_PF!$A:$N,14,FALSE),""))</f>
        <v/>
      </c>
      <c r="F307">
        <f>IF($A307="","",IFERROR(VLOOKUP($A307,AI_PF!$A:$R,18,FALSE),""))</f>
        <v/>
      </c>
      <c r="G307">
        <f>IF($A307="","",IFERROR(VLOOKUP($A307,AI_PF!$A:$T,20,FALSE),""))</f>
        <v/>
      </c>
      <c r="H307">
        <f>IF($A307="","",IFERROR(VLOOKUP($A307,AI_PF!$A:$V,22,FALSE),""))</f>
        <v/>
      </c>
      <c r="I307">
        <f>IF($A307="","",IFERROR(VLOOKUP($A307,AI_PF!$A:$EU,151,FALSE),""))</f>
        <v/>
      </c>
      <c r="J307">
        <f>IF($A307="","",IFERROR(VLOOKUP($A307,AI_PF!$A:$C,3,FALSE),""))</f>
        <v/>
      </c>
      <c r="K307">
        <f>IF($A307="","",IFERROR(VLOOKUP($A307,Data_Raw!$A:$G,2,FALSE),""))</f>
        <v/>
      </c>
      <c r="L307">
        <f>IF($A307="","",IFERROR(VLOOKUP($A307,Data_Raw!$A:$G,3,FALSE),""))</f>
        <v/>
      </c>
      <c r="M307">
        <f>IF($A307="","",IFERROR(VLOOKUP($A307,Data_Raw!$A:$G,4,FALSE),""))</f>
        <v/>
      </c>
      <c r="N307">
        <f>IF($A307="","",IFERROR(VLOOKUP($A307,Data_Raw!$A:$G,5,FALSE),""))</f>
        <v/>
      </c>
      <c r="O307">
        <f>IF($A307="","",IFERROR(VLOOKUP($A307,Data_Raw!$A:$G,6,FALSE),""))</f>
        <v/>
      </c>
      <c r="P307">
        <f>IF($A307="","",IFERROR(VLOOKUP($A307,Data_Raw!$A:$G,7,FALSE),""))</f>
        <v/>
      </c>
      <c r="Q307">
        <f>IF($A307="","",SUMIFS(AI_PF!$AP:$AP,AI_PF!$A:$A,$A307))</f>
        <v/>
      </c>
      <c r="R307">
        <f>IF($A307="","",SUMIFS(AI_PF!$AW:$AW,AI_PF!$A:$A,$A307))</f>
        <v/>
      </c>
      <c r="S307">
        <f>IF($A307="","",SUMIFS(AI_PF!$AZ:$AZ,AI_PF!$A:$A,$A307))</f>
        <v/>
      </c>
      <c r="T307">
        <f>IF($A307="","",SUMIFS(AI_PF!$CA:$CA,AI_PF!$A:$A,$A307))</f>
        <v/>
      </c>
      <c r="U307">
        <f>IF($A307="","",SUMIFS(AI_PF!$CE:$CE,AI_PF!$A:$A,$A307))</f>
        <v/>
      </c>
      <c r="V307">
        <f>IF($A307="","",IFERROR(VLOOKUP($A307,AI_PF!$A:$CO,93,FALSE),""))</f>
        <v/>
      </c>
      <c r="W307">
        <f>IF($A307="","",COUNTIF(AI_PF!$A:$A,$A307))</f>
        <v/>
      </c>
      <c r="X307">
        <f>IF($A307="","",COUNTIF(LookThrough!$A:$A,J307))</f>
        <v/>
      </c>
    </row>
    <row r="308">
      <c r="A308" t="inlineStr">
        <is>
          <t>BS00001196</t>
        </is>
      </c>
      <c r="B308">
        <f>IF($A308="","",IFERROR(VLOOKUP($A308,AI_PF!$A:$D,4,FALSE),""))</f>
        <v/>
      </c>
      <c r="C308">
        <f>IF($A308="","",IFERROR(VLOOKUP($A308,AI_PF!$A:$G,7,FALSE),""))</f>
        <v/>
      </c>
      <c r="D308">
        <f>IF($A308="","",IFERROR(VLOOKUP($A308,AI_PF!$A:$H,8,FALSE),""))</f>
        <v/>
      </c>
      <c r="E308">
        <f>IF($A308="","",IFERROR(VLOOKUP($A308,AI_PF!$A:$N,14,FALSE),""))</f>
        <v/>
      </c>
      <c r="F308">
        <f>IF($A308="","",IFERROR(VLOOKUP($A308,AI_PF!$A:$R,18,FALSE),""))</f>
        <v/>
      </c>
      <c r="G308">
        <f>IF($A308="","",IFERROR(VLOOKUP($A308,AI_PF!$A:$T,20,FALSE),""))</f>
        <v/>
      </c>
      <c r="H308">
        <f>IF($A308="","",IFERROR(VLOOKUP($A308,AI_PF!$A:$V,22,FALSE),""))</f>
        <v/>
      </c>
      <c r="I308">
        <f>IF($A308="","",IFERROR(VLOOKUP($A308,AI_PF!$A:$EU,151,FALSE),""))</f>
        <v/>
      </c>
      <c r="J308">
        <f>IF($A308="","",IFERROR(VLOOKUP($A308,AI_PF!$A:$C,3,FALSE),""))</f>
        <v/>
      </c>
      <c r="K308">
        <f>IF($A308="","",IFERROR(VLOOKUP($A308,Data_Raw!$A:$G,2,FALSE),""))</f>
        <v/>
      </c>
      <c r="L308">
        <f>IF($A308="","",IFERROR(VLOOKUP($A308,Data_Raw!$A:$G,3,FALSE),""))</f>
        <v/>
      </c>
      <c r="M308">
        <f>IF($A308="","",IFERROR(VLOOKUP($A308,Data_Raw!$A:$G,4,FALSE),""))</f>
        <v/>
      </c>
      <c r="N308">
        <f>IF($A308="","",IFERROR(VLOOKUP($A308,Data_Raw!$A:$G,5,FALSE),""))</f>
        <v/>
      </c>
      <c r="O308">
        <f>IF($A308="","",IFERROR(VLOOKUP($A308,Data_Raw!$A:$G,6,FALSE),""))</f>
        <v/>
      </c>
      <c r="P308">
        <f>IF($A308="","",IFERROR(VLOOKUP($A308,Data_Raw!$A:$G,7,FALSE),""))</f>
        <v/>
      </c>
      <c r="Q308">
        <f>IF($A308="","",SUMIFS(AI_PF!$AP:$AP,AI_PF!$A:$A,$A308))</f>
        <v/>
      </c>
      <c r="R308">
        <f>IF($A308="","",SUMIFS(AI_PF!$AW:$AW,AI_PF!$A:$A,$A308))</f>
        <v/>
      </c>
      <c r="S308">
        <f>IF($A308="","",SUMIFS(AI_PF!$AZ:$AZ,AI_PF!$A:$A,$A308))</f>
        <v/>
      </c>
      <c r="T308">
        <f>IF($A308="","",SUMIFS(AI_PF!$CA:$CA,AI_PF!$A:$A,$A308))</f>
        <v/>
      </c>
      <c r="U308">
        <f>IF($A308="","",SUMIFS(AI_PF!$CE:$CE,AI_PF!$A:$A,$A308))</f>
        <v/>
      </c>
      <c r="V308">
        <f>IF($A308="","",IFERROR(VLOOKUP($A308,AI_PF!$A:$CO,93,FALSE),""))</f>
        <v/>
      </c>
      <c r="W308">
        <f>IF($A308="","",COUNTIF(AI_PF!$A:$A,$A308))</f>
        <v/>
      </c>
      <c r="X308">
        <f>IF($A308="","",COUNTIF(LookThrough!$A:$A,J308))</f>
        <v/>
      </c>
    </row>
    <row r="309">
      <c r="A309" t="inlineStr">
        <is>
          <t>BS00001197</t>
        </is>
      </c>
      <c r="B309">
        <f>IF($A309="","",IFERROR(VLOOKUP($A309,AI_PF!$A:$D,4,FALSE),""))</f>
        <v/>
      </c>
      <c r="C309">
        <f>IF($A309="","",IFERROR(VLOOKUP($A309,AI_PF!$A:$G,7,FALSE),""))</f>
        <v/>
      </c>
      <c r="D309">
        <f>IF($A309="","",IFERROR(VLOOKUP($A309,AI_PF!$A:$H,8,FALSE),""))</f>
        <v/>
      </c>
      <c r="E309">
        <f>IF($A309="","",IFERROR(VLOOKUP($A309,AI_PF!$A:$N,14,FALSE),""))</f>
        <v/>
      </c>
      <c r="F309">
        <f>IF($A309="","",IFERROR(VLOOKUP($A309,AI_PF!$A:$R,18,FALSE),""))</f>
        <v/>
      </c>
      <c r="G309">
        <f>IF($A309="","",IFERROR(VLOOKUP($A309,AI_PF!$A:$T,20,FALSE),""))</f>
        <v/>
      </c>
      <c r="H309">
        <f>IF($A309="","",IFERROR(VLOOKUP($A309,AI_PF!$A:$V,22,FALSE),""))</f>
        <v/>
      </c>
      <c r="I309">
        <f>IF($A309="","",IFERROR(VLOOKUP($A309,AI_PF!$A:$EU,151,FALSE),""))</f>
        <v/>
      </c>
      <c r="J309">
        <f>IF($A309="","",IFERROR(VLOOKUP($A309,AI_PF!$A:$C,3,FALSE),""))</f>
        <v/>
      </c>
      <c r="K309">
        <f>IF($A309="","",IFERROR(VLOOKUP($A309,Data_Raw!$A:$G,2,FALSE),""))</f>
        <v/>
      </c>
      <c r="L309">
        <f>IF($A309="","",IFERROR(VLOOKUP($A309,Data_Raw!$A:$G,3,FALSE),""))</f>
        <v/>
      </c>
      <c r="M309">
        <f>IF($A309="","",IFERROR(VLOOKUP($A309,Data_Raw!$A:$G,4,FALSE),""))</f>
        <v/>
      </c>
      <c r="N309">
        <f>IF($A309="","",IFERROR(VLOOKUP($A309,Data_Raw!$A:$G,5,FALSE),""))</f>
        <v/>
      </c>
      <c r="O309">
        <f>IF($A309="","",IFERROR(VLOOKUP($A309,Data_Raw!$A:$G,6,FALSE),""))</f>
        <v/>
      </c>
      <c r="P309">
        <f>IF($A309="","",IFERROR(VLOOKUP($A309,Data_Raw!$A:$G,7,FALSE),""))</f>
        <v/>
      </c>
      <c r="Q309">
        <f>IF($A309="","",SUMIFS(AI_PF!$AP:$AP,AI_PF!$A:$A,$A309))</f>
        <v/>
      </c>
      <c r="R309">
        <f>IF($A309="","",SUMIFS(AI_PF!$AW:$AW,AI_PF!$A:$A,$A309))</f>
        <v/>
      </c>
      <c r="S309">
        <f>IF($A309="","",SUMIFS(AI_PF!$AZ:$AZ,AI_PF!$A:$A,$A309))</f>
        <v/>
      </c>
      <c r="T309">
        <f>IF($A309="","",SUMIFS(AI_PF!$CA:$CA,AI_PF!$A:$A,$A309))</f>
        <v/>
      </c>
      <c r="U309">
        <f>IF($A309="","",SUMIFS(AI_PF!$CE:$CE,AI_PF!$A:$A,$A309))</f>
        <v/>
      </c>
      <c r="V309">
        <f>IF($A309="","",IFERROR(VLOOKUP($A309,AI_PF!$A:$CO,93,FALSE),""))</f>
        <v/>
      </c>
      <c r="W309">
        <f>IF($A309="","",COUNTIF(AI_PF!$A:$A,$A309))</f>
        <v/>
      </c>
      <c r="X309">
        <f>IF($A309="","",COUNTIF(LookThrough!$A:$A,J309))</f>
        <v/>
      </c>
    </row>
    <row r="310">
      <c r="A310" t="inlineStr">
        <is>
          <t>BS00001198</t>
        </is>
      </c>
      <c r="B310">
        <f>IF($A310="","",IFERROR(VLOOKUP($A310,AI_PF!$A:$D,4,FALSE),""))</f>
        <v/>
      </c>
      <c r="C310">
        <f>IF($A310="","",IFERROR(VLOOKUP($A310,AI_PF!$A:$G,7,FALSE),""))</f>
        <v/>
      </c>
      <c r="D310">
        <f>IF($A310="","",IFERROR(VLOOKUP($A310,AI_PF!$A:$H,8,FALSE),""))</f>
        <v/>
      </c>
      <c r="E310">
        <f>IF($A310="","",IFERROR(VLOOKUP($A310,AI_PF!$A:$N,14,FALSE),""))</f>
        <v/>
      </c>
      <c r="F310">
        <f>IF($A310="","",IFERROR(VLOOKUP($A310,AI_PF!$A:$R,18,FALSE),""))</f>
        <v/>
      </c>
      <c r="G310">
        <f>IF($A310="","",IFERROR(VLOOKUP($A310,AI_PF!$A:$T,20,FALSE),""))</f>
        <v/>
      </c>
      <c r="H310">
        <f>IF($A310="","",IFERROR(VLOOKUP($A310,AI_PF!$A:$V,22,FALSE),""))</f>
        <v/>
      </c>
      <c r="I310">
        <f>IF($A310="","",IFERROR(VLOOKUP($A310,AI_PF!$A:$EU,151,FALSE),""))</f>
        <v/>
      </c>
      <c r="J310">
        <f>IF($A310="","",IFERROR(VLOOKUP($A310,AI_PF!$A:$C,3,FALSE),""))</f>
        <v/>
      </c>
      <c r="K310">
        <f>IF($A310="","",IFERROR(VLOOKUP($A310,Data_Raw!$A:$G,2,FALSE),""))</f>
        <v/>
      </c>
      <c r="L310">
        <f>IF($A310="","",IFERROR(VLOOKUP($A310,Data_Raw!$A:$G,3,FALSE),""))</f>
        <v/>
      </c>
      <c r="M310">
        <f>IF($A310="","",IFERROR(VLOOKUP($A310,Data_Raw!$A:$G,4,FALSE),""))</f>
        <v/>
      </c>
      <c r="N310">
        <f>IF($A310="","",IFERROR(VLOOKUP($A310,Data_Raw!$A:$G,5,FALSE),""))</f>
        <v/>
      </c>
      <c r="O310">
        <f>IF($A310="","",IFERROR(VLOOKUP($A310,Data_Raw!$A:$G,6,FALSE),""))</f>
        <v/>
      </c>
      <c r="P310">
        <f>IF($A310="","",IFERROR(VLOOKUP($A310,Data_Raw!$A:$G,7,FALSE),""))</f>
        <v/>
      </c>
      <c r="Q310">
        <f>IF($A310="","",SUMIFS(AI_PF!$AP:$AP,AI_PF!$A:$A,$A310))</f>
        <v/>
      </c>
      <c r="R310">
        <f>IF($A310="","",SUMIFS(AI_PF!$AW:$AW,AI_PF!$A:$A,$A310))</f>
        <v/>
      </c>
      <c r="S310">
        <f>IF($A310="","",SUMIFS(AI_PF!$AZ:$AZ,AI_PF!$A:$A,$A310))</f>
        <v/>
      </c>
      <c r="T310">
        <f>IF($A310="","",SUMIFS(AI_PF!$CA:$CA,AI_PF!$A:$A,$A310))</f>
        <v/>
      </c>
      <c r="U310">
        <f>IF($A310="","",SUMIFS(AI_PF!$CE:$CE,AI_PF!$A:$A,$A310))</f>
        <v/>
      </c>
      <c r="V310">
        <f>IF($A310="","",IFERROR(VLOOKUP($A310,AI_PF!$A:$CO,93,FALSE),""))</f>
        <v/>
      </c>
      <c r="W310">
        <f>IF($A310="","",COUNTIF(AI_PF!$A:$A,$A310))</f>
        <v/>
      </c>
      <c r="X310">
        <f>IF($A310="","",COUNTIF(LookThrough!$A:$A,J310))</f>
        <v/>
      </c>
    </row>
    <row r="311">
      <c r="A311" t="inlineStr">
        <is>
          <t>BS00001202</t>
        </is>
      </c>
      <c r="B311">
        <f>IF($A311="","",IFERROR(VLOOKUP($A311,AI_PF!$A:$D,4,FALSE),""))</f>
        <v/>
      </c>
      <c r="C311">
        <f>IF($A311="","",IFERROR(VLOOKUP($A311,AI_PF!$A:$G,7,FALSE),""))</f>
        <v/>
      </c>
      <c r="D311">
        <f>IF($A311="","",IFERROR(VLOOKUP($A311,AI_PF!$A:$H,8,FALSE),""))</f>
        <v/>
      </c>
      <c r="E311">
        <f>IF($A311="","",IFERROR(VLOOKUP($A311,AI_PF!$A:$N,14,FALSE),""))</f>
        <v/>
      </c>
      <c r="F311">
        <f>IF($A311="","",IFERROR(VLOOKUP($A311,AI_PF!$A:$R,18,FALSE),""))</f>
        <v/>
      </c>
      <c r="G311">
        <f>IF($A311="","",IFERROR(VLOOKUP($A311,AI_PF!$A:$T,20,FALSE),""))</f>
        <v/>
      </c>
      <c r="H311">
        <f>IF($A311="","",IFERROR(VLOOKUP($A311,AI_PF!$A:$V,22,FALSE),""))</f>
        <v/>
      </c>
      <c r="I311">
        <f>IF($A311="","",IFERROR(VLOOKUP($A311,AI_PF!$A:$EU,151,FALSE),""))</f>
        <v/>
      </c>
      <c r="J311">
        <f>IF($A311="","",IFERROR(VLOOKUP($A311,AI_PF!$A:$C,3,FALSE),""))</f>
        <v/>
      </c>
      <c r="K311">
        <f>IF($A311="","",IFERROR(VLOOKUP($A311,Data_Raw!$A:$G,2,FALSE),""))</f>
        <v/>
      </c>
      <c r="L311">
        <f>IF($A311="","",IFERROR(VLOOKUP($A311,Data_Raw!$A:$G,3,FALSE),""))</f>
        <v/>
      </c>
      <c r="M311">
        <f>IF($A311="","",IFERROR(VLOOKUP($A311,Data_Raw!$A:$G,4,FALSE),""))</f>
        <v/>
      </c>
      <c r="N311">
        <f>IF($A311="","",IFERROR(VLOOKUP($A311,Data_Raw!$A:$G,5,FALSE),""))</f>
        <v/>
      </c>
      <c r="O311">
        <f>IF($A311="","",IFERROR(VLOOKUP($A311,Data_Raw!$A:$G,6,FALSE),""))</f>
        <v/>
      </c>
      <c r="P311">
        <f>IF($A311="","",IFERROR(VLOOKUP($A311,Data_Raw!$A:$G,7,FALSE),""))</f>
        <v/>
      </c>
      <c r="Q311">
        <f>IF($A311="","",SUMIFS(AI_PF!$AP:$AP,AI_PF!$A:$A,$A311))</f>
        <v/>
      </c>
      <c r="R311">
        <f>IF($A311="","",SUMIFS(AI_PF!$AW:$AW,AI_PF!$A:$A,$A311))</f>
        <v/>
      </c>
      <c r="S311">
        <f>IF($A311="","",SUMIFS(AI_PF!$AZ:$AZ,AI_PF!$A:$A,$A311))</f>
        <v/>
      </c>
      <c r="T311">
        <f>IF($A311="","",SUMIFS(AI_PF!$CA:$CA,AI_PF!$A:$A,$A311))</f>
        <v/>
      </c>
      <c r="U311">
        <f>IF($A311="","",SUMIFS(AI_PF!$CE:$CE,AI_PF!$A:$A,$A311))</f>
        <v/>
      </c>
      <c r="V311">
        <f>IF($A311="","",IFERROR(VLOOKUP($A311,AI_PF!$A:$CO,93,FALSE),""))</f>
        <v/>
      </c>
      <c r="W311">
        <f>IF($A311="","",COUNTIF(AI_PF!$A:$A,$A311))</f>
        <v/>
      </c>
      <c r="X311">
        <f>IF($A311="","",COUNTIF(LookThrough!$A:$A,J311))</f>
        <v/>
      </c>
    </row>
    <row r="312">
      <c r="A312" t="inlineStr">
        <is>
          <t>BS00001203</t>
        </is>
      </c>
      <c r="B312">
        <f>IF($A312="","",IFERROR(VLOOKUP($A312,AI_PF!$A:$D,4,FALSE),""))</f>
        <v/>
      </c>
      <c r="C312">
        <f>IF($A312="","",IFERROR(VLOOKUP($A312,AI_PF!$A:$G,7,FALSE),""))</f>
        <v/>
      </c>
      <c r="D312">
        <f>IF($A312="","",IFERROR(VLOOKUP($A312,AI_PF!$A:$H,8,FALSE),""))</f>
        <v/>
      </c>
      <c r="E312">
        <f>IF($A312="","",IFERROR(VLOOKUP($A312,AI_PF!$A:$N,14,FALSE),""))</f>
        <v/>
      </c>
      <c r="F312">
        <f>IF($A312="","",IFERROR(VLOOKUP($A312,AI_PF!$A:$R,18,FALSE),""))</f>
        <v/>
      </c>
      <c r="G312">
        <f>IF($A312="","",IFERROR(VLOOKUP($A312,AI_PF!$A:$T,20,FALSE),""))</f>
        <v/>
      </c>
      <c r="H312">
        <f>IF($A312="","",IFERROR(VLOOKUP($A312,AI_PF!$A:$V,22,FALSE),""))</f>
        <v/>
      </c>
      <c r="I312">
        <f>IF($A312="","",IFERROR(VLOOKUP($A312,AI_PF!$A:$EU,151,FALSE),""))</f>
        <v/>
      </c>
      <c r="J312">
        <f>IF($A312="","",IFERROR(VLOOKUP($A312,AI_PF!$A:$C,3,FALSE),""))</f>
        <v/>
      </c>
      <c r="K312">
        <f>IF($A312="","",IFERROR(VLOOKUP($A312,Data_Raw!$A:$G,2,FALSE),""))</f>
        <v/>
      </c>
      <c r="L312">
        <f>IF($A312="","",IFERROR(VLOOKUP($A312,Data_Raw!$A:$G,3,FALSE),""))</f>
        <v/>
      </c>
      <c r="M312">
        <f>IF($A312="","",IFERROR(VLOOKUP($A312,Data_Raw!$A:$G,4,FALSE),""))</f>
        <v/>
      </c>
      <c r="N312">
        <f>IF($A312="","",IFERROR(VLOOKUP($A312,Data_Raw!$A:$G,5,FALSE),""))</f>
        <v/>
      </c>
      <c r="O312">
        <f>IF($A312="","",IFERROR(VLOOKUP($A312,Data_Raw!$A:$G,6,FALSE),""))</f>
        <v/>
      </c>
      <c r="P312">
        <f>IF($A312="","",IFERROR(VLOOKUP($A312,Data_Raw!$A:$G,7,FALSE),""))</f>
        <v/>
      </c>
      <c r="Q312">
        <f>IF($A312="","",SUMIFS(AI_PF!$AP:$AP,AI_PF!$A:$A,$A312))</f>
        <v/>
      </c>
      <c r="R312">
        <f>IF($A312="","",SUMIFS(AI_PF!$AW:$AW,AI_PF!$A:$A,$A312))</f>
        <v/>
      </c>
      <c r="S312">
        <f>IF($A312="","",SUMIFS(AI_PF!$AZ:$AZ,AI_PF!$A:$A,$A312))</f>
        <v/>
      </c>
      <c r="T312">
        <f>IF($A312="","",SUMIFS(AI_PF!$CA:$CA,AI_PF!$A:$A,$A312))</f>
        <v/>
      </c>
      <c r="U312">
        <f>IF($A312="","",SUMIFS(AI_PF!$CE:$CE,AI_PF!$A:$A,$A312))</f>
        <v/>
      </c>
      <c r="V312">
        <f>IF($A312="","",IFERROR(VLOOKUP($A312,AI_PF!$A:$CO,93,FALSE),""))</f>
        <v/>
      </c>
      <c r="W312">
        <f>IF($A312="","",COUNTIF(AI_PF!$A:$A,$A312))</f>
        <v/>
      </c>
      <c r="X312">
        <f>IF($A312="","",COUNTIF(LookThrough!$A:$A,J312))</f>
        <v/>
      </c>
    </row>
    <row r="313">
      <c r="A313" t="inlineStr">
        <is>
          <t>BS00001211</t>
        </is>
      </c>
      <c r="B313">
        <f>IF($A313="","",IFERROR(VLOOKUP($A313,AI_PF!$A:$D,4,FALSE),""))</f>
        <v/>
      </c>
      <c r="C313">
        <f>IF($A313="","",IFERROR(VLOOKUP($A313,AI_PF!$A:$G,7,FALSE),""))</f>
        <v/>
      </c>
      <c r="D313">
        <f>IF($A313="","",IFERROR(VLOOKUP($A313,AI_PF!$A:$H,8,FALSE),""))</f>
        <v/>
      </c>
      <c r="E313">
        <f>IF($A313="","",IFERROR(VLOOKUP($A313,AI_PF!$A:$N,14,FALSE),""))</f>
        <v/>
      </c>
      <c r="F313">
        <f>IF($A313="","",IFERROR(VLOOKUP($A313,AI_PF!$A:$R,18,FALSE),""))</f>
        <v/>
      </c>
      <c r="G313">
        <f>IF($A313="","",IFERROR(VLOOKUP($A313,AI_PF!$A:$T,20,FALSE),""))</f>
        <v/>
      </c>
      <c r="H313">
        <f>IF($A313="","",IFERROR(VLOOKUP($A313,AI_PF!$A:$V,22,FALSE),""))</f>
        <v/>
      </c>
      <c r="I313">
        <f>IF($A313="","",IFERROR(VLOOKUP($A313,AI_PF!$A:$EU,151,FALSE),""))</f>
        <v/>
      </c>
      <c r="J313">
        <f>IF($A313="","",IFERROR(VLOOKUP($A313,AI_PF!$A:$C,3,FALSE),""))</f>
        <v/>
      </c>
      <c r="K313">
        <f>IF($A313="","",IFERROR(VLOOKUP($A313,Data_Raw!$A:$G,2,FALSE),""))</f>
        <v/>
      </c>
      <c r="L313">
        <f>IF($A313="","",IFERROR(VLOOKUP($A313,Data_Raw!$A:$G,3,FALSE),""))</f>
        <v/>
      </c>
      <c r="M313">
        <f>IF($A313="","",IFERROR(VLOOKUP($A313,Data_Raw!$A:$G,4,FALSE),""))</f>
        <v/>
      </c>
      <c r="N313">
        <f>IF($A313="","",IFERROR(VLOOKUP($A313,Data_Raw!$A:$G,5,FALSE),""))</f>
        <v/>
      </c>
      <c r="O313">
        <f>IF($A313="","",IFERROR(VLOOKUP($A313,Data_Raw!$A:$G,6,FALSE),""))</f>
        <v/>
      </c>
      <c r="P313">
        <f>IF($A313="","",IFERROR(VLOOKUP($A313,Data_Raw!$A:$G,7,FALSE),""))</f>
        <v/>
      </c>
      <c r="Q313">
        <f>IF($A313="","",SUMIFS(AI_PF!$AP:$AP,AI_PF!$A:$A,$A313))</f>
        <v/>
      </c>
      <c r="R313">
        <f>IF($A313="","",SUMIFS(AI_PF!$AW:$AW,AI_PF!$A:$A,$A313))</f>
        <v/>
      </c>
      <c r="S313">
        <f>IF($A313="","",SUMIFS(AI_PF!$AZ:$AZ,AI_PF!$A:$A,$A313))</f>
        <v/>
      </c>
      <c r="T313">
        <f>IF($A313="","",SUMIFS(AI_PF!$CA:$CA,AI_PF!$A:$A,$A313))</f>
        <v/>
      </c>
      <c r="U313">
        <f>IF($A313="","",SUMIFS(AI_PF!$CE:$CE,AI_PF!$A:$A,$A313))</f>
        <v/>
      </c>
      <c r="V313">
        <f>IF($A313="","",IFERROR(VLOOKUP($A313,AI_PF!$A:$CO,93,FALSE),""))</f>
        <v/>
      </c>
      <c r="W313">
        <f>IF($A313="","",COUNTIF(AI_PF!$A:$A,$A313))</f>
        <v/>
      </c>
      <c r="X313">
        <f>IF($A313="","",COUNTIF(LookThrough!$A:$A,J313))</f>
        <v/>
      </c>
    </row>
    <row r="314">
      <c r="A314" t="inlineStr">
        <is>
          <t>BS00001212</t>
        </is>
      </c>
      <c r="B314">
        <f>IF($A314="","",IFERROR(VLOOKUP($A314,AI_PF!$A:$D,4,FALSE),""))</f>
        <v/>
      </c>
      <c r="C314">
        <f>IF($A314="","",IFERROR(VLOOKUP($A314,AI_PF!$A:$G,7,FALSE),""))</f>
        <v/>
      </c>
      <c r="D314">
        <f>IF($A314="","",IFERROR(VLOOKUP($A314,AI_PF!$A:$H,8,FALSE),""))</f>
        <v/>
      </c>
      <c r="E314">
        <f>IF($A314="","",IFERROR(VLOOKUP($A314,AI_PF!$A:$N,14,FALSE),""))</f>
        <v/>
      </c>
      <c r="F314">
        <f>IF($A314="","",IFERROR(VLOOKUP($A314,AI_PF!$A:$R,18,FALSE),""))</f>
        <v/>
      </c>
      <c r="G314">
        <f>IF($A314="","",IFERROR(VLOOKUP($A314,AI_PF!$A:$T,20,FALSE),""))</f>
        <v/>
      </c>
      <c r="H314">
        <f>IF($A314="","",IFERROR(VLOOKUP($A314,AI_PF!$A:$V,22,FALSE),""))</f>
        <v/>
      </c>
      <c r="I314">
        <f>IF($A314="","",IFERROR(VLOOKUP($A314,AI_PF!$A:$EU,151,FALSE),""))</f>
        <v/>
      </c>
      <c r="J314">
        <f>IF($A314="","",IFERROR(VLOOKUP($A314,AI_PF!$A:$C,3,FALSE),""))</f>
        <v/>
      </c>
      <c r="K314">
        <f>IF($A314="","",IFERROR(VLOOKUP($A314,Data_Raw!$A:$G,2,FALSE),""))</f>
        <v/>
      </c>
      <c r="L314">
        <f>IF($A314="","",IFERROR(VLOOKUP($A314,Data_Raw!$A:$G,3,FALSE),""))</f>
        <v/>
      </c>
      <c r="M314">
        <f>IF($A314="","",IFERROR(VLOOKUP($A314,Data_Raw!$A:$G,4,FALSE),""))</f>
        <v/>
      </c>
      <c r="N314">
        <f>IF($A314="","",IFERROR(VLOOKUP($A314,Data_Raw!$A:$G,5,FALSE),""))</f>
        <v/>
      </c>
      <c r="O314">
        <f>IF($A314="","",IFERROR(VLOOKUP($A314,Data_Raw!$A:$G,6,FALSE),""))</f>
        <v/>
      </c>
      <c r="P314">
        <f>IF($A314="","",IFERROR(VLOOKUP($A314,Data_Raw!$A:$G,7,FALSE),""))</f>
        <v/>
      </c>
      <c r="Q314">
        <f>IF($A314="","",SUMIFS(AI_PF!$AP:$AP,AI_PF!$A:$A,$A314))</f>
        <v/>
      </c>
      <c r="R314">
        <f>IF($A314="","",SUMIFS(AI_PF!$AW:$AW,AI_PF!$A:$A,$A314))</f>
        <v/>
      </c>
      <c r="S314">
        <f>IF($A314="","",SUMIFS(AI_PF!$AZ:$AZ,AI_PF!$A:$A,$A314))</f>
        <v/>
      </c>
      <c r="T314">
        <f>IF($A314="","",SUMIFS(AI_PF!$CA:$CA,AI_PF!$A:$A,$A314))</f>
        <v/>
      </c>
      <c r="U314">
        <f>IF($A314="","",SUMIFS(AI_PF!$CE:$CE,AI_PF!$A:$A,$A314))</f>
        <v/>
      </c>
      <c r="V314">
        <f>IF($A314="","",IFERROR(VLOOKUP($A314,AI_PF!$A:$CO,93,FALSE),""))</f>
        <v/>
      </c>
      <c r="W314">
        <f>IF($A314="","",COUNTIF(AI_PF!$A:$A,$A314))</f>
        <v/>
      </c>
      <c r="X314">
        <f>IF($A314="","",COUNTIF(LookThrough!$A:$A,J314))</f>
        <v/>
      </c>
    </row>
    <row r="315">
      <c r="A315" t="inlineStr">
        <is>
          <t>BS00001213</t>
        </is>
      </c>
      <c r="B315">
        <f>IF($A315="","",IFERROR(VLOOKUP($A315,AI_PF!$A:$D,4,FALSE),""))</f>
        <v/>
      </c>
      <c r="C315">
        <f>IF($A315="","",IFERROR(VLOOKUP($A315,AI_PF!$A:$G,7,FALSE),""))</f>
        <v/>
      </c>
      <c r="D315">
        <f>IF($A315="","",IFERROR(VLOOKUP($A315,AI_PF!$A:$H,8,FALSE),""))</f>
        <v/>
      </c>
      <c r="E315">
        <f>IF($A315="","",IFERROR(VLOOKUP($A315,AI_PF!$A:$N,14,FALSE),""))</f>
        <v/>
      </c>
      <c r="F315">
        <f>IF($A315="","",IFERROR(VLOOKUP($A315,AI_PF!$A:$R,18,FALSE),""))</f>
        <v/>
      </c>
      <c r="G315">
        <f>IF($A315="","",IFERROR(VLOOKUP($A315,AI_PF!$A:$T,20,FALSE),""))</f>
        <v/>
      </c>
      <c r="H315">
        <f>IF($A315="","",IFERROR(VLOOKUP($A315,AI_PF!$A:$V,22,FALSE),""))</f>
        <v/>
      </c>
      <c r="I315">
        <f>IF($A315="","",IFERROR(VLOOKUP($A315,AI_PF!$A:$EU,151,FALSE),""))</f>
        <v/>
      </c>
      <c r="J315">
        <f>IF($A315="","",IFERROR(VLOOKUP($A315,AI_PF!$A:$C,3,FALSE),""))</f>
        <v/>
      </c>
      <c r="K315">
        <f>IF($A315="","",IFERROR(VLOOKUP($A315,Data_Raw!$A:$G,2,FALSE),""))</f>
        <v/>
      </c>
      <c r="L315">
        <f>IF($A315="","",IFERROR(VLOOKUP($A315,Data_Raw!$A:$G,3,FALSE),""))</f>
        <v/>
      </c>
      <c r="M315">
        <f>IF($A315="","",IFERROR(VLOOKUP($A315,Data_Raw!$A:$G,4,FALSE),""))</f>
        <v/>
      </c>
      <c r="N315">
        <f>IF($A315="","",IFERROR(VLOOKUP($A315,Data_Raw!$A:$G,5,FALSE),""))</f>
        <v/>
      </c>
      <c r="O315">
        <f>IF($A315="","",IFERROR(VLOOKUP($A315,Data_Raw!$A:$G,6,FALSE),""))</f>
        <v/>
      </c>
      <c r="P315">
        <f>IF($A315="","",IFERROR(VLOOKUP($A315,Data_Raw!$A:$G,7,FALSE),""))</f>
        <v/>
      </c>
      <c r="Q315">
        <f>IF($A315="","",SUMIFS(AI_PF!$AP:$AP,AI_PF!$A:$A,$A315))</f>
        <v/>
      </c>
      <c r="R315">
        <f>IF($A315="","",SUMIFS(AI_PF!$AW:$AW,AI_PF!$A:$A,$A315))</f>
        <v/>
      </c>
      <c r="S315">
        <f>IF($A315="","",SUMIFS(AI_PF!$AZ:$AZ,AI_PF!$A:$A,$A315))</f>
        <v/>
      </c>
      <c r="T315">
        <f>IF($A315="","",SUMIFS(AI_PF!$CA:$CA,AI_PF!$A:$A,$A315))</f>
        <v/>
      </c>
      <c r="U315">
        <f>IF($A315="","",SUMIFS(AI_PF!$CE:$CE,AI_PF!$A:$A,$A315))</f>
        <v/>
      </c>
      <c r="V315">
        <f>IF($A315="","",IFERROR(VLOOKUP($A315,AI_PF!$A:$CO,93,FALSE),""))</f>
        <v/>
      </c>
      <c r="W315">
        <f>IF($A315="","",COUNTIF(AI_PF!$A:$A,$A315))</f>
        <v/>
      </c>
      <c r="X315">
        <f>IF($A315="","",COUNTIF(LookThrough!$A:$A,J315))</f>
        <v/>
      </c>
    </row>
    <row r="316">
      <c r="A316" t="inlineStr">
        <is>
          <t>BS00001214</t>
        </is>
      </c>
      <c r="B316">
        <f>IF($A316="","",IFERROR(VLOOKUP($A316,AI_PF!$A:$D,4,FALSE),""))</f>
        <v/>
      </c>
      <c r="C316">
        <f>IF($A316="","",IFERROR(VLOOKUP($A316,AI_PF!$A:$G,7,FALSE),""))</f>
        <v/>
      </c>
      <c r="D316">
        <f>IF($A316="","",IFERROR(VLOOKUP($A316,AI_PF!$A:$H,8,FALSE),""))</f>
        <v/>
      </c>
      <c r="E316">
        <f>IF($A316="","",IFERROR(VLOOKUP($A316,AI_PF!$A:$N,14,FALSE),""))</f>
        <v/>
      </c>
      <c r="F316">
        <f>IF($A316="","",IFERROR(VLOOKUP($A316,AI_PF!$A:$R,18,FALSE),""))</f>
        <v/>
      </c>
      <c r="G316">
        <f>IF($A316="","",IFERROR(VLOOKUP($A316,AI_PF!$A:$T,20,FALSE),""))</f>
        <v/>
      </c>
      <c r="H316">
        <f>IF($A316="","",IFERROR(VLOOKUP($A316,AI_PF!$A:$V,22,FALSE),""))</f>
        <v/>
      </c>
      <c r="I316">
        <f>IF($A316="","",IFERROR(VLOOKUP($A316,AI_PF!$A:$EU,151,FALSE),""))</f>
        <v/>
      </c>
      <c r="J316">
        <f>IF($A316="","",IFERROR(VLOOKUP($A316,AI_PF!$A:$C,3,FALSE),""))</f>
        <v/>
      </c>
      <c r="K316">
        <f>IF($A316="","",IFERROR(VLOOKUP($A316,Data_Raw!$A:$G,2,FALSE),""))</f>
        <v/>
      </c>
      <c r="L316">
        <f>IF($A316="","",IFERROR(VLOOKUP($A316,Data_Raw!$A:$G,3,FALSE),""))</f>
        <v/>
      </c>
      <c r="M316">
        <f>IF($A316="","",IFERROR(VLOOKUP($A316,Data_Raw!$A:$G,4,FALSE),""))</f>
        <v/>
      </c>
      <c r="N316">
        <f>IF($A316="","",IFERROR(VLOOKUP($A316,Data_Raw!$A:$G,5,FALSE),""))</f>
        <v/>
      </c>
      <c r="O316">
        <f>IF($A316="","",IFERROR(VLOOKUP($A316,Data_Raw!$A:$G,6,FALSE),""))</f>
        <v/>
      </c>
      <c r="P316">
        <f>IF($A316="","",IFERROR(VLOOKUP($A316,Data_Raw!$A:$G,7,FALSE),""))</f>
        <v/>
      </c>
      <c r="Q316">
        <f>IF($A316="","",SUMIFS(AI_PF!$AP:$AP,AI_PF!$A:$A,$A316))</f>
        <v/>
      </c>
      <c r="R316">
        <f>IF($A316="","",SUMIFS(AI_PF!$AW:$AW,AI_PF!$A:$A,$A316))</f>
        <v/>
      </c>
      <c r="S316">
        <f>IF($A316="","",SUMIFS(AI_PF!$AZ:$AZ,AI_PF!$A:$A,$A316))</f>
        <v/>
      </c>
      <c r="T316">
        <f>IF($A316="","",SUMIFS(AI_PF!$CA:$CA,AI_PF!$A:$A,$A316))</f>
        <v/>
      </c>
      <c r="U316">
        <f>IF($A316="","",SUMIFS(AI_PF!$CE:$CE,AI_PF!$A:$A,$A316))</f>
        <v/>
      </c>
      <c r="V316">
        <f>IF($A316="","",IFERROR(VLOOKUP($A316,AI_PF!$A:$CO,93,FALSE),""))</f>
        <v/>
      </c>
      <c r="W316">
        <f>IF($A316="","",COUNTIF(AI_PF!$A:$A,$A316))</f>
        <v/>
      </c>
      <c r="X316">
        <f>IF($A316="","",COUNTIF(LookThrough!$A:$A,J316))</f>
        <v/>
      </c>
    </row>
    <row r="317">
      <c r="A317" t="inlineStr">
        <is>
          <t>BS00001215</t>
        </is>
      </c>
      <c r="B317">
        <f>IF($A317="","",IFERROR(VLOOKUP($A317,AI_PF!$A:$D,4,FALSE),""))</f>
        <v/>
      </c>
      <c r="C317">
        <f>IF($A317="","",IFERROR(VLOOKUP($A317,AI_PF!$A:$G,7,FALSE),""))</f>
        <v/>
      </c>
      <c r="D317">
        <f>IF($A317="","",IFERROR(VLOOKUP($A317,AI_PF!$A:$H,8,FALSE),""))</f>
        <v/>
      </c>
      <c r="E317">
        <f>IF($A317="","",IFERROR(VLOOKUP($A317,AI_PF!$A:$N,14,FALSE),""))</f>
        <v/>
      </c>
      <c r="F317">
        <f>IF($A317="","",IFERROR(VLOOKUP($A317,AI_PF!$A:$R,18,FALSE),""))</f>
        <v/>
      </c>
      <c r="G317">
        <f>IF($A317="","",IFERROR(VLOOKUP($A317,AI_PF!$A:$T,20,FALSE),""))</f>
        <v/>
      </c>
      <c r="H317">
        <f>IF($A317="","",IFERROR(VLOOKUP($A317,AI_PF!$A:$V,22,FALSE),""))</f>
        <v/>
      </c>
      <c r="I317">
        <f>IF($A317="","",IFERROR(VLOOKUP($A317,AI_PF!$A:$EU,151,FALSE),""))</f>
        <v/>
      </c>
      <c r="J317">
        <f>IF($A317="","",IFERROR(VLOOKUP($A317,AI_PF!$A:$C,3,FALSE),""))</f>
        <v/>
      </c>
      <c r="K317">
        <f>IF($A317="","",IFERROR(VLOOKUP($A317,Data_Raw!$A:$G,2,FALSE),""))</f>
        <v/>
      </c>
      <c r="L317">
        <f>IF($A317="","",IFERROR(VLOOKUP($A317,Data_Raw!$A:$G,3,FALSE),""))</f>
        <v/>
      </c>
      <c r="M317">
        <f>IF($A317="","",IFERROR(VLOOKUP($A317,Data_Raw!$A:$G,4,FALSE),""))</f>
        <v/>
      </c>
      <c r="N317">
        <f>IF($A317="","",IFERROR(VLOOKUP($A317,Data_Raw!$A:$G,5,FALSE),""))</f>
        <v/>
      </c>
      <c r="O317">
        <f>IF($A317="","",IFERROR(VLOOKUP($A317,Data_Raw!$A:$G,6,FALSE),""))</f>
        <v/>
      </c>
      <c r="P317">
        <f>IF($A317="","",IFERROR(VLOOKUP($A317,Data_Raw!$A:$G,7,FALSE),""))</f>
        <v/>
      </c>
      <c r="Q317">
        <f>IF($A317="","",SUMIFS(AI_PF!$AP:$AP,AI_PF!$A:$A,$A317))</f>
        <v/>
      </c>
      <c r="R317">
        <f>IF($A317="","",SUMIFS(AI_PF!$AW:$AW,AI_PF!$A:$A,$A317))</f>
        <v/>
      </c>
      <c r="S317">
        <f>IF($A317="","",SUMIFS(AI_PF!$AZ:$AZ,AI_PF!$A:$A,$A317))</f>
        <v/>
      </c>
      <c r="T317">
        <f>IF($A317="","",SUMIFS(AI_PF!$CA:$CA,AI_PF!$A:$A,$A317))</f>
        <v/>
      </c>
      <c r="U317">
        <f>IF($A317="","",SUMIFS(AI_PF!$CE:$CE,AI_PF!$A:$A,$A317))</f>
        <v/>
      </c>
      <c r="V317">
        <f>IF($A317="","",IFERROR(VLOOKUP($A317,AI_PF!$A:$CO,93,FALSE),""))</f>
        <v/>
      </c>
      <c r="W317">
        <f>IF($A317="","",COUNTIF(AI_PF!$A:$A,$A317))</f>
        <v/>
      </c>
      <c r="X317">
        <f>IF($A317="","",COUNTIF(LookThrough!$A:$A,J317))</f>
        <v/>
      </c>
    </row>
    <row r="318">
      <c r="A318" t="inlineStr">
        <is>
          <t>BS00001216</t>
        </is>
      </c>
      <c r="B318">
        <f>IF($A318="","",IFERROR(VLOOKUP($A318,AI_PF!$A:$D,4,FALSE),""))</f>
        <v/>
      </c>
      <c r="C318">
        <f>IF($A318="","",IFERROR(VLOOKUP($A318,AI_PF!$A:$G,7,FALSE),""))</f>
        <v/>
      </c>
      <c r="D318">
        <f>IF($A318="","",IFERROR(VLOOKUP($A318,AI_PF!$A:$H,8,FALSE),""))</f>
        <v/>
      </c>
      <c r="E318">
        <f>IF($A318="","",IFERROR(VLOOKUP($A318,AI_PF!$A:$N,14,FALSE),""))</f>
        <v/>
      </c>
      <c r="F318">
        <f>IF($A318="","",IFERROR(VLOOKUP($A318,AI_PF!$A:$R,18,FALSE),""))</f>
        <v/>
      </c>
      <c r="G318">
        <f>IF($A318="","",IFERROR(VLOOKUP($A318,AI_PF!$A:$T,20,FALSE),""))</f>
        <v/>
      </c>
      <c r="H318">
        <f>IF($A318="","",IFERROR(VLOOKUP($A318,AI_PF!$A:$V,22,FALSE),""))</f>
        <v/>
      </c>
      <c r="I318">
        <f>IF($A318="","",IFERROR(VLOOKUP($A318,AI_PF!$A:$EU,151,FALSE),""))</f>
        <v/>
      </c>
      <c r="J318">
        <f>IF($A318="","",IFERROR(VLOOKUP($A318,AI_PF!$A:$C,3,FALSE),""))</f>
        <v/>
      </c>
      <c r="K318">
        <f>IF($A318="","",IFERROR(VLOOKUP($A318,Data_Raw!$A:$G,2,FALSE),""))</f>
        <v/>
      </c>
      <c r="L318">
        <f>IF($A318="","",IFERROR(VLOOKUP($A318,Data_Raw!$A:$G,3,FALSE),""))</f>
        <v/>
      </c>
      <c r="M318">
        <f>IF($A318="","",IFERROR(VLOOKUP($A318,Data_Raw!$A:$G,4,FALSE),""))</f>
        <v/>
      </c>
      <c r="N318">
        <f>IF($A318="","",IFERROR(VLOOKUP($A318,Data_Raw!$A:$G,5,FALSE),""))</f>
        <v/>
      </c>
      <c r="O318">
        <f>IF($A318="","",IFERROR(VLOOKUP($A318,Data_Raw!$A:$G,6,FALSE),""))</f>
        <v/>
      </c>
      <c r="P318">
        <f>IF($A318="","",IFERROR(VLOOKUP($A318,Data_Raw!$A:$G,7,FALSE),""))</f>
        <v/>
      </c>
      <c r="Q318">
        <f>IF($A318="","",SUMIFS(AI_PF!$AP:$AP,AI_PF!$A:$A,$A318))</f>
        <v/>
      </c>
      <c r="R318">
        <f>IF($A318="","",SUMIFS(AI_PF!$AW:$AW,AI_PF!$A:$A,$A318))</f>
        <v/>
      </c>
      <c r="S318">
        <f>IF($A318="","",SUMIFS(AI_PF!$AZ:$AZ,AI_PF!$A:$A,$A318))</f>
        <v/>
      </c>
      <c r="T318">
        <f>IF($A318="","",SUMIFS(AI_PF!$CA:$CA,AI_PF!$A:$A,$A318))</f>
        <v/>
      </c>
      <c r="U318">
        <f>IF($A318="","",SUMIFS(AI_PF!$CE:$CE,AI_PF!$A:$A,$A318))</f>
        <v/>
      </c>
      <c r="V318">
        <f>IF($A318="","",IFERROR(VLOOKUP($A318,AI_PF!$A:$CO,93,FALSE),""))</f>
        <v/>
      </c>
      <c r="W318">
        <f>IF($A318="","",COUNTIF(AI_PF!$A:$A,$A318))</f>
        <v/>
      </c>
      <c r="X318">
        <f>IF($A318="","",COUNTIF(LookThrough!$A:$A,J318))</f>
        <v/>
      </c>
    </row>
    <row r="319">
      <c r="A319" t="inlineStr">
        <is>
          <t>BS00001222</t>
        </is>
      </c>
      <c r="B319">
        <f>IF($A319="","",IFERROR(VLOOKUP($A319,AI_PF!$A:$D,4,FALSE),""))</f>
        <v/>
      </c>
      <c r="C319">
        <f>IF($A319="","",IFERROR(VLOOKUP($A319,AI_PF!$A:$G,7,FALSE),""))</f>
        <v/>
      </c>
      <c r="D319">
        <f>IF($A319="","",IFERROR(VLOOKUP($A319,AI_PF!$A:$H,8,FALSE),""))</f>
        <v/>
      </c>
      <c r="E319">
        <f>IF($A319="","",IFERROR(VLOOKUP($A319,AI_PF!$A:$N,14,FALSE),""))</f>
        <v/>
      </c>
      <c r="F319">
        <f>IF($A319="","",IFERROR(VLOOKUP($A319,AI_PF!$A:$R,18,FALSE),""))</f>
        <v/>
      </c>
      <c r="G319">
        <f>IF($A319="","",IFERROR(VLOOKUP($A319,AI_PF!$A:$T,20,FALSE),""))</f>
        <v/>
      </c>
      <c r="H319">
        <f>IF($A319="","",IFERROR(VLOOKUP($A319,AI_PF!$A:$V,22,FALSE),""))</f>
        <v/>
      </c>
      <c r="I319">
        <f>IF($A319="","",IFERROR(VLOOKUP($A319,AI_PF!$A:$EU,151,FALSE),""))</f>
        <v/>
      </c>
      <c r="J319">
        <f>IF($A319="","",IFERROR(VLOOKUP($A319,AI_PF!$A:$C,3,FALSE),""))</f>
        <v/>
      </c>
      <c r="K319">
        <f>IF($A319="","",IFERROR(VLOOKUP($A319,Data_Raw!$A:$G,2,FALSE),""))</f>
        <v/>
      </c>
      <c r="L319">
        <f>IF($A319="","",IFERROR(VLOOKUP($A319,Data_Raw!$A:$G,3,FALSE),""))</f>
        <v/>
      </c>
      <c r="M319">
        <f>IF($A319="","",IFERROR(VLOOKUP($A319,Data_Raw!$A:$G,4,FALSE),""))</f>
        <v/>
      </c>
      <c r="N319">
        <f>IF($A319="","",IFERROR(VLOOKUP($A319,Data_Raw!$A:$G,5,FALSE),""))</f>
        <v/>
      </c>
      <c r="O319">
        <f>IF($A319="","",IFERROR(VLOOKUP($A319,Data_Raw!$A:$G,6,FALSE),""))</f>
        <v/>
      </c>
      <c r="P319">
        <f>IF($A319="","",IFERROR(VLOOKUP($A319,Data_Raw!$A:$G,7,FALSE),""))</f>
        <v/>
      </c>
      <c r="Q319">
        <f>IF($A319="","",SUMIFS(AI_PF!$AP:$AP,AI_PF!$A:$A,$A319))</f>
        <v/>
      </c>
      <c r="R319">
        <f>IF($A319="","",SUMIFS(AI_PF!$AW:$AW,AI_PF!$A:$A,$A319))</f>
        <v/>
      </c>
      <c r="S319">
        <f>IF($A319="","",SUMIFS(AI_PF!$AZ:$AZ,AI_PF!$A:$A,$A319))</f>
        <v/>
      </c>
      <c r="T319">
        <f>IF($A319="","",SUMIFS(AI_PF!$CA:$CA,AI_PF!$A:$A,$A319))</f>
        <v/>
      </c>
      <c r="U319">
        <f>IF($A319="","",SUMIFS(AI_PF!$CE:$CE,AI_PF!$A:$A,$A319))</f>
        <v/>
      </c>
      <c r="V319">
        <f>IF($A319="","",IFERROR(VLOOKUP($A319,AI_PF!$A:$CO,93,FALSE),""))</f>
        <v/>
      </c>
      <c r="W319">
        <f>IF($A319="","",COUNTIF(AI_PF!$A:$A,$A319))</f>
        <v/>
      </c>
      <c r="X319">
        <f>IF($A319="","",COUNTIF(LookThrough!$A:$A,J319))</f>
        <v/>
      </c>
    </row>
    <row r="320">
      <c r="A320" t="inlineStr">
        <is>
          <t>BS00001223</t>
        </is>
      </c>
      <c r="B320">
        <f>IF($A320="","",IFERROR(VLOOKUP($A320,AI_PF!$A:$D,4,FALSE),""))</f>
        <v/>
      </c>
      <c r="C320">
        <f>IF($A320="","",IFERROR(VLOOKUP($A320,AI_PF!$A:$G,7,FALSE),""))</f>
        <v/>
      </c>
      <c r="D320">
        <f>IF($A320="","",IFERROR(VLOOKUP($A320,AI_PF!$A:$H,8,FALSE),""))</f>
        <v/>
      </c>
      <c r="E320">
        <f>IF($A320="","",IFERROR(VLOOKUP($A320,AI_PF!$A:$N,14,FALSE),""))</f>
        <v/>
      </c>
      <c r="F320">
        <f>IF($A320="","",IFERROR(VLOOKUP($A320,AI_PF!$A:$R,18,FALSE),""))</f>
        <v/>
      </c>
      <c r="G320">
        <f>IF($A320="","",IFERROR(VLOOKUP($A320,AI_PF!$A:$T,20,FALSE),""))</f>
        <v/>
      </c>
      <c r="H320">
        <f>IF($A320="","",IFERROR(VLOOKUP($A320,AI_PF!$A:$V,22,FALSE),""))</f>
        <v/>
      </c>
      <c r="I320">
        <f>IF($A320="","",IFERROR(VLOOKUP($A320,AI_PF!$A:$EU,151,FALSE),""))</f>
        <v/>
      </c>
      <c r="J320">
        <f>IF($A320="","",IFERROR(VLOOKUP($A320,AI_PF!$A:$C,3,FALSE),""))</f>
        <v/>
      </c>
      <c r="K320">
        <f>IF($A320="","",IFERROR(VLOOKUP($A320,Data_Raw!$A:$G,2,FALSE),""))</f>
        <v/>
      </c>
      <c r="L320">
        <f>IF($A320="","",IFERROR(VLOOKUP($A320,Data_Raw!$A:$G,3,FALSE),""))</f>
        <v/>
      </c>
      <c r="M320">
        <f>IF($A320="","",IFERROR(VLOOKUP($A320,Data_Raw!$A:$G,4,FALSE),""))</f>
        <v/>
      </c>
      <c r="N320">
        <f>IF($A320="","",IFERROR(VLOOKUP($A320,Data_Raw!$A:$G,5,FALSE),""))</f>
        <v/>
      </c>
      <c r="O320">
        <f>IF($A320="","",IFERROR(VLOOKUP($A320,Data_Raw!$A:$G,6,FALSE),""))</f>
        <v/>
      </c>
      <c r="P320">
        <f>IF($A320="","",IFERROR(VLOOKUP($A320,Data_Raw!$A:$G,7,FALSE),""))</f>
        <v/>
      </c>
      <c r="Q320">
        <f>IF($A320="","",SUMIFS(AI_PF!$AP:$AP,AI_PF!$A:$A,$A320))</f>
        <v/>
      </c>
      <c r="R320">
        <f>IF($A320="","",SUMIFS(AI_PF!$AW:$AW,AI_PF!$A:$A,$A320))</f>
        <v/>
      </c>
      <c r="S320">
        <f>IF($A320="","",SUMIFS(AI_PF!$AZ:$AZ,AI_PF!$A:$A,$A320))</f>
        <v/>
      </c>
      <c r="T320">
        <f>IF($A320="","",SUMIFS(AI_PF!$CA:$CA,AI_PF!$A:$A,$A320))</f>
        <v/>
      </c>
      <c r="U320">
        <f>IF($A320="","",SUMIFS(AI_PF!$CE:$CE,AI_PF!$A:$A,$A320))</f>
        <v/>
      </c>
      <c r="V320">
        <f>IF($A320="","",IFERROR(VLOOKUP($A320,AI_PF!$A:$CO,93,FALSE),""))</f>
        <v/>
      </c>
      <c r="W320">
        <f>IF($A320="","",COUNTIF(AI_PF!$A:$A,$A320))</f>
        <v/>
      </c>
      <c r="X320">
        <f>IF($A320="","",COUNTIF(LookThrough!$A:$A,J320))</f>
        <v/>
      </c>
    </row>
    <row r="321">
      <c r="A321" t="inlineStr">
        <is>
          <t>BS00001224</t>
        </is>
      </c>
      <c r="B321">
        <f>IF($A321="","",IFERROR(VLOOKUP($A321,AI_PF!$A:$D,4,FALSE),""))</f>
        <v/>
      </c>
      <c r="C321">
        <f>IF($A321="","",IFERROR(VLOOKUP($A321,AI_PF!$A:$G,7,FALSE),""))</f>
        <v/>
      </c>
      <c r="D321">
        <f>IF($A321="","",IFERROR(VLOOKUP($A321,AI_PF!$A:$H,8,FALSE),""))</f>
        <v/>
      </c>
      <c r="E321">
        <f>IF($A321="","",IFERROR(VLOOKUP($A321,AI_PF!$A:$N,14,FALSE),""))</f>
        <v/>
      </c>
      <c r="F321">
        <f>IF($A321="","",IFERROR(VLOOKUP($A321,AI_PF!$A:$R,18,FALSE),""))</f>
        <v/>
      </c>
      <c r="G321">
        <f>IF($A321="","",IFERROR(VLOOKUP($A321,AI_PF!$A:$T,20,FALSE),""))</f>
        <v/>
      </c>
      <c r="H321">
        <f>IF($A321="","",IFERROR(VLOOKUP($A321,AI_PF!$A:$V,22,FALSE),""))</f>
        <v/>
      </c>
      <c r="I321">
        <f>IF($A321="","",IFERROR(VLOOKUP($A321,AI_PF!$A:$EU,151,FALSE),""))</f>
        <v/>
      </c>
      <c r="J321">
        <f>IF($A321="","",IFERROR(VLOOKUP($A321,AI_PF!$A:$C,3,FALSE),""))</f>
        <v/>
      </c>
      <c r="K321">
        <f>IF($A321="","",IFERROR(VLOOKUP($A321,Data_Raw!$A:$G,2,FALSE),""))</f>
        <v/>
      </c>
      <c r="L321">
        <f>IF($A321="","",IFERROR(VLOOKUP($A321,Data_Raw!$A:$G,3,FALSE),""))</f>
        <v/>
      </c>
      <c r="M321">
        <f>IF($A321="","",IFERROR(VLOOKUP($A321,Data_Raw!$A:$G,4,FALSE),""))</f>
        <v/>
      </c>
      <c r="N321">
        <f>IF($A321="","",IFERROR(VLOOKUP($A321,Data_Raw!$A:$G,5,FALSE),""))</f>
        <v/>
      </c>
      <c r="O321">
        <f>IF($A321="","",IFERROR(VLOOKUP($A321,Data_Raw!$A:$G,6,FALSE),""))</f>
        <v/>
      </c>
      <c r="P321">
        <f>IF($A321="","",IFERROR(VLOOKUP($A321,Data_Raw!$A:$G,7,FALSE),""))</f>
        <v/>
      </c>
      <c r="Q321">
        <f>IF($A321="","",SUMIFS(AI_PF!$AP:$AP,AI_PF!$A:$A,$A321))</f>
        <v/>
      </c>
      <c r="R321">
        <f>IF($A321="","",SUMIFS(AI_PF!$AW:$AW,AI_PF!$A:$A,$A321))</f>
        <v/>
      </c>
      <c r="S321">
        <f>IF($A321="","",SUMIFS(AI_PF!$AZ:$AZ,AI_PF!$A:$A,$A321))</f>
        <v/>
      </c>
      <c r="T321">
        <f>IF($A321="","",SUMIFS(AI_PF!$CA:$CA,AI_PF!$A:$A,$A321))</f>
        <v/>
      </c>
      <c r="U321">
        <f>IF($A321="","",SUMIFS(AI_PF!$CE:$CE,AI_PF!$A:$A,$A321))</f>
        <v/>
      </c>
      <c r="V321">
        <f>IF($A321="","",IFERROR(VLOOKUP($A321,AI_PF!$A:$CO,93,FALSE),""))</f>
        <v/>
      </c>
      <c r="W321">
        <f>IF($A321="","",COUNTIF(AI_PF!$A:$A,$A321))</f>
        <v/>
      </c>
      <c r="X321">
        <f>IF($A321="","",COUNTIF(LookThrough!$A:$A,J321))</f>
        <v/>
      </c>
    </row>
    <row r="322">
      <c r="A322" t="inlineStr">
        <is>
          <t>BS00001227</t>
        </is>
      </c>
      <c r="B322">
        <f>IF($A322="","",IFERROR(VLOOKUP($A322,AI_PF!$A:$D,4,FALSE),""))</f>
        <v/>
      </c>
      <c r="C322">
        <f>IF($A322="","",IFERROR(VLOOKUP($A322,AI_PF!$A:$G,7,FALSE),""))</f>
        <v/>
      </c>
      <c r="D322">
        <f>IF($A322="","",IFERROR(VLOOKUP($A322,AI_PF!$A:$H,8,FALSE),""))</f>
        <v/>
      </c>
      <c r="E322">
        <f>IF($A322="","",IFERROR(VLOOKUP($A322,AI_PF!$A:$N,14,FALSE),""))</f>
        <v/>
      </c>
      <c r="F322">
        <f>IF($A322="","",IFERROR(VLOOKUP($A322,AI_PF!$A:$R,18,FALSE),""))</f>
        <v/>
      </c>
      <c r="G322">
        <f>IF($A322="","",IFERROR(VLOOKUP($A322,AI_PF!$A:$T,20,FALSE),""))</f>
        <v/>
      </c>
      <c r="H322">
        <f>IF($A322="","",IFERROR(VLOOKUP($A322,AI_PF!$A:$V,22,FALSE),""))</f>
        <v/>
      </c>
      <c r="I322">
        <f>IF($A322="","",IFERROR(VLOOKUP($A322,AI_PF!$A:$EU,151,FALSE),""))</f>
        <v/>
      </c>
      <c r="J322">
        <f>IF($A322="","",IFERROR(VLOOKUP($A322,AI_PF!$A:$C,3,FALSE),""))</f>
        <v/>
      </c>
      <c r="K322">
        <f>IF($A322="","",IFERROR(VLOOKUP($A322,Data_Raw!$A:$G,2,FALSE),""))</f>
        <v/>
      </c>
      <c r="L322">
        <f>IF($A322="","",IFERROR(VLOOKUP($A322,Data_Raw!$A:$G,3,FALSE),""))</f>
        <v/>
      </c>
      <c r="M322">
        <f>IF($A322="","",IFERROR(VLOOKUP($A322,Data_Raw!$A:$G,4,FALSE),""))</f>
        <v/>
      </c>
      <c r="N322">
        <f>IF($A322="","",IFERROR(VLOOKUP($A322,Data_Raw!$A:$G,5,FALSE),""))</f>
        <v/>
      </c>
      <c r="O322">
        <f>IF($A322="","",IFERROR(VLOOKUP($A322,Data_Raw!$A:$G,6,FALSE),""))</f>
        <v/>
      </c>
      <c r="P322">
        <f>IF($A322="","",IFERROR(VLOOKUP($A322,Data_Raw!$A:$G,7,FALSE),""))</f>
        <v/>
      </c>
      <c r="Q322">
        <f>IF($A322="","",SUMIFS(AI_PF!$AP:$AP,AI_PF!$A:$A,$A322))</f>
        <v/>
      </c>
      <c r="R322">
        <f>IF($A322="","",SUMIFS(AI_PF!$AW:$AW,AI_PF!$A:$A,$A322))</f>
        <v/>
      </c>
      <c r="S322">
        <f>IF($A322="","",SUMIFS(AI_PF!$AZ:$AZ,AI_PF!$A:$A,$A322))</f>
        <v/>
      </c>
      <c r="T322">
        <f>IF($A322="","",SUMIFS(AI_PF!$CA:$CA,AI_PF!$A:$A,$A322))</f>
        <v/>
      </c>
      <c r="U322">
        <f>IF($A322="","",SUMIFS(AI_PF!$CE:$CE,AI_PF!$A:$A,$A322))</f>
        <v/>
      </c>
      <c r="V322">
        <f>IF($A322="","",IFERROR(VLOOKUP($A322,AI_PF!$A:$CO,93,FALSE),""))</f>
        <v/>
      </c>
      <c r="W322">
        <f>IF($A322="","",COUNTIF(AI_PF!$A:$A,$A322))</f>
        <v/>
      </c>
      <c r="X322">
        <f>IF($A322="","",COUNTIF(LookThrough!$A:$A,J322))</f>
        <v/>
      </c>
    </row>
    <row r="323">
      <c r="A323" t="inlineStr">
        <is>
          <t>BS00001233</t>
        </is>
      </c>
      <c r="B323">
        <f>IF($A323="","",IFERROR(VLOOKUP($A323,AI_PF!$A:$D,4,FALSE),""))</f>
        <v/>
      </c>
      <c r="C323">
        <f>IF($A323="","",IFERROR(VLOOKUP($A323,AI_PF!$A:$G,7,FALSE),""))</f>
        <v/>
      </c>
      <c r="D323">
        <f>IF($A323="","",IFERROR(VLOOKUP($A323,AI_PF!$A:$H,8,FALSE),""))</f>
        <v/>
      </c>
      <c r="E323">
        <f>IF($A323="","",IFERROR(VLOOKUP($A323,AI_PF!$A:$N,14,FALSE),""))</f>
        <v/>
      </c>
      <c r="F323">
        <f>IF($A323="","",IFERROR(VLOOKUP($A323,AI_PF!$A:$R,18,FALSE),""))</f>
        <v/>
      </c>
      <c r="G323">
        <f>IF($A323="","",IFERROR(VLOOKUP($A323,AI_PF!$A:$T,20,FALSE),""))</f>
        <v/>
      </c>
      <c r="H323">
        <f>IF($A323="","",IFERROR(VLOOKUP($A323,AI_PF!$A:$V,22,FALSE),""))</f>
        <v/>
      </c>
      <c r="I323">
        <f>IF($A323="","",IFERROR(VLOOKUP($A323,AI_PF!$A:$EU,151,FALSE),""))</f>
        <v/>
      </c>
      <c r="J323">
        <f>IF($A323="","",IFERROR(VLOOKUP($A323,AI_PF!$A:$C,3,FALSE),""))</f>
        <v/>
      </c>
      <c r="K323">
        <f>IF($A323="","",IFERROR(VLOOKUP($A323,Data_Raw!$A:$G,2,FALSE),""))</f>
        <v/>
      </c>
      <c r="L323">
        <f>IF($A323="","",IFERROR(VLOOKUP($A323,Data_Raw!$A:$G,3,FALSE),""))</f>
        <v/>
      </c>
      <c r="M323">
        <f>IF($A323="","",IFERROR(VLOOKUP($A323,Data_Raw!$A:$G,4,FALSE),""))</f>
        <v/>
      </c>
      <c r="N323">
        <f>IF($A323="","",IFERROR(VLOOKUP($A323,Data_Raw!$A:$G,5,FALSE),""))</f>
        <v/>
      </c>
      <c r="O323">
        <f>IF($A323="","",IFERROR(VLOOKUP($A323,Data_Raw!$A:$G,6,FALSE),""))</f>
        <v/>
      </c>
      <c r="P323">
        <f>IF($A323="","",IFERROR(VLOOKUP($A323,Data_Raw!$A:$G,7,FALSE),""))</f>
        <v/>
      </c>
      <c r="Q323">
        <f>IF($A323="","",SUMIFS(AI_PF!$AP:$AP,AI_PF!$A:$A,$A323))</f>
        <v/>
      </c>
      <c r="R323">
        <f>IF($A323="","",SUMIFS(AI_PF!$AW:$AW,AI_PF!$A:$A,$A323))</f>
        <v/>
      </c>
      <c r="S323">
        <f>IF($A323="","",SUMIFS(AI_PF!$AZ:$AZ,AI_PF!$A:$A,$A323))</f>
        <v/>
      </c>
      <c r="T323">
        <f>IF($A323="","",SUMIFS(AI_PF!$CA:$CA,AI_PF!$A:$A,$A323))</f>
        <v/>
      </c>
      <c r="U323">
        <f>IF($A323="","",SUMIFS(AI_PF!$CE:$CE,AI_PF!$A:$A,$A323))</f>
        <v/>
      </c>
      <c r="V323">
        <f>IF($A323="","",IFERROR(VLOOKUP($A323,AI_PF!$A:$CO,93,FALSE),""))</f>
        <v/>
      </c>
      <c r="W323">
        <f>IF($A323="","",COUNTIF(AI_PF!$A:$A,$A323))</f>
        <v/>
      </c>
      <c r="X323">
        <f>IF($A323="","",COUNTIF(LookThrough!$A:$A,J323))</f>
        <v/>
      </c>
    </row>
    <row r="324">
      <c r="A324" t="inlineStr">
        <is>
          <t>BS00001234</t>
        </is>
      </c>
      <c r="B324">
        <f>IF($A324="","",IFERROR(VLOOKUP($A324,AI_PF!$A:$D,4,FALSE),""))</f>
        <v/>
      </c>
      <c r="C324">
        <f>IF($A324="","",IFERROR(VLOOKUP($A324,AI_PF!$A:$G,7,FALSE),""))</f>
        <v/>
      </c>
      <c r="D324">
        <f>IF($A324="","",IFERROR(VLOOKUP($A324,AI_PF!$A:$H,8,FALSE),""))</f>
        <v/>
      </c>
      <c r="E324">
        <f>IF($A324="","",IFERROR(VLOOKUP($A324,AI_PF!$A:$N,14,FALSE),""))</f>
        <v/>
      </c>
      <c r="F324">
        <f>IF($A324="","",IFERROR(VLOOKUP($A324,AI_PF!$A:$R,18,FALSE),""))</f>
        <v/>
      </c>
      <c r="G324">
        <f>IF($A324="","",IFERROR(VLOOKUP($A324,AI_PF!$A:$T,20,FALSE),""))</f>
        <v/>
      </c>
      <c r="H324">
        <f>IF($A324="","",IFERROR(VLOOKUP($A324,AI_PF!$A:$V,22,FALSE),""))</f>
        <v/>
      </c>
      <c r="I324">
        <f>IF($A324="","",IFERROR(VLOOKUP($A324,AI_PF!$A:$EU,151,FALSE),""))</f>
        <v/>
      </c>
      <c r="J324">
        <f>IF($A324="","",IFERROR(VLOOKUP($A324,AI_PF!$A:$C,3,FALSE),""))</f>
        <v/>
      </c>
      <c r="K324">
        <f>IF($A324="","",IFERROR(VLOOKUP($A324,Data_Raw!$A:$G,2,FALSE),""))</f>
        <v/>
      </c>
      <c r="L324">
        <f>IF($A324="","",IFERROR(VLOOKUP($A324,Data_Raw!$A:$G,3,FALSE),""))</f>
        <v/>
      </c>
      <c r="M324">
        <f>IF($A324="","",IFERROR(VLOOKUP($A324,Data_Raw!$A:$G,4,FALSE),""))</f>
        <v/>
      </c>
      <c r="N324">
        <f>IF($A324="","",IFERROR(VLOOKUP($A324,Data_Raw!$A:$G,5,FALSE),""))</f>
        <v/>
      </c>
      <c r="O324">
        <f>IF($A324="","",IFERROR(VLOOKUP($A324,Data_Raw!$A:$G,6,FALSE),""))</f>
        <v/>
      </c>
      <c r="P324">
        <f>IF($A324="","",IFERROR(VLOOKUP($A324,Data_Raw!$A:$G,7,FALSE),""))</f>
        <v/>
      </c>
      <c r="Q324">
        <f>IF($A324="","",SUMIFS(AI_PF!$AP:$AP,AI_PF!$A:$A,$A324))</f>
        <v/>
      </c>
      <c r="R324">
        <f>IF($A324="","",SUMIFS(AI_PF!$AW:$AW,AI_PF!$A:$A,$A324))</f>
        <v/>
      </c>
      <c r="S324">
        <f>IF($A324="","",SUMIFS(AI_PF!$AZ:$AZ,AI_PF!$A:$A,$A324))</f>
        <v/>
      </c>
      <c r="T324">
        <f>IF($A324="","",SUMIFS(AI_PF!$CA:$CA,AI_PF!$A:$A,$A324))</f>
        <v/>
      </c>
      <c r="U324">
        <f>IF($A324="","",SUMIFS(AI_PF!$CE:$CE,AI_PF!$A:$A,$A324))</f>
        <v/>
      </c>
      <c r="V324">
        <f>IF($A324="","",IFERROR(VLOOKUP($A324,AI_PF!$A:$CO,93,FALSE),""))</f>
        <v/>
      </c>
      <c r="W324">
        <f>IF($A324="","",COUNTIF(AI_PF!$A:$A,$A324))</f>
        <v/>
      </c>
      <c r="X324">
        <f>IF($A324="","",COUNTIF(LookThrough!$A:$A,J324))</f>
        <v/>
      </c>
    </row>
    <row r="325">
      <c r="A325" t="inlineStr">
        <is>
          <t>BS00001235</t>
        </is>
      </c>
      <c r="B325">
        <f>IF($A325="","",IFERROR(VLOOKUP($A325,AI_PF!$A:$D,4,FALSE),""))</f>
        <v/>
      </c>
      <c r="C325">
        <f>IF($A325="","",IFERROR(VLOOKUP($A325,AI_PF!$A:$G,7,FALSE),""))</f>
        <v/>
      </c>
      <c r="D325">
        <f>IF($A325="","",IFERROR(VLOOKUP($A325,AI_PF!$A:$H,8,FALSE),""))</f>
        <v/>
      </c>
      <c r="E325">
        <f>IF($A325="","",IFERROR(VLOOKUP($A325,AI_PF!$A:$N,14,FALSE),""))</f>
        <v/>
      </c>
      <c r="F325">
        <f>IF($A325="","",IFERROR(VLOOKUP($A325,AI_PF!$A:$R,18,FALSE),""))</f>
        <v/>
      </c>
      <c r="G325">
        <f>IF($A325="","",IFERROR(VLOOKUP($A325,AI_PF!$A:$T,20,FALSE),""))</f>
        <v/>
      </c>
      <c r="H325">
        <f>IF($A325="","",IFERROR(VLOOKUP($A325,AI_PF!$A:$V,22,FALSE),""))</f>
        <v/>
      </c>
      <c r="I325">
        <f>IF($A325="","",IFERROR(VLOOKUP($A325,AI_PF!$A:$EU,151,FALSE),""))</f>
        <v/>
      </c>
      <c r="J325">
        <f>IF($A325="","",IFERROR(VLOOKUP($A325,AI_PF!$A:$C,3,FALSE),""))</f>
        <v/>
      </c>
      <c r="K325">
        <f>IF($A325="","",IFERROR(VLOOKUP($A325,Data_Raw!$A:$G,2,FALSE),""))</f>
        <v/>
      </c>
      <c r="L325">
        <f>IF($A325="","",IFERROR(VLOOKUP($A325,Data_Raw!$A:$G,3,FALSE),""))</f>
        <v/>
      </c>
      <c r="M325">
        <f>IF($A325="","",IFERROR(VLOOKUP($A325,Data_Raw!$A:$G,4,FALSE),""))</f>
        <v/>
      </c>
      <c r="N325">
        <f>IF($A325="","",IFERROR(VLOOKUP($A325,Data_Raw!$A:$G,5,FALSE),""))</f>
        <v/>
      </c>
      <c r="O325">
        <f>IF($A325="","",IFERROR(VLOOKUP($A325,Data_Raw!$A:$G,6,FALSE),""))</f>
        <v/>
      </c>
      <c r="P325">
        <f>IF($A325="","",IFERROR(VLOOKUP($A325,Data_Raw!$A:$G,7,FALSE),""))</f>
        <v/>
      </c>
      <c r="Q325">
        <f>IF($A325="","",SUMIFS(AI_PF!$AP:$AP,AI_PF!$A:$A,$A325))</f>
        <v/>
      </c>
      <c r="R325">
        <f>IF($A325="","",SUMIFS(AI_PF!$AW:$AW,AI_PF!$A:$A,$A325))</f>
        <v/>
      </c>
      <c r="S325">
        <f>IF($A325="","",SUMIFS(AI_PF!$AZ:$AZ,AI_PF!$A:$A,$A325))</f>
        <v/>
      </c>
      <c r="T325">
        <f>IF($A325="","",SUMIFS(AI_PF!$CA:$CA,AI_PF!$A:$A,$A325))</f>
        <v/>
      </c>
      <c r="U325">
        <f>IF($A325="","",SUMIFS(AI_PF!$CE:$CE,AI_PF!$A:$A,$A325))</f>
        <v/>
      </c>
      <c r="V325">
        <f>IF($A325="","",IFERROR(VLOOKUP($A325,AI_PF!$A:$CO,93,FALSE),""))</f>
        <v/>
      </c>
      <c r="W325">
        <f>IF($A325="","",COUNTIF(AI_PF!$A:$A,$A325))</f>
        <v/>
      </c>
      <c r="X325">
        <f>IF($A325="","",COUNTIF(LookThrough!$A:$A,J325))</f>
        <v/>
      </c>
    </row>
    <row r="326">
      <c r="A326" t="inlineStr">
        <is>
          <t>BS00001236</t>
        </is>
      </c>
      <c r="B326">
        <f>IF($A326="","",IFERROR(VLOOKUP($A326,AI_PF!$A:$D,4,FALSE),""))</f>
        <v/>
      </c>
      <c r="C326">
        <f>IF($A326="","",IFERROR(VLOOKUP($A326,AI_PF!$A:$G,7,FALSE),""))</f>
        <v/>
      </c>
      <c r="D326">
        <f>IF($A326="","",IFERROR(VLOOKUP($A326,AI_PF!$A:$H,8,FALSE),""))</f>
        <v/>
      </c>
      <c r="E326">
        <f>IF($A326="","",IFERROR(VLOOKUP($A326,AI_PF!$A:$N,14,FALSE),""))</f>
        <v/>
      </c>
      <c r="F326">
        <f>IF($A326="","",IFERROR(VLOOKUP($A326,AI_PF!$A:$R,18,FALSE),""))</f>
        <v/>
      </c>
      <c r="G326">
        <f>IF($A326="","",IFERROR(VLOOKUP($A326,AI_PF!$A:$T,20,FALSE),""))</f>
        <v/>
      </c>
      <c r="H326">
        <f>IF($A326="","",IFERROR(VLOOKUP($A326,AI_PF!$A:$V,22,FALSE),""))</f>
        <v/>
      </c>
      <c r="I326">
        <f>IF($A326="","",IFERROR(VLOOKUP($A326,AI_PF!$A:$EU,151,FALSE),""))</f>
        <v/>
      </c>
      <c r="J326">
        <f>IF($A326="","",IFERROR(VLOOKUP($A326,AI_PF!$A:$C,3,FALSE),""))</f>
        <v/>
      </c>
      <c r="K326">
        <f>IF($A326="","",IFERROR(VLOOKUP($A326,Data_Raw!$A:$G,2,FALSE),""))</f>
        <v/>
      </c>
      <c r="L326">
        <f>IF($A326="","",IFERROR(VLOOKUP($A326,Data_Raw!$A:$G,3,FALSE),""))</f>
        <v/>
      </c>
      <c r="M326">
        <f>IF($A326="","",IFERROR(VLOOKUP($A326,Data_Raw!$A:$G,4,FALSE),""))</f>
        <v/>
      </c>
      <c r="N326">
        <f>IF($A326="","",IFERROR(VLOOKUP($A326,Data_Raw!$A:$G,5,FALSE),""))</f>
        <v/>
      </c>
      <c r="O326">
        <f>IF($A326="","",IFERROR(VLOOKUP($A326,Data_Raw!$A:$G,6,FALSE),""))</f>
        <v/>
      </c>
      <c r="P326">
        <f>IF($A326="","",IFERROR(VLOOKUP($A326,Data_Raw!$A:$G,7,FALSE),""))</f>
        <v/>
      </c>
      <c r="Q326">
        <f>IF($A326="","",SUMIFS(AI_PF!$AP:$AP,AI_PF!$A:$A,$A326))</f>
        <v/>
      </c>
      <c r="R326">
        <f>IF($A326="","",SUMIFS(AI_PF!$AW:$AW,AI_PF!$A:$A,$A326))</f>
        <v/>
      </c>
      <c r="S326">
        <f>IF($A326="","",SUMIFS(AI_PF!$AZ:$AZ,AI_PF!$A:$A,$A326))</f>
        <v/>
      </c>
      <c r="T326">
        <f>IF($A326="","",SUMIFS(AI_PF!$CA:$CA,AI_PF!$A:$A,$A326))</f>
        <v/>
      </c>
      <c r="U326">
        <f>IF($A326="","",SUMIFS(AI_PF!$CE:$CE,AI_PF!$A:$A,$A326))</f>
        <v/>
      </c>
      <c r="V326">
        <f>IF($A326="","",IFERROR(VLOOKUP($A326,AI_PF!$A:$CO,93,FALSE),""))</f>
        <v/>
      </c>
      <c r="W326">
        <f>IF($A326="","",COUNTIF(AI_PF!$A:$A,$A326))</f>
        <v/>
      </c>
      <c r="X326">
        <f>IF($A326="","",COUNTIF(LookThrough!$A:$A,J326))</f>
        <v/>
      </c>
    </row>
    <row r="327">
      <c r="A327" t="inlineStr">
        <is>
          <t>BS00001241</t>
        </is>
      </c>
      <c r="B327">
        <f>IF($A327="","",IFERROR(VLOOKUP($A327,AI_PF!$A:$D,4,FALSE),""))</f>
        <v/>
      </c>
      <c r="C327">
        <f>IF($A327="","",IFERROR(VLOOKUP($A327,AI_PF!$A:$G,7,FALSE),""))</f>
        <v/>
      </c>
      <c r="D327">
        <f>IF($A327="","",IFERROR(VLOOKUP($A327,AI_PF!$A:$H,8,FALSE),""))</f>
        <v/>
      </c>
      <c r="E327">
        <f>IF($A327="","",IFERROR(VLOOKUP($A327,AI_PF!$A:$N,14,FALSE),""))</f>
        <v/>
      </c>
      <c r="F327">
        <f>IF($A327="","",IFERROR(VLOOKUP($A327,AI_PF!$A:$R,18,FALSE),""))</f>
        <v/>
      </c>
      <c r="G327">
        <f>IF($A327="","",IFERROR(VLOOKUP($A327,AI_PF!$A:$T,20,FALSE),""))</f>
        <v/>
      </c>
      <c r="H327">
        <f>IF($A327="","",IFERROR(VLOOKUP($A327,AI_PF!$A:$V,22,FALSE),""))</f>
        <v/>
      </c>
      <c r="I327">
        <f>IF($A327="","",IFERROR(VLOOKUP($A327,AI_PF!$A:$EU,151,FALSE),""))</f>
        <v/>
      </c>
      <c r="J327">
        <f>IF($A327="","",IFERROR(VLOOKUP($A327,AI_PF!$A:$C,3,FALSE),""))</f>
        <v/>
      </c>
      <c r="K327">
        <f>IF($A327="","",IFERROR(VLOOKUP($A327,Data_Raw!$A:$G,2,FALSE),""))</f>
        <v/>
      </c>
      <c r="L327">
        <f>IF($A327="","",IFERROR(VLOOKUP($A327,Data_Raw!$A:$G,3,FALSE),""))</f>
        <v/>
      </c>
      <c r="M327">
        <f>IF($A327="","",IFERROR(VLOOKUP($A327,Data_Raw!$A:$G,4,FALSE),""))</f>
        <v/>
      </c>
      <c r="N327">
        <f>IF($A327="","",IFERROR(VLOOKUP($A327,Data_Raw!$A:$G,5,FALSE),""))</f>
        <v/>
      </c>
      <c r="O327">
        <f>IF($A327="","",IFERROR(VLOOKUP($A327,Data_Raw!$A:$G,6,FALSE),""))</f>
        <v/>
      </c>
      <c r="P327">
        <f>IF($A327="","",IFERROR(VLOOKUP($A327,Data_Raw!$A:$G,7,FALSE),""))</f>
        <v/>
      </c>
      <c r="Q327">
        <f>IF($A327="","",SUMIFS(AI_PF!$AP:$AP,AI_PF!$A:$A,$A327))</f>
        <v/>
      </c>
      <c r="R327">
        <f>IF($A327="","",SUMIFS(AI_PF!$AW:$AW,AI_PF!$A:$A,$A327))</f>
        <v/>
      </c>
      <c r="S327">
        <f>IF($A327="","",SUMIFS(AI_PF!$AZ:$AZ,AI_PF!$A:$A,$A327))</f>
        <v/>
      </c>
      <c r="T327">
        <f>IF($A327="","",SUMIFS(AI_PF!$CA:$CA,AI_PF!$A:$A,$A327))</f>
        <v/>
      </c>
      <c r="U327">
        <f>IF($A327="","",SUMIFS(AI_PF!$CE:$CE,AI_PF!$A:$A,$A327))</f>
        <v/>
      </c>
      <c r="V327">
        <f>IF($A327="","",IFERROR(VLOOKUP($A327,AI_PF!$A:$CO,93,FALSE),""))</f>
        <v/>
      </c>
      <c r="W327">
        <f>IF($A327="","",COUNTIF(AI_PF!$A:$A,$A327))</f>
        <v/>
      </c>
      <c r="X327">
        <f>IF($A327="","",COUNTIF(LookThrough!$A:$A,J327))</f>
        <v/>
      </c>
    </row>
    <row r="328">
      <c r="A328" t="inlineStr">
        <is>
          <t>BS00001245</t>
        </is>
      </c>
      <c r="B328">
        <f>IF($A328="","",IFERROR(VLOOKUP($A328,AI_PF!$A:$D,4,FALSE),""))</f>
        <v/>
      </c>
      <c r="C328">
        <f>IF($A328="","",IFERROR(VLOOKUP($A328,AI_PF!$A:$G,7,FALSE),""))</f>
        <v/>
      </c>
      <c r="D328">
        <f>IF($A328="","",IFERROR(VLOOKUP($A328,AI_PF!$A:$H,8,FALSE),""))</f>
        <v/>
      </c>
      <c r="E328">
        <f>IF($A328="","",IFERROR(VLOOKUP($A328,AI_PF!$A:$N,14,FALSE),""))</f>
        <v/>
      </c>
      <c r="F328">
        <f>IF($A328="","",IFERROR(VLOOKUP($A328,AI_PF!$A:$R,18,FALSE),""))</f>
        <v/>
      </c>
      <c r="G328">
        <f>IF($A328="","",IFERROR(VLOOKUP($A328,AI_PF!$A:$T,20,FALSE),""))</f>
        <v/>
      </c>
      <c r="H328">
        <f>IF($A328="","",IFERROR(VLOOKUP($A328,AI_PF!$A:$V,22,FALSE),""))</f>
        <v/>
      </c>
      <c r="I328">
        <f>IF($A328="","",IFERROR(VLOOKUP($A328,AI_PF!$A:$EU,151,FALSE),""))</f>
        <v/>
      </c>
      <c r="J328">
        <f>IF($A328="","",IFERROR(VLOOKUP($A328,AI_PF!$A:$C,3,FALSE),""))</f>
        <v/>
      </c>
      <c r="K328">
        <f>IF($A328="","",IFERROR(VLOOKUP($A328,Data_Raw!$A:$G,2,FALSE),""))</f>
        <v/>
      </c>
      <c r="L328">
        <f>IF($A328="","",IFERROR(VLOOKUP($A328,Data_Raw!$A:$G,3,FALSE),""))</f>
        <v/>
      </c>
      <c r="M328">
        <f>IF($A328="","",IFERROR(VLOOKUP($A328,Data_Raw!$A:$G,4,FALSE),""))</f>
        <v/>
      </c>
      <c r="N328">
        <f>IF($A328="","",IFERROR(VLOOKUP($A328,Data_Raw!$A:$G,5,FALSE),""))</f>
        <v/>
      </c>
      <c r="O328">
        <f>IF($A328="","",IFERROR(VLOOKUP($A328,Data_Raw!$A:$G,6,FALSE),""))</f>
        <v/>
      </c>
      <c r="P328">
        <f>IF($A328="","",IFERROR(VLOOKUP($A328,Data_Raw!$A:$G,7,FALSE),""))</f>
        <v/>
      </c>
      <c r="Q328">
        <f>IF($A328="","",SUMIFS(AI_PF!$AP:$AP,AI_PF!$A:$A,$A328))</f>
        <v/>
      </c>
      <c r="R328">
        <f>IF($A328="","",SUMIFS(AI_PF!$AW:$AW,AI_PF!$A:$A,$A328))</f>
        <v/>
      </c>
      <c r="S328">
        <f>IF($A328="","",SUMIFS(AI_PF!$AZ:$AZ,AI_PF!$A:$A,$A328))</f>
        <v/>
      </c>
      <c r="T328">
        <f>IF($A328="","",SUMIFS(AI_PF!$CA:$CA,AI_PF!$A:$A,$A328))</f>
        <v/>
      </c>
      <c r="U328">
        <f>IF($A328="","",SUMIFS(AI_PF!$CE:$CE,AI_PF!$A:$A,$A328))</f>
        <v/>
      </c>
      <c r="V328">
        <f>IF($A328="","",IFERROR(VLOOKUP($A328,AI_PF!$A:$CO,93,FALSE),""))</f>
        <v/>
      </c>
      <c r="W328">
        <f>IF($A328="","",COUNTIF(AI_PF!$A:$A,$A328))</f>
        <v/>
      </c>
      <c r="X328">
        <f>IF($A328="","",COUNTIF(LookThrough!$A:$A,J328))</f>
        <v/>
      </c>
    </row>
    <row r="329">
      <c r="A329" t="inlineStr">
        <is>
          <t>BS00001246</t>
        </is>
      </c>
      <c r="B329">
        <f>IF($A329="","",IFERROR(VLOOKUP($A329,AI_PF!$A:$D,4,FALSE),""))</f>
        <v/>
      </c>
      <c r="C329">
        <f>IF($A329="","",IFERROR(VLOOKUP($A329,AI_PF!$A:$G,7,FALSE),""))</f>
        <v/>
      </c>
      <c r="D329">
        <f>IF($A329="","",IFERROR(VLOOKUP($A329,AI_PF!$A:$H,8,FALSE),""))</f>
        <v/>
      </c>
      <c r="E329">
        <f>IF($A329="","",IFERROR(VLOOKUP($A329,AI_PF!$A:$N,14,FALSE),""))</f>
        <v/>
      </c>
      <c r="F329">
        <f>IF($A329="","",IFERROR(VLOOKUP($A329,AI_PF!$A:$R,18,FALSE),""))</f>
        <v/>
      </c>
      <c r="G329">
        <f>IF($A329="","",IFERROR(VLOOKUP($A329,AI_PF!$A:$T,20,FALSE),""))</f>
        <v/>
      </c>
      <c r="H329">
        <f>IF($A329="","",IFERROR(VLOOKUP($A329,AI_PF!$A:$V,22,FALSE),""))</f>
        <v/>
      </c>
      <c r="I329">
        <f>IF($A329="","",IFERROR(VLOOKUP($A329,AI_PF!$A:$EU,151,FALSE),""))</f>
        <v/>
      </c>
      <c r="J329">
        <f>IF($A329="","",IFERROR(VLOOKUP($A329,AI_PF!$A:$C,3,FALSE),""))</f>
        <v/>
      </c>
      <c r="K329">
        <f>IF($A329="","",IFERROR(VLOOKUP($A329,Data_Raw!$A:$G,2,FALSE),""))</f>
        <v/>
      </c>
      <c r="L329">
        <f>IF($A329="","",IFERROR(VLOOKUP($A329,Data_Raw!$A:$G,3,FALSE),""))</f>
        <v/>
      </c>
      <c r="M329">
        <f>IF($A329="","",IFERROR(VLOOKUP($A329,Data_Raw!$A:$G,4,FALSE),""))</f>
        <v/>
      </c>
      <c r="N329">
        <f>IF($A329="","",IFERROR(VLOOKUP($A329,Data_Raw!$A:$G,5,FALSE),""))</f>
        <v/>
      </c>
      <c r="O329">
        <f>IF($A329="","",IFERROR(VLOOKUP($A329,Data_Raw!$A:$G,6,FALSE),""))</f>
        <v/>
      </c>
      <c r="P329">
        <f>IF($A329="","",IFERROR(VLOOKUP($A329,Data_Raw!$A:$G,7,FALSE),""))</f>
        <v/>
      </c>
      <c r="Q329">
        <f>IF($A329="","",SUMIFS(AI_PF!$AP:$AP,AI_PF!$A:$A,$A329))</f>
        <v/>
      </c>
      <c r="R329">
        <f>IF($A329="","",SUMIFS(AI_PF!$AW:$AW,AI_PF!$A:$A,$A329))</f>
        <v/>
      </c>
      <c r="S329">
        <f>IF($A329="","",SUMIFS(AI_PF!$AZ:$AZ,AI_PF!$A:$A,$A329))</f>
        <v/>
      </c>
      <c r="T329">
        <f>IF($A329="","",SUMIFS(AI_PF!$CA:$CA,AI_PF!$A:$A,$A329))</f>
        <v/>
      </c>
      <c r="U329">
        <f>IF($A329="","",SUMIFS(AI_PF!$CE:$CE,AI_PF!$A:$A,$A329))</f>
        <v/>
      </c>
      <c r="V329">
        <f>IF($A329="","",IFERROR(VLOOKUP($A329,AI_PF!$A:$CO,93,FALSE),""))</f>
        <v/>
      </c>
      <c r="W329">
        <f>IF($A329="","",COUNTIF(AI_PF!$A:$A,$A329))</f>
        <v/>
      </c>
      <c r="X329">
        <f>IF($A329="","",COUNTIF(LookThrough!$A:$A,J329))</f>
        <v/>
      </c>
    </row>
    <row r="330">
      <c r="A330" t="inlineStr">
        <is>
          <t>BS00001248</t>
        </is>
      </c>
      <c r="B330">
        <f>IF($A330="","",IFERROR(VLOOKUP($A330,AI_PF!$A:$D,4,FALSE),""))</f>
        <v/>
      </c>
      <c r="C330">
        <f>IF($A330="","",IFERROR(VLOOKUP($A330,AI_PF!$A:$G,7,FALSE),""))</f>
        <v/>
      </c>
      <c r="D330">
        <f>IF($A330="","",IFERROR(VLOOKUP($A330,AI_PF!$A:$H,8,FALSE),""))</f>
        <v/>
      </c>
      <c r="E330">
        <f>IF($A330="","",IFERROR(VLOOKUP($A330,AI_PF!$A:$N,14,FALSE),""))</f>
        <v/>
      </c>
      <c r="F330">
        <f>IF($A330="","",IFERROR(VLOOKUP($A330,AI_PF!$A:$R,18,FALSE),""))</f>
        <v/>
      </c>
      <c r="G330">
        <f>IF($A330="","",IFERROR(VLOOKUP($A330,AI_PF!$A:$T,20,FALSE),""))</f>
        <v/>
      </c>
      <c r="H330">
        <f>IF($A330="","",IFERROR(VLOOKUP($A330,AI_PF!$A:$V,22,FALSE),""))</f>
        <v/>
      </c>
      <c r="I330">
        <f>IF($A330="","",IFERROR(VLOOKUP($A330,AI_PF!$A:$EU,151,FALSE),""))</f>
        <v/>
      </c>
      <c r="J330">
        <f>IF($A330="","",IFERROR(VLOOKUP($A330,AI_PF!$A:$C,3,FALSE),""))</f>
        <v/>
      </c>
      <c r="K330">
        <f>IF($A330="","",IFERROR(VLOOKUP($A330,Data_Raw!$A:$G,2,FALSE),""))</f>
        <v/>
      </c>
      <c r="L330">
        <f>IF($A330="","",IFERROR(VLOOKUP($A330,Data_Raw!$A:$G,3,FALSE),""))</f>
        <v/>
      </c>
      <c r="M330">
        <f>IF($A330="","",IFERROR(VLOOKUP($A330,Data_Raw!$A:$G,4,FALSE),""))</f>
        <v/>
      </c>
      <c r="N330">
        <f>IF($A330="","",IFERROR(VLOOKUP($A330,Data_Raw!$A:$G,5,FALSE),""))</f>
        <v/>
      </c>
      <c r="O330">
        <f>IF($A330="","",IFERROR(VLOOKUP($A330,Data_Raw!$A:$G,6,FALSE),""))</f>
        <v/>
      </c>
      <c r="P330">
        <f>IF($A330="","",IFERROR(VLOOKUP($A330,Data_Raw!$A:$G,7,FALSE),""))</f>
        <v/>
      </c>
      <c r="Q330">
        <f>IF($A330="","",SUMIFS(AI_PF!$AP:$AP,AI_PF!$A:$A,$A330))</f>
        <v/>
      </c>
      <c r="R330">
        <f>IF($A330="","",SUMIFS(AI_PF!$AW:$AW,AI_PF!$A:$A,$A330))</f>
        <v/>
      </c>
      <c r="S330">
        <f>IF($A330="","",SUMIFS(AI_PF!$AZ:$AZ,AI_PF!$A:$A,$A330))</f>
        <v/>
      </c>
      <c r="T330">
        <f>IF($A330="","",SUMIFS(AI_PF!$CA:$CA,AI_PF!$A:$A,$A330))</f>
        <v/>
      </c>
      <c r="U330">
        <f>IF($A330="","",SUMIFS(AI_PF!$CE:$CE,AI_PF!$A:$A,$A330))</f>
        <v/>
      </c>
      <c r="V330">
        <f>IF($A330="","",IFERROR(VLOOKUP($A330,AI_PF!$A:$CO,93,FALSE),""))</f>
        <v/>
      </c>
      <c r="W330">
        <f>IF($A330="","",COUNTIF(AI_PF!$A:$A,$A330))</f>
        <v/>
      </c>
      <c r="X330">
        <f>IF($A330="","",COUNTIF(LookThrough!$A:$A,J330))</f>
        <v/>
      </c>
    </row>
    <row r="331">
      <c r="A331" t="inlineStr">
        <is>
          <t>BS00001250</t>
        </is>
      </c>
      <c r="B331">
        <f>IF($A331="","",IFERROR(VLOOKUP($A331,AI_PF!$A:$D,4,FALSE),""))</f>
        <v/>
      </c>
      <c r="C331">
        <f>IF($A331="","",IFERROR(VLOOKUP($A331,AI_PF!$A:$G,7,FALSE),""))</f>
        <v/>
      </c>
      <c r="D331">
        <f>IF($A331="","",IFERROR(VLOOKUP($A331,AI_PF!$A:$H,8,FALSE),""))</f>
        <v/>
      </c>
      <c r="E331">
        <f>IF($A331="","",IFERROR(VLOOKUP($A331,AI_PF!$A:$N,14,FALSE),""))</f>
        <v/>
      </c>
      <c r="F331">
        <f>IF($A331="","",IFERROR(VLOOKUP($A331,AI_PF!$A:$R,18,FALSE),""))</f>
        <v/>
      </c>
      <c r="G331">
        <f>IF($A331="","",IFERROR(VLOOKUP($A331,AI_PF!$A:$T,20,FALSE),""))</f>
        <v/>
      </c>
      <c r="H331">
        <f>IF($A331="","",IFERROR(VLOOKUP($A331,AI_PF!$A:$V,22,FALSE),""))</f>
        <v/>
      </c>
      <c r="I331">
        <f>IF($A331="","",IFERROR(VLOOKUP($A331,AI_PF!$A:$EU,151,FALSE),""))</f>
        <v/>
      </c>
      <c r="J331">
        <f>IF($A331="","",IFERROR(VLOOKUP($A331,AI_PF!$A:$C,3,FALSE),""))</f>
        <v/>
      </c>
      <c r="K331">
        <f>IF($A331="","",IFERROR(VLOOKUP($A331,Data_Raw!$A:$G,2,FALSE),""))</f>
        <v/>
      </c>
      <c r="L331">
        <f>IF($A331="","",IFERROR(VLOOKUP($A331,Data_Raw!$A:$G,3,FALSE),""))</f>
        <v/>
      </c>
      <c r="M331">
        <f>IF($A331="","",IFERROR(VLOOKUP($A331,Data_Raw!$A:$G,4,FALSE),""))</f>
        <v/>
      </c>
      <c r="N331">
        <f>IF($A331="","",IFERROR(VLOOKUP($A331,Data_Raw!$A:$G,5,FALSE),""))</f>
        <v/>
      </c>
      <c r="O331">
        <f>IF($A331="","",IFERROR(VLOOKUP($A331,Data_Raw!$A:$G,6,FALSE),""))</f>
        <v/>
      </c>
      <c r="P331">
        <f>IF($A331="","",IFERROR(VLOOKUP($A331,Data_Raw!$A:$G,7,FALSE),""))</f>
        <v/>
      </c>
      <c r="Q331">
        <f>IF($A331="","",SUMIFS(AI_PF!$AP:$AP,AI_PF!$A:$A,$A331))</f>
        <v/>
      </c>
      <c r="R331">
        <f>IF($A331="","",SUMIFS(AI_PF!$AW:$AW,AI_PF!$A:$A,$A331))</f>
        <v/>
      </c>
      <c r="S331">
        <f>IF($A331="","",SUMIFS(AI_PF!$AZ:$AZ,AI_PF!$A:$A,$A331))</f>
        <v/>
      </c>
      <c r="T331">
        <f>IF($A331="","",SUMIFS(AI_PF!$CA:$CA,AI_PF!$A:$A,$A331))</f>
        <v/>
      </c>
      <c r="U331">
        <f>IF($A331="","",SUMIFS(AI_PF!$CE:$CE,AI_PF!$A:$A,$A331))</f>
        <v/>
      </c>
      <c r="V331">
        <f>IF($A331="","",IFERROR(VLOOKUP($A331,AI_PF!$A:$CO,93,FALSE),""))</f>
        <v/>
      </c>
      <c r="W331">
        <f>IF($A331="","",COUNTIF(AI_PF!$A:$A,$A331))</f>
        <v/>
      </c>
      <c r="X331">
        <f>IF($A331="","",COUNTIF(LookThrough!$A:$A,J331))</f>
        <v/>
      </c>
    </row>
    <row r="332">
      <c r="A332" t="inlineStr">
        <is>
          <t>BS00001251</t>
        </is>
      </c>
      <c r="B332">
        <f>IF($A332="","",IFERROR(VLOOKUP($A332,AI_PF!$A:$D,4,FALSE),""))</f>
        <v/>
      </c>
      <c r="C332">
        <f>IF($A332="","",IFERROR(VLOOKUP($A332,AI_PF!$A:$G,7,FALSE),""))</f>
        <v/>
      </c>
      <c r="D332">
        <f>IF($A332="","",IFERROR(VLOOKUP($A332,AI_PF!$A:$H,8,FALSE),""))</f>
        <v/>
      </c>
      <c r="E332">
        <f>IF($A332="","",IFERROR(VLOOKUP($A332,AI_PF!$A:$N,14,FALSE),""))</f>
        <v/>
      </c>
      <c r="F332">
        <f>IF($A332="","",IFERROR(VLOOKUP($A332,AI_PF!$A:$R,18,FALSE),""))</f>
        <v/>
      </c>
      <c r="G332">
        <f>IF($A332="","",IFERROR(VLOOKUP($A332,AI_PF!$A:$T,20,FALSE),""))</f>
        <v/>
      </c>
      <c r="H332">
        <f>IF($A332="","",IFERROR(VLOOKUP($A332,AI_PF!$A:$V,22,FALSE),""))</f>
        <v/>
      </c>
      <c r="I332">
        <f>IF($A332="","",IFERROR(VLOOKUP($A332,AI_PF!$A:$EU,151,FALSE),""))</f>
        <v/>
      </c>
      <c r="J332">
        <f>IF($A332="","",IFERROR(VLOOKUP($A332,AI_PF!$A:$C,3,FALSE),""))</f>
        <v/>
      </c>
      <c r="K332">
        <f>IF($A332="","",IFERROR(VLOOKUP($A332,Data_Raw!$A:$G,2,FALSE),""))</f>
        <v/>
      </c>
      <c r="L332">
        <f>IF($A332="","",IFERROR(VLOOKUP($A332,Data_Raw!$A:$G,3,FALSE),""))</f>
        <v/>
      </c>
      <c r="M332">
        <f>IF($A332="","",IFERROR(VLOOKUP($A332,Data_Raw!$A:$G,4,FALSE),""))</f>
        <v/>
      </c>
      <c r="N332">
        <f>IF($A332="","",IFERROR(VLOOKUP($A332,Data_Raw!$A:$G,5,FALSE),""))</f>
        <v/>
      </c>
      <c r="O332">
        <f>IF($A332="","",IFERROR(VLOOKUP($A332,Data_Raw!$A:$G,6,FALSE),""))</f>
        <v/>
      </c>
      <c r="P332">
        <f>IF($A332="","",IFERROR(VLOOKUP($A332,Data_Raw!$A:$G,7,FALSE),""))</f>
        <v/>
      </c>
      <c r="Q332">
        <f>IF($A332="","",SUMIFS(AI_PF!$AP:$AP,AI_PF!$A:$A,$A332))</f>
        <v/>
      </c>
      <c r="R332">
        <f>IF($A332="","",SUMIFS(AI_PF!$AW:$AW,AI_PF!$A:$A,$A332))</f>
        <v/>
      </c>
      <c r="S332">
        <f>IF($A332="","",SUMIFS(AI_PF!$AZ:$AZ,AI_PF!$A:$A,$A332))</f>
        <v/>
      </c>
      <c r="T332">
        <f>IF($A332="","",SUMIFS(AI_PF!$CA:$CA,AI_PF!$A:$A,$A332))</f>
        <v/>
      </c>
      <c r="U332">
        <f>IF($A332="","",SUMIFS(AI_PF!$CE:$CE,AI_PF!$A:$A,$A332))</f>
        <v/>
      </c>
      <c r="V332">
        <f>IF($A332="","",IFERROR(VLOOKUP($A332,AI_PF!$A:$CO,93,FALSE),""))</f>
        <v/>
      </c>
      <c r="W332">
        <f>IF($A332="","",COUNTIF(AI_PF!$A:$A,$A332))</f>
        <v/>
      </c>
      <c r="X332">
        <f>IF($A332="","",COUNTIF(LookThrough!$A:$A,J332))</f>
        <v/>
      </c>
    </row>
    <row r="333">
      <c r="A333" t="inlineStr">
        <is>
          <t>BS00001252</t>
        </is>
      </c>
      <c r="B333">
        <f>IF($A333="","",IFERROR(VLOOKUP($A333,AI_PF!$A:$D,4,FALSE),""))</f>
        <v/>
      </c>
      <c r="C333">
        <f>IF($A333="","",IFERROR(VLOOKUP($A333,AI_PF!$A:$G,7,FALSE),""))</f>
        <v/>
      </c>
      <c r="D333">
        <f>IF($A333="","",IFERROR(VLOOKUP($A333,AI_PF!$A:$H,8,FALSE),""))</f>
        <v/>
      </c>
      <c r="E333">
        <f>IF($A333="","",IFERROR(VLOOKUP($A333,AI_PF!$A:$N,14,FALSE),""))</f>
        <v/>
      </c>
      <c r="F333">
        <f>IF($A333="","",IFERROR(VLOOKUP($A333,AI_PF!$A:$R,18,FALSE),""))</f>
        <v/>
      </c>
      <c r="G333">
        <f>IF($A333="","",IFERROR(VLOOKUP($A333,AI_PF!$A:$T,20,FALSE),""))</f>
        <v/>
      </c>
      <c r="H333">
        <f>IF($A333="","",IFERROR(VLOOKUP($A333,AI_PF!$A:$V,22,FALSE),""))</f>
        <v/>
      </c>
      <c r="I333">
        <f>IF($A333="","",IFERROR(VLOOKUP($A333,AI_PF!$A:$EU,151,FALSE),""))</f>
        <v/>
      </c>
      <c r="J333">
        <f>IF($A333="","",IFERROR(VLOOKUP($A333,AI_PF!$A:$C,3,FALSE),""))</f>
        <v/>
      </c>
      <c r="K333">
        <f>IF($A333="","",IFERROR(VLOOKUP($A333,Data_Raw!$A:$G,2,FALSE),""))</f>
        <v/>
      </c>
      <c r="L333">
        <f>IF($A333="","",IFERROR(VLOOKUP($A333,Data_Raw!$A:$G,3,FALSE),""))</f>
        <v/>
      </c>
      <c r="M333">
        <f>IF($A333="","",IFERROR(VLOOKUP($A333,Data_Raw!$A:$G,4,FALSE),""))</f>
        <v/>
      </c>
      <c r="N333">
        <f>IF($A333="","",IFERROR(VLOOKUP($A333,Data_Raw!$A:$G,5,FALSE),""))</f>
        <v/>
      </c>
      <c r="O333">
        <f>IF($A333="","",IFERROR(VLOOKUP($A333,Data_Raw!$A:$G,6,FALSE),""))</f>
        <v/>
      </c>
      <c r="P333">
        <f>IF($A333="","",IFERROR(VLOOKUP($A333,Data_Raw!$A:$G,7,FALSE),""))</f>
        <v/>
      </c>
      <c r="Q333">
        <f>IF($A333="","",SUMIFS(AI_PF!$AP:$AP,AI_PF!$A:$A,$A333))</f>
        <v/>
      </c>
      <c r="R333">
        <f>IF($A333="","",SUMIFS(AI_PF!$AW:$AW,AI_PF!$A:$A,$A333))</f>
        <v/>
      </c>
      <c r="S333">
        <f>IF($A333="","",SUMIFS(AI_PF!$AZ:$AZ,AI_PF!$A:$A,$A333))</f>
        <v/>
      </c>
      <c r="T333">
        <f>IF($A333="","",SUMIFS(AI_PF!$CA:$CA,AI_PF!$A:$A,$A333))</f>
        <v/>
      </c>
      <c r="U333">
        <f>IF($A333="","",SUMIFS(AI_PF!$CE:$CE,AI_PF!$A:$A,$A333))</f>
        <v/>
      </c>
      <c r="V333">
        <f>IF($A333="","",IFERROR(VLOOKUP($A333,AI_PF!$A:$CO,93,FALSE),""))</f>
        <v/>
      </c>
      <c r="W333">
        <f>IF($A333="","",COUNTIF(AI_PF!$A:$A,$A333))</f>
        <v/>
      </c>
      <c r="X333">
        <f>IF($A333="","",COUNTIF(LookThrough!$A:$A,J333))</f>
        <v/>
      </c>
    </row>
    <row r="334">
      <c r="A334" t="inlineStr">
        <is>
          <t>BS00001253</t>
        </is>
      </c>
      <c r="B334">
        <f>IF($A334="","",IFERROR(VLOOKUP($A334,AI_PF!$A:$D,4,FALSE),""))</f>
        <v/>
      </c>
      <c r="C334">
        <f>IF($A334="","",IFERROR(VLOOKUP($A334,AI_PF!$A:$G,7,FALSE),""))</f>
        <v/>
      </c>
      <c r="D334">
        <f>IF($A334="","",IFERROR(VLOOKUP($A334,AI_PF!$A:$H,8,FALSE),""))</f>
        <v/>
      </c>
      <c r="E334">
        <f>IF($A334="","",IFERROR(VLOOKUP($A334,AI_PF!$A:$N,14,FALSE),""))</f>
        <v/>
      </c>
      <c r="F334">
        <f>IF($A334="","",IFERROR(VLOOKUP($A334,AI_PF!$A:$R,18,FALSE),""))</f>
        <v/>
      </c>
      <c r="G334">
        <f>IF($A334="","",IFERROR(VLOOKUP($A334,AI_PF!$A:$T,20,FALSE),""))</f>
        <v/>
      </c>
      <c r="H334">
        <f>IF($A334="","",IFERROR(VLOOKUP($A334,AI_PF!$A:$V,22,FALSE),""))</f>
        <v/>
      </c>
      <c r="I334">
        <f>IF($A334="","",IFERROR(VLOOKUP($A334,AI_PF!$A:$EU,151,FALSE),""))</f>
        <v/>
      </c>
      <c r="J334">
        <f>IF($A334="","",IFERROR(VLOOKUP($A334,AI_PF!$A:$C,3,FALSE),""))</f>
        <v/>
      </c>
      <c r="K334">
        <f>IF($A334="","",IFERROR(VLOOKUP($A334,Data_Raw!$A:$G,2,FALSE),""))</f>
        <v/>
      </c>
      <c r="L334">
        <f>IF($A334="","",IFERROR(VLOOKUP($A334,Data_Raw!$A:$G,3,FALSE),""))</f>
        <v/>
      </c>
      <c r="M334">
        <f>IF($A334="","",IFERROR(VLOOKUP($A334,Data_Raw!$A:$G,4,FALSE),""))</f>
        <v/>
      </c>
      <c r="N334">
        <f>IF($A334="","",IFERROR(VLOOKUP($A334,Data_Raw!$A:$G,5,FALSE),""))</f>
        <v/>
      </c>
      <c r="O334">
        <f>IF($A334="","",IFERROR(VLOOKUP($A334,Data_Raw!$A:$G,6,FALSE),""))</f>
        <v/>
      </c>
      <c r="P334">
        <f>IF($A334="","",IFERROR(VLOOKUP($A334,Data_Raw!$A:$G,7,FALSE),""))</f>
        <v/>
      </c>
      <c r="Q334">
        <f>IF($A334="","",SUMIFS(AI_PF!$AP:$AP,AI_PF!$A:$A,$A334))</f>
        <v/>
      </c>
      <c r="R334">
        <f>IF($A334="","",SUMIFS(AI_PF!$AW:$AW,AI_PF!$A:$A,$A334))</f>
        <v/>
      </c>
      <c r="S334">
        <f>IF($A334="","",SUMIFS(AI_PF!$AZ:$AZ,AI_PF!$A:$A,$A334))</f>
        <v/>
      </c>
      <c r="T334">
        <f>IF($A334="","",SUMIFS(AI_PF!$CA:$CA,AI_PF!$A:$A,$A334))</f>
        <v/>
      </c>
      <c r="U334">
        <f>IF($A334="","",SUMIFS(AI_PF!$CE:$CE,AI_PF!$A:$A,$A334))</f>
        <v/>
      </c>
      <c r="V334">
        <f>IF($A334="","",IFERROR(VLOOKUP($A334,AI_PF!$A:$CO,93,FALSE),""))</f>
        <v/>
      </c>
      <c r="W334">
        <f>IF($A334="","",COUNTIF(AI_PF!$A:$A,$A334))</f>
        <v/>
      </c>
      <c r="X334">
        <f>IF($A334="","",COUNTIF(LookThrough!$A:$A,J334))</f>
        <v/>
      </c>
    </row>
    <row r="335">
      <c r="A335" t="inlineStr">
        <is>
          <t>BS00001255</t>
        </is>
      </c>
      <c r="B335">
        <f>IF($A335="","",IFERROR(VLOOKUP($A335,AI_PF!$A:$D,4,FALSE),""))</f>
        <v/>
      </c>
      <c r="C335">
        <f>IF($A335="","",IFERROR(VLOOKUP($A335,AI_PF!$A:$G,7,FALSE),""))</f>
        <v/>
      </c>
      <c r="D335">
        <f>IF($A335="","",IFERROR(VLOOKUP($A335,AI_PF!$A:$H,8,FALSE),""))</f>
        <v/>
      </c>
      <c r="E335">
        <f>IF($A335="","",IFERROR(VLOOKUP($A335,AI_PF!$A:$N,14,FALSE),""))</f>
        <v/>
      </c>
      <c r="F335">
        <f>IF($A335="","",IFERROR(VLOOKUP($A335,AI_PF!$A:$R,18,FALSE),""))</f>
        <v/>
      </c>
      <c r="G335">
        <f>IF($A335="","",IFERROR(VLOOKUP($A335,AI_PF!$A:$T,20,FALSE),""))</f>
        <v/>
      </c>
      <c r="H335">
        <f>IF($A335="","",IFERROR(VLOOKUP($A335,AI_PF!$A:$V,22,FALSE),""))</f>
        <v/>
      </c>
      <c r="I335">
        <f>IF($A335="","",IFERROR(VLOOKUP($A335,AI_PF!$A:$EU,151,FALSE),""))</f>
        <v/>
      </c>
      <c r="J335">
        <f>IF($A335="","",IFERROR(VLOOKUP($A335,AI_PF!$A:$C,3,FALSE),""))</f>
        <v/>
      </c>
      <c r="K335">
        <f>IF($A335="","",IFERROR(VLOOKUP($A335,Data_Raw!$A:$G,2,FALSE),""))</f>
        <v/>
      </c>
      <c r="L335">
        <f>IF($A335="","",IFERROR(VLOOKUP($A335,Data_Raw!$A:$G,3,FALSE),""))</f>
        <v/>
      </c>
      <c r="M335">
        <f>IF($A335="","",IFERROR(VLOOKUP($A335,Data_Raw!$A:$G,4,FALSE),""))</f>
        <v/>
      </c>
      <c r="N335">
        <f>IF($A335="","",IFERROR(VLOOKUP($A335,Data_Raw!$A:$G,5,FALSE),""))</f>
        <v/>
      </c>
      <c r="O335">
        <f>IF($A335="","",IFERROR(VLOOKUP($A335,Data_Raw!$A:$G,6,FALSE),""))</f>
        <v/>
      </c>
      <c r="P335">
        <f>IF($A335="","",IFERROR(VLOOKUP($A335,Data_Raw!$A:$G,7,FALSE),""))</f>
        <v/>
      </c>
      <c r="Q335">
        <f>IF($A335="","",SUMIFS(AI_PF!$AP:$AP,AI_PF!$A:$A,$A335))</f>
        <v/>
      </c>
      <c r="R335">
        <f>IF($A335="","",SUMIFS(AI_PF!$AW:$AW,AI_PF!$A:$A,$A335))</f>
        <v/>
      </c>
      <c r="S335">
        <f>IF($A335="","",SUMIFS(AI_PF!$AZ:$AZ,AI_PF!$A:$A,$A335))</f>
        <v/>
      </c>
      <c r="T335">
        <f>IF($A335="","",SUMIFS(AI_PF!$CA:$CA,AI_PF!$A:$A,$A335))</f>
        <v/>
      </c>
      <c r="U335">
        <f>IF($A335="","",SUMIFS(AI_PF!$CE:$CE,AI_PF!$A:$A,$A335))</f>
        <v/>
      </c>
      <c r="V335">
        <f>IF($A335="","",IFERROR(VLOOKUP($A335,AI_PF!$A:$CO,93,FALSE),""))</f>
        <v/>
      </c>
      <c r="W335">
        <f>IF($A335="","",COUNTIF(AI_PF!$A:$A,$A335))</f>
        <v/>
      </c>
      <c r="X335">
        <f>IF($A335="","",COUNTIF(LookThrough!$A:$A,J335))</f>
        <v/>
      </c>
    </row>
    <row r="336">
      <c r="A336" t="inlineStr">
        <is>
          <t>BS00001257</t>
        </is>
      </c>
      <c r="B336">
        <f>IF($A336="","",IFERROR(VLOOKUP($A336,AI_PF!$A:$D,4,FALSE),""))</f>
        <v/>
      </c>
      <c r="C336">
        <f>IF($A336="","",IFERROR(VLOOKUP($A336,AI_PF!$A:$G,7,FALSE),""))</f>
        <v/>
      </c>
      <c r="D336">
        <f>IF($A336="","",IFERROR(VLOOKUP($A336,AI_PF!$A:$H,8,FALSE),""))</f>
        <v/>
      </c>
      <c r="E336">
        <f>IF($A336="","",IFERROR(VLOOKUP($A336,AI_PF!$A:$N,14,FALSE),""))</f>
        <v/>
      </c>
      <c r="F336">
        <f>IF($A336="","",IFERROR(VLOOKUP($A336,AI_PF!$A:$R,18,FALSE),""))</f>
        <v/>
      </c>
      <c r="G336">
        <f>IF($A336="","",IFERROR(VLOOKUP($A336,AI_PF!$A:$T,20,FALSE),""))</f>
        <v/>
      </c>
      <c r="H336">
        <f>IF($A336="","",IFERROR(VLOOKUP($A336,AI_PF!$A:$V,22,FALSE),""))</f>
        <v/>
      </c>
      <c r="I336">
        <f>IF($A336="","",IFERROR(VLOOKUP($A336,AI_PF!$A:$EU,151,FALSE),""))</f>
        <v/>
      </c>
      <c r="J336">
        <f>IF($A336="","",IFERROR(VLOOKUP($A336,AI_PF!$A:$C,3,FALSE),""))</f>
        <v/>
      </c>
      <c r="K336">
        <f>IF($A336="","",IFERROR(VLOOKUP($A336,Data_Raw!$A:$G,2,FALSE),""))</f>
        <v/>
      </c>
      <c r="L336">
        <f>IF($A336="","",IFERROR(VLOOKUP($A336,Data_Raw!$A:$G,3,FALSE),""))</f>
        <v/>
      </c>
      <c r="M336">
        <f>IF($A336="","",IFERROR(VLOOKUP($A336,Data_Raw!$A:$G,4,FALSE),""))</f>
        <v/>
      </c>
      <c r="N336">
        <f>IF($A336="","",IFERROR(VLOOKUP($A336,Data_Raw!$A:$G,5,FALSE),""))</f>
        <v/>
      </c>
      <c r="O336">
        <f>IF($A336="","",IFERROR(VLOOKUP($A336,Data_Raw!$A:$G,6,FALSE),""))</f>
        <v/>
      </c>
      <c r="P336">
        <f>IF($A336="","",IFERROR(VLOOKUP($A336,Data_Raw!$A:$G,7,FALSE),""))</f>
        <v/>
      </c>
      <c r="Q336">
        <f>IF($A336="","",SUMIFS(AI_PF!$AP:$AP,AI_PF!$A:$A,$A336))</f>
        <v/>
      </c>
      <c r="R336">
        <f>IF($A336="","",SUMIFS(AI_PF!$AW:$AW,AI_PF!$A:$A,$A336))</f>
        <v/>
      </c>
      <c r="S336">
        <f>IF($A336="","",SUMIFS(AI_PF!$AZ:$AZ,AI_PF!$A:$A,$A336))</f>
        <v/>
      </c>
      <c r="T336">
        <f>IF($A336="","",SUMIFS(AI_PF!$CA:$CA,AI_PF!$A:$A,$A336))</f>
        <v/>
      </c>
      <c r="U336">
        <f>IF($A336="","",SUMIFS(AI_PF!$CE:$CE,AI_PF!$A:$A,$A336))</f>
        <v/>
      </c>
      <c r="V336">
        <f>IF($A336="","",IFERROR(VLOOKUP($A336,AI_PF!$A:$CO,93,FALSE),""))</f>
        <v/>
      </c>
      <c r="W336">
        <f>IF($A336="","",COUNTIF(AI_PF!$A:$A,$A336))</f>
        <v/>
      </c>
      <c r="X336">
        <f>IF($A336="","",COUNTIF(LookThrough!$A:$A,J336))</f>
        <v/>
      </c>
    </row>
    <row r="337">
      <c r="A337" t="inlineStr">
        <is>
          <t>BS00001258</t>
        </is>
      </c>
      <c r="B337">
        <f>IF($A337="","",IFERROR(VLOOKUP($A337,AI_PF!$A:$D,4,FALSE),""))</f>
        <v/>
      </c>
      <c r="C337">
        <f>IF($A337="","",IFERROR(VLOOKUP($A337,AI_PF!$A:$G,7,FALSE),""))</f>
        <v/>
      </c>
      <c r="D337">
        <f>IF($A337="","",IFERROR(VLOOKUP($A337,AI_PF!$A:$H,8,FALSE),""))</f>
        <v/>
      </c>
      <c r="E337">
        <f>IF($A337="","",IFERROR(VLOOKUP($A337,AI_PF!$A:$N,14,FALSE),""))</f>
        <v/>
      </c>
      <c r="F337">
        <f>IF($A337="","",IFERROR(VLOOKUP($A337,AI_PF!$A:$R,18,FALSE),""))</f>
        <v/>
      </c>
      <c r="G337">
        <f>IF($A337="","",IFERROR(VLOOKUP($A337,AI_PF!$A:$T,20,FALSE),""))</f>
        <v/>
      </c>
      <c r="H337">
        <f>IF($A337="","",IFERROR(VLOOKUP($A337,AI_PF!$A:$V,22,FALSE),""))</f>
        <v/>
      </c>
      <c r="I337">
        <f>IF($A337="","",IFERROR(VLOOKUP($A337,AI_PF!$A:$EU,151,FALSE),""))</f>
        <v/>
      </c>
      <c r="J337">
        <f>IF($A337="","",IFERROR(VLOOKUP($A337,AI_PF!$A:$C,3,FALSE),""))</f>
        <v/>
      </c>
      <c r="K337">
        <f>IF($A337="","",IFERROR(VLOOKUP($A337,Data_Raw!$A:$G,2,FALSE),""))</f>
        <v/>
      </c>
      <c r="L337">
        <f>IF($A337="","",IFERROR(VLOOKUP($A337,Data_Raw!$A:$G,3,FALSE),""))</f>
        <v/>
      </c>
      <c r="M337">
        <f>IF($A337="","",IFERROR(VLOOKUP($A337,Data_Raw!$A:$G,4,FALSE),""))</f>
        <v/>
      </c>
      <c r="N337">
        <f>IF($A337="","",IFERROR(VLOOKUP($A337,Data_Raw!$A:$G,5,FALSE),""))</f>
        <v/>
      </c>
      <c r="O337">
        <f>IF($A337="","",IFERROR(VLOOKUP($A337,Data_Raw!$A:$G,6,FALSE),""))</f>
        <v/>
      </c>
      <c r="P337">
        <f>IF($A337="","",IFERROR(VLOOKUP($A337,Data_Raw!$A:$G,7,FALSE),""))</f>
        <v/>
      </c>
      <c r="Q337">
        <f>IF($A337="","",SUMIFS(AI_PF!$AP:$AP,AI_PF!$A:$A,$A337))</f>
        <v/>
      </c>
      <c r="R337">
        <f>IF($A337="","",SUMIFS(AI_PF!$AW:$AW,AI_PF!$A:$A,$A337))</f>
        <v/>
      </c>
      <c r="S337">
        <f>IF($A337="","",SUMIFS(AI_PF!$AZ:$AZ,AI_PF!$A:$A,$A337))</f>
        <v/>
      </c>
      <c r="T337">
        <f>IF($A337="","",SUMIFS(AI_PF!$CA:$CA,AI_PF!$A:$A,$A337))</f>
        <v/>
      </c>
      <c r="U337">
        <f>IF($A337="","",SUMIFS(AI_PF!$CE:$CE,AI_PF!$A:$A,$A337))</f>
        <v/>
      </c>
      <c r="V337">
        <f>IF($A337="","",IFERROR(VLOOKUP($A337,AI_PF!$A:$CO,93,FALSE),""))</f>
        <v/>
      </c>
      <c r="W337">
        <f>IF($A337="","",COUNTIF(AI_PF!$A:$A,$A337))</f>
        <v/>
      </c>
      <c r="X337">
        <f>IF($A337="","",COUNTIF(LookThrough!$A:$A,J337))</f>
        <v/>
      </c>
    </row>
    <row r="338">
      <c r="A338" t="inlineStr">
        <is>
          <t>BS00001259</t>
        </is>
      </c>
      <c r="B338">
        <f>IF($A338="","",IFERROR(VLOOKUP($A338,AI_PF!$A:$D,4,FALSE),""))</f>
        <v/>
      </c>
      <c r="C338">
        <f>IF($A338="","",IFERROR(VLOOKUP($A338,AI_PF!$A:$G,7,FALSE),""))</f>
        <v/>
      </c>
      <c r="D338">
        <f>IF($A338="","",IFERROR(VLOOKUP($A338,AI_PF!$A:$H,8,FALSE),""))</f>
        <v/>
      </c>
      <c r="E338">
        <f>IF($A338="","",IFERROR(VLOOKUP($A338,AI_PF!$A:$N,14,FALSE),""))</f>
        <v/>
      </c>
      <c r="F338">
        <f>IF($A338="","",IFERROR(VLOOKUP($A338,AI_PF!$A:$R,18,FALSE),""))</f>
        <v/>
      </c>
      <c r="G338">
        <f>IF($A338="","",IFERROR(VLOOKUP($A338,AI_PF!$A:$T,20,FALSE),""))</f>
        <v/>
      </c>
      <c r="H338">
        <f>IF($A338="","",IFERROR(VLOOKUP($A338,AI_PF!$A:$V,22,FALSE),""))</f>
        <v/>
      </c>
      <c r="I338">
        <f>IF($A338="","",IFERROR(VLOOKUP($A338,AI_PF!$A:$EU,151,FALSE),""))</f>
        <v/>
      </c>
      <c r="J338">
        <f>IF($A338="","",IFERROR(VLOOKUP($A338,AI_PF!$A:$C,3,FALSE),""))</f>
        <v/>
      </c>
      <c r="K338">
        <f>IF($A338="","",IFERROR(VLOOKUP($A338,Data_Raw!$A:$G,2,FALSE),""))</f>
        <v/>
      </c>
      <c r="L338">
        <f>IF($A338="","",IFERROR(VLOOKUP($A338,Data_Raw!$A:$G,3,FALSE),""))</f>
        <v/>
      </c>
      <c r="M338">
        <f>IF($A338="","",IFERROR(VLOOKUP($A338,Data_Raw!$A:$G,4,FALSE),""))</f>
        <v/>
      </c>
      <c r="N338">
        <f>IF($A338="","",IFERROR(VLOOKUP($A338,Data_Raw!$A:$G,5,FALSE),""))</f>
        <v/>
      </c>
      <c r="O338">
        <f>IF($A338="","",IFERROR(VLOOKUP($A338,Data_Raw!$A:$G,6,FALSE),""))</f>
        <v/>
      </c>
      <c r="P338">
        <f>IF($A338="","",IFERROR(VLOOKUP($A338,Data_Raw!$A:$G,7,FALSE),""))</f>
        <v/>
      </c>
      <c r="Q338">
        <f>IF($A338="","",SUMIFS(AI_PF!$AP:$AP,AI_PF!$A:$A,$A338))</f>
        <v/>
      </c>
      <c r="R338">
        <f>IF($A338="","",SUMIFS(AI_PF!$AW:$AW,AI_PF!$A:$A,$A338))</f>
        <v/>
      </c>
      <c r="S338">
        <f>IF($A338="","",SUMIFS(AI_PF!$AZ:$AZ,AI_PF!$A:$A,$A338))</f>
        <v/>
      </c>
      <c r="T338">
        <f>IF($A338="","",SUMIFS(AI_PF!$CA:$CA,AI_PF!$A:$A,$A338))</f>
        <v/>
      </c>
      <c r="U338">
        <f>IF($A338="","",SUMIFS(AI_PF!$CE:$CE,AI_PF!$A:$A,$A338))</f>
        <v/>
      </c>
      <c r="V338">
        <f>IF($A338="","",IFERROR(VLOOKUP($A338,AI_PF!$A:$CO,93,FALSE),""))</f>
        <v/>
      </c>
      <c r="W338">
        <f>IF($A338="","",COUNTIF(AI_PF!$A:$A,$A338))</f>
        <v/>
      </c>
      <c r="X338">
        <f>IF($A338="","",COUNTIF(LookThrough!$A:$A,J338))</f>
        <v/>
      </c>
    </row>
    <row r="339">
      <c r="A339" t="inlineStr">
        <is>
          <t>BS00001260</t>
        </is>
      </c>
      <c r="B339">
        <f>IF($A339="","",IFERROR(VLOOKUP($A339,AI_PF!$A:$D,4,FALSE),""))</f>
        <v/>
      </c>
      <c r="C339">
        <f>IF($A339="","",IFERROR(VLOOKUP($A339,AI_PF!$A:$G,7,FALSE),""))</f>
        <v/>
      </c>
      <c r="D339">
        <f>IF($A339="","",IFERROR(VLOOKUP($A339,AI_PF!$A:$H,8,FALSE),""))</f>
        <v/>
      </c>
      <c r="E339">
        <f>IF($A339="","",IFERROR(VLOOKUP($A339,AI_PF!$A:$N,14,FALSE),""))</f>
        <v/>
      </c>
      <c r="F339">
        <f>IF($A339="","",IFERROR(VLOOKUP($A339,AI_PF!$A:$R,18,FALSE),""))</f>
        <v/>
      </c>
      <c r="G339">
        <f>IF($A339="","",IFERROR(VLOOKUP($A339,AI_PF!$A:$T,20,FALSE),""))</f>
        <v/>
      </c>
      <c r="H339">
        <f>IF($A339="","",IFERROR(VLOOKUP($A339,AI_PF!$A:$V,22,FALSE),""))</f>
        <v/>
      </c>
      <c r="I339">
        <f>IF($A339="","",IFERROR(VLOOKUP($A339,AI_PF!$A:$EU,151,FALSE),""))</f>
        <v/>
      </c>
      <c r="J339">
        <f>IF($A339="","",IFERROR(VLOOKUP($A339,AI_PF!$A:$C,3,FALSE),""))</f>
        <v/>
      </c>
      <c r="K339">
        <f>IF($A339="","",IFERROR(VLOOKUP($A339,Data_Raw!$A:$G,2,FALSE),""))</f>
        <v/>
      </c>
      <c r="L339">
        <f>IF($A339="","",IFERROR(VLOOKUP($A339,Data_Raw!$A:$G,3,FALSE),""))</f>
        <v/>
      </c>
      <c r="M339">
        <f>IF($A339="","",IFERROR(VLOOKUP($A339,Data_Raw!$A:$G,4,FALSE),""))</f>
        <v/>
      </c>
      <c r="N339">
        <f>IF($A339="","",IFERROR(VLOOKUP($A339,Data_Raw!$A:$G,5,FALSE),""))</f>
        <v/>
      </c>
      <c r="O339">
        <f>IF($A339="","",IFERROR(VLOOKUP($A339,Data_Raw!$A:$G,6,FALSE),""))</f>
        <v/>
      </c>
      <c r="P339">
        <f>IF($A339="","",IFERROR(VLOOKUP($A339,Data_Raw!$A:$G,7,FALSE),""))</f>
        <v/>
      </c>
      <c r="Q339">
        <f>IF($A339="","",SUMIFS(AI_PF!$AP:$AP,AI_PF!$A:$A,$A339))</f>
        <v/>
      </c>
      <c r="R339">
        <f>IF($A339="","",SUMIFS(AI_PF!$AW:$AW,AI_PF!$A:$A,$A339))</f>
        <v/>
      </c>
      <c r="S339">
        <f>IF($A339="","",SUMIFS(AI_PF!$AZ:$AZ,AI_PF!$A:$A,$A339))</f>
        <v/>
      </c>
      <c r="T339">
        <f>IF($A339="","",SUMIFS(AI_PF!$CA:$CA,AI_PF!$A:$A,$A339))</f>
        <v/>
      </c>
      <c r="U339">
        <f>IF($A339="","",SUMIFS(AI_PF!$CE:$CE,AI_PF!$A:$A,$A339))</f>
        <v/>
      </c>
      <c r="V339">
        <f>IF($A339="","",IFERROR(VLOOKUP($A339,AI_PF!$A:$CO,93,FALSE),""))</f>
        <v/>
      </c>
      <c r="W339">
        <f>IF($A339="","",COUNTIF(AI_PF!$A:$A,$A339))</f>
        <v/>
      </c>
      <c r="X339">
        <f>IF($A339="","",COUNTIF(LookThrough!$A:$A,J339))</f>
        <v/>
      </c>
    </row>
    <row r="340">
      <c r="A340" t="inlineStr">
        <is>
          <t>BS00001261</t>
        </is>
      </c>
      <c r="B340">
        <f>IF($A340="","",IFERROR(VLOOKUP($A340,AI_PF!$A:$D,4,FALSE),""))</f>
        <v/>
      </c>
      <c r="C340">
        <f>IF($A340="","",IFERROR(VLOOKUP($A340,AI_PF!$A:$G,7,FALSE),""))</f>
        <v/>
      </c>
      <c r="D340">
        <f>IF($A340="","",IFERROR(VLOOKUP($A340,AI_PF!$A:$H,8,FALSE),""))</f>
        <v/>
      </c>
      <c r="E340">
        <f>IF($A340="","",IFERROR(VLOOKUP($A340,AI_PF!$A:$N,14,FALSE),""))</f>
        <v/>
      </c>
      <c r="F340">
        <f>IF($A340="","",IFERROR(VLOOKUP($A340,AI_PF!$A:$R,18,FALSE),""))</f>
        <v/>
      </c>
      <c r="G340">
        <f>IF($A340="","",IFERROR(VLOOKUP($A340,AI_PF!$A:$T,20,FALSE),""))</f>
        <v/>
      </c>
      <c r="H340">
        <f>IF($A340="","",IFERROR(VLOOKUP($A340,AI_PF!$A:$V,22,FALSE),""))</f>
        <v/>
      </c>
      <c r="I340">
        <f>IF($A340="","",IFERROR(VLOOKUP($A340,AI_PF!$A:$EU,151,FALSE),""))</f>
        <v/>
      </c>
      <c r="J340">
        <f>IF($A340="","",IFERROR(VLOOKUP($A340,AI_PF!$A:$C,3,FALSE),""))</f>
        <v/>
      </c>
      <c r="K340">
        <f>IF($A340="","",IFERROR(VLOOKUP($A340,Data_Raw!$A:$G,2,FALSE),""))</f>
        <v/>
      </c>
      <c r="L340">
        <f>IF($A340="","",IFERROR(VLOOKUP($A340,Data_Raw!$A:$G,3,FALSE),""))</f>
        <v/>
      </c>
      <c r="M340">
        <f>IF($A340="","",IFERROR(VLOOKUP($A340,Data_Raw!$A:$G,4,FALSE),""))</f>
        <v/>
      </c>
      <c r="N340">
        <f>IF($A340="","",IFERROR(VLOOKUP($A340,Data_Raw!$A:$G,5,FALSE),""))</f>
        <v/>
      </c>
      <c r="O340">
        <f>IF($A340="","",IFERROR(VLOOKUP($A340,Data_Raw!$A:$G,6,FALSE),""))</f>
        <v/>
      </c>
      <c r="P340">
        <f>IF($A340="","",IFERROR(VLOOKUP($A340,Data_Raw!$A:$G,7,FALSE),""))</f>
        <v/>
      </c>
      <c r="Q340">
        <f>IF($A340="","",SUMIFS(AI_PF!$AP:$AP,AI_PF!$A:$A,$A340))</f>
        <v/>
      </c>
      <c r="R340">
        <f>IF($A340="","",SUMIFS(AI_PF!$AW:$AW,AI_PF!$A:$A,$A340))</f>
        <v/>
      </c>
      <c r="S340">
        <f>IF($A340="","",SUMIFS(AI_PF!$AZ:$AZ,AI_PF!$A:$A,$A340))</f>
        <v/>
      </c>
      <c r="T340">
        <f>IF($A340="","",SUMIFS(AI_PF!$CA:$CA,AI_PF!$A:$A,$A340))</f>
        <v/>
      </c>
      <c r="U340">
        <f>IF($A340="","",SUMIFS(AI_PF!$CE:$CE,AI_PF!$A:$A,$A340))</f>
        <v/>
      </c>
      <c r="V340">
        <f>IF($A340="","",IFERROR(VLOOKUP($A340,AI_PF!$A:$CO,93,FALSE),""))</f>
        <v/>
      </c>
      <c r="W340">
        <f>IF($A340="","",COUNTIF(AI_PF!$A:$A,$A340))</f>
        <v/>
      </c>
      <c r="X340">
        <f>IF($A340="","",COUNTIF(LookThrough!$A:$A,J340))</f>
        <v/>
      </c>
    </row>
    <row r="341">
      <c r="A341" t="inlineStr">
        <is>
          <t>BS00001262</t>
        </is>
      </c>
      <c r="B341">
        <f>IF($A341="","",IFERROR(VLOOKUP($A341,AI_PF!$A:$D,4,FALSE),""))</f>
        <v/>
      </c>
      <c r="C341">
        <f>IF($A341="","",IFERROR(VLOOKUP($A341,AI_PF!$A:$G,7,FALSE),""))</f>
        <v/>
      </c>
      <c r="D341">
        <f>IF($A341="","",IFERROR(VLOOKUP($A341,AI_PF!$A:$H,8,FALSE),""))</f>
        <v/>
      </c>
      <c r="E341">
        <f>IF($A341="","",IFERROR(VLOOKUP($A341,AI_PF!$A:$N,14,FALSE),""))</f>
        <v/>
      </c>
      <c r="F341">
        <f>IF($A341="","",IFERROR(VLOOKUP($A341,AI_PF!$A:$R,18,FALSE),""))</f>
        <v/>
      </c>
      <c r="G341">
        <f>IF($A341="","",IFERROR(VLOOKUP($A341,AI_PF!$A:$T,20,FALSE),""))</f>
        <v/>
      </c>
      <c r="H341">
        <f>IF($A341="","",IFERROR(VLOOKUP($A341,AI_PF!$A:$V,22,FALSE),""))</f>
        <v/>
      </c>
      <c r="I341">
        <f>IF($A341="","",IFERROR(VLOOKUP($A341,AI_PF!$A:$EU,151,FALSE),""))</f>
        <v/>
      </c>
      <c r="J341">
        <f>IF($A341="","",IFERROR(VLOOKUP($A341,AI_PF!$A:$C,3,FALSE),""))</f>
        <v/>
      </c>
      <c r="K341">
        <f>IF($A341="","",IFERROR(VLOOKUP($A341,Data_Raw!$A:$G,2,FALSE),""))</f>
        <v/>
      </c>
      <c r="L341">
        <f>IF($A341="","",IFERROR(VLOOKUP($A341,Data_Raw!$A:$G,3,FALSE),""))</f>
        <v/>
      </c>
      <c r="M341">
        <f>IF($A341="","",IFERROR(VLOOKUP($A341,Data_Raw!$A:$G,4,FALSE),""))</f>
        <v/>
      </c>
      <c r="N341">
        <f>IF($A341="","",IFERROR(VLOOKUP($A341,Data_Raw!$A:$G,5,FALSE),""))</f>
        <v/>
      </c>
      <c r="O341">
        <f>IF($A341="","",IFERROR(VLOOKUP($A341,Data_Raw!$A:$G,6,FALSE),""))</f>
        <v/>
      </c>
      <c r="P341">
        <f>IF($A341="","",IFERROR(VLOOKUP($A341,Data_Raw!$A:$G,7,FALSE),""))</f>
        <v/>
      </c>
      <c r="Q341">
        <f>IF($A341="","",SUMIFS(AI_PF!$AP:$AP,AI_PF!$A:$A,$A341))</f>
        <v/>
      </c>
      <c r="R341">
        <f>IF($A341="","",SUMIFS(AI_PF!$AW:$AW,AI_PF!$A:$A,$A341))</f>
        <v/>
      </c>
      <c r="S341">
        <f>IF($A341="","",SUMIFS(AI_PF!$AZ:$AZ,AI_PF!$A:$A,$A341))</f>
        <v/>
      </c>
      <c r="T341">
        <f>IF($A341="","",SUMIFS(AI_PF!$CA:$CA,AI_PF!$A:$A,$A341))</f>
        <v/>
      </c>
      <c r="U341">
        <f>IF($A341="","",SUMIFS(AI_PF!$CE:$CE,AI_PF!$A:$A,$A341))</f>
        <v/>
      </c>
      <c r="V341">
        <f>IF($A341="","",IFERROR(VLOOKUP($A341,AI_PF!$A:$CO,93,FALSE),""))</f>
        <v/>
      </c>
      <c r="W341">
        <f>IF($A341="","",COUNTIF(AI_PF!$A:$A,$A341))</f>
        <v/>
      </c>
      <c r="X341">
        <f>IF($A341="","",COUNTIF(LookThrough!$A:$A,J341))</f>
        <v/>
      </c>
    </row>
    <row r="342">
      <c r="A342" t="inlineStr">
        <is>
          <t>BS00001263</t>
        </is>
      </c>
      <c r="B342">
        <f>IF($A342="","",IFERROR(VLOOKUP($A342,AI_PF!$A:$D,4,FALSE),""))</f>
        <v/>
      </c>
      <c r="C342">
        <f>IF($A342="","",IFERROR(VLOOKUP($A342,AI_PF!$A:$G,7,FALSE),""))</f>
        <v/>
      </c>
      <c r="D342">
        <f>IF($A342="","",IFERROR(VLOOKUP($A342,AI_PF!$A:$H,8,FALSE),""))</f>
        <v/>
      </c>
      <c r="E342">
        <f>IF($A342="","",IFERROR(VLOOKUP($A342,AI_PF!$A:$N,14,FALSE),""))</f>
        <v/>
      </c>
      <c r="F342">
        <f>IF($A342="","",IFERROR(VLOOKUP($A342,AI_PF!$A:$R,18,FALSE),""))</f>
        <v/>
      </c>
      <c r="G342">
        <f>IF($A342="","",IFERROR(VLOOKUP($A342,AI_PF!$A:$T,20,FALSE),""))</f>
        <v/>
      </c>
      <c r="H342">
        <f>IF($A342="","",IFERROR(VLOOKUP($A342,AI_PF!$A:$V,22,FALSE),""))</f>
        <v/>
      </c>
      <c r="I342">
        <f>IF($A342="","",IFERROR(VLOOKUP($A342,AI_PF!$A:$EU,151,FALSE),""))</f>
        <v/>
      </c>
      <c r="J342">
        <f>IF($A342="","",IFERROR(VLOOKUP($A342,AI_PF!$A:$C,3,FALSE),""))</f>
        <v/>
      </c>
      <c r="K342">
        <f>IF($A342="","",IFERROR(VLOOKUP($A342,Data_Raw!$A:$G,2,FALSE),""))</f>
        <v/>
      </c>
      <c r="L342">
        <f>IF($A342="","",IFERROR(VLOOKUP($A342,Data_Raw!$A:$G,3,FALSE),""))</f>
        <v/>
      </c>
      <c r="M342">
        <f>IF($A342="","",IFERROR(VLOOKUP($A342,Data_Raw!$A:$G,4,FALSE),""))</f>
        <v/>
      </c>
      <c r="N342">
        <f>IF($A342="","",IFERROR(VLOOKUP($A342,Data_Raw!$A:$G,5,FALSE),""))</f>
        <v/>
      </c>
      <c r="O342">
        <f>IF($A342="","",IFERROR(VLOOKUP($A342,Data_Raw!$A:$G,6,FALSE),""))</f>
        <v/>
      </c>
      <c r="P342">
        <f>IF($A342="","",IFERROR(VLOOKUP($A342,Data_Raw!$A:$G,7,FALSE),""))</f>
        <v/>
      </c>
      <c r="Q342">
        <f>IF($A342="","",SUMIFS(AI_PF!$AP:$AP,AI_PF!$A:$A,$A342))</f>
        <v/>
      </c>
      <c r="R342">
        <f>IF($A342="","",SUMIFS(AI_PF!$AW:$AW,AI_PF!$A:$A,$A342))</f>
        <v/>
      </c>
      <c r="S342">
        <f>IF($A342="","",SUMIFS(AI_PF!$AZ:$AZ,AI_PF!$A:$A,$A342))</f>
        <v/>
      </c>
      <c r="T342">
        <f>IF($A342="","",SUMIFS(AI_PF!$CA:$CA,AI_PF!$A:$A,$A342))</f>
        <v/>
      </c>
      <c r="U342">
        <f>IF($A342="","",SUMIFS(AI_PF!$CE:$CE,AI_PF!$A:$A,$A342))</f>
        <v/>
      </c>
      <c r="V342">
        <f>IF($A342="","",IFERROR(VLOOKUP($A342,AI_PF!$A:$CO,93,FALSE),""))</f>
        <v/>
      </c>
      <c r="W342">
        <f>IF($A342="","",COUNTIF(AI_PF!$A:$A,$A342))</f>
        <v/>
      </c>
      <c r="X342">
        <f>IF($A342="","",COUNTIF(LookThrough!$A:$A,J342))</f>
        <v/>
      </c>
    </row>
    <row r="343">
      <c r="A343" t="inlineStr">
        <is>
          <t>BS00001264</t>
        </is>
      </c>
      <c r="B343">
        <f>IF($A343="","",IFERROR(VLOOKUP($A343,AI_PF!$A:$D,4,FALSE),""))</f>
        <v/>
      </c>
      <c r="C343">
        <f>IF($A343="","",IFERROR(VLOOKUP($A343,AI_PF!$A:$G,7,FALSE),""))</f>
        <v/>
      </c>
      <c r="D343">
        <f>IF($A343="","",IFERROR(VLOOKUP($A343,AI_PF!$A:$H,8,FALSE),""))</f>
        <v/>
      </c>
      <c r="E343">
        <f>IF($A343="","",IFERROR(VLOOKUP($A343,AI_PF!$A:$N,14,FALSE),""))</f>
        <v/>
      </c>
      <c r="F343">
        <f>IF($A343="","",IFERROR(VLOOKUP($A343,AI_PF!$A:$R,18,FALSE),""))</f>
        <v/>
      </c>
      <c r="G343">
        <f>IF($A343="","",IFERROR(VLOOKUP($A343,AI_PF!$A:$T,20,FALSE),""))</f>
        <v/>
      </c>
      <c r="H343">
        <f>IF($A343="","",IFERROR(VLOOKUP($A343,AI_PF!$A:$V,22,FALSE),""))</f>
        <v/>
      </c>
      <c r="I343">
        <f>IF($A343="","",IFERROR(VLOOKUP($A343,AI_PF!$A:$EU,151,FALSE),""))</f>
        <v/>
      </c>
      <c r="J343">
        <f>IF($A343="","",IFERROR(VLOOKUP($A343,AI_PF!$A:$C,3,FALSE),""))</f>
        <v/>
      </c>
      <c r="K343">
        <f>IF($A343="","",IFERROR(VLOOKUP($A343,Data_Raw!$A:$G,2,FALSE),""))</f>
        <v/>
      </c>
      <c r="L343">
        <f>IF($A343="","",IFERROR(VLOOKUP($A343,Data_Raw!$A:$G,3,FALSE),""))</f>
        <v/>
      </c>
      <c r="M343">
        <f>IF($A343="","",IFERROR(VLOOKUP($A343,Data_Raw!$A:$G,4,FALSE),""))</f>
        <v/>
      </c>
      <c r="N343">
        <f>IF($A343="","",IFERROR(VLOOKUP($A343,Data_Raw!$A:$G,5,FALSE),""))</f>
        <v/>
      </c>
      <c r="O343">
        <f>IF($A343="","",IFERROR(VLOOKUP($A343,Data_Raw!$A:$G,6,FALSE),""))</f>
        <v/>
      </c>
      <c r="P343">
        <f>IF($A343="","",IFERROR(VLOOKUP($A343,Data_Raw!$A:$G,7,FALSE),""))</f>
        <v/>
      </c>
      <c r="Q343">
        <f>IF($A343="","",SUMIFS(AI_PF!$AP:$AP,AI_PF!$A:$A,$A343))</f>
        <v/>
      </c>
      <c r="R343">
        <f>IF($A343="","",SUMIFS(AI_PF!$AW:$AW,AI_PF!$A:$A,$A343))</f>
        <v/>
      </c>
      <c r="S343">
        <f>IF($A343="","",SUMIFS(AI_PF!$AZ:$AZ,AI_PF!$A:$A,$A343))</f>
        <v/>
      </c>
      <c r="T343">
        <f>IF($A343="","",SUMIFS(AI_PF!$CA:$CA,AI_PF!$A:$A,$A343))</f>
        <v/>
      </c>
      <c r="U343">
        <f>IF($A343="","",SUMIFS(AI_PF!$CE:$CE,AI_PF!$A:$A,$A343))</f>
        <v/>
      </c>
      <c r="V343">
        <f>IF($A343="","",IFERROR(VLOOKUP($A343,AI_PF!$A:$CO,93,FALSE),""))</f>
        <v/>
      </c>
      <c r="W343">
        <f>IF($A343="","",COUNTIF(AI_PF!$A:$A,$A343))</f>
        <v/>
      </c>
      <c r="X343">
        <f>IF($A343="","",COUNTIF(LookThrough!$A:$A,J343))</f>
        <v/>
      </c>
    </row>
    <row r="344">
      <c r="A344" t="inlineStr">
        <is>
          <t>BS00001266</t>
        </is>
      </c>
      <c r="B344">
        <f>IF($A344="","",IFERROR(VLOOKUP($A344,AI_PF!$A:$D,4,FALSE),""))</f>
        <v/>
      </c>
      <c r="C344">
        <f>IF($A344="","",IFERROR(VLOOKUP($A344,AI_PF!$A:$G,7,FALSE),""))</f>
        <v/>
      </c>
      <c r="D344">
        <f>IF($A344="","",IFERROR(VLOOKUP($A344,AI_PF!$A:$H,8,FALSE),""))</f>
        <v/>
      </c>
      <c r="E344">
        <f>IF($A344="","",IFERROR(VLOOKUP($A344,AI_PF!$A:$N,14,FALSE),""))</f>
        <v/>
      </c>
      <c r="F344">
        <f>IF($A344="","",IFERROR(VLOOKUP($A344,AI_PF!$A:$R,18,FALSE),""))</f>
        <v/>
      </c>
      <c r="G344">
        <f>IF($A344="","",IFERROR(VLOOKUP($A344,AI_PF!$A:$T,20,FALSE),""))</f>
        <v/>
      </c>
      <c r="H344">
        <f>IF($A344="","",IFERROR(VLOOKUP($A344,AI_PF!$A:$V,22,FALSE),""))</f>
        <v/>
      </c>
      <c r="I344">
        <f>IF($A344="","",IFERROR(VLOOKUP($A344,AI_PF!$A:$EU,151,FALSE),""))</f>
        <v/>
      </c>
      <c r="J344">
        <f>IF($A344="","",IFERROR(VLOOKUP($A344,AI_PF!$A:$C,3,FALSE),""))</f>
        <v/>
      </c>
      <c r="K344">
        <f>IF($A344="","",IFERROR(VLOOKUP($A344,Data_Raw!$A:$G,2,FALSE),""))</f>
        <v/>
      </c>
      <c r="L344">
        <f>IF($A344="","",IFERROR(VLOOKUP($A344,Data_Raw!$A:$G,3,FALSE),""))</f>
        <v/>
      </c>
      <c r="M344">
        <f>IF($A344="","",IFERROR(VLOOKUP($A344,Data_Raw!$A:$G,4,FALSE),""))</f>
        <v/>
      </c>
      <c r="N344">
        <f>IF($A344="","",IFERROR(VLOOKUP($A344,Data_Raw!$A:$G,5,FALSE),""))</f>
        <v/>
      </c>
      <c r="O344">
        <f>IF($A344="","",IFERROR(VLOOKUP($A344,Data_Raw!$A:$G,6,FALSE),""))</f>
        <v/>
      </c>
      <c r="P344">
        <f>IF($A344="","",IFERROR(VLOOKUP($A344,Data_Raw!$A:$G,7,FALSE),""))</f>
        <v/>
      </c>
      <c r="Q344">
        <f>IF($A344="","",SUMIFS(AI_PF!$AP:$AP,AI_PF!$A:$A,$A344))</f>
        <v/>
      </c>
      <c r="R344">
        <f>IF($A344="","",SUMIFS(AI_PF!$AW:$AW,AI_PF!$A:$A,$A344))</f>
        <v/>
      </c>
      <c r="S344">
        <f>IF($A344="","",SUMIFS(AI_PF!$AZ:$AZ,AI_PF!$A:$A,$A344))</f>
        <v/>
      </c>
      <c r="T344">
        <f>IF($A344="","",SUMIFS(AI_PF!$CA:$CA,AI_PF!$A:$A,$A344))</f>
        <v/>
      </c>
      <c r="U344">
        <f>IF($A344="","",SUMIFS(AI_PF!$CE:$CE,AI_PF!$A:$A,$A344))</f>
        <v/>
      </c>
      <c r="V344">
        <f>IF($A344="","",IFERROR(VLOOKUP($A344,AI_PF!$A:$CO,93,FALSE),""))</f>
        <v/>
      </c>
      <c r="W344">
        <f>IF($A344="","",COUNTIF(AI_PF!$A:$A,$A344))</f>
        <v/>
      </c>
      <c r="X344">
        <f>IF($A344="","",COUNTIF(LookThrough!$A:$A,J344))</f>
        <v/>
      </c>
    </row>
    <row r="345">
      <c r="A345" t="inlineStr">
        <is>
          <t>BS00001269</t>
        </is>
      </c>
      <c r="B345">
        <f>IF($A345="","",IFERROR(VLOOKUP($A345,AI_PF!$A:$D,4,FALSE),""))</f>
        <v/>
      </c>
      <c r="C345">
        <f>IF($A345="","",IFERROR(VLOOKUP($A345,AI_PF!$A:$G,7,FALSE),""))</f>
        <v/>
      </c>
      <c r="D345">
        <f>IF($A345="","",IFERROR(VLOOKUP($A345,AI_PF!$A:$H,8,FALSE),""))</f>
        <v/>
      </c>
      <c r="E345">
        <f>IF($A345="","",IFERROR(VLOOKUP($A345,AI_PF!$A:$N,14,FALSE),""))</f>
        <v/>
      </c>
      <c r="F345">
        <f>IF($A345="","",IFERROR(VLOOKUP($A345,AI_PF!$A:$R,18,FALSE),""))</f>
        <v/>
      </c>
      <c r="G345">
        <f>IF($A345="","",IFERROR(VLOOKUP($A345,AI_PF!$A:$T,20,FALSE),""))</f>
        <v/>
      </c>
      <c r="H345">
        <f>IF($A345="","",IFERROR(VLOOKUP($A345,AI_PF!$A:$V,22,FALSE),""))</f>
        <v/>
      </c>
      <c r="I345">
        <f>IF($A345="","",IFERROR(VLOOKUP($A345,AI_PF!$A:$EU,151,FALSE),""))</f>
        <v/>
      </c>
      <c r="J345">
        <f>IF($A345="","",IFERROR(VLOOKUP($A345,AI_PF!$A:$C,3,FALSE),""))</f>
        <v/>
      </c>
      <c r="K345">
        <f>IF($A345="","",IFERROR(VLOOKUP($A345,Data_Raw!$A:$G,2,FALSE),""))</f>
        <v/>
      </c>
      <c r="L345">
        <f>IF($A345="","",IFERROR(VLOOKUP($A345,Data_Raw!$A:$G,3,FALSE),""))</f>
        <v/>
      </c>
      <c r="M345">
        <f>IF($A345="","",IFERROR(VLOOKUP($A345,Data_Raw!$A:$G,4,FALSE),""))</f>
        <v/>
      </c>
      <c r="N345">
        <f>IF($A345="","",IFERROR(VLOOKUP($A345,Data_Raw!$A:$G,5,FALSE),""))</f>
        <v/>
      </c>
      <c r="O345">
        <f>IF($A345="","",IFERROR(VLOOKUP($A345,Data_Raw!$A:$G,6,FALSE),""))</f>
        <v/>
      </c>
      <c r="P345">
        <f>IF($A345="","",IFERROR(VLOOKUP($A345,Data_Raw!$A:$G,7,FALSE),""))</f>
        <v/>
      </c>
      <c r="Q345">
        <f>IF($A345="","",SUMIFS(AI_PF!$AP:$AP,AI_PF!$A:$A,$A345))</f>
        <v/>
      </c>
      <c r="R345">
        <f>IF($A345="","",SUMIFS(AI_PF!$AW:$AW,AI_PF!$A:$A,$A345))</f>
        <v/>
      </c>
      <c r="S345">
        <f>IF($A345="","",SUMIFS(AI_PF!$AZ:$AZ,AI_PF!$A:$A,$A345))</f>
        <v/>
      </c>
      <c r="T345">
        <f>IF($A345="","",SUMIFS(AI_PF!$CA:$CA,AI_PF!$A:$A,$A345))</f>
        <v/>
      </c>
      <c r="U345">
        <f>IF($A345="","",SUMIFS(AI_PF!$CE:$CE,AI_PF!$A:$A,$A345))</f>
        <v/>
      </c>
      <c r="V345">
        <f>IF($A345="","",IFERROR(VLOOKUP($A345,AI_PF!$A:$CO,93,FALSE),""))</f>
        <v/>
      </c>
      <c r="W345">
        <f>IF($A345="","",COUNTIF(AI_PF!$A:$A,$A345))</f>
        <v/>
      </c>
      <c r="X345">
        <f>IF($A345="","",COUNTIF(LookThrough!$A:$A,J345))</f>
        <v/>
      </c>
    </row>
    <row r="346">
      <c r="A346" t="inlineStr">
        <is>
          <t>BS00001270</t>
        </is>
      </c>
      <c r="B346">
        <f>IF($A346="","",IFERROR(VLOOKUP($A346,AI_PF!$A:$D,4,FALSE),""))</f>
        <v/>
      </c>
      <c r="C346">
        <f>IF($A346="","",IFERROR(VLOOKUP($A346,AI_PF!$A:$G,7,FALSE),""))</f>
        <v/>
      </c>
      <c r="D346">
        <f>IF($A346="","",IFERROR(VLOOKUP($A346,AI_PF!$A:$H,8,FALSE),""))</f>
        <v/>
      </c>
      <c r="E346">
        <f>IF($A346="","",IFERROR(VLOOKUP($A346,AI_PF!$A:$N,14,FALSE),""))</f>
        <v/>
      </c>
      <c r="F346">
        <f>IF($A346="","",IFERROR(VLOOKUP($A346,AI_PF!$A:$R,18,FALSE),""))</f>
        <v/>
      </c>
      <c r="G346">
        <f>IF($A346="","",IFERROR(VLOOKUP($A346,AI_PF!$A:$T,20,FALSE),""))</f>
        <v/>
      </c>
      <c r="H346">
        <f>IF($A346="","",IFERROR(VLOOKUP($A346,AI_PF!$A:$V,22,FALSE),""))</f>
        <v/>
      </c>
      <c r="I346">
        <f>IF($A346="","",IFERROR(VLOOKUP($A346,AI_PF!$A:$EU,151,FALSE),""))</f>
        <v/>
      </c>
      <c r="J346">
        <f>IF($A346="","",IFERROR(VLOOKUP($A346,AI_PF!$A:$C,3,FALSE),""))</f>
        <v/>
      </c>
      <c r="K346">
        <f>IF($A346="","",IFERROR(VLOOKUP($A346,Data_Raw!$A:$G,2,FALSE),""))</f>
        <v/>
      </c>
      <c r="L346">
        <f>IF($A346="","",IFERROR(VLOOKUP($A346,Data_Raw!$A:$G,3,FALSE),""))</f>
        <v/>
      </c>
      <c r="M346">
        <f>IF($A346="","",IFERROR(VLOOKUP($A346,Data_Raw!$A:$G,4,FALSE),""))</f>
        <v/>
      </c>
      <c r="N346">
        <f>IF($A346="","",IFERROR(VLOOKUP($A346,Data_Raw!$A:$G,5,FALSE),""))</f>
        <v/>
      </c>
      <c r="O346">
        <f>IF($A346="","",IFERROR(VLOOKUP($A346,Data_Raw!$A:$G,6,FALSE),""))</f>
        <v/>
      </c>
      <c r="P346">
        <f>IF($A346="","",IFERROR(VLOOKUP($A346,Data_Raw!$A:$G,7,FALSE),""))</f>
        <v/>
      </c>
      <c r="Q346">
        <f>IF($A346="","",SUMIFS(AI_PF!$AP:$AP,AI_PF!$A:$A,$A346))</f>
        <v/>
      </c>
      <c r="R346">
        <f>IF($A346="","",SUMIFS(AI_PF!$AW:$AW,AI_PF!$A:$A,$A346))</f>
        <v/>
      </c>
      <c r="S346">
        <f>IF($A346="","",SUMIFS(AI_PF!$AZ:$AZ,AI_PF!$A:$A,$A346))</f>
        <v/>
      </c>
      <c r="T346">
        <f>IF($A346="","",SUMIFS(AI_PF!$CA:$CA,AI_PF!$A:$A,$A346))</f>
        <v/>
      </c>
      <c r="U346">
        <f>IF($A346="","",SUMIFS(AI_PF!$CE:$CE,AI_PF!$A:$A,$A346))</f>
        <v/>
      </c>
      <c r="V346">
        <f>IF($A346="","",IFERROR(VLOOKUP($A346,AI_PF!$A:$CO,93,FALSE),""))</f>
        <v/>
      </c>
      <c r="W346">
        <f>IF($A346="","",COUNTIF(AI_PF!$A:$A,$A346))</f>
        <v/>
      </c>
      <c r="X346">
        <f>IF($A346="","",COUNTIF(LookThrough!$A:$A,J346))</f>
        <v/>
      </c>
    </row>
    <row r="347">
      <c r="A347" t="inlineStr">
        <is>
          <t>BS00001272</t>
        </is>
      </c>
      <c r="B347">
        <f>IF($A347="","",IFERROR(VLOOKUP($A347,AI_PF!$A:$D,4,FALSE),""))</f>
        <v/>
      </c>
      <c r="C347">
        <f>IF($A347="","",IFERROR(VLOOKUP($A347,AI_PF!$A:$G,7,FALSE),""))</f>
        <v/>
      </c>
      <c r="D347">
        <f>IF($A347="","",IFERROR(VLOOKUP($A347,AI_PF!$A:$H,8,FALSE),""))</f>
        <v/>
      </c>
      <c r="E347">
        <f>IF($A347="","",IFERROR(VLOOKUP($A347,AI_PF!$A:$N,14,FALSE),""))</f>
        <v/>
      </c>
      <c r="F347">
        <f>IF($A347="","",IFERROR(VLOOKUP($A347,AI_PF!$A:$R,18,FALSE),""))</f>
        <v/>
      </c>
      <c r="G347">
        <f>IF($A347="","",IFERROR(VLOOKUP($A347,AI_PF!$A:$T,20,FALSE),""))</f>
        <v/>
      </c>
      <c r="H347">
        <f>IF($A347="","",IFERROR(VLOOKUP($A347,AI_PF!$A:$V,22,FALSE),""))</f>
        <v/>
      </c>
      <c r="I347">
        <f>IF($A347="","",IFERROR(VLOOKUP($A347,AI_PF!$A:$EU,151,FALSE),""))</f>
        <v/>
      </c>
      <c r="J347">
        <f>IF($A347="","",IFERROR(VLOOKUP($A347,AI_PF!$A:$C,3,FALSE),""))</f>
        <v/>
      </c>
      <c r="K347">
        <f>IF($A347="","",IFERROR(VLOOKUP($A347,Data_Raw!$A:$G,2,FALSE),""))</f>
        <v/>
      </c>
      <c r="L347">
        <f>IF($A347="","",IFERROR(VLOOKUP($A347,Data_Raw!$A:$G,3,FALSE),""))</f>
        <v/>
      </c>
      <c r="M347">
        <f>IF($A347="","",IFERROR(VLOOKUP($A347,Data_Raw!$A:$G,4,FALSE),""))</f>
        <v/>
      </c>
      <c r="N347">
        <f>IF($A347="","",IFERROR(VLOOKUP($A347,Data_Raw!$A:$G,5,FALSE),""))</f>
        <v/>
      </c>
      <c r="O347">
        <f>IF($A347="","",IFERROR(VLOOKUP($A347,Data_Raw!$A:$G,6,FALSE),""))</f>
        <v/>
      </c>
      <c r="P347">
        <f>IF($A347="","",IFERROR(VLOOKUP($A347,Data_Raw!$A:$G,7,FALSE),""))</f>
        <v/>
      </c>
      <c r="Q347">
        <f>IF($A347="","",SUMIFS(AI_PF!$AP:$AP,AI_PF!$A:$A,$A347))</f>
        <v/>
      </c>
      <c r="R347">
        <f>IF($A347="","",SUMIFS(AI_PF!$AW:$AW,AI_PF!$A:$A,$A347))</f>
        <v/>
      </c>
      <c r="S347">
        <f>IF($A347="","",SUMIFS(AI_PF!$AZ:$AZ,AI_PF!$A:$A,$A347))</f>
        <v/>
      </c>
      <c r="T347">
        <f>IF($A347="","",SUMIFS(AI_PF!$CA:$CA,AI_PF!$A:$A,$A347))</f>
        <v/>
      </c>
      <c r="U347">
        <f>IF($A347="","",SUMIFS(AI_PF!$CE:$CE,AI_PF!$A:$A,$A347))</f>
        <v/>
      </c>
      <c r="V347">
        <f>IF($A347="","",IFERROR(VLOOKUP($A347,AI_PF!$A:$CO,93,FALSE),""))</f>
        <v/>
      </c>
      <c r="W347">
        <f>IF($A347="","",COUNTIF(AI_PF!$A:$A,$A347))</f>
        <v/>
      </c>
      <c r="X347">
        <f>IF($A347="","",COUNTIF(LookThrough!$A:$A,J347))</f>
        <v/>
      </c>
    </row>
    <row r="348">
      <c r="A348" t="inlineStr">
        <is>
          <t>BS00001273</t>
        </is>
      </c>
      <c r="B348">
        <f>IF($A348="","",IFERROR(VLOOKUP($A348,AI_PF!$A:$D,4,FALSE),""))</f>
        <v/>
      </c>
      <c r="C348">
        <f>IF($A348="","",IFERROR(VLOOKUP($A348,AI_PF!$A:$G,7,FALSE),""))</f>
        <v/>
      </c>
      <c r="D348">
        <f>IF($A348="","",IFERROR(VLOOKUP($A348,AI_PF!$A:$H,8,FALSE),""))</f>
        <v/>
      </c>
      <c r="E348">
        <f>IF($A348="","",IFERROR(VLOOKUP($A348,AI_PF!$A:$N,14,FALSE),""))</f>
        <v/>
      </c>
      <c r="F348">
        <f>IF($A348="","",IFERROR(VLOOKUP($A348,AI_PF!$A:$R,18,FALSE),""))</f>
        <v/>
      </c>
      <c r="G348">
        <f>IF($A348="","",IFERROR(VLOOKUP($A348,AI_PF!$A:$T,20,FALSE),""))</f>
        <v/>
      </c>
      <c r="H348">
        <f>IF($A348="","",IFERROR(VLOOKUP($A348,AI_PF!$A:$V,22,FALSE),""))</f>
        <v/>
      </c>
      <c r="I348">
        <f>IF($A348="","",IFERROR(VLOOKUP($A348,AI_PF!$A:$EU,151,FALSE),""))</f>
        <v/>
      </c>
      <c r="J348">
        <f>IF($A348="","",IFERROR(VLOOKUP($A348,AI_PF!$A:$C,3,FALSE),""))</f>
        <v/>
      </c>
      <c r="K348">
        <f>IF($A348="","",IFERROR(VLOOKUP($A348,Data_Raw!$A:$G,2,FALSE),""))</f>
        <v/>
      </c>
      <c r="L348">
        <f>IF($A348="","",IFERROR(VLOOKUP($A348,Data_Raw!$A:$G,3,FALSE),""))</f>
        <v/>
      </c>
      <c r="M348">
        <f>IF($A348="","",IFERROR(VLOOKUP($A348,Data_Raw!$A:$G,4,FALSE),""))</f>
        <v/>
      </c>
      <c r="N348">
        <f>IF($A348="","",IFERROR(VLOOKUP($A348,Data_Raw!$A:$G,5,FALSE),""))</f>
        <v/>
      </c>
      <c r="O348">
        <f>IF($A348="","",IFERROR(VLOOKUP($A348,Data_Raw!$A:$G,6,FALSE),""))</f>
        <v/>
      </c>
      <c r="P348">
        <f>IF($A348="","",IFERROR(VLOOKUP($A348,Data_Raw!$A:$G,7,FALSE),""))</f>
        <v/>
      </c>
      <c r="Q348">
        <f>IF($A348="","",SUMIFS(AI_PF!$AP:$AP,AI_PF!$A:$A,$A348))</f>
        <v/>
      </c>
      <c r="R348">
        <f>IF($A348="","",SUMIFS(AI_PF!$AW:$AW,AI_PF!$A:$A,$A348))</f>
        <v/>
      </c>
      <c r="S348">
        <f>IF($A348="","",SUMIFS(AI_PF!$AZ:$AZ,AI_PF!$A:$A,$A348))</f>
        <v/>
      </c>
      <c r="T348">
        <f>IF($A348="","",SUMIFS(AI_PF!$CA:$CA,AI_PF!$A:$A,$A348))</f>
        <v/>
      </c>
      <c r="U348">
        <f>IF($A348="","",SUMIFS(AI_PF!$CE:$CE,AI_PF!$A:$A,$A348))</f>
        <v/>
      </c>
      <c r="V348">
        <f>IF($A348="","",IFERROR(VLOOKUP($A348,AI_PF!$A:$CO,93,FALSE),""))</f>
        <v/>
      </c>
      <c r="W348">
        <f>IF($A348="","",COUNTIF(AI_PF!$A:$A,$A348))</f>
        <v/>
      </c>
      <c r="X348">
        <f>IF($A348="","",COUNTIF(LookThrough!$A:$A,J348))</f>
        <v/>
      </c>
    </row>
    <row r="349">
      <c r="A349" t="inlineStr">
        <is>
          <t>BS00001274</t>
        </is>
      </c>
      <c r="B349">
        <f>IF($A349="","",IFERROR(VLOOKUP($A349,AI_PF!$A:$D,4,FALSE),""))</f>
        <v/>
      </c>
      <c r="C349">
        <f>IF($A349="","",IFERROR(VLOOKUP($A349,AI_PF!$A:$G,7,FALSE),""))</f>
        <v/>
      </c>
      <c r="D349">
        <f>IF($A349="","",IFERROR(VLOOKUP($A349,AI_PF!$A:$H,8,FALSE),""))</f>
        <v/>
      </c>
      <c r="E349">
        <f>IF($A349="","",IFERROR(VLOOKUP($A349,AI_PF!$A:$N,14,FALSE),""))</f>
        <v/>
      </c>
      <c r="F349">
        <f>IF($A349="","",IFERROR(VLOOKUP($A349,AI_PF!$A:$R,18,FALSE),""))</f>
        <v/>
      </c>
      <c r="G349">
        <f>IF($A349="","",IFERROR(VLOOKUP($A349,AI_PF!$A:$T,20,FALSE),""))</f>
        <v/>
      </c>
      <c r="H349">
        <f>IF($A349="","",IFERROR(VLOOKUP($A349,AI_PF!$A:$V,22,FALSE),""))</f>
        <v/>
      </c>
      <c r="I349">
        <f>IF($A349="","",IFERROR(VLOOKUP($A349,AI_PF!$A:$EU,151,FALSE),""))</f>
        <v/>
      </c>
      <c r="J349">
        <f>IF($A349="","",IFERROR(VLOOKUP($A349,AI_PF!$A:$C,3,FALSE),""))</f>
        <v/>
      </c>
      <c r="K349">
        <f>IF($A349="","",IFERROR(VLOOKUP($A349,Data_Raw!$A:$G,2,FALSE),""))</f>
        <v/>
      </c>
      <c r="L349">
        <f>IF($A349="","",IFERROR(VLOOKUP($A349,Data_Raw!$A:$G,3,FALSE),""))</f>
        <v/>
      </c>
      <c r="M349">
        <f>IF($A349="","",IFERROR(VLOOKUP($A349,Data_Raw!$A:$G,4,FALSE),""))</f>
        <v/>
      </c>
      <c r="N349">
        <f>IF($A349="","",IFERROR(VLOOKUP($A349,Data_Raw!$A:$G,5,FALSE),""))</f>
        <v/>
      </c>
      <c r="O349">
        <f>IF($A349="","",IFERROR(VLOOKUP($A349,Data_Raw!$A:$G,6,FALSE),""))</f>
        <v/>
      </c>
      <c r="P349">
        <f>IF($A349="","",IFERROR(VLOOKUP($A349,Data_Raw!$A:$G,7,FALSE),""))</f>
        <v/>
      </c>
      <c r="Q349">
        <f>IF($A349="","",SUMIFS(AI_PF!$AP:$AP,AI_PF!$A:$A,$A349))</f>
        <v/>
      </c>
      <c r="R349">
        <f>IF($A349="","",SUMIFS(AI_PF!$AW:$AW,AI_PF!$A:$A,$A349))</f>
        <v/>
      </c>
      <c r="S349">
        <f>IF($A349="","",SUMIFS(AI_PF!$AZ:$AZ,AI_PF!$A:$A,$A349))</f>
        <v/>
      </c>
      <c r="T349">
        <f>IF($A349="","",SUMIFS(AI_PF!$CA:$CA,AI_PF!$A:$A,$A349))</f>
        <v/>
      </c>
      <c r="U349">
        <f>IF($A349="","",SUMIFS(AI_PF!$CE:$CE,AI_PF!$A:$A,$A349))</f>
        <v/>
      </c>
      <c r="V349">
        <f>IF($A349="","",IFERROR(VLOOKUP($A349,AI_PF!$A:$CO,93,FALSE),""))</f>
        <v/>
      </c>
      <c r="W349">
        <f>IF($A349="","",COUNTIF(AI_PF!$A:$A,$A349))</f>
        <v/>
      </c>
      <c r="X349">
        <f>IF($A349="","",COUNTIF(LookThrough!$A:$A,J349))</f>
        <v/>
      </c>
    </row>
    <row r="350">
      <c r="A350" t="inlineStr">
        <is>
          <t>BS00001281</t>
        </is>
      </c>
      <c r="B350">
        <f>IF($A350="","",IFERROR(VLOOKUP($A350,AI_PF!$A:$D,4,FALSE),""))</f>
        <v/>
      </c>
      <c r="C350">
        <f>IF($A350="","",IFERROR(VLOOKUP($A350,AI_PF!$A:$G,7,FALSE),""))</f>
        <v/>
      </c>
      <c r="D350">
        <f>IF($A350="","",IFERROR(VLOOKUP($A350,AI_PF!$A:$H,8,FALSE),""))</f>
        <v/>
      </c>
      <c r="E350">
        <f>IF($A350="","",IFERROR(VLOOKUP($A350,AI_PF!$A:$N,14,FALSE),""))</f>
        <v/>
      </c>
      <c r="F350">
        <f>IF($A350="","",IFERROR(VLOOKUP($A350,AI_PF!$A:$R,18,FALSE),""))</f>
        <v/>
      </c>
      <c r="G350">
        <f>IF($A350="","",IFERROR(VLOOKUP($A350,AI_PF!$A:$T,20,FALSE),""))</f>
        <v/>
      </c>
      <c r="H350">
        <f>IF($A350="","",IFERROR(VLOOKUP($A350,AI_PF!$A:$V,22,FALSE),""))</f>
        <v/>
      </c>
      <c r="I350">
        <f>IF($A350="","",IFERROR(VLOOKUP($A350,AI_PF!$A:$EU,151,FALSE),""))</f>
        <v/>
      </c>
      <c r="J350">
        <f>IF($A350="","",IFERROR(VLOOKUP($A350,AI_PF!$A:$C,3,FALSE),""))</f>
        <v/>
      </c>
      <c r="K350">
        <f>IF($A350="","",IFERROR(VLOOKUP($A350,Data_Raw!$A:$G,2,FALSE),""))</f>
        <v/>
      </c>
      <c r="L350">
        <f>IF($A350="","",IFERROR(VLOOKUP($A350,Data_Raw!$A:$G,3,FALSE),""))</f>
        <v/>
      </c>
      <c r="M350">
        <f>IF($A350="","",IFERROR(VLOOKUP($A350,Data_Raw!$A:$G,4,FALSE),""))</f>
        <v/>
      </c>
      <c r="N350">
        <f>IF($A350="","",IFERROR(VLOOKUP($A350,Data_Raw!$A:$G,5,FALSE),""))</f>
        <v/>
      </c>
      <c r="O350">
        <f>IF($A350="","",IFERROR(VLOOKUP($A350,Data_Raw!$A:$G,6,FALSE),""))</f>
        <v/>
      </c>
      <c r="P350">
        <f>IF($A350="","",IFERROR(VLOOKUP($A350,Data_Raw!$A:$G,7,FALSE),""))</f>
        <v/>
      </c>
      <c r="Q350">
        <f>IF($A350="","",SUMIFS(AI_PF!$AP:$AP,AI_PF!$A:$A,$A350))</f>
        <v/>
      </c>
      <c r="R350">
        <f>IF($A350="","",SUMIFS(AI_PF!$AW:$AW,AI_PF!$A:$A,$A350))</f>
        <v/>
      </c>
      <c r="S350">
        <f>IF($A350="","",SUMIFS(AI_PF!$AZ:$AZ,AI_PF!$A:$A,$A350))</f>
        <v/>
      </c>
      <c r="T350">
        <f>IF($A350="","",SUMIFS(AI_PF!$CA:$CA,AI_PF!$A:$A,$A350))</f>
        <v/>
      </c>
      <c r="U350">
        <f>IF($A350="","",SUMIFS(AI_PF!$CE:$CE,AI_PF!$A:$A,$A350))</f>
        <v/>
      </c>
      <c r="V350">
        <f>IF($A350="","",IFERROR(VLOOKUP($A350,AI_PF!$A:$CO,93,FALSE),""))</f>
        <v/>
      </c>
      <c r="W350">
        <f>IF($A350="","",COUNTIF(AI_PF!$A:$A,$A350))</f>
        <v/>
      </c>
      <c r="X350">
        <f>IF($A350="","",COUNTIF(LookThrough!$A:$A,J350))</f>
        <v/>
      </c>
    </row>
    <row r="351">
      <c r="A351" t="inlineStr">
        <is>
          <t>BS00001282</t>
        </is>
      </c>
      <c r="B351">
        <f>IF($A351="","",IFERROR(VLOOKUP($A351,AI_PF!$A:$D,4,FALSE),""))</f>
        <v/>
      </c>
      <c r="C351">
        <f>IF($A351="","",IFERROR(VLOOKUP($A351,AI_PF!$A:$G,7,FALSE),""))</f>
        <v/>
      </c>
      <c r="D351">
        <f>IF($A351="","",IFERROR(VLOOKUP($A351,AI_PF!$A:$H,8,FALSE),""))</f>
        <v/>
      </c>
      <c r="E351">
        <f>IF($A351="","",IFERROR(VLOOKUP($A351,AI_PF!$A:$N,14,FALSE),""))</f>
        <v/>
      </c>
      <c r="F351">
        <f>IF($A351="","",IFERROR(VLOOKUP($A351,AI_PF!$A:$R,18,FALSE),""))</f>
        <v/>
      </c>
      <c r="G351">
        <f>IF($A351="","",IFERROR(VLOOKUP($A351,AI_PF!$A:$T,20,FALSE),""))</f>
        <v/>
      </c>
      <c r="H351">
        <f>IF($A351="","",IFERROR(VLOOKUP($A351,AI_PF!$A:$V,22,FALSE),""))</f>
        <v/>
      </c>
      <c r="I351">
        <f>IF($A351="","",IFERROR(VLOOKUP($A351,AI_PF!$A:$EU,151,FALSE),""))</f>
        <v/>
      </c>
      <c r="J351">
        <f>IF($A351="","",IFERROR(VLOOKUP($A351,AI_PF!$A:$C,3,FALSE),""))</f>
        <v/>
      </c>
      <c r="K351">
        <f>IF($A351="","",IFERROR(VLOOKUP($A351,Data_Raw!$A:$G,2,FALSE),""))</f>
        <v/>
      </c>
      <c r="L351">
        <f>IF($A351="","",IFERROR(VLOOKUP($A351,Data_Raw!$A:$G,3,FALSE),""))</f>
        <v/>
      </c>
      <c r="M351">
        <f>IF($A351="","",IFERROR(VLOOKUP($A351,Data_Raw!$A:$G,4,FALSE),""))</f>
        <v/>
      </c>
      <c r="N351">
        <f>IF($A351="","",IFERROR(VLOOKUP($A351,Data_Raw!$A:$G,5,FALSE),""))</f>
        <v/>
      </c>
      <c r="O351">
        <f>IF($A351="","",IFERROR(VLOOKUP($A351,Data_Raw!$A:$G,6,FALSE),""))</f>
        <v/>
      </c>
      <c r="P351">
        <f>IF($A351="","",IFERROR(VLOOKUP($A351,Data_Raw!$A:$G,7,FALSE),""))</f>
        <v/>
      </c>
      <c r="Q351">
        <f>IF($A351="","",SUMIFS(AI_PF!$AP:$AP,AI_PF!$A:$A,$A351))</f>
        <v/>
      </c>
      <c r="R351">
        <f>IF($A351="","",SUMIFS(AI_PF!$AW:$AW,AI_PF!$A:$A,$A351))</f>
        <v/>
      </c>
      <c r="S351">
        <f>IF($A351="","",SUMIFS(AI_PF!$AZ:$AZ,AI_PF!$A:$A,$A351))</f>
        <v/>
      </c>
      <c r="T351">
        <f>IF($A351="","",SUMIFS(AI_PF!$CA:$CA,AI_PF!$A:$A,$A351))</f>
        <v/>
      </c>
      <c r="U351">
        <f>IF($A351="","",SUMIFS(AI_PF!$CE:$CE,AI_PF!$A:$A,$A351))</f>
        <v/>
      </c>
      <c r="V351">
        <f>IF($A351="","",IFERROR(VLOOKUP($A351,AI_PF!$A:$CO,93,FALSE),""))</f>
        <v/>
      </c>
      <c r="W351">
        <f>IF($A351="","",COUNTIF(AI_PF!$A:$A,$A351))</f>
        <v/>
      </c>
      <c r="X351">
        <f>IF($A351="","",COUNTIF(LookThrough!$A:$A,J351))</f>
        <v/>
      </c>
    </row>
    <row r="352">
      <c r="A352" t="inlineStr">
        <is>
          <t>BS00001283</t>
        </is>
      </c>
      <c r="B352">
        <f>IF($A352="","",IFERROR(VLOOKUP($A352,AI_PF!$A:$D,4,FALSE),""))</f>
        <v/>
      </c>
      <c r="C352">
        <f>IF($A352="","",IFERROR(VLOOKUP($A352,AI_PF!$A:$G,7,FALSE),""))</f>
        <v/>
      </c>
      <c r="D352">
        <f>IF($A352="","",IFERROR(VLOOKUP($A352,AI_PF!$A:$H,8,FALSE),""))</f>
        <v/>
      </c>
      <c r="E352">
        <f>IF($A352="","",IFERROR(VLOOKUP($A352,AI_PF!$A:$N,14,FALSE),""))</f>
        <v/>
      </c>
      <c r="F352">
        <f>IF($A352="","",IFERROR(VLOOKUP($A352,AI_PF!$A:$R,18,FALSE),""))</f>
        <v/>
      </c>
      <c r="G352">
        <f>IF($A352="","",IFERROR(VLOOKUP($A352,AI_PF!$A:$T,20,FALSE),""))</f>
        <v/>
      </c>
      <c r="H352">
        <f>IF($A352="","",IFERROR(VLOOKUP($A352,AI_PF!$A:$V,22,FALSE),""))</f>
        <v/>
      </c>
      <c r="I352">
        <f>IF($A352="","",IFERROR(VLOOKUP($A352,AI_PF!$A:$EU,151,FALSE),""))</f>
        <v/>
      </c>
      <c r="J352">
        <f>IF($A352="","",IFERROR(VLOOKUP($A352,AI_PF!$A:$C,3,FALSE),""))</f>
        <v/>
      </c>
      <c r="K352">
        <f>IF($A352="","",IFERROR(VLOOKUP($A352,Data_Raw!$A:$G,2,FALSE),""))</f>
        <v/>
      </c>
      <c r="L352">
        <f>IF($A352="","",IFERROR(VLOOKUP($A352,Data_Raw!$A:$G,3,FALSE),""))</f>
        <v/>
      </c>
      <c r="M352">
        <f>IF($A352="","",IFERROR(VLOOKUP($A352,Data_Raw!$A:$G,4,FALSE),""))</f>
        <v/>
      </c>
      <c r="N352">
        <f>IF($A352="","",IFERROR(VLOOKUP($A352,Data_Raw!$A:$G,5,FALSE),""))</f>
        <v/>
      </c>
      <c r="O352">
        <f>IF($A352="","",IFERROR(VLOOKUP($A352,Data_Raw!$A:$G,6,FALSE),""))</f>
        <v/>
      </c>
      <c r="P352">
        <f>IF($A352="","",IFERROR(VLOOKUP($A352,Data_Raw!$A:$G,7,FALSE),""))</f>
        <v/>
      </c>
      <c r="Q352">
        <f>IF($A352="","",SUMIFS(AI_PF!$AP:$AP,AI_PF!$A:$A,$A352))</f>
        <v/>
      </c>
      <c r="R352">
        <f>IF($A352="","",SUMIFS(AI_PF!$AW:$AW,AI_PF!$A:$A,$A352))</f>
        <v/>
      </c>
      <c r="S352">
        <f>IF($A352="","",SUMIFS(AI_PF!$AZ:$AZ,AI_PF!$A:$A,$A352))</f>
        <v/>
      </c>
      <c r="T352">
        <f>IF($A352="","",SUMIFS(AI_PF!$CA:$CA,AI_PF!$A:$A,$A352))</f>
        <v/>
      </c>
      <c r="U352">
        <f>IF($A352="","",SUMIFS(AI_PF!$CE:$CE,AI_PF!$A:$A,$A352))</f>
        <v/>
      </c>
      <c r="V352">
        <f>IF($A352="","",IFERROR(VLOOKUP($A352,AI_PF!$A:$CO,93,FALSE),""))</f>
        <v/>
      </c>
      <c r="W352">
        <f>IF($A352="","",COUNTIF(AI_PF!$A:$A,$A352))</f>
        <v/>
      </c>
      <c r="X352">
        <f>IF($A352="","",COUNTIF(LookThrough!$A:$A,J352))</f>
        <v/>
      </c>
    </row>
    <row r="353">
      <c r="A353" t="inlineStr">
        <is>
          <t>BS00001286</t>
        </is>
      </c>
      <c r="B353">
        <f>IF($A353="","",IFERROR(VLOOKUP($A353,AI_PF!$A:$D,4,FALSE),""))</f>
        <v/>
      </c>
      <c r="C353">
        <f>IF($A353="","",IFERROR(VLOOKUP($A353,AI_PF!$A:$G,7,FALSE),""))</f>
        <v/>
      </c>
      <c r="D353">
        <f>IF($A353="","",IFERROR(VLOOKUP($A353,AI_PF!$A:$H,8,FALSE),""))</f>
        <v/>
      </c>
      <c r="E353">
        <f>IF($A353="","",IFERROR(VLOOKUP($A353,AI_PF!$A:$N,14,FALSE),""))</f>
        <v/>
      </c>
      <c r="F353">
        <f>IF($A353="","",IFERROR(VLOOKUP($A353,AI_PF!$A:$R,18,FALSE),""))</f>
        <v/>
      </c>
      <c r="G353">
        <f>IF($A353="","",IFERROR(VLOOKUP($A353,AI_PF!$A:$T,20,FALSE),""))</f>
        <v/>
      </c>
      <c r="H353">
        <f>IF($A353="","",IFERROR(VLOOKUP($A353,AI_PF!$A:$V,22,FALSE),""))</f>
        <v/>
      </c>
      <c r="I353">
        <f>IF($A353="","",IFERROR(VLOOKUP($A353,AI_PF!$A:$EU,151,FALSE),""))</f>
        <v/>
      </c>
      <c r="J353">
        <f>IF($A353="","",IFERROR(VLOOKUP($A353,AI_PF!$A:$C,3,FALSE),""))</f>
        <v/>
      </c>
      <c r="K353">
        <f>IF($A353="","",IFERROR(VLOOKUP($A353,Data_Raw!$A:$G,2,FALSE),""))</f>
        <v/>
      </c>
      <c r="L353">
        <f>IF($A353="","",IFERROR(VLOOKUP($A353,Data_Raw!$A:$G,3,FALSE),""))</f>
        <v/>
      </c>
      <c r="M353">
        <f>IF($A353="","",IFERROR(VLOOKUP($A353,Data_Raw!$A:$G,4,FALSE),""))</f>
        <v/>
      </c>
      <c r="N353">
        <f>IF($A353="","",IFERROR(VLOOKUP($A353,Data_Raw!$A:$G,5,FALSE),""))</f>
        <v/>
      </c>
      <c r="O353">
        <f>IF($A353="","",IFERROR(VLOOKUP($A353,Data_Raw!$A:$G,6,FALSE),""))</f>
        <v/>
      </c>
      <c r="P353">
        <f>IF($A353="","",IFERROR(VLOOKUP($A353,Data_Raw!$A:$G,7,FALSE),""))</f>
        <v/>
      </c>
      <c r="Q353">
        <f>IF($A353="","",SUMIFS(AI_PF!$AP:$AP,AI_PF!$A:$A,$A353))</f>
        <v/>
      </c>
      <c r="R353">
        <f>IF($A353="","",SUMIFS(AI_PF!$AW:$AW,AI_PF!$A:$A,$A353))</f>
        <v/>
      </c>
      <c r="S353">
        <f>IF($A353="","",SUMIFS(AI_PF!$AZ:$AZ,AI_PF!$A:$A,$A353))</f>
        <v/>
      </c>
      <c r="T353">
        <f>IF($A353="","",SUMIFS(AI_PF!$CA:$CA,AI_PF!$A:$A,$A353))</f>
        <v/>
      </c>
      <c r="U353">
        <f>IF($A353="","",SUMIFS(AI_PF!$CE:$CE,AI_PF!$A:$A,$A353))</f>
        <v/>
      </c>
      <c r="V353">
        <f>IF($A353="","",IFERROR(VLOOKUP($A353,AI_PF!$A:$CO,93,FALSE),""))</f>
        <v/>
      </c>
      <c r="W353">
        <f>IF($A353="","",COUNTIF(AI_PF!$A:$A,$A353))</f>
        <v/>
      </c>
      <c r="X353">
        <f>IF($A353="","",COUNTIF(LookThrough!$A:$A,J353))</f>
        <v/>
      </c>
    </row>
    <row r="354">
      <c r="A354" t="inlineStr">
        <is>
          <t>BS00001287</t>
        </is>
      </c>
      <c r="B354">
        <f>IF($A354="","",IFERROR(VLOOKUP($A354,AI_PF!$A:$D,4,FALSE),""))</f>
        <v/>
      </c>
      <c r="C354">
        <f>IF($A354="","",IFERROR(VLOOKUP($A354,AI_PF!$A:$G,7,FALSE),""))</f>
        <v/>
      </c>
      <c r="D354">
        <f>IF($A354="","",IFERROR(VLOOKUP($A354,AI_PF!$A:$H,8,FALSE),""))</f>
        <v/>
      </c>
      <c r="E354">
        <f>IF($A354="","",IFERROR(VLOOKUP($A354,AI_PF!$A:$N,14,FALSE),""))</f>
        <v/>
      </c>
      <c r="F354">
        <f>IF($A354="","",IFERROR(VLOOKUP($A354,AI_PF!$A:$R,18,FALSE),""))</f>
        <v/>
      </c>
      <c r="G354">
        <f>IF($A354="","",IFERROR(VLOOKUP($A354,AI_PF!$A:$T,20,FALSE),""))</f>
        <v/>
      </c>
      <c r="H354">
        <f>IF($A354="","",IFERROR(VLOOKUP($A354,AI_PF!$A:$V,22,FALSE),""))</f>
        <v/>
      </c>
      <c r="I354">
        <f>IF($A354="","",IFERROR(VLOOKUP($A354,AI_PF!$A:$EU,151,FALSE),""))</f>
        <v/>
      </c>
      <c r="J354">
        <f>IF($A354="","",IFERROR(VLOOKUP($A354,AI_PF!$A:$C,3,FALSE),""))</f>
        <v/>
      </c>
      <c r="K354">
        <f>IF($A354="","",IFERROR(VLOOKUP($A354,Data_Raw!$A:$G,2,FALSE),""))</f>
        <v/>
      </c>
      <c r="L354">
        <f>IF($A354="","",IFERROR(VLOOKUP($A354,Data_Raw!$A:$G,3,FALSE),""))</f>
        <v/>
      </c>
      <c r="M354">
        <f>IF($A354="","",IFERROR(VLOOKUP($A354,Data_Raw!$A:$G,4,FALSE),""))</f>
        <v/>
      </c>
      <c r="N354">
        <f>IF($A354="","",IFERROR(VLOOKUP($A354,Data_Raw!$A:$G,5,FALSE),""))</f>
        <v/>
      </c>
      <c r="O354">
        <f>IF($A354="","",IFERROR(VLOOKUP($A354,Data_Raw!$A:$G,6,FALSE),""))</f>
        <v/>
      </c>
      <c r="P354">
        <f>IF($A354="","",IFERROR(VLOOKUP($A354,Data_Raw!$A:$G,7,FALSE),""))</f>
        <v/>
      </c>
      <c r="Q354">
        <f>IF($A354="","",SUMIFS(AI_PF!$AP:$AP,AI_PF!$A:$A,$A354))</f>
        <v/>
      </c>
      <c r="R354">
        <f>IF($A354="","",SUMIFS(AI_PF!$AW:$AW,AI_PF!$A:$A,$A354))</f>
        <v/>
      </c>
      <c r="S354">
        <f>IF($A354="","",SUMIFS(AI_PF!$AZ:$AZ,AI_PF!$A:$A,$A354))</f>
        <v/>
      </c>
      <c r="T354">
        <f>IF($A354="","",SUMIFS(AI_PF!$CA:$CA,AI_PF!$A:$A,$A354))</f>
        <v/>
      </c>
      <c r="U354">
        <f>IF($A354="","",SUMIFS(AI_PF!$CE:$CE,AI_PF!$A:$A,$A354))</f>
        <v/>
      </c>
      <c r="V354">
        <f>IF($A354="","",IFERROR(VLOOKUP($A354,AI_PF!$A:$CO,93,FALSE),""))</f>
        <v/>
      </c>
      <c r="W354">
        <f>IF($A354="","",COUNTIF(AI_PF!$A:$A,$A354))</f>
        <v/>
      </c>
      <c r="X354">
        <f>IF($A354="","",COUNTIF(LookThrough!$A:$A,J354))</f>
        <v/>
      </c>
    </row>
    <row r="355">
      <c r="A355" t="inlineStr">
        <is>
          <t>BS00001289</t>
        </is>
      </c>
      <c r="B355">
        <f>IF($A355="","",IFERROR(VLOOKUP($A355,AI_PF!$A:$D,4,FALSE),""))</f>
        <v/>
      </c>
      <c r="C355">
        <f>IF($A355="","",IFERROR(VLOOKUP($A355,AI_PF!$A:$G,7,FALSE),""))</f>
        <v/>
      </c>
      <c r="D355">
        <f>IF($A355="","",IFERROR(VLOOKUP($A355,AI_PF!$A:$H,8,FALSE),""))</f>
        <v/>
      </c>
      <c r="E355">
        <f>IF($A355="","",IFERROR(VLOOKUP($A355,AI_PF!$A:$N,14,FALSE),""))</f>
        <v/>
      </c>
      <c r="F355">
        <f>IF($A355="","",IFERROR(VLOOKUP($A355,AI_PF!$A:$R,18,FALSE),""))</f>
        <v/>
      </c>
      <c r="G355">
        <f>IF($A355="","",IFERROR(VLOOKUP($A355,AI_PF!$A:$T,20,FALSE),""))</f>
        <v/>
      </c>
      <c r="H355">
        <f>IF($A355="","",IFERROR(VLOOKUP($A355,AI_PF!$A:$V,22,FALSE),""))</f>
        <v/>
      </c>
      <c r="I355">
        <f>IF($A355="","",IFERROR(VLOOKUP($A355,AI_PF!$A:$EU,151,FALSE),""))</f>
        <v/>
      </c>
      <c r="J355">
        <f>IF($A355="","",IFERROR(VLOOKUP($A355,AI_PF!$A:$C,3,FALSE),""))</f>
        <v/>
      </c>
      <c r="K355">
        <f>IF($A355="","",IFERROR(VLOOKUP($A355,Data_Raw!$A:$G,2,FALSE),""))</f>
        <v/>
      </c>
      <c r="L355">
        <f>IF($A355="","",IFERROR(VLOOKUP($A355,Data_Raw!$A:$G,3,FALSE),""))</f>
        <v/>
      </c>
      <c r="M355">
        <f>IF($A355="","",IFERROR(VLOOKUP($A355,Data_Raw!$A:$G,4,FALSE),""))</f>
        <v/>
      </c>
      <c r="N355">
        <f>IF($A355="","",IFERROR(VLOOKUP($A355,Data_Raw!$A:$G,5,FALSE),""))</f>
        <v/>
      </c>
      <c r="O355">
        <f>IF($A355="","",IFERROR(VLOOKUP($A355,Data_Raw!$A:$G,6,FALSE),""))</f>
        <v/>
      </c>
      <c r="P355">
        <f>IF($A355="","",IFERROR(VLOOKUP($A355,Data_Raw!$A:$G,7,FALSE),""))</f>
        <v/>
      </c>
      <c r="Q355">
        <f>IF($A355="","",SUMIFS(AI_PF!$AP:$AP,AI_PF!$A:$A,$A355))</f>
        <v/>
      </c>
      <c r="R355">
        <f>IF($A355="","",SUMIFS(AI_PF!$AW:$AW,AI_PF!$A:$A,$A355))</f>
        <v/>
      </c>
      <c r="S355">
        <f>IF($A355="","",SUMIFS(AI_PF!$AZ:$AZ,AI_PF!$A:$A,$A355))</f>
        <v/>
      </c>
      <c r="T355">
        <f>IF($A355="","",SUMIFS(AI_PF!$CA:$CA,AI_PF!$A:$A,$A355))</f>
        <v/>
      </c>
      <c r="U355">
        <f>IF($A355="","",SUMIFS(AI_PF!$CE:$CE,AI_PF!$A:$A,$A355))</f>
        <v/>
      </c>
      <c r="V355">
        <f>IF($A355="","",IFERROR(VLOOKUP($A355,AI_PF!$A:$CO,93,FALSE),""))</f>
        <v/>
      </c>
      <c r="W355">
        <f>IF($A355="","",COUNTIF(AI_PF!$A:$A,$A355))</f>
        <v/>
      </c>
      <c r="X355">
        <f>IF($A355="","",COUNTIF(LookThrough!$A:$A,J355))</f>
        <v/>
      </c>
    </row>
    <row r="356">
      <c r="A356" t="inlineStr">
        <is>
          <t>BS00001290</t>
        </is>
      </c>
      <c r="B356">
        <f>IF($A356="","",IFERROR(VLOOKUP($A356,AI_PF!$A:$D,4,FALSE),""))</f>
        <v/>
      </c>
      <c r="C356">
        <f>IF($A356="","",IFERROR(VLOOKUP($A356,AI_PF!$A:$G,7,FALSE),""))</f>
        <v/>
      </c>
      <c r="D356">
        <f>IF($A356="","",IFERROR(VLOOKUP($A356,AI_PF!$A:$H,8,FALSE),""))</f>
        <v/>
      </c>
      <c r="E356">
        <f>IF($A356="","",IFERROR(VLOOKUP($A356,AI_PF!$A:$N,14,FALSE),""))</f>
        <v/>
      </c>
      <c r="F356">
        <f>IF($A356="","",IFERROR(VLOOKUP($A356,AI_PF!$A:$R,18,FALSE),""))</f>
        <v/>
      </c>
      <c r="G356">
        <f>IF($A356="","",IFERROR(VLOOKUP($A356,AI_PF!$A:$T,20,FALSE),""))</f>
        <v/>
      </c>
      <c r="H356">
        <f>IF($A356="","",IFERROR(VLOOKUP($A356,AI_PF!$A:$V,22,FALSE),""))</f>
        <v/>
      </c>
      <c r="I356">
        <f>IF($A356="","",IFERROR(VLOOKUP($A356,AI_PF!$A:$EU,151,FALSE),""))</f>
        <v/>
      </c>
      <c r="J356">
        <f>IF($A356="","",IFERROR(VLOOKUP($A356,AI_PF!$A:$C,3,FALSE),""))</f>
        <v/>
      </c>
      <c r="K356">
        <f>IF($A356="","",IFERROR(VLOOKUP($A356,Data_Raw!$A:$G,2,FALSE),""))</f>
        <v/>
      </c>
      <c r="L356">
        <f>IF($A356="","",IFERROR(VLOOKUP($A356,Data_Raw!$A:$G,3,FALSE),""))</f>
        <v/>
      </c>
      <c r="M356">
        <f>IF($A356="","",IFERROR(VLOOKUP($A356,Data_Raw!$A:$G,4,FALSE),""))</f>
        <v/>
      </c>
      <c r="N356">
        <f>IF($A356="","",IFERROR(VLOOKUP($A356,Data_Raw!$A:$G,5,FALSE),""))</f>
        <v/>
      </c>
      <c r="O356">
        <f>IF($A356="","",IFERROR(VLOOKUP($A356,Data_Raw!$A:$G,6,FALSE),""))</f>
        <v/>
      </c>
      <c r="P356">
        <f>IF($A356="","",IFERROR(VLOOKUP($A356,Data_Raw!$A:$G,7,FALSE),""))</f>
        <v/>
      </c>
      <c r="Q356">
        <f>IF($A356="","",SUMIFS(AI_PF!$AP:$AP,AI_PF!$A:$A,$A356))</f>
        <v/>
      </c>
      <c r="R356">
        <f>IF($A356="","",SUMIFS(AI_PF!$AW:$AW,AI_PF!$A:$A,$A356))</f>
        <v/>
      </c>
      <c r="S356">
        <f>IF($A356="","",SUMIFS(AI_PF!$AZ:$AZ,AI_PF!$A:$A,$A356))</f>
        <v/>
      </c>
      <c r="T356">
        <f>IF($A356="","",SUMIFS(AI_PF!$CA:$CA,AI_PF!$A:$A,$A356))</f>
        <v/>
      </c>
      <c r="U356">
        <f>IF($A356="","",SUMIFS(AI_PF!$CE:$CE,AI_PF!$A:$A,$A356))</f>
        <v/>
      </c>
      <c r="V356">
        <f>IF($A356="","",IFERROR(VLOOKUP($A356,AI_PF!$A:$CO,93,FALSE),""))</f>
        <v/>
      </c>
      <c r="W356">
        <f>IF($A356="","",COUNTIF(AI_PF!$A:$A,$A356))</f>
        <v/>
      </c>
      <c r="X356">
        <f>IF($A356="","",COUNTIF(LookThrough!$A:$A,J356))</f>
        <v/>
      </c>
    </row>
    <row r="357">
      <c r="A357" t="inlineStr">
        <is>
          <t>BS00001291</t>
        </is>
      </c>
      <c r="B357">
        <f>IF($A357="","",IFERROR(VLOOKUP($A357,AI_PF!$A:$D,4,FALSE),""))</f>
        <v/>
      </c>
      <c r="C357">
        <f>IF($A357="","",IFERROR(VLOOKUP($A357,AI_PF!$A:$G,7,FALSE),""))</f>
        <v/>
      </c>
      <c r="D357">
        <f>IF($A357="","",IFERROR(VLOOKUP($A357,AI_PF!$A:$H,8,FALSE),""))</f>
        <v/>
      </c>
      <c r="E357">
        <f>IF($A357="","",IFERROR(VLOOKUP($A357,AI_PF!$A:$N,14,FALSE),""))</f>
        <v/>
      </c>
      <c r="F357">
        <f>IF($A357="","",IFERROR(VLOOKUP($A357,AI_PF!$A:$R,18,FALSE),""))</f>
        <v/>
      </c>
      <c r="G357">
        <f>IF($A357="","",IFERROR(VLOOKUP($A357,AI_PF!$A:$T,20,FALSE),""))</f>
        <v/>
      </c>
      <c r="H357">
        <f>IF($A357="","",IFERROR(VLOOKUP($A357,AI_PF!$A:$V,22,FALSE),""))</f>
        <v/>
      </c>
      <c r="I357">
        <f>IF($A357="","",IFERROR(VLOOKUP($A357,AI_PF!$A:$EU,151,FALSE),""))</f>
        <v/>
      </c>
      <c r="J357">
        <f>IF($A357="","",IFERROR(VLOOKUP($A357,AI_PF!$A:$C,3,FALSE),""))</f>
        <v/>
      </c>
      <c r="K357">
        <f>IF($A357="","",IFERROR(VLOOKUP($A357,Data_Raw!$A:$G,2,FALSE),""))</f>
        <v/>
      </c>
      <c r="L357">
        <f>IF($A357="","",IFERROR(VLOOKUP($A357,Data_Raw!$A:$G,3,FALSE),""))</f>
        <v/>
      </c>
      <c r="M357">
        <f>IF($A357="","",IFERROR(VLOOKUP($A357,Data_Raw!$A:$G,4,FALSE),""))</f>
        <v/>
      </c>
      <c r="N357">
        <f>IF($A357="","",IFERROR(VLOOKUP($A357,Data_Raw!$A:$G,5,FALSE),""))</f>
        <v/>
      </c>
      <c r="O357">
        <f>IF($A357="","",IFERROR(VLOOKUP($A357,Data_Raw!$A:$G,6,FALSE),""))</f>
        <v/>
      </c>
      <c r="P357">
        <f>IF($A357="","",IFERROR(VLOOKUP($A357,Data_Raw!$A:$G,7,FALSE),""))</f>
        <v/>
      </c>
      <c r="Q357">
        <f>IF($A357="","",SUMIFS(AI_PF!$AP:$AP,AI_PF!$A:$A,$A357))</f>
        <v/>
      </c>
      <c r="R357">
        <f>IF($A357="","",SUMIFS(AI_PF!$AW:$AW,AI_PF!$A:$A,$A357))</f>
        <v/>
      </c>
      <c r="S357">
        <f>IF($A357="","",SUMIFS(AI_PF!$AZ:$AZ,AI_PF!$A:$A,$A357))</f>
        <v/>
      </c>
      <c r="T357">
        <f>IF($A357="","",SUMIFS(AI_PF!$CA:$CA,AI_PF!$A:$A,$A357))</f>
        <v/>
      </c>
      <c r="U357">
        <f>IF($A357="","",SUMIFS(AI_PF!$CE:$CE,AI_PF!$A:$A,$A357))</f>
        <v/>
      </c>
      <c r="V357">
        <f>IF($A357="","",IFERROR(VLOOKUP($A357,AI_PF!$A:$CO,93,FALSE),""))</f>
        <v/>
      </c>
      <c r="W357">
        <f>IF($A357="","",COUNTIF(AI_PF!$A:$A,$A357))</f>
        <v/>
      </c>
      <c r="X357">
        <f>IF($A357="","",COUNTIF(LookThrough!$A:$A,J357))</f>
        <v/>
      </c>
    </row>
    <row r="358">
      <c r="A358" t="inlineStr">
        <is>
          <t>BS00001292</t>
        </is>
      </c>
      <c r="B358">
        <f>IF($A358="","",IFERROR(VLOOKUP($A358,AI_PF!$A:$D,4,FALSE),""))</f>
        <v/>
      </c>
      <c r="C358">
        <f>IF($A358="","",IFERROR(VLOOKUP($A358,AI_PF!$A:$G,7,FALSE),""))</f>
        <v/>
      </c>
      <c r="D358">
        <f>IF($A358="","",IFERROR(VLOOKUP($A358,AI_PF!$A:$H,8,FALSE),""))</f>
        <v/>
      </c>
      <c r="E358">
        <f>IF($A358="","",IFERROR(VLOOKUP($A358,AI_PF!$A:$N,14,FALSE),""))</f>
        <v/>
      </c>
      <c r="F358">
        <f>IF($A358="","",IFERROR(VLOOKUP($A358,AI_PF!$A:$R,18,FALSE),""))</f>
        <v/>
      </c>
      <c r="G358">
        <f>IF($A358="","",IFERROR(VLOOKUP($A358,AI_PF!$A:$T,20,FALSE),""))</f>
        <v/>
      </c>
      <c r="H358">
        <f>IF($A358="","",IFERROR(VLOOKUP($A358,AI_PF!$A:$V,22,FALSE),""))</f>
        <v/>
      </c>
      <c r="I358">
        <f>IF($A358="","",IFERROR(VLOOKUP($A358,AI_PF!$A:$EU,151,FALSE),""))</f>
        <v/>
      </c>
      <c r="J358">
        <f>IF($A358="","",IFERROR(VLOOKUP($A358,AI_PF!$A:$C,3,FALSE),""))</f>
        <v/>
      </c>
      <c r="K358">
        <f>IF($A358="","",IFERROR(VLOOKUP($A358,Data_Raw!$A:$G,2,FALSE),""))</f>
        <v/>
      </c>
      <c r="L358">
        <f>IF($A358="","",IFERROR(VLOOKUP($A358,Data_Raw!$A:$G,3,FALSE),""))</f>
        <v/>
      </c>
      <c r="M358">
        <f>IF($A358="","",IFERROR(VLOOKUP($A358,Data_Raw!$A:$G,4,FALSE),""))</f>
        <v/>
      </c>
      <c r="N358">
        <f>IF($A358="","",IFERROR(VLOOKUP($A358,Data_Raw!$A:$G,5,FALSE),""))</f>
        <v/>
      </c>
      <c r="O358">
        <f>IF($A358="","",IFERROR(VLOOKUP($A358,Data_Raw!$A:$G,6,FALSE),""))</f>
        <v/>
      </c>
      <c r="P358">
        <f>IF($A358="","",IFERROR(VLOOKUP($A358,Data_Raw!$A:$G,7,FALSE),""))</f>
        <v/>
      </c>
      <c r="Q358">
        <f>IF($A358="","",SUMIFS(AI_PF!$AP:$AP,AI_PF!$A:$A,$A358))</f>
        <v/>
      </c>
      <c r="R358">
        <f>IF($A358="","",SUMIFS(AI_PF!$AW:$AW,AI_PF!$A:$A,$A358))</f>
        <v/>
      </c>
      <c r="S358">
        <f>IF($A358="","",SUMIFS(AI_PF!$AZ:$AZ,AI_PF!$A:$A,$A358))</f>
        <v/>
      </c>
      <c r="T358">
        <f>IF($A358="","",SUMIFS(AI_PF!$CA:$CA,AI_PF!$A:$A,$A358))</f>
        <v/>
      </c>
      <c r="U358">
        <f>IF($A358="","",SUMIFS(AI_PF!$CE:$CE,AI_PF!$A:$A,$A358))</f>
        <v/>
      </c>
      <c r="V358">
        <f>IF($A358="","",IFERROR(VLOOKUP($A358,AI_PF!$A:$CO,93,FALSE),""))</f>
        <v/>
      </c>
      <c r="W358">
        <f>IF($A358="","",COUNTIF(AI_PF!$A:$A,$A358))</f>
        <v/>
      </c>
      <c r="X358">
        <f>IF($A358="","",COUNTIF(LookThrough!$A:$A,J358))</f>
        <v/>
      </c>
    </row>
    <row r="359">
      <c r="A359" t="inlineStr">
        <is>
          <t>BS00001293</t>
        </is>
      </c>
      <c r="B359">
        <f>IF($A359="","",IFERROR(VLOOKUP($A359,AI_PF!$A:$D,4,FALSE),""))</f>
        <v/>
      </c>
      <c r="C359">
        <f>IF($A359="","",IFERROR(VLOOKUP($A359,AI_PF!$A:$G,7,FALSE),""))</f>
        <v/>
      </c>
      <c r="D359">
        <f>IF($A359="","",IFERROR(VLOOKUP($A359,AI_PF!$A:$H,8,FALSE),""))</f>
        <v/>
      </c>
      <c r="E359">
        <f>IF($A359="","",IFERROR(VLOOKUP($A359,AI_PF!$A:$N,14,FALSE),""))</f>
        <v/>
      </c>
      <c r="F359">
        <f>IF($A359="","",IFERROR(VLOOKUP($A359,AI_PF!$A:$R,18,FALSE),""))</f>
        <v/>
      </c>
      <c r="G359">
        <f>IF($A359="","",IFERROR(VLOOKUP($A359,AI_PF!$A:$T,20,FALSE),""))</f>
        <v/>
      </c>
      <c r="H359">
        <f>IF($A359="","",IFERROR(VLOOKUP($A359,AI_PF!$A:$V,22,FALSE),""))</f>
        <v/>
      </c>
      <c r="I359">
        <f>IF($A359="","",IFERROR(VLOOKUP($A359,AI_PF!$A:$EU,151,FALSE),""))</f>
        <v/>
      </c>
      <c r="J359">
        <f>IF($A359="","",IFERROR(VLOOKUP($A359,AI_PF!$A:$C,3,FALSE),""))</f>
        <v/>
      </c>
      <c r="K359">
        <f>IF($A359="","",IFERROR(VLOOKUP($A359,Data_Raw!$A:$G,2,FALSE),""))</f>
        <v/>
      </c>
      <c r="L359">
        <f>IF($A359="","",IFERROR(VLOOKUP($A359,Data_Raw!$A:$G,3,FALSE),""))</f>
        <v/>
      </c>
      <c r="M359">
        <f>IF($A359="","",IFERROR(VLOOKUP($A359,Data_Raw!$A:$G,4,FALSE),""))</f>
        <v/>
      </c>
      <c r="N359">
        <f>IF($A359="","",IFERROR(VLOOKUP($A359,Data_Raw!$A:$G,5,FALSE),""))</f>
        <v/>
      </c>
      <c r="O359">
        <f>IF($A359="","",IFERROR(VLOOKUP($A359,Data_Raw!$A:$G,6,FALSE),""))</f>
        <v/>
      </c>
      <c r="P359">
        <f>IF($A359="","",IFERROR(VLOOKUP($A359,Data_Raw!$A:$G,7,FALSE),""))</f>
        <v/>
      </c>
      <c r="Q359">
        <f>IF($A359="","",SUMIFS(AI_PF!$AP:$AP,AI_PF!$A:$A,$A359))</f>
        <v/>
      </c>
      <c r="R359">
        <f>IF($A359="","",SUMIFS(AI_PF!$AW:$AW,AI_PF!$A:$A,$A359))</f>
        <v/>
      </c>
      <c r="S359">
        <f>IF($A359="","",SUMIFS(AI_PF!$AZ:$AZ,AI_PF!$A:$A,$A359))</f>
        <v/>
      </c>
      <c r="T359">
        <f>IF($A359="","",SUMIFS(AI_PF!$CA:$CA,AI_PF!$A:$A,$A359))</f>
        <v/>
      </c>
      <c r="U359">
        <f>IF($A359="","",SUMIFS(AI_PF!$CE:$CE,AI_PF!$A:$A,$A359))</f>
        <v/>
      </c>
      <c r="V359">
        <f>IF($A359="","",IFERROR(VLOOKUP($A359,AI_PF!$A:$CO,93,FALSE),""))</f>
        <v/>
      </c>
      <c r="W359">
        <f>IF($A359="","",COUNTIF(AI_PF!$A:$A,$A359))</f>
        <v/>
      </c>
      <c r="X359">
        <f>IF($A359="","",COUNTIF(LookThrough!$A:$A,J359))</f>
        <v/>
      </c>
    </row>
    <row r="360">
      <c r="A360" t="inlineStr">
        <is>
          <t>BS00001302</t>
        </is>
      </c>
      <c r="B360">
        <f>IF($A360="","",IFERROR(VLOOKUP($A360,AI_PF!$A:$D,4,FALSE),""))</f>
        <v/>
      </c>
      <c r="C360">
        <f>IF($A360="","",IFERROR(VLOOKUP($A360,AI_PF!$A:$G,7,FALSE),""))</f>
        <v/>
      </c>
      <c r="D360">
        <f>IF($A360="","",IFERROR(VLOOKUP($A360,AI_PF!$A:$H,8,FALSE),""))</f>
        <v/>
      </c>
      <c r="E360">
        <f>IF($A360="","",IFERROR(VLOOKUP($A360,AI_PF!$A:$N,14,FALSE),""))</f>
        <v/>
      </c>
      <c r="F360">
        <f>IF($A360="","",IFERROR(VLOOKUP($A360,AI_PF!$A:$R,18,FALSE),""))</f>
        <v/>
      </c>
      <c r="G360">
        <f>IF($A360="","",IFERROR(VLOOKUP($A360,AI_PF!$A:$T,20,FALSE),""))</f>
        <v/>
      </c>
      <c r="H360">
        <f>IF($A360="","",IFERROR(VLOOKUP($A360,AI_PF!$A:$V,22,FALSE),""))</f>
        <v/>
      </c>
      <c r="I360">
        <f>IF($A360="","",IFERROR(VLOOKUP($A360,AI_PF!$A:$EU,151,FALSE),""))</f>
        <v/>
      </c>
      <c r="J360">
        <f>IF($A360="","",IFERROR(VLOOKUP($A360,AI_PF!$A:$C,3,FALSE),""))</f>
        <v/>
      </c>
      <c r="K360">
        <f>IF($A360="","",IFERROR(VLOOKUP($A360,Data_Raw!$A:$G,2,FALSE),""))</f>
        <v/>
      </c>
      <c r="L360">
        <f>IF($A360="","",IFERROR(VLOOKUP($A360,Data_Raw!$A:$G,3,FALSE),""))</f>
        <v/>
      </c>
      <c r="M360">
        <f>IF($A360="","",IFERROR(VLOOKUP($A360,Data_Raw!$A:$G,4,FALSE),""))</f>
        <v/>
      </c>
      <c r="N360">
        <f>IF($A360="","",IFERROR(VLOOKUP($A360,Data_Raw!$A:$G,5,FALSE),""))</f>
        <v/>
      </c>
      <c r="O360">
        <f>IF($A360="","",IFERROR(VLOOKUP($A360,Data_Raw!$A:$G,6,FALSE),""))</f>
        <v/>
      </c>
      <c r="P360">
        <f>IF($A360="","",IFERROR(VLOOKUP($A360,Data_Raw!$A:$G,7,FALSE),""))</f>
        <v/>
      </c>
      <c r="Q360">
        <f>IF($A360="","",SUMIFS(AI_PF!$AP:$AP,AI_PF!$A:$A,$A360))</f>
        <v/>
      </c>
      <c r="R360">
        <f>IF($A360="","",SUMIFS(AI_PF!$AW:$AW,AI_PF!$A:$A,$A360))</f>
        <v/>
      </c>
      <c r="S360">
        <f>IF($A360="","",SUMIFS(AI_PF!$AZ:$AZ,AI_PF!$A:$A,$A360))</f>
        <v/>
      </c>
      <c r="T360">
        <f>IF($A360="","",SUMIFS(AI_PF!$CA:$CA,AI_PF!$A:$A,$A360))</f>
        <v/>
      </c>
      <c r="U360">
        <f>IF($A360="","",SUMIFS(AI_PF!$CE:$CE,AI_PF!$A:$A,$A360))</f>
        <v/>
      </c>
      <c r="V360">
        <f>IF($A360="","",IFERROR(VLOOKUP($A360,AI_PF!$A:$CO,93,FALSE),""))</f>
        <v/>
      </c>
      <c r="W360">
        <f>IF($A360="","",COUNTIF(AI_PF!$A:$A,$A360))</f>
        <v/>
      </c>
      <c r="X360">
        <f>IF($A360="","",COUNTIF(LookThrough!$A:$A,J360))</f>
        <v/>
      </c>
    </row>
    <row r="361">
      <c r="A361" t="inlineStr">
        <is>
          <t>BS00001303</t>
        </is>
      </c>
      <c r="B361">
        <f>IF($A361="","",IFERROR(VLOOKUP($A361,AI_PF!$A:$D,4,FALSE),""))</f>
        <v/>
      </c>
      <c r="C361">
        <f>IF($A361="","",IFERROR(VLOOKUP($A361,AI_PF!$A:$G,7,FALSE),""))</f>
        <v/>
      </c>
      <c r="D361">
        <f>IF($A361="","",IFERROR(VLOOKUP($A361,AI_PF!$A:$H,8,FALSE),""))</f>
        <v/>
      </c>
      <c r="E361">
        <f>IF($A361="","",IFERROR(VLOOKUP($A361,AI_PF!$A:$N,14,FALSE),""))</f>
        <v/>
      </c>
      <c r="F361">
        <f>IF($A361="","",IFERROR(VLOOKUP($A361,AI_PF!$A:$R,18,FALSE),""))</f>
        <v/>
      </c>
      <c r="G361">
        <f>IF($A361="","",IFERROR(VLOOKUP($A361,AI_PF!$A:$T,20,FALSE),""))</f>
        <v/>
      </c>
      <c r="H361">
        <f>IF($A361="","",IFERROR(VLOOKUP($A361,AI_PF!$A:$V,22,FALSE),""))</f>
        <v/>
      </c>
      <c r="I361">
        <f>IF($A361="","",IFERROR(VLOOKUP($A361,AI_PF!$A:$EU,151,FALSE),""))</f>
        <v/>
      </c>
      <c r="J361">
        <f>IF($A361="","",IFERROR(VLOOKUP($A361,AI_PF!$A:$C,3,FALSE),""))</f>
        <v/>
      </c>
      <c r="K361">
        <f>IF($A361="","",IFERROR(VLOOKUP($A361,Data_Raw!$A:$G,2,FALSE),""))</f>
        <v/>
      </c>
      <c r="L361">
        <f>IF($A361="","",IFERROR(VLOOKUP($A361,Data_Raw!$A:$G,3,FALSE),""))</f>
        <v/>
      </c>
      <c r="M361">
        <f>IF($A361="","",IFERROR(VLOOKUP($A361,Data_Raw!$A:$G,4,FALSE),""))</f>
        <v/>
      </c>
      <c r="N361">
        <f>IF($A361="","",IFERROR(VLOOKUP($A361,Data_Raw!$A:$G,5,FALSE),""))</f>
        <v/>
      </c>
      <c r="O361">
        <f>IF($A361="","",IFERROR(VLOOKUP($A361,Data_Raw!$A:$G,6,FALSE),""))</f>
        <v/>
      </c>
      <c r="P361">
        <f>IF($A361="","",IFERROR(VLOOKUP($A361,Data_Raw!$A:$G,7,FALSE),""))</f>
        <v/>
      </c>
      <c r="Q361">
        <f>IF($A361="","",SUMIFS(AI_PF!$AP:$AP,AI_PF!$A:$A,$A361))</f>
        <v/>
      </c>
      <c r="R361">
        <f>IF($A361="","",SUMIFS(AI_PF!$AW:$AW,AI_PF!$A:$A,$A361))</f>
        <v/>
      </c>
      <c r="S361">
        <f>IF($A361="","",SUMIFS(AI_PF!$AZ:$AZ,AI_PF!$A:$A,$A361))</f>
        <v/>
      </c>
      <c r="T361">
        <f>IF($A361="","",SUMIFS(AI_PF!$CA:$CA,AI_PF!$A:$A,$A361))</f>
        <v/>
      </c>
      <c r="U361">
        <f>IF($A361="","",SUMIFS(AI_PF!$CE:$CE,AI_PF!$A:$A,$A361))</f>
        <v/>
      </c>
      <c r="V361">
        <f>IF($A361="","",IFERROR(VLOOKUP($A361,AI_PF!$A:$CO,93,FALSE),""))</f>
        <v/>
      </c>
      <c r="W361">
        <f>IF($A361="","",COUNTIF(AI_PF!$A:$A,$A361))</f>
        <v/>
      </c>
      <c r="X361">
        <f>IF($A361="","",COUNTIF(LookThrough!$A:$A,J361))</f>
        <v/>
      </c>
    </row>
    <row r="362">
      <c r="A362" t="inlineStr">
        <is>
          <t>BS00001307</t>
        </is>
      </c>
      <c r="B362">
        <f>IF($A362="","",IFERROR(VLOOKUP($A362,AI_PF!$A:$D,4,FALSE),""))</f>
        <v/>
      </c>
      <c r="C362">
        <f>IF($A362="","",IFERROR(VLOOKUP($A362,AI_PF!$A:$G,7,FALSE),""))</f>
        <v/>
      </c>
      <c r="D362">
        <f>IF($A362="","",IFERROR(VLOOKUP($A362,AI_PF!$A:$H,8,FALSE),""))</f>
        <v/>
      </c>
      <c r="E362">
        <f>IF($A362="","",IFERROR(VLOOKUP($A362,AI_PF!$A:$N,14,FALSE),""))</f>
        <v/>
      </c>
      <c r="F362">
        <f>IF($A362="","",IFERROR(VLOOKUP($A362,AI_PF!$A:$R,18,FALSE),""))</f>
        <v/>
      </c>
      <c r="G362">
        <f>IF($A362="","",IFERROR(VLOOKUP($A362,AI_PF!$A:$T,20,FALSE),""))</f>
        <v/>
      </c>
      <c r="H362">
        <f>IF($A362="","",IFERROR(VLOOKUP($A362,AI_PF!$A:$V,22,FALSE),""))</f>
        <v/>
      </c>
      <c r="I362">
        <f>IF($A362="","",IFERROR(VLOOKUP($A362,AI_PF!$A:$EU,151,FALSE),""))</f>
        <v/>
      </c>
      <c r="J362">
        <f>IF($A362="","",IFERROR(VLOOKUP($A362,AI_PF!$A:$C,3,FALSE),""))</f>
        <v/>
      </c>
      <c r="K362">
        <f>IF($A362="","",IFERROR(VLOOKUP($A362,Data_Raw!$A:$G,2,FALSE),""))</f>
        <v/>
      </c>
      <c r="L362">
        <f>IF($A362="","",IFERROR(VLOOKUP($A362,Data_Raw!$A:$G,3,FALSE),""))</f>
        <v/>
      </c>
      <c r="M362">
        <f>IF($A362="","",IFERROR(VLOOKUP($A362,Data_Raw!$A:$G,4,FALSE),""))</f>
        <v/>
      </c>
      <c r="N362">
        <f>IF($A362="","",IFERROR(VLOOKUP($A362,Data_Raw!$A:$G,5,FALSE),""))</f>
        <v/>
      </c>
      <c r="O362">
        <f>IF($A362="","",IFERROR(VLOOKUP($A362,Data_Raw!$A:$G,6,FALSE),""))</f>
        <v/>
      </c>
      <c r="P362">
        <f>IF($A362="","",IFERROR(VLOOKUP($A362,Data_Raw!$A:$G,7,FALSE),""))</f>
        <v/>
      </c>
      <c r="Q362">
        <f>IF($A362="","",SUMIFS(AI_PF!$AP:$AP,AI_PF!$A:$A,$A362))</f>
        <v/>
      </c>
      <c r="R362">
        <f>IF($A362="","",SUMIFS(AI_PF!$AW:$AW,AI_PF!$A:$A,$A362))</f>
        <v/>
      </c>
      <c r="S362">
        <f>IF($A362="","",SUMIFS(AI_PF!$AZ:$AZ,AI_PF!$A:$A,$A362))</f>
        <v/>
      </c>
      <c r="T362">
        <f>IF($A362="","",SUMIFS(AI_PF!$CA:$CA,AI_PF!$A:$A,$A362))</f>
        <v/>
      </c>
      <c r="U362">
        <f>IF($A362="","",SUMIFS(AI_PF!$CE:$CE,AI_PF!$A:$A,$A362))</f>
        <v/>
      </c>
      <c r="V362">
        <f>IF($A362="","",IFERROR(VLOOKUP($A362,AI_PF!$A:$CO,93,FALSE),""))</f>
        <v/>
      </c>
      <c r="W362">
        <f>IF($A362="","",COUNTIF(AI_PF!$A:$A,$A362))</f>
        <v/>
      </c>
      <c r="X362">
        <f>IF($A362="","",COUNTIF(LookThrough!$A:$A,J362))</f>
        <v/>
      </c>
    </row>
    <row r="363">
      <c r="A363" t="inlineStr">
        <is>
          <t>BS00001308</t>
        </is>
      </c>
      <c r="B363">
        <f>IF($A363="","",IFERROR(VLOOKUP($A363,AI_PF!$A:$D,4,FALSE),""))</f>
        <v/>
      </c>
      <c r="C363">
        <f>IF($A363="","",IFERROR(VLOOKUP($A363,AI_PF!$A:$G,7,FALSE),""))</f>
        <v/>
      </c>
      <c r="D363">
        <f>IF($A363="","",IFERROR(VLOOKUP($A363,AI_PF!$A:$H,8,FALSE),""))</f>
        <v/>
      </c>
      <c r="E363">
        <f>IF($A363="","",IFERROR(VLOOKUP($A363,AI_PF!$A:$N,14,FALSE),""))</f>
        <v/>
      </c>
      <c r="F363">
        <f>IF($A363="","",IFERROR(VLOOKUP($A363,AI_PF!$A:$R,18,FALSE),""))</f>
        <v/>
      </c>
      <c r="G363">
        <f>IF($A363="","",IFERROR(VLOOKUP($A363,AI_PF!$A:$T,20,FALSE),""))</f>
        <v/>
      </c>
      <c r="H363">
        <f>IF($A363="","",IFERROR(VLOOKUP($A363,AI_PF!$A:$V,22,FALSE),""))</f>
        <v/>
      </c>
      <c r="I363">
        <f>IF($A363="","",IFERROR(VLOOKUP($A363,AI_PF!$A:$EU,151,FALSE),""))</f>
        <v/>
      </c>
      <c r="J363">
        <f>IF($A363="","",IFERROR(VLOOKUP($A363,AI_PF!$A:$C,3,FALSE),""))</f>
        <v/>
      </c>
      <c r="K363">
        <f>IF($A363="","",IFERROR(VLOOKUP($A363,Data_Raw!$A:$G,2,FALSE),""))</f>
        <v/>
      </c>
      <c r="L363">
        <f>IF($A363="","",IFERROR(VLOOKUP($A363,Data_Raw!$A:$G,3,FALSE),""))</f>
        <v/>
      </c>
      <c r="M363">
        <f>IF($A363="","",IFERROR(VLOOKUP($A363,Data_Raw!$A:$G,4,FALSE),""))</f>
        <v/>
      </c>
      <c r="N363">
        <f>IF($A363="","",IFERROR(VLOOKUP($A363,Data_Raw!$A:$G,5,FALSE),""))</f>
        <v/>
      </c>
      <c r="O363">
        <f>IF($A363="","",IFERROR(VLOOKUP($A363,Data_Raw!$A:$G,6,FALSE),""))</f>
        <v/>
      </c>
      <c r="P363">
        <f>IF($A363="","",IFERROR(VLOOKUP($A363,Data_Raw!$A:$G,7,FALSE),""))</f>
        <v/>
      </c>
      <c r="Q363">
        <f>IF($A363="","",SUMIFS(AI_PF!$AP:$AP,AI_PF!$A:$A,$A363))</f>
        <v/>
      </c>
      <c r="R363">
        <f>IF($A363="","",SUMIFS(AI_PF!$AW:$AW,AI_PF!$A:$A,$A363))</f>
        <v/>
      </c>
      <c r="S363">
        <f>IF($A363="","",SUMIFS(AI_PF!$AZ:$AZ,AI_PF!$A:$A,$A363))</f>
        <v/>
      </c>
      <c r="T363">
        <f>IF($A363="","",SUMIFS(AI_PF!$CA:$CA,AI_PF!$A:$A,$A363))</f>
        <v/>
      </c>
      <c r="U363">
        <f>IF($A363="","",SUMIFS(AI_PF!$CE:$CE,AI_PF!$A:$A,$A363))</f>
        <v/>
      </c>
      <c r="V363">
        <f>IF($A363="","",IFERROR(VLOOKUP($A363,AI_PF!$A:$CO,93,FALSE),""))</f>
        <v/>
      </c>
      <c r="W363">
        <f>IF($A363="","",COUNTIF(AI_PF!$A:$A,$A363))</f>
        <v/>
      </c>
      <c r="X363">
        <f>IF($A363="","",COUNTIF(LookThrough!$A:$A,J363))</f>
        <v/>
      </c>
    </row>
    <row r="364">
      <c r="A364" t="inlineStr">
        <is>
          <t>BS00001310</t>
        </is>
      </c>
      <c r="B364">
        <f>IF($A364="","",IFERROR(VLOOKUP($A364,AI_PF!$A:$D,4,FALSE),""))</f>
        <v/>
      </c>
      <c r="C364">
        <f>IF($A364="","",IFERROR(VLOOKUP($A364,AI_PF!$A:$G,7,FALSE),""))</f>
        <v/>
      </c>
      <c r="D364">
        <f>IF($A364="","",IFERROR(VLOOKUP($A364,AI_PF!$A:$H,8,FALSE),""))</f>
        <v/>
      </c>
      <c r="E364">
        <f>IF($A364="","",IFERROR(VLOOKUP($A364,AI_PF!$A:$N,14,FALSE),""))</f>
        <v/>
      </c>
      <c r="F364">
        <f>IF($A364="","",IFERROR(VLOOKUP($A364,AI_PF!$A:$R,18,FALSE),""))</f>
        <v/>
      </c>
      <c r="G364">
        <f>IF($A364="","",IFERROR(VLOOKUP($A364,AI_PF!$A:$T,20,FALSE),""))</f>
        <v/>
      </c>
      <c r="H364">
        <f>IF($A364="","",IFERROR(VLOOKUP($A364,AI_PF!$A:$V,22,FALSE),""))</f>
        <v/>
      </c>
      <c r="I364">
        <f>IF($A364="","",IFERROR(VLOOKUP($A364,AI_PF!$A:$EU,151,FALSE),""))</f>
        <v/>
      </c>
      <c r="J364">
        <f>IF($A364="","",IFERROR(VLOOKUP($A364,AI_PF!$A:$C,3,FALSE),""))</f>
        <v/>
      </c>
      <c r="K364">
        <f>IF($A364="","",IFERROR(VLOOKUP($A364,Data_Raw!$A:$G,2,FALSE),""))</f>
        <v/>
      </c>
      <c r="L364">
        <f>IF($A364="","",IFERROR(VLOOKUP($A364,Data_Raw!$A:$G,3,FALSE),""))</f>
        <v/>
      </c>
      <c r="M364">
        <f>IF($A364="","",IFERROR(VLOOKUP($A364,Data_Raw!$A:$G,4,FALSE),""))</f>
        <v/>
      </c>
      <c r="N364">
        <f>IF($A364="","",IFERROR(VLOOKUP($A364,Data_Raw!$A:$G,5,FALSE),""))</f>
        <v/>
      </c>
      <c r="O364">
        <f>IF($A364="","",IFERROR(VLOOKUP($A364,Data_Raw!$A:$G,6,FALSE),""))</f>
        <v/>
      </c>
      <c r="P364">
        <f>IF($A364="","",IFERROR(VLOOKUP($A364,Data_Raw!$A:$G,7,FALSE),""))</f>
        <v/>
      </c>
      <c r="Q364">
        <f>IF($A364="","",SUMIFS(AI_PF!$AP:$AP,AI_PF!$A:$A,$A364))</f>
        <v/>
      </c>
      <c r="R364">
        <f>IF($A364="","",SUMIFS(AI_PF!$AW:$AW,AI_PF!$A:$A,$A364))</f>
        <v/>
      </c>
      <c r="S364">
        <f>IF($A364="","",SUMIFS(AI_PF!$AZ:$AZ,AI_PF!$A:$A,$A364))</f>
        <v/>
      </c>
      <c r="T364">
        <f>IF($A364="","",SUMIFS(AI_PF!$CA:$CA,AI_PF!$A:$A,$A364))</f>
        <v/>
      </c>
      <c r="U364">
        <f>IF($A364="","",SUMIFS(AI_PF!$CE:$CE,AI_PF!$A:$A,$A364))</f>
        <v/>
      </c>
      <c r="V364">
        <f>IF($A364="","",IFERROR(VLOOKUP($A364,AI_PF!$A:$CO,93,FALSE),""))</f>
        <v/>
      </c>
      <c r="W364">
        <f>IF($A364="","",COUNTIF(AI_PF!$A:$A,$A364))</f>
        <v/>
      </c>
      <c r="X364">
        <f>IF($A364="","",COUNTIF(LookThrough!$A:$A,J364))</f>
        <v/>
      </c>
    </row>
    <row r="365">
      <c r="A365" t="inlineStr">
        <is>
          <t>BS00001311</t>
        </is>
      </c>
      <c r="B365">
        <f>IF($A365="","",IFERROR(VLOOKUP($A365,AI_PF!$A:$D,4,FALSE),""))</f>
        <v/>
      </c>
      <c r="C365">
        <f>IF($A365="","",IFERROR(VLOOKUP($A365,AI_PF!$A:$G,7,FALSE),""))</f>
        <v/>
      </c>
      <c r="D365">
        <f>IF($A365="","",IFERROR(VLOOKUP($A365,AI_PF!$A:$H,8,FALSE),""))</f>
        <v/>
      </c>
      <c r="E365">
        <f>IF($A365="","",IFERROR(VLOOKUP($A365,AI_PF!$A:$N,14,FALSE),""))</f>
        <v/>
      </c>
      <c r="F365">
        <f>IF($A365="","",IFERROR(VLOOKUP($A365,AI_PF!$A:$R,18,FALSE),""))</f>
        <v/>
      </c>
      <c r="G365">
        <f>IF($A365="","",IFERROR(VLOOKUP($A365,AI_PF!$A:$T,20,FALSE),""))</f>
        <v/>
      </c>
      <c r="H365">
        <f>IF($A365="","",IFERROR(VLOOKUP($A365,AI_PF!$A:$V,22,FALSE),""))</f>
        <v/>
      </c>
      <c r="I365">
        <f>IF($A365="","",IFERROR(VLOOKUP($A365,AI_PF!$A:$EU,151,FALSE),""))</f>
        <v/>
      </c>
      <c r="J365">
        <f>IF($A365="","",IFERROR(VLOOKUP($A365,AI_PF!$A:$C,3,FALSE),""))</f>
        <v/>
      </c>
      <c r="K365">
        <f>IF($A365="","",IFERROR(VLOOKUP($A365,Data_Raw!$A:$G,2,FALSE),""))</f>
        <v/>
      </c>
      <c r="L365">
        <f>IF($A365="","",IFERROR(VLOOKUP($A365,Data_Raw!$A:$G,3,FALSE),""))</f>
        <v/>
      </c>
      <c r="M365">
        <f>IF($A365="","",IFERROR(VLOOKUP($A365,Data_Raw!$A:$G,4,FALSE),""))</f>
        <v/>
      </c>
      <c r="N365">
        <f>IF($A365="","",IFERROR(VLOOKUP($A365,Data_Raw!$A:$G,5,FALSE),""))</f>
        <v/>
      </c>
      <c r="O365">
        <f>IF($A365="","",IFERROR(VLOOKUP($A365,Data_Raw!$A:$G,6,FALSE),""))</f>
        <v/>
      </c>
      <c r="P365">
        <f>IF($A365="","",IFERROR(VLOOKUP($A365,Data_Raw!$A:$G,7,FALSE),""))</f>
        <v/>
      </c>
      <c r="Q365">
        <f>IF($A365="","",SUMIFS(AI_PF!$AP:$AP,AI_PF!$A:$A,$A365))</f>
        <v/>
      </c>
      <c r="R365">
        <f>IF($A365="","",SUMIFS(AI_PF!$AW:$AW,AI_PF!$A:$A,$A365))</f>
        <v/>
      </c>
      <c r="S365">
        <f>IF($A365="","",SUMIFS(AI_PF!$AZ:$AZ,AI_PF!$A:$A,$A365))</f>
        <v/>
      </c>
      <c r="T365">
        <f>IF($A365="","",SUMIFS(AI_PF!$CA:$CA,AI_PF!$A:$A,$A365))</f>
        <v/>
      </c>
      <c r="U365">
        <f>IF($A365="","",SUMIFS(AI_PF!$CE:$CE,AI_PF!$A:$A,$A365))</f>
        <v/>
      </c>
      <c r="V365">
        <f>IF($A365="","",IFERROR(VLOOKUP($A365,AI_PF!$A:$CO,93,FALSE),""))</f>
        <v/>
      </c>
      <c r="W365">
        <f>IF($A365="","",COUNTIF(AI_PF!$A:$A,$A365))</f>
        <v/>
      </c>
      <c r="X365">
        <f>IF($A365="","",COUNTIF(LookThrough!$A:$A,J365))</f>
        <v/>
      </c>
    </row>
    <row r="366">
      <c r="A366" t="inlineStr">
        <is>
          <t>BS00001312</t>
        </is>
      </c>
      <c r="B366">
        <f>IF($A366="","",IFERROR(VLOOKUP($A366,AI_PF!$A:$D,4,FALSE),""))</f>
        <v/>
      </c>
      <c r="C366">
        <f>IF($A366="","",IFERROR(VLOOKUP($A366,AI_PF!$A:$G,7,FALSE),""))</f>
        <v/>
      </c>
      <c r="D366">
        <f>IF($A366="","",IFERROR(VLOOKUP($A366,AI_PF!$A:$H,8,FALSE),""))</f>
        <v/>
      </c>
      <c r="E366">
        <f>IF($A366="","",IFERROR(VLOOKUP($A366,AI_PF!$A:$N,14,FALSE),""))</f>
        <v/>
      </c>
      <c r="F366">
        <f>IF($A366="","",IFERROR(VLOOKUP($A366,AI_PF!$A:$R,18,FALSE),""))</f>
        <v/>
      </c>
      <c r="G366">
        <f>IF($A366="","",IFERROR(VLOOKUP($A366,AI_PF!$A:$T,20,FALSE),""))</f>
        <v/>
      </c>
      <c r="H366">
        <f>IF($A366="","",IFERROR(VLOOKUP($A366,AI_PF!$A:$V,22,FALSE),""))</f>
        <v/>
      </c>
      <c r="I366">
        <f>IF($A366="","",IFERROR(VLOOKUP($A366,AI_PF!$A:$EU,151,FALSE),""))</f>
        <v/>
      </c>
      <c r="J366">
        <f>IF($A366="","",IFERROR(VLOOKUP($A366,AI_PF!$A:$C,3,FALSE),""))</f>
        <v/>
      </c>
      <c r="K366">
        <f>IF($A366="","",IFERROR(VLOOKUP($A366,Data_Raw!$A:$G,2,FALSE),""))</f>
        <v/>
      </c>
      <c r="L366">
        <f>IF($A366="","",IFERROR(VLOOKUP($A366,Data_Raw!$A:$G,3,FALSE),""))</f>
        <v/>
      </c>
      <c r="M366">
        <f>IF($A366="","",IFERROR(VLOOKUP($A366,Data_Raw!$A:$G,4,FALSE),""))</f>
        <v/>
      </c>
      <c r="N366">
        <f>IF($A366="","",IFERROR(VLOOKUP($A366,Data_Raw!$A:$G,5,FALSE),""))</f>
        <v/>
      </c>
      <c r="O366">
        <f>IF($A366="","",IFERROR(VLOOKUP($A366,Data_Raw!$A:$G,6,FALSE),""))</f>
        <v/>
      </c>
      <c r="P366">
        <f>IF($A366="","",IFERROR(VLOOKUP($A366,Data_Raw!$A:$G,7,FALSE),""))</f>
        <v/>
      </c>
      <c r="Q366">
        <f>IF($A366="","",SUMIFS(AI_PF!$AP:$AP,AI_PF!$A:$A,$A366))</f>
        <v/>
      </c>
      <c r="R366">
        <f>IF($A366="","",SUMIFS(AI_PF!$AW:$AW,AI_PF!$A:$A,$A366))</f>
        <v/>
      </c>
      <c r="S366">
        <f>IF($A366="","",SUMIFS(AI_PF!$AZ:$AZ,AI_PF!$A:$A,$A366))</f>
        <v/>
      </c>
      <c r="T366">
        <f>IF($A366="","",SUMIFS(AI_PF!$CA:$CA,AI_PF!$A:$A,$A366))</f>
        <v/>
      </c>
      <c r="U366">
        <f>IF($A366="","",SUMIFS(AI_PF!$CE:$CE,AI_PF!$A:$A,$A366))</f>
        <v/>
      </c>
      <c r="V366">
        <f>IF($A366="","",IFERROR(VLOOKUP($A366,AI_PF!$A:$CO,93,FALSE),""))</f>
        <v/>
      </c>
      <c r="W366">
        <f>IF($A366="","",COUNTIF(AI_PF!$A:$A,$A366))</f>
        <v/>
      </c>
      <c r="X366">
        <f>IF($A366="","",COUNTIF(LookThrough!$A:$A,J366))</f>
        <v/>
      </c>
    </row>
    <row r="367">
      <c r="A367" t="inlineStr">
        <is>
          <t>BS00001313</t>
        </is>
      </c>
      <c r="B367">
        <f>IF($A367="","",IFERROR(VLOOKUP($A367,AI_PF!$A:$D,4,FALSE),""))</f>
        <v/>
      </c>
      <c r="C367">
        <f>IF($A367="","",IFERROR(VLOOKUP($A367,AI_PF!$A:$G,7,FALSE),""))</f>
        <v/>
      </c>
      <c r="D367">
        <f>IF($A367="","",IFERROR(VLOOKUP($A367,AI_PF!$A:$H,8,FALSE),""))</f>
        <v/>
      </c>
      <c r="E367">
        <f>IF($A367="","",IFERROR(VLOOKUP($A367,AI_PF!$A:$N,14,FALSE),""))</f>
        <v/>
      </c>
      <c r="F367">
        <f>IF($A367="","",IFERROR(VLOOKUP($A367,AI_PF!$A:$R,18,FALSE),""))</f>
        <v/>
      </c>
      <c r="G367">
        <f>IF($A367="","",IFERROR(VLOOKUP($A367,AI_PF!$A:$T,20,FALSE),""))</f>
        <v/>
      </c>
      <c r="H367">
        <f>IF($A367="","",IFERROR(VLOOKUP($A367,AI_PF!$A:$V,22,FALSE),""))</f>
        <v/>
      </c>
      <c r="I367">
        <f>IF($A367="","",IFERROR(VLOOKUP($A367,AI_PF!$A:$EU,151,FALSE),""))</f>
        <v/>
      </c>
      <c r="J367">
        <f>IF($A367="","",IFERROR(VLOOKUP($A367,AI_PF!$A:$C,3,FALSE),""))</f>
        <v/>
      </c>
      <c r="K367">
        <f>IF($A367="","",IFERROR(VLOOKUP($A367,Data_Raw!$A:$G,2,FALSE),""))</f>
        <v/>
      </c>
      <c r="L367">
        <f>IF($A367="","",IFERROR(VLOOKUP($A367,Data_Raw!$A:$G,3,FALSE),""))</f>
        <v/>
      </c>
      <c r="M367">
        <f>IF($A367="","",IFERROR(VLOOKUP($A367,Data_Raw!$A:$G,4,FALSE),""))</f>
        <v/>
      </c>
      <c r="N367">
        <f>IF($A367="","",IFERROR(VLOOKUP($A367,Data_Raw!$A:$G,5,FALSE),""))</f>
        <v/>
      </c>
      <c r="O367">
        <f>IF($A367="","",IFERROR(VLOOKUP($A367,Data_Raw!$A:$G,6,FALSE),""))</f>
        <v/>
      </c>
      <c r="P367">
        <f>IF($A367="","",IFERROR(VLOOKUP($A367,Data_Raw!$A:$G,7,FALSE),""))</f>
        <v/>
      </c>
      <c r="Q367">
        <f>IF($A367="","",SUMIFS(AI_PF!$AP:$AP,AI_PF!$A:$A,$A367))</f>
        <v/>
      </c>
      <c r="R367">
        <f>IF($A367="","",SUMIFS(AI_PF!$AW:$AW,AI_PF!$A:$A,$A367))</f>
        <v/>
      </c>
      <c r="S367">
        <f>IF($A367="","",SUMIFS(AI_PF!$AZ:$AZ,AI_PF!$A:$A,$A367))</f>
        <v/>
      </c>
      <c r="T367">
        <f>IF($A367="","",SUMIFS(AI_PF!$CA:$CA,AI_PF!$A:$A,$A367))</f>
        <v/>
      </c>
      <c r="U367">
        <f>IF($A367="","",SUMIFS(AI_PF!$CE:$CE,AI_PF!$A:$A,$A367))</f>
        <v/>
      </c>
      <c r="V367">
        <f>IF($A367="","",IFERROR(VLOOKUP($A367,AI_PF!$A:$CO,93,FALSE),""))</f>
        <v/>
      </c>
      <c r="W367">
        <f>IF($A367="","",COUNTIF(AI_PF!$A:$A,$A367))</f>
        <v/>
      </c>
      <c r="X367">
        <f>IF($A367="","",COUNTIF(LookThrough!$A:$A,J367))</f>
        <v/>
      </c>
    </row>
    <row r="368">
      <c r="A368" t="inlineStr">
        <is>
          <t>BS00001314</t>
        </is>
      </c>
      <c r="B368">
        <f>IF($A368="","",IFERROR(VLOOKUP($A368,AI_PF!$A:$D,4,FALSE),""))</f>
        <v/>
      </c>
      <c r="C368">
        <f>IF($A368="","",IFERROR(VLOOKUP($A368,AI_PF!$A:$G,7,FALSE),""))</f>
        <v/>
      </c>
      <c r="D368">
        <f>IF($A368="","",IFERROR(VLOOKUP($A368,AI_PF!$A:$H,8,FALSE),""))</f>
        <v/>
      </c>
      <c r="E368">
        <f>IF($A368="","",IFERROR(VLOOKUP($A368,AI_PF!$A:$N,14,FALSE),""))</f>
        <v/>
      </c>
      <c r="F368">
        <f>IF($A368="","",IFERROR(VLOOKUP($A368,AI_PF!$A:$R,18,FALSE),""))</f>
        <v/>
      </c>
      <c r="G368">
        <f>IF($A368="","",IFERROR(VLOOKUP($A368,AI_PF!$A:$T,20,FALSE),""))</f>
        <v/>
      </c>
      <c r="H368">
        <f>IF($A368="","",IFERROR(VLOOKUP($A368,AI_PF!$A:$V,22,FALSE),""))</f>
        <v/>
      </c>
      <c r="I368">
        <f>IF($A368="","",IFERROR(VLOOKUP($A368,AI_PF!$A:$EU,151,FALSE),""))</f>
        <v/>
      </c>
      <c r="J368">
        <f>IF($A368="","",IFERROR(VLOOKUP($A368,AI_PF!$A:$C,3,FALSE),""))</f>
        <v/>
      </c>
      <c r="K368">
        <f>IF($A368="","",IFERROR(VLOOKUP($A368,Data_Raw!$A:$G,2,FALSE),""))</f>
        <v/>
      </c>
      <c r="L368">
        <f>IF($A368="","",IFERROR(VLOOKUP($A368,Data_Raw!$A:$G,3,FALSE),""))</f>
        <v/>
      </c>
      <c r="M368">
        <f>IF($A368="","",IFERROR(VLOOKUP($A368,Data_Raw!$A:$G,4,FALSE),""))</f>
        <v/>
      </c>
      <c r="N368">
        <f>IF($A368="","",IFERROR(VLOOKUP($A368,Data_Raw!$A:$G,5,FALSE),""))</f>
        <v/>
      </c>
      <c r="O368">
        <f>IF($A368="","",IFERROR(VLOOKUP($A368,Data_Raw!$A:$G,6,FALSE),""))</f>
        <v/>
      </c>
      <c r="P368">
        <f>IF($A368="","",IFERROR(VLOOKUP($A368,Data_Raw!$A:$G,7,FALSE),""))</f>
        <v/>
      </c>
      <c r="Q368">
        <f>IF($A368="","",SUMIFS(AI_PF!$AP:$AP,AI_PF!$A:$A,$A368))</f>
        <v/>
      </c>
      <c r="R368">
        <f>IF($A368="","",SUMIFS(AI_PF!$AW:$AW,AI_PF!$A:$A,$A368))</f>
        <v/>
      </c>
      <c r="S368">
        <f>IF($A368="","",SUMIFS(AI_PF!$AZ:$AZ,AI_PF!$A:$A,$A368))</f>
        <v/>
      </c>
      <c r="T368">
        <f>IF($A368="","",SUMIFS(AI_PF!$CA:$CA,AI_PF!$A:$A,$A368))</f>
        <v/>
      </c>
      <c r="U368">
        <f>IF($A368="","",SUMIFS(AI_PF!$CE:$CE,AI_PF!$A:$A,$A368))</f>
        <v/>
      </c>
      <c r="V368">
        <f>IF($A368="","",IFERROR(VLOOKUP($A368,AI_PF!$A:$CO,93,FALSE),""))</f>
        <v/>
      </c>
      <c r="W368">
        <f>IF($A368="","",COUNTIF(AI_PF!$A:$A,$A368))</f>
        <v/>
      </c>
      <c r="X368">
        <f>IF($A368="","",COUNTIF(LookThrough!$A:$A,J368))</f>
        <v/>
      </c>
    </row>
    <row r="369">
      <c r="A369" t="inlineStr">
        <is>
          <t>BS00001321</t>
        </is>
      </c>
      <c r="B369">
        <f>IF($A369="","",IFERROR(VLOOKUP($A369,AI_PF!$A:$D,4,FALSE),""))</f>
        <v/>
      </c>
      <c r="C369">
        <f>IF($A369="","",IFERROR(VLOOKUP($A369,AI_PF!$A:$G,7,FALSE),""))</f>
        <v/>
      </c>
      <c r="D369">
        <f>IF($A369="","",IFERROR(VLOOKUP($A369,AI_PF!$A:$H,8,FALSE),""))</f>
        <v/>
      </c>
      <c r="E369">
        <f>IF($A369="","",IFERROR(VLOOKUP($A369,AI_PF!$A:$N,14,FALSE),""))</f>
        <v/>
      </c>
      <c r="F369">
        <f>IF($A369="","",IFERROR(VLOOKUP($A369,AI_PF!$A:$R,18,FALSE),""))</f>
        <v/>
      </c>
      <c r="G369">
        <f>IF($A369="","",IFERROR(VLOOKUP($A369,AI_PF!$A:$T,20,FALSE),""))</f>
        <v/>
      </c>
      <c r="H369">
        <f>IF($A369="","",IFERROR(VLOOKUP($A369,AI_PF!$A:$V,22,FALSE),""))</f>
        <v/>
      </c>
      <c r="I369">
        <f>IF($A369="","",IFERROR(VLOOKUP($A369,AI_PF!$A:$EU,151,FALSE),""))</f>
        <v/>
      </c>
      <c r="J369">
        <f>IF($A369="","",IFERROR(VLOOKUP($A369,AI_PF!$A:$C,3,FALSE),""))</f>
        <v/>
      </c>
      <c r="K369">
        <f>IF($A369="","",IFERROR(VLOOKUP($A369,Data_Raw!$A:$G,2,FALSE),""))</f>
        <v/>
      </c>
      <c r="L369">
        <f>IF($A369="","",IFERROR(VLOOKUP($A369,Data_Raw!$A:$G,3,FALSE),""))</f>
        <v/>
      </c>
      <c r="M369">
        <f>IF($A369="","",IFERROR(VLOOKUP($A369,Data_Raw!$A:$G,4,FALSE),""))</f>
        <v/>
      </c>
      <c r="N369">
        <f>IF($A369="","",IFERROR(VLOOKUP($A369,Data_Raw!$A:$G,5,FALSE),""))</f>
        <v/>
      </c>
      <c r="O369">
        <f>IF($A369="","",IFERROR(VLOOKUP($A369,Data_Raw!$A:$G,6,FALSE),""))</f>
        <v/>
      </c>
      <c r="P369">
        <f>IF($A369="","",IFERROR(VLOOKUP($A369,Data_Raw!$A:$G,7,FALSE),""))</f>
        <v/>
      </c>
      <c r="Q369">
        <f>IF($A369="","",SUMIFS(AI_PF!$AP:$AP,AI_PF!$A:$A,$A369))</f>
        <v/>
      </c>
      <c r="R369">
        <f>IF($A369="","",SUMIFS(AI_PF!$AW:$AW,AI_PF!$A:$A,$A369))</f>
        <v/>
      </c>
      <c r="S369">
        <f>IF($A369="","",SUMIFS(AI_PF!$AZ:$AZ,AI_PF!$A:$A,$A369))</f>
        <v/>
      </c>
      <c r="T369">
        <f>IF($A369="","",SUMIFS(AI_PF!$CA:$CA,AI_PF!$A:$A,$A369))</f>
        <v/>
      </c>
      <c r="U369">
        <f>IF($A369="","",SUMIFS(AI_PF!$CE:$CE,AI_PF!$A:$A,$A369))</f>
        <v/>
      </c>
      <c r="V369">
        <f>IF($A369="","",IFERROR(VLOOKUP($A369,AI_PF!$A:$CO,93,FALSE),""))</f>
        <v/>
      </c>
      <c r="W369">
        <f>IF($A369="","",COUNTIF(AI_PF!$A:$A,$A369))</f>
        <v/>
      </c>
      <c r="X369">
        <f>IF($A369="","",COUNTIF(LookThrough!$A:$A,J369))</f>
        <v/>
      </c>
    </row>
    <row r="370">
      <c r="A370" t="inlineStr">
        <is>
          <t>BS00001324</t>
        </is>
      </c>
      <c r="B370">
        <f>IF($A370="","",IFERROR(VLOOKUP($A370,AI_PF!$A:$D,4,FALSE),""))</f>
        <v/>
      </c>
      <c r="C370">
        <f>IF($A370="","",IFERROR(VLOOKUP($A370,AI_PF!$A:$G,7,FALSE),""))</f>
        <v/>
      </c>
      <c r="D370">
        <f>IF($A370="","",IFERROR(VLOOKUP($A370,AI_PF!$A:$H,8,FALSE),""))</f>
        <v/>
      </c>
      <c r="E370">
        <f>IF($A370="","",IFERROR(VLOOKUP($A370,AI_PF!$A:$N,14,FALSE),""))</f>
        <v/>
      </c>
      <c r="F370">
        <f>IF($A370="","",IFERROR(VLOOKUP($A370,AI_PF!$A:$R,18,FALSE),""))</f>
        <v/>
      </c>
      <c r="G370">
        <f>IF($A370="","",IFERROR(VLOOKUP($A370,AI_PF!$A:$T,20,FALSE),""))</f>
        <v/>
      </c>
      <c r="H370">
        <f>IF($A370="","",IFERROR(VLOOKUP($A370,AI_PF!$A:$V,22,FALSE),""))</f>
        <v/>
      </c>
      <c r="I370">
        <f>IF($A370="","",IFERROR(VLOOKUP($A370,AI_PF!$A:$EU,151,FALSE),""))</f>
        <v/>
      </c>
      <c r="J370">
        <f>IF($A370="","",IFERROR(VLOOKUP($A370,AI_PF!$A:$C,3,FALSE),""))</f>
        <v/>
      </c>
      <c r="K370">
        <f>IF($A370="","",IFERROR(VLOOKUP($A370,Data_Raw!$A:$G,2,FALSE),""))</f>
        <v/>
      </c>
      <c r="L370">
        <f>IF($A370="","",IFERROR(VLOOKUP($A370,Data_Raw!$A:$G,3,FALSE),""))</f>
        <v/>
      </c>
      <c r="M370">
        <f>IF($A370="","",IFERROR(VLOOKUP($A370,Data_Raw!$A:$G,4,FALSE),""))</f>
        <v/>
      </c>
      <c r="N370">
        <f>IF($A370="","",IFERROR(VLOOKUP($A370,Data_Raw!$A:$G,5,FALSE),""))</f>
        <v/>
      </c>
      <c r="O370">
        <f>IF($A370="","",IFERROR(VLOOKUP($A370,Data_Raw!$A:$G,6,FALSE),""))</f>
        <v/>
      </c>
      <c r="P370">
        <f>IF($A370="","",IFERROR(VLOOKUP($A370,Data_Raw!$A:$G,7,FALSE),""))</f>
        <v/>
      </c>
      <c r="Q370">
        <f>IF($A370="","",SUMIFS(AI_PF!$AP:$AP,AI_PF!$A:$A,$A370))</f>
        <v/>
      </c>
      <c r="R370">
        <f>IF($A370="","",SUMIFS(AI_PF!$AW:$AW,AI_PF!$A:$A,$A370))</f>
        <v/>
      </c>
      <c r="S370">
        <f>IF($A370="","",SUMIFS(AI_PF!$AZ:$AZ,AI_PF!$A:$A,$A370))</f>
        <v/>
      </c>
      <c r="T370">
        <f>IF($A370="","",SUMIFS(AI_PF!$CA:$CA,AI_PF!$A:$A,$A370))</f>
        <v/>
      </c>
      <c r="U370">
        <f>IF($A370="","",SUMIFS(AI_PF!$CE:$CE,AI_PF!$A:$A,$A370))</f>
        <v/>
      </c>
      <c r="V370">
        <f>IF($A370="","",IFERROR(VLOOKUP($A370,AI_PF!$A:$CO,93,FALSE),""))</f>
        <v/>
      </c>
      <c r="W370">
        <f>IF($A370="","",COUNTIF(AI_PF!$A:$A,$A370))</f>
        <v/>
      </c>
      <c r="X370">
        <f>IF($A370="","",COUNTIF(LookThrough!$A:$A,J370))</f>
        <v/>
      </c>
    </row>
    <row r="371">
      <c r="A371" t="inlineStr">
        <is>
          <t>BS00001327</t>
        </is>
      </c>
      <c r="B371">
        <f>IF($A371="","",IFERROR(VLOOKUP($A371,AI_PF!$A:$D,4,FALSE),""))</f>
        <v/>
      </c>
      <c r="C371">
        <f>IF($A371="","",IFERROR(VLOOKUP($A371,AI_PF!$A:$G,7,FALSE),""))</f>
        <v/>
      </c>
      <c r="D371">
        <f>IF($A371="","",IFERROR(VLOOKUP($A371,AI_PF!$A:$H,8,FALSE),""))</f>
        <v/>
      </c>
      <c r="E371">
        <f>IF($A371="","",IFERROR(VLOOKUP($A371,AI_PF!$A:$N,14,FALSE),""))</f>
        <v/>
      </c>
      <c r="F371">
        <f>IF($A371="","",IFERROR(VLOOKUP($A371,AI_PF!$A:$R,18,FALSE),""))</f>
        <v/>
      </c>
      <c r="G371">
        <f>IF($A371="","",IFERROR(VLOOKUP($A371,AI_PF!$A:$T,20,FALSE),""))</f>
        <v/>
      </c>
      <c r="H371">
        <f>IF($A371="","",IFERROR(VLOOKUP($A371,AI_PF!$A:$V,22,FALSE),""))</f>
        <v/>
      </c>
      <c r="I371">
        <f>IF($A371="","",IFERROR(VLOOKUP($A371,AI_PF!$A:$EU,151,FALSE),""))</f>
        <v/>
      </c>
      <c r="J371">
        <f>IF($A371="","",IFERROR(VLOOKUP($A371,AI_PF!$A:$C,3,FALSE),""))</f>
        <v/>
      </c>
      <c r="K371">
        <f>IF($A371="","",IFERROR(VLOOKUP($A371,Data_Raw!$A:$G,2,FALSE),""))</f>
        <v/>
      </c>
      <c r="L371">
        <f>IF($A371="","",IFERROR(VLOOKUP($A371,Data_Raw!$A:$G,3,FALSE),""))</f>
        <v/>
      </c>
      <c r="M371">
        <f>IF($A371="","",IFERROR(VLOOKUP($A371,Data_Raw!$A:$G,4,FALSE),""))</f>
        <v/>
      </c>
      <c r="N371">
        <f>IF($A371="","",IFERROR(VLOOKUP($A371,Data_Raw!$A:$G,5,FALSE),""))</f>
        <v/>
      </c>
      <c r="O371">
        <f>IF($A371="","",IFERROR(VLOOKUP($A371,Data_Raw!$A:$G,6,FALSE),""))</f>
        <v/>
      </c>
      <c r="P371">
        <f>IF($A371="","",IFERROR(VLOOKUP($A371,Data_Raw!$A:$G,7,FALSE),""))</f>
        <v/>
      </c>
      <c r="Q371">
        <f>IF($A371="","",SUMIFS(AI_PF!$AP:$AP,AI_PF!$A:$A,$A371))</f>
        <v/>
      </c>
      <c r="R371">
        <f>IF($A371="","",SUMIFS(AI_PF!$AW:$AW,AI_PF!$A:$A,$A371))</f>
        <v/>
      </c>
      <c r="S371">
        <f>IF($A371="","",SUMIFS(AI_PF!$AZ:$AZ,AI_PF!$A:$A,$A371))</f>
        <v/>
      </c>
      <c r="T371">
        <f>IF($A371="","",SUMIFS(AI_PF!$CA:$CA,AI_PF!$A:$A,$A371))</f>
        <v/>
      </c>
      <c r="U371">
        <f>IF($A371="","",SUMIFS(AI_PF!$CE:$CE,AI_PF!$A:$A,$A371))</f>
        <v/>
      </c>
      <c r="V371">
        <f>IF($A371="","",IFERROR(VLOOKUP($A371,AI_PF!$A:$CO,93,FALSE),""))</f>
        <v/>
      </c>
      <c r="W371">
        <f>IF($A371="","",COUNTIF(AI_PF!$A:$A,$A371))</f>
        <v/>
      </c>
      <c r="X371">
        <f>IF($A371="","",COUNTIF(LookThrough!$A:$A,J371))</f>
        <v/>
      </c>
    </row>
    <row r="372">
      <c r="A372" t="inlineStr">
        <is>
          <t>BS00001328</t>
        </is>
      </c>
      <c r="B372">
        <f>IF($A372="","",IFERROR(VLOOKUP($A372,AI_PF!$A:$D,4,FALSE),""))</f>
        <v/>
      </c>
      <c r="C372">
        <f>IF($A372="","",IFERROR(VLOOKUP($A372,AI_PF!$A:$G,7,FALSE),""))</f>
        <v/>
      </c>
      <c r="D372">
        <f>IF($A372="","",IFERROR(VLOOKUP($A372,AI_PF!$A:$H,8,FALSE),""))</f>
        <v/>
      </c>
      <c r="E372">
        <f>IF($A372="","",IFERROR(VLOOKUP($A372,AI_PF!$A:$N,14,FALSE),""))</f>
        <v/>
      </c>
      <c r="F372">
        <f>IF($A372="","",IFERROR(VLOOKUP($A372,AI_PF!$A:$R,18,FALSE),""))</f>
        <v/>
      </c>
      <c r="G372">
        <f>IF($A372="","",IFERROR(VLOOKUP($A372,AI_PF!$A:$T,20,FALSE),""))</f>
        <v/>
      </c>
      <c r="H372">
        <f>IF($A372="","",IFERROR(VLOOKUP($A372,AI_PF!$A:$V,22,FALSE),""))</f>
        <v/>
      </c>
      <c r="I372">
        <f>IF($A372="","",IFERROR(VLOOKUP($A372,AI_PF!$A:$EU,151,FALSE),""))</f>
        <v/>
      </c>
      <c r="J372">
        <f>IF($A372="","",IFERROR(VLOOKUP($A372,AI_PF!$A:$C,3,FALSE),""))</f>
        <v/>
      </c>
      <c r="K372">
        <f>IF($A372="","",IFERROR(VLOOKUP($A372,Data_Raw!$A:$G,2,FALSE),""))</f>
        <v/>
      </c>
      <c r="L372">
        <f>IF($A372="","",IFERROR(VLOOKUP($A372,Data_Raw!$A:$G,3,FALSE),""))</f>
        <v/>
      </c>
      <c r="M372">
        <f>IF($A372="","",IFERROR(VLOOKUP($A372,Data_Raw!$A:$G,4,FALSE),""))</f>
        <v/>
      </c>
      <c r="N372">
        <f>IF($A372="","",IFERROR(VLOOKUP($A372,Data_Raw!$A:$G,5,FALSE),""))</f>
        <v/>
      </c>
      <c r="O372">
        <f>IF($A372="","",IFERROR(VLOOKUP($A372,Data_Raw!$A:$G,6,FALSE),""))</f>
        <v/>
      </c>
      <c r="P372">
        <f>IF($A372="","",IFERROR(VLOOKUP($A372,Data_Raw!$A:$G,7,FALSE),""))</f>
        <v/>
      </c>
      <c r="Q372">
        <f>IF($A372="","",SUMIFS(AI_PF!$AP:$AP,AI_PF!$A:$A,$A372))</f>
        <v/>
      </c>
      <c r="R372">
        <f>IF($A372="","",SUMIFS(AI_PF!$AW:$AW,AI_PF!$A:$A,$A372))</f>
        <v/>
      </c>
      <c r="S372">
        <f>IF($A372="","",SUMIFS(AI_PF!$AZ:$AZ,AI_PF!$A:$A,$A372))</f>
        <v/>
      </c>
      <c r="T372">
        <f>IF($A372="","",SUMIFS(AI_PF!$CA:$CA,AI_PF!$A:$A,$A372))</f>
        <v/>
      </c>
      <c r="U372">
        <f>IF($A372="","",SUMIFS(AI_PF!$CE:$CE,AI_PF!$A:$A,$A372))</f>
        <v/>
      </c>
      <c r="V372">
        <f>IF($A372="","",IFERROR(VLOOKUP($A372,AI_PF!$A:$CO,93,FALSE),""))</f>
        <v/>
      </c>
      <c r="W372">
        <f>IF($A372="","",COUNTIF(AI_PF!$A:$A,$A372))</f>
        <v/>
      </c>
      <c r="X372">
        <f>IF($A372="","",COUNTIF(LookThrough!$A:$A,J372))</f>
        <v/>
      </c>
    </row>
    <row r="373">
      <c r="A373" t="inlineStr">
        <is>
          <t>BS00001331</t>
        </is>
      </c>
      <c r="B373">
        <f>IF($A373="","",IFERROR(VLOOKUP($A373,AI_PF!$A:$D,4,FALSE),""))</f>
        <v/>
      </c>
      <c r="C373">
        <f>IF($A373="","",IFERROR(VLOOKUP($A373,AI_PF!$A:$G,7,FALSE),""))</f>
        <v/>
      </c>
      <c r="D373">
        <f>IF($A373="","",IFERROR(VLOOKUP($A373,AI_PF!$A:$H,8,FALSE),""))</f>
        <v/>
      </c>
      <c r="E373">
        <f>IF($A373="","",IFERROR(VLOOKUP($A373,AI_PF!$A:$N,14,FALSE),""))</f>
        <v/>
      </c>
      <c r="F373">
        <f>IF($A373="","",IFERROR(VLOOKUP($A373,AI_PF!$A:$R,18,FALSE),""))</f>
        <v/>
      </c>
      <c r="G373">
        <f>IF($A373="","",IFERROR(VLOOKUP($A373,AI_PF!$A:$T,20,FALSE),""))</f>
        <v/>
      </c>
      <c r="H373">
        <f>IF($A373="","",IFERROR(VLOOKUP($A373,AI_PF!$A:$V,22,FALSE),""))</f>
        <v/>
      </c>
      <c r="I373">
        <f>IF($A373="","",IFERROR(VLOOKUP($A373,AI_PF!$A:$EU,151,FALSE),""))</f>
        <v/>
      </c>
      <c r="J373">
        <f>IF($A373="","",IFERROR(VLOOKUP($A373,AI_PF!$A:$C,3,FALSE),""))</f>
        <v/>
      </c>
      <c r="K373">
        <f>IF($A373="","",IFERROR(VLOOKUP($A373,Data_Raw!$A:$G,2,FALSE),""))</f>
        <v/>
      </c>
      <c r="L373">
        <f>IF($A373="","",IFERROR(VLOOKUP($A373,Data_Raw!$A:$G,3,FALSE),""))</f>
        <v/>
      </c>
      <c r="M373">
        <f>IF($A373="","",IFERROR(VLOOKUP($A373,Data_Raw!$A:$G,4,FALSE),""))</f>
        <v/>
      </c>
      <c r="N373">
        <f>IF($A373="","",IFERROR(VLOOKUP($A373,Data_Raw!$A:$G,5,FALSE),""))</f>
        <v/>
      </c>
      <c r="O373">
        <f>IF($A373="","",IFERROR(VLOOKUP($A373,Data_Raw!$A:$G,6,FALSE),""))</f>
        <v/>
      </c>
      <c r="P373">
        <f>IF($A373="","",IFERROR(VLOOKUP($A373,Data_Raw!$A:$G,7,FALSE),""))</f>
        <v/>
      </c>
      <c r="Q373">
        <f>IF($A373="","",SUMIFS(AI_PF!$AP:$AP,AI_PF!$A:$A,$A373))</f>
        <v/>
      </c>
      <c r="R373">
        <f>IF($A373="","",SUMIFS(AI_PF!$AW:$AW,AI_PF!$A:$A,$A373))</f>
        <v/>
      </c>
      <c r="S373">
        <f>IF($A373="","",SUMIFS(AI_PF!$AZ:$AZ,AI_PF!$A:$A,$A373))</f>
        <v/>
      </c>
      <c r="T373">
        <f>IF($A373="","",SUMIFS(AI_PF!$CA:$CA,AI_PF!$A:$A,$A373))</f>
        <v/>
      </c>
      <c r="U373">
        <f>IF($A373="","",SUMIFS(AI_PF!$CE:$CE,AI_PF!$A:$A,$A373))</f>
        <v/>
      </c>
      <c r="V373">
        <f>IF($A373="","",IFERROR(VLOOKUP($A373,AI_PF!$A:$CO,93,FALSE),""))</f>
        <v/>
      </c>
      <c r="W373">
        <f>IF($A373="","",COUNTIF(AI_PF!$A:$A,$A373))</f>
        <v/>
      </c>
      <c r="X373">
        <f>IF($A373="","",COUNTIF(LookThrough!$A:$A,J373))</f>
        <v/>
      </c>
    </row>
    <row r="374">
      <c r="A374" t="inlineStr">
        <is>
          <t>BS00001332</t>
        </is>
      </c>
      <c r="B374">
        <f>IF($A374="","",IFERROR(VLOOKUP($A374,AI_PF!$A:$D,4,FALSE),""))</f>
        <v/>
      </c>
      <c r="C374">
        <f>IF($A374="","",IFERROR(VLOOKUP($A374,AI_PF!$A:$G,7,FALSE),""))</f>
        <v/>
      </c>
      <c r="D374">
        <f>IF($A374="","",IFERROR(VLOOKUP($A374,AI_PF!$A:$H,8,FALSE),""))</f>
        <v/>
      </c>
      <c r="E374">
        <f>IF($A374="","",IFERROR(VLOOKUP($A374,AI_PF!$A:$N,14,FALSE),""))</f>
        <v/>
      </c>
      <c r="F374">
        <f>IF($A374="","",IFERROR(VLOOKUP($A374,AI_PF!$A:$R,18,FALSE),""))</f>
        <v/>
      </c>
      <c r="G374">
        <f>IF($A374="","",IFERROR(VLOOKUP($A374,AI_PF!$A:$T,20,FALSE),""))</f>
        <v/>
      </c>
      <c r="H374">
        <f>IF($A374="","",IFERROR(VLOOKUP($A374,AI_PF!$A:$V,22,FALSE),""))</f>
        <v/>
      </c>
      <c r="I374">
        <f>IF($A374="","",IFERROR(VLOOKUP($A374,AI_PF!$A:$EU,151,FALSE),""))</f>
        <v/>
      </c>
      <c r="J374">
        <f>IF($A374="","",IFERROR(VLOOKUP($A374,AI_PF!$A:$C,3,FALSE),""))</f>
        <v/>
      </c>
      <c r="K374">
        <f>IF($A374="","",IFERROR(VLOOKUP($A374,Data_Raw!$A:$G,2,FALSE),""))</f>
        <v/>
      </c>
      <c r="L374">
        <f>IF($A374="","",IFERROR(VLOOKUP($A374,Data_Raw!$A:$G,3,FALSE),""))</f>
        <v/>
      </c>
      <c r="M374">
        <f>IF($A374="","",IFERROR(VLOOKUP($A374,Data_Raw!$A:$G,4,FALSE),""))</f>
        <v/>
      </c>
      <c r="N374">
        <f>IF($A374="","",IFERROR(VLOOKUP($A374,Data_Raw!$A:$G,5,FALSE),""))</f>
        <v/>
      </c>
      <c r="O374">
        <f>IF($A374="","",IFERROR(VLOOKUP($A374,Data_Raw!$A:$G,6,FALSE),""))</f>
        <v/>
      </c>
      <c r="P374">
        <f>IF($A374="","",IFERROR(VLOOKUP($A374,Data_Raw!$A:$G,7,FALSE),""))</f>
        <v/>
      </c>
      <c r="Q374">
        <f>IF($A374="","",SUMIFS(AI_PF!$AP:$AP,AI_PF!$A:$A,$A374))</f>
        <v/>
      </c>
      <c r="R374">
        <f>IF($A374="","",SUMIFS(AI_PF!$AW:$AW,AI_PF!$A:$A,$A374))</f>
        <v/>
      </c>
      <c r="S374">
        <f>IF($A374="","",SUMIFS(AI_PF!$AZ:$AZ,AI_PF!$A:$A,$A374))</f>
        <v/>
      </c>
      <c r="T374">
        <f>IF($A374="","",SUMIFS(AI_PF!$CA:$CA,AI_PF!$A:$A,$A374))</f>
        <v/>
      </c>
      <c r="U374">
        <f>IF($A374="","",SUMIFS(AI_PF!$CE:$CE,AI_PF!$A:$A,$A374))</f>
        <v/>
      </c>
      <c r="V374">
        <f>IF($A374="","",IFERROR(VLOOKUP($A374,AI_PF!$A:$CO,93,FALSE),""))</f>
        <v/>
      </c>
      <c r="W374">
        <f>IF($A374="","",COUNTIF(AI_PF!$A:$A,$A374))</f>
        <v/>
      </c>
      <c r="X374">
        <f>IF($A374="","",COUNTIF(LookThrough!$A:$A,J374))</f>
        <v/>
      </c>
    </row>
    <row r="375">
      <c r="A375" t="inlineStr">
        <is>
          <t>BS00001333</t>
        </is>
      </c>
      <c r="B375">
        <f>IF($A375="","",IFERROR(VLOOKUP($A375,AI_PF!$A:$D,4,FALSE),""))</f>
        <v/>
      </c>
      <c r="C375">
        <f>IF($A375="","",IFERROR(VLOOKUP($A375,AI_PF!$A:$G,7,FALSE),""))</f>
        <v/>
      </c>
      <c r="D375">
        <f>IF($A375="","",IFERROR(VLOOKUP($A375,AI_PF!$A:$H,8,FALSE),""))</f>
        <v/>
      </c>
      <c r="E375">
        <f>IF($A375="","",IFERROR(VLOOKUP($A375,AI_PF!$A:$N,14,FALSE),""))</f>
        <v/>
      </c>
      <c r="F375">
        <f>IF($A375="","",IFERROR(VLOOKUP($A375,AI_PF!$A:$R,18,FALSE),""))</f>
        <v/>
      </c>
      <c r="G375">
        <f>IF($A375="","",IFERROR(VLOOKUP($A375,AI_PF!$A:$T,20,FALSE),""))</f>
        <v/>
      </c>
      <c r="H375">
        <f>IF($A375="","",IFERROR(VLOOKUP($A375,AI_PF!$A:$V,22,FALSE),""))</f>
        <v/>
      </c>
      <c r="I375">
        <f>IF($A375="","",IFERROR(VLOOKUP($A375,AI_PF!$A:$EU,151,FALSE),""))</f>
        <v/>
      </c>
      <c r="J375">
        <f>IF($A375="","",IFERROR(VLOOKUP($A375,AI_PF!$A:$C,3,FALSE),""))</f>
        <v/>
      </c>
      <c r="K375">
        <f>IF($A375="","",IFERROR(VLOOKUP($A375,Data_Raw!$A:$G,2,FALSE),""))</f>
        <v/>
      </c>
      <c r="L375">
        <f>IF($A375="","",IFERROR(VLOOKUP($A375,Data_Raw!$A:$G,3,FALSE),""))</f>
        <v/>
      </c>
      <c r="M375">
        <f>IF($A375="","",IFERROR(VLOOKUP($A375,Data_Raw!$A:$G,4,FALSE),""))</f>
        <v/>
      </c>
      <c r="N375">
        <f>IF($A375="","",IFERROR(VLOOKUP($A375,Data_Raw!$A:$G,5,FALSE),""))</f>
        <v/>
      </c>
      <c r="O375">
        <f>IF($A375="","",IFERROR(VLOOKUP($A375,Data_Raw!$A:$G,6,FALSE),""))</f>
        <v/>
      </c>
      <c r="P375">
        <f>IF($A375="","",IFERROR(VLOOKUP($A375,Data_Raw!$A:$G,7,FALSE),""))</f>
        <v/>
      </c>
      <c r="Q375">
        <f>IF($A375="","",SUMIFS(AI_PF!$AP:$AP,AI_PF!$A:$A,$A375))</f>
        <v/>
      </c>
      <c r="R375">
        <f>IF($A375="","",SUMIFS(AI_PF!$AW:$AW,AI_PF!$A:$A,$A375))</f>
        <v/>
      </c>
      <c r="S375">
        <f>IF($A375="","",SUMIFS(AI_PF!$AZ:$AZ,AI_PF!$A:$A,$A375))</f>
        <v/>
      </c>
      <c r="T375">
        <f>IF($A375="","",SUMIFS(AI_PF!$CA:$CA,AI_PF!$A:$A,$A375))</f>
        <v/>
      </c>
      <c r="U375">
        <f>IF($A375="","",SUMIFS(AI_PF!$CE:$CE,AI_PF!$A:$A,$A375))</f>
        <v/>
      </c>
      <c r="V375">
        <f>IF($A375="","",IFERROR(VLOOKUP($A375,AI_PF!$A:$CO,93,FALSE),""))</f>
        <v/>
      </c>
      <c r="W375">
        <f>IF($A375="","",COUNTIF(AI_PF!$A:$A,$A375))</f>
        <v/>
      </c>
      <c r="X375">
        <f>IF($A375="","",COUNTIF(LookThrough!$A:$A,J375))</f>
        <v/>
      </c>
    </row>
    <row r="376">
      <c r="A376" t="inlineStr">
        <is>
          <t>BS00001334</t>
        </is>
      </c>
      <c r="B376">
        <f>IF($A376="","",IFERROR(VLOOKUP($A376,AI_PF!$A:$D,4,FALSE),""))</f>
        <v/>
      </c>
      <c r="C376">
        <f>IF($A376="","",IFERROR(VLOOKUP($A376,AI_PF!$A:$G,7,FALSE),""))</f>
        <v/>
      </c>
      <c r="D376">
        <f>IF($A376="","",IFERROR(VLOOKUP($A376,AI_PF!$A:$H,8,FALSE),""))</f>
        <v/>
      </c>
      <c r="E376">
        <f>IF($A376="","",IFERROR(VLOOKUP($A376,AI_PF!$A:$N,14,FALSE),""))</f>
        <v/>
      </c>
      <c r="F376">
        <f>IF($A376="","",IFERROR(VLOOKUP($A376,AI_PF!$A:$R,18,FALSE),""))</f>
        <v/>
      </c>
      <c r="G376">
        <f>IF($A376="","",IFERROR(VLOOKUP($A376,AI_PF!$A:$T,20,FALSE),""))</f>
        <v/>
      </c>
      <c r="H376">
        <f>IF($A376="","",IFERROR(VLOOKUP($A376,AI_PF!$A:$V,22,FALSE),""))</f>
        <v/>
      </c>
      <c r="I376">
        <f>IF($A376="","",IFERROR(VLOOKUP($A376,AI_PF!$A:$EU,151,FALSE),""))</f>
        <v/>
      </c>
      <c r="J376">
        <f>IF($A376="","",IFERROR(VLOOKUP($A376,AI_PF!$A:$C,3,FALSE),""))</f>
        <v/>
      </c>
      <c r="K376">
        <f>IF($A376="","",IFERROR(VLOOKUP($A376,Data_Raw!$A:$G,2,FALSE),""))</f>
        <v/>
      </c>
      <c r="L376">
        <f>IF($A376="","",IFERROR(VLOOKUP($A376,Data_Raw!$A:$G,3,FALSE),""))</f>
        <v/>
      </c>
      <c r="M376">
        <f>IF($A376="","",IFERROR(VLOOKUP($A376,Data_Raw!$A:$G,4,FALSE),""))</f>
        <v/>
      </c>
      <c r="N376">
        <f>IF($A376="","",IFERROR(VLOOKUP($A376,Data_Raw!$A:$G,5,FALSE),""))</f>
        <v/>
      </c>
      <c r="O376">
        <f>IF($A376="","",IFERROR(VLOOKUP($A376,Data_Raw!$A:$G,6,FALSE),""))</f>
        <v/>
      </c>
      <c r="P376">
        <f>IF($A376="","",IFERROR(VLOOKUP($A376,Data_Raw!$A:$G,7,FALSE),""))</f>
        <v/>
      </c>
      <c r="Q376">
        <f>IF($A376="","",SUMIFS(AI_PF!$AP:$AP,AI_PF!$A:$A,$A376))</f>
        <v/>
      </c>
      <c r="R376">
        <f>IF($A376="","",SUMIFS(AI_PF!$AW:$AW,AI_PF!$A:$A,$A376))</f>
        <v/>
      </c>
      <c r="S376">
        <f>IF($A376="","",SUMIFS(AI_PF!$AZ:$AZ,AI_PF!$A:$A,$A376))</f>
        <v/>
      </c>
      <c r="T376">
        <f>IF($A376="","",SUMIFS(AI_PF!$CA:$CA,AI_PF!$A:$A,$A376))</f>
        <v/>
      </c>
      <c r="U376">
        <f>IF($A376="","",SUMIFS(AI_PF!$CE:$CE,AI_PF!$A:$A,$A376))</f>
        <v/>
      </c>
      <c r="V376">
        <f>IF($A376="","",IFERROR(VLOOKUP($A376,AI_PF!$A:$CO,93,FALSE),""))</f>
        <v/>
      </c>
      <c r="W376">
        <f>IF($A376="","",COUNTIF(AI_PF!$A:$A,$A376))</f>
        <v/>
      </c>
      <c r="X376">
        <f>IF($A376="","",COUNTIF(LookThrough!$A:$A,J376))</f>
        <v/>
      </c>
    </row>
    <row r="377">
      <c r="A377" t="inlineStr">
        <is>
          <t>BS00001335</t>
        </is>
      </c>
      <c r="B377">
        <f>IF($A377="","",IFERROR(VLOOKUP($A377,AI_PF!$A:$D,4,FALSE),""))</f>
        <v/>
      </c>
      <c r="C377">
        <f>IF($A377="","",IFERROR(VLOOKUP($A377,AI_PF!$A:$G,7,FALSE),""))</f>
        <v/>
      </c>
      <c r="D377">
        <f>IF($A377="","",IFERROR(VLOOKUP($A377,AI_PF!$A:$H,8,FALSE),""))</f>
        <v/>
      </c>
      <c r="E377">
        <f>IF($A377="","",IFERROR(VLOOKUP($A377,AI_PF!$A:$N,14,FALSE),""))</f>
        <v/>
      </c>
      <c r="F377">
        <f>IF($A377="","",IFERROR(VLOOKUP($A377,AI_PF!$A:$R,18,FALSE),""))</f>
        <v/>
      </c>
      <c r="G377">
        <f>IF($A377="","",IFERROR(VLOOKUP($A377,AI_PF!$A:$T,20,FALSE),""))</f>
        <v/>
      </c>
      <c r="H377">
        <f>IF($A377="","",IFERROR(VLOOKUP($A377,AI_PF!$A:$V,22,FALSE),""))</f>
        <v/>
      </c>
      <c r="I377">
        <f>IF($A377="","",IFERROR(VLOOKUP($A377,AI_PF!$A:$EU,151,FALSE),""))</f>
        <v/>
      </c>
      <c r="J377">
        <f>IF($A377="","",IFERROR(VLOOKUP($A377,AI_PF!$A:$C,3,FALSE),""))</f>
        <v/>
      </c>
      <c r="K377">
        <f>IF($A377="","",IFERROR(VLOOKUP($A377,Data_Raw!$A:$G,2,FALSE),""))</f>
        <v/>
      </c>
      <c r="L377">
        <f>IF($A377="","",IFERROR(VLOOKUP($A377,Data_Raw!$A:$G,3,FALSE),""))</f>
        <v/>
      </c>
      <c r="M377">
        <f>IF($A377="","",IFERROR(VLOOKUP($A377,Data_Raw!$A:$G,4,FALSE),""))</f>
        <v/>
      </c>
      <c r="N377">
        <f>IF($A377="","",IFERROR(VLOOKUP($A377,Data_Raw!$A:$G,5,FALSE),""))</f>
        <v/>
      </c>
      <c r="O377">
        <f>IF($A377="","",IFERROR(VLOOKUP($A377,Data_Raw!$A:$G,6,FALSE),""))</f>
        <v/>
      </c>
      <c r="P377">
        <f>IF($A377="","",IFERROR(VLOOKUP($A377,Data_Raw!$A:$G,7,FALSE),""))</f>
        <v/>
      </c>
      <c r="Q377">
        <f>IF($A377="","",SUMIFS(AI_PF!$AP:$AP,AI_PF!$A:$A,$A377))</f>
        <v/>
      </c>
      <c r="R377">
        <f>IF($A377="","",SUMIFS(AI_PF!$AW:$AW,AI_PF!$A:$A,$A377))</f>
        <v/>
      </c>
      <c r="S377">
        <f>IF($A377="","",SUMIFS(AI_PF!$AZ:$AZ,AI_PF!$A:$A,$A377))</f>
        <v/>
      </c>
      <c r="T377">
        <f>IF($A377="","",SUMIFS(AI_PF!$CA:$CA,AI_PF!$A:$A,$A377))</f>
        <v/>
      </c>
      <c r="U377">
        <f>IF($A377="","",SUMIFS(AI_PF!$CE:$CE,AI_PF!$A:$A,$A377))</f>
        <v/>
      </c>
      <c r="V377">
        <f>IF($A377="","",IFERROR(VLOOKUP($A377,AI_PF!$A:$CO,93,FALSE),""))</f>
        <v/>
      </c>
      <c r="W377">
        <f>IF($A377="","",COUNTIF(AI_PF!$A:$A,$A377))</f>
        <v/>
      </c>
      <c r="X377">
        <f>IF($A377="","",COUNTIF(LookThrough!$A:$A,J377))</f>
        <v/>
      </c>
    </row>
    <row r="378">
      <c r="A378" t="inlineStr">
        <is>
          <t>BS00001337</t>
        </is>
      </c>
      <c r="B378">
        <f>IF($A378="","",IFERROR(VLOOKUP($A378,AI_PF!$A:$D,4,FALSE),""))</f>
        <v/>
      </c>
      <c r="C378">
        <f>IF($A378="","",IFERROR(VLOOKUP($A378,AI_PF!$A:$G,7,FALSE),""))</f>
        <v/>
      </c>
      <c r="D378">
        <f>IF($A378="","",IFERROR(VLOOKUP($A378,AI_PF!$A:$H,8,FALSE),""))</f>
        <v/>
      </c>
      <c r="E378">
        <f>IF($A378="","",IFERROR(VLOOKUP($A378,AI_PF!$A:$N,14,FALSE),""))</f>
        <v/>
      </c>
      <c r="F378">
        <f>IF($A378="","",IFERROR(VLOOKUP($A378,AI_PF!$A:$R,18,FALSE),""))</f>
        <v/>
      </c>
      <c r="G378">
        <f>IF($A378="","",IFERROR(VLOOKUP($A378,AI_PF!$A:$T,20,FALSE),""))</f>
        <v/>
      </c>
      <c r="H378">
        <f>IF($A378="","",IFERROR(VLOOKUP($A378,AI_PF!$A:$V,22,FALSE),""))</f>
        <v/>
      </c>
      <c r="I378">
        <f>IF($A378="","",IFERROR(VLOOKUP($A378,AI_PF!$A:$EU,151,FALSE),""))</f>
        <v/>
      </c>
      <c r="J378">
        <f>IF($A378="","",IFERROR(VLOOKUP($A378,AI_PF!$A:$C,3,FALSE),""))</f>
        <v/>
      </c>
      <c r="K378">
        <f>IF($A378="","",IFERROR(VLOOKUP($A378,Data_Raw!$A:$G,2,FALSE),""))</f>
        <v/>
      </c>
      <c r="L378">
        <f>IF($A378="","",IFERROR(VLOOKUP($A378,Data_Raw!$A:$G,3,FALSE),""))</f>
        <v/>
      </c>
      <c r="M378">
        <f>IF($A378="","",IFERROR(VLOOKUP($A378,Data_Raw!$A:$G,4,FALSE),""))</f>
        <v/>
      </c>
      <c r="N378">
        <f>IF($A378="","",IFERROR(VLOOKUP($A378,Data_Raw!$A:$G,5,FALSE),""))</f>
        <v/>
      </c>
      <c r="O378">
        <f>IF($A378="","",IFERROR(VLOOKUP($A378,Data_Raw!$A:$G,6,FALSE),""))</f>
        <v/>
      </c>
      <c r="P378">
        <f>IF($A378="","",IFERROR(VLOOKUP($A378,Data_Raw!$A:$G,7,FALSE),""))</f>
        <v/>
      </c>
      <c r="Q378">
        <f>IF($A378="","",SUMIFS(AI_PF!$AP:$AP,AI_PF!$A:$A,$A378))</f>
        <v/>
      </c>
      <c r="R378">
        <f>IF($A378="","",SUMIFS(AI_PF!$AW:$AW,AI_PF!$A:$A,$A378))</f>
        <v/>
      </c>
      <c r="S378">
        <f>IF($A378="","",SUMIFS(AI_PF!$AZ:$AZ,AI_PF!$A:$A,$A378))</f>
        <v/>
      </c>
      <c r="T378">
        <f>IF($A378="","",SUMIFS(AI_PF!$CA:$CA,AI_PF!$A:$A,$A378))</f>
        <v/>
      </c>
      <c r="U378">
        <f>IF($A378="","",SUMIFS(AI_PF!$CE:$CE,AI_PF!$A:$A,$A378))</f>
        <v/>
      </c>
      <c r="V378">
        <f>IF($A378="","",IFERROR(VLOOKUP($A378,AI_PF!$A:$CO,93,FALSE),""))</f>
        <v/>
      </c>
      <c r="W378">
        <f>IF($A378="","",COUNTIF(AI_PF!$A:$A,$A378))</f>
        <v/>
      </c>
      <c r="X378">
        <f>IF($A378="","",COUNTIF(LookThrough!$A:$A,J378))</f>
        <v/>
      </c>
    </row>
    <row r="379">
      <c r="A379" t="inlineStr">
        <is>
          <t>BS00001338</t>
        </is>
      </c>
      <c r="B379">
        <f>IF($A379="","",IFERROR(VLOOKUP($A379,AI_PF!$A:$D,4,FALSE),""))</f>
        <v/>
      </c>
      <c r="C379">
        <f>IF($A379="","",IFERROR(VLOOKUP($A379,AI_PF!$A:$G,7,FALSE),""))</f>
        <v/>
      </c>
      <c r="D379">
        <f>IF($A379="","",IFERROR(VLOOKUP($A379,AI_PF!$A:$H,8,FALSE),""))</f>
        <v/>
      </c>
      <c r="E379">
        <f>IF($A379="","",IFERROR(VLOOKUP($A379,AI_PF!$A:$N,14,FALSE),""))</f>
        <v/>
      </c>
      <c r="F379">
        <f>IF($A379="","",IFERROR(VLOOKUP($A379,AI_PF!$A:$R,18,FALSE),""))</f>
        <v/>
      </c>
      <c r="G379">
        <f>IF($A379="","",IFERROR(VLOOKUP($A379,AI_PF!$A:$T,20,FALSE),""))</f>
        <v/>
      </c>
      <c r="H379">
        <f>IF($A379="","",IFERROR(VLOOKUP($A379,AI_PF!$A:$V,22,FALSE),""))</f>
        <v/>
      </c>
      <c r="I379">
        <f>IF($A379="","",IFERROR(VLOOKUP($A379,AI_PF!$A:$EU,151,FALSE),""))</f>
        <v/>
      </c>
      <c r="J379">
        <f>IF($A379="","",IFERROR(VLOOKUP($A379,AI_PF!$A:$C,3,FALSE),""))</f>
        <v/>
      </c>
      <c r="K379">
        <f>IF($A379="","",IFERROR(VLOOKUP($A379,Data_Raw!$A:$G,2,FALSE),""))</f>
        <v/>
      </c>
      <c r="L379">
        <f>IF($A379="","",IFERROR(VLOOKUP($A379,Data_Raw!$A:$G,3,FALSE),""))</f>
        <v/>
      </c>
      <c r="M379">
        <f>IF($A379="","",IFERROR(VLOOKUP($A379,Data_Raw!$A:$G,4,FALSE),""))</f>
        <v/>
      </c>
      <c r="N379">
        <f>IF($A379="","",IFERROR(VLOOKUP($A379,Data_Raw!$A:$G,5,FALSE),""))</f>
        <v/>
      </c>
      <c r="O379">
        <f>IF($A379="","",IFERROR(VLOOKUP($A379,Data_Raw!$A:$G,6,FALSE),""))</f>
        <v/>
      </c>
      <c r="P379">
        <f>IF($A379="","",IFERROR(VLOOKUP($A379,Data_Raw!$A:$G,7,FALSE),""))</f>
        <v/>
      </c>
      <c r="Q379">
        <f>IF($A379="","",SUMIFS(AI_PF!$AP:$AP,AI_PF!$A:$A,$A379))</f>
        <v/>
      </c>
      <c r="R379">
        <f>IF($A379="","",SUMIFS(AI_PF!$AW:$AW,AI_PF!$A:$A,$A379))</f>
        <v/>
      </c>
      <c r="S379">
        <f>IF($A379="","",SUMIFS(AI_PF!$AZ:$AZ,AI_PF!$A:$A,$A379))</f>
        <v/>
      </c>
      <c r="T379">
        <f>IF($A379="","",SUMIFS(AI_PF!$CA:$CA,AI_PF!$A:$A,$A379))</f>
        <v/>
      </c>
      <c r="U379">
        <f>IF($A379="","",SUMIFS(AI_PF!$CE:$CE,AI_PF!$A:$A,$A379))</f>
        <v/>
      </c>
      <c r="V379">
        <f>IF($A379="","",IFERROR(VLOOKUP($A379,AI_PF!$A:$CO,93,FALSE),""))</f>
        <v/>
      </c>
      <c r="W379">
        <f>IF($A379="","",COUNTIF(AI_PF!$A:$A,$A379))</f>
        <v/>
      </c>
      <c r="X379">
        <f>IF($A379="","",COUNTIF(LookThrough!$A:$A,J379))</f>
        <v/>
      </c>
    </row>
    <row r="380">
      <c r="A380" t="inlineStr">
        <is>
          <t>BS00001340</t>
        </is>
      </c>
      <c r="B380">
        <f>IF($A380="","",IFERROR(VLOOKUP($A380,AI_PF!$A:$D,4,FALSE),""))</f>
        <v/>
      </c>
      <c r="C380">
        <f>IF($A380="","",IFERROR(VLOOKUP($A380,AI_PF!$A:$G,7,FALSE),""))</f>
        <v/>
      </c>
      <c r="D380">
        <f>IF($A380="","",IFERROR(VLOOKUP($A380,AI_PF!$A:$H,8,FALSE),""))</f>
        <v/>
      </c>
      <c r="E380">
        <f>IF($A380="","",IFERROR(VLOOKUP($A380,AI_PF!$A:$N,14,FALSE),""))</f>
        <v/>
      </c>
      <c r="F380">
        <f>IF($A380="","",IFERROR(VLOOKUP($A380,AI_PF!$A:$R,18,FALSE),""))</f>
        <v/>
      </c>
      <c r="G380">
        <f>IF($A380="","",IFERROR(VLOOKUP($A380,AI_PF!$A:$T,20,FALSE),""))</f>
        <v/>
      </c>
      <c r="H380">
        <f>IF($A380="","",IFERROR(VLOOKUP($A380,AI_PF!$A:$V,22,FALSE),""))</f>
        <v/>
      </c>
      <c r="I380">
        <f>IF($A380="","",IFERROR(VLOOKUP($A380,AI_PF!$A:$EU,151,FALSE),""))</f>
        <v/>
      </c>
      <c r="J380">
        <f>IF($A380="","",IFERROR(VLOOKUP($A380,AI_PF!$A:$C,3,FALSE),""))</f>
        <v/>
      </c>
      <c r="K380">
        <f>IF($A380="","",IFERROR(VLOOKUP($A380,Data_Raw!$A:$G,2,FALSE),""))</f>
        <v/>
      </c>
      <c r="L380">
        <f>IF($A380="","",IFERROR(VLOOKUP($A380,Data_Raw!$A:$G,3,FALSE),""))</f>
        <v/>
      </c>
      <c r="M380">
        <f>IF($A380="","",IFERROR(VLOOKUP($A380,Data_Raw!$A:$G,4,FALSE),""))</f>
        <v/>
      </c>
      <c r="N380">
        <f>IF($A380="","",IFERROR(VLOOKUP($A380,Data_Raw!$A:$G,5,FALSE),""))</f>
        <v/>
      </c>
      <c r="O380">
        <f>IF($A380="","",IFERROR(VLOOKUP($A380,Data_Raw!$A:$G,6,FALSE),""))</f>
        <v/>
      </c>
      <c r="P380">
        <f>IF($A380="","",IFERROR(VLOOKUP($A380,Data_Raw!$A:$G,7,FALSE),""))</f>
        <v/>
      </c>
      <c r="Q380">
        <f>IF($A380="","",SUMIFS(AI_PF!$AP:$AP,AI_PF!$A:$A,$A380))</f>
        <v/>
      </c>
      <c r="R380">
        <f>IF($A380="","",SUMIFS(AI_PF!$AW:$AW,AI_PF!$A:$A,$A380))</f>
        <v/>
      </c>
      <c r="S380">
        <f>IF($A380="","",SUMIFS(AI_PF!$AZ:$AZ,AI_PF!$A:$A,$A380))</f>
        <v/>
      </c>
      <c r="T380">
        <f>IF($A380="","",SUMIFS(AI_PF!$CA:$CA,AI_PF!$A:$A,$A380))</f>
        <v/>
      </c>
      <c r="U380">
        <f>IF($A380="","",SUMIFS(AI_PF!$CE:$CE,AI_PF!$A:$A,$A380))</f>
        <v/>
      </c>
      <c r="V380">
        <f>IF($A380="","",IFERROR(VLOOKUP($A380,AI_PF!$A:$CO,93,FALSE),""))</f>
        <v/>
      </c>
      <c r="W380">
        <f>IF($A380="","",COUNTIF(AI_PF!$A:$A,$A380))</f>
        <v/>
      </c>
      <c r="X380">
        <f>IF($A380="","",COUNTIF(LookThrough!$A:$A,J380))</f>
        <v/>
      </c>
    </row>
    <row r="381">
      <c r="A381" t="inlineStr">
        <is>
          <t>BS00001341</t>
        </is>
      </c>
      <c r="B381">
        <f>IF($A381="","",IFERROR(VLOOKUP($A381,AI_PF!$A:$D,4,FALSE),""))</f>
        <v/>
      </c>
      <c r="C381">
        <f>IF($A381="","",IFERROR(VLOOKUP($A381,AI_PF!$A:$G,7,FALSE),""))</f>
        <v/>
      </c>
      <c r="D381">
        <f>IF($A381="","",IFERROR(VLOOKUP($A381,AI_PF!$A:$H,8,FALSE),""))</f>
        <v/>
      </c>
      <c r="E381">
        <f>IF($A381="","",IFERROR(VLOOKUP($A381,AI_PF!$A:$N,14,FALSE),""))</f>
        <v/>
      </c>
      <c r="F381">
        <f>IF($A381="","",IFERROR(VLOOKUP($A381,AI_PF!$A:$R,18,FALSE),""))</f>
        <v/>
      </c>
      <c r="G381">
        <f>IF($A381="","",IFERROR(VLOOKUP($A381,AI_PF!$A:$T,20,FALSE),""))</f>
        <v/>
      </c>
      <c r="H381">
        <f>IF($A381="","",IFERROR(VLOOKUP($A381,AI_PF!$A:$V,22,FALSE),""))</f>
        <v/>
      </c>
      <c r="I381">
        <f>IF($A381="","",IFERROR(VLOOKUP($A381,AI_PF!$A:$EU,151,FALSE),""))</f>
        <v/>
      </c>
      <c r="J381">
        <f>IF($A381="","",IFERROR(VLOOKUP($A381,AI_PF!$A:$C,3,FALSE),""))</f>
        <v/>
      </c>
      <c r="K381">
        <f>IF($A381="","",IFERROR(VLOOKUP($A381,Data_Raw!$A:$G,2,FALSE),""))</f>
        <v/>
      </c>
      <c r="L381">
        <f>IF($A381="","",IFERROR(VLOOKUP($A381,Data_Raw!$A:$G,3,FALSE),""))</f>
        <v/>
      </c>
      <c r="M381">
        <f>IF($A381="","",IFERROR(VLOOKUP($A381,Data_Raw!$A:$G,4,FALSE),""))</f>
        <v/>
      </c>
      <c r="N381">
        <f>IF($A381="","",IFERROR(VLOOKUP($A381,Data_Raw!$A:$G,5,FALSE),""))</f>
        <v/>
      </c>
      <c r="O381">
        <f>IF($A381="","",IFERROR(VLOOKUP($A381,Data_Raw!$A:$G,6,FALSE),""))</f>
        <v/>
      </c>
      <c r="P381">
        <f>IF($A381="","",IFERROR(VLOOKUP($A381,Data_Raw!$A:$G,7,FALSE),""))</f>
        <v/>
      </c>
      <c r="Q381">
        <f>IF($A381="","",SUMIFS(AI_PF!$AP:$AP,AI_PF!$A:$A,$A381))</f>
        <v/>
      </c>
      <c r="R381">
        <f>IF($A381="","",SUMIFS(AI_PF!$AW:$AW,AI_PF!$A:$A,$A381))</f>
        <v/>
      </c>
      <c r="S381">
        <f>IF($A381="","",SUMIFS(AI_PF!$AZ:$AZ,AI_PF!$A:$A,$A381))</f>
        <v/>
      </c>
      <c r="T381">
        <f>IF($A381="","",SUMIFS(AI_PF!$CA:$CA,AI_PF!$A:$A,$A381))</f>
        <v/>
      </c>
      <c r="U381">
        <f>IF($A381="","",SUMIFS(AI_PF!$CE:$CE,AI_PF!$A:$A,$A381))</f>
        <v/>
      </c>
      <c r="V381">
        <f>IF($A381="","",IFERROR(VLOOKUP($A381,AI_PF!$A:$CO,93,FALSE),""))</f>
        <v/>
      </c>
      <c r="W381">
        <f>IF($A381="","",COUNTIF(AI_PF!$A:$A,$A381))</f>
        <v/>
      </c>
      <c r="X381">
        <f>IF($A381="","",COUNTIF(LookThrough!$A:$A,J381))</f>
        <v/>
      </c>
    </row>
    <row r="382">
      <c r="A382" t="inlineStr">
        <is>
          <t>BS00001343</t>
        </is>
      </c>
      <c r="B382">
        <f>IF($A382="","",IFERROR(VLOOKUP($A382,AI_PF!$A:$D,4,FALSE),""))</f>
        <v/>
      </c>
      <c r="C382">
        <f>IF($A382="","",IFERROR(VLOOKUP($A382,AI_PF!$A:$G,7,FALSE),""))</f>
        <v/>
      </c>
      <c r="D382">
        <f>IF($A382="","",IFERROR(VLOOKUP($A382,AI_PF!$A:$H,8,FALSE),""))</f>
        <v/>
      </c>
      <c r="E382">
        <f>IF($A382="","",IFERROR(VLOOKUP($A382,AI_PF!$A:$N,14,FALSE),""))</f>
        <v/>
      </c>
      <c r="F382">
        <f>IF($A382="","",IFERROR(VLOOKUP($A382,AI_PF!$A:$R,18,FALSE),""))</f>
        <v/>
      </c>
      <c r="G382">
        <f>IF($A382="","",IFERROR(VLOOKUP($A382,AI_PF!$A:$T,20,FALSE),""))</f>
        <v/>
      </c>
      <c r="H382">
        <f>IF($A382="","",IFERROR(VLOOKUP($A382,AI_PF!$A:$V,22,FALSE),""))</f>
        <v/>
      </c>
      <c r="I382">
        <f>IF($A382="","",IFERROR(VLOOKUP($A382,AI_PF!$A:$EU,151,FALSE),""))</f>
        <v/>
      </c>
      <c r="J382">
        <f>IF($A382="","",IFERROR(VLOOKUP($A382,AI_PF!$A:$C,3,FALSE),""))</f>
        <v/>
      </c>
      <c r="K382">
        <f>IF($A382="","",IFERROR(VLOOKUP($A382,Data_Raw!$A:$G,2,FALSE),""))</f>
        <v/>
      </c>
      <c r="L382">
        <f>IF($A382="","",IFERROR(VLOOKUP($A382,Data_Raw!$A:$G,3,FALSE),""))</f>
        <v/>
      </c>
      <c r="M382">
        <f>IF($A382="","",IFERROR(VLOOKUP($A382,Data_Raw!$A:$G,4,FALSE),""))</f>
        <v/>
      </c>
      <c r="N382">
        <f>IF($A382="","",IFERROR(VLOOKUP($A382,Data_Raw!$A:$G,5,FALSE),""))</f>
        <v/>
      </c>
      <c r="O382">
        <f>IF($A382="","",IFERROR(VLOOKUP($A382,Data_Raw!$A:$G,6,FALSE),""))</f>
        <v/>
      </c>
      <c r="P382">
        <f>IF($A382="","",IFERROR(VLOOKUP($A382,Data_Raw!$A:$G,7,FALSE),""))</f>
        <v/>
      </c>
      <c r="Q382">
        <f>IF($A382="","",SUMIFS(AI_PF!$AP:$AP,AI_PF!$A:$A,$A382))</f>
        <v/>
      </c>
      <c r="R382">
        <f>IF($A382="","",SUMIFS(AI_PF!$AW:$AW,AI_PF!$A:$A,$A382))</f>
        <v/>
      </c>
      <c r="S382">
        <f>IF($A382="","",SUMIFS(AI_PF!$AZ:$AZ,AI_PF!$A:$A,$A382))</f>
        <v/>
      </c>
      <c r="T382">
        <f>IF($A382="","",SUMIFS(AI_PF!$CA:$CA,AI_PF!$A:$A,$A382))</f>
        <v/>
      </c>
      <c r="U382">
        <f>IF($A382="","",SUMIFS(AI_PF!$CE:$CE,AI_PF!$A:$A,$A382))</f>
        <v/>
      </c>
      <c r="V382">
        <f>IF($A382="","",IFERROR(VLOOKUP($A382,AI_PF!$A:$CO,93,FALSE),""))</f>
        <v/>
      </c>
      <c r="W382">
        <f>IF($A382="","",COUNTIF(AI_PF!$A:$A,$A382))</f>
        <v/>
      </c>
      <c r="X382">
        <f>IF($A382="","",COUNTIF(LookThrough!$A:$A,J382))</f>
        <v/>
      </c>
    </row>
    <row r="383">
      <c r="A383" t="inlineStr">
        <is>
          <t>BS00001344</t>
        </is>
      </c>
      <c r="B383">
        <f>IF($A383="","",IFERROR(VLOOKUP($A383,AI_PF!$A:$D,4,FALSE),""))</f>
        <v/>
      </c>
      <c r="C383">
        <f>IF($A383="","",IFERROR(VLOOKUP($A383,AI_PF!$A:$G,7,FALSE),""))</f>
        <v/>
      </c>
      <c r="D383">
        <f>IF($A383="","",IFERROR(VLOOKUP($A383,AI_PF!$A:$H,8,FALSE),""))</f>
        <v/>
      </c>
      <c r="E383">
        <f>IF($A383="","",IFERROR(VLOOKUP($A383,AI_PF!$A:$N,14,FALSE),""))</f>
        <v/>
      </c>
      <c r="F383">
        <f>IF($A383="","",IFERROR(VLOOKUP($A383,AI_PF!$A:$R,18,FALSE),""))</f>
        <v/>
      </c>
      <c r="G383">
        <f>IF($A383="","",IFERROR(VLOOKUP($A383,AI_PF!$A:$T,20,FALSE),""))</f>
        <v/>
      </c>
      <c r="H383">
        <f>IF($A383="","",IFERROR(VLOOKUP($A383,AI_PF!$A:$V,22,FALSE),""))</f>
        <v/>
      </c>
      <c r="I383">
        <f>IF($A383="","",IFERROR(VLOOKUP($A383,AI_PF!$A:$EU,151,FALSE),""))</f>
        <v/>
      </c>
      <c r="J383">
        <f>IF($A383="","",IFERROR(VLOOKUP($A383,AI_PF!$A:$C,3,FALSE),""))</f>
        <v/>
      </c>
      <c r="K383">
        <f>IF($A383="","",IFERROR(VLOOKUP($A383,Data_Raw!$A:$G,2,FALSE),""))</f>
        <v/>
      </c>
      <c r="L383">
        <f>IF($A383="","",IFERROR(VLOOKUP($A383,Data_Raw!$A:$G,3,FALSE),""))</f>
        <v/>
      </c>
      <c r="M383">
        <f>IF($A383="","",IFERROR(VLOOKUP($A383,Data_Raw!$A:$G,4,FALSE),""))</f>
        <v/>
      </c>
      <c r="N383">
        <f>IF($A383="","",IFERROR(VLOOKUP($A383,Data_Raw!$A:$G,5,FALSE),""))</f>
        <v/>
      </c>
      <c r="O383">
        <f>IF($A383="","",IFERROR(VLOOKUP($A383,Data_Raw!$A:$G,6,FALSE),""))</f>
        <v/>
      </c>
      <c r="P383">
        <f>IF($A383="","",IFERROR(VLOOKUP($A383,Data_Raw!$A:$G,7,FALSE),""))</f>
        <v/>
      </c>
      <c r="Q383">
        <f>IF($A383="","",SUMIFS(AI_PF!$AP:$AP,AI_PF!$A:$A,$A383))</f>
        <v/>
      </c>
      <c r="R383">
        <f>IF($A383="","",SUMIFS(AI_PF!$AW:$AW,AI_PF!$A:$A,$A383))</f>
        <v/>
      </c>
      <c r="S383">
        <f>IF($A383="","",SUMIFS(AI_PF!$AZ:$AZ,AI_PF!$A:$A,$A383))</f>
        <v/>
      </c>
      <c r="T383">
        <f>IF($A383="","",SUMIFS(AI_PF!$CA:$CA,AI_PF!$A:$A,$A383))</f>
        <v/>
      </c>
      <c r="U383">
        <f>IF($A383="","",SUMIFS(AI_PF!$CE:$CE,AI_PF!$A:$A,$A383))</f>
        <v/>
      </c>
      <c r="V383">
        <f>IF($A383="","",IFERROR(VLOOKUP($A383,AI_PF!$A:$CO,93,FALSE),""))</f>
        <v/>
      </c>
      <c r="W383">
        <f>IF($A383="","",COUNTIF(AI_PF!$A:$A,$A383))</f>
        <v/>
      </c>
      <c r="X383">
        <f>IF($A383="","",COUNTIF(LookThrough!$A:$A,J383))</f>
        <v/>
      </c>
    </row>
    <row r="384">
      <c r="A384" t="inlineStr">
        <is>
          <t>BS00001351</t>
        </is>
      </c>
      <c r="B384">
        <f>IF($A384="","",IFERROR(VLOOKUP($A384,AI_PF!$A:$D,4,FALSE),""))</f>
        <v/>
      </c>
      <c r="C384">
        <f>IF($A384="","",IFERROR(VLOOKUP($A384,AI_PF!$A:$G,7,FALSE),""))</f>
        <v/>
      </c>
      <c r="D384">
        <f>IF($A384="","",IFERROR(VLOOKUP($A384,AI_PF!$A:$H,8,FALSE),""))</f>
        <v/>
      </c>
      <c r="E384">
        <f>IF($A384="","",IFERROR(VLOOKUP($A384,AI_PF!$A:$N,14,FALSE),""))</f>
        <v/>
      </c>
      <c r="F384">
        <f>IF($A384="","",IFERROR(VLOOKUP($A384,AI_PF!$A:$R,18,FALSE),""))</f>
        <v/>
      </c>
      <c r="G384">
        <f>IF($A384="","",IFERROR(VLOOKUP($A384,AI_PF!$A:$T,20,FALSE),""))</f>
        <v/>
      </c>
      <c r="H384">
        <f>IF($A384="","",IFERROR(VLOOKUP($A384,AI_PF!$A:$V,22,FALSE),""))</f>
        <v/>
      </c>
      <c r="I384">
        <f>IF($A384="","",IFERROR(VLOOKUP($A384,AI_PF!$A:$EU,151,FALSE),""))</f>
        <v/>
      </c>
      <c r="J384">
        <f>IF($A384="","",IFERROR(VLOOKUP($A384,AI_PF!$A:$C,3,FALSE),""))</f>
        <v/>
      </c>
      <c r="K384">
        <f>IF($A384="","",IFERROR(VLOOKUP($A384,Data_Raw!$A:$G,2,FALSE),""))</f>
        <v/>
      </c>
      <c r="L384">
        <f>IF($A384="","",IFERROR(VLOOKUP($A384,Data_Raw!$A:$G,3,FALSE),""))</f>
        <v/>
      </c>
      <c r="M384">
        <f>IF($A384="","",IFERROR(VLOOKUP($A384,Data_Raw!$A:$G,4,FALSE),""))</f>
        <v/>
      </c>
      <c r="N384">
        <f>IF($A384="","",IFERROR(VLOOKUP($A384,Data_Raw!$A:$G,5,FALSE),""))</f>
        <v/>
      </c>
      <c r="O384">
        <f>IF($A384="","",IFERROR(VLOOKUP($A384,Data_Raw!$A:$G,6,FALSE),""))</f>
        <v/>
      </c>
      <c r="P384">
        <f>IF($A384="","",IFERROR(VLOOKUP($A384,Data_Raw!$A:$G,7,FALSE),""))</f>
        <v/>
      </c>
      <c r="Q384">
        <f>IF($A384="","",SUMIFS(AI_PF!$AP:$AP,AI_PF!$A:$A,$A384))</f>
        <v/>
      </c>
      <c r="R384">
        <f>IF($A384="","",SUMIFS(AI_PF!$AW:$AW,AI_PF!$A:$A,$A384))</f>
        <v/>
      </c>
      <c r="S384">
        <f>IF($A384="","",SUMIFS(AI_PF!$AZ:$AZ,AI_PF!$A:$A,$A384))</f>
        <v/>
      </c>
      <c r="T384">
        <f>IF($A384="","",SUMIFS(AI_PF!$CA:$CA,AI_PF!$A:$A,$A384))</f>
        <v/>
      </c>
      <c r="U384">
        <f>IF($A384="","",SUMIFS(AI_PF!$CE:$CE,AI_PF!$A:$A,$A384))</f>
        <v/>
      </c>
      <c r="V384">
        <f>IF($A384="","",IFERROR(VLOOKUP($A384,AI_PF!$A:$CO,93,FALSE),""))</f>
        <v/>
      </c>
      <c r="W384">
        <f>IF($A384="","",COUNTIF(AI_PF!$A:$A,$A384))</f>
        <v/>
      </c>
      <c r="X384">
        <f>IF($A384="","",COUNTIF(LookThrough!$A:$A,J384))</f>
        <v/>
      </c>
    </row>
    <row r="385">
      <c r="A385" t="inlineStr">
        <is>
          <t>BS00001352</t>
        </is>
      </c>
      <c r="B385">
        <f>IF($A385="","",IFERROR(VLOOKUP($A385,AI_PF!$A:$D,4,FALSE),""))</f>
        <v/>
      </c>
      <c r="C385">
        <f>IF($A385="","",IFERROR(VLOOKUP($A385,AI_PF!$A:$G,7,FALSE),""))</f>
        <v/>
      </c>
      <c r="D385">
        <f>IF($A385="","",IFERROR(VLOOKUP($A385,AI_PF!$A:$H,8,FALSE),""))</f>
        <v/>
      </c>
      <c r="E385">
        <f>IF($A385="","",IFERROR(VLOOKUP($A385,AI_PF!$A:$N,14,FALSE),""))</f>
        <v/>
      </c>
      <c r="F385">
        <f>IF($A385="","",IFERROR(VLOOKUP($A385,AI_PF!$A:$R,18,FALSE),""))</f>
        <v/>
      </c>
      <c r="G385">
        <f>IF($A385="","",IFERROR(VLOOKUP($A385,AI_PF!$A:$T,20,FALSE),""))</f>
        <v/>
      </c>
      <c r="H385">
        <f>IF($A385="","",IFERROR(VLOOKUP($A385,AI_PF!$A:$V,22,FALSE),""))</f>
        <v/>
      </c>
      <c r="I385">
        <f>IF($A385="","",IFERROR(VLOOKUP($A385,AI_PF!$A:$EU,151,FALSE),""))</f>
        <v/>
      </c>
      <c r="J385">
        <f>IF($A385="","",IFERROR(VLOOKUP($A385,AI_PF!$A:$C,3,FALSE),""))</f>
        <v/>
      </c>
      <c r="K385">
        <f>IF($A385="","",IFERROR(VLOOKUP($A385,Data_Raw!$A:$G,2,FALSE),""))</f>
        <v/>
      </c>
      <c r="L385">
        <f>IF($A385="","",IFERROR(VLOOKUP($A385,Data_Raw!$A:$G,3,FALSE),""))</f>
        <v/>
      </c>
      <c r="M385">
        <f>IF($A385="","",IFERROR(VLOOKUP($A385,Data_Raw!$A:$G,4,FALSE),""))</f>
        <v/>
      </c>
      <c r="N385">
        <f>IF($A385="","",IFERROR(VLOOKUP($A385,Data_Raw!$A:$G,5,FALSE),""))</f>
        <v/>
      </c>
      <c r="O385">
        <f>IF($A385="","",IFERROR(VLOOKUP($A385,Data_Raw!$A:$G,6,FALSE),""))</f>
        <v/>
      </c>
      <c r="P385">
        <f>IF($A385="","",IFERROR(VLOOKUP($A385,Data_Raw!$A:$G,7,FALSE),""))</f>
        <v/>
      </c>
      <c r="Q385">
        <f>IF($A385="","",SUMIFS(AI_PF!$AP:$AP,AI_PF!$A:$A,$A385))</f>
        <v/>
      </c>
      <c r="R385">
        <f>IF($A385="","",SUMIFS(AI_PF!$AW:$AW,AI_PF!$A:$A,$A385))</f>
        <v/>
      </c>
      <c r="S385">
        <f>IF($A385="","",SUMIFS(AI_PF!$AZ:$AZ,AI_PF!$A:$A,$A385))</f>
        <v/>
      </c>
      <c r="T385">
        <f>IF($A385="","",SUMIFS(AI_PF!$CA:$CA,AI_PF!$A:$A,$A385))</f>
        <v/>
      </c>
      <c r="U385">
        <f>IF($A385="","",SUMIFS(AI_PF!$CE:$CE,AI_PF!$A:$A,$A385))</f>
        <v/>
      </c>
      <c r="V385">
        <f>IF($A385="","",IFERROR(VLOOKUP($A385,AI_PF!$A:$CO,93,FALSE),""))</f>
        <v/>
      </c>
      <c r="W385">
        <f>IF($A385="","",COUNTIF(AI_PF!$A:$A,$A385))</f>
        <v/>
      </c>
      <c r="X385">
        <f>IF($A385="","",COUNTIF(LookThrough!$A:$A,J385))</f>
        <v/>
      </c>
    </row>
    <row r="386">
      <c r="A386" t="inlineStr">
        <is>
          <t>BS00001353</t>
        </is>
      </c>
      <c r="B386">
        <f>IF($A386="","",IFERROR(VLOOKUP($A386,AI_PF!$A:$D,4,FALSE),""))</f>
        <v/>
      </c>
      <c r="C386">
        <f>IF($A386="","",IFERROR(VLOOKUP($A386,AI_PF!$A:$G,7,FALSE),""))</f>
        <v/>
      </c>
      <c r="D386">
        <f>IF($A386="","",IFERROR(VLOOKUP($A386,AI_PF!$A:$H,8,FALSE),""))</f>
        <v/>
      </c>
      <c r="E386">
        <f>IF($A386="","",IFERROR(VLOOKUP($A386,AI_PF!$A:$N,14,FALSE),""))</f>
        <v/>
      </c>
      <c r="F386">
        <f>IF($A386="","",IFERROR(VLOOKUP($A386,AI_PF!$A:$R,18,FALSE),""))</f>
        <v/>
      </c>
      <c r="G386">
        <f>IF($A386="","",IFERROR(VLOOKUP($A386,AI_PF!$A:$T,20,FALSE),""))</f>
        <v/>
      </c>
      <c r="H386">
        <f>IF($A386="","",IFERROR(VLOOKUP($A386,AI_PF!$A:$V,22,FALSE),""))</f>
        <v/>
      </c>
      <c r="I386">
        <f>IF($A386="","",IFERROR(VLOOKUP($A386,AI_PF!$A:$EU,151,FALSE),""))</f>
        <v/>
      </c>
      <c r="J386">
        <f>IF($A386="","",IFERROR(VLOOKUP($A386,AI_PF!$A:$C,3,FALSE),""))</f>
        <v/>
      </c>
      <c r="K386">
        <f>IF($A386="","",IFERROR(VLOOKUP($A386,Data_Raw!$A:$G,2,FALSE),""))</f>
        <v/>
      </c>
      <c r="L386">
        <f>IF($A386="","",IFERROR(VLOOKUP($A386,Data_Raw!$A:$G,3,FALSE),""))</f>
        <v/>
      </c>
      <c r="M386">
        <f>IF($A386="","",IFERROR(VLOOKUP($A386,Data_Raw!$A:$G,4,FALSE),""))</f>
        <v/>
      </c>
      <c r="N386">
        <f>IF($A386="","",IFERROR(VLOOKUP($A386,Data_Raw!$A:$G,5,FALSE),""))</f>
        <v/>
      </c>
      <c r="O386">
        <f>IF($A386="","",IFERROR(VLOOKUP($A386,Data_Raw!$A:$G,6,FALSE),""))</f>
        <v/>
      </c>
      <c r="P386">
        <f>IF($A386="","",IFERROR(VLOOKUP($A386,Data_Raw!$A:$G,7,FALSE),""))</f>
        <v/>
      </c>
      <c r="Q386">
        <f>IF($A386="","",SUMIFS(AI_PF!$AP:$AP,AI_PF!$A:$A,$A386))</f>
        <v/>
      </c>
      <c r="R386">
        <f>IF($A386="","",SUMIFS(AI_PF!$AW:$AW,AI_PF!$A:$A,$A386))</f>
        <v/>
      </c>
      <c r="S386">
        <f>IF($A386="","",SUMIFS(AI_PF!$AZ:$AZ,AI_PF!$A:$A,$A386))</f>
        <v/>
      </c>
      <c r="T386">
        <f>IF($A386="","",SUMIFS(AI_PF!$CA:$CA,AI_PF!$A:$A,$A386))</f>
        <v/>
      </c>
      <c r="U386">
        <f>IF($A386="","",SUMIFS(AI_PF!$CE:$CE,AI_PF!$A:$A,$A386))</f>
        <v/>
      </c>
      <c r="V386">
        <f>IF($A386="","",IFERROR(VLOOKUP($A386,AI_PF!$A:$CO,93,FALSE),""))</f>
        <v/>
      </c>
      <c r="W386">
        <f>IF($A386="","",COUNTIF(AI_PF!$A:$A,$A386))</f>
        <v/>
      </c>
      <c r="X386">
        <f>IF($A386="","",COUNTIF(LookThrough!$A:$A,J386))</f>
        <v/>
      </c>
    </row>
    <row r="387">
      <c r="A387" t="inlineStr">
        <is>
          <t>BS00001355</t>
        </is>
      </c>
      <c r="B387">
        <f>IF($A387="","",IFERROR(VLOOKUP($A387,AI_PF!$A:$D,4,FALSE),""))</f>
        <v/>
      </c>
      <c r="C387">
        <f>IF($A387="","",IFERROR(VLOOKUP($A387,AI_PF!$A:$G,7,FALSE),""))</f>
        <v/>
      </c>
      <c r="D387">
        <f>IF($A387="","",IFERROR(VLOOKUP($A387,AI_PF!$A:$H,8,FALSE),""))</f>
        <v/>
      </c>
      <c r="E387">
        <f>IF($A387="","",IFERROR(VLOOKUP($A387,AI_PF!$A:$N,14,FALSE),""))</f>
        <v/>
      </c>
      <c r="F387">
        <f>IF($A387="","",IFERROR(VLOOKUP($A387,AI_PF!$A:$R,18,FALSE),""))</f>
        <v/>
      </c>
      <c r="G387">
        <f>IF($A387="","",IFERROR(VLOOKUP($A387,AI_PF!$A:$T,20,FALSE),""))</f>
        <v/>
      </c>
      <c r="H387">
        <f>IF($A387="","",IFERROR(VLOOKUP($A387,AI_PF!$A:$V,22,FALSE),""))</f>
        <v/>
      </c>
      <c r="I387">
        <f>IF($A387="","",IFERROR(VLOOKUP($A387,AI_PF!$A:$EU,151,FALSE),""))</f>
        <v/>
      </c>
      <c r="J387">
        <f>IF($A387="","",IFERROR(VLOOKUP($A387,AI_PF!$A:$C,3,FALSE),""))</f>
        <v/>
      </c>
      <c r="K387">
        <f>IF($A387="","",IFERROR(VLOOKUP($A387,Data_Raw!$A:$G,2,FALSE),""))</f>
        <v/>
      </c>
      <c r="L387">
        <f>IF($A387="","",IFERROR(VLOOKUP($A387,Data_Raw!$A:$G,3,FALSE),""))</f>
        <v/>
      </c>
      <c r="M387">
        <f>IF($A387="","",IFERROR(VLOOKUP($A387,Data_Raw!$A:$G,4,FALSE),""))</f>
        <v/>
      </c>
      <c r="N387">
        <f>IF($A387="","",IFERROR(VLOOKUP($A387,Data_Raw!$A:$G,5,FALSE),""))</f>
        <v/>
      </c>
      <c r="O387">
        <f>IF($A387="","",IFERROR(VLOOKUP($A387,Data_Raw!$A:$G,6,FALSE),""))</f>
        <v/>
      </c>
      <c r="P387">
        <f>IF($A387="","",IFERROR(VLOOKUP($A387,Data_Raw!$A:$G,7,FALSE),""))</f>
        <v/>
      </c>
      <c r="Q387">
        <f>IF($A387="","",SUMIFS(AI_PF!$AP:$AP,AI_PF!$A:$A,$A387))</f>
        <v/>
      </c>
      <c r="R387">
        <f>IF($A387="","",SUMIFS(AI_PF!$AW:$AW,AI_PF!$A:$A,$A387))</f>
        <v/>
      </c>
      <c r="S387">
        <f>IF($A387="","",SUMIFS(AI_PF!$AZ:$AZ,AI_PF!$A:$A,$A387))</f>
        <v/>
      </c>
      <c r="T387">
        <f>IF($A387="","",SUMIFS(AI_PF!$CA:$CA,AI_PF!$A:$A,$A387))</f>
        <v/>
      </c>
      <c r="U387">
        <f>IF($A387="","",SUMIFS(AI_PF!$CE:$CE,AI_PF!$A:$A,$A387))</f>
        <v/>
      </c>
      <c r="V387">
        <f>IF($A387="","",IFERROR(VLOOKUP($A387,AI_PF!$A:$CO,93,FALSE),""))</f>
        <v/>
      </c>
      <c r="W387">
        <f>IF($A387="","",COUNTIF(AI_PF!$A:$A,$A387))</f>
        <v/>
      </c>
      <c r="X387">
        <f>IF($A387="","",COUNTIF(LookThrough!$A:$A,J387))</f>
        <v/>
      </c>
    </row>
    <row r="388">
      <c r="A388" t="inlineStr">
        <is>
          <t>BS00001356</t>
        </is>
      </c>
      <c r="B388">
        <f>IF($A388="","",IFERROR(VLOOKUP($A388,AI_PF!$A:$D,4,FALSE),""))</f>
        <v/>
      </c>
      <c r="C388">
        <f>IF($A388="","",IFERROR(VLOOKUP($A388,AI_PF!$A:$G,7,FALSE),""))</f>
        <v/>
      </c>
      <c r="D388">
        <f>IF($A388="","",IFERROR(VLOOKUP($A388,AI_PF!$A:$H,8,FALSE),""))</f>
        <v/>
      </c>
      <c r="E388">
        <f>IF($A388="","",IFERROR(VLOOKUP($A388,AI_PF!$A:$N,14,FALSE),""))</f>
        <v/>
      </c>
      <c r="F388">
        <f>IF($A388="","",IFERROR(VLOOKUP($A388,AI_PF!$A:$R,18,FALSE),""))</f>
        <v/>
      </c>
      <c r="G388">
        <f>IF($A388="","",IFERROR(VLOOKUP($A388,AI_PF!$A:$T,20,FALSE),""))</f>
        <v/>
      </c>
      <c r="H388">
        <f>IF($A388="","",IFERROR(VLOOKUP($A388,AI_PF!$A:$V,22,FALSE),""))</f>
        <v/>
      </c>
      <c r="I388">
        <f>IF($A388="","",IFERROR(VLOOKUP($A388,AI_PF!$A:$EU,151,FALSE),""))</f>
        <v/>
      </c>
      <c r="J388">
        <f>IF($A388="","",IFERROR(VLOOKUP($A388,AI_PF!$A:$C,3,FALSE),""))</f>
        <v/>
      </c>
      <c r="K388">
        <f>IF($A388="","",IFERROR(VLOOKUP($A388,Data_Raw!$A:$G,2,FALSE),""))</f>
        <v/>
      </c>
      <c r="L388">
        <f>IF($A388="","",IFERROR(VLOOKUP($A388,Data_Raw!$A:$G,3,FALSE),""))</f>
        <v/>
      </c>
      <c r="M388">
        <f>IF($A388="","",IFERROR(VLOOKUP($A388,Data_Raw!$A:$G,4,FALSE),""))</f>
        <v/>
      </c>
      <c r="N388">
        <f>IF($A388="","",IFERROR(VLOOKUP($A388,Data_Raw!$A:$G,5,FALSE),""))</f>
        <v/>
      </c>
      <c r="O388">
        <f>IF($A388="","",IFERROR(VLOOKUP($A388,Data_Raw!$A:$G,6,FALSE),""))</f>
        <v/>
      </c>
      <c r="P388">
        <f>IF($A388="","",IFERROR(VLOOKUP($A388,Data_Raw!$A:$G,7,FALSE),""))</f>
        <v/>
      </c>
      <c r="Q388">
        <f>IF($A388="","",SUMIFS(AI_PF!$AP:$AP,AI_PF!$A:$A,$A388))</f>
        <v/>
      </c>
      <c r="R388">
        <f>IF($A388="","",SUMIFS(AI_PF!$AW:$AW,AI_PF!$A:$A,$A388))</f>
        <v/>
      </c>
      <c r="S388">
        <f>IF($A388="","",SUMIFS(AI_PF!$AZ:$AZ,AI_PF!$A:$A,$A388))</f>
        <v/>
      </c>
      <c r="T388">
        <f>IF($A388="","",SUMIFS(AI_PF!$CA:$CA,AI_PF!$A:$A,$A388))</f>
        <v/>
      </c>
      <c r="U388">
        <f>IF($A388="","",SUMIFS(AI_PF!$CE:$CE,AI_PF!$A:$A,$A388))</f>
        <v/>
      </c>
      <c r="V388">
        <f>IF($A388="","",IFERROR(VLOOKUP($A388,AI_PF!$A:$CO,93,FALSE),""))</f>
        <v/>
      </c>
      <c r="W388">
        <f>IF($A388="","",COUNTIF(AI_PF!$A:$A,$A388))</f>
        <v/>
      </c>
      <c r="X388">
        <f>IF($A388="","",COUNTIF(LookThrough!$A:$A,J388))</f>
        <v/>
      </c>
    </row>
    <row r="389">
      <c r="A389" t="inlineStr">
        <is>
          <t>BS00001357</t>
        </is>
      </c>
      <c r="B389">
        <f>IF($A389="","",IFERROR(VLOOKUP($A389,AI_PF!$A:$D,4,FALSE),""))</f>
        <v/>
      </c>
      <c r="C389">
        <f>IF($A389="","",IFERROR(VLOOKUP($A389,AI_PF!$A:$G,7,FALSE),""))</f>
        <v/>
      </c>
      <c r="D389">
        <f>IF($A389="","",IFERROR(VLOOKUP($A389,AI_PF!$A:$H,8,FALSE),""))</f>
        <v/>
      </c>
      <c r="E389">
        <f>IF($A389="","",IFERROR(VLOOKUP($A389,AI_PF!$A:$N,14,FALSE),""))</f>
        <v/>
      </c>
      <c r="F389">
        <f>IF($A389="","",IFERROR(VLOOKUP($A389,AI_PF!$A:$R,18,FALSE),""))</f>
        <v/>
      </c>
      <c r="G389">
        <f>IF($A389="","",IFERROR(VLOOKUP($A389,AI_PF!$A:$T,20,FALSE),""))</f>
        <v/>
      </c>
      <c r="H389">
        <f>IF($A389="","",IFERROR(VLOOKUP($A389,AI_PF!$A:$V,22,FALSE),""))</f>
        <v/>
      </c>
      <c r="I389">
        <f>IF($A389="","",IFERROR(VLOOKUP($A389,AI_PF!$A:$EU,151,FALSE),""))</f>
        <v/>
      </c>
      <c r="J389">
        <f>IF($A389="","",IFERROR(VLOOKUP($A389,AI_PF!$A:$C,3,FALSE),""))</f>
        <v/>
      </c>
      <c r="K389">
        <f>IF($A389="","",IFERROR(VLOOKUP($A389,Data_Raw!$A:$G,2,FALSE),""))</f>
        <v/>
      </c>
      <c r="L389">
        <f>IF($A389="","",IFERROR(VLOOKUP($A389,Data_Raw!$A:$G,3,FALSE),""))</f>
        <v/>
      </c>
      <c r="M389">
        <f>IF($A389="","",IFERROR(VLOOKUP($A389,Data_Raw!$A:$G,4,FALSE),""))</f>
        <v/>
      </c>
      <c r="N389">
        <f>IF($A389="","",IFERROR(VLOOKUP($A389,Data_Raw!$A:$G,5,FALSE),""))</f>
        <v/>
      </c>
      <c r="O389">
        <f>IF($A389="","",IFERROR(VLOOKUP($A389,Data_Raw!$A:$G,6,FALSE),""))</f>
        <v/>
      </c>
      <c r="P389">
        <f>IF($A389="","",IFERROR(VLOOKUP($A389,Data_Raw!$A:$G,7,FALSE),""))</f>
        <v/>
      </c>
      <c r="Q389">
        <f>IF($A389="","",SUMIFS(AI_PF!$AP:$AP,AI_PF!$A:$A,$A389))</f>
        <v/>
      </c>
      <c r="R389">
        <f>IF($A389="","",SUMIFS(AI_PF!$AW:$AW,AI_PF!$A:$A,$A389))</f>
        <v/>
      </c>
      <c r="S389">
        <f>IF($A389="","",SUMIFS(AI_PF!$AZ:$AZ,AI_PF!$A:$A,$A389))</f>
        <v/>
      </c>
      <c r="T389">
        <f>IF($A389="","",SUMIFS(AI_PF!$CA:$CA,AI_PF!$A:$A,$A389))</f>
        <v/>
      </c>
      <c r="U389">
        <f>IF($A389="","",SUMIFS(AI_PF!$CE:$CE,AI_PF!$A:$A,$A389))</f>
        <v/>
      </c>
      <c r="V389">
        <f>IF($A389="","",IFERROR(VLOOKUP($A389,AI_PF!$A:$CO,93,FALSE),""))</f>
        <v/>
      </c>
      <c r="W389">
        <f>IF($A389="","",COUNTIF(AI_PF!$A:$A,$A389))</f>
        <v/>
      </c>
      <c r="X389">
        <f>IF($A389="","",COUNTIF(LookThrough!$A:$A,J389))</f>
        <v/>
      </c>
    </row>
    <row r="390">
      <c r="A390" t="inlineStr">
        <is>
          <t>BS00001358</t>
        </is>
      </c>
      <c r="B390">
        <f>IF($A390="","",IFERROR(VLOOKUP($A390,AI_PF!$A:$D,4,FALSE),""))</f>
        <v/>
      </c>
      <c r="C390">
        <f>IF($A390="","",IFERROR(VLOOKUP($A390,AI_PF!$A:$G,7,FALSE),""))</f>
        <v/>
      </c>
      <c r="D390">
        <f>IF($A390="","",IFERROR(VLOOKUP($A390,AI_PF!$A:$H,8,FALSE),""))</f>
        <v/>
      </c>
      <c r="E390">
        <f>IF($A390="","",IFERROR(VLOOKUP($A390,AI_PF!$A:$N,14,FALSE),""))</f>
        <v/>
      </c>
      <c r="F390">
        <f>IF($A390="","",IFERROR(VLOOKUP($A390,AI_PF!$A:$R,18,FALSE),""))</f>
        <v/>
      </c>
      <c r="G390">
        <f>IF($A390="","",IFERROR(VLOOKUP($A390,AI_PF!$A:$T,20,FALSE),""))</f>
        <v/>
      </c>
      <c r="H390">
        <f>IF($A390="","",IFERROR(VLOOKUP($A390,AI_PF!$A:$V,22,FALSE),""))</f>
        <v/>
      </c>
      <c r="I390">
        <f>IF($A390="","",IFERROR(VLOOKUP($A390,AI_PF!$A:$EU,151,FALSE),""))</f>
        <v/>
      </c>
      <c r="J390">
        <f>IF($A390="","",IFERROR(VLOOKUP($A390,AI_PF!$A:$C,3,FALSE),""))</f>
        <v/>
      </c>
      <c r="K390">
        <f>IF($A390="","",IFERROR(VLOOKUP($A390,Data_Raw!$A:$G,2,FALSE),""))</f>
        <v/>
      </c>
      <c r="L390">
        <f>IF($A390="","",IFERROR(VLOOKUP($A390,Data_Raw!$A:$G,3,FALSE),""))</f>
        <v/>
      </c>
      <c r="M390">
        <f>IF($A390="","",IFERROR(VLOOKUP($A390,Data_Raw!$A:$G,4,FALSE),""))</f>
        <v/>
      </c>
      <c r="N390">
        <f>IF($A390="","",IFERROR(VLOOKUP($A390,Data_Raw!$A:$G,5,FALSE),""))</f>
        <v/>
      </c>
      <c r="O390">
        <f>IF($A390="","",IFERROR(VLOOKUP($A390,Data_Raw!$A:$G,6,FALSE),""))</f>
        <v/>
      </c>
      <c r="P390">
        <f>IF($A390="","",IFERROR(VLOOKUP($A390,Data_Raw!$A:$G,7,FALSE),""))</f>
        <v/>
      </c>
      <c r="Q390">
        <f>IF($A390="","",SUMIFS(AI_PF!$AP:$AP,AI_PF!$A:$A,$A390))</f>
        <v/>
      </c>
      <c r="R390">
        <f>IF($A390="","",SUMIFS(AI_PF!$AW:$AW,AI_PF!$A:$A,$A390))</f>
        <v/>
      </c>
      <c r="S390">
        <f>IF($A390="","",SUMIFS(AI_PF!$AZ:$AZ,AI_PF!$A:$A,$A390))</f>
        <v/>
      </c>
      <c r="T390">
        <f>IF($A390="","",SUMIFS(AI_PF!$CA:$CA,AI_PF!$A:$A,$A390))</f>
        <v/>
      </c>
      <c r="U390">
        <f>IF($A390="","",SUMIFS(AI_PF!$CE:$CE,AI_PF!$A:$A,$A390))</f>
        <v/>
      </c>
      <c r="V390">
        <f>IF($A390="","",IFERROR(VLOOKUP($A390,AI_PF!$A:$CO,93,FALSE),""))</f>
        <v/>
      </c>
      <c r="W390">
        <f>IF($A390="","",COUNTIF(AI_PF!$A:$A,$A390))</f>
        <v/>
      </c>
      <c r="X390">
        <f>IF($A390="","",COUNTIF(LookThrough!$A:$A,J390))</f>
        <v/>
      </c>
    </row>
    <row r="391">
      <c r="A391" t="inlineStr">
        <is>
          <t>BS00001359</t>
        </is>
      </c>
      <c r="B391">
        <f>IF($A391="","",IFERROR(VLOOKUP($A391,AI_PF!$A:$D,4,FALSE),""))</f>
        <v/>
      </c>
      <c r="C391">
        <f>IF($A391="","",IFERROR(VLOOKUP($A391,AI_PF!$A:$G,7,FALSE),""))</f>
        <v/>
      </c>
      <c r="D391">
        <f>IF($A391="","",IFERROR(VLOOKUP($A391,AI_PF!$A:$H,8,FALSE),""))</f>
        <v/>
      </c>
      <c r="E391">
        <f>IF($A391="","",IFERROR(VLOOKUP($A391,AI_PF!$A:$N,14,FALSE),""))</f>
        <v/>
      </c>
      <c r="F391">
        <f>IF($A391="","",IFERROR(VLOOKUP($A391,AI_PF!$A:$R,18,FALSE),""))</f>
        <v/>
      </c>
      <c r="G391">
        <f>IF($A391="","",IFERROR(VLOOKUP($A391,AI_PF!$A:$T,20,FALSE),""))</f>
        <v/>
      </c>
      <c r="H391">
        <f>IF($A391="","",IFERROR(VLOOKUP($A391,AI_PF!$A:$V,22,FALSE),""))</f>
        <v/>
      </c>
      <c r="I391">
        <f>IF($A391="","",IFERROR(VLOOKUP($A391,AI_PF!$A:$EU,151,FALSE),""))</f>
        <v/>
      </c>
      <c r="J391">
        <f>IF($A391="","",IFERROR(VLOOKUP($A391,AI_PF!$A:$C,3,FALSE),""))</f>
        <v/>
      </c>
      <c r="K391">
        <f>IF($A391="","",IFERROR(VLOOKUP($A391,Data_Raw!$A:$G,2,FALSE),""))</f>
        <v/>
      </c>
      <c r="L391">
        <f>IF($A391="","",IFERROR(VLOOKUP($A391,Data_Raw!$A:$G,3,FALSE),""))</f>
        <v/>
      </c>
      <c r="M391">
        <f>IF($A391="","",IFERROR(VLOOKUP($A391,Data_Raw!$A:$G,4,FALSE),""))</f>
        <v/>
      </c>
      <c r="N391">
        <f>IF($A391="","",IFERROR(VLOOKUP($A391,Data_Raw!$A:$G,5,FALSE),""))</f>
        <v/>
      </c>
      <c r="O391">
        <f>IF($A391="","",IFERROR(VLOOKUP($A391,Data_Raw!$A:$G,6,FALSE),""))</f>
        <v/>
      </c>
      <c r="P391">
        <f>IF($A391="","",IFERROR(VLOOKUP($A391,Data_Raw!$A:$G,7,FALSE),""))</f>
        <v/>
      </c>
      <c r="Q391">
        <f>IF($A391="","",SUMIFS(AI_PF!$AP:$AP,AI_PF!$A:$A,$A391))</f>
        <v/>
      </c>
      <c r="R391">
        <f>IF($A391="","",SUMIFS(AI_PF!$AW:$AW,AI_PF!$A:$A,$A391))</f>
        <v/>
      </c>
      <c r="S391">
        <f>IF($A391="","",SUMIFS(AI_PF!$AZ:$AZ,AI_PF!$A:$A,$A391))</f>
        <v/>
      </c>
      <c r="T391">
        <f>IF($A391="","",SUMIFS(AI_PF!$CA:$CA,AI_PF!$A:$A,$A391))</f>
        <v/>
      </c>
      <c r="U391">
        <f>IF($A391="","",SUMIFS(AI_PF!$CE:$CE,AI_PF!$A:$A,$A391))</f>
        <v/>
      </c>
      <c r="V391">
        <f>IF($A391="","",IFERROR(VLOOKUP($A391,AI_PF!$A:$CO,93,FALSE),""))</f>
        <v/>
      </c>
      <c r="W391">
        <f>IF($A391="","",COUNTIF(AI_PF!$A:$A,$A391))</f>
        <v/>
      </c>
      <c r="X391">
        <f>IF($A391="","",COUNTIF(LookThrough!$A:$A,J391))</f>
        <v/>
      </c>
    </row>
    <row r="392">
      <c r="A392" t="inlineStr">
        <is>
          <t>BS00001361</t>
        </is>
      </c>
      <c r="B392">
        <f>IF($A392="","",IFERROR(VLOOKUP($A392,AI_PF!$A:$D,4,FALSE),""))</f>
        <v/>
      </c>
      <c r="C392">
        <f>IF($A392="","",IFERROR(VLOOKUP($A392,AI_PF!$A:$G,7,FALSE),""))</f>
        <v/>
      </c>
      <c r="D392">
        <f>IF($A392="","",IFERROR(VLOOKUP($A392,AI_PF!$A:$H,8,FALSE),""))</f>
        <v/>
      </c>
      <c r="E392">
        <f>IF($A392="","",IFERROR(VLOOKUP($A392,AI_PF!$A:$N,14,FALSE),""))</f>
        <v/>
      </c>
      <c r="F392">
        <f>IF($A392="","",IFERROR(VLOOKUP($A392,AI_PF!$A:$R,18,FALSE),""))</f>
        <v/>
      </c>
      <c r="G392">
        <f>IF($A392="","",IFERROR(VLOOKUP($A392,AI_PF!$A:$T,20,FALSE),""))</f>
        <v/>
      </c>
      <c r="H392">
        <f>IF($A392="","",IFERROR(VLOOKUP($A392,AI_PF!$A:$V,22,FALSE),""))</f>
        <v/>
      </c>
      <c r="I392">
        <f>IF($A392="","",IFERROR(VLOOKUP($A392,AI_PF!$A:$EU,151,FALSE),""))</f>
        <v/>
      </c>
      <c r="J392">
        <f>IF($A392="","",IFERROR(VLOOKUP($A392,AI_PF!$A:$C,3,FALSE),""))</f>
        <v/>
      </c>
      <c r="K392">
        <f>IF($A392="","",IFERROR(VLOOKUP($A392,Data_Raw!$A:$G,2,FALSE),""))</f>
        <v/>
      </c>
      <c r="L392">
        <f>IF($A392="","",IFERROR(VLOOKUP($A392,Data_Raw!$A:$G,3,FALSE),""))</f>
        <v/>
      </c>
      <c r="M392">
        <f>IF($A392="","",IFERROR(VLOOKUP($A392,Data_Raw!$A:$G,4,FALSE),""))</f>
        <v/>
      </c>
      <c r="N392">
        <f>IF($A392="","",IFERROR(VLOOKUP($A392,Data_Raw!$A:$G,5,FALSE),""))</f>
        <v/>
      </c>
      <c r="O392">
        <f>IF($A392="","",IFERROR(VLOOKUP($A392,Data_Raw!$A:$G,6,FALSE),""))</f>
        <v/>
      </c>
      <c r="P392">
        <f>IF($A392="","",IFERROR(VLOOKUP($A392,Data_Raw!$A:$G,7,FALSE),""))</f>
        <v/>
      </c>
      <c r="Q392">
        <f>IF($A392="","",SUMIFS(AI_PF!$AP:$AP,AI_PF!$A:$A,$A392))</f>
        <v/>
      </c>
      <c r="R392">
        <f>IF($A392="","",SUMIFS(AI_PF!$AW:$AW,AI_PF!$A:$A,$A392))</f>
        <v/>
      </c>
      <c r="S392">
        <f>IF($A392="","",SUMIFS(AI_PF!$AZ:$AZ,AI_PF!$A:$A,$A392))</f>
        <v/>
      </c>
      <c r="T392">
        <f>IF($A392="","",SUMIFS(AI_PF!$CA:$CA,AI_PF!$A:$A,$A392))</f>
        <v/>
      </c>
      <c r="U392">
        <f>IF($A392="","",SUMIFS(AI_PF!$CE:$CE,AI_PF!$A:$A,$A392))</f>
        <v/>
      </c>
      <c r="V392">
        <f>IF($A392="","",IFERROR(VLOOKUP($A392,AI_PF!$A:$CO,93,FALSE),""))</f>
        <v/>
      </c>
      <c r="W392">
        <f>IF($A392="","",COUNTIF(AI_PF!$A:$A,$A392))</f>
        <v/>
      </c>
      <c r="X392">
        <f>IF($A392="","",COUNTIF(LookThrough!$A:$A,J392))</f>
        <v/>
      </c>
    </row>
    <row r="393">
      <c r="A393" t="inlineStr">
        <is>
          <t>BS00001362</t>
        </is>
      </c>
      <c r="B393">
        <f>IF($A393="","",IFERROR(VLOOKUP($A393,AI_PF!$A:$D,4,FALSE),""))</f>
        <v/>
      </c>
      <c r="C393">
        <f>IF($A393="","",IFERROR(VLOOKUP($A393,AI_PF!$A:$G,7,FALSE),""))</f>
        <v/>
      </c>
      <c r="D393">
        <f>IF($A393="","",IFERROR(VLOOKUP($A393,AI_PF!$A:$H,8,FALSE),""))</f>
        <v/>
      </c>
      <c r="E393">
        <f>IF($A393="","",IFERROR(VLOOKUP($A393,AI_PF!$A:$N,14,FALSE),""))</f>
        <v/>
      </c>
      <c r="F393">
        <f>IF($A393="","",IFERROR(VLOOKUP($A393,AI_PF!$A:$R,18,FALSE),""))</f>
        <v/>
      </c>
      <c r="G393">
        <f>IF($A393="","",IFERROR(VLOOKUP($A393,AI_PF!$A:$T,20,FALSE),""))</f>
        <v/>
      </c>
      <c r="H393">
        <f>IF($A393="","",IFERROR(VLOOKUP($A393,AI_PF!$A:$V,22,FALSE),""))</f>
        <v/>
      </c>
      <c r="I393">
        <f>IF($A393="","",IFERROR(VLOOKUP($A393,AI_PF!$A:$EU,151,FALSE),""))</f>
        <v/>
      </c>
      <c r="J393">
        <f>IF($A393="","",IFERROR(VLOOKUP($A393,AI_PF!$A:$C,3,FALSE),""))</f>
        <v/>
      </c>
      <c r="K393">
        <f>IF($A393="","",IFERROR(VLOOKUP($A393,Data_Raw!$A:$G,2,FALSE),""))</f>
        <v/>
      </c>
      <c r="L393">
        <f>IF($A393="","",IFERROR(VLOOKUP($A393,Data_Raw!$A:$G,3,FALSE),""))</f>
        <v/>
      </c>
      <c r="M393">
        <f>IF($A393="","",IFERROR(VLOOKUP($A393,Data_Raw!$A:$G,4,FALSE),""))</f>
        <v/>
      </c>
      <c r="N393">
        <f>IF($A393="","",IFERROR(VLOOKUP($A393,Data_Raw!$A:$G,5,FALSE),""))</f>
        <v/>
      </c>
      <c r="O393">
        <f>IF($A393="","",IFERROR(VLOOKUP($A393,Data_Raw!$A:$G,6,FALSE),""))</f>
        <v/>
      </c>
      <c r="P393">
        <f>IF($A393="","",IFERROR(VLOOKUP($A393,Data_Raw!$A:$G,7,FALSE),""))</f>
        <v/>
      </c>
      <c r="Q393">
        <f>IF($A393="","",SUMIFS(AI_PF!$AP:$AP,AI_PF!$A:$A,$A393))</f>
        <v/>
      </c>
      <c r="R393">
        <f>IF($A393="","",SUMIFS(AI_PF!$AW:$AW,AI_PF!$A:$A,$A393))</f>
        <v/>
      </c>
      <c r="S393">
        <f>IF($A393="","",SUMIFS(AI_PF!$AZ:$AZ,AI_PF!$A:$A,$A393))</f>
        <v/>
      </c>
      <c r="T393">
        <f>IF($A393="","",SUMIFS(AI_PF!$CA:$CA,AI_PF!$A:$A,$A393))</f>
        <v/>
      </c>
      <c r="U393">
        <f>IF($A393="","",SUMIFS(AI_PF!$CE:$CE,AI_PF!$A:$A,$A393))</f>
        <v/>
      </c>
      <c r="V393">
        <f>IF($A393="","",IFERROR(VLOOKUP($A393,AI_PF!$A:$CO,93,FALSE),""))</f>
        <v/>
      </c>
      <c r="W393">
        <f>IF($A393="","",COUNTIF(AI_PF!$A:$A,$A393))</f>
        <v/>
      </c>
      <c r="X393">
        <f>IF($A393="","",COUNTIF(LookThrough!$A:$A,J393))</f>
        <v/>
      </c>
    </row>
    <row r="394">
      <c r="A394" t="inlineStr">
        <is>
          <t>BS00001382</t>
        </is>
      </c>
      <c r="B394">
        <f>IF($A394="","",IFERROR(VLOOKUP($A394,AI_PF!$A:$D,4,FALSE),""))</f>
        <v/>
      </c>
      <c r="C394">
        <f>IF($A394="","",IFERROR(VLOOKUP($A394,AI_PF!$A:$G,7,FALSE),""))</f>
        <v/>
      </c>
      <c r="D394">
        <f>IF($A394="","",IFERROR(VLOOKUP($A394,AI_PF!$A:$H,8,FALSE),""))</f>
        <v/>
      </c>
      <c r="E394">
        <f>IF($A394="","",IFERROR(VLOOKUP($A394,AI_PF!$A:$N,14,FALSE),""))</f>
        <v/>
      </c>
      <c r="F394">
        <f>IF($A394="","",IFERROR(VLOOKUP($A394,AI_PF!$A:$R,18,FALSE),""))</f>
        <v/>
      </c>
      <c r="G394">
        <f>IF($A394="","",IFERROR(VLOOKUP($A394,AI_PF!$A:$T,20,FALSE),""))</f>
        <v/>
      </c>
      <c r="H394">
        <f>IF($A394="","",IFERROR(VLOOKUP($A394,AI_PF!$A:$V,22,FALSE),""))</f>
        <v/>
      </c>
      <c r="I394">
        <f>IF($A394="","",IFERROR(VLOOKUP($A394,AI_PF!$A:$EU,151,FALSE),""))</f>
        <v/>
      </c>
      <c r="J394">
        <f>IF($A394="","",IFERROR(VLOOKUP($A394,AI_PF!$A:$C,3,FALSE),""))</f>
        <v/>
      </c>
      <c r="K394">
        <f>IF($A394="","",IFERROR(VLOOKUP($A394,Data_Raw!$A:$G,2,FALSE),""))</f>
        <v/>
      </c>
      <c r="L394">
        <f>IF($A394="","",IFERROR(VLOOKUP($A394,Data_Raw!$A:$G,3,FALSE),""))</f>
        <v/>
      </c>
      <c r="M394">
        <f>IF($A394="","",IFERROR(VLOOKUP($A394,Data_Raw!$A:$G,4,FALSE),""))</f>
        <v/>
      </c>
      <c r="N394">
        <f>IF($A394="","",IFERROR(VLOOKUP($A394,Data_Raw!$A:$G,5,FALSE),""))</f>
        <v/>
      </c>
      <c r="O394">
        <f>IF($A394="","",IFERROR(VLOOKUP($A394,Data_Raw!$A:$G,6,FALSE),""))</f>
        <v/>
      </c>
      <c r="P394">
        <f>IF($A394="","",IFERROR(VLOOKUP($A394,Data_Raw!$A:$G,7,FALSE),""))</f>
        <v/>
      </c>
      <c r="Q394">
        <f>IF($A394="","",SUMIFS(AI_PF!$AP:$AP,AI_PF!$A:$A,$A394))</f>
        <v/>
      </c>
      <c r="R394">
        <f>IF($A394="","",SUMIFS(AI_PF!$AW:$AW,AI_PF!$A:$A,$A394))</f>
        <v/>
      </c>
      <c r="S394">
        <f>IF($A394="","",SUMIFS(AI_PF!$AZ:$AZ,AI_PF!$A:$A,$A394))</f>
        <v/>
      </c>
      <c r="T394">
        <f>IF($A394="","",SUMIFS(AI_PF!$CA:$CA,AI_PF!$A:$A,$A394))</f>
        <v/>
      </c>
      <c r="U394">
        <f>IF($A394="","",SUMIFS(AI_PF!$CE:$CE,AI_PF!$A:$A,$A394))</f>
        <v/>
      </c>
      <c r="V394">
        <f>IF($A394="","",IFERROR(VLOOKUP($A394,AI_PF!$A:$CO,93,FALSE),""))</f>
        <v/>
      </c>
      <c r="W394">
        <f>IF($A394="","",COUNTIF(AI_PF!$A:$A,$A394))</f>
        <v/>
      </c>
      <c r="X394">
        <f>IF($A394="","",COUNTIF(LookThrough!$A:$A,J394))</f>
        <v/>
      </c>
    </row>
    <row r="395">
      <c r="A395" t="inlineStr">
        <is>
          <t>BS00001383</t>
        </is>
      </c>
      <c r="B395">
        <f>IF($A395="","",IFERROR(VLOOKUP($A395,AI_PF!$A:$D,4,FALSE),""))</f>
        <v/>
      </c>
      <c r="C395">
        <f>IF($A395="","",IFERROR(VLOOKUP($A395,AI_PF!$A:$G,7,FALSE),""))</f>
        <v/>
      </c>
      <c r="D395">
        <f>IF($A395="","",IFERROR(VLOOKUP($A395,AI_PF!$A:$H,8,FALSE),""))</f>
        <v/>
      </c>
      <c r="E395">
        <f>IF($A395="","",IFERROR(VLOOKUP($A395,AI_PF!$A:$N,14,FALSE),""))</f>
        <v/>
      </c>
      <c r="F395">
        <f>IF($A395="","",IFERROR(VLOOKUP($A395,AI_PF!$A:$R,18,FALSE),""))</f>
        <v/>
      </c>
      <c r="G395">
        <f>IF($A395="","",IFERROR(VLOOKUP($A395,AI_PF!$A:$T,20,FALSE),""))</f>
        <v/>
      </c>
      <c r="H395">
        <f>IF($A395="","",IFERROR(VLOOKUP($A395,AI_PF!$A:$V,22,FALSE),""))</f>
        <v/>
      </c>
      <c r="I395">
        <f>IF($A395="","",IFERROR(VLOOKUP($A395,AI_PF!$A:$EU,151,FALSE),""))</f>
        <v/>
      </c>
      <c r="J395">
        <f>IF($A395="","",IFERROR(VLOOKUP($A395,AI_PF!$A:$C,3,FALSE),""))</f>
        <v/>
      </c>
      <c r="K395">
        <f>IF($A395="","",IFERROR(VLOOKUP($A395,Data_Raw!$A:$G,2,FALSE),""))</f>
        <v/>
      </c>
      <c r="L395">
        <f>IF($A395="","",IFERROR(VLOOKUP($A395,Data_Raw!$A:$G,3,FALSE),""))</f>
        <v/>
      </c>
      <c r="M395">
        <f>IF($A395="","",IFERROR(VLOOKUP($A395,Data_Raw!$A:$G,4,FALSE),""))</f>
        <v/>
      </c>
      <c r="N395">
        <f>IF($A395="","",IFERROR(VLOOKUP($A395,Data_Raw!$A:$G,5,FALSE),""))</f>
        <v/>
      </c>
      <c r="O395">
        <f>IF($A395="","",IFERROR(VLOOKUP($A395,Data_Raw!$A:$G,6,FALSE),""))</f>
        <v/>
      </c>
      <c r="P395">
        <f>IF($A395="","",IFERROR(VLOOKUP($A395,Data_Raw!$A:$G,7,FALSE),""))</f>
        <v/>
      </c>
      <c r="Q395">
        <f>IF($A395="","",SUMIFS(AI_PF!$AP:$AP,AI_PF!$A:$A,$A395))</f>
        <v/>
      </c>
      <c r="R395">
        <f>IF($A395="","",SUMIFS(AI_PF!$AW:$AW,AI_PF!$A:$A,$A395))</f>
        <v/>
      </c>
      <c r="S395">
        <f>IF($A395="","",SUMIFS(AI_PF!$AZ:$AZ,AI_PF!$A:$A,$A395))</f>
        <v/>
      </c>
      <c r="T395">
        <f>IF($A395="","",SUMIFS(AI_PF!$CA:$CA,AI_PF!$A:$A,$A395))</f>
        <v/>
      </c>
      <c r="U395">
        <f>IF($A395="","",SUMIFS(AI_PF!$CE:$CE,AI_PF!$A:$A,$A395))</f>
        <v/>
      </c>
      <c r="V395">
        <f>IF($A395="","",IFERROR(VLOOKUP($A395,AI_PF!$A:$CO,93,FALSE),""))</f>
        <v/>
      </c>
      <c r="W395">
        <f>IF($A395="","",COUNTIF(AI_PF!$A:$A,$A395))</f>
        <v/>
      </c>
      <c r="X395">
        <f>IF($A395="","",COUNTIF(LookThrough!$A:$A,J395))</f>
        <v/>
      </c>
    </row>
    <row r="396">
      <c r="A396" t="inlineStr">
        <is>
          <t>BS00001384</t>
        </is>
      </c>
      <c r="B396">
        <f>IF($A396="","",IFERROR(VLOOKUP($A396,AI_PF!$A:$D,4,FALSE),""))</f>
        <v/>
      </c>
      <c r="C396">
        <f>IF($A396="","",IFERROR(VLOOKUP($A396,AI_PF!$A:$G,7,FALSE),""))</f>
        <v/>
      </c>
      <c r="D396">
        <f>IF($A396="","",IFERROR(VLOOKUP($A396,AI_PF!$A:$H,8,FALSE),""))</f>
        <v/>
      </c>
      <c r="E396">
        <f>IF($A396="","",IFERROR(VLOOKUP($A396,AI_PF!$A:$N,14,FALSE),""))</f>
        <v/>
      </c>
      <c r="F396">
        <f>IF($A396="","",IFERROR(VLOOKUP($A396,AI_PF!$A:$R,18,FALSE),""))</f>
        <v/>
      </c>
      <c r="G396">
        <f>IF($A396="","",IFERROR(VLOOKUP($A396,AI_PF!$A:$T,20,FALSE),""))</f>
        <v/>
      </c>
      <c r="H396">
        <f>IF($A396="","",IFERROR(VLOOKUP($A396,AI_PF!$A:$V,22,FALSE),""))</f>
        <v/>
      </c>
      <c r="I396">
        <f>IF($A396="","",IFERROR(VLOOKUP($A396,AI_PF!$A:$EU,151,FALSE),""))</f>
        <v/>
      </c>
      <c r="J396">
        <f>IF($A396="","",IFERROR(VLOOKUP($A396,AI_PF!$A:$C,3,FALSE),""))</f>
        <v/>
      </c>
      <c r="K396">
        <f>IF($A396="","",IFERROR(VLOOKUP($A396,Data_Raw!$A:$G,2,FALSE),""))</f>
        <v/>
      </c>
      <c r="L396">
        <f>IF($A396="","",IFERROR(VLOOKUP($A396,Data_Raw!$A:$G,3,FALSE),""))</f>
        <v/>
      </c>
      <c r="M396">
        <f>IF($A396="","",IFERROR(VLOOKUP($A396,Data_Raw!$A:$G,4,FALSE),""))</f>
        <v/>
      </c>
      <c r="N396">
        <f>IF($A396="","",IFERROR(VLOOKUP($A396,Data_Raw!$A:$G,5,FALSE),""))</f>
        <v/>
      </c>
      <c r="O396">
        <f>IF($A396="","",IFERROR(VLOOKUP($A396,Data_Raw!$A:$G,6,FALSE),""))</f>
        <v/>
      </c>
      <c r="P396">
        <f>IF($A396="","",IFERROR(VLOOKUP($A396,Data_Raw!$A:$G,7,FALSE),""))</f>
        <v/>
      </c>
      <c r="Q396">
        <f>IF($A396="","",SUMIFS(AI_PF!$AP:$AP,AI_PF!$A:$A,$A396))</f>
        <v/>
      </c>
      <c r="R396">
        <f>IF($A396="","",SUMIFS(AI_PF!$AW:$AW,AI_PF!$A:$A,$A396))</f>
        <v/>
      </c>
      <c r="S396">
        <f>IF($A396="","",SUMIFS(AI_PF!$AZ:$AZ,AI_PF!$A:$A,$A396))</f>
        <v/>
      </c>
      <c r="T396">
        <f>IF($A396="","",SUMIFS(AI_PF!$CA:$CA,AI_PF!$A:$A,$A396))</f>
        <v/>
      </c>
      <c r="U396">
        <f>IF($A396="","",SUMIFS(AI_PF!$CE:$CE,AI_PF!$A:$A,$A396))</f>
        <v/>
      </c>
      <c r="V396">
        <f>IF($A396="","",IFERROR(VLOOKUP($A396,AI_PF!$A:$CO,93,FALSE),""))</f>
        <v/>
      </c>
      <c r="W396">
        <f>IF($A396="","",COUNTIF(AI_PF!$A:$A,$A396))</f>
        <v/>
      </c>
      <c r="X396">
        <f>IF($A396="","",COUNTIF(LookThrough!$A:$A,J396))</f>
        <v/>
      </c>
    </row>
    <row r="397">
      <c r="A397" t="inlineStr">
        <is>
          <t>BS00001385</t>
        </is>
      </c>
      <c r="B397">
        <f>IF($A397="","",IFERROR(VLOOKUP($A397,AI_PF!$A:$D,4,FALSE),""))</f>
        <v/>
      </c>
      <c r="C397">
        <f>IF($A397="","",IFERROR(VLOOKUP($A397,AI_PF!$A:$G,7,FALSE),""))</f>
        <v/>
      </c>
      <c r="D397">
        <f>IF($A397="","",IFERROR(VLOOKUP($A397,AI_PF!$A:$H,8,FALSE),""))</f>
        <v/>
      </c>
      <c r="E397">
        <f>IF($A397="","",IFERROR(VLOOKUP($A397,AI_PF!$A:$N,14,FALSE),""))</f>
        <v/>
      </c>
      <c r="F397">
        <f>IF($A397="","",IFERROR(VLOOKUP($A397,AI_PF!$A:$R,18,FALSE),""))</f>
        <v/>
      </c>
      <c r="G397">
        <f>IF($A397="","",IFERROR(VLOOKUP($A397,AI_PF!$A:$T,20,FALSE),""))</f>
        <v/>
      </c>
      <c r="H397">
        <f>IF($A397="","",IFERROR(VLOOKUP($A397,AI_PF!$A:$V,22,FALSE),""))</f>
        <v/>
      </c>
      <c r="I397">
        <f>IF($A397="","",IFERROR(VLOOKUP($A397,AI_PF!$A:$EU,151,FALSE),""))</f>
        <v/>
      </c>
      <c r="J397">
        <f>IF($A397="","",IFERROR(VLOOKUP($A397,AI_PF!$A:$C,3,FALSE),""))</f>
        <v/>
      </c>
      <c r="K397">
        <f>IF($A397="","",IFERROR(VLOOKUP($A397,Data_Raw!$A:$G,2,FALSE),""))</f>
        <v/>
      </c>
      <c r="L397">
        <f>IF($A397="","",IFERROR(VLOOKUP($A397,Data_Raw!$A:$G,3,FALSE),""))</f>
        <v/>
      </c>
      <c r="M397">
        <f>IF($A397="","",IFERROR(VLOOKUP($A397,Data_Raw!$A:$G,4,FALSE),""))</f>
        <v/>
      </c>
      <c r="N397">
        <f>IF($A397="","",IFERROR(VLOOKUP($A397,Data_Raw!$A:$G,5,FALSE),""))</f>
        <v/>
      </c>
      <c r="O397">
        <f>IF($A397="","",IFERROR(VLOOKUP($A397,Data_Raw!$A:$G,6,FALSE),""))</f>
        <v/>
      </c>
      <c r="P397">
        <f>IF($A397="","",IFERROR(VLOOKUP($A397,Data_Raw!$A:$G,7,FALSE),""))</f>
        <v/>
      </c>
      <c r="Q397">
        <f>IF($A397="","",SUMIFS(AI_PF!$AP:$AP,AI_PF!$A:$A,$A397))</f>
        <v/>
      </c>
      <c r="R397">
        <f>IF($A397="","",SUMIFS(AI_PF!$AW:$AW,AI_PF!$A:$A,$A397))</f>
        <v/>
      </c>
      <c r="S397">
        <f>IF($A397="","",SUMIFS(AI_PF!$AZ:$AZ,AI_PF!$A:$A,$A397))</f>
        <v/>
      </c>
      <c r="T397">
        <f>IF($A397="","",SUMIFS(AI_PF!$CA:$CA,AI_PF!$A:$A,$A397))</f>
        <v/>
      </c>
      <c r="U397">
        <f>IF($A397="","",SUMIFS(AI_PF!$CE:$CE,AI_PF!$A:$A,$A397))</f>
        <v/>
      </c>
      <c r="V397">
        <f>IF($A397="","",IFERROR(VLOOKUP($A397,AI_PF!$A:$CO,93,FALSE),""))</f>
        <v/>
      </c>
      <c r="W397">
        <f>IF($A397="","",COUNTIF(AI_PF!$A:$A,$A397))</f>
        <v/>
      </c>
      <c r="X397">
        <f>IF($A397="","",COUNTIF(LookThrough!$A:$A,J397))</f>
        <v/>
      </c>
    </row>
    <row r="398">
      <c r="A398" t="inlineStr">
        <is>
          <t>BS00001386</t>
        </is>
      </c>
      <c r="B398">
        <f>IF($A398="","",IFERROR(VLOOKUP($A398,AI_PF!$A:$D,4,FALSE),""))</f>
        <v/>
      </c>
      <c r="C398">
        <f>IF($A398="","",IFERROR(VLOOKUP($A398,AI_PF!$A:$G,7,FALSE),""))</f>
        <v/>
      </c>
      <c r="D398">
        <f>IF($A398="","",IFERROR(VLOOKUP($A398,AI_PF!$A:$H,8,FALSE),""))</f>
        <v/>
      </c>
      <c r="E398">
        <f>IF($A398="","",IFERROR(VLOOKUP($A398,AI_PF!$A:$N,14,FALSE),""))</f>
        <v/>
      </c>
      <c r="F398">
        <f>IF($A398="","",IFERROR(VLOOKUP($A398,AI_PF!$A:$R,18,FALSE),""))</f>
        <v/>
      </c>
      <c r="G398">
        <f>IF($A398="","",IFERROR(VLOOKUP($A398,AI_PF!$A:$T,20,FALSE),""))</f>
        <v/>
      </c>
      <c r="H398">
        <f>IF($A398="","",IFERROR(VLOOKUP($A398,AI_PF!$A:$V,22,FALSE),""))</f>
        <v/>
      </c>
      <c r="I398">
        <f>IF($A398="","",IFERROR(VLOOKUP($A398,AI_PF!$A:$EU,151,FALSE),""))</f>
        <v/>
      </c>
      <c r="J398">
        <f>IF($A398="","",IFERROR(VLOOKUP($A398,AI_PF!$A:$C,3,FALSE),""))</f>
        <v/>
      </c>
      <c r="K398">
        <f>IF($A398="","",IFERROR(VLOOKUP($A398,Data_Raw!$A:$G,2,FALSE),""))</f>
        <v/>
      </c>
      <c r="L398">
        <f>IF($A398="","",IFERROR(VLOOKUP($A398,Data_Raw!$A:$G,3,FALSE),""))</f>
        <v/>
      </c>
      <c r="M398">
        <f>IF($A398="","",IFERROR(VLOOKUP($A398,Data_Raw!$A:$G,4,FALSE),""))</f>
        <v/>
      </c>
      <c r="N398">
        <f>IF($A398="","",IFERROR(VLOOKUP($A398,Data_Raw!$A:$G,5,FALSE),""))</f>
        <v/>
      </c>
      <c r="O398">
        <f>IF($A398="","",IFERROR(VLOOKUP($A398,Data_Raw!$A:$G,6,FALSE),""))</f>
        <v/>
      </c>
      <c r="P398">
        <f>IF($A398="","",IFERROR(VLOOKUP($A398,Data_Raw!$A:$G,7,FALSE),""))</f>
        <v/>
      </c>
      <c r="Q398">
        <f>IF($A398="","",SUMIFS(AI_PF!$AP:$AP,AI_PF!$A:$A,$A398))</f>
        <v/>
      </c>
      <c r="R398">
        <f>IF($A398="","",SUMIFS(AI_PF!$AW:$AW,AI_PF!$A:$A,$A398))</f>
        <v/>
      </c>
      <c r="S398">
        <f>IF($A398="","",SUMIFS(AI_PF!$AZ:$AZ,AI_PF!$A:$A,$A398))</f>
        <v/>
      </c>
      <c r="T398">
        <f>IF($A398="","",SUMIFS(AI_PF!$CA:$CA,AI_PF!$A:$A,$A398))</f>
        <v/>
      </c>
      <c r="U398">
        <f>IF($A398="","",SUMIFS(AI_PF!$CE:$CE,AI_PF!$A:$A,$A398))</f>
        <v/>
      </c>
      <c r="V398">
        <f>IF($A398="","",IFERROR(VLOOKUP($A398,AI_PF!$A:$CO,93,FALSE),""))</f>
        <v/>
      </c>
      <c r="W398">
        <f>IF($A398="","",COUNTIF(AI_PF!$A:$A,$A398))</f>
        <v/>
      </c>
      <c r="X398">
        <f>IF($A398="","",COUNTIF(LookThrough!$A:$A,J398))</f>
        <v/>
      </c>
    </row>
    <row r="399">
      <c r="A399" t="inlineStr">
        <is>
          <t>BS00001387</t>
        </is>
      </c>
      <c r="B399">
        <f>IF($A399="","",IFERROR(VLOOKUP($A399,AI_PF!$A:$D,4,FALSE),""))</f>
        <v/>
      </c>
      <c r="C399">
        <f>IF($A399="","",IFERROR(VLOOKUP($A399,AI_PF!$A:$G,7,FALSE),""))</f>
        <v/>
      </c>
      <c r="D399">
        <f>IF($A399="","",IFERROR(VLOOKUP($A399,AI_PF!$A:$H,8,FALSE),""))</f>
        <v/>
      </c>
      <c r="E399">
        <f>IF($A399="","",IFERROR(VLOOKUP($A399,AI_PF!$A:$N,14,FALSE),""))</f>
        <v/>
      </c>
      <c r="F399">
        <f>IF($A399="","",IFERROR(VLOOKUP($A399,AI_PF!$A:$R,18,FALSE),""))</f>
        <v/>
      </c>
      <c r="G399">
        <f>IF($A399="","",IFERROR(VLOOKUP($A399,AI_PF!$A:$T,20,FALSE),""))</f>
        <v/>
      </c>
      <c r="H399">
        <f>IF($A399="","",IFERROR(VLOOKUP($A399,AI_PF!$A:$V,22,FALSE),""))</f>
        <v/>
      </c>
      <c r="I399">
        <f>IF($A399="","",IFERROR(VLOOKUP($A399,AI_PF!$A:$EU,151,FALSE),""))</f>
        <v/>
      </c>
      <c r="J399">
        <f>IF($A399="","",IFERROR(VLOOKUP($A399,AI_PF!$A:$C,3,FALSE),""))</f>
        <v/>
      </c>
      <c r="K399">
        <f>IF($A399="","",IFERROR(VLOOKUP($A399,Data_Raw!$A:$G,2,FALSE),""))</f>
        <v/>
      </c>
      <c r="L399">
        <f>IF($A399="","",IFERROR(VLOOKUP($A399,Data_Raw!$A:$G,3,FALSE),""))</f>
        <v/>
      </c>
      <c r="M399">
        <f>IF($A399="","",IFERROR(VLOOKUP($A399,Data_Raw!$A:$G,4,FALSE),""))</f>
        <v/>
      </c>
      <c r="N399">
        <f>IF($A399="","",IFERROR(VLOOKUP($A399,Data_Raw!$A:$G,5,FALSE),""))</f>
        <v/>
      </c>
      <c r="O399">
        <f>IF($A399="","",IFERROR(VLOOKUP($A399,Data_Raw!$A:$G,6,FALSE),""))</f>
        <v/>
      </c>
      <c r="P399">
        <f>IF($A399="","",IFERROR(VLOOKUP($A399,Data_Raw!$A:$G,7,FALSE),""))</f>
        <v/>
      </c>
      <c r="Q399">
        <f>IF($A399="","",SUMIFS(AI_PF!$AP:$AP,AI_PF!$A:$A,$A399))</f>
        <v/>
      </c>
      <c r="R399">
        <f>IF($A399="","",SUMIFS(AI_PF!$AW:$AW,AI_PF!$A:$A,$A399))</f>
        <v/>
      </c>
      <c r="S399">
        <f>IF($A399="","",SUMIFS(AI_PF!$AZ:$AZ,AI_PF!$A:$A,$A399))</f>
        <v/>
      </c>
      <c r="T399">
        <f>IF($A399="","",SUMIFS(AI_PF!$CA:$CA,AI_PF!$A:$A,$A399))</f>
        <v/>
      </c>
      <c r="U399">
        <f>IF($A399="","",SUMIFS(AI_PF!$CE:$CE,AI_PF!$A:$A,$A399))</f>
        <v/>
      </c>
      <c r="V399">
        <f>IF($A399="","",IFERROR(VLOOKUP($A399,AI_PF!$A:$CO,93,FALSE),""))</f>
        <v/>
      </c>
      <c r="W399">
        <f>IF($A399="","",COUNTIF(AI_PF!$A:$A,$A399))</f>
        <v/>
      </c>
      <c r="X399">
        <f>IF($A399="","",COUNTIF(LookThrough!$A:$A,J399))</f>
        <v/>
      </c>
    </row>
    <row r="400">
      <c r="A400" t="inlineStr">
        <is>
          <t>BS00001388</t>
        </is>
      </c>
      <c r="B400">
        <f>IF($A400="","",IFERROR(VLOOKUP($A400,AI_PF!$A:$D,4,FALSE),""))</f>
        <v/>
      </c>
      <c r="C400">
        <f>IF($A400="","",IFERROR(VLOOKUP($A400,AI_PF!$A:$G,7,FALSE),""))</f>
        <v/>
      </c>
      <c r="D400">
        <f>IF($A400="","",IFERROR(VLOOKUP($A400,AI_PF!$A:$H,8,FALSE),""))</f>
        <v/>
      </c>
      <c r="E400">
        <f>IF($A400="","",IFERROR(VLOOKUP($A400,AI_PF!$A:$N,14,FALSE),""))</f>
        <v/>
      </c>
      <c r="F400">
        <f>IF($A400="","",IFERROR(VLOOKUP($A400,AI_PF!$A:$R,18,FALSE),""))</f>
        <v/>
      </c>
      <c r="G400">
        <f>IF($A400="","",IFERROR(VLOOKUP($A400,AI_PF!$A:$T,20,FALSE),""))</f>
        <v/>
      </c>
      <c r="H400">
        <f>IF($A400="","",IFERROR(VLOOKUP($A400,AI_PF!$A:$V,22,FALSE),""))</f>
        <v/>
      </c>
      <c r="I400">
        <f>IF($A400="","",IFERROR(VLOOKUP($A400,AI_PF!$A:$EU,151,FALSE),""))</f>
        <v/>
      </c>
      <c r="J400">
        <f>IF($A400="","",IFERROR(VLOOKUP($A400,AI_PF!$A:$C,3,FALSE),""))</f>
        <v/>
      </c>
      <c r="K400">
        <f>IF($A400="","",IFERROR(VLOOKUP($A400,Data_Raw!$A:$G,2,FALSE),""))</f>
        <v/>
      </c>
      <c r="L400">
        <f>IF($A400="","",IFERROR(VLOOKUP($A400,Data_Raw!$A:$G,3,FALSE),""))</f>
        <v/>
      </c>
      <c r="M400">
        <f>IF($A400="","",IFERROR(VLOOKUP($A400,Data_Raw!$A:$G,4,FALSE),""))</f>
        <v/>
      </c>
      <c r="N400">
        <f>IF($A400="","",IFERROR(VLOOKUP($A400,Data_Raw!$A:$G,5,FALSE),""))</f>
        <v/>
      </c>
      <c r="O400">
        <f>IF($A400="","",IFERROR(VLOOKUP($A400,Data_Raw!$A:$G,6,FALSE),""))</f>
        <v/>
      </c>
      <c r="P400">
        <f>IF($A400="","",IFERROR(VLOOKUP($A400,Data_Raw!$A:$G,7,FALSE),""))</f>
        <v/>
      </c>
      <c r="Q400">
        <f>IF($A400="","",SUMIFS(AI_PF!$AP:$AP,AI_PF!$A:$A,$A400))</f>
        <v/>
      </c>
      <c r="R400">
        <f>IF($A400="","",SUMIFS(AI_PF!$AW:$AW,AI_PF!$A:$A,$A400))</f>
        <v/>
      </c>
      <c r="S400">
        <f>IF($A400="","",SUMIFS(AI_PF!$AZ:$AZ,AI_PF!$A:$A,$A400))</f>
        <v/>
      </c>
      <c r="T400">
        <f>IF($A400="","",SUMIFS(AI_PF!$CA:$CA,AI_PF!$A:$A,$A400))</f>
        <v/>
      </c>
      <c r="U400">
        <f>IF($A400="","",SUMIFS(AI_PF!$CE:$CE,AI_PF!$A:$A,$A400))</f>
        <v/>
      </c>
      <c r="V400">
        <f>IF($A400="","",IFERROR(VLOOKUP($A400,AI_PF!$A:$CO,93,FALSE),""))</f>
        <v/>
      </c>
      <c r="W400">
        <f>IF($A400="","",COUNTIF(AI_PF!$A:$A,$A400))</f>
        <v/>
      </c>
      <c r="X400">
        <f>IF($A400="","",COUNTIF(LookThrough!$A:$A,J400))</f>
        <v/>
      </c>
    </row>
    <row r="401">
      <c r="A401" t="inlineStr">
        <is>
          <t>BS00001391</t>
        </is>
      </c>
      <c r="B401">
        <f>IF($A401="","",IFERROR(VLOOKUP($A401,AI_PF!$A:$D,4,FALSE),""))</f>
        <v/>
      </c>
      <c r="C401">
        <f>IF($A401="","",IFERROR(VLOOKUP($A401,AI_PF!$A:$G,7,FALSE),""))</f>
        <v/>
      </c>
      <c r="D401">
        <f>IF($A401="","",IFERROR(VLOOKUP($A401,AI_PF!$A:$H,8,FALSE),""))</f>
        <v/>
      </c>
      <c r="E401">
        <f>IF($A401="","",IFERROR(VLOOKUP($A401,AI_PF!$A:$N,14,FALSE),""))</f>
        <v/>
      </c>
      <c r="F401">
        <f>IF($A401="","",IFERROR(VLOOKUP($A401,AI_PF!$A:$R,18,FALSE),""))</f>
        <v/>
      </c>
      <c r="G401">
        <f>IF($A401="","",IFERROR(VLOOKUP($A401,AI_PF!$A:$T,20,FALSE),""))</f>
        <v/>
      </c>
      <c r="H401">
        <f>IF($A401="","",IFERROR(VLOOKUP($A401,AI_PF!$A:$V,22,FALSE),""))</f>
        <v/>
      </c>
      <c r="I401">
        <f>IF($A401="","",IFERROR(VLOOKUP($A401,AI_PF!$A:$EU,151,FALSE),""))</f>
        <v/>
      </c>
      <c r="J401">
        <f>IF($A401="","",IFERROR(VLOOKUP($A401,AI_PF!$A:$C,3,FALSE),""))</f>
        <v/>
      </c>
      <c r="K401">
        <f>IF($A401="","",IFERROR(VLOOKUP($A401,Data_Raw!$A:$G,2,FALSE),""))</f>
        <v/>
      </c>
      <c r="L401">
        <f>IF($A401="","",IFERROR(VLOOKUP($A401,Data_Raw!$A:$G,3,FALSE),""))</f>
        <v/>
      </c>
      <c r="M401">
        <f>IF($A401="","",IFERROR(VLOOKUP($A401,Data_Raw!$A:$G,4,FALSE),""))</f>
        <v/>
      </c>
      <c r="N401">
        <f>IF($A401="","",IFERROR(VLOOKUP($A401,Data_Raw!$A:$G,5,FALSE),""))</f>
        <v/>
      </c>
      <c r="O401">
        <f>IF($A401="","",IFERROR(VLOOKUP($A401,Data_Raw!$A:$G,6,FALSE),""))</f>
        <v/>
      </c>
      <c r="P401">
        <f>IF($A401="","",IFERROR(VLOOKUP($A401,Data_Raw!$A:$G,7,FALSE),""))</f>
        <v/>
      </c>
      <c r="Q401">
        <f>IF($A401="","",SUMIFS(AI_PF!$AP:$AP,AI_PF!$A:$A,$A401))</f>
        <v/>
      </c>
      <c r="R401">
        <f>IF($A401="","",SUMIFS(AI_PF!$AW:$AW,AI_PF!$A:$A,$A401))</f>
        <v/>
      </c>
      <c r="S401">
        <f>IF($A401="","",SUMIFS(AI_PF!$AZ:$AZ,AI_PF!$A:$A,$A401))</f>
        <v/>
      </c>
      <c r="T401">
        <f>IF($A401="","",SUMIFS(AI_PF!$CA:$CA,AI_PF!$A:$A,$A401))</f>
        <v/>
      </c>
      <c r="U401">
        <f>IF($A401="","",SUMIFS(AI_PF!$CE:$CE,AI_PF!$A:$A,$A401))</f>
        <v/>
      </c>
      <c r="V401">
        <f>IF($A401="","",IFERROR(VLOOKUP($A401,AI_PF!$A:$CO,93,FALSE),""))</f>
        <v/>
      </c>
      <c r="W401">
        <f>IF($A401="","",COUNTIF(AI_PF!$A:$A,$A401))</f>
        <v/>
      </c>
      <c r="X401">
        <f>IF($A401="","",COUNTIF(LookThrough!$A:$A,J401))</f>
        <v/>
      </c>
    </row>
    <row r="402">
      <c r="A402" t="inlineStr">
        <is>
          <t>BS00001392</t>
        </is>
      </c>
      <c r="B402">
        <f>IF($A402="","",IFERROR(VLOOKUP($A402,AI_PF!$A:$D,4,FALSE),""))</f>
        <v/>
      </c>
      <c r="C402">
        <f>IF($A402="","",IFERROR(VLOOKUP($A402,AI_PF!$A:$G,7,FALSE),""))</f>
        <v/>
      </c>
      <c r="D402">
        <f>IF($A402="","",IFERROR(VLOOKUP($A402,AI_PF!$A:$H,8,FALSE),""))</f>
        <v/>
      </c>
      <c r="E402">
        <f>IF($A402="","",IFERROR(VLOOKUP($A402,AI_PF!$A:$N,14,FALSE),""))</f>
        <v/>
      </c>
      <c r="F402">
        <f>IF($A402="","",IFERROR(VLOOKUP($A402,AI_PF!$A:$R,18,FALSE),""))</f>
        <v/>
      </c>
      <c r="G402">
        <f>IF($A402="","",IFERROR(VLOOKUP($A402,AI_PF!$A:$T,20,FALSE),""))</f>
        <v/>
      </c>
      <c r="H402">
        <f>IF($A402="","",IFERROR(VLOOKUP($A402,AI_PF!$A:$V,22,FALSE),""))</f>
        <v/>
      </c>
      <c r="I402">
        <f>IF($A402="","",IFERROR(VLOOKUP($A402,AI_PF!$A:$EU,151,FALSE),""))</f>
        <v/>
      </c>
      <c r="J402">
        <f>IF($A402="","",IFERROR(VLOOKUP($A402,AI_PF!$A:$C,3,FALSE),""))</f>
        <v/>
      </c>
      <c r="K402">
        <f>IF($A402="","",IFERROR(VLOOKUP($A402,Data_Raw!$A:$G,2,FALSE),""))</f>
        <v/>
      </c>
      <c r="L402">
        <f>IF($A402="","",IFERROR(VLOOKUP($A402,Data_Raw!$A:$G,3,FALSE),""))</f>
        <v/>
      </c>
      <c r="M402">
        <f>IF($A402="","",IFERROR(VLOOKUP($A402,Data_Raw!$A:$G,4,FALSE),""))</f>
        <v/>
      </c>
      <c r="N402">
        <f>IF($A402="","",IFERROR(VLOOKUP($A402,Data_Raw!$A:$G,5,FALSE),""))</f>
        <v/>
      </c>
      <c r="O402">
        <f>IF($A402="","",IFERROR(VLOOKUP($A402,Data_Raw!$A:$G,6,FALSE),""))</f>
        <v/>
      </c>
      <c r="P402">
        <f>IF($A402="","",IFERROR(VLOOKUP($A402,Data_Raw!$A:$G,7,FALSE),""))</f>
        <v/>
      </c>
      <c r="Q402">
        <f>IF($A402="","",SUMIFS(AI_PF!$AP:$AP,AI_PF!$A:$A,$A402))</f>
        <v/>
      </c>
      <c r="R402">
        <f>IF($A402="","",SUMIFS(AI_PF!$AW:$AW,AI_PF!$A:$A,$A402))</f>
        <v/>
      </c>
      <c r="S402">
        <f>IF($A402="","",SUMIFS(AI_PF!$AZ:$AZ,AI_PF!$A:$A,$A402))</f>
        <v/>
      </c>
      <c r="T402">
        <f>IF($A402="","",SUMIFS(AI_PF!$CA:$CA,AI_PF!$A:$A,$A402))</f>
        <v/>
      </c>
      <c r="U402">
        <f>IF($A402="","",SUMIFS(AI_PF!$CE:$CE,AI_PF!$A:$A,$A402))</f>
        <v/>
      </c>
      <c r="V402">
        <f>IF($A402="","",IFERROR(VLOOKUP($A402,AI_PF!$A:$CO,93,FALSE),""))</f>
        <v/>
      </c>
      <c r="W402">
        <f>IF($A402="","",COUNTIF(AI_PF!$A:$A,$A402))</f>
        <v/>
      </c>
      <c r="X402">
        <f>IF($A402="","",COUNTIF(LookThrough!$A:$A,J402))</f>
        <v/>
      </c>
    </row>
    <row r="403">
      <c r="A403" t="inlineStr">
        <is>
          <t>BS00001393</t>
        </is>
      </c>
      <c r="B403">
        <f>IF($A403="","",IFERROR(VLOOKUP($A403,AI_PF!$A:$D,4,FALSE),""))</f>
        <v/>
      </c>
      <c r="C403">
        <f>IF($A403="","",IFERROR(VLOOKUP($A403,AI_PF!$A:$G,7,FALSE),""))</f>
        <v/>
      </c>
      <c r="D403">
        <f>IF($A403="","",IFERROR(VLOOKUP($A403,AI_PF!$A:$H,8,FALSE),""))</f>
        <v/>
      </c>
      <c r="E403">
        <f>IF($A403="","",IFERROR(VLOOKUP($A403,AI_PF!$A:$N,14,FALSE),""))</f>
        <v/>
      </c>
      <c r="F403">
        <f>IF($A403="","",IFERROR(VLOOKUP($A403,AI_PF!$A:$R,18,FALSE),""))</f>
        <v/>
      </c>
      <c r="G403">
        <f>IF($A403="","",IFERROR(VLOOKUP($A403,AI_PF!$A:$T,20,FALSE),""))</f>
        <v/>
      </c>
      <c r="H403">
        <f>IF($A403="","",IFERROR(VLOOKUP($A403,AI_PF!$A:$V,22,FALSE),""))</f>
        <v/>
      </c>
      <c r="I403">
        <f>IF($A403="","",IFERROR(VLOOKUP($A403,AI_PF!$A:$EU,151,FALSE),""))</f>
        <v/>
      </c>
      <c r="J403">
        <f>IF($A403="","",IFERROR(VLOOKUP($A403,AI_PF!$A:$C,3,FALSE),""))</f>
        <v/>
      </c>
      <c r="K403">
        <f>IF($A403="","",IFERROR(VLOOKUP($A403,Data_Raw!$A:$G,2,FALSE),""))</f>
        <v/>
      </c>
      <c r="L403">
        <f>IF($A403="","",IFERROR(VLOOKUP($A403,Data_Raw!$A:$G,3,FALSE),""))</f>
        <v/>
      </c>
      <c r="M403">
        <f>IF($A403="","",IFERROR(VLOOKUP($A403,Data_Raw!$A:$G,4,FALSE),""))</f>
        <v/>
      </c>
      <c r="N403">
        <f>IF($A403="","",IFERROR(VLOOKUP($A403,Data_Raw!$A:$G,5,FALSE),""))</f>
        <v/>
      </c>
      <c r="O403">
        <f>IF($A403="","",IFERROR(VLOOKUP($A403,Data_Raw!$A:$G,6,FALSE),""))</f>
        <v/>
      </c>
      <c r="P403">
        <f>IF($A403="","",IFERROR(VLOOKUP($A403,Data_Raw!$A:$G,7,FALSE),""))</f>
        <v/>
      </c>
      <c r="Q403">
        <f>IF($A403="","",SUMIFS(AI_PF!$AP:$AP,AI_PF!$A:$A,$A403))</f>
        <v/>
      </c>
      <c r="R403">
        <f>IF($A403="","",SUMIFS(AI_PF!$AW:$AW,AI_PF!$A:$A,$A403))</f>
        <v/>
      </c>
      <c r="S403">
        <f>IF($A403="","",SUMIFS(AI_PF!$AZ:$AZ,AI_PF!$A:$A,$A403))</f>
        <v/>
      </c>
      <c r="T403">
        <f>IF($A403="","",SUMIFS(AI_PF!$CA:$CA,AI_PF!$A:$A,$A403))</f>
        <v/>
      </c>
      <c r="U403">
        <f>IF($A403="","",SUMIFS(AI_PF!$CE:$CE,AI_PF!$A:$A,$A403))</f>
        <v/>
      </c>
      <c r="V403">
        <f>IF($A403="","",IFERROR(VLOOKUP($A403,AI_PF!$A:$CO,93,FALSE),""))</f>
        <v/>
      </c>
      <c r="W403">
        <f>IF($A403="","",COUNTIF(AI_PF!$A:$A,$A403))</f>
        <v/>
      </c>
      <c r="X403">
        <f>IF($A403="","",COUNTIF(LookThrough!$A:$A,J403))</f>
        <v/>
      </c>
    </row>
    <row r="404">
      <c r="A404" t="inlineStr">
        <is>
          <t>BS00001395</t>
        </is>
      </c>
      <c r="B404">
        <f>IF($A404="","",IFERROR(VLOOKUP($A404,AI_PF!$A:$D,4,FALSE),""))</f>
        <v/>
      </c>
      <c r="C404">
        <f>IF($A404="","",IFERROR(VLOOKUP($A404,AI_PF!$A:$G,7,FALSE),""))</f>
        <v/>
      </c>
      <c r="D404">
        <f>IF($A404="","",IFERROR(VLOOKUP($A404,AI_PF!$A:$H,8,FALSE),""))</f>
        <v/>
      </c>
      <c r="E404">
        <f>IF($A404="","",IFERROR(VLOOKUP($A404,AI_PF!$A:$N,14,FALSE),""))</f>
        <v/>
      </c>
      <c r="F404">
        <f>IF($A404="","",IFERROR(VLOOKUP($A404,AI_PF!$A:$R,18,FALSE),""))</f>
        <v/>
      </c>
      <c r="G404">
        <f>IF($A404="","",IFERROR(VLOOKUP($A404,AI_PF!$A:$T,20,FALSE),""))</f>
        <v/>
      </c>
      <c r="H404">
        <f>IF($A404="","",IFERROR(VLOOKUP($A404,AI_PF!$A:$V,22,FALSE),""))</f>
        <v/>
      </c>
      <c r="I404">
        <f>IF($A404="","",IFERROR(VLOOKUP($A404,AI_PF!$A:$EU,151,FALSE),""))</f>
        <v/>
      </c>
      <c r="J404">
        <f>IF($A404="","",IFERROR(VLOOKUP($A404,AI_PF!$A:$C,3,FALSE),""))</f>
        <v/>
      </c>
      <c r="K404">
        <f>IF($A404="","",IFERROR(VLOOKUP($A404,Data_Raw!$A:$G,2,FALSE),""))</f>
        <v/>
      </c>
      <c r="L404">
        <f>IF($A404="","",IFERROR(VLOOKUP($A404,Data_Raw!$A:$G,3,FALSE),""))</f>
        <v/>
      </c>
      <c r="M404">
        <f>IF($A404="","",IFERROR(VLOOKUP($A404,Data_Raw!$A:$G,4,FALSE),""))</f>
        <v/>
      </c>
      <c r="N404">
        <f>IF($A404="","",IFERROR(VLOOKUP($A404,Data_Raw!$A:$G,5,FALSE),""))</f>
        <v/>
      </c>
      <c r="O404">
        <f>IF($A404="","",IFERROR(VLOOKUP($A404,Data_Raw!$A:$G,6,FALSE),""))</f>
        <v/>
      </c>
      <c r="P404">
        <f>IF($A404="","",IFERROR(VLOOKUP($A404,Data_Raw!$A:$G,7,FALSE),""))</f>
        <v/>
      </c>
      <c r="Q404">
        <f>IF($A404="","",SUMIFS(AI_PF!$AP:$AP,AI_PF!$A:$A,$A404))</f>
        <v/>
      </c>
      <c r="R404">
        <f>IF($A404="","",SUMIFS(AI_PF!$AW:$AW,AI_PF!$A:$A,$A404))</f>
        <v/>
      </c>
      <c r="S404">
        <f>IF($A404="","",SUMIFS(AI_PF!$AZ:$AZ,AI_PF!$A:$A,$A404))</f>
        <v/>
      </c>
      <c r="T404">
        <f>IF($A404="","",SUMIFS(AI_PF!$CA:$CA,AI_PF!$A:$A,$A404))</f>
        <v/>
      </c>
      <c r="U404">
        <f>IF($A404="","",SUMIFS(AI_PF!$CE:$CE,AI_PF!$A:$A,$A404))</f>
        <v/>
      </c>
      <c r="V404">
        <f>IF($A404="","",IFERROR(VLOOKUP($A404,AI_PF!$A:$CO,93,FALSE),""))</f>
        <v/>
      </c>
      <c r="W404">
        <f>IF($A404="","",COUNTIF(AI_PF!$A:$A,$A404))</f>
        <v/>
      </c>
      <c r="X404">
        <f>IF($A404="","",COUNTIF(LookThrough!$A:$A,J404))</f>
        <v/>
      </c>
    </row>
    <row r="405">
      <c r="A405" t="inlineStr">
        <is>
          <t>BS00001399</t>
        </is>
      </c>
      <c r="B405">
        <f>IF($A405="","",IFERROR(VLOOKUP($A405,AI_PF!$A:$D,4,FALSE),""))</f>
        <v/>
      </c>
      <c r="C405">
        <f>IF($A405="","",IFERROR(VLOOKUP($A405,AI_PF!$A:$G,7,FALSE),""))</f>
        <v/>
      </c>
      <c r="D405">
        <f>IF($A405="","",IFERROR(VLOOKUP($A405,AI_PF!$A:$H,8,FALSE),""))</f>
        <v/>
      </c>
      <c r="E405">
        <f>IF($A405="","",IFERROR(VLOOKUP($A405,AI_PF!$A:$N,14,FALSE),""))</f>
        <v/>
      </c>
      <c r="F405">
        <f>IF($A405="","",IFERROR(VLOOKUP($A405,AI_PF!$A:$R,18,FALSE),""))</f>
        <v/>
      </c>
      <c r="G405">
        <f>IF($A405="","",IFERROR(VLOOKUP($A405,AI_PF!$A:$T,20,FALSE),""))</f>
        <v/>
      </c>
      <c r="H405">
        <f>IF($A405="","",IFERROR(VLOOKUP($A405,AI_PF!$A:$V,22,FALSE),""))</f>
        <v/>
      </c>
      <c r="I405">
        <f>IF($A405="","",IFERROR(VLOOKUP($A405,AI_PF!$A:$EU,151,FALSE),""))</f>
        <v/>
      </c>
      <c r="J405">
        <f>IF($A405="","",IFERROR(VLOOKUP($A405,AI_PF!$A:$C,3,FALSE),""))</f>
        <v/>
      </c>
      <c r="K405">
        <f>IF($A405="","",IFERROR(VLOOKUP($A405,Data_Raw!$A:$G,2,FALSE),""))</f>
        <v/>
      </c>
      <c r="L405">
        <f>IF($A405="","",IFERROR(VLOOKUP($A405,Data_Raw!$A:$G,3,FALSE),""))</f>
        <v/>
      </c>
      <c r="M405">
        <f>IF($A405="","",IFERROR(VLOOKUP($A405,Data_Raw!$A:$G,4,FALSE),""))</f>
        <v/>
      </c>
      <c r="N405">
        <f>IF($A405="","",IFERROR(VLOOKUP($A405,Data_Raw!$A:$G,5,FALSE),""))</f>
        <v/>
      </c>
      <c r="O405">
        <f>IF($A405="","",IFERROR(VLOOKUP($A405,Data_Raw!$A:$G,6,FALSE),""))</f>
        <v/>
      </c>
      <c r="P405">
        <f>IF($A405="","",IFERROR(VLOOKUP($A405,Data_Raw!$A:$G,7,FALSE),""))</f>
        <v/>
      </c>
      <c r="Q405">
        <f>IF($A405="","",SUMIFS(AI_PF!$AP:$AP,AI_PF!$A:$A,$A405))</f>
        <v/>
      </c>
      <c r="R405">
        <f>IF($A405="","",SUMIFS(AI_PF!$AW:$AW,AI_PF!$A:$A,$A405))</f>
        <v/>
      </c>
      <c r="S405">
        <f>IF($A405="","",SUMIFS(AI_PF!$AZ:$AZ,AI_PF!$A:$A,$A405))</f>
        <v/>
      </c>
      <c r="T405">
        <f>IF($A405="","",SUMIFS(AI_PF!$CA:$CA,AI_PF!$A:$A,$A405))</f>
        <v/>
      </c>
      <c r="U405">
        <f>IF($A405="","",SUMIFS(AI_PF!$CE:$CE,AI_PF!$A:$A,$A405))</f>
        <v/>
      </c>
      <c r="V405">
        <f>IF($A405="","",IFERROR(VLOOKUP($A405,AI_PF!$A:$CO,93,FALSE),""))</f>
        <v/>
      </c>
      <c r="W405">
        <f>IF($A405="","",COUNTIF(AI_PF!$A:$A,$A405))</f>
        <v/>
      </c>
      <c r="X405">
        <f>IF($A405="","",COUNTIF(LookThrough!$A:$A,J405))</f>
        <v/>
      </c>
    </row>
    <row r="406">
      <c r="A406" t="inlineStr">
        <is>
          <t>BS00001402</t>
        </is>
      </c>
      <c r="B406">
        <f>IF($A406="","",IFERROR(VLOOKUP($A406,AI_PF!$A:$D,4,FALSE),""))</f>
        <v/>
      </c>
      <c r="C406">
        <f>IF($A406="","",IFERROR(VLOOKUP($A406,AI_PF!$A:$G,7,FALSE),""))</f>
        <v/>
      </c>
      <c r="D406">
        <f>IF($A406="","",IFERROR(VLOOKUP($A406,AI_PF!$A:$H,8,FALSE),""))</f>
        <v/>
      </c>
      <c r="E406">
        <f>IF($A406="","",IFERROR(VLOOKUP($A406,AI_PF!$A:$N,14,FALSE),""))</f>
        <v/>
      </c>
      <c r="F406">
        <f>IF($A406="","",IFERROR(VLOOKUP($A406,AI_PF!$A:$R,18,FALSE),""))</f>
        <v/>
      </c>
      <c r="G406">
        <f>IF($A406="","",IFERROR(VLOOKUP($A406,AI_PF!$A:$T,20,FALSE),""))</f>
        <v/>
      </c>
      <c r="H406">
        <f>IF($A406="","",IFERROR(VLOOKUP($A406,AI_PF!$A:$V,22,FALSE),""))</f>
        <v/>
      </c>
      <c r="I406">
        <f>IF($A406="","",IFERROR(VLOOKUP($A406,AI_PF!$A:$EU,151,FALSE),""))</f>
        <v/>
      </c>
      <c r="J406">
        <f>IF($A406="","",IFERROR(VLOOKUP($A406,AI_PF!$A:$C,3,FALSE),""))</f>
        <v/>
      </c>
      <c r="K406">
        <f>IF($A406="","",IFERROR(VLOOKUP($A406,Data_Raw!$A:$G,2,FALSE),""))</f>
        <v/>
      </c>
      <c r="L406">
        <f>IF($A406="","",IFERROR(VLOOKUP($A406,Data_Raw!$A:$G,3,FALSE),""))</f>
        <v/>
      </c>
      <c r="M406">
        <f>IF($A406="","",IFERROR(VLOOKUP($A406,Data_Raw!$A:$G,4,FALSE),""))</f>
        <v/>
      </c>
      <c r="N406">
        <f>IF($A406="","",IFERROR(VLOOKUP($A406,Data_Raw!$A:$G,5,FALSE),""))</f>
        <v/>
      </c>
      <c r="O406">
        <f>IF($A406="","",IFERROR(VLOOKUP($A406,Data_Raw!$A:$G,6,FALSE),""))</f>
        <v/>
      </c>
      <c r="P406">
        <f>IF($A406="","",IFERROR(VLOOKUP($A406,Data_Raw!$A:$G,7,FALSE),""))</f>
        <v/>
      </c>
      <c r="Q406">
        <f>IF($A406="","",SUMIFS(AI_PF!$AP:$AP,AI_PF!$A:$A,$A406))</f>
        <v/>
      </c>
      <c r="R406">
        <f>IF($A406="","",SUMIFS(AI_PF!$AW:$AW,AI_PF!$A:$A,$A406))</f>
        <v/>
      </c>
      <c r="S406">
        <f>IF($A406="","",SUMIFS(AI_PF!$AZ:$AZ,AI_PF!$A:$A,$A406))</f>
        <v/>
      </c>
      <c r="T406">
        <f>IF($A406="","",SUMIFS(AI_PF!$CA:$CA,AI_PF!$A:$A,$A406))</f>
        <v/>
      </c>
      <c r="U406">
        <f>IF($A406="","",SUMIFS(AI_PF!$CE:$CE,AI_PF!$A:$A,$A406))</f>
        <v/>
      </c>
      <c r="V406">
        <f>IF($A406="","",IFERROR(VLOOKUP($A406,AI_PF!$A:$CO,93,FALSE),""))</f>
        <v/>
      </c>
      <c r="W406">
        <f>IF($A406="","",COUNTIF(AI_PF!$A:$A,$A406))</f>
        <v/>
      </c>
      <c r="X406">
        <f>IF($A406="","",COUNTIF(LookThrough!$A:$A,J406))</f>
        <v/>
      </c>
    </row>
    <row r="407">
      <c r="A407" t="inlineStr">
        <is>
          <t>BS00001403</t>
        </is>
      </c>
      <c r="B407">
        <f>IF($A407="","",IFERROR(VLOOKUP($A407,AI_PF!$A:$D,4,FALSE),""))</f>
        <v/>
      </c>
      <c r="C407">
        <f>IF($A407="","",IFERROR(VLOOKUP($A407,AI_PF!$A:$G,7,FALSE),""))</f>
        <v/>
      </c>
      <c r="D407">
        <f>IF($A407="","",IFERROR(VLOOKUP($A407,AI_PF!$A:$H,8,FALSE),""))</f>
        <v/>
      </c>
      <c r="E407">
        <f>IF($A407="","",IFERROR(VLOOKUP($A407,AI_PF!$A:$N,14,FALSE),""))</f>
        <v/>
      </c>
      <c r="F407">
        <f>IF($A407="","",IFERROR(VLOOKUP($A407,AI_PF!$A:$R,18,FALSE),""))</f>
        <v/>
      </c>
      <c r="G407">
        <f>IF($A407="","",IFERROR(VLOOKUP($A407,AI_PF!$A:$T,20,FALSE),""))</f>
        <v/>
      </c>
      <c r="H407">
        <f>IF($A407="","",IFERROR(VLOOKUP($A407,AI_PF!$A:$V,22,FALSE),""))</f>
        <v/>
      </c>
      <c r="I407">
        <f>IF($A407="","",IFERROR(VLOOKUP($A407,AI_PF!$A:$EU,151,FALSE),""))</f>
        <v/>
      </c>
      <c r="J407">
        <f>IF($A407="","",IFERROR(VLOOKUP($A407,AI_PF!$A:$C,3,FALSE),""))</f>
        <v/>
      </c>
      <c r="K407">
        <f>IF($A407="","",IFERROR(VLOOKUP($A407,Data_Raw!$A:$G,2,FALSE),""))</f>
        <v/>
      </c>
      <c r="L407">
        <f>IF($A407="","",IFERROR(VLOOKUP($A407,Data_Raw!$A:$G,3,FALSE),""))</f>
        <v/>
      </c>
      <c r="M407">
        <f>IF($A407="","",IFERROR(VLOOKUP($A407,Data_Raw!$A:$G,4,FALSE),""))</f>
        <v/>
      </c>
      <c r="N407">
        <f>IF($A407="","",IFERROR(VLOOKUP($A407,Data_Raw!$A:$G,5,FALSE),""))</f>
        <v/>
      </c>
      <c r="O407">
        <f>IF($A407="","",IFERROR(VLOOKUP($A407,Data_Raw!$A:$G,6,FALSE),""))</f>
        <v/>
      </c>
      <c r="P407">
        <f>IF($A407="","",IFERROR(VLOOKUP($A407,Data_Raw!$A:$G,7,FALSE),""))</f>
        <v/>
      </c>
      <c r="Q407">
        <f>IF($A407="","",SUMIFS(AI_PF!$AP:$AP,AI_PF!$A:$A,$A407))</f>
        <v/>
      </c>
      <c r="R407">
        <f>IF($A407="","",SUMIFS(AI_PF!$AW:$AW,AI_PF!$A:$A,$A407))</f>
        <v/>
      </c>
      <c r="S407">
        <f>IF($A407="","",SUMIFS(AI_PF!$AZ:$AZ,AI_PF!$A:$A,$A407))</f>
        <v/>
      </c>
      <c r="T407">
        <f>IF($A407="","",SUMIFS(AI_PF!$CA:$CA,AI_PF!$A:$A,$A407))</f>
        <v/>
      </c>
      <c r="U407">
        <f>IF($A407="","",SUMIFS(AI_PF!$CE:$CE,AI_PF!$A:$A,$A407))</f>
        <v/>
      </c>
      <c r="V407">
        <f>IF($A407="","",IFERROR(VLOOKUP($A407,AI_PF!$A:$CO,93,FALSE),""))</f>
        <v/>
      </c>
      <c r="W407">
        <f>IF($A407="","",COUNTIF(AI_PF!$A:$A,$A407))</f>
        <v/>
      </c>
      <c r="X407">
        <f>IF($A407="","",COUNTIF(LookThrough!$A:$A,J407))</f>
        <v/>
      </c>
    </row>
    <row r="408">
      <c r="A408" t="inlineStr">
        <is>
          <t>BS00001404</t>
        </is>
      </c>
      <c r="B408">
        <f>IF($A408="","",IFERROR(VLOOKUP($A408,AI_PF!$A:$D,4,FALSE),""))</f>
        <v/>
      </c>
      <c r="C408">
        <f>IF($A408="","",IFERROR(VLOOKUP($A408,AI_PF!$A:$G,7,FALSE),""))</f>
        <v/>
      </c>
      <c r="D408">
        <f>IF($A408="","",IFERROR(VLOOKUP($A408,AI_PF!$A:$H,8,FALSE),""))</f>
        <v/>
      </c>
      <c r="E408">
        <f>IF($A408="","",IFERROR(VLOOKUP($A408,AI_PF!$A:$N,14,FALSE),""))</f>
        <v/>
      </c>
      <c r="F408">
        <f>IF($A408="","",IFERROR(VLOOKUP($A408,AI_PF!$A:$R,18,FALSE),""))</f>
        <v/>
      </c>
      <c r="G408">
        <f>IF($A408="","",IFERROR(VLOOKUP($A408,AI_PF!$A:$T,20,FALSE),""))</f>
        <v/>
      </c>
      <c r="H408">
        <f>IF($A408="","",IFERROR(VLOOKUP($A408,AI_PF!$A:$V,22,FALSE),""))</f>
        <v/>
      </c>
      <c r="I408">
        <f>IF($A408="","",IFERROR(VLOOKUP($A408,AI_PF!$A:$EU,151,FALSE),""))</f>
        <v/>
      </c>
      <c r="J408">
        <f>IF($A408="","",IFERROR(VLOOKUP($A408,AI_PF!$A:$C,3,FALSE),""))</f>
        <v/>
      </c>
      <c r="K408">
        <f>IF($A408="","",IFERROR(VLOOKUP($A408,Data_Raw!$A:$G,2,FALSE),""))</f>
        <v/>
      </c>
      <c r="L408">
        <f>IF($A408="","",IFERROR(VLOOKUP($A408,Data_Raw!$A:$G,3,FALSE),""))</f>
        <v/>
      </c>
      <c r="M408">
        <f>IF($A408="","",IFERROR(VLOOKUP($A408,Data_Raw!$A:$G,4,FALSE),""))</f>
        <v/>
      </c>
      <c r="N408">
        <f>IF($A408="","",IFERROR(VLOOKUP($A408,Data_Raw!$A:$G,5,FALSE),""))</f>
        <v/>
      </c>
      <c r="O408">
        <f>IF($A408="","",IFERROR(VLOOKUP($A408,Data_Raw!$A:$G,6,FALSE),""))</f>
        <v/>
      </c>
      <c r="P408">
        <f>IF($A408="","",IFERROR(VLOOKUP($A408,Data_Raw!$A:$G,7,FALSE),""))</f>
        <v/>
      </c>
      <c r="Q408">
        <f>IF($A408="","",SUMIFS(AI_PF!$AP:$AP,AI_PF!$A:$A,$A408))</f>
        <v/>
      </c>
      <c r="R408">
        <f>IF($A408="","",SUMIFS(AI_PF!$AW:$AW,AI_PF!$A:$A,$A408))</f>
        <v/>
      </c>
      <c r="S408">
        <f>IF($A408="","",SUMIFS(AI_PF!$AZ:$AZ,AI_PF!$A:$A,$A408))</f>
        <v/>
      </c>
      <c r="T408">
        <f>IF($A408="","",SUMIFS(AI_PF!$CA:$CA,AI_PF!$A:$A,$A408))</f>
        <v/>
      </c>
      <c r="U408">
        <f>IF($A408="","",SUMIFS(AI_PF!$CE:$CE,AI_PF!$A:$A,$A408))</f>
        <v/>
      </c>
      <c r="V408">
        <f>IF($A408="","",IFERROR(VLOOKUP($A408,AI_PF!$A:$CO,93,FALSE),""))</f>
        <v/>
      </c>
      <c r="W408">
        <f>IF($A408="","",COUNTIF(AI_PF!$A:$A,$A408))</f>
        <v/>
      </c>
      <c r="X408">
        <f>IF($A408="","",COUNTIF(LookThrough!$A:$A,J408))</f>
        <v/>
      </c>
    </row>
    <row r="409">
      <c r="A409" t="inlineStr">
        <is>
          <t>BS00001405</t>
        </is>
      </c>
      <c r="B409">
        <f>IF($A409="","",IFERROR(VLOOKUP($A409,AI_PF!$A:$D,4,FALSE),""))</f>
        <v/>
      </c>
      <c r="C409">
        <f>IF($A409="","",IFERROR(VLOOKUP($A409,AI_PF!$A:$G,7,FALSE),""))</f>
        <v/>
      </c>
      <c r="D409">
        <f>IF($A409="","",IFERROR(VLOOKUP($A409,AI_PF!$A:$H,8,FALSE),""))</f>
        <v/>
      </c>
      <c r="E409">
        <f>IF($A409="","",IFERROR(VLOOKUP($A409,AI_PF!$A:$N,14,FALSE),""))</f>
        <v/>
      </c>
      <c r="F409">
        <f>IF($A409="","",IFERROR(VLOOKUP($A409,AI_PF!$A:$R,18,FALSE),""))</f>
        <v/>
      </c>
      <c r="G409">
        <f>IF($A409="","",IFERROR(VLOOKUP($A409,AI_PF!$A:$T,20,FALSE),""))</f>
        <v/>
      </c>
      <c r="H409">
        <f>IF($A409="","",IFERROR(VLOOKUP($A409,AI_PF!$A:$V,22,FALSE),""))</f>
        <v/>
      </c>
      <c r="I409">
        <f>IF($A409="","",IFERROR(VLOOKUP($A409,AI_PF!$A:$EU,151,FALSE),""))</f>
        <v/>
      </c>
      <c r="J409">
        <f>IF($A409="","",IFERROR(VLOOKUP($A409,AI_PF!$A:$C,3,FALSE),""))</f>
        <v/>
      </c>
      <c r="K409">
        <f>IF($A409="","",IFERROR(VLOOKUP($A409,Data_Raw!$A:$G,2,FALSE),""))</f>
        <v/>
      </c>
      <c r="L409">
        <f>IF($A409="","",IFERROR(VLOOKUP($A409,Data_Raw!$A:$G,3,FALSE),""))</f>
        <v/>
      </c>
      <c r="M409">
        <f>IF($A409="","",IFERROR(VLOOKUP($A409,Data_Raw!$A:$G,4,FALSE),""))</f>
        <v/>
      </c>
      <c r="N409">
        <f>IF($A409="","",IFERROR(VLOOKUP($A409,Data_Raw!$A:$G,5,FALSE),""))</f>
        <v/>
      </c>
      <c r="O409">
        <f>IF($A409="","",IFERROR(VLOOKUP($A409,Data_Raw!$A:$G,6,FALSE),""))</f>
        <v/>
      </c>
      <c r="P409">
        <f>IF($A409="","",IFERROR(VLOOKUP($A409,Data_Raw!$A:$G,7,FALSE),""))</f>
        <v/>
      </c>
      <c r="Q409">
        <f>IF($A409="","",SUMIFS(AI_PF!$AP:$AP,AI_PF!$A:$A,$A409))</f>
        <v/>
      </c>
      <c r="R409">
        <f>IF($A409="","",SUMIFS(AI_PF!$AW:$AW,AI_PF!$A:$A,$A409))</f>
        <v/>
      </c>
      <c r="S409">
        <f>IF($A409="","",SUMIFS(AI_PF!$AZ:$AZ,AI_PF!$A:$A,$A409))</f>
        <v/>
      </c>
      <c r="T409">
        <f>IF($A409="","",SUMIFS(AI_PF!$CA:$CA,AI_PF!$A:$A,$A409))</f>
        <v/>
      </c>
      <c r="U409">
        <f>IF($A409="","",SUMIFS(AI_PF!$CE:$CE,AI_PF!$A:$A,$A409))</f>
        <v/>
      </c>
      <c r="V409">
        <f>IF($A409="","",IFERROR(VLOOKUP($A409,AI_PF!$A:$CO,93,FALSE),""))</f>
        <v/>
      </c>
      <c r="W409">
        <f>IF($A409="","",COUNTIF(AI_PF!$A:$A,$A409))</f>
        <v/>
      </c>
      <c r="X409">
        <f>IF($A409="","",COUNTIF(LookThrough!$A:$A,J409))</f>
        <v/>
      </c>
    </row>
    <row r="410">
      <c r="A410" t="inlineStr">
        <is>
          <t>BS00001406</t>
        </is>
      </c>
      <c r="B410">
        <f>IF($A410="","",IFERROR(VLOOKUP($A410,AI_PF!$A:$D,4,FALSE),""))</f>
        <v/>
      </c>
      <c r="C410">
        <f>IF($A410="","",IFERROR(VLOOKUP($A410,AI_PF!$A:$G,7,FALSE),""))</f>
        <v/>
      </c>
      <c r="D410">
        <f>IF($A410="","",IFERROR(VLOOKUP($A410,AI_PF!$A:$H,8,FALSE),""))</f>
        <v/>
      </c>
      <c r="E410">
        <f>IF($A410="","",IFERROR(VLOOKUP($A410,AI_PF!$A:$N,14,FALSE),""))</f>
        <v/>
      </c>
      <c r="F410">
        <f>IF($A410="","",IFERROR(VLOOKUP($A410,AI_PF!$A:$R,18,FALSE),""))</f>
        <v/>
      </c>
      <c r="G410">
        <f>IF($A410="","",IFERROR(VLOOKUP($A410,AI_PF!$A:$T,20,FALSE),""))</f>
        <v/>
      </c>
      <c r="H410">
        <f>IF($A410="","",IFERROR(VLOOKUP($A410,AI_PF!$A:$V,22,FALSE),""))</f>
        <v/>
      </c>
      <c r="I410">
        <f>IF($A410="","",IFERROR(VLOOKUP($A410,AI_PF!$A:$EU,151,FALSE),""))</f>
        <v/>
      </c>
      <c r="J410">
        <f>IF($A410="","",IFERROR(VLOOKUP($A410,AI_PF!$A:$C,3,FALSE),""))</f>
        <v/>
      </c>
      <c r="K410">
        <f>IF($A410="","",IFERROR(VLOOKUP($A410,Data_Raw!$A:$G,2,FALSE),""))</f>
        <v/>
      </c>
      <c r="L410">
        <f>IF($A410="","",IFERROR(VLOOKUP($A410,Data_Raw!$A:$G,3,FALSE),""))</f>
        <v/>
      </c>
      <c r="M410">
        <f>IF($A410="","",IFERROR(VLOOKUP($A410,Data_Raw!$A:$G,4,FALSE),""))</f>
        <v/>
      </c>
      <c r="N410">
        <f>IF($A410="","",IFERROR(VLOOKUP($A410,Data_Raw!$A:$G,5,FALSE),""))</f>
        <v/>
      </c>
      <c r="O410">
        <f>IF($A410="","",IFERROR(VLOOKUP($A410,Data_Raw!$A:$G,6,FALSE),""))</f>
        <v/>
      </c>
      <c r="P410">
        <f>IF($A410="","",IFERROR(VLOOKUP($A410,Data_Raw!$A:$G,7,FALSE),""))</f>
        <v/>
      </c>
      <c r="Q410">
        <f>IF($A410="","",SUMIFS(AI_PF!$AP:$AP,AI_PF!$A:$A,$A410))</f>
        <v/>
      </c>
      <c r="R410">
        <f>IF($A410="","",SUMIFS(AI_PF!$AW:$AW,AI_PF!$A:$A,$A410))</f>
        <v/>
      </c>
      <c r="S410">
        <f>IF($A410="","",SUMIFS(AI_PF!$AZ:$AZ,AI_PF!$A:$A,$A410))</f>
        <v/>
      </c>
      <c r="T410">
        <f>IF($A410="","",SUMIFS(AI_PF!$CA:$CA,AI_PF!$A:$A,$A410))</f>
        <v/>
      </c>
      <c r="U410">
        <f>IF($A410="","",SUMIFS(AI_PF!$CE:$CE,AI_PF!$A:$A,$A410))</f>
        <v/>
      </c>
      <c r="V410">
        <f>IF($A410="","",IFERROR(VLOOKUP($A410,AI_PF!$A:$CO,93,FALSE),""))</f>
        <v/>
      </c>
      <c r="W410">
        <f>IF($A410="","",COUNTIF(AI_PF!$A:$A,$A410))</f>
        <v/>
      </c>
      <c r="X410">
        <f>IF($A410="","",COUNTIF(LookThrough!$A:$A,J410))</f>
        <v/>
      </c>
    </row>
    <row r="411">
      <c r="A411" t="inlineStr">
        <is>
          <t>BS00001407</t>
        </is>
      </c>
      <c r="B411">
        <f>IF($A411="","",IFERROR(VLOOKUP($A411,AI_PF!$A:$D,4,FALSE),""))</f>
        <v/>
      </c>
      <c r="C411">
        <f>IF($A411="","",IFERROR(VLOOKUP($A411,AI_PF!$A:$G,7,FALSE),""))</f>
        <v/>
      </c>
      <c r="D411">
        <f>IF($A411="","",IFERROR(VLOOKUP($A411,AI_PF!$A:$H,8,FALSE),""))</f>
        <v/>
      </c>
      <c r="E411">
        <f>IF($A411="","",IFERROR(VLOOKUP($A411,AI_PF!$A:$N,14,FALSE),""))</f>
        <v/>
      </c>
      <c r="F411">
        <f>IF($A411="","",IFERROR(VLOOKUP($A411,AI_PF!$A:$R,18,FALSE),""))</f>
        <v/>
      </c>
      <c r="G411">
        <f>IF($A411="","",IFERROR(VLOOKUP($A411,AI_PF!$A:$T,20,FALSE),""))</f>
        <v/>
      </c>
      <c r="H411">
        <f>IF($A411="","",IFERROR(VLOOKUP($A411,AI_PF!$A:$V,22,FALSE),""))</f>
        <v/>
      </c>
      <c r="I411">
        <f>IF($A411="","",IFERROR(VLOOKUP($A411,AI_PF!$A:$EU,151,FALSE),""))</f>
        <v/>
      </c>
      <c r="J411">
        <f>IF($A411="","",IFERROR(VLOOKUP($A411,AI_PF!$A:$C,3,FALSE),""))</f>
        <v/>
      </c>
      <c r="K411">
        <f>IF($A411="","",IFERROR(VLOOKUP($A411,Data_Raw!$A:$G,2,FALSE),""))</f>
        <v/>
      </c>
      <c r="L411">
        <f>IF($A411="","",IFERROR(VLOOKUP($A411,Data_Raw!$A:$G,3,FALSE),""))</f>
        <v/>
      </c>
      <c r="M411">
        <f>IF($A411="","",IFERROR(VLOOKUP($A411,Data_Raw!$A:$G,4,FALSE),""))</f>
        <v/>
      </c>
      <c r="N411">
        <f>IF($A411="","",IFERROR(VLOOKUP($A411,Data_Raw!$A:$G,5,FALSE),""))</f>
        <v/>
      </c>
      <c r="O411">
        <f>IF($A411="","",IFERROR(VLOOKUP($A411,Data_Raw!$A:$G,6,FALSE),""))</f>
        <v/>
      </c>
      <c r="P411">
        <f>IF($A411="","",IFERROR(VLOOKUP($A411,Data_Raw!$A:$G,7,FALSE),""))</f>
        <v/>
      </c>
      <c r="Q411">
        <f>IF($A411="","",SUMIFS(AI_PF!$AP:$AP,AI_PF!$A:$A,$A411))</f>
        <v/>
      </c>
      <c r="R411">
        <f>IF($A411="","",SUMIFS(AI_PF!$AW:$AW,AI_PF!$A:$A,$A411))</f>
        <v/>
      </c>
      <c r="S411">
        <f>IF($A411="","",SUMIFS(AI_PF!$AZ:$AZ,AI_PF!$A:$A,$A411))</f>
        <v/>
      </c>
      <c r="T411">
        <f>IF($A411="","",SUMIFS(AI_PF!$CA:$CA,AI_PF!$A:$A,$A411))</f>
        <v/>
      </c>
      <c r="U411">
        <f>IF($A411="","",SUMIFS(AI_PF!$CE:$CE,AI_PF!$A:$A,$A411))</f>
        <v/>
      </c>
      <c r="V411">
        <f>IF($A411="","",IFERROR(VLOOKUP($A411,AI_PF!$A:$CO,93,FALSE),""))</f>
        <v/>
      </c>
      <c r="W411">
        <f>IF($A411="","",COUNTIF(AI_PF!$A:$A,$A411))</f>
        <v/>
      </c>
      <c r="X411">
        <f>IF($A411="","",COUNTIF(LookThrough!$A:$A,J411))</f>
        <v/>
      </c>
    </row>
    <row r="412">
      <c r="A412" t="inlineStr">
        <is>
          <t>BS00001408</t>
        </is>
      </c>
      <c r="B412">
        <f>IF($A412="","",IFERROR(VLOOKUP($A412,AI_PF!$A:$D,4,FALSE),""))</f>
        <v/>
      </c>
      <c r="C412">
        <f>IF($A412="","",IFERROR(VLOOKUP($A412,AI_PF!$A:$G,7,FALSE),""))</f>
        <v/>
      </c>
      <c r="D412">
        <f>IF($A412="","",IFERROR(VLOOKUP($A412,AI_PF!$A:$H,8,FALSE),""))</f>
        <v/>
      </c>
      <c r="E412">
        <f>IF($A412="","",IFERROR(VLOOKUP($A412,AI_PF!$A:$N,14,FALSE),""))</f>
        <v/>
      </c>
      <c r="F412">
        <f>IF($A412="","",IFERROR(VLOOKUP($A412,AI_PF!$A:$R,18,FALSE),""))</f>
        <v/>
      </c>
      <c r="G412">
        <f>IF($A412="","",IFERROR(VLOOKUP($A412,AI_PF!$A:$T,20,FALSE),""))</f>
        <v/>
      </c>
      <c r="H412">
        <f>IF($A412="","",IFERROR(VLOOKUP($A412,AI_PF!$A:$V,22,FALSE),""))</f>
        <v/>
      </c>
      <c r="I412">
        <f>IF($A412="","",IFERROR(VLOOKUP($A412,AI_PF!$A:$EU,151,FALSE),""))</f>
        <v/>
      </c>
      <c r="J412">
        <f>IF($A412="","",IFERROR(VLOOKUP($A412,AI_PF!$A:$C,3,FALSE),""))</f>
        <v/>
      </c>
      <c r="K412">
        <f>IF($A412="","",IFERROR(VLOOKUP($A412,Data_Raw!$A:$G,2,FALSE),""))</f>
        <v/>
      </c>
      <c r="L412">
        <f>IF($A412="","",IFERROR(VLOOKUP($A412,Data_Raw!$A:$G,3,FALSE),""))</f>
        <v/>
      </c>
      <c r="M412">
        <f>IF($A412="","",IFERROR(VLOOKUP($A412,Data_Raw!$A:$G,4,FALSE),""))</f>
        <v/>
      </c>
      <c r="N412">
        <f>IF($A412="","",IFERROR(VLOOKUP($A412,Data_Raw!$A:$G,5,FALSE),""))</f>
        <v/>
      </c>
      <c r="O412">
        <f>IF($A412="","",IFERROR(VLOOKUP($A412,Data_Raw!$A:$G,6,FALSE),""))</f>
        <v/>
      </c>
      <c r="P412">
        <f>IF($A412="","",IFERROR(VLOOKUP($A412,Data_Raw!$A:$G,7,FALSE),""))</f>
        <v/>
      </c>
      <c r="Q412">
        <f>IF($A412="","",SUMIFS(AI_PF!$AP:$AP,AI_PF!$A:$A,$A412))</f>
        <v/>
      </c>
      <c r="R412">
        <f>IF($A412="","",SUMIFS(AI_PF!$AW:$AW,AI_PF!$A:$A,$A412))</f>
        <v/>
      </c>
      <c r="S412">
        <f>IF($A412="","",SUMIFS(AI_PF!$AZ:$AZ,AI_PF!$A:$A,$A412))</f>
        <v/>
      </c>
      <c r="T412">
        <f>IF($A412="","",SUMIFS(AI_PF!$CA:$CA,AI_PF!$A:$A,$A412))</f>
        <v/>
      </c>
      <c r="U412">
        <f>IF($A412="","",SUMIFS(AI_PF!$CE:$CE,AI_PF!$A:$A,$A412))</f>
        <v/>
      </c>
      <c r="V412">
        <f>IF($A412="","",IFERROR(VLOOKUP($A412,AI_PF!$A:$CO,93,FALSE),""))</f>
        <v/>
      </c>
      <c r="W412">
        <f>IF($A412="","",COUNTIF(AI_PF!$A:$A,$A412))</f>
        <v/>
      </c>
      <c r="X412">
        <f>IF($A412="","",COUNTIF(LookThrough!$A:$A,J412))</f>
        <v/>
      </c>
    </row>
    <row r="413">
      <c r="A413" t="inlineStr">
        <is>
          <t>BS00001410</t>
        </is>
      </c>
      <c r="B413">
        <f>IF($A413="","",IFERROR(VLOOKUP($A413,AI_PF!$A:$D,4,FALSE),""))</f>
        <v/>
      </c>
      <c r="C413">
        <f>IF($A413="","",IFERROR(VLOOKUP($A413,AI_PF!$A:$G,7,FALSE),""))</f>
        <v/>
      </c>
      <c r="D413">
        <f>IF($A413="","",IFERROR(VLOOKUP($A413,AI_PF!$A:$H,8,FALSE),""))</f>
        <v/>
      </c>
      <c r="E413">
        <f>IF($A413="","",IFERROR(VLOOKUP($A413,AI_PF!$A:$N,14,FALSE),""))</f>
        <v/>
      </c>
      <c r="F413">
        <f>IF($A413="","",IFERROR(VLOOKUP($A413,AI_PF!$A:$R,18,FALSE),""))</f>
        <v/>
      </c>
      <c r="G413">
        <f>IF($A413="","",IFERROR(VLOOKUP($A413,AI_PF!$A:$T,20,FALSE),""))</f>
        <v/>
      </c>
      <c r="H413">
        <f>IF($A413="","",IFERROR(VLOOKUP($A413,AI_PF!$A:$V,22,FALSE),""))</f>
        <v/>
      </c>
      <c r="I413">
        <f>IF($A413="","",IFERROR(VLOOKUP($A413,AI_PF!$A:$EU,151,FALSE),""))</f>
        <v/>
      </c>
      <c r="J413">
        <f>IF($A413="","",IFERROR(VLOOKUP($A413,AI_PF!$A:$C,3,FALSE),""))</f>
        <v/>
      </c>
      <c r="K413">
        <f>IF($A413="","",IFERROR(VLOOKUP($A413,Data_Raw!$A:$G,2,FALSE),""))</f>
        <v/>
      </c>
      <c r="L413">
        <f>IF($A413="","",IFERROR(VLOOKUP($A413,Data_Raw!$A:$G,3,FALSE),""))</f>
        <v/>
      </c>
      <c r="M413">
        <f>IF($A413="","",IFERROR(VLOOKUP($A413,Data_Raw!$A:$G,4,FALSE),""))</f>
        <v/>
      </c>
      <c r="N413">
        <f>IF($A413="","",IFERROR(VLOOKUP($A413,Data_Raw!$A:$G,5,FALSE),""))</f>
        <v/>
      </c>
      <c r="O413">
        <f>IF($A413="","",IFERROR(VLOOKUP($A413,Data_Raw!$A:$G,6,FALSE),""))</f>
        <v/>
      </c>
      <c r="P413">
        <f>IF($A413="","",IFERROR(VLOOKUP($A413,Data_Raw!$A:$G,7,FALSE),""))</f>
        <v/>
      </c>
      <c r="Q413">
        <f>IF($A413="","",SUMIFS(AI_PF!$AP:$AP,AI_PF!$A:$A,$A413))</f>
        <v/>
      </c>
      <c r="R413">
        <f>IF($A413="","",SUMIFS(AI_PF!$AW:$AW,AI_PF!$A:$A,$A413))</f>
        <v/>
      </c>
      <c r="S413">
        <f>IF($A413="","",SUMIFS(AI_PF!$AZ:$AZ,AI_PF!$A:$A,$A413))</f>
        <v/>
      </c>
      <c r="T413">
        <f>IF($A413="","",SUMIFS(AI_PF!$CA:$CA,AI_PF!$A:$A,$A413))</f>
        <v/>
      </c>
      <c r="U413">
        <f>IF($A413="","",SUMIFS(AI_PF!$CE:$CE,AI_PF!$A:$A,$A413))</f>
        <v/>
      </c>
      <c r="V413">
        <f>IF($A413="","",IFERROR(VLOOKUP($A413,AI_PF!$A:$CO,93,FALSE),""))</f>
        <v/>
      </c>
      <c r="W413">
        <f>IF($A413="","",COUNTIF(AI_PF!$A:$A,$A413))</f>
        <v/>
      </c>
      <c r="X413">
        <f>IF($A413="","",COUNTIF(LookThrough!$A:$A,J413))</f>
        <v/>
      </c>
    </row>
    <row r="414">
      <c r="A414" t="inlineStr">
        <is>
          <t>BS00001413</t>
        </is>
      </c>
      <c r="B414">
        <f>IF($A414="","",IFERROR(VLOOKUP($A414,AI_PF!$A:$D,4,FALSE),""))</f>
        <v/>
      </c>
      <c r="C414">
        <f>IF($A414="","",IFERROR(VLOOKUP($A414,AI_PF!$A:$G,7,FALSE),""))</f>
        <v/>
      </c>
      <c r="D414">
        <f>IF($A414="","",IFERROR(VLOOKUP($A414,AI_PF!$A:$H,8,FALSE),""))</f>
        <v/>
      </c>
      <c r="E414">
        <f>IF($A414="","",IFERROR(VLOOKUP($A414,AI_PF!$A:$N,14,FALSE),""))</f>
        <v/>
      </c>
      <c r="F414">
        <f>IF($A414="","",IFERROR(VLOOKUP($A414,AI_PF!$A:$R,18,FALSE),""))</f>
        <v/>
      </c>
      <c r="G414">
        <f>IF($A414="","",IFERROR(VLOOKUP($A414,AI_PF!$A:$T,20,FALSE),""))</f>
        <v/>
      </c>
      <c r="H414">
        <f>IF($A414="","",IFERROR(VLOOKUP($A414,AI_PF!$A:$V,22,FALSE),""))</f>
        <v/>
      </c>
      <c r="I414">
        <f>IF($A414="","",IFERROR(VLOOKUP($A414,AI_PF!$A:$EU,151,FALSE),""))</f>
        <v/>
      </c>
      <c r="J414">
        <f>IF($A414="","",IFERROR(VLOOKUP($A414,AI_PF!$A:$C,3,FALSE),""))</f>
        <v/>
      </c>
      <c r="K414">
        <f>IF($A414="","",IFERROR(VLOOKUP($A414,Data_Raw!$A:$G,2,FALSE),""))</f>
        <v/>
      </c>
      <c r="L414">
        <f>IF($A414="","",IFERROR(VLOOKUP($A414,Data_Raw!$A:$G,3,FALSE),""))</f>
        <v/>
      </c>
      <c r="M414">
        <f>IF($A414="","",IFERROR(VLOOKUP($A414,Data_Raw!$A:$G,4,FALSE),""))</f>
        <v/>
      </c>
      <c r="N414">
        <f>IF($A414="","",IFERROR(VLOOKUP($A414,Data_Raw!$A:$G,5,FALSE),""))</f>
        <v/>
      </c>
      <c r="O414">
        <f>IF($A414="","",IFERROR(VLOOKUP($A414,Data_Raw!$A:$G,6,FALSE),""))</f>
        <v/>
      </c>
      <c r="P414">
        <f>IF($A414="","",IFERROR(VLOOKUP($A414,Data_Raw!$A:$G,7,FALSE),""))</f>
        <v/>
      </c>
      <c r="Q414">
        <f>IF($A414="","",SUMIFS(AI_PF!$AP:$AP,AI_PF!$A:$A,$A414))</f>
        <v/>
      </c>
      <c r="R414">
        <f>IF($A414="","",SUMIFS(AI_PF!$AW:$AW,AI_PF!$A:$A,$A414))</f>
        <v/>
      </c>
      <c r="S414">
        <f>IF($A414="","",SUMIFS(AI_PF!$AZ:$AZ,AI_PF!$A:$A,$A414))</f>
        <v/>
      </c>
      <c r="T414">
        <f>IF($A414="","",SUMIFS(AI_PF!$CA:$CA,AI_PF!$A:$A,$A414))</f>
        <v/>
      </c>
      <c r="U414">
        <f>IF($A414="","",SUMIFS(AI_PF!$CE:$CE,AI_PF!$A:$A,$A414))</f>
        <v/>
      </c>
      <c r="V414">
        <f>IF($A414="","",IFERROR(VLOOKUP($A414,AI_PF!$A:$CO,93,FALSE),""))</f>
        <v/>
      </c>
      <c r="W414">
        <f>IF($A414="","",COUNTIF(AI_PF!$A:$A,$A414))</f>
        <v/>
      </c>
      <c r="X414">
        <f>IF($A414="","",COUNTIF(LookThrough!$A:$A,J414))</f>
        <v/>
      </c>
    </row>
    <row r="415">
      <c r="A415" t="inlineStr">
        <is>
          <t>BS00001414</t>
        </is>
      </c>
      <c r="B415">
        <f>IF($A415="","",IFERROR(VLOOKUP($A415,AI_PF!$A:$D,4,FALSE),""))</f>
        <v/>
      </c>
      <c r="C415">
        <f>IF($A415="","",IFERROR(VLOOKUP($A415,AI_PF!$A:$G,7,FALSE),""))</f>
        <v/>
      </c>
      <c r="D415">
        <f>IF($A415="","",IFERROR(VLOOKUP($A415,AI_PF!$A:$H,8,FALSE),""))</f>
        <v/>
      </c>
      <c r="E415">
        <f>IF($A415="","",IFERROR(VLOOKUP($A415,AI_PF!$A:$N,14,FALSE),""))</f>
        <v/>
      </c>
      <c r="F415">
        <f>IF($A415="","",IFERROR(VLOOKUP($A415,AI_PF!$A:$R,18,FALSE),""))</f>
        <v/>
      </c>
      <c r="G415">
        <f>IF($A415="","",IFERROR(VLOOKUP($A415,AI_PF!$A:$T,20,FALSE),""))</f>
        <v/>
      </c>
      <c r="H415">
        <f>IF($A415="","",IFERROR(VLOOKUP($A415,AI_PF!$A:$V,22,FALSE),""))</f>
        <v/>
      </c>
      <c r="I415">
        <f>IF($A415="","",IFERROR(VLOOKUP($A415,AI_PF!$A:$EU,151,FALSE),""))</f>
        <v/>
      </c>
      <c r="J415">
        <f>IF($A415="","",IFERROR(VLOOKUP($A415,AI_PF!$A:$C,3,FALSE),""))</f>
        <v/>
      </c>
      <c r="K415">
        <f>IF($A415="","",IFERROR(VLOOKUP($A415,Data_Raw!$A:$G,2,FALSE),""))</f>
        <v/>
      </c>
      <c r="L415">
        <f>IF($A415="","",IFERROR(VLOOKUP($A415,Data_Raw!$A:$G,3,FALSE),""))</f>
        <v/>
      </c>
      <c r="M415">
        <f>IF($A415="","",IFERROR(VLOOKUP($A415,Data_Raw!$A:$G,4,FALSE),""))</f>
        <v/>
      </c>
      <c r="N415">
        <f>IF($A415="","",IFERROR(VLOOKUP($A415,Data_Raw!$A:$G,5,FALSE),""))</f>
        <v/>
      </c>
      <c r="O415">
        <f>IF($A415="","",IFERROR(VLOOKUP($A415,Data_Raw!$A:$G,6,FALSE),""))</f>
        <v/>
      </c>
      <c r="P415">
        <f>IF($A415="","",IFERROR(VLOOKUP($A415,Data_Raw!$A:$G,7,FALSE),""))</f>
        <v/>
      </c>
      <c r="Q415">
        <f>IF($A415="","",SUMIFS(AI_PF!$AP:$AP,AI_PF!$A:$A,$A415))</f>
        <v/>
      </c>
      <c r="R415">
        <f>IF($A415="","",SUMIFS(AI_PF!$AW:$AW,AI_PF!$A:$A,$A415))</f>
        <v/>
      </c>
      <c r="S415">
        <f>IF($A415="","",SUMIFS(AI_PF!$AZ:$AZ,AI_PF!$A:$A,$A415))</f>
        <v/>
      </c>
      <c r="T415">
        <f>IF($A415="","",SUMIFS(AI_PF!$CA:$CA,AI_PF!$A:$A,$A415))</f>
        <v/>
      </c>
      <c r="U415">
        <f>IF($A415="","",SUMIFS(AI_PF!$CE:$CE,AI_PF!$A:$A,$A415))</f>
        <v/>
      </c>
      <c r="V415">
        <f>IF($A415="","",IFERROR(VLOOKUP($A415,AI_PF!$A:$CO,93,FALSE),""))</f>
        <v/>
      </c>
      <c r="W415">
        <f>IF($A415="","",COUNTIF(AI_PF!$A:$A,$A415))</f>
        <v/>
      </c>
      <c r="X415">
        <f>IF($A415="","",COUNTIF(LookThrough!$A:$A,J415))</f>
        <v/>
      </c>
    </row>
    <row r="416">
      <c r="A416" t="inlineStr">
        <is>
          <t>BS00001415</t>
        </is>
      </c>
      <c r="B416">
        <f>IF($A416="","",IFERROR(VLOOKUP($A416,AI_PF!$A:$D,4,FALSE),""))</f>
        <v/>
      </c>
      <c r="C416">
        <f>IF($A416="","",IFERROR(VLOOKUP($A416,AI_PF!$A:$G,7,FALSE),""))</f>
        <v/>
      </c>
      <c r="D416">
        <f>IF($A416="","",IFERROR(VLOOKUP($A416,AI_PF!$A:$H,8,FALSE),""))</f>
        <v/>
      </c>
      <c r="E416">
        <f>IF($A416="","",IFERROR(VLOOKUP($A416,AI_PF!$A:$N,14,FALSE),""))</f>
        <v/>
      </c>
      <c r="F416">
        <f>IF($A416="","",IFERROR(VLOOKUP($A416,AI_PF!$A:$R,18,FALSE),""))</f>
        <v/>
      </c>
      <c r="G416">
        <f>IF($A416="","",IFERROR(VLOOKUP($A416,AI_PF!$A:$T,20,FALSE),""))</f>
        <v/>
      </c>
      <c r="H416">
        <f>IF($A416="","",IFERROR(VLOOKUP($A416,AI_PF!$A:$V,22,FALSE),""))</f>
        <v/>
      </c>
      <c r="I416">
        <f>IF($A416="","",IFERROR(VLOOKUP($A416,AI_PF!$A:$EU,151,FALSE),""))</f>
        <v/>
      </c>
      <c r="J416">
        <f>IF($A416="","",IFERROR(VLOOKUP($A416,AI_PF!$A:$C,3,FALSE),""))</f>
        <v/>
      </c>
      <c r="K416">
        <f>IF($A416="","",IFERROR(VLOOKUP($A416,Data_Raw!$A:$G,2,FALSE),""))</f>
        <v/>
      </c>
      <c r="L416">
        <f>IF($A416="","",IFERROR(VLOOKUP($A416,Data_Raw!$A:$G,3,FALSE),""))</f>
        <v/>
      </c>
      <c r="M416">
        <f>IF($A416="","",IFERROR(VLOOKUP($A416,Data_Raw!$A:$G,4,FALSE),""))</f>
        <v/>
      </c>
      <c r="N416">
        <f>IF($A416="","",IFERROR(VLOOKUP($A416,Data_Raw!$A:$G,5,FALSE),""))</f>
        <v/>
      </c>
      <c r="O416">
        <f>IF($A416="","",IFERROR(VLOOKUP($A416,Data_Raw!$A:$G,6,FALSE),""))</f>
        <v/>
      </c>
      <c r="P416">
        <f>IF($A416="","",IFERROR(VLOOKUP($A416,Data_Raw!$A:$G,7,FALSE),""))</f>
        <v/>
      </c>
      <c r="Q416">
        <f>IF($A416="","",SUMIFS(AI_PF!$AP:$AP,AI_PF!$A:$A,$A416))</f>
        <v/>
      </c>
      <c r="R416">
        <f>IF($A416="","",SUMIFS(AI_PF!$AW:$AW,AI_PF!$A:$A,$A416))</f>
        <v/>
      </c>
      <c r="S416">
        <f>IF($A416="","",SUMIFS(AI_PF!$AZ:$AZ,AI_PF!$A:$A,$A416))</f>
        <v/>
      </c>
      <c r="T416">
        <f>IF($A416="","",SUMIFS(AI_PF!$CA:$CA,AI_PF!$A:$A,$A416))</f>
        <v/>
      </c>
      <c r="U416">
        <f>IF($A416="","",SUMIFS(AI_PF!$CE:$CE,AI_PF!$A:$A,$A416))</f>
        <v/>
      </c>
      <c r="V416">
        <f>IF($A416="","",IFERROR(VLOOKUP($A416,AI_PF!$A:$CO,93,FALSE),""))</f>
        <v/>
      </c>
      <c r="W416">
        <f>IF($A416="","",COUNTIF(AI_PF!$A:$A,$A416))</f>
        <v/>
      </c>
      <c r="X416">
        <f>IF($A416="","",COUNTIF(LookThrough!$A:$A,J416))</f>
        <v/>
      </c>
    </row>
    <row r="417">
      <c r="A417" t="inlineStr">
        <is>
          <t>BS00001422</t>
        </is>
      </c>
      <c r="B417">
        <f>IF($A417="","",IFERROR(VLOOKUP($A417,AI_PF!$A:$D,4,FALSE),""))</f>
        <v/>
      </c>
      <c r="C417">
        <f>IF($A417="","",IFERROR(VLOOKUP($A417,AI_PF!$A:$G,7,FALSE),""))</f>
        <v/>
      </c>
      <c r="D417">
        <f>IF($A417="","",IFERROR(VLOOKUP($A417,AI_PF!$A:$H,8,FALSE),""))</f>
        <v/>
      </c>
      <c r="E417">
        <f>IF($A417="","",IFERROR(VLOOKUP($A417,AI_PF!$A:$N,14,FALSE),""))</f>
        <v/>
      </c>
      <c r="F417">
        <f>IF($A417="","",IFERROR(VLOOKUP($A417,AI_PF!$A:$R,18,FALSE),""))</f>
        <v/>
      </c>
      <c r="G417">
        <f>IF($A417="","",IFERROR(VLOOKUP($A417,AI_PF!$A:$T,20,FALSE),""))</f>
        <v/>
      </c>
      <c r="H417">
        <f>IF($A417="","",IFERROR(VLOOKUP($A417,AI_PF!$A:$V,22,FALSE),""))</f>
        <v/>
      </c>
      <c r="I417">
        <f>IF($A417="","",IFERROR(VLOOKUP($A417,AI_PF!$A:$EU,151,FALSE),""))</f>
        <v/>
      </c>
      <c r="J417">
        <f>IF($A417="","",IFERROR(VLOOKUP($A417,AI_PF!$A:$C,3,FALSE),""))</f>
        <v/>
      </c>
      <c r="K417">
        <f>IF($A417="","",IFERROR(VLOOKUP($A417,Data_Raw!$A:$G,2,FALSE),""))</f>
        <v/>
      </c>
      <c r="L417">
        <f>IF($A417="","",IFERROR(VLOOKUP($A417,Data_Raw!$A:$G,3,FALSE),""))</f>
        <v/>
      </c>
      <c r="M417">
        <f>IF($A417="","",IFERROR(VLOOKUP($A417,Data_Raw!$A:$G,4,FALSE),""))</f>
        <v/>
      </c>
      <c r="N417">
        <f>IF($A417="","",IFERROR(VLOOKUP($A417,Data_Raw!$A:$G,5,FALSE),""))</f>
        <v/>
      </c>
      <c r="O417">
        <f>IF($A417="","",IFERROR(VLOOKUP($A417,Data_Raw!$A:$G,6,FALSE),""))</f>
        <v/>
      </c>
      <c r="P417">
        <f>IF($A417="","",IFERROR(VLOOKUP($A417,Data_Raw!$A:$G,7,FALSE),""))</f>
        <v/>
      </c>
      <c r="Q417">
        <f>IF($A417="","",SUMIFS(AI_PF!$AP:$AP,AI_PF!$A:$A,$A417))</f>
        <v/>
      </c>
      <c r="R417">
        <f>IF($A417="","",SUMIFS(AI_PF!$AW:$AW,AI_PF!$A:$A,$A417))</f>
        <v/>
      </c>
      <c r="S417">
        <f>IF($A417="","",SUMIFS(AI_PF!$AZ:$AZ,AI_PF!$A:$A,$A417))</f>
        <v/>
      </c>
      <c r="T417">
        <f>IF($A417="","",SUMIFS(AI_PF!$CA:$CA,AI_PF!$A:$A,$A417))</f>
        <v/>
      </c>
      <c r="U417">
        <f>IF($A417="","",SUMIFS(AI_PF!$CE:$CE,AI_PF!$A:$A,$A417))</f>
        <v/>
      </c>
      <c r="V417">
        <f>IF($A417="","",IFERROR(VLOOKUP($A417,AI_PF!$A:$CO,93,FALSE),""))</f>
        <v/>
      </c>
      <c r="W417">
        <f>IF($A417="","",COUNTIF(AI_PF!$A:$A,$A417))</f>
        <v/>
      </c>
      <c r="X417">
        <f>IF($A417="","",COUNTIF(LookThrough!$A:$A,J417))</f>
        <v/>
      </c>
    </row>
    <row r="418">
      <c r="A418" t="inlineStr">
        <is>
          <t>BS00001424</t>
        </is>
      </c>
      <c r="B418">
        <f>IF($A418="","",IFERROR(VLOOKUP($A418,AI_PF!$A:$D,4,FALSE),""))</f>
        <v/>
      </c>
      <c r="C418">
        <f>IF($A418="","",IFERROR(VLOOKUP($A418,AI_PF!$A:$G,7,FALSE),""))</f>
        <v/>
      </c>
      <c r="D418">
        <f>IF($A418="","",IFERROR(VLOOKUP($A418,AI_PF!$A:$H,8,FALSE),""))</f>
        <v/>
      </c>
      <c r="E418">
        <f>IF($A418="","",IFERROR(VLOOKUP($A418,AI_PF!$A:$N,14,FALSE),""))</f>
        <v/>
      </c>
      <c r="F418">
        <f>IF($A418="","",IFERROR(VLOOKUP($A418,AI_PF!$A:$R,18,FALSE),""))</f>
        <v/>
      </c>
      <c r="G418">
        <f>IF($A418="","",IFERROR(VLOOKUP($A418,AI_PF!$A:$T,20,FALSE),""))</f>
        <v/>
      </c>
      <c r="H418">
        <f>IF($A418="","",IFERROR(VLOOKUP($A418,AI_PF!$A:$V,22,FALSE),""))</f>
        <v/>
      </c>
      <c r="I418">
        <f>IF($A418="","",IFERROR(VLOOKUP($A418,AI_PF!$A:$EU,151,FALSE),""))</f>
        <v/>
      </c>
      <c r="J418">
        <f>IF($A418="","",IFERROR(VLOOKUP($A418,AI_PF!$A:$C,3,FALSE),""))</f>
        <v/>
      </c>
      <c r="K418">
        <f>IF($A418="","",IFERROR(VLOOKUP($A418,Data_Raw!$A:$G,2,FALSE),""))</f>
        <v/>
      </c>
      <c r="L418">
        <f>IF($A418="","",IFERROR(VLOOKUP($A418,Data_Raw!$A:$G,3,FALSE),""))</f>
        <v/>
      </c>
      <c r="M418">
        <f>IF($A418="","",IFERROR(VLOOKUP($A418,Data_Raw!$A:$G,4,FALSE),""))</f>
        <v/>
      </c>
      <c r="N418">
        <f>IF($A418="","",IFERROR(VLOOKUP($A418,Data_Raw!$A:$G,5,FALSE),""))</f>
        <v/>
      </c>
      <c r="O418">
        <f>IF($A418="","",IFERROR(VLOOKUP($A418,Data_Raw!$A:$G,6,FALSE),""))</f>
        <v/>
      </c>
      <c r="P418">
        <f>IF($A418="","",IFERROR(VLOOKUP($A418,Data_Raw!$A:$G,7,FALSE),""))</f>
        <v/>
      </c>
      <c r="Q418">
        <f>IF($A418="","",SUMIFS(AI_PF!$AP:$AP,AI_PF!$A:$A,$A418))</f>
        <v/>
      </c>
      <c r="R418">
        <f>IF($A418="","",SUMIFS(AI_PF!$AW:$AW,AI_PF!$A:$A,$A418))</f>
        <v/>
      </c>
      <c r="S418">
        <f>IF($A418="","",SUMIFS(AI_PF!$AZ:$AZ,AI_PF!$A:$A,$A418))</f>
        <v/>
      </c>
      <c r="T418">
        <f>IF($A418="","",SUMIFS(AI_PF!$CA:$CA,AI_PF!$A:$A,$A418))</f>
        <v/>
      </c>
      <c r="U418">
        <f>IF($A418="","",SUMIFS(AI_PF!$CE:$CE,AI_PF!$A:$A,$A418))</f>
        <v/>
      </c>
      <c r="V418">
        <f>IF($A418="","",IFERROR(VLOOKUP($A418,AI_PF!$A:$CO,93,FALSE),""))</f>
        <v/>
      </c>
      <c r="W418">
        <f>IF($A418="","",COUNTIF(AI_PF!$A:$A,$A418))</f>
        <v/>
      </c>
      <c r="X418">
        <f>IF($A418="","",COUNTIF(LookThrough!$A:$A,J418))</f>
        <v/>
      </c>
    </row>
    <row r="419">
      <c r="A419" t="inlineStr">
        <is>
          <t>BS00001429</t>
        </is>
      </c>
      <c r="B419">
        <f>IF($A419="","",IFERROR(VLOOKUP($A419,AI_PF!$A:$D,4,FALSE),""))</f>
        <v/>
      </c>
      <c r="C419">
        <f>IF($A419="","",IFERROR(VLOOKUP($A419,AI_PF!$A:$G,7,FALSE),""))</f>
        <v/>
      </c>
      <c r="D419">
        <f>IF($A419="","",IFERROR(VLOOKUP($A419,AI_PF!$A:$H,8,FALSE),""))</f>
        <v/>
      </c>
      <c r="E419">
        <f>IF($A419="","",IFERROR(VLOOKUP($A419,AI_PF!$A:$N,14,FALSE),""))</f>
        <v/>
      </c>
      <c r="F419">
        <f>IF($A419="","",IFERROR(VLOOKUP($A419,AI_PF!$A:$R,18,FALSE),""))</f>
        <v/>
      </c>
      <c r="G419">
        <f>IF($A419="","",IFERROR(VLOOKUP($A419,AI_PF!$A:$T,20,FALSE),""))</f>
        <v/>
      </c>
      <c r="H419">
        <f>IF($A419="","",IFERROR(VLOOKUP($A419,AI_PF!$A:$V,22,FALSE),""))</f>
        <v/>
      </c>
      <c r="I419">
        <f>IF($A419="","",IFERROR(VLOOKUP($A419,AI_PF!$A:$EU,151,FALSE),""))</f>
        <v/>
      </c>
      <c r="J419">
        <f>IF($A419="","",IFERROR(VLOOKUP($A419,AI_PF!$A:$C,3,FALSE),""))</f>
        <v/>
      </c>
      <c r="K419">
        <f>IF($A419="","",IFERROR(VLOOKUP($A419,Data_Raw!$A:$G,2,FALSE),""))</f>
        <v/>
      </c>
      <c r="L419">
        <f>IF($A419="","",IFERROR(VLOOKUP($A419,Data_Raw!$A:$G,3,FALSE),""))</f>
        <v/>
      </c>
      <c r="M419">
        <f>IF($A419="","",IFERROR(VLOOKUP($A419,Data_Raw!$A:$G,4,FALSE),""))</f>
        <v/>
      </c>
      <c r="N419">
        <f>IF($A419="","",IFERROR(VLOOKUP($A419,Data_Raw!$A:$G,5,FALSE),""))</f>
        <v/>
      </c>
      <c r="O419">
        <f>IF($A419="","",IFERROR(VLOOKUP($A419,Data_Raw!$A:$G,6,FALSE),""))</f>
        <v/>
      </c>
      <c r="P419">
        <f>IF($A419="","",IFERROR(VLOOKUP($A419,Data_Raw!$A:$G,7,FALSE),""))</f>
        <v/>
      </c>
      <c r="Q419">
        <f>IF($A419="","",SUMIFS(AI_PF!$AP:$AP,AI_PF!$A:$A,$A419))</f>
        <v/>
      </c>
      <c r="R419">
        <f>IF($A419="","",SUMIFS(AI_PF!$AW:$AW,AI_PF!$A:$A,$A419))</f>
        <v/>
      </c>
      <c r="S419">
        <f>IF($A419="","",SUMIFS(AI_PF!$AZ:$AZ,AI_PF!$A:$A,$A419))</f>
        <v/>
      </c>
      <c r="T419">
        <f>IF($A419="","",SUMIFS(AI_PF!$CA:$CA,AI_PF!$A:$A,$A419))</f>
        <v/>
      </c>
      <c r="U419">
        <f>IF($A419="","",SUMIFS(AI_PF!$CE:$CE,AI_PF!$A:$A,$A419))</f>
        <v/>
      </c>
      <c r="V419">
        <f>IF($A419="","",IFERROR(VLOOKUP($A419,AI_PF!$A:$CO,93,FALSE),""))</f>
        <v/>
      </c>
      <c r="W419">
        <f>IF($A419="","",COUNTIF(AI_PF!$A:$A,$A419))</f>
        <v/>
      </c>
      <c r="X419">
        <f>IF($A419="","",COUNTIF(LookThrough!$A:$A,J419))</f>
        <v/>
      </c>
    </row>
    <row r="420">
      <c r="A420" t="inlineStr">
        <is>
          <t>BS00001432</t>
        </is>
      </c>
      <c r="B420">
        <f>IF($A420="","",IFERROR(VLOOKUP($A420,AI_PF!$A:$D,4,FALSE),""))</f>
        <v/>
      </c>
      <c r="C420">
        <f>IF($A420="","",IFERROR(VLOOKUP($A420,AI_PF!$A:$G,7,FALSE),""))</f>
        <v/>
      </c>
      <c r="D420">
        <f>IF($A420="","",IFERROR(VLOOKUP($A420,AI_PF!$A:$H,8,FALSE),""))</f>
        <v/>
      </c>
      <c r="E420">
        <f>IF($A420="","",IFERROR(VLOOKUP($A420,AI_PF!$A:$N,14,FALSE),""))</f>
        <v/>
      </c>
      <c r="F420">
        <f>IF($A420="","",IFERROR(VLOOKUP($A420,AI_PF!$A:$R,18,FALSE),""))</f>
        <v/>
      </c>
      <c r="G420">
        <f>IF($A420="","",IFERROR(VLOOKUP($A420,AI_PF!$A:$T,20,FALSE),""))</f>
        <v/>
      </c>
      <c r="H420">
        <f>IF($A420="","",IFERROR(VLOOKUP($A420,AI_PF!$A:$V,22,FALSE),""))</f>
        <v/>
      </c>
      <c r="I420">
        <f>IF($A420="","",IFERROR(VLOOKUP($A420,AI_PF!$A:$EU,151,FALSE),""))</f>
        <v/>
      </c>
      <c r="J420">
        <f>IF($A420="","",IFERROR(VLOOKUP($A420,AI_PF!$A:$C,3,FALSE),""))</f>
        <v/>
      </c>
      <c r="K420">
        <f>IF($A420="","",IFERROR(VLOOKUP($A420,Data_Raw!$A:$G,2,FALSE),""))</f>
        <v/>
      </c>
      <c r="L420">
        <f>IF($A420="","",IFERROR(VLOOKUP($A420,Data_Raw!$A:$G,3,FALSE),""))</f>
        <v/>
      </c>
      <c r="M420">
        <f>IF($A420="","",IFERROR(VLOOKUP($A420,Data_Raw!$A:$G,4,FALSE),""))</f>
        <v/>
      </c>
      <c r="N420">
        <f>IF($A420="","",IFERROR(VLOOKUP($A420,Data_Raw!$A:$G,5,FALSE),""))</f>
        <v/>
      </c>
      <c r="O420">
        <f>IF($A420="","",IFERROR(VLOOKUP($A420,Data_Raw!$A:$G,6,FALSE),""))</f>
        <v/>
      </c>
      <c r="P420">
        <f>IF($A420="","",IFERROR(VLOOKUP($A420,Data_Raw!$A:$G,7,FALSE),""))</f>
        <v/>
      </c>
      <c r="Q420">
        <f>IF($A420="","",SUMIFS(AI_PF!$AP:$AP,AI_PF!$A:$A,$A420))</f>
        <v/>
      </c>
      <c r="R420">
        <f>IF($A420="","",SUMIFS(AI_PF!$AW:$AW,AI_PF!$A:$A,$A420))</f>
        <v/>
      </c>
      <c r="S420">
        <f>IF($A420="","",SUMIFS(AI_PF!$AZ:$AZ,AI_PF!$A:$A,$A420))</f>
        <v/>
      </c>
      <c r="T420">
        <f>IF($A420="","",SUMIFS(AI_PF!$CA:$CA,AI_PF!$A:$A,$A420))</f>
        <v/>
      </c>
      <c r="U420">
        <f>IF($A420="","",SUMIFS(AI_PF!$CE:$CE,AI_PF!$A:$A,$A420))</f>
        <v/>
      </c>
      <c r="V420">
        <f>IF($A420="","",IFERROR(VLOOKUP($A420,AI_PF!$A:$CO,93,FALSE),""))</f>
        <v/>
      </c>
      <c r="W420">
        <f>IF($A420="","",COUNTIF(AI_PF!$A:$A,$A420))</f>
        <v/>
      </c>
      <c r="X420">
        <f>IF($A420="","",COUNTIF(LookThrough!$A:$A,J420))</f>
        <v/>
      </c>
    </row>
    <row r="421">
      <c r="A421" t="inlineStr">
        <is>
          <t>BS00001433</t>
        </is>
      </c>
      <c r="B421">
        <f>IF($A421="","",IFERROR(VLOOKUP($A421,AI_PF!$A:$D,4,FALSE),""))</f>
        <v/>
      </c>
      <c r="C421">
        <f>IF($A421="","",IFERROR(VLOOKUP($A421,AI_PF!$A:$G,7,FALSE),""))</f>
        <v/>
      </c>
      <c r="D421">
        <f>IF($A421="","",IFERROR(VLOOKUP($A421,AI_PF!$A:$H,8,FALSE),""))</f>
        <v/>
      </c>
      <c r="E421">
        <f>IF($A421="","",IFERROR(VLOOKUP($A421,AI_PF!$A:$N,14,FALSE),""))</f>
        <v/>
      </c>
      <c r="F421">
        <f>IF($A421="","",IFERROR(VLOOKUP($A421,AI_PF!$A:$R,18,FALSE),""))</f>
        <v/>
      </c>
      <c r="G421">
        <f>IF($A421="","",IFERROR(VLOOKUP($A421,AI_PF!$A:$T,20,FALSE),""))</f>
        <v/>
      </c>
      <c r="H421">
        <f>IF($A421="","",IFERROR(VLOOKUP($A421,AI_PF!$A:$V,22,FALSE),""))</f>
        <v/>
      </c>
      <c r="I421">
        <f>IF($A421="","",IFERROR(VLOOKUP($A421,AI_PF!$A:$EU,151,FALSE),""))</f>
        <v/>
      </c>
      <c r="J421">
        <f>IF($A421="","",IFERROR(VLOOKUP($A421,AI_PF!$A:$C,3,FALSE),""))</f>
        <v/>
      </c>
      <c r="K421">
        <f>IF($A421="","",IFERROR(VLOOKUP($A421,Data_Raw!$A:$G,2,FALSE),""))</f>
        <v/>
      </c>
      <c r="L421">
        <f>IF($A421="","",IFERROR(VLOOKUP($A421,Data_Raw!$A:$G,3,FALSE),""))</f>
        <v/>
      </c>
      <c r="M421">
        <f>IF($A421="","",IFERROR(VLOOKUP($A421,Data_Raw!$A:$G,4,FALSE),""))</f>
        <v/>
      </c>
      <c r="N421">
        <f>IF($A421="","",IFERROR(VLOOKUP($A421,Data_Raw!$A:$G,5,FALSE),""))</f>
        <v/>
      </c>
      <c r="O421">
        <f>IF($A421="","",IFERROR(VLOOKUP($A421,Data_Raw!$A:$G,6,FALSE),""))</f>
        <v/>
      </c>
      <c r="P421">
        <f>IF($A421="","",IFERROR(VLOOKUP($A421,Data_Raw!$A:$G,7,FALSE),""))</f>
        <v/>
      </c>
      <c r="Q421">
        <f>IF($A421="","",SUMIFS(AI_PF!$AP:$AP,AI_PF!$A:$A,$A421))</f>
        <v/>
      </c>
      <c r="R421">
        <f>IF($A421="","",SUMIFS(AI_PF!$AW:$AW,AI_PF!$A:$A,$A421))</f>
        <v/>
      </c>
      <c r="S421">
        <f>IF($A421="","",SUMIFS(AI_PF!$AZ:$AZ,AI_PF!$A:$A,$A421))</f>
        <v/>
      </c>
      <c r="T421">
        <f>IF($A421="","",SUMIFS(AI_PF!$CA:$CA,AI_PF!$A:$A,$A421))</f>
        <v/>
      </c>
      <c r="U421">
        <f>IF($A421="","",SUMIFS(AI_PF!$CE:$CE,AI_PF!$A:$A,$A421))</f>
        <v/>
      </c>
      <c r="V421">
        <f>IF($A421="","",IFERROR(VLOOKUP($A421,AI_PF!$A:$CO,93,FALSE),""))</f>
        <v/>
      </c>
      <c r="W421">
        <f>IF($A421="","",COUNTIF(AI_PF!$A:$A,$A421))</f>
        <v/>
      </c>
      <c r="X421">
        <f>IF($A421="","",COUNTIF(LookThrough!$A:$A,J421))</f>
        <v/>
      </c>
    </row>
    <row r="422">
      <c r="A422" t="inlineStr">
        <is>
          <t>BS00001436</t>
        </is>
      </c>
      <c r="B422">
        <f>IF($A422="","",IFERROR(VLOOKUP($A422,AI_PF!$A:$D,4,FALSE),""))</f>
        <v/>
      </c>
      <c r="C422">
        <f>IF($A422="","",IFERROR(VLOOKUP($A422,AI_PF!$A:$G,7,FALSE),""))</f>
        <v/>
      </c>
      <c r="D422">
        <f>IF($A422="","",IFERROR(VLOOKUP($A422,AI_PF!$A:$H,8,FALSE),""))</f>
        <v/>
      </c>
      <c r="E422">
        <f>IF($A422="","",IFERROR(VLOOKUP($A422,AI_PF!$A:$N,14,FALSE),""))</f>
        <v/>
      </c>
      <c r="F422">
        <f>IF($A422="","",IFERROR(VLOOKUP($A422,AI_PF!$A:$R,18,FALSE),""))</f>
        <v/>
      </c>
      <c r="G422">
        <f>IF($A422="","",IFERROR(VLOOKUP($A422,AI_PF!$A:$T,20,FALSE),""))</f>
        <v/>
      </c>
      <c r="H422">
        <f>IF($A422="","",IFERROR(VLOOKUP($A422,AI_PF!$A:$V,22,FALSE),""))</f>
        <v/>
      </c>
      <c r="I422">
        <f>IF($A422="","",IFERROR(VLOOKUP($A422,AI_PF!$A:$EU,151,FALSE),""))</f>
        <v/>
      </c>
      <c r="J422">
        <f>IF($A422="","",IFERROR(VLOOKUP($A422,AI_PF!$A:$C,3,FALSE),""))</f>
        <v/>
      </c>
      <c r="K422">
        <f>IF($A422="","",IFERROR(VLOOKUP($A422,Data_Raw!$A:$G,2,FALSE),""))</f>
        <v/>
      </c>
      <c r="L422">
        <f>IF($A422="","",IFERROR(VLOOKUP($A422,Data_Raw!$A:$G,3,FALSE),""))</f>
        <v/>
      </c>
      <c r="M422">
        <f>IF($A422="","",IFERROR(VLOOKUP($A422,Data_Raw!$A:$G,4,FALSE),""))</f>
        <v/>
      </c>
      <c r="N422">
        <f>IF($A422="","",IFERROR(VLOOKUP($A422,Data_Raw!$A:$G,5,FALSE),""))</f>
        <v/>
      </c>
      <c r="O422">
        <f>IF($A422="","",IFERROR(VLOOKUP($A422,Data_Raw!$A:$G,6,FALSE),""))</f>
        <v/>
      </c>
      <c r="P422">
        <f>IF($A422="","",IFERROR(VLOOKUP($A422,Data_Raw!$A:$G,7,FALSE),""))</f>
        <v/>
      </c>
      <c r="Q422">
        <f>IF($A422="","",SUMIFS(AI_PF!$AP:$AP,AI_PF!$A:$A,$A422))</f>
        <v/>
      </c>
      <c r="R422">
        <f>IF($A422="","",SUMIFS(AI_PF!$AW:$AW,AI_PF!$A:$A,$A422))</f>
        <v/>
      </c>
      <c r="S422">
        <f>IF($A422="","",SUMIFS(AI_PF!$AZ:$AZ,AI_PF!$A:$A,$A422))</f>
        <v/>
      </c>
      <c r="T422">
        <f>IF($A422="","",SUMIFS(AI_PF!$CA:$CA,AI_PF!$A:$A,$A422))</f>
        <v/>
      </c>
      <c r="U422">
        <f>IF($A422="","",SUMIFS(AI_PF!$CE:$CE,AI_PF!$A:$A,$A422))</f>
        <v/>
      </c>
      <c r="V422">
        <f>IF($A422="","",IFERROR(VLOOKUP($A422,AI_PF!$A:$CO,93,FALSE),""))</f>
        <v/>
      </c>
      <c r="W422">
        <f>IF($A422="","",COUNTIF(AI_PF!$A:$A,$A422))</f>
        <v/>
      </c>
      <c r="X422">
        <f>IF($A422="","",COUNTIF(LookThrough!$A:$A,J422))</f>
        <v/>
      </c>
    </row>
    <row r="423">
      <c r="A423" t="inlineStr">
        <is>
          <t>BS00001437</t>
        </is>
      </c>
      <c r="B423">
        <f>IF($A423="","",IFERROR(VLOOKUP($A423,AI_PF!$A:$D,4,FALSE),""))</f>
        <v/>
      </c>
      <c r="C423">
        <f>IF($A423="","",IFERROR(VLOOKUP($A423,AI_PF!$A:$G,7,FALSE),""))</f>
        <v/>
      </c>
      <c r="D423">
        <f>IF($A423="","",IFERROR(VLOOKUP($A423,AI_PF!$A:$H,8,FALSE),""))</f>
        <v/>
      </c>
      <c r="E423">
        <f>IF($A423="","",IFERROR(VLOOKUP($A423,AI_PF!$A:$N,14,FALSE),""))</f>
        <v/>
      </c>
      <c r="F423">
        <f>IF($A423="","",IFERROR(VLOOKUP($A423,AI_PF!$A:$R,18,FALSE),""))</f>
        <v/>
      </c>
      <c r="G423">
        <f>IF($A423="","",IFERROR(VLOOKUP($A423,AI_PF!$A:$T,20,FALSE),""))</f>
        <v/>
      </c>
      <c r="H423">
        <f>IF($A423="","",IFERROR(VLOOKUP($A423,AI_PF!$A:$V,22,FALSE),""))</f>
        <v/>
      </c>
      <c r="I423">
        <f>IF($A423="","",IFERROR(VLOOKUP($A423,AI_PF!$A:$EU,151,FALSE),""))</f>
        <v/>
      </c>
      <c r="J423">
        <f>IF($A423="","",IFERROR(VLOOKUP($A423,AI_PF!$A:$C,3,FALSE),""))</f>
        <v/>
      </c>
      <c r="K423">
        <f>IF($A423="","",IFERROR(VLOOKUP($A423,Data_Raw!$A:$G,2,FALSE),""))</f>
        <v/>
      </c>
      <c r="L423">
        <f>IF($A423="","",IFERROR(VLOOKUP($A423,Data_Raw!$A:$G,3,FALSE),""))</f>
        <v/>
      </c>
      <c r="M423">
        <f>IF($A423="","",IFERROR(VLOOKUP($A423,Data_Raw!$A:$G,4,FALSE),""))</f>
        <v/>
      </c>
      <c r="N423">
        <f>IF($A423="","",IFERROR(VLOOKUP($A423,Data_Raw!$A:$G,5,FALSE),""))</f>
        <v/>
      </c>
      <c r="O423">
        <f>IF($A423="","",IFERROR(VLOOKUP($A423,Data_Raw!$A:$G,6,FALSE),""))</f>
        <v/>
      </c>
      <c r="P423">
        <f>IF($A423="","",IFERROR(VLOOKUP($A423,Data_Raw!$A:$G,7,FALSE),""))</f>
        <v/>
      </c>
      <c r="Q423">
        <f>IF($A423="","",SUMIFS(AI_PF!$AP:$AP,AI_PF!$A:$A,$A423))</f>
        <v/>
      </c>
      <c r="R423">
        <f>IF($A423="","",SUMIFS(AI_PF!$AW:$AW,AI_PF!$A:$A,$A423))</f>
        <v/>
      </c>
      <c r="S423">
        <f>IF($A423="","",SUMIFS(AI_PF!$AZ:$AZ,AI_PF!$A:$A,$A423))</f>
        <v/>
      </c>
      <c r="T423">
        <f>IF($A423="","",SUMIFS(AI_PF!$CA:$CA,AI_PF!$A:$A,$A423))</f>
        <v/>
      </c>
      <c r="U423">
        <f>IF($A423="","",SUMIFS(AI_PF!$CE:$CE,AI_PF!$A:$A,$A423))</f>
        <v/>
      </c>
      <c r="V423">
        <f>IF($A423="","",IFERROR(VLOOKUP($A423,AI_PF!$A:$CO,93,FALSE),""))</f>
        <v/>
      </c>
      <c r="W423">
        <f>IF($A423="","",COUNTIF(AI_PF!$A:$A,$A423))</f>
        <v/>
      </c>
      <c r="X423">
        <f>IF($A423="","",COUNTIF(LookThrough!$A:$A,J423))</f>
        <v/>
      </c>
    </row>
    <row r="424">
      <c r="A424" t="inlineStr">
        <is>
          <t>BS00001438</t>
        </is>
      </c>
      <c r="B424">
        <f>IF($A424="","",IFERROR(VLOOKUP($A424,AI_PF!$A:$D,4,FALSE),""))</f>
        <v/>
      </c>
      <c r="C424">
        <f>IF($A424="","",IFERROR(VLOOKUP($A424,AI_PF!$A:$G,7,FALSE),""))</f>
        <v/>
      </c>
      <c r="D424">
        <f>IF($A424="","",IFERROR(VLOOKUP($A424,AI_PF!$A:$H,8,FALSE),""))</f>
        <v/>
      </c>
      <c r="E424">
        <f>IF($A424="","",IFERROR(VLOOKUP($A424,AI_PF!$A:$N,14,FALSE),""))</f>
        <v/>
      </c>
      <c r="F424">
        <f>IF($A424="","",IFERROR(VLOOKUP($A424,AI_PF!$A:$R,18,FALSE),""))</f>
        <v/>
      </c>
      <c r="G424">
        <f>IF($A424="","",IFERROR(VLOOKUP($A424,AI_PF!$A:$T,20,FALSE),""))</f>
        <v/>
      </c>
      <c r="H424">
        <f>IF($A424="","",IFERROR(VLOOKUP($A424,AI_PF!$A:$V,22,FALSE),""))</f>
        <v/>
      </c>
      <c r="I424">
        <f>IF($A424="","",IFERROR(VLOOKUP($A424,AI_PF!$A:$EU,151,FALSE),""))</f>
        <v/>
      </c>
      <c r="J424">
        <f>IF($A424="","",IFERROR(VLOOKUP($A424,AI_PF!$A:$C,3,FALSE),""))</f>
        <v/>
      </c>
      <c r="K424">
        <f>IF($A424="","",IFERROR(VLOOKUP($A424,Data_Raw!$A:$G,2,FALSE),""))</f>
        <v/>
      </c>
      <c r="L424">
        <f>IF($A424="","",IFERROR(VLOOKUP($A424,Data_Raw!$A:$G,3,FALSE),""))</f>
        <v/>
      </c>
      <c r="M424">
        <f>IF($A424="","",IFERROR(VLOOKUP($A424,Data_Raw!$A:$G,4,FALSE),""))</f>
        <v/>
      </c>
      <c r="N424">
        <f>IF($A424="","",IFERROR(VLOOKUP($A424,Data_Raw!$A:$G,5,FALSE),""))</f>
        <v/>
      </c>
      <c r="O424">
        <f>IF($A424="","",IFERROR(VLOOKUP($A424,Data_Raw!$A:$G,6,FALSE),""))</f>
        <v/>
      </c>
      <c r="P424">
        <f>IF($A424="","",IFERROR(VLOOKUP($A424,Data_Raw!$A:$G,7,FALSE),""))</f>
        <v/>
      </c>
      <c r="Q424">
        <f>IF($A424="","",SUMIFS(AI_PF!$AP:$AP,AI_PF!$A:$A,$A424))</f>
        <v/>
      </c>
      <c r="R424">
        <f>IF($A424="","",SUMIFS(AI_PF!$AW:$AW,AI_PF!$A:$A,$A424))</f>
        <v/>
      </c>
      <c r="S424">
        <f>IF($A424="","",SUMIFS(AI_PF!$AZ:$AZ,AI_PF!$A:$A,$A424))</f>
        <v/>
      </c>
      <c r="T424">
        <f>IF($A424="","",SUMIFS(AI_PF!$CA:$CA,AI_PF!$A:$A,$A424))</f>
        <v/>
      </c>
      <c r="U424">
        <f>IF($A424="","",SUMIFS(AI_PF!$CE:$CE,AI_PF!$A:$A,$A424))</f>
        <v/>
      </c>
      <c r="V424">
        <f>IF($A424="","",IFERROR(VLOOKUP($A424,AI_PF!$A:$CO,93,FALSE),""))</f>
        <v/>
      </c>
      <c r="W424">
        <f>IF($A424="","",COUNTIF(AI_PF!$A:$A,$A424))</f>
        <v/>
      </c>
      <c r="X424">
        <f>IF($A424="","",COUNTIF(LookThrough!$A:$A,J424))</f>
        <v/>
      </c>
    </row>
    <row r="425">
      <c r="A425" t="inlineStr">
        <is>
          <t>BS00001439</t>
        </is>
      </c>
      <c r="B425">
        <f>IF($A425="","",IFERROR(VLOOKUP($A425,AI_PF!$A:$D,4,FALSE),""))</f>
        <v/>
      </c>
      <c r="C425">
        <f>IF($A425="","",IFERROR(VLOOKUP($A425,AI_PF!$A:$G,7,FALSE),""))</f>
        <v/>
      </c>
      <c r="D425">
        <f>IF($A425="","",IFERROR(VLOOKUP($A425,AI_PF!$A:$H,8,FALSE),""))</f>
        <v/>
      </c>
      <c r="E425">
        <f>IF($A425="","",IFERROR(VLOOKUP($A425,AI_PF!$A:$N,14,FALSE),""))</f>
        <v/>
      </c>
      <c r="F425">
        <f>IF($A425="","",IFERROR(VLOOKUP($A425,AI_PF!$A:$R,18,FALSE),""))</f>
        <v/>
      </c>
      <c r="G425">
        <f>IF($A425="","",IFERROR(VLOOKUP($A425,AI_PF!$A:$T,20,FALSE),""))</f>
        <v/>
      </c>
      <c r="H425">
        <f>IF($A425="","",IFERROR(VLOOKUP($A425,AI_PF!$A:$V,22,FALSE),""))</f>
        <v/>
      </c>
      <c r="I425">
        <f>IF($A425="","",IFERROR(VLOOKUP($A425,AI_PF!$A:$EU,151,FALSE),""))</f>
        <v/>
      </c>
      <c r="J425">
        <f>IF($A425="","",IFERROR(VLOOKUP($A425,AI_PF!$A:$C,3,FALSE),""))</f>
        <v/>
      </c>
      <c r="K425">
        <f>IF($A425="","",IFERROR(VLOOKUP($A425,Data_Raw!$A:$G,2,FALSE),""))</f>
        <v/>
      </c>
      <c r="L425">
        <f>IF($A425="","",IFERROR(VLOOKUP($A425,Data_Raw!$A:$G,3,FALSE),""))</f>
        <v/>
      </c>
      <c r="M425">
        <f>IF($A425="","",IFERROR(VLOOKUP($A425,Data_Raw!$A:$G,4,FALSE),""))</f>
        <v/>
      </c>
      <c r="N425">
        <f>IF($A425="","",IFERROR(VLOOKUP($A425,Data_Raw!$A:$G,5,FALSE),""))</f>
        <v/>
      </c>
      <c r="O425">
        <f>IF($A425="","",IFERROR(VLOOKUP($A425,Data_Raw!$A:$G,6,FALSE),""))</f>
        <v/>
      </c>
      <c r="P425">
        <f>IF($A425="","",IFERROR(VLOOKUP($A425,Data_Raw!$A:$G,7,FALSE),""))</f>
        <v/>
      </c>
      <c r="Q425">
        <f>IF($A425="","",SUMIFS(AI_PF!$AP:$AP,AI_PF!$A:$A,$A425))</f>
        <v/>
      </c>
      <c r="R425">
        <f>IF($A425="","",SUMIFS(AI_PF!$AW:$AW,AI_PF!$A:$A,$A425))</f>
        <v/>
      </c>
      <c r="S425">
        <f>IF($A425="","",SUMIFS(AI_PF!$AZ:$AZ,AI_PF!$A:$A,$A425))</f>
        <v/>
      </c>
      <c r="T425">
        <f>IF($A425="","",SUMIFS(AI_PF!$CA:$CA,AI_PF!$A:$A,$A425))</f>
        <v/>
      </c>
      <c r="U425">
        <f>IF($A425="","",SUMIFS(AI_PF!$CE:$CE,AI_PF!$A:$A,$A425))</f>
        <v/>
      </c>
      <c r="V425">
        <f>IF($A425="","",IFERROR(VLOOKUP($A425,AI_PF!$A:$CO,93,FALSE),""))</f>
        <v/>
      </c>
      <c r="W425">
        <f>IF($A425="","",COUNTIF(AI_PF!$A:$A,$A425))</f>
        <v/>
      </c>
      <c r="X425">
        <f>IF($A425="","",COUNTIF(LookThrough!$A:$A,J425))</f>
        <v/>
      </c>
    </row>
    <row r="426">
      <c r="A426" t="inlineStr">
        <is>
          <t>BS00001440</t>
        </is>
      </c>
      <c r="B426">
        <f>IF($A426="","",IFERROR(VLOOKUP($A426,AI_PF!$A:$D,4,FALSE),""))</f>
        <v/>
      </c>
      <c r="C426">
        <f>IF($A426="","",IFERROR(VLOOKUP($A426,AI_PF!$A:$G,7,FALSE),""))</f>
        <v/>
      </c>
      <c r="D426">
        <f>IF($A426="","",IFERROR(VLOOKUP($A426,AI_PF!$A:$H,8,FALSE),""))</f>
        <v/>
      </c>
      <c r="E426">
        <f>IF($A426="","",IFERROR(VLOOKUP($A426,AI_PF!$A:$N,14,FALSE),""))</f>
        <v/>
      </c>
      <c r="F426">
        <f>IF($A426="","",IFERROR(VLOOKUP($A426,AI_PF!$A:$R,18,FALSE),""))</f>
        <v/>
      </c>
      <c r="G426">
        <f>IF($A426="","",IFERROR(VLOOKUP($A426,AI_PF!$A:$T,20,FALSE),""))</f>
        <v/>
      </c>
      <c r="H426">
        <f>IF($A426="","",IFERROR(VLOOKUP($A426,AI_PF!$A:$V,22,FALSE),""))</f>
        <v/>
      </c>
      <c r="I426">
        <f>IF($A426="","",IFERROR(VLOOKUP($A426,AI_PF!$A:$EU,151,FALSE),""))</f>
        <v/>
      </c>
      <c r="J426">
        <f>IF($A426="","",IFERROR(VLOOKUP($A426,AI_PF!$A:$C,3,FALSE),""))</f>
        <v/>
      </c>
      <c r="K426">
        <f>IF($A426="","",IFERROR(VLOOKUP($A426,Data_Raw!$A:$G,2,FALSE),""))</f>
        <v/>
      </c>
      <c r="L426">
        <f>IF($A426="","",IFERROR(VLOOKUP($A426,Data_Raw!$A:$G,3,FALSE),""))</f>
        <v/>
      </c>
      <c r="M426">
        <f>IF($A426="","",IFERROR(VLOOKUP($A426,Data_Raw!$A:$G,4,FALSE),""))</f>
        <v/>
      </c>
      <c r="N426">
        <f>IF($A426="","",IFERROR(VLOOKUP($A426,Data_Raw!$A:$G,5,FALSE),""))</f>
        <v/>
      </c>
      <c r="O426">
        <f>IF($A426="","",IFERROR(VLOOKUP($A426,Data_Raw!$A:$G,6,FALSE),""))</f>
        <v/>
      </c>
      <c r="P426">
        <f>IF($A426="","",IFERROR(VLOOKUP($A426,Data_Raw!$A:$G,7,FALSE),""))</f>
        <v/>
      </c>
      <c r="Q426">
        <f>IF($A426="","",SUMIFS(AI_PF!$AP:$AP,AI_PF!$A:$A,$A426))</f>
        <v/>
      </c>
      <c r="R426">
        <f>IF($A426="","",SUMIFS(AI_PF!$AW:$AW,AI_PF!$A:$A,$A426))</f>
        <v/>
      </c>
      <c r="S426">
        <f>IF($A426="","",SUMIFS(AI_PF!$AZ:$AZ,AI_PF!$A:$A,$A426))</f>
        <v/>
      </c>
      <c r="T426">
        <f>IF($A426="","",SUMIFS(AI_PF!$CA:$CA,AI_PF!$A:$A,$A426))</f>
        <v/>
      </c>
      <c r="U426">
        <f>IF($A426="","",SUMIFS(AI_PF!$CE:$CE,AI_PF!$A:$A,$A426))</f>
        <v/>
      </c>
      <c r="V426">
        <f>IF($A426="","",IFERROR(VLOOKUP($A426,AI_PF!$A:$CO,93,FALSE),""))</f>
        <v/>
      </c>
      <c r="W426">
        <f>IF($A426="","",COUNTIF(AI_PF!$A:$A,$A426))</f>
        <v/>
      </c>
      <c r="X426">
        <f>IF($A426="","",COUNTIF(LookThrough!$A:$A,J426))</f>
        <v/>
      </c>
    </row>
    <row r="427">
      <c r="A427" t="inlineStr">
        <is>
          <t>BS00001441</t>
        </is>
      </c>
      <c r="B427">
        <f>IF($A427="","",IFERROR(VLOOKUP($A427,AI_PF!$A:$D,4,FALSE),""))</f>
        <v/>
      </c>
      <c r="C427">
        <f>IF($A427="","",IFERROR(VLOOKUP($A427,AI_PF!$A:$G,7,FALSE),""))</f>
        <v/>
      </c>
      <c r="D427">
        <f>IF($A427="","",IFERROR(VLOOKUP($A427,AI_PF!$A:$H,8,FALSE),""))</f>
        <v/>
      </c>
      <c r="E427">
        <f>IF($A427="","",IFERROR(VLOOKUP($A427,AI_PF!$A:$N,14,FALSE),""))</f>
        <v/>
      </c>
      <c r="F427">
        <f>IF($A427="","",IFERROR(VLOOKUP($A427,AI_PF!$A:$R,18,FALSE),""))</f>
        <v/>
      </c>
      <c r="G427">
        <f>IF($A427="","",IFERROR(VLOOKUP($A427,AI_PF!$A:$T,20,FALSE),""))</f>
        <v/>
      </c>
      <c r="H427">
        <f>IF($A427="","",IFERROR(VLOOKUP($A427,AI_PF!$A:$V,22,FALSE),""))</f>
        <v/>
      </c>
      <c r="I427">
        <f>IF($A427="","",IFERROR(VLOOKUP($A427,AI_PF!$A:$EU,151,FALSE),""))</f>
        <v/>
      </c>
      <c r="J427">
        <f>IF($A427="","",IFERROR(VLOOKUP($A427,AI_PF!$A:$C,3,FALSE),""))</f>
        <v/>
      </c>
      <c r="K427">
        <f>IF($A427="","",IFERROR(VLOOKUP($A427,Data_Raw!$A:$G,2,FALSE),""))</f>
        <v/>
      </c>
      <c r="L427">
        <f>IF($A427="","",IFERROR(VLOOKUP($A427,Data_Raw!$A:$G,3,FALSE),""))</f>
        <v/>
      </c>
      <c r="M427">
        <f>IF($A427="","",IFERROR(VLOOKUP($A427,Data_Raw!$A:$G,4,FALSE),""))</f>
        <v/>
      </c>
      <c r="N427">
        <f>IF($A427="","",IFERROR(VLOOKUP($A427,Data_Raw!$A:$G,5,FALSE),""))</f>
        <v/>
      </c>
      <c r="O427">
        <f>IF($A427="","",IFERROR(VLOOKUP($A427,Data_Raw!$A:$G,6,FALSE),""))</f>
        <v/>
      </c>
      <c r="P427">
        <f>IF($A427="","",IFERROR(VLOOKUP($A427,Data_Raw!$A:$G,7,FALSE),""))</f>
        <v/>
      </c>
      <c r="Q427">
        <f>IF($A427="","",SUMIFS(AI_PF!$AP:$AP,AI_PF!$A:$A,$A427))</f>
        <v/>
      </c>
      <c r="R427">
        <f>IF($A427="","",SUMIFS(AI_PF!$AW:$AW,AI_PF!$A:$A,$A427))</f>
        <v/>
      </c>
      <c r="S427">
        <f>IF($A427="","",SUMIFS(AI_PF!$AZ:$AZ,AI_PF!$A:$A,$A427))</f>
        <v/>
      </c>
      <c r="T427">
        <f>IF($A427="","",SUMIFS(AI_PF!$CA:$CA,AI_PF!$A:$A,$A427))</f>
        <v/>
      </c>
      <c r="U427">
        <f>IF($A427="","",SUMIFS(AI_PF!$CE:$CE,AI_PF!$A:$A,$A427))</f>
        <v/>
      </c>
      <c r="V427">
        <f>IF($A427="","",IFERROR(VLOOKUP($A427,AI_PF!$A:$CO,93,FALSE),""))</f>
        <v/>
      </c>
      <c r="W427">
        <f>IF($A427="","",COUNTIF(AI_PF!$A:$A,$A427))</f>
        <v/>
      </c>
      <c r="X427">
        <f>IF($A427="","",COUNTIF(LookThrough!$A:$A,J427))</f>
        <v/>
      </c>
    </row>
    <row r="428">
      <c r="A428" t="inlineStr">
        <is>
          <t>BS00001443</t>
        </is>
      </c>
      <c r="B428">
        <f>IF($A428="","",IFERROR(VLOOKUP($A428,AI_PF!$A:$D,4,FALSE),""))</f>
        <v/>
      </c>
      <c r="C428">
        <f>IF($A428="","",IFERROR(VLOOKUP($A428,AI_PF!$A:$G,7,FALSE),""))</f>
        <v/>
      </c>
      <c r="D428">
        <f>IF($A428="","",IFERROR(VLOOKUP($A428,AI_PF!$A:$H,8,FALSE),""))</f>
        <v/>
      </c>
      <c r="E428">
        <f>IF($A428="","",IFERROR(VLOOKUP($A428,AI_PF!$A:$N,14,FALSE),""))</f>
        <v/>
      </c>
      <c r="F428">
        <f>IF($A428="","",IFERROR(VLOOKUP($A428,AI_PF!$A:$R,18,FALSE),""))</f>
        <v/>
      </c>
      <c r="G428">
        <f>IF($A428="","",IFERROR(VLOOKUP($A428,AI_PF!$A:$T,20,FALSE),""))</f>
        <v/>
      </c>
      <c r="H428">
        <f>IF($A428="","",IFERROR(VLOOKUP($A428,AI_PF!$A:$V,22,FALSE),""))</f>
        <v/>
      </c>
      <c r="I428">
        <f>IF($A428="","",IFERROR(VLOOKUP($A428,AI_PF!$A:$EU,151,FALSE),""))</f>
        <v/>
      </c>
      <c r="J428">
        <f>IF($A428="","",IFERROR(VLOOKUP($A428,AI_PF!$A:$C,3,FALSE),""))</f>
        <v/>
      </c>
      <c r="K428">
        <f>IF($A428="","",IFERROR(VLOOKUP($A428,Data_Raw!$A:$G,2,FALSE),""))</f>
        <v/>
      </c>
      <c r="L428">
        <f>IF($A428="","",IFERROR(VLOOKUP($A428,Data_Raw!$A:$G,3,FALSE),""))</f>
        <v/>
      </c>
      <c r="M428">
        <f>IF($A428="","",IFERROR(VLOOKUP($A428,Data_Raw!$A:$G,4,FALSE),""))</f>
        <v/>
      </c>
      <c r="N428">
        <f>IF($A428="","",IFERROR(VLOOKUP($A428,Data_Raw!$A:$G,5,FALSE),""))</f>
        <v/>
      </c>
      <c r="O428">
        <f>IF($A428="","",IFERROR(VLOOKUP($A428,Data_Raw!$A:$G,6,FALSE),""))</f>
        <v/>
      </c>
      <c r="P428">
        <f>IF($A428="","",IFERROR(VLOOKUP($A428,Data_Raw!$A:$G,7,FALSE),""))</f>
        <v/>
      </c>
      <c r="Q428">
        <f>IF($A428="","",SUMIFS(AI_PF!$AP:$AP,AI_PF!$A:$A,$A428))</f>
        <v/>
      </c>
      <c r="R428">
        <f>IF($A428="","",SUMIFS(AI_PF!$AW:$AW,AI_PF!$A:$A,$A428))</f>
        <v/>
      </c>
      <c r="S428">
        <f>IF($A428="","",SUMIFS(AI_PF!$AZ:$AZ,AI_PF!$A:$A,$A428))</f>
        <v/>
      </c>
      <c r="T428">
        <f>IF($A428="","",SUMIFS(AI_PF!$CA:$CA,AI_PF!$A:$A,$A428))</f>
        <v/>
      </c>
      <c r="U428">
        <f>IF($A428="","",SUMIFS(AI_PF!$CE:$CE,AI_PF!$A:$A,$A428))</f>
        <v/>
      </c>
      <c r="V428">
        <f>IF($A428="","",IFERROR(VLOOKUP($A428,AI_PF!$A:$CO,93,FALSE),""))</f>
        <v/>
      </c>
      <c r="W428">
        <f>IF($A428="","",COUNTIF(AI_PF!$A:$A,$A428))</f>
        <v/>
      </c>
      <c r="X428">
        <f>IF($A428="","",COUNTIF(LookThrough!$A:$A,J428))</f>
        <v/>
      </c>
    </row>
    <row r="429">
      <c r="A429" t="inlineStr">
        <is>
          <t>BS00001444</t>
        </is>
      </c>
      <c r="B429">
        <f>IF($A429="","",IFERROR(VLOOKUP($A429,AI_PF!$A:$D,4,FALSE),""))</f>
        <v/>
      </c>
      <c r="C429">
        <f>IF($A429="","",IFERROR(VLOOKUP($A429,AI_PF!$A:$G,7,FALSE),""))</f>
        <v/>
      </c>
      <c r="D429">
        <f>IF($A429="","",IFERROR(VLOOKUP($A429,AI_PF!$A:$H,8,FALSE),""))</f>
        <v/>
      </c>
      <c r="E429">
        <f>IF($A429="","",IFERROR(VLOOKUP($A429,AI_PF!$A:$N,14,FALSE),""))</f>
        <v/>
      </c>
      <c r="F429">
        <f>IF($A429="","",IFERROR(VLOOKUP($A429,AI_PF!$A:$R,18,FALSE),""))</f>
        <v/>
      </c>
      <c r="G429">
        <f>IF($A429="","",IFERROR(VLOOKUP($A429,AI_PF!$A:$T,20,FALSE),""))</f>
        <v/>
      </c>
      <c r="H429">
        <f>IF($A429="","",IFERROR(VLOOKUP($A429,AI_PF!$A:$V,22,FALSE),""))</f>
        <v/>
      </c>
      <c r="I429">
        <f>IF($A429="","",IFERROR(VLOOKUP($A429,AI_PF!$A:$EU,151,FALSE),""))</f>
        <v/>
      </c>
      <c r="J429">
        <f>IF($A429="","",IFERROR(VLOOKUP($A429,AI_PF!$A:$C,3,FALSE),""))</f>
        <v/>
      </c>
      <c r="K429">
        <f>IF($A429="","",IFERROR(VLOOKUP($A429,Data_Raw!$A:$G,2,FALSE),""))</f>
        <v/>
      </c>
      <c r="L429">
        <f>IF($A429="","",IFERROR(VLOOKUP($A429,Data_Raw!$A:$G,3,FALSE),""))</f>
        <v/>
      </c>
      <c r="M429">
        <f>IF($A429="","",IFERROR(VLOOKUP($A429,Data_Raw!$A:$G,4,FALSE),""))</f>
        <v/>
      </c>
      <c r="N429">
        <f>IF($A429="","",IFERROR(VLOOKUP($A429,Data_Raw!$A:$G,5,FALSE),""))</f>
        <v/>
      </c>
      <c r="O429">
        <f>IF($A429="","",IFERROR(VLOOKUP($A429,Data_Raw!$A:$G,6,FALSE),""))</f>
        <v/>
      </c>
      <c r="P429">
        <f>IF($A429="","",IFERROR(VLOOKUP($A429,Data_Raw!$A:$G,7,FALSE),""))</f>
        <v/>
      </c>
      <c r="Q429">
        <f>IF($A429="","",SUMIFS(AI_PF!$AP:$AP,AI_PF!$A:$A,$A429))</f>
        <v/>
      </c>
      <c r="R429">
        <f>IF($A429="","",SUMIFS(AI_PF!$AW:$AW,AI_PF!$A:$A,$A429))</f>
        <v/>
      </c>
      <c r="S429">
        <f>IF($A429="","",SUMIFS(AI_PF!$AZ:$AZ,AI_PF!$A:$A,$A429))</f>
        <v/>
      </c>
      <c r="T429">
        <f>IF($A429="","",SUMIFS(AI_PF!$CA:$CA,AI_PF!$A:$A,$A429))</f>
        <v/>
      </c>
      <c r="U429">
        <f>IF($A429="","",SUMIFS(AI_PF!$CE:$CE,AI_PF!$A:$A,$A429))</f>
        <v/>
      </c>
      <c r="V429">
        <f>IF($A429="","",IFERROR(VLOOKUP($A429,AI_PF!$A:$CO,93,FALSE),""))</f>
        <v/>
      </c>
      <c r="W429">
        <f>IF($A429="","",COUNTIF(AI_PF!$A:$A,$A429))</f>
        <v/>
      </c>
      <c r="X429">
        <f>IF($A429="","",COUNTIF(LookThrough!$A:$A,J429))</f>
        <v/>
      </c>
    </row>
    <row r="430">
      <c r="A430" t="inlineStr">
        <is>
          <t>BS00001445</t>
        </is>
      </c>
      <c r="B430">
        <f>IF($A430="","",IFERROR(VLOOKUP($A430,AI_PF!$A:$D,4,FALSE),""))</f>
        <v/>
      </c>
      <c r="C430">
        <f>IF($A430="","",IFERROR(VLOOKUP($A430,AI_PF!$A:$G,7,FALSE),""))</f>
        <v/>
      </c>
      <c r="D430">
        <f>IF($A430="","",IFERROR(VLOOKUP($A430,AI_PF!$A:$H,8,FALSE),""))</f>
        <v/>
      </c>
      <c r="E430">
        <f>IF($A430="","",IFERROR(VLOOKUP($A430,AI_PF!$A:$N,14,FALSE),""))</f>
        <v/>
      </c>
      <c r="F430">
        <f>IF($A430="","",IFERROR(VLOOKUP($A430,AI_PF!$A:$R,18,FALSE),""))</f>
        <v/>
      </c>
      <c r="G430">
        <f>IF($A430="","",IFERROR(VLOOKUP($A430,AI_PF!$A:$T,20,FALSE),""))</f>
        <v/>
      </c>
      <c r="H430">
        <f>IF($A430="","",IFERROR(VLOOKUP($A430,AI_PF!$A:$V,22,FALSE),""))</f>
        <v/>
      </c>
      <c r="I430">
        <f>IF($A430="","",IFERROR(VLOOKUP($A430,AI_PF!$A:$EU,151,FALSE),""))</f>
        <v/>
      </c>
      <c r="J430">
        <f>IF($A430="","",IFERROR(VLOOKUP($A430,AI_PF!$A:$C,3,FALSE),""))</f>
        <v/>
      </c>
      <c r="K430">
        <f>IF($A430="","",IFERROR(VLOOKUP($A430,Data_Raw!$A:$G,2,FALSE),""))</f>
        <v/>
      </c>
      <c r="L430">
        <f>IF($A430="","",IFERROR(VLOOKUP($A430,Data_Raw!$A:$G,3,FALSE),""))</f>
        <v/>
      </c>
      <c r="M430">
        <f>IF($A430="","",IFERROR(VLOOKUP($A430,Data_Raw!$A:$G,4,FALSE),""))</f>
        <v/>
      </c>
      <c r="N430">
        <f>IF($A430="","",IFERROR(VLOOKUP($A430,Data_Raw!$A:$G,5,FALSE),""))</f>
        <v/>
      </c>
      <c r="O430">
        <f>IF($A430="","",IFERROR(VLOOKUP($A430,Data_Raw!$A:$G,6,FALSE),""))</f>
        <v/>
      </c>
      <c r="P430">
        <f>IF($A430="","",IFERROR(VLOOKUP($A430,Data_Raw!$A:$G,7,FALSE),""))</f>
        <v/>
      </c>
      <c r="Q430">
        <f>IF($A430="","",SUMIFS(AI_PF!$AP:$AP,AI_PF!$A:$A,$A430))</f>
        <v/>
      </c>
      <c r="R430">
        <f>IF($A430="","",SUMIFS(AI_PF!$AW:$AW,AI_PF!$A:$A,$A430))</f>
        <v/>
      </c>
      <c r="S430">
        <f>IF($A430="","",SUMIFS(AI_PF!$AZ:$AZ,AI_PF!$A:$A,$A430))</f>
        <v/>
      </c>
      <c r="T430">
        <f>IF($A430="","",SUMIFS(AI_PF!$CA:$CA,AI_PF!$A:$A,$A430))</f>
        <v/>
      </c>
      <c r="U430">
        <f>IF($A430="","",SUMIFS(AI_PF!$CE:$CE,AI_PF!$A:$A,$A430))</f>
        <v/>
      </c>
      <c r="V430">
        <f>IF($A430="","",IFERROR(VLOOKUP($A430,AI_PF!$A:$CO,93,FALSE),""))</f>
        <v/>
      </c>
      <c r="W430">
        <f>IF($A430="","",COUNTIF(AI_PF!$A:$A,$A430))</f>
        <v/>
      </c>
      <c r="X430">
        <f>IF($A430="","",COUNTIF(LookThrough!$A:$A,J430))</f>
        <v/>
      </c>
    </row>
    <row r="431">
      <c r="A431" t="inlineStr">
        <is>
          <t>BS00001448</t>
        </is>
      </c>
      <c r="B431">
        <f>IF($A431="","",IFERROR(VLOOKUP($A431,AI_PF!$A:$D,4,FALSE),""))</f>
        <v/>
      </c>
      <c r="C431">
        <f>IF($A431="","",IFERROR(VLOOKUP($A431,AI_PF!$A:$G,7,FALSE),""))</f>
        <v/>
      </c>
      <c r="D431">
        <f>IF($A431="","",IFERROR(VLOOKUP($A431,AI_PF!$A:$H,8,FALSE),""))</f>
        <v/>
      </c>
      <c r="E431">
        <f>IF($A431="","",IFERROR(VLOOKUP($A431,AI_PF!$A:$N,14,FALSE),""))</f>
        <v/>
      </c>
      <c r="F431">
        <f>IF($A431="","",IFERROR(VLOOKUP($A431,AI_PF!$A:$R,18,FALSE),""))</f>
        <v/>
      </c>
      <c r="G431">
        <f>IF($A431="","",IFERROR(VLOOKUP($A431,AI_PF!$A:$T,20,FALSE),""))</f>
        <v/>
      </c>
      <c r="H431">
        <f>IF($A431="","",IFERROR(VLOOKUP($A431,AI_PF!$A:$V,22,FALSE),""))</f>
        <v/>
      </c>
      <c r="I431">
        <f>IF($A431="","",IFERROR(VLOOKUP($A431,AI_PF!$A:$EU,151,FALSE),""))</f>
        <v/>
      </c>
      <c r="J431">
        <f>IF($A431="","",IFERROR(VLOOKUP($A431,AI_PF!$A:$C,3,FALSE),""))</f>
        <v/>
      </c>
      <c r="K431">
        <f>IF($A431="","",IFERROR(VLOOKUP($A431,Data_Raw!$A:$G,2,FALSE),""))</f>
        <v/>
      </c>
      <c r="L431">
        <f>IF($A431="","",IFERROR(VLOOKUP($A431,Data_Raw!$A:$G,3,FALSE),""))</f>
        <v/>
      </c>
      <c r="M431">
        <f>IF($A431="","",IFERROR(VLOOKUP($A431,Data_Raw!$A:$G,4,FALSE),""))</f>
        <v/>
      </c>
      <c r="N431">
        <f>IF($A431="","",IFERROR(VLOOKUP($A431,Data_Raw!$A:$G,5,FALSE),""))</f>
        <v/>
      </c>
      <c r="O431">
        <f>IF($A431="","",IFERROR(VLOOKUP($A431,Data_Raw!$A:$G,6,FALSE),""))</f>
        <v/>
      </c>
      <c r="P431">
        <f>IF($A431="","",IFERROR(VLOOKUP($A431,Data_Raw!$A:$G,7,FALSE),""))</f>
        <v/>
      </c>
      <c r="Q431">
        <f>IF($A431="","",SUMIFS(AI_PF!$AP:$AP,AI_PF!$A:$A,$A431))</f>
        <v/>
      </c>
      <c r="R431">
        <f>IF($A431="","",SUMIFS(AI_PF!$AW:$AW,AI_PF!$A:$A,$A431))</f>
        <v/>
      </c>
      <c r="S431">
        <f>IF($A431="","",SUMIFS(AI_PF!$AZ:$AZ,AI_PF!$A:$A,$A431))</f>
        <v/>
      </c>
      <c r="T431">
        <f>IF($A431="","",SUMIFS(AI_PF!$CA:$CA,AI_PF!$A:$A,$A431))</f>
        <v/>
      </c>
      <c r="U431">
        <f>IF($A431="","",SUMIFS(AI_PF!$CE:$CE,AI_PF!$A:$A,$A431))</f>
        <v/>
      </c>
      <c r="V431">
        <f>IF($A431="","",IFERROR(VLOOKUP($A431,AI_PF!$A:$CO,93,FALSE),""))</f>
        <v/>
      </c>
      <c r="W431">
        <f>IF($A431="","",COUNTIF(AI_PF!$A:$A,$A431))</f>
        <v/>
      </c>
      <c r="X431">
        <f>IF($A431="","",COUNTIF(LookThrough!$A:$A,J431))</f>
        <v/>
      </c>
    </row>
    <row r="432">
      <c r="A432" t="inlineStr">
        <is>
          <t>BS00001449</t>
        </is>
      </c>
      <c r="B432">
        <f>IF($A432="","",IFERROR(VLOOKUP($A432,AI_PF!$A:$D,4,FALSE),""))</f>
        <v/>
      </c>
      <c r="C432">
        <f>IF($A432="","",IFERROR(VLOOKUP($A432,AI_PF!$A:$G,7,FALSE),""))</f>
        <v/>
      </c>
      <c r="D432">
        <f>IF($A432="","",IFERROR(VLOOKUP($A432,AI_PF!$A:$H,8,FALSE),""))</f>
        <v/>
      </c>
      <c r="E432">
        <f>IF($A432="","",IFERROR(VLOOKUP($A432,AI_PF!$A:$N,14,FALSE),""))</f>
        <v/>
      </c>
      <c r="F432">
        <f>IF($A432="","",IFERROR(VLOOKUP($A432,AI_PF!$A:$R,18,FALSE),""))</f>
        <v/>
      </c>
      <c r="G432">
        <f>IF($A432="","",IFERROR(VLOOKUP($A432,AI_PF!$A:$T,20,FALSE),""))</f>
        <v/>
      </c>
      <c r="H432">
        <f>IF($A432="","",IFERROR(VLOOKUP($A432,AI_PF!$A:$V,22,FALSE),""))</f>
        <v/>
      </c>
      <c r="I432">
        <f>IF($A432="","",IFERROR(VLOOKUP($A432,AI_PF!$A:$EU,151,FALSE),""))</f>
        <v/>
      </c>
      <c r="J432">
        <f>IF($A432="","",IFERROR(VLOOKUP($A432,AI_PF!$A:$C,3,FALSE),""))</f>
        <v/>
      </c>
      <c r="K432">
        <f>IF($A432="","",IFERROR(VLOOKUP($A432,Data_Raw!$A:$G,2,FALSE),""))</f>
        <v/>
      </c>
      <c r="L432">
        <f>IF($A432="","",IFERROR(VLOOKUP($A432,Data_Raw!$A:$G,3,FALSE),""))</f>
        <v/>
      </c>
      <c r="M432">
        <f>IF($A432="","",IFERROR(VLOOKUP($A432,Data_Raw!$A:$G,4,FALSE),""))</f>
        <v/>
      </c>
      <c r="N432">
        <f>IF($A432="","",IFERROR(VLOOKUP($A432,Data_Raw!$A:$G,5,FALSE),""))</f>
        <v/>
      </c>
      <c r="O432">
        <f>IF($A432="","",IFERROR(VLOOKUP($A432,Data_Raw!$A:$G,6,FALSE),""))</f>
        <v/>
      </c>
      <c r="P432">
        <f>IF($A432="","",IFERROR(VLOOKUP($A432,Data_Raw!$A:$G,7,FALSE),""))</f>
        <v/>
      </c>
      <c r="Q432">
        <f>IF($A432="","",SUMIFS(AI_PF!$AP:$AP,AI_PF!$A:$A,$A432))</f>
        <v/>
      </c>
      <c r="R432">
        <f>IF($A432="","",SUMIFS(AI_PF!$AW:$AW,AI_PF!$A:$A,$A432))</f>
        <v/>
      </c>
      <c r="S432">
        <f>IF($A432="","",SUMIFS(AI_PF!$AZ:$AZ,AI_PF!$A:$A,$A432))</f>
        <v/>
      </c>
      <c r="T432">
        <f>IF($A432="","",SUMIFS(AI_PF!$CA:$CA,AI_PF!$A:$A,$A432))</f>
        <v/>
      </c>
      <c r="U432">
        <f>IF($A432="","",SUMIFS(AI_PF!$CE:$CE,AI_PF!$A:$A,$A432))</f>
        <v/>
      </c>
      <c r="V432">
        <f>IF($A432="","",IFERROR(VLOOKUP($A432,AI_PF!$A:$CO,93,FALSE),""))</f>
        <v/>
      </c>
      <c r="W432">
        <f>IF($A432="","",COUNTIF(AI_PF!$A:$A,$A432))</f>
        <v/>
      </c>
      <c r="X432">
        <f>IF($A432="","",COUNTIF(LookThrough!$A:$A,J432))</f>
        <v/>
      </c>
    </row>
    <row r="433">
      <c r="A433" t="inlineStr">
        <is>
          <t>BS00001451</t>
        </is>
      </c>
      <c r="B433">
        <f>IF($A433="","",IFERROR(VLOOKUP($A433,AI_PF!$A:$D,4,FALSE),""))</f>
        <v/>
      </c>
      <c r="C433">
        <f>IF($A433="","",IFERROR(VLOOKUP($A433,AI_PF!$A:$G,7,FALSE),""))</f>
        <v/>
      </c>
      <c r="D433">
        <f>IF($A433="","",IFERROR(VLOOKUP($A433,AI_PF!$A:$H,8,FALSE),""))</f>
        <v/>
      </c>
      <c r="E433">
        <f>IF($A433="","",IFERROR(VLOOKUP($A433,AI_PF!$A:$N,14,FALSE),""))</f>
        <v/>
      </c>
      <c r="F433">
        <f>IF($A433="","",IFERROR(VLOOKUP($A433,AI_PF!$A:$R,18,FALSE),""))</f>
        <v/>
      </c>
      <c r="G433">
        <f>IF($A433="","",IFERROR(VLOOKUP($A433,AI_PF!$A:$T,20,FALSE),""))</f>
        <v/>
      </c>
      <c r="H433">
        <f>IF($A433="","",IFERROR(VLOOKUP($A433,AI_PF!$A:$V,22,FALSE),""))</f>
        <v/>
      </c>
      <c r="I433">
        <f>IF($A433="","",IFERROR(VLOOKUP($A433,AI_PF!$A:$EU,151,FALSE),""))</f>
        <v/>
      </c>
      <c r="J433">
        <f>IF($A433="","",IFERROR(VLOOKUP($A433,AI_PF!$A:$C,3,FALSE),""))</f>
        <v/>
      </c>
      <c r="K433">
        <f>IF($A433="","",IFERROR(VLOOKUP($A433,Data_Raw!$A:$G,2,FALSE),""))</f>
        <v/>
      </c>
      <c r="L433">
        <f>IF($A433="","",IFERROR(VLOOKUP($A433,Data_Raw!$A:$G,3,FALSE),""))</f>
        <v/>
      </c>
      <c r="M433">
        <f>IF($A433="","",IFERROR(VLOOKUP($A433,Data_Raw!$A:$G,4,FALSE),""))</f>
        <v/>
      </c>
      <c r="N433">
        <f>IF($A433="","",IFERROR(VLOOKUP($A433,Data_Raw!$A:$G,5,FALSE),""))</f>
        <v/>
      </c>
      <c r="O433">
        <f>IF($A433="","",IFERROR(VLOOKUP($A433,Data_Raw!$A:$G,6,FALSE),""))</f>
        <v/>
      </c>
      <c r="P433">
        <f>IF($A433="","",IFERROR(VLOOKUP($A433,Data_Raw!$A:$G,7,FALSE),""))</f>
        <v/>
      </c>
      <c r="Q433">
        <f>IF($A433="","",SUMIFS(AI_PF!$AP:$AP,AI_PF!$A:$A,$A433))</f>
        <v/>
      </c>
      <c r="R433">
        <f>IF($A433="","",SUMIFS(AI_PF!$AW:$AW,AI_PF!$A:$A,$A433))</f>
        <v/>
      </c>
      <c r="S433">
        <f>IF($A433="","",SUMIFS(AI_PF!$AZ:$AZ,AI_PF!$A:$A,$A433))</f>
        <v/>
      </c>
      <c r="T433">
        <f>IF($A433="","",SUMIFS(AI_PF!$CA:$CA,AI_PF!$A:$A,$A433))</f>
        <v/>
      </c>
      <c r="U433">
        <f>IF($A433="","",SUMIFS(AI_PF!$CE:$CE,AI_PF!$A:$A,$A433))</f>
        <v/>
      </c>
      <c r="V433">
        <f>IF($A433="","",IFERROR(VLOOKUP($A433,AI_PF!$A:$CO,93,FALSE),""))</f>
        <v/>
      </c>
      <c r="W433">
        <f>IF($A433="","",COUNTIF(AI_PF!$A:$A,$A433))</f>
        <v/>
      </c>
      <c r="X433">
        <f>IF($A433="","",COUNTIF(LookThrough!$A:$A,J433))</f>
        <v/>
      </c>
    </row>
    <row r="434">
      <c r="A434" t="inlineStr">
        <is>
          <t>BS00001461</t>
        </is>
      </c>
      <c r="B434">
        <f>IF($A434="","",IFERROR(VLOOKUP($A434,AI_PF!$A:$D,4,FALSE),""))</f>
        <v/>
      </c>
      <c r="C434">
        <f>IF($A434="","",IFERROR(VLOOKUP($A434,AI_PF!$A:$G,7,FALSE),""))</f>
        <v/>
      </c>
      <c r="D434">
        <f>IF($A434="","",IFERROR(VLOOKUP($A434,AI_PF!$A:$H,8,FALSE),""))</f>
        <v/>
      </c>
      <c r="E434">
        <f>IF($A434="","",IFERROR(VLOOKUP($A434,AI_PF!$A:$N,14,FALSE),""))</f>
        <v/>
      </c>
      <c r="F434">
        <f>IF($A434="","",IFERROR(VLOOKUP($A434,AI_PF!$A:$R,18,FALSE),""))</f>
        <v/>
      </c>
      <c r="G434">
        <f>IF($A434="","",IFERROR(VLOOKUP($A434,AI_PF!$A:$T,20,FALSE),""))</f>
        <v/>
      </c>
      <c r="H434">
        <f>IF($A434="","",IFERROR(VLOOKUP($A434,AI_PF!$A:$V,22,FALSE),""))</f>
        <v/>
      </c>
      <c r="I434">
        <f>IF($A434="","",IFERROR(VLOOKUP($A434,AI_PF!$A:$EU,151,FALSE),""))</f>
        <v/>
      </c>
      <c r="J434">
        <f>IF($A434="","",IFERROR(VLOOKUP($A434,AI_PF!$A:$C,3,FALSE),""))</f>
        <v/>
      </c>
      <c r="K434">
        <f>IF($A434="","",IFERROR(VLOOKUP($A434,Data_Raw!$A:$G,2,FALSE),""))</f>
        <v/>
      </c>
      <c r="L434">
        <f>IF($A434="","",IFERROR(VLOOKUP($A434,Data_Raw!$A:$G,3,FALSE),""))</f>
        <v/>
      </c>
      <c r="M434">
        <f>IF($A434="","",IFERROR(VLOOKUP($A434,Data_Raw!$A:$G,4,FALSE),""))</f>
        <v/>
      </c>
      <c r="N434">
        <f>IF($A434="","",IFERROR(VLOOKUP($A434,Data_Raw!$A:$G,5,FALSE),""))</f>
        <v/>
      </c>
      <c r="O434">
        <f>IF($A434="","",IFERROR(VLOOKUP($A434,Data_Raw!$A:$G,6,FALSE),""))</f>
        <v/>
      </c>
      <c r="P434">
        <f>IF($A434="","",IFERROR(VLOOKUP($A434,Data_Raw!$A:$G,7,FALSE),""))</f>
        <v/>
      </c>
      <c r="Q434">
        <f>IF($A434="","",SUMIFS(AI_PF!$AP:$AP,AI_PF!$A:$A,$A434))</f>
        <v/>
      </c>
      <c r="R434">
        <f>IF($A434="","",SUMIFS(AI_PF!$AW:$AW,AI_PF!$A:$A,$A434))</f>
        <v/>
      </c>
      <c r="S434">
        <f>IF($A434="","",SUMIFS(AI_PF!$AZ:$AZ,AI_PF!$A:$A,$A434))</f>
        <v/>
      </c>
      <c r="T434">
        <f>IF($A434="","",SUMIFS(AI_PF!$CA:$CA,AI_PF!$A:$A,$A434))</f>
        <v/>
      </c>
      <c r="U434">
        <f>IF($A434="","",SUMIFS(AI_PF!$CE:$CE,AI_PF!$A:$A,$A434))</f>
        <v/>
      </c>
      <c r="V434">
        <f>IF($A434="","",IFERROR(VLOOKUP($A434,AI_PF!$A:$CO,93,FALSE),""))</f>
        <v/>
      </c>
      <c r="W434">
        <f>IF($A434="","",COUNTIF(AI_PF!$A:$A,$A434))</f>
        <v/>
      </c>
      <c r="X434">
        <f>IF($A434="","",COUNTIF(LookThrough!$A:$A,J434))</f>
        <v/>
      </c>
    </row>
    <row r="435">
      <c r="A435" t="inlineStr">
        <is>
          <t>BS00001462</t>
        </is>
      </c>
      <c r="B435">
        <f>IF($A435="","",IFERROR(VLOOKUP($A435,AI_PF!$A:$D,4,FALSE),""))</f>
        <v/>
      </c>
      <c r="C435">
        <f>IF($A435="","",IFERROR(VLOOKUP($A435,AI_PF!$A:$G,7,FALSE),""))</f>
        <v/>
      </c>
      <c r="D435">
        <f>IF($A435="","",IFERROR(VLOOKUP($A435,AI_PF!$A:$H,8,FALSE),""))</f>
        <v/>
      </c>
      <c r="E435">
        <f>IF($A435="","",IFERROR(VLOOKUP($A435,AI_PF!$A:$N,14,FALSE),""))</f>
        <v/>
      </c>
      <c r="F435">
        <f>IF($A435="","",IFERROR(VLOOKUP($A435,AI_PF!$A:$R,18,FALSE),""))</f>
        <v/>
      </c>
      <c r="G435">
        <f>IF($A435="","",IFERROR(VLOOKUP($A435,AI_PF!$A:$T,20,FALSE),""))</f>
        <v/>
      </c>
      <c r="H435">
        <f>IF($A435="","",IFERROR(VLOOKUP($A435,AI_PF!$A:$V,22,FALSE),""))</f>
        <v/>
      </c>
      <c r="I435">
        <f>IF($A435="","",IFERROR(VLOOKUP($A435,AI_PF!$A:$EU,151,FALSE),""))</f>
        <v/>
      </c>
      <c r="J435">
        <f>IF($A435="","",IFERROR(VLOOKUP($A435,AI_PF!$A:$C,3,FALSE),""))</f>
        <v/>
      </c>
      <c r="K435">
        <f>IF($A435="","",IFERROR(VLOOKUP($A435,Data_Raw!$A:$G,2,FALSE),""))</f>
        <v/>
      </c>
      <c r="L435">
        <f>IF($A435="","",IFERROR(VLOOKUP($A435,Data_Raw!$A:$G,3,FALSE),""))</f>
        <v/>
      </c>
      <c r="M435">
        <f>IF($A435="","",IFERROR(VLOOKUP($A435,Data_Raw!$A:$G,4,FALSE),""))</f>
        <v/>
      </c>
      <c r="N435">
        <f>IF($A435="","",IFERROR(VLOOKUP($A435,Data_Raw!$A:$G,5,FALSE),""))</f>
        <v/>
      </c>
      <c r="O435">
        <f>IF($A435="","",IFERROR(VLOOKUP($A435,Data_Raw!$A:$G,6,FALSE),""))</f>
        <v/>
      </c>
      <c r="P435">
        <f>IF($A435="","",IFERROR(VLOOKUP($A435,Data_Raw!$A:$G,7,FALSE),""))</f>
        <v/>
      </c>
      <c r="Q435">
        <f>IF($A435="","",SUMIFS(AI_PF!$AP:$AP,AI_PF!$A:$A,$A435))</f>
        <v/>
      </c>
      <c r="R435">
        <f>IF($A435="","",SUMIFS(AI_PF!$AW:$AW,AI_PF!$A:$A,$A435))</f>
        <v/>
      </c>
      <c r="S435">
        <f>IF($A435="","",SUMIFS(AI_PF!$AZ:$AZ,AI_PF!$A:$A,$A435))</f>
        <v/>
      </c>
      <c r="T435">
        <f>IF($A435="","",SUMIFS(AI_PF!$CA:$CA,AI_PF!$A:$A,$A435))</f>
        <v/>
      </c>
      <c r="U435">
        <f>IF($A435="","",SUMIFS(AI_PF!$CE:$CE,AI_PF!$A:$A,$A435))</f>
        <v/>
      </c>
      <c r="V435">
        <f>IF($A435="","",IFERROR(VLOOKUP($A435,AI_PF!$A:$CO,93,FALSE),""))</f>
        <v/>
      </c>
      <c r="W435">
        <f>IF($A435="","",COUNTIF(AI_PF!$A:$A,$A435))</f>
        <v/>
      </c>
      <c r="X435">
        <f>IF($A435="","",COUNTIF(LookThrough!$A:$A,J435))</f>
        <v/>
      </c>
    </row>
    <row r="436">
      <c r="A436" t="inlineStr">
        <is>
          <t>BS00001463</t>
        </is>
      </c>
      <c r="B436">
        <f>IF($A436="","",IFERROR(VLOOKUP($A436,AI_PF!$A:$D,4,FALSE),""))</f>
        <v/>
      </c>
      <c r="C436">
        <f>IF($A436="","",IFERROR(VLOOKUP($A436,AI_PF!$A:$G,7,FALSE),""))</f>
        <v/>
      </c>
      <c r="D436">
        <f>IF($A436="","",IFERROR(VLOOKUP($A436,AI_PF!$A:$H,8,FALSE),""))</f>
        <v/>
      </c>
      <c r="E436">
        <f>IF($A436="","",IFERROR(VLOOKUP($A436,AI_PF!$A:$N,14,FALSE),""))</f>
        <v/>
      </c>
      <c r="F436">
        <f>IF($A436="","",IFERROR(VLOOKUP($A436,AI_PF!$A:$R,18,FALSE),""))</f>
        <v/>
      </c>
      <c r="G436">
        <f>IF($A436="","",IFERROR(VLOOKUP($A436,AI_PF!$A:$T,20,FALSE),""))</f>
        <v/>
      </c>
      <c r="H436">
        <f>IF($A436="","",IFERROR(VLOOKUP($A436,AI_PF!$A:$V,22,FALSE),""))</f>
        <v/>
      </c>
      <c r="I436">
        <f>IF($A436="","",IFERROR(VLOOKUP($A436,AI_PF!$A:$EU,151,FALSE),""))</f>
        <v/>
      </c>
      <c r="J436">
        <f>IF($A436="","",IFERROR(VLOOKUP($A436,AI_PF!$A:$C,3,FALSE),""))</f>
        <v/>
      </c>
      <c r="K436">
        <f>IF($A436="","",IFERROR(VLOOKUP($A436,Data_Raw!$A:$G,2,FALSE),""))</f>
        <v/>
      </c>
      <c r="L436">
        <f>IF($A436="","",IFERROR(VLOOKUP($A436,Data_Raw!$A:$G,3,FALSE),""))</f>
        <v/>
      </c>
      <c r="M436">
        <f>IF($A436="","",IFERROR(VLOOKUP($A436,Data_Raw!$A:$G,4,FALSE),""))</f>
        <v/>
      </c>
      <c r="N436">
        <f>IF($A436="","",IFERROR(VLOOKUP($A436,Data_Raw!$A:$G,5,FALSE),""))</f>
        <v/>
      </c>
      <c r="O436">
        <f>IF($A436="","",IFERROR(VLOOKUP($A436,Data_Raw!$A:$G,6,FALSE),""))</f>
        <v/>
      </c>
      <c r="P436">
        <f>IF($A436="","",IFERROR(VLOOKUP($A436,Data_Raw!$A:$G,7,FALSE),""))</f>
        <v/>
      </c>
      <c r="Q436">
        <f>IF($A436="","",SUMIFS(AI_PF!$AP:$AP,AI_PF!$A:$A,$A436))</f>
        <v/>
      </c>
      <c r="R436">
        <f>IF($A436="","",SUMIFS(AI_PF!$AW:$AW,AI_PF!$A:$A,$A436))</f>
        <v/>
      </c>
      <c r="S436">
        <f>IF($A436="","",SUMIFS(AI_PF!$AZ:$AZ,AI_PF!$A:$A,$A436))</f>
        <v/>
      </c>
      <c r="T436">
        <f>IF($A436="","",SUMIFS(AI_PF!$CA:$CA,AI_PF!$A:$A,$A436))</f>
        <v/>
      </c>
      <c r="U436">
        <f>IF($A436="","",SUMIFS(AI_PF!$CE:$CE,AI_PF!$A:$A,$A436))</f>
        <v/>
      </c>
      <c r="V436">
        <f>IF($A436="","",IFERROR(VLOOKUP($A436,AI_PF!$A:$CO,93,FALSE),""))</f>
        <v/>
      </c>
      <c r="W436">
        <f>IF($A436="","",COUNTIF(AI_PF!$A:$A,$A436))</f>
        <v/>
      </c>
      <c r="X436">
        <f>IF($A436="","",COUNTIF(LookThrough!$A:$A,J436))</f>
        <v/>
      </c>
    </row>
    <row r="437">
      <c r="A437" t="inlineStr">
        <is>
          <t>BS00001464</t>
        </is>
      </c>
      <c r="B437">
        <f>IF($A437="","",IFERROR(VLOOKUP($A437,AI_PF!$A:$D,4,FALSE),""))</f>
        <v/>
      </c>
      <c r="C437">
        <f>IF($A437="","",IFERROR(VLOOKUP($A437,AI_PF!$A:$G,7,FALSE),""))</f>
        <v/>
      </c>
      <c r="D437">
        <f>IF($A437="","",IFERROR(VLOOKUP($A437,AI_PF!$A:$H,8,FALSE),""))</f>
        <v/>
      </c>
      <c r="E437">
        <f>IF($A437="","",IFERROR(VLOOKUP($A437,AI_PF!$A:$N,14,FALSE),""))</f>
        <v/>
      </c>
      <c r="F437">
        <f>IF($A437="","",IFERROR(VLOOKUP($A437,AI_PF!$A:$R,18,FALSE),""))</f>
        <v/>
      </c>
      <c r="G437">
        <f>IF($A437="","",IFERROR(VLOOKUP($A437,AI_PF!$A:$T,20,FALSE),""))</f>
        <v/>
      </c>
      <c r="H437">
        <f>IF($A437="","",IFERROR(VLOOKUP($A437,AI_PF!$A:$V,22,FALSE),""))</f>
        <v/>
      </c>
      <c r="I437">
        <f>IF($A437="","",IFERROR(VLOOKUP($A437,AI_PF!$A:$EU,151,FALSE),""))</f>
        <v/>
      </c>
      <c r="J437">
        <f>IF($A437="","",IFERROR(VLOOKUP($A437,AI_PF!$A:$C,3,FALSE),""))</f>
        <v/>
      </c>
      <c r="K437">
        <f>IF($A437="","",IFERROR(VLOOKUP($A437,Data_Raw!$A:$G,2,FALSE),""))</f>
        <v/>
      </c>
      <c r="L437">
        <f>IF($A437="","",IFERROR(VLOOKUP($A437,Data_Raw!$A:$G,3,FALSE),""))</f>
        <v/>
      </c>
      <c r="M437">
        <f>IF($A437="","",IFERROR(VLOOKUP($A437,Data_Raw!$A:$G,4,FALSE),""))</f>
        <v/>
      </c>
      <c r="N437">
        <f>IF($A437="","",IFERROR(VLOOKUP($A437,Data_Raw!$A:$G,5,FALSE),""))</f>
        <v/>
      </c>
      <c r="O437">
        <f>IF($A437="","",IFERROR(VLOOKUP($A437,Data_Raw!$A:$G,6,FALSE),""))</f>
        <v/>
      </c>
      <c r="P437">
        <f>IF($A437="","",IFERROR(VLOOKUP($A437,Data_Raw!$A:$G,7,FALSE),""))</f>
        <v/>
      </c>
      <c r="Q437">
        <f>IF($A437="","",SUMIFS(AI_PF!$AP:$AP,AI_PF!$A:$A,$A437))</f>
        <v/>
      </c>
      <c r="R437">
        <f>IF($A437="","",SUMIFS(AI_PF!$AW:$AW,AI_PF!$A:$A,$A437))</f>
        <v/>
      </c>
      <c r="S437">
        <f>IF($A437="","",SUMIFS(AI_PF!$AZ:$AZ,AI_PF!$A:$A,$A437))</f>
        <v/>
      </c>
      <c r="T437">
        <f>IF($A437="","",SUMIFS(AI_PF!$CA:$CA,AI_PF!$A:$A,$A437))</f>
        <v/>
      </c>
      <c r="U437">
        <f>IF($A437="","",SUMIFS(AI_PF!$CE:$CE,AI_PF!$A:$A,$A437))</f>
        <v/>
      </c>
      <c r="V437">
        <f>IF($A437="","",IFERROR(VLOOKUP($A437,AI_PF!$A:$CO,93,FALSE),""))</f>
        <v/>
      </c>
      <c r="W437">
        <f>IF($A437="","",COUNTIF(AI_PF!$A:$A,$A437))</f>
        <v/>
      </c>
      <c r="X437">
        <f>IF($A437="","",COUNTIF(LookThrough!$A:$A,J437))</f>
        <v/>
      </c>
    </row>
    <row r="438">
      <c r="A438" t="inlineStr">
        <is>
          <t>BS00001465</t>
        </is>
      </c>
      <c r="B438">
        <f>IF($A438="","",IFERROR(VLOOKUP($A438,AI_PF!$A:$D,4,FALSE),""))</f>
        <v/>
      </c>
      <c r="C438">
        <f>IF($A438="","",IFERROR(VLOOKUP($A438,AI_PF!$A:$G,7,FALSE),""))</f>
        <v/>
      </c>
      <c r="D438">
        <f>IF($A438="","",IFERROR(VLOOKUP($A438,AI_PF!$A:$H,8,FALSE),""))</f>
        <v/>
      </c>
      <c r="E438">
        <f>IF($A438="","",IFERROR(VLOOKUP($A438,AI_PF!$A:$N,14,FALSE),""))</f>
        <v/>
      </c>
      <c r="F438">
        <f>IF($A438="","",IFERROR(VLOOKUP($A438,AI_PF!$A:$R,18,FALSE),""))</f>
        <v/>
      </c>
      <c r="G438">
        <f>IF($A438="","",IFERROR(VLOOKUP($A438,AI_PF!$A:$T,20,FALSE),""))</f>
        <v/>
      </c>
      <c r="H438">
        <f>IF($A438="","",IFERROR(VLOOKUP($A438,AI_PF!$A:$V,22,FALSE),""))</f>
        <v/>
      </c>
      <c r="I438">
        <f>IF($A438="","",IFERROR(VLOOKUP($A438,AI_PF!$A:$EU,151,FALSE),""))</f>
        <v/>
      </c>
      <c r="J438">
        <f>IF($A438="","",IFERROR(VLOOKUP($A438,AI_PF!$A:$C,3,FALSE),""))</f>
        <v/>
      </c>
      <c r="K438">
        <f>IF($A438="","",IFERROR(VLOOKUP($A438,Data_Raw!$A:$G,2,FALSE),""))</f>
        <v/>
      </c>
      <c r="L438">
        <f>IF($A438="","",IFERROR(VLOOKUP($A438,Data_Raw!$A:$G,3,FALSE),""))</f>
        <v/>
      </c>
      <c r="M438">
        <f>IF($A438="","",IFERROR(VLOOKUP($A438,Data_Raw!$A:$G,4,FALSE),""))</f>
        <v/>
      </c>
      <c r="N438">
        <f>IF($A438="","",IFERROR(VLOOKUP($A438,Data_Raw!$A:$G,5,FALSE),""))</f>
        <v/>
      </c>
      <c r="O438">
        <f>IF($A438="","",IFERROR(VLOOKUP($A438,Data_Raw!$A:$G,6,FALSE),""))</f>
        <v/>
      </c>
      <c r="P438">
        <f>IF($A438="","",IFERROR(VLOOKUP($A438,Data_Raw!$A:$G,7,FALSE),""))</f>
        <v/>
      </c>
      <c r="Q438">
        <f>IF($A438="","",SUMIFS(AI_PF!$AP:$AP,AI_PF!$A:$A,$A438))</f>
        <v/>
      </c>
      <c r="R438">
        <f>IF($A438="","",SUMIFS(AI_PF!$AW:$AW,AI_PF!$A:$A,$A438))</f>
        <v/>
      </c>
      <c r="S438">
        <f>IF($A438="","",SUMIFS(AI_PF!$AZ:$AZ,AI_PF!$A:$A,$A438))</f>
        <v/>
      </c>
      <c r="T438">
        <f>IF($A438="","",SUMIFS(AI_PF!$CA:$CA,AI_PF!$A:$A,$A438))</f>
        <v/>
      </c>
      <c r="U438">
        <f>IF($A438="","",SUMIFS(AI_PF!$CE:$CE,AI_PF!$A:$A,$A438))</f>
        <v/>
      </c>
      <c r="V438">
        <f>IF($A438="","",IFERROR(VLOOKUP($A438,AI_PF!$A:$CO,93,FALSE),""))</f>
        <v/>
      </c>
      <c r="W438">
        <f>IF($A438="","",COUNTIF(AI_PF!$A:$A,$A438))</f>
        <v/>
      </c>
      <c r="X438">
        <f>IF($A438="","",COUNTIF(LookThrough!$A:$A,J438))</f>
        <v/>
      </c>
    </row>
    <row r="439">
      <c r="A439" t="inlineStr">
        <is>
          <t>BS00001467</t>
        </is>
      </c>
      <c r="B439">
        <f>IF($A439="","",IFERROR(VLOOKUP($A439,AI_PF!$A:$D,4,FALSE),""))</f>
        <v/>
      </c>
      <c r="C439">
        <f>IF($A439="","",IFERROR(VLOOKUP($A439,AI_PF!$A:$G,7,FALSE),""))</f>
        <v/>
      </c>
      <c r="D439">
        <f>IF($A439="","",IFERROR(VLOOKUP($A439,AI_PF!$A:$H,8,FALSE),""))</f>
        <v/>
      </c>
      <c r="E439">
        <f>IF($A439="","",IFERROR(VLOOKUP($A439,AI_PF!$A:$N,14,FALSE),""))</f>
        <v/>
      </c>
      <c r="F439">
        <f>IF($A439="","",IFERROR(VLOOKUP($A439,AI_PF!$A:$R,18,FALSE),""))</f>
        <v/>
      </c>
      <c r="G439">
        <f>IF($A439="","",IFERROR(VLOOKUP($A439,AI_PF!$A:$T,20,FALSE),""))</f>
        <v/>
      </c>
      <c r="H439">
        <f>IF($A439="","",IFERROR(VLOOKUP($A439,AI_PF!$A:$V,22,FALSE),""))</f>
        <v/>
      </c>
      <c r="I439">
        <f>IF($A439="","",IFERROR(VLOOKUP($A439,AI_PF!$A:$EU,151,FALSE),""))</f>
        <v/>
      </c>
      <c r="J439">
        <f>IF($A439="","",IFERROR(VLOOKUP($A439,AI_PF!$A:$C,3,FALSE),""))</f>
        <v/>
      </c>
      <c r="K439">
        <f>IF($A439="","",IFERROR(VLOOKUP($A439,Data_Raw!$A:$G,2,FALSE),""))</f>
        <v/>
      </c>
      <c r="L439">
        <f>IF($A439="","",IFERROR(VLOOKUP($A439,Data_Raw!$A:$G,3,FALSE),""))</f>
        <v/>
      </c>
      <c r="M439">
        <f>IF($A439="","",IFERROR(VLOOKUP($A439,Data_Raw!$A:$G,4,FALSE),""))</f>
        <v/>
      </c>
      <c r="N439">
        <f>IF($A439="","",IFERROR(VLOOKUP($A439,Data_Raw!$A:$G,5,FALSE),""))</f>
        <v/>
      </c>
      <c r="O439">
        <f>IF($A439="","",IFERROR(VLOOKUP($A439,Data_Raw!$A:$G,6,FALSE),""))</f>
        <v/>
      </c>
      <c r="P439">
        <f>IF($A439="","",IFERROR(VLOOKUP($A439,Data_Raw!$A:$G,7,FALSE),""))</f>
        <v/>
      </c>
      <c r="Q439">
        <f>IF($A439="","",SUMIFS(AI_PF!$AP:$AP,AI_PF!$A:$A,$A439))</f>
        <v/>
      </c>
      <c r="R439">
        <f>IF($A439="","",SUMIFS(AI_PF!$AW:$AW,AI_PF!$A:$A,$A439))</f>
        <v/>
      </c>
      <c r="S439">
        <f>IF($A439="","",SUMIFS(AI_PF!$AZ:$AZ,AI_PF!$A:$A,$A439))</f>
        <v/>
      </c>
      <c r="T439">
        <f>IF($A439="","",SUMIFS(AI_PF!$CA:$CA,AI_PF!$A:$A,$A439))</f>
        <v/>
      </c>
      <c r="U439">
        <f>IF($A439="","",SUMIFS(AI_PF!$CE:$CE,AI_PF!$A:$A,$A439))</f>
        <v/>
      </c>
      <c r="V439">
        <f>IF($A439="","",IFERROR(VLOOKUP($A439,AI_PF!$A:$CO,93,FALSE),""))</f>
        <v/>
      </c>
      <c r="W439">
        <f>IF($A439="","",COUNTIF(AI_PF!$A:$A,$A439))</f>
        <v/>
      </c>
      <c r="X439">
        <f>IF($A439="","",COUNTIF(LookThrough!$A:$A,J439))</f>
        <v/>
      </c>
    </row>
    <row r="440">
      <c r="A440" t="inlineStr">
        <is>
          <t>BS00001468</t>
        </is>
      </c>
      <c r="B440">
        <f>IF($A440="","",IFERROR(VLOOKUP($A440,AI_PF!$A:$D,4,FALSE),""))</f>
        <v/>
      </c>
      <c r="C440">
        <f>IF($A440="","",IFERROR(VLOOKUP($A440,AI_PF!$A:$G,7,FALSE),""))</f>
        <v/>
      </c>
      <c r="D440">
        <f>IF($A440="","",IFERROR(VLOOKUP($A440,AI_PF!$A:$H,8,FALSE),""))</f>
        <v/>
      </c>
      <c r="E440">
        <f>IF($A440="","",IFERROR(VLOOKUP($A440,AI_PF!$A:$N,14,FALSE),""))</f>
        <v/>
      </c>
      <c r="F440">
        <f>IF($A440="","",IFERROR(VLOOKUP($A440,AI_PF!$A:$R,18,FALSE),""))</f>
        <v/>
      </c>
      <c r="G440">
        <f>IF($A440="","",IFERROR(VLOOKUP($A440,AI_PF!$A:$T,20,FALSE),""))</f>
        <v/>
      </c>
      <c r="H440">
        <f>IF($A440="","",IFERROR(VLOOKUP($A440,AI_PF!$A:$V,22,FALSE),""))</f>
        <v/>
      </c>
      <c r="I440">
        <f>IF($A440="","",IFERROR(VLOOKUP($A440,AI_PF!$A:$EU,151,FALSE),""))</f>
        <v/>
      </c>
      <c r="J440">
        <f>IF($A440="","",IFERROR(VLOOKUP($A440,AI_PF!$A:$C,3,FALSE),""))</f>
        <v/>
      </c>
      <c r="K440">
        <f>IF($A440="","",IFERROR(VLOOKUP($A440,Data_Raw!$A:$G,2,FALSE),""))</f>
        <v/>
      </c>
      <c r="L440">
        <f>IF($A440="","",IFERROR(VLOOKUP($A440,Data_Raw!$A:$G,3,FALSE),""))</f>
        <v/>
      </c>
      <c r="M440">
        <f>IF($A440="","",IFERROR(VLOOKUP($A440,Data_Raw!$A:$G,4,FALSE),""))</f>
        <v/>
      </c>
      <c r="N440">
        <f>IF($A440="","",IFERROR(VLOOKUP($A440,Data_Raw!$A:$G,5,FALSE),""))</f>
        <v/>
      </c>
      <c r="O440">
        <f>IF($A440="","",IFERROR(VLOOKUP($A440,Data_Raw!$A:$G,6,FALSE),""))</f>
        <v/>
      </c>
      <c r="P440">
        <f>IF($A440="","",IFERROR(VLOOKUP($A440,Data_Raw!$A:$G,7,FALSE),""))</f>
        <v/>
      </c>
      <c r="Q440">
        <f>IF($A440="","",SUMIFS(AI_PF!$AP:$AP,AI_PF!$A:$A,$A440))</f>
        <v/>
      </c>
      <c r="R440">
        <f>IF($A440="","",SUMIFS(AI_PF!$AW:$AW,AI_PF!$A:$A,$A440))</f>
        <v/>
      </c>
      <c r="S440">
        <f>IF($A440="","",SUMIFS(AI_PF!$AZ:$AZ,AI_PF!$A:$A,$A440))</f>
        <v/>
      </c>
      <c r="T440">
        <f>IF($A440="","",SUMIFS(AI_PF!$CA:$CA,AI_PF!$A:$A,$A440))</f>
        <v/>
      </c>
      <c r="U440">
        <f>IF($A440="","",SUMIFS(AI_PF!$CE:$CE,AI_PF!$A:$A,$A440))</f>
        <v/>
      </c>
      <c r="V440">
        <f>IF($A440="","",IFERROR(VLOOKUP($A440,AI_PF!$A:$CO,93,FALSE),""))</f>
        <v/>
      </c>
      <c r="W440">
        <f>IF($A440="","",COUNTIF(AI_PF!$A:$A,$A440))</f>
        <v/>
      </c>
      <c r="X440">
        <f>IF($A440="","",COUNTIF(LookThrough!$A:$A,J440))</f>
        <v/>
      </c>
    </row>
    <row r="441">
      <c r="A441" t="inlineStr">
        <is>
          <t>BS00001470</t>
        </is>
      </c>
      <c r="B441">
        <f>IF($A441="","",IFERROR(VLOOKUP($A441,AI_PF!$A:$D,4,FALSE),""))</f>
        <v/>
      </c>
      <c r="C441">
        <f>IF($A441="","",IFERROR(VLOOKUP($A441,AI_PF!$A:$G,7,FALSE),""))</f>
        <v/>
      </c>
      <c r="D441">
        <f>IF($A441="","",IFERROR(VLOOKUP($A441,AI_PF!$A:$H,8,FALSE),""))</f>
        <v/>
      </c>
      <c r="E441">
        <f>IF($A441="","",IFERROR(VLOOKUP($A441,AI_PF!$A:$N,14,FALSE),""))</f>
        <v/>
      </c>
      <c r="F441">
        <f>IF($A441="","",IFERROR(VLOOKUP($A441,AI_PF!$A:$R,18,FALSE),""))</f>
        <v/>
      </c>
      <c r="G441">
        <f>IF($A441="","",IFERROR(VLOOKUP($A441,AI_PF!$A:$T,20,FALSE),""))</f>
        <v/>
      </c>
      <c r="H441">
        <f>IF($A441="","",IFERROR(VLOOKUP($A441,AI_PF!$A:$V,22,FALSE),""))</f>
        <v/>
      </c>
      <c r="I441">
        <f>IF($A441="","",IFERROR(VLOOKUP($A441,AI_PF!$A:$EU,151,FALSE),""))</f>
        <v/>
      </c>
      <c r="J441">
        <f>IF($A441="","",IFERROR(VLOOKUP($A441,AI_PF!$A:$C,3,FALSE),""))</f>
        <v/>
      </c>
      <c r="K441">
        <f>IF($A441="","",IFERROR(VLOOKUP($A441,Data_Raw!$A:$G,2,FALSE),""))</f>
        <v/>
      </c>
      <c r="L441">
        <f>IF($A441="","",IFERROR(VLOOKUP($A441,Data_Raw!$A:$G,3,FALSE),""))</f>
        <v/>
      </c>
      <c r="M441">
        <f>IF($A441="","",IFERROR(VLOOKUP($A441,Data_Raw!$A:$G,4,FALSE),""))</f>
        <v/>
      </c>
      <c r="N441">
        <f>IF($A441="","",IFERROR(VLOOKUP($A441,Data_Raw!$A:$G,5,FALSE),""))</f>
        <v/>
      </c>
      <c r="O441">
        <f>IF($A441="","",IFERROR(VLOOKUP($A441,Data_Raw!$A:$G,6,FALSE),""))</f>
        <v/>
      </c>
      <c r="P441">
        <f>IF($A441="","",IFERROR(VLOOKUP($A441,Data_Raw!$A:$G,7,FALSE),""))</f>
        <v/>
      </c>
      <c r="Q441">
        <f>IF($A441="","",SUMIFS(AI_PF!$AP:$AP,AI_PF!$A:$A,$A441))</f>
        <v/>
      </c>
      <c r="R441">
        <f>IF($A441="","",SUMIFS(AI_PF!$AW:$AW,AI_PF!$A:$A,$A441))</f>
        <v/>
      </c>
      <c r="S441">
        <f>IF($A441="","",SUMIFS(AI_PF!$AZ:$AZ,AI_PF!$A:$A,$A441))</f>
        <v/>
      </c>
      <c r="T441">
        <f>IF($A441="","",SUMIFS(AI_PF!$CA:$CA,AI_PF!$A:$A,$A441))</f>
        <v/>
      </c>
      <c r="U441">
        <f>IF($A441="","",SUMIFS(AI_PF!$CE:$CE,AI_PF!$A:$A,$A441))</f>
        <v/>
      </c>
      <c r="V441">
        <f>IF($A441="","",IFERROR(VLOOKUP($A441,AI_PF!$A:$CO,93,FALSE),""))</f>
        <v/>
      </c>
      <c r="W441">
        <f>IF($A441="","",COUNTIF(AI_PF!$A:$A,$A441))</f>
        <v/>
      </c>
      <c r="X441">
        <f>IF($A441="","",COUNTIF(LookThrough!$A:$A,J441))</f>
        <v/>
      </c>
    </row>
    <row r="442">
      <c r="A442" t="inlineStr">
        <is>
          <t>BS00001482</t>
        </is>
      </c>
      <c r="B442">
        <f>IF($A442="","",IFERROR(VLOOKUP($A442,AI_PF!$A:$D,4,FALSE),""))</f>
        <v/>
      </c>
      <c r="C442">
        <f>IF($A442="","",IFERROR(VLOOKUP($A442,AI_PF!$A:$G,7,FALSE),""))</f>
        <v/>
      </c>
      <c r="D442">
        <f>IF($A442="","",IFERROR(VLOOKUP($A442,AI_PF!$A:$H,8,FALSE),""))</f>
        <v/>
      </c>
      <c r="E442">
        <f>IF($A442="","",IFERROR(VLOOKUP($A442,AI_PF!$A:$N,14,FALSE),""))</f>
        <v/>
      </c>
      <c r="F442">
        <f>IF($A442="","",IFERROR(VLOOKUP($A442,AI_PF!$A:$R,18,FALSE),""))</f>
        <v/>
      </c>
      <c r="G442">
        <f>IF($A442="","",IFERROR(VLOOKUP($A442,AI_PF!$A:$T,20,FALSE),""))</f>
        <v/>
      </c>
      <c r="H442">
        <f>IF($A442="","",IFERROR(VLOOKUP($A442,AI_PF!$A:$V,22,FALSE),""))</f>
        <v/>
      </c>
      <c r="I442">
        <f>IF($A442="","",IFERROR(VLOOKUP($A442,AI_PF!$A:$EU,151,FALSE),""))</f>
        <v/>
      </c>
      <c r="J442">
        <f>IF($A442="","",IFERROR(VLOOKUP($A442,AI_PF!$A:$C,3,FALSE),""))</f>
        <v/>
      </c>
      <c r="K442">
        <f>IF($A442="","",IFERROR(VLOOKUP($A442,Data_Raw!$A:$G,2,FALSE),""))</f>
        <v/>
      </c>
      <c r="L442">
        <f>IF($A442="","",IFERROR(VLOOKUP($A442,Data_Raw!$A:$G,3,FALSE),""))</f>
        <v/>
      </c>
      <c r="M442">
        <f>IF($A442="","",IFERROR(VLOOKUP($A442,Data_Raw!$A:$G,4,FALSE),""))</f>
        <v/>
      </c>
      <c r="N442">
        <f>IF($A442="","",IFERROR(VLOOKUP($A442,Data_Raw!$A:$G,5,FALSE),""))</f>
        <v/>
      </c>
      <c r="O442">
        <f>IF($A442="","",IFERROR(VLOOKUP($A442,Data_Raw!$A:$G,6,FALSE),""))</f>
        <v/>
      </c>
      <c r="P442">
        <f>IF($A442="","",IFERROR(VLOOKUP($A442,Data_Raw!$A:$G,7,FALSE),""))</f>
        <v/>
      </c>
      <c r="Q442">
        <f>IF($A442="","",SUMIFS(AI_PF!$AP:$AP,AI_PF!$A:$A,$A442))</f>
        <v/>
      </c>
      <c r="R442">
        <f>IF($A442="","",SUMIFS(AI_PF!$AW:$AW,AI_PF!$A:$A,$A442))</f>
        <v/>
      </c>
      <c r="S442">
        <f>IF($A442="","",SUMIFS(AI_PF!$AZ:$AZ,AI_PF!$A:$A,$A442))</f>
        <v/>
      </c>
      <c r="T442">
        <f>IF($A442="","",SUMIFS(AI_PF!$CA:$CA,AI_PF!$A:$A,$A442))</f>
        <v/>
      </c>
      <c r="U442">
        <f>IF($A442="","",SUMIFS(AI_PF!$CE:$CE,AI_PF!$A:$A,$A442))</f>
        <v/>
      </c>
      <c r="V442">
        <f>IF($A442="","",IFERROR(VLOOKUP($A442,AI_PF!$A:$CO,93,FALSE),""))</f>
        <v/>
      </c>
      <c r="W442">
        <f>IF($A442="","",COUNTIF(AI_PF!$A:$A,$A442))</f>
        <v/>
      </c>
      <c r="X442">
        <f>IF($A442="","",COUNTIF(LookThrough!$A:$A,J442))</f>
        <v/>
      </c>
    </row>
    <row r="443">
      <c r="A443" t="inlineStr">
        <is>
          <t>BS00001486</t>
        </is>
      </c>
      <c r="B443">
        <f>IF($A443="","",IFERROR(VLOOKUP($A443,AI_PF!$A:$D,4,FALSE),""))</f>
        <v/>
      </c>
      <c r="C443">
        <f>IF($A443="","",IFERROR(VLOOKUP($A443,AI_PF!$A:$G,7,FALSE),""))</f>
        <v/>
      </c>
      <c r="D443">
        <f>IF($A443="","",IFERROR(VLOOKUP($A443,AI_PF!$A:$H,8,FALSE),""))</f>
        <v/>
      </c>
      <c r="E443">
        <f>IF($A443="","",IFERROR(VLOOKUP($A443,AI_PF!$A:$N,14,FALSE),""))</f>
        <v/>
      </c>
      <c r="F443">
        <f>IF($A443="","",IFERROR(VLOOKUP($A443,AI_PF!$A:$R,18,FALSE),""))</f>
        <v/>
      </c>
      <c r="G443">
        <f>IF($A443="","",IFERROR(VLOOKUP($A443,AI_PF!$A:$T,20,FALSE),""))</f>
        <v/>
      </c>
      <c r="H443">
        <f>IF($A443="","",IFERROR(VLOOKUP($A443,AI_PF!$A:$V,22,FALSE),""))</f>
        <v/>
      </c>
      <c r="I443">
        <f>IF($A443="","",IFERROR(VLOOKUP($A443,AI_PF!$A:$EU,151,FALSE),""))</f>
        <v/>
      </c>
      <c r="J443">
        <f>IF($A443="","",IFERROR(VLOOKUP($A443,AI_PF!$A:$C,3,FALSE),""))</f>
        <v/>
      </c>
      <c r="K443">
        <f>IF($A443="","",IFERROR(VLOOKUP($A443,Data_Raw!$A:$G,2,FALSE),""))</f>
        <v/>
      </c>
      <c r="L443">
        <f>IF($A443="","",IFERROR(VLOOKUP($A443,Data_Raw!$A:$G,3,FALSE),""))</f>
        <v/>
      </c>
      <c r="M443">
        <f>IF($A443="","",IFERROR(VLOOKUP($A443,Data_Raw!$A:$G,4,FALSE),""))</f>
        <v/>
      </c>
      <c r="N443">
        <f>IF($A443="","",IFERROR(VLOOKUP($A443,Data_Raw!$A:$G,5,FALSE),""))</f>
        <v/>
      </c>
      <c r="O443">
        <f>IF($A443="","",IFERROR(VLOOKUP($A443,Data_Raw!$A:$G,6,FALSE),""))</f>
        <v/>
      </c>
      <c r="P443">
        <f>IF($A443="","",IFERROR(VLOOKUP($A443,Data_Raw!$A:$G,7,FALSE),""))</f>
        <v/>
      </c>
      <c r="Q443">
        <f>IF($A443="","",SUMIFS(AI_PF!$AP:$AP,AI_PF!$A:$A,$A443))</f>
        <v/>
      </c>
      <c r="R443">
        <f>IF($A443="","",SUMIFS(AI_PF!$AW:$AW,AI_PF!$A:$A,$A443))</f>
        <v/>
      </c>
      <c r="S443">
        <f>IF($A443="","",SUMIFS(AI_PF!$AZ:$AZ,AI_PF!$A:$A,$A443))</f>
        <v/>
      </c>
      <c r="T443">
        <f>IF($A443="","",SUMIFS(AI_PF!$CA:$CA,AI_PF!$A:$A,$A443))</f>
        <v/>
      </c>
      <c r="U443">
        <f>IF($A443="","",SUMIFS(AI_PF!$CE:$CE,AI_PF!$A:$A,$A443))</f>
        <v/>
      </c>
      <c r="V443">
        <f>IF($A443="","",IFERROR(VLOOKUP($A443,AI_PF!$A:$CO,93,FALSE),""))</f>
        <v/>
      </c>
      <c r="W443">
        <f>IF($A443="","",COUNTIF(AI_PF!$A:$A,$A443))</f>
        <v/>
      </c>
      <c r="X443">
        <f>IF($A443="","",COUNTIF(LookThrough!$A:$A,J443))</f>
        <v/>
      </c>
    </row>
    <row r="444">
      <c r="A444" t="inlineStr">
        <is>
          <t>BS00001487</t>
        </is>
      </c>
      <c r="B444">
        <f>IF($A444="","",IFERROR(VLOOKUP($A444,AI_PF!$A:$D,4,FALSE),""))</f>
        <v/>
      </c>
      <c r="C444">
        <f>IF($A444="","",IFERROR(VLOOKUP($A444,AI_PF!$A:$G,7,FALSE),""))</f>
        <v/>
      </c>
      <c r="D444">
        <f>IF($A444="","",IFERROR(VLOOKUP($A444,AI_PF!$A:$H,8,FALSE),""))</f>
        <v/>
      </c>
      <c r="E444">
        <f>IF($A444="","",IFERROR(VLOOKUP($A444,AI_PF!$A:$N,14,FALSE),""))</f>
        <v/>
      </c>
      <c r="F444">
        <f>IF($A444="","",IFERROR(VLOOKUP($A444,AI_PF!$A:$R,18,FALSE),""))</f>
        <v/>
      </c>
      <c r="G444">
        <f>IF($A444="","",IFERROR(VLOOKUP($A444,AI_PF!$A:$T,20,FALSE),""))</f>
        <v/>
      </c>
      <c r="H444">
        <f>IF($A444="","",IFERROR(VLOOKUP($A444,AI_PF!$A:$V,22,FALSE),""))</f>
        <v/>
      </c>
      <c r="I444">
        <f>IF($A444="","",IFERROR(VLOOKUP($A444,AI_PF!$A:$EU,151,FALSE),""))</f>
        <v/>
      </c>
      <c r="J444">
        <f>IF($A444="","",IFERROR(VLOOKUP($A444,AI_PF!$A:$C,3,FALSE),""))</f>
        <v/>
      </c>
      <c r="K444">
        <f>IF($A444="","",IFERROR(VLOOKUP($A444,Data_Raw!$A:$G,2,FALSE),""))</f>
        <v/>
      </c>
      <c r="L444">
        <f>IF($A444="","",IFERROR(VLOOKUP($A444,Data_Raw!$A:$G,3,FALSE),""))</f>
        <v/>
      </c>
      <c r="M444">
        <f>IF($A444="","",IFERROR(VLOOKUP($A444,Data_Raw!$A:$G,4,FALSE),""))</f>
        <v/>
      </c>
      <c r="N444">
        <f>IF($A444="","",IFERROR(VLOOKUP($A444,Data_Raw!$A:$G,5,FALSE),""))</f>
        <v/>
      </c>
      <c r="O444">
        <f>IF($A444="","",IFERROR(VLOOKUP($A444,Data_Raw!$A:$G,6,FALSE),""))</f>
        <v/>
      </c>
      <c r="P444">
        <f>IF($A444="","",IFERROR(VLOOKUP($A444,Data_Raw!$A:$G,7,FALSE),""))</f>
        <v/>
      </c>
      <c r="Q444">
        <f>IF($A444="","",SUMIFS(AI_PF!$AP:$AP,AI_PF!$A:$A,$A444))</f>
        <v/>
      </c>
      <c r="R444">
        <f>IF($A444="","",SUMIFS(AI_PF!$AW:$AW,AI_PF!$A:$A,$A444))</f>
        <v/>
      </c>
      <c r="S444">
        <f>IF($A444="","",SUMIFS(AI_PF!$AZ:$AZ,AI_PF!$A:$A,$A444))</f>
        <v/>
      </c>
      <c r="T444">
        <f>IF($A444="","",SUMIFS(AI_PF!$CA:$CA,AI_PF!$A:$A,$A444))</f>
        <v/>
      </c>
      <c r="U444">
        <f>IF($A444="","",SUMIFS(AI_PF!$CE:$CE,AI_PF!$A:$A,$A444))</f>
        <v/>
      </c>
      <c r="V444">
        <f>IF($A444="","",IFERROR(VLOOKUP($A444,AI_PF!$A:$CO,93,FALSE),""))</f>
        <v/>
      </c>
      <c r="W444">
        <f>IF($A444="","",COUNTIF(AI_PF!$A:$A,$A444))</f>
        <v/>
      </c>
      <c r="X444">
        <f>IF($A444="","",COUNTIF(LookThrough!$A:$A,J444))</f>
        <v/>
      </c>
    </row>
    <row r="445">
      <c r="A445" t="inlineStr">
        <is>
          <t>BS00001488</t>
        </is>
      </c>
      <c r="B445">
        <f>IF($A445="","",IFERROR(VLOOKUP($A445,AI_PF!$A:$D,4,FALSE),""))</f>
        <v/>
      </c>
      <c r="C445">
        <f>IF($A445="","",IFERROR(VLOOKUP($A445,AI_PF!$A:$G,7,FALSE),""))</f>
        <v/>
      </c>
      <c r="D445">
        <f>IF($A445="","",IFERROR(VLOOKUP($A445,AI_PF!$A:$H,8,FALSE),""))</f>
        <v/>
      </c>
      <c r="E445">
        <f>IF($A445="","",IFERROR(VLOOKUP($A445,AI_PF!$A:$N,14,FALSE),""))</f>
        <v/>
      </c>
      <c r="F445">
        <f>IF($A445="","",IFERROR(VLOOKUP($A445,AI_PF!$A:$R,18,FALSE),""))</f>
        <v/>
      </c>
      <c r="G445">
        <f>IF($A445="","",IFERROR(VLOOKUP($A445,AI_PF!$A:$T,20,FALSE),""))</f>
        <v/>
      </c>
      <c r="H445">
        <f>IF($A445="","",IFERROR(VLOOKUP($A445,AI_PF!$A:$V,22,FALSE),""))</f>
        <v/>
      </c>
      <c r="I445">
        <f>IF($A445="","",IFERROR(VLOOKUP($A445,AI_PF!$A:$EU,151,FALSE),""))</f>
        <v/>
      </c>
      <c r="J445">
        <f>IF($A445="","",IFERROR(VLOOKUP($A445,AI_PF!$A:$C,3,FALSE),""))</f>
        <v/>
      </c>
      <c r="K445">
        <f>IF($A445="","",IFERROR(VLOOKUP($A445,Data_Raw!$A:$G,2,FALSE),""))</f>
        <v/>
      </c>
      <c r="L445">
        <f>IF($A445="","",IFERROR(VLOOKUP($A445,Data_Raw!$A:$G,3,FALSE),""))</f>
        <v/>
      </c>
      <c r="M445">
        <f>IF($A445="","",IFERROR(VLOOKUP($A445,Data_Raw!$A:$G,4,FALSE),""))</f>
        <v/>
      </c>
      <c r="N445">
        <f>IF($A445="","",IFERROR(VLOOKUP($A445,Data_Raw!$A:$G,5,FALSE),""))</f>
        <v/>
      </c>
      <c r="O445">
        <f>IF($A445="","",IFERROR(VLOOKUP($A445,Data_Raw!$A:$G,6,FALSE),""))</f>
        <v/>
      </c>
      <c r="P445">
        <f>IF($A445="","",IFERROR(VLOOKUP($A445,Data_Raw!$A:$G,7,FALSE),""))</f>
        <v/>
      </c>
      <c r="Q445">
        <f>IF($A445="","",SUMIFS(AI_PF!$AP:$AP,AI_PF!$A:$A,$A445))</f>
        <v/>
      </c>
      <c r="R445">
        <f>IF($A445="","",SUMIFS(AI_PF!$AW:$AW,AI_PF!$A:$A,$A445))</f>
        <v/>
      </c>
      <c r="S445">
        <f>IF($A445="","",SUMIFS(AI_PF!$AZ:$AZ,AI_PF!$A:$A,$A445))</f>
        <v/>
      </c>
      <c r="T445">
        <f>IF($A445="","",SUMIFS(AI_PF!$CA:$CA,AI_PF!$A:$A,$A445))</f>
        <v/>
      </c>
      <c r="U445">
        <f>IF($A445="","",SUMIFS(AI_PF!$CE:$CE,AI_PF!$A:$A,$A445))</f>
        <v/>
      </c>
      <c r="V445">
        <f>IF($A445="","",IFERROR(VLOOKUP($A445,AI_PF!$A:$CO,93,FALSE),""))</f>
        <v/>
      </c>
      <c r="W445">
        <f>IF($A445="","",COUNTIF(AI_PF!$A:$A,$A445))</f>
        <v/>
      </c>
      <c r="X445">
        <f>IF($A445="","",COUNTIF(LookThrough!$A:$A,J445))</f>
        <v/>
      </c>
    </row>
    <row r="446">
      <c r="A446" t="inlineStr">
        <is>
          <t>BS00001489</t>
        </is>
      </c>
      <c r="B446">
        <f>IF($A446="","",IFERROR(VLOOKUP($A446,AI_PF!$A:$D,4,FALSE),""))</f>
        <v/>
      </c>
      <c r="C446">
        <f>IF($A446="","",IFERROR(VLOOKUP($A446,AI_PF!$A:$G,7,FALSE),""))</f>
        <v/>
      </c>
      <c r="D446">
        <f>IF($A446="","",IFERROR(VLOOKUP($A446,AI_PF!$A:$H,8,FALSE),""))</f>
        <v/>
      </c>
      <c r="E446">
        <f>IF($A446="","",IFERROR(VLOOKUP($A446,AI_PF!$A:$N,14,FALSE),""))</f>
        <v/>
      </c>
      <c r="F446">
        <f>IF($A446="","",IFERROR(VLOOKUP($A446,AI_PF!$A:$R,18,FALSE),""))</f>
        <v/>
      </c>
      <c r="G446">
        <f>IF($A446="","",IFERROR(VLOOKUP($A446,AI_PF!$A:$T,20,FALSE),""))</f>
        <v/>
      </c>
      <c r="H446">
        <f>IF($A446="","",IFERROR(VLOOKUP($A446,AI_PF!$A:$V,22,FALSE),""))</f>
        <v/>
      </c>
      <c r="I446">
        <f>IF($A446="","",IFERROR(VLOOKUP($A446,AI_PF!$A:$EU,151,FALSE),""))</f>
        <v/>
      </c>
      <c r="J446">
        <f>IF($A446="","",IFERROR(VLOOKUP($A446,AI_PF!$A:$C,3,FALSE),""))</f>
        <v/>
      </c>
      <c r="K446">
        <f>IF($A446="","",IFERROR(VLOOKUP($A446,Data_Raw!$A:$G,2,FALSE),""))</f>
        <v/>
      </c>
      <c r="L446">
        <f>IF($A446="","",IFERROR(VLOOKUP($A446,Data_Raw!$A:$G,3,FALSE),""))</f>
        <v/>
      </c>
      <c r="M446">
        <f>IF($A446="","",IFERROR(VLOOKUP($A446,Data_Raw!$A:$G,4,FALSE),""))</f>
        <v/>
      </c>
      <c r="N446">
        <f>IF($A446="","",IFERROR(VLOOKUP($A446,Data_Raw!$A:$G,5,FALSE),""))</f>
        <v/>
      </c>
      <c r="O446">
        <f>IF($A446="","",IFERROR(VLOOKUP($A446,Data_Raw!$A:$G,6,FALSE),""))</f>
        <v/>
      </c>
      <c r="P446">
        <f>IF($A446="","",IFERROR(VLOOKUP($A446,Data_Raw!$A:$G,7,FALSE),""))</f>
        <v/>
      </c>
      <c r="Q446">
        <f>IF($A446="","",SUMIFS(AI_PF!$AP:$AP,AI_PF!$A:$A,$A446))</f>
        <v/>
      </c>
      <c r="R446">
        <f>IF($A446="","",SUMIFS(AI_PF!$AW:$AW,AI_PF!$A:$A,$A446))</f>
        <v/>
      </c>
      <c r="S446">
        <f>IF($A446="","",SUMIFS(AI_PF!$AZ:$AZ,AI_PF!$A:$A,$A446))</f>
        <v/>
      </c>
      <c r="T446">
        <f>IF($A446="","",SUMIFS(AI_PF!$CA:$CA,AI_PF!$A:$A,$A446))</f>
        <v/>
      </c>
      <c r="U446">
        <f>IF($A446="","",SUMIFS(AI_PF!$CE:$CE,AI_PF!$A:$A,$A446))</f>
        <v/>
      </c>
      <c r="V446">
        <f>IF($A446="","",IFERROR(VLOOKUP($A446,AI_PF!$A:$CO,93,FALSE),""))</f>
        <v/>
      </c>
      <c r="W446">
        <f>IF($A446="","",COUNTIF(AI_PF!$A:$A,$A446))</f>
        <v/>
      </c>
      <c r="X446">
        <f>IF($A446="","",COUNTIF(LookThrough!$A:$A,J446))</f>
        <v/>
      </c>
    </row>
    <row r="447">
      <c r="A447" t="inlineStr">
        <is>
          <t>BS00001490</t>
        </is>
      </c>
      <c r="B447">
        <f>IF($A447="","",IFERROR(VLOOKUP($A447,AI_PF!$A:$D,4,FALSE),""))</f>
        <v/>
      </c>
      <c r="C447">
        <f>IF($A447="","",IFERROR(VLOOKUP($A447,AI_PF!$A:$G,7,FALSE),""))</f>
        <v/>
      </c>
      <c r="D447">
        <f>IF($A447="","",IFERROR(VLOOKUP($A447,AI_PF!$A:$H,8,FALSE),""))</f>
        <v/>
      </c>
      <c r="E447">
        <f>IF($A447="","",IFERROR(VLOOKUP($A447,AI_PF!$A:$N,14,FALSE),""))</f>
        <v/>
      </c>
      <c r="F447">
        <f>IF($A447="","",IFERROR(VLOOKUP($A447,AI_PF!$A:$R,18,FALSE),""))</f>
        <v/>
      </c>
      <c r="G447">
        <f>IF($A447="","",IFERROR(VLOOKUP($A447,AI_PF!$A:$T,20,FALSE),""))</f>
        <v/>
      </c>
      <c r="H447">
        <f>IF($A447="","",IFERROR(VLOOKUP($A447,AI_PF!$A:$V,22,FALSE),""))</f>
        <v/>
      </c>
      <c r="I447">
        <f>IF($A447="","",IFERROR(VLOOKUP($A447,AI_PF!$A:$EU,151,FALSE),""))</f>
        <v/>
      </c>
      <c r="J447">
        <f>IF($A447="","",IFERROR(VLOOKUP($A447,AI_PF!$A:$C,3,FALSE),""))</f>
        <v/>
      </c>
      <c r="K447">
        <f>IF($A447="","",IFERROR(VLOOKUP($A447,Data_Raw!$A:$G,2,FALSE),""))</f>
        <v/>
      </c>
      <c r="L447">
        <f>IF($A447="","",IFERROR(VLOOKUP($A447,Data_Raw!$A:$G,3,FALSE),""))</f>
        <v/>
      </c>
      <c r="M447">
        <f>IF($A447="","",IFERROR(VLOOKUP($A447,Data_Raw!$A:$G,4,FALSE),""))</f>
        <v/>
      </c>
      <c r="N447">
        <f>IF($A447="","",IFERROR(VLOOKUP($A447,Data_Raw!$A:$G,5,FALSE),""))</f>
        <v/>
      </c>
      <c r="O447">
        <f>IF($A447="","",IFERROR(VLOOKUP($A447,Data_Raw!$A:$G,6,FALSE),""))</f>
        <v/>
      </c>
      <c r="P447">
        <f>IF($A447="","",IFERROR(VLOOKUP($A447,Data_Raw!$A:$G,7,FALSE),""))</f>
        <v/>
      </c>
      <c r="Q447">
        <f>IF($A447="","",SUMIFS(AI_PF!$AP:$AP,AI_PF!$A:$A,$A447))</f>
        <v/>
      </c>
      <c r="R447">
        <f>IF($A447="","",SUMIFS(AI_PF!$AW:$AW,AI_PF!$A:$A,$A447))</f>
        <v/>
      </c>
      <c r="S447">
        <f>IF($A447="","",SUMIFS(AI_PF!$AZ:$AZ,AI_PF!$A:$A,$A447))</f>
        <v/>
      </c>
      <c r="T447">
        <f>IF($A447="","",SUMIFS(AI_PF!$CA:$CA,AI_PF!$A:$A,$A447))</f>
        <v/>
      </c>
      <c r="U447">
        <f>IF($A447="","",SUMIFS(AI_PF!$CE:$CE,AI_PF!$A:$A,$A447))</f>
        <v/>
      </c>
      <c r="V447">
        <f>IF($A447="","",IFERROR(VLOOKUP($A447,AI_PF!$A:$CO,93,FALSE),""))</f>
        <v/>
      </c>
      <c r="W447">
        <f>IF($A447="","",COUNTIF(AI_PF!$A:$A,$A447))</f>
        <v/>
      </c>
      <c r="X447">
        <f>IF($A447="","",COUNTIF(LookThrough!$A:$A,J447))</f>
        <v/>
      </c>
    </row>
    <row r="448">
      <c r="A448" t="inlineStr">
        <is>
          <t>BS00001492</t>
        </is>
      </c>
      <c r="B448">
        <f>IF($A448="","",IFERROR(VLOOKUP($A448,AI_PF!$A:$D,4,FALSE),""))</f>
        <v/>
      </c>
      <c r="C448">
        <f>IF($A448="","",IFERROR(VLOOKUP($A448,AI_PF!$A:$G,7,FALSE),""))</f>
        <v/>
      </c>
      <c r="D448">
        <f>IF($A448="","",IFERROR(VLOOKUP($A448,AI_PF!$A:$H,8,FALSE),""))</f>
        <v/>
      </c>
      <c r="E448">
        <f>IF($A448="","",IFERROR(VLOOKUP($A448,AI_PF!$A:$N,14,FALSE),""))</f>
        <v/>
      </c>
      <c r="F448">
        <f>IF($A448="","",IFERROR(VLOOKUP($A448,AI_PF!$A:$R,18,FALSE),""))</f>
        <v/>
      </c>
      <c r="G448">
        <f>IF($A448="","",IFERROR(VLOOKUP($A448,AI_PF!$A:$T,20,FALSE),""))</f>
        <v/>
      </c>
      <c r="H448">
        <f>IF($A448="","",IFERROR(VLOOKUP($A448,AI_PF!$A:$V,22,FALSE),""))</f>
        <v/>
      </c>
      <c r="I448">
        <f>IF($A448="","",IFERROR(VLOOKUP($A448,AI_PF!$A:$EU,151,FALSE),""))</f>
        <v/>
      </c>
      <c r="J448">
        <f>IF($A448="","",IFERROR(VLOOKUP($A448,AI_PF!$A:$C,3,FALSE),""))</f>
        <v/>
      </c>
      <c r="K448">
        <f>IF($A448="","",IFERROR(VLOOKUP($A448,Data_Raw!$A:$G,2,FALSE),""))</f>
        <v/>
      </c>
      <c r="L448">
        <f>IF($A448="","",IFERROR(VLOOKUP($A448,Data_Raw!$A:$G,3,FALSE),""))</f>
        <v/>
      </c>
      <c r="M448">
        <f>IF($A448="","",IFERROR(VLOOKUP($A448,Data_Raw!$A:$G,4,FALSE),""))</f>
        <v/>
      </c>
      <c r="N448">
        <f>IF($A448="","",IFERROR(VLOOKUP($A448,Data_Raw!$A:$G,5,FALSE),""))</f>
        <v/>
      </c>
      <c r="O448">
        <f>IF($A448="","",IFERROR(VLOOKUP($A448,Data_Raw!$A:$G,6,FALSE),""))</f>
        <v/>
      </c>
      <c r="P448">
        <f>IF($A448="","",IFERROR(VLOOKUP($A448,Data_Raw!$A:$G,7,FALSE),""))</f>
        <v/>
      </c>
      <c r="Q448">
        <f>IF($A448="","",SUMIFS(AI_PF!$AP:$AP,AI_PF!$A:$A,$A448))</f>
        <v/>
      </c>
      <c r="R448">
        <f>IF($A448="","",SUMIFS(AI_PF!$AW:$AW,AI_PF!$A:$A,$A448))</f>
        <v/>
      </c>
      <c r="S448">
        <f>IF($A448="","",SUMIFS(AI_PF!$AZ:$AZ,AI_PF!$A:$A,$A448))</f>
        <v/>
      </c>
      <c r="T448">
        <f>IF($A448="","",SUMIFS(AI_PF!$CA:$CA,AI_PF!$A:$A,$A448))</f>
        <v/>
      </c>
      <c r="U448">
        <f>IF($A448="","",SUMIFS(AI_PF!$CE:$CE,AI_PF!$A:$A,$A448))</f>
        <v/>
      </c>
      <c r="V448">
        <f>IF($A448="","",IFERROR(VLOOKUP($A448,AI_PF!$A:$CO,93,FALSE),""))</f>
        <v/>
      </c>
      <c r="W448">
        <f>IF($A448="","",COUNTIF(AI_PF!$A:$A,$A448))</f>
        <v/>
      </c>
      <c r="X448">
        <f>IF($A448="","",COUNTIF(LookThrough!$A:$A,J448))</f>
        <v/>
      </c>
    </row>
    <row r="449">
      <c r="A449" t="inlineStr">
        <is>
          <t>BS00001494</t>
        </is>
      </c>
      <c r="B449">
        <f>IF($A449="","",IFERROR(VLOOKUP($A449,AI_PF!$A:$D,4,FALSE),""))</f>
        <v/>
      </c>
      <c r="C449">
        <f>IF($A449="","",IFERROR(VLOOKUP($A449,AI_PF!$A:$G,7,FALSE),""))</f>
        <v/>
      </c>
      <c r="D449">
        <f>IF($A449="","",IFERROR(VLOOKUP($A449,AI_PF!$A:$H,8,FALSE),""))</f>
        <v/>
      </c>
      <c r="E449">
        <f>IF($A449="","",IFERROR(VLOOKUP($A449,AI_PF!$A:$N,14,FALSE),""))</f>
        <v/>
      </c>
      <c r="F449">
        <f>IF($A449="","",IFERROR(VLOOKUP($A449,AI_PF!$A:$R,18,FALSE),""))</f>
        <v/>
      </c>
      <c r="G449">
        <f>IF($A449="","",IFERROR(VLOOKUP($A449,AI_PF!$A:$T,20,FALSE),""))</f>
        <v/>
      </c>
      <c r="H449">
        <f>IF($A449="","",IFERROR(VLOOKUP($A449,AI_PF!$A:$V,22,FALSE),""))</f>
        <v/>
      </c>
      <c r="I449">
        <f>IF($A449="","",IFERROR(VLOOKUP($A449,AI_PF!$A:$EU,151,FALSE),""))</f>
        <v/>
      </c>
      <c r="J449">
        <f>IF($A449="","",IFERROR(VLOOKUP($A449,AI_PF!$A:$C,3,FALSE),""))</f>
        <v/>
      </c>
      <c r="K449">
        <f>IF($A449="","",IFERROR(VLOOKUP($A449,Data_Raw!$A:$G,2,FALSE),""))</f>
        <v/>
      </c>
      <c r="L449">
        <f>IF($A449="","",IFERROR(VLOOKUP($A449,Data_Raw!$A:$G,3,FALSE),""))</f>
        <v/>
      </c>
      <c r="M449">
        <f>IF($A449="","",IFERROR(VLOOKUP($A449,Data_Raw!$A:$G,4,FALSE),""))</f>
        <v/>
      </c>
      <c r="N449">
        <f>IF($A449="","",IFERROR(VLOOKUP($A449,Data_Raw!$A:$G,5,FALSE),""))</f>
        <v/>
      </c>
      <c r="O449">
        <f>IF($A449="","",IFERROR(VLOOKUP($A449,Data_Raw!$A:$G,6,FALSE),""))</f>
        <v/>
      </c>
      <c r="P449">
        <f>IF($A449="","",IFERROR(VLOOKUP($A449,Data_Raw!$A:$G,7,FALSE),""))</f>
        <v/>
      </c>
      <c r="Q449">
        <f>IF($A449="","",SUMIFS(AI_PF!$AP:$AP,AI_PF!$A:$A,$A449))</f>
        <v/>
      </c>
      <c r="R449">
        <f>IF($A449="","",SUMIFS(AI_PF!$AW:$AW,AI_PF!$A:$A,$A449))</f>
        <v/>
      </c>
      <c r="S449">
        <f>IF($A449="","",SUMIFS(AI_PF!$AZ:$AZ,AI_PF!$A:$A,$A449))</f>
        <v/>
      </c>
      <c r="T449">
        <f>IF($A449="","",SUMIFS(AI_PF!$CA:$CA,AI_PF!$A:$A,$A449))</f>
        <v/>
      </c>
      <c r="U449">
        <f>IF($A449="","",SUMIFS(AI_PF!$CE:$CE,AI_PF!$A:$A,$A449))</f>
        <v/>
      </c>
      <c r="V449">
        <f>IF($A449="","",IFERROR(VLOOKUP($A449,AI_PF!$A:$CO,93,FALSE),""))</f>
        <v/>
      </c>
      <c r="W449">
        <f>IF($A449="","",COUNTIF(AI_PF!$A:$A,$A449))</f>
        <v/>
      </c>
      <c r="X449">
        <f>IF($A449="","",COUNTIF(LookThrough!$A:$A,J449))</f>
        <v/>
      </c>
    </row>
    <row r="450">
      <c r="A450" t="inlineStr">
        <is>
          <t>BS00001501</t>
        </is>
      </c>
      <c r="B450">
        <f>IF($A450="","",IFERROR(VLOOKUP($A450,AI_PF!$A:$D,4,FALSE),""))</f>
        <v/>
      </c>
      <c r="C450">
        <f>IF($A450="","",IFERROR(VLOOKUP($A450,AI_PF!$A:$G,7,FALSE),""))</f>
        <v/>
      </c>
      <c r="D450">
        <f>IF($A450="","",IFERROR(VLOOKUP($A450,AI_PF!$A:$H,8,FALSE),""))</f>
        <v/>
      </c>
      <c r="E450">
        <f>IF($A450="","",IFERROR(VLOOKUP($A450,AI_PF!$A:$N,14,FALSE),""))</f>
        <v/>
      </c>
      <c r="F450">
        <f>IF($A450="","",IFERROR(VLOOKUP($A450,AI_PF!$A:$R,18,FALSE),""))</f>
        <v/>
      </c>
      <c r="G450">
        <f>IF($A450="","",IFERROR(VLOOKUP($A450,AI_PF!$A:$T,20,FALSE),""))</f>
        <v/>
      </c>
      <c r="H450">
        <f>IF($A450="","",IFERROR(VLOOKUP($A450,AI_PF!$A:$V,22,FALSE),""))</f>
        <v/>
      </c>
      <c r="I450">
        <f>IF($A450="","",IFERROR(VLOOKUP($A450,AI_PF!$A:$EU,151,FALSE),""))</f>
        <v/>
      </c>
      <c r="J450">
        <f>IF($A450="","",IFERROR(VLOOKUP($A450,AI_PF!$A:$C,3,FALSE),""))</f>
        <v/>
      </c>
      <c r="K450">
        <f>IF($A450="","",IFERROR(VLOOKUP($A450,Data_Raw!$A:$G,2,FALSE),""))</f>
        <v/>
      </c>
      <c r="L450">
        <f>IF($A450="","",IFERROR(VLOOKUP($A450,Data_Raw!$A:$G,3,FALSE),""))</f>
        <v/>
      </c>
      <c r="M450">
        <f>IF($A450="","",IFERROR(VLOOKUP($A450,Data_Raw!$A:$G,4,FALSE),""))</f>
        <v/>
      </c>
      <c r="N450">
        <f>IF($A450="","",IFERROR(VLOOKUP($A450,Data_Raw!$A:$G,5,FALSE),""))</f>
        <v/>
      </c>
      <c r="O450">
        <f>IF($A450="","",IFERROR(VLOOKUP($A450,Data_Raw!$A:$G,6,FALSE),""))</f>
        <v/>
      </c>
      <c r="P450">
        <f>IF($A450="","",IFERROR(VLOOKUP($A450,Data_Raw!$A:$G,7,FALSE),""))</f>
        <v/>
      </c>
      <c r="Q450">
        <f>IF($A450="","",SUMIFS(AI_PF!$AP:$AP,AI_PF!$A:$A,$A450))</f>
        <v/>
      </c>
      <c r="R450">
        <f>IF($A450="","",SUMIFS(AI_PF!$AW:$AW,AI_PF!$A:$A,$A450))</f>
        <v/>
      </c>
      <c r="S450">
        <f>IF($A450="","",SUMIFS(AI_PF!$AZ:$AZ,AI_PF!$A:$A,$A450))</f>
        <v/>
      </c>
      <c r="T450">
        <f>IF($A450="","",SUMIFS(AI_PF!$CA:$CA,AI_PF!$A:$A,$A450))</f>
        <v/>
      </c>
      <c r="U450">
        <f>IF($A450="","",SUMIFS(AI_PF!$CE:$CE,AI_PF!$A:$A,$A450))</f>
        <v/>
      </c>
      <c r="V450">
        <f>IF($A450="","",IFERROR(VLOOKUP($A450,AI_PF!$A:$CO,93,FALSE),""))</f>
        <v/>
      </c>
      <c r="W450">
        <f>IF($A450="","",COUNTIF(AI_PF!$A:$A,$A450))</f>
        <v/>
      </c>
      <c r="X450">
        <f>IF($A450="","",COUNTIF(LookThrough!$A:$A,J450))</f>
        <v/>
      </c>
    </row>
    <row r="451">
      <c r="A451" t="inlineStr">
        <is>
          <t>BS00001502</t>
        </is>
      </c>
      <c r="B451">
        <f>IF($A451="","",IFERROR(VLOOKUP($A451,AI_PF!$A:$D,4,FALSE),""))</f>
        <v/>
      </c>
      <c r="C451">
        <f>IF($A451="","",IFERROR(VLOOKUP($A451,AI_PF!$A:$G,7,FALSE),""))</f>
        <v/>
      </c>
      <c r="D451">
        <f>IF($A451="","",IFERROR(VLOOKUP($A451,AI_PF!$A:$H,8,FALSE),""))</f>
        <v/>
      </c>
      <c r="E451">
        <f>IF($A451="","",IFERROR(VLOOKUP($A451,AI_PF!$A:$N,14,FALSE),""))</f>
        <v/>
      </c>
      <c r="F451">
        <f>IF($A451="","",IFERROR(VLOOKUP($A451,AI_PF!$A:$R,18,FALSE),""))</f>
        <v/>
      </c>
      <c r="G451">
        <f>IF($A451="","",IFERROR(VLOOKUP($A451,AI_PF!$A:$T,20,FALSE),""))</f>
        <v/>
      </c>
      <c r="H451">
        <f>IF($A451="","",IFERROR(VLOOKUP($A451,AI_PF!$A:$V,22,FALSE),""))</f>
        <v/>
      </c>
      <c r="I451">
        <f>IF($A451="","",IFERROR(VLOOKUP($A451,AI_PF!$A:$EU,151,FALSE),""))</f>
        <v/>
      </c>
      <c r="J451">
        <f>IF($A451="","",IFERROR(VLOOKUP($A451,AI_PF!$A:$C,3,FALSE),""))</f>
        <v/>
      </c>
      <c r="K451">
        <f>IF($A451="","",IFERROR(VLOOKUP($A451,Data_Raw!$A:$G,2,FALSE),""))</f>
        <v/>
      </c>
      <c r="L451">
        <f>IF($A451="","",IFERROR(VLOOKUP($A451,Data_Raw!$A:$G,3,FALSE),""))</f>
        <v/>
      </c>
      <c r="M451">
        <f>IF($A451="","",IFERROR(VLOOKUP($A451,Data_Raw!$A:$G,4,FALSE),""))</f>
        <v/>
      </c>
      <c r="N451">
        <f>IF($A451="","",IFERROR(VLOOKUP($A451,Data_Raw!$A:$G,5,FALSE),""))</f>
        <v/>
      </c>
      <c r="O451">
        <f>IF($A451="","",IFERROR(VLOOKUP($A451,Data_Raw!$A:$G,6,FALSE),""))</f>
        <v/>
      </c>
      <c r="P451">
        <f>IF($A451="","",IFERROR(VLOOKUP($A451,Data_Raw!$A:$G,7,FALSE),""))</f>
        <v/>
      </c>
      <c r="Q451">
        <f>IF($A451="","",SUMIFS(AI_PF!$AP:$AP,AI_PF!$A:$A,$A451))</f>
        <v/>
      </c>
      <c r="R451">
        <f>IF($A451="","",SUMIFS(AI_PF!$AW:$AW,AI_PF!$A:$A,$A451))</f>
        <v/>
      </c>
      <c r="S451">
        <f>IF($A451="","",SUMIFS(AI_PF!$AZ:$AZ,AI_PF!$A:$A,$A451))</f>
        <v/>
      </c>
      <c r="T451">
        <f>IF($A451="","",SUMIFS(AI_PF!$CA:$CA,AI_PF!$A:$A,$A451))</f>
        <v/>
      </c>
      <c r="U451">
        <f>IF($A451="","",SUMIFS(AI_PF!$CE:$CE,AI_PF!$A:$A,$A451))</f>
        <v/>
      </c>
      <c r="V451">
        <f>IF($A451="","",IFERROR(VLOOKUP($A451,AI_PF!$A:$CO,93,FALSE),""))</f>
        <v/>
      </c>
      <c r="W451">
        <f>IF($A451="","",COUNTIF(AI_PF!$A:$A,$A451))</f>
        <v/>
      </c>
      <c r="X451">
        <f>IF($A451="","",COUNTIF(LookThrough!$A:$A,J451))</f>
        <v/>
      </c>
    </row>
    <row r="452">
      <c r="A452" t="inlineStr">
        <is>
          <t>BS00001504</t>
        </is>
      </c>
      <c r="B452">
        <f>IF($A452="","",IFERROR(VLOOKUP($A452,AI_PF!$A:$D,4,FALSE),""))</f>
        <v/>
      </c>
      <c r="C452">
        <f>IF($A452="","",IFERROR(VLOOKUP($A452,AI_PF!$A:$G,7,FALSE),""))</f>
        <v/>
      </c>
      <c r="D452">
        <f>IF($A452="","",IFERROR(VLOOKUP($A452,AI_PF!$A:$H,8,FALSE),""))</f>
        <v/>
      </c>
      <c r="E452">
        <f>IF($A452="","",IFERROR(VLOOKUP($A452,AI_PF!$A:$N,14,FALSE),""))</f>
        <v/>
      </c>
      <c r="F452">
        <f>IF($A452="","",IFERROR(VLOOKUP($A452,AI_PF!$A:$R,18,FALSE),""))</f>
        <v/>
      </c>
      <c r="G452">
        <f>IF($A452="","",IFERROR(VLOOKUP($A452,AI_PF!$A:$T,20,FALSE),""))</f>
        <v/>
      </c>
      <c r="H452">
        <f>IF($A452="","",IFERROR(VLOOKUP($A452,AI_PF!$A:$V,22,FALSE),""))</f>
        <v/>
      </c>
      <c r="I452">
        <f>IF($A452="","",IFERROR(VLOOKUP($A452,AI_PF!$A:$EU,151,FALSE),""))</f>
        <v/>
      </c>
      <c r="J452">
        <f>IF($A452="","",IFERROR(VLOOKUP($A452,AI_PF!$A:$C,3,FALSE),""))</f>
        <v/>
      </c>
      <c r="K452">
        <f>IF($A452="","",IFERROR(VLOOKUP($A452,Data_Raw!$A:$G,2,FALSE),""))</f>
        <v/>
      </c>
      <c r="L452">
        <f>IF($A452="","",IFERROR(VLOOKUP($A452,Data_Raw!$A:$G,3,FALSE),""))</f>
        <v/>
      </c>
      <c r="M452">
        <f>IF($A452="","",IFERROR(VLOOKUP($A452,Data_Raw!$A:$G,4,FALSE),""))</f>
        <v/>
      </c>
      <c r="N452">
        <f>IF($A452="","",IFERROR(VLOOKUP($A452,Data_Raw!$A:$G,5,FALSE),""))</f>
        <v/>
      </c>
      <c r="O452">
        <f>IF($A452="","",IFERROR(VLOOKUP($A452,Data_Raw!$A:$G,6,FALSE),""))</f>
        <v/>
      </c>
      <c r="P452">
        <f>IF($A452="","",IFERROR(VLOOKUP($A452,Data_Raw!$A:$G,7,FALSE),""))</f>
        <v/>
      </c>
      <c r="Q452">
        <f>IF($A452="","",SUMIFS(AI_PF!$AP:$AP,AI_PF!$A:$A,$A452))</f>
        <v/>
      </c>
      <c r="R452">
        <f>IF($A452="","",SUMIFS(AI_PF!$AW:$AW,AI_PF!$A:$A,$A452))</f>
        <v/>
      </c>
      <c r="S452">
        <f>IF($A452="","",SUMIFS(AI_PF!$AZ:$AZ,AI_PF!$A:$A,$A452))</f>
        <v/>
      </c>
      <c r="T452">
        <f>IF($A452="","",SUMIFS(AI_PF!$CA:$CA,AI_PF!$A:$A,$A452))</f>
        <v/>
      </c>
      <c r="U452">
        <f>IF($A452="","",SUMIFS(AI_PF!$CE:$CE,AI_PF!$A:$A,$A452))</f>
        <v/>
      </c>
      <c r="V452">
        <f>IF($A452="","",IFERROR(VLOOKUP($A452,AI_PF!$A:$CO,93,FALSE),""))</f>
        <v/>
      </c>
      <c r="W452">
        <f>IF($A452="","",COUNTIF(AI_PF!$A:$A,$A452))</f>
        <v/>
      </c>
      <c r="X452">
        <f>IF($A452="","",COUNTIF(LookThrough!$A:$A,J452))</f>
        <v/>
      </c>
    </row>
    <row r="453">
      <c r="A453" t="inlineStr">
        <is>
          <t>BS00001505</t>
        </is>
      </c>
      <c r="B453">
        <f>IF($A453="","",IFERROR(VLOOKUP($A453,AI_PF!$A:$D,4,FALSE),""))</f>
        <v/>
      </c>
      <c r="C453">
        <f>IF($A453="","",IFERROR(VLOOKUP($A453,AI_PF!$A:$G,7,FALSE),""))</f>
        <v/>
      </c>
      <c r="D453">
        <f>IF($A453="","",IFERROR(VLOOKUP($A453,AI_PF!$A:$H,8,FALSE),""))</f>
        <v/>
      </c>
      <c r="E453">
        <f>IF($A453="","",IFERROR(VLOOKUP($A453,AI_PF!$A:$N,14,FALSE),""))</f>
        <v/>
      </c>
      <c r="F453">
        <f>IF($A453="","",IFERROR(VLOOKUP($A453,AI_PF!$A:$R,18,FALSE),""))</f>
        <v/>
      </c>
      <c r="G453">
        <f>IF($A453="","",IFERROR(VLOOKUP($A453,AI_PF!$A:$T,20,FALSE),""))</f>
        <v/>
      </c>
      <c r="H453">
        <f>IF($A453="","",IFERROR(VLOOKUP($A453,AI_PF!$A:$V,22,FALSE),""))</f>
        <v/>
      </c>
      <c r="I453">
        <f>IF($A453="","",IFERROR(VLOOKUP($A453,AI_PF!$A:$EU,151,FALSE),""))</f>
        <v/>
      </c>
      <c r="J453">
        <f>IF($A453="","",IFERROR(VLOOKUP($A453,AI_PF!$A:$C,3,FALSE),""))</f>
        <v/>
      </c>
      <c r="K453">
        <f>IF($A453="","",IFERROR(VLOOKUP($A453,Data_Raw!$A:$G,2,FALSE),""))</f>
        <v/>
      </c>
      <c r="L453">
        <f>IF($A453="","",IFERROR(VLOOKUP($A453,Data_Raw!$A:$G,3,FALSE),""))</f>
        <v/>
      </c>
      <c r="M453">
        <f>IF($A453="","",IFERROR(VLOOKUP($A453,Data_Raw!$A:$G,4,FALSE),""))</f>
        <v/>
      </c>
      <c r="N453">
        <f>IF($A453="","",IFERROR(VLOOKUP($A453,Data_Raw!$A:$G,5,FALSE),""))</f>
        <v/>
      </c>
      <c r="O453">
        <f>IF($A453="","",IFERROR(VLOOKUP($A453,Data_Raw!$A:$G,6,FALSE),""))</f>
        <v/>
      </c>
      <c r="P453">
        <f>IF($A453="","",IFERROR(VLOOKUP($A453,Data_Raw!$A:$G,7,FALSE),""))</f>
        <v/>
      </c>
      <c r="Q453">
        <f>IF($A453="","",SUMIFS(AI_PF!$AP:$AP,AI_PF!$A:$A,$A453))</f>
        <v/>
      </c>
      <c r="R453">
        <f>IF($A453="","",SUMIFS(AI_PF!$AW:$AW,AI_PF!$A:$A,$A453))</f>
        <v/>
      </c>
      <c r="S453">
        <f>IF($A453="","",SUMIFS(AI_PF!$AZ:$AZ,AI_PF!$A:$A,$A453))</f>
        <v/>
      </c>
      <c r="T453">
        <f>IF($A453="","",SUMIFS(AI_PF!$CA:$CA,AI_PF!$A:$A,$A453))</f>
        <v/>
      </c>
      <c r="U453">
        <f>IF($A453="","",SUMIFS(AI_PF!$CE:$CE,AI_PF!$A:$A,$A453))</f>
        <v/>
      </c>
      <c r="V453">
        <f>IF($A453="","",IFERROR(VLOOKUP($A453,AI_PF!$A:$CO,93,FALSE),""))</f>
        <v/>
      </c>
      <c r="W453">
        <f>IF($A453="","",COUNTIF(AI_PF!$A:$A,$A453))</f>
        <v/>
      </c>
      <c r="X453">
        <f>IF($A453="","",COUNTIF(LookThrough!$A:$A,J453))</f>
        <v/>
      </c>
    </row>
    <row r="454">
      <c r="A454" t="inlineStr">
        <is>
          <t>BS00001506</t>
        </is>
      </c>
      <c r="B454">
        <f>IF($A454="","",IFERROR(VLOOKUP($A454,AI_PF!$A:$D,4,FALSE),""))</f>
        <v/>
      </c>
      <c r="C454">
        <f>IF($A454="","",IFERROR(VLOOKUP($A454,AI_PF!$A:$G,7,FALSE),""))</f>
        <v/>
      </c>
      <c r="D454">
        <f>IF($A454="","",IFERROR(VLOOKUP($A454,AI_PF!$A:$H,8,FALSE),""))</f>
        <v/>
      </c>
      <c r="E454">
        <f>IF($A454="","",IFERROR(VLOOKUP($A454,AI_PF!$A:$N,14,FALSE),""))</f>
        <v/>
      </c>
      <c r="F454">
        <f>IF($A454="","",IFERROR(VLOOKUP($A454,AI_PF!$A:$R,18,FALSE),""))</f>
        <v/>
      </c>
      <c r="G454">
        <f>IF($A454="","",IFERROR(VLOOKUP($A454,AI_PF!$A:$T,20,FALSE),""))</f>
        <v/>
      </c>
      <c r="H454">
        <f>IF($A454="","",IFERROR(VLOOKUP($A454,AI_PF!$A:$V,22,FALSE),""))</f>
        <v/>
      </c>
      <c r="I454">
        <f>IF($A454="","",IFERROR(VLOOKUP($A454,AI_PF!$A:$EU,151,FALSE),""))</f>
        <v/>
      </c>
      <c r="J454">
        <f>IF($A454="","",IFERROR(VLOOKUP($A454,AI_PF!$A:$C,3,FALSE),""))</f>
        <v/>
      </c>
      <c r="K454">
        <f>IF($A454="","",IFERROR(VLOOKUP($A454,Data_Raw!$A:$G,2,FALSE),""))</f>
        <v/>
      </c>
      <c r="L454">
        <f>IF($A454="","",IFERROR(VLOOKUP($A454,Data_Raw!$A:$G,3,FALSE),""))</f>
        <v/>
      </c>
      <c r="M454">
        <f>IF($A454="","",IFERROR(VLOOKUP($A454,Data_Raw!$A:$G,4,FALSE),""))</f>
        <v/>
      </c>
      <c r="N454">
        <f>IF($A454="","",IFERROR(VLOOKUP($A454,Data_Raw!$A:$G,5,FALSE),""))</f>
        <v/>
      </c>
      <c r="O454">
        <f>IF($A454="","",IFERROR(VLOOKUP($A454,Data_Raw!$A:$G,6,FALSE),""))</f>
        <v/>
      </c>
      <c r="P454">
        <f>IF($A454="","",IFERROR(VLOOKUP($A454,Data_Raw!$A:$G,7,FALSE),""))</f>
        <v/>
      </c>
      <c r="Q454">
        <f>IF($A454="","",SUMIFS(AI_PF!$AP:$AP,AI_PF!$A:$A,$A454))</f>
        <v/>
      </c>
      <c r="R454">
        <f>IF($A454="","",SUMIFS(AI_PF!$AW:$AW,AI_PF!$A:$A,$A454))</f>
        <v/>
      </c>
      <c r="S454">
        <f>IF($A454="","",SUMIFS(AI_PF!$AZ:$AZ,AI_PF!$A:$A,$A454))</f>
        <v/>
      </c>
      <c r="T454">
        <f>IF($A454="","",SUMIFS(AI_PF!$CA:$CA,AI_PF!$A:$A,$A454))</f>
        <v/>
      </c>
      <c r="U454">
        <f>IF($A454="","",SUMIFS(AI_PF!$CE:$CE,AI_PF!$A:$A,$A454))</f>
        <v/>
      </c>
      <c r="V454">
        <f>IF($A454="","",IFERROR(VLOOKUP($A454,AI_PF!$A:$CO,93,FALSE),""))</f>
        <v/>
      </c>
      <c r="W454">
        <f>IF($A454="","",COUNTIF(AI_PF!$A:$A,$A454))</f>
        <v/>
      </c>
      <c r="X454">
        <f>IF($A454="","",COUNTIF(LookThrough!$A:$A,J454))</f>
        <v/>
      </c>
    </row>
    <row r="455">
      <c r="A455" t="inlineStr">
        <is>
          <t>BS00001507</t>
        </is>
      </c>
      <c r="B455">
        <f>IF($A455="","",IFERROR(VLOOKUP($A455,AI_PF!$A:$D,4,FALSE),""))</f>
        <v/>
      </c>
      <c r="C455">
        <f>IF($A455="","",IFERROR(VLOOKUP($A455,AI_PF!$A:$G,7,FALSE),""))</f>
        <v/>
      </c>
      <c r="D455">
        <f>IF($A455="","",IFERROR(VLOOKUP($A455,AI_PF!$A:$H,8,FALSE),""))</f>
        <v/>
      </c>
      <c r="E455">
        <f>IF($A455="","",IFERROR(VLOOKUP($A455,AI_PF!$A:$N,14,FALSE),""))</f>
        <v/>
      </c>
      <c r="F455">
        <f>IF($A455="","",IFERROR(VLOOKUP($A455,AI_PF!$A:$R,18,FALSE),""))</f>
        <v/>
      </c>
      <c r="G455">
        <f>IF($A455="","",IFERROR(VLOOKUP($A455,AI_PF!$A:$T,20,FALSE),""))</f>
        <v/>
      </c>
      <c r="H455">
        <f>IF($A455="","",IFERROR(VLOOKUP($A455,AI_PF!$A:$V,22,FALSE),""))</f>
        <v/>
      </c>
      <c r="I455">
        <f>IF($A455="","",IFERROR(VLOOKUP($A455,AI_PF!$A:$EU,151,FALSE),""))</f>
        <v/>
      </c>
      <c r="J455">
        <f>IF($A455="","",IFERROR(VLOOKUP($A455,AI_PF!$A:$C,3,FALSE),""))</f>
        <v/>
      </c>
      <c r="K455">
        <f>IF($A455="","",IFERROR(VLOOKUP($A455,Data_Raw!$A:$G,2,FALSE),""))</f>
        <v/>
      </c>
      <c r="L455">
        <f>IF($A455="","",IFERROR(VLOOKUP($A455,Data_Raw!$A:$G,3,FALSE),""))</f>
        <v/>
      </c>
      <c r="M455">
        <f>IF($A455="","",IFERROR(VLOOKUP($A455,Data_Raw!$A:$G,4,FALSE),""))</f>
        <v/>
      </c>
      <c r="N455">
        <f>IF($A455="","",IFERROR(VLOOKUP($A455,Data_Raw!$A:$G,5,FALSE),""))</f>
        <v/>
      </c>
      <c r="O455">
        <f>IF($A455="","",IFERROR(VLOOKUP($A455,Data_Raw!$A:$G,6,FALSE),""))</f>
        <v/>
      </c>
      <c r="P455">
        <f>IF($A455="","",IFERROR(VLOOKUP($A455,Data_Raw!$A:$G,7,FALSE),""))</f>
        <v/>
      </c>
      <c r="Q455">
        <f>IF($A455="","",SUMIFS(AI_PF!$AP:$AP,AI_PF!$A:$A,$A455))</f>
        <v/>
      </c>
      <c r="R455">
        <f>IF($A455="","",SUMIFS(AI_PF!$AW:$AW,AI_PF!$A:$A,$A455))</f>
        <v/>
      </c>
      <c r="S455">
        <f>IF($A455="","",SUMIFS(AI_PF!$AZ:$AZ,AI_PF!$A:$A,$A455))</f>
        <v/>
      </c>
      <c r="T455">
        <f>IF($A455="","",SUMIFS(AI_PF!$CA:$CA,AI_PF!$A:$A,$A455))</f>
        <v/>
      </c>
      <c r="U455">
        <f>IF($A455="","",SUMIFS(AI_PF!$CE:$CE,AI_PF!$A:$A,$A455))</f>
        <v/>
      </c>
      <c r="V455">
        <f>IF($A455="","",IFERROR(VLOOKUP($A455,AI_PF!$A:$CO,93,FALSE),""))</f>
        <v/>
      </c>
      <c r="W455">
        <f>IF($A455="","",COUNTIF(AI_PF!$A:$A,$A455))</f>
        <v/>
      </c>
      <c r="X455">
        <f>IF($A455="","",COUNTIF(LookThrough!$A:$A,J455))</f>
        <v/>
      </c>
    </row>
    <row r="456">
      <c r="A456" t="inlineStr">
        <is>
          <t>BS00001512</t>
        </is>
      </c>
      <c r="B456">
        <f>IF($A456="","",IFERROR(VLOOKUP($A456,AI_PF!$A:$D,4,FALSE),""))</f>
        <v/>
      </c>
      <c r="C456">
        <f>IF($A456="","",IFERROR(VLOOKUP($A456,AI_PF!$A:$G,7,FALSE),""))</f>
        <v/>
      </c>
      <c r="D456">
        <f>IF($A456="","",IFERROR(VLOOKUP($A456,AI_PF!$A:$H,8,FALSE),""))</f>
        <v/>
      </c>
      <c r="E456">
        <f>IF($A456="","",IFERROR(VLOOKUP($A456,AI_PF!$A:$N,14,FALSE),""))</f>
        <v/>
      </c>
      <c r="F456">
        <f>IF($A456="","",IFERROR(VLOOKUP($A456,AI_PF!$A:$R,18,FALSE),""))</f>
        <v/>
      </c>
      <c r="G456">
        <f>IF($A456="","",IFERROR(VLOOKUP($A456,AI_PF!$A:$T,20,FALSE),""))</f>
        <v/>
      </c>
      <c r="H456">
        <f>IF($A456="","",IFERROR(VLOOKUP($A456,AI_PF!$A:$V,22,FALSE),""))</f>
        <v/>
      </c>
      <c r="I456">
        <f>IF($A456="","",IFERROR(VLOOKUP($A456,AI_PF!$A:$EU,151,FALSE),""))</f>
        <v/>
      </c>
      <c r="J456">
        <f>IF($A456="","",IFERROR(VLOOKUP($A456,AI_PF!$A:$C,3,FALSE),""))</f>
        <v/>
      </c>
      <c r="K456">
        <f>IF($A456="","",IFERROR(VLOOKUP($A456,Data_Raw!$A:$G,2,FALSE),""))</f>
        <v/>
      </c>
      <c r="L456">
        <f>IF($A456="","",IFERROR(VLOOKUP($A456,Data_Raw!$A:$G,3,FALSE),""))</f>
        <v/>
      </c>
      <c r="M456">
        <f>IF($A456="","",IFERROR(VLOOKUP($A456,Data_Raw!$A:$G,4,FALSE),""))</f>
        <v/>
      </c>
      <c r="N456">
        <f>IF($A456="","",IFERROR(VLOOKUP($A456,Data_Raw!$A:$G,5,FALSE),""))</f>
        <v/>
      </c>
      <c r="O456">
        <f>IF($A456="","",IFERROR(VLOOKUP($A456,Data_Raw!$A:$G,6,FALSE),""))</f>
        <v/>
      </c>
      <c r="P456">
        <f>IF($A456="","",IFERROR(VLOOKUP($A456,Data_Raw!$A:$G,7,FALSE),""))</f>
        <v/>
      </c>
      <c r="Q456">
        <f>IF($A456="","",SUMIFS(AI_PF!$AP:$AP,AI_PF!$A:$A,$A456))</f>
        <v/>
      </c>
      <c r="R456">
        <f>IF($A456="","",SUMIFS(AI_PF!$AW:$AW,AI_PF!$A:$A,$A456))</f>
        <v/>
      </c>
      <c r="S456">
        <f>IF($A456="","",SUMIFS(AI_PF!$AZ:$AZ,AI_PF!$A:$A,$A456))</f>
        <v/>
      </c>
      <c r="T456">
        <f>IF($A456="","",SUMIFS(AI_PF!$CA:$CA,AI_PF!$A:$A,$A456))</f>
        <v/>
      </c>
      <c r="U456">
        <f>IF($A456="","",SUMIFS(AI_PF!$CE:$CE,AI_PF!$A:$A,$A456))</f>
        <v/>
      </c>
      <c r="V456">
        <f>IF($A456="","",IFERROR(VLOOKUP($A456,AI_PF!$A:$CO,93,FALSE),""))</f>
        <v/>
      </c>
      <c r="W456">
        <f>IF($A456="","",COUNTIF(AI_PF!$A:$A,$A456))</f>
        <v/>
      </c>
      <c r="X456">
        <f>IF($A456="","",COUNTIF(LookThrough!$A:$A,J456))</f>
        <v/>
      </c>
    </row>
    <row r="457">
      <c r="A457" t="inlineStr">
        <is>
          <t>BS00001513</t>
        </is>
      </c>
      <c r="B457">
        <f>IF($A457="","",IFERROR(VLOOKUP($A457,AI_PF!$A:$D,4,FALSE),""))</f>
        <v/>
      </c>
      <c r="C457">
        <f>IF($A457="","",IFERROR(VLOOKUP($A457,AI_PF!$A:$G,7,FALSE),""))</f>
        <v/>
      </c>
      <c r="D457">
        <f>IF($A457="","",IFERROR(VLOOKUP($A457,AI_PF!$A:$H,8,FALSE),""))</f>
        <v/>
      </c>
      <c r="E457">
        <f>IF($A457="","",IFERROR(VLOOKUP($A457,AI_PF!$A:$N,14,FALSE),""))</f>
        <v/>
      </c>
      <c r="F457">
        <f>IF($A457="","",IFERROR(VLOOKUP($A457,AI_PF!$A:$R,18,FALSE),""))</f>
        <v/>
      </c>
      <c r="G457">
        <f>IF($A457="","",IFERROR(VLOOKUP($A457,AI_PF!$A:$T,20,FALSE),""))</f>
        <v/>
      </c>
      <c r="H457">
        <f>IF($A457="","",IFERROR(VLOOKUP($A457,AI_PF!$A:$V,22,FALSE),""))</f>
        <v/>
      </c>
      <c r="I457">
        <f>IF($A457="","",IFERROR(VLOOKUP($A457,AI_PF!$A:$EU,151,FALSE),""))</f>
        <v/>
      </c>
      <c r="J457">
        <f>IF($A457="","",IFERROR(VLOOKUP($A457,AI_PF!$A:$C,3,FALSE),""))</f>
        <v/>
      </c>
      <c r="K457">
        <f>IF($A457="","",IFERROR(VLOOKUP($A457,Data_Raw!$A:$G,2,FALSE),""))</f>
        <v/>
      </c>
      <c r="L457">
        <f>IF($A457="","",IFERROR(VLOOKUP($A457,Data_Raw!$A:$G,3,FALSE),""))</f>
        <v/>
      </c>
      <c r="M457">
        <f>IF($A457="","",IFERROR(VLOOKUP($A457,Data_Raw!$A:$G,4,FALSE),""))</f>
        <v/>
      </c>
      <c r="N457">
        <f>IF($A457="","",IFERROR(VLOOKUP($A457,Data_Raw!$A:$G,5,FALSE),""))</f>
        <v/>
      </c>
      <c r="O457">
        <f>IF($A457="","",IFERROR(VLOOKUP($A457,Data_Raw!$A:$G,6,FALSE),""))</f>
        <v/>
      </c>
      <c r="P457">
        <f>IF($A457="","",IFERROR(VLOOKUP($A457,Data_Raw!$A:$G,7,FALSE),""))</f>
        <v/>
      </c>
      <c r="Q457">
        <f>IF($A457="","",SUMIFS(AI_PF!$AP:$AP,AI_PF!$A:$A,$A457))</f>
        <v/>
      </c>
      <c r="R457">
        <f>IF($A457="","",SUMIFS(AI_PF!$AW:$AW,AI_PF!$A:$A,$A457))</f>
        <v/>
      </c>
      <c r="S457">
        <f>IF($A457="","",SUMIFS(AI_PF!$AZ:$AZ,AI_PF!$A:$A,$A457))</f>
        <v/>
      </c>
      <c r="T457">
        <f>IF($A457="","",SUMIFS(AI_PF!$CA:$CA,AI_PF!$A:$A,$A457))</f>
        <v/>
      </c>
      <c r="U457">
        <f>IF($A457="","",SUMIFS(AI_PF!$CE:$CE,AI_PF!$A:$A,$A457))</f>
        <v/>
      </c>
      <c r="V457">
        <f>IF($A457="","",IFERROR(VLOOKUP($A457,AI_PF!$A:$CO,93,FALSE),""))</f>
        <v/>
      </c>
      <c r="W457">
        <f>IF($A457="","",COUNTIF(AI_PF!$A:$A,$A457))</f>
        <v/>
      </c>
      <c r="X457">
        <f>IF($A457="","",COUNTIF(LookThrough!$A:$A,J457))</f>
        <v/>
      </c>
    </row>
    <row r="458">
      <c r="A458" t="inlineStr">
        <is>
          <t>BS00001514</t>
        </is>
      </c>
      <c r="B458">
        <f>IF($A458="","",IFERROR(VLOOKUP($A458,AI_PF!$A:$D,4,FALSE),""))</f>
        <v/>
      </c>
      <c r="C458">
        <f>IF($A458="","",IFERROR(VLOOKUP($A458,AI_PF!$A:$G,7,FALSE),""))</f>
        <v/>
      </c>
      <c r="D458">
        <f>IF($A458="","",IFERROR(VLOOKUP($A458,AI_PF!$A:$H,8,FALSE),""))</f>
        <v/>
      </c>
      <c r="E458">
        <f>IF($A458="","",IFERROR(VLOOKUP($A458,AI_PF!$A:$N,14,FALSE),""))</f>
        <v/>
      </c>
      <c r="F458">
        <f>IF($A458="","",IFERROR(VLOOKUP($A458,AI_PF!$A:$R,18,FALSE),""))</f>
        <v/>
      </c>
      <c r="G458">
        <f>IF($A458="","",IFERROR(VLOOKUP($A458,AI_PF!$A:$T,20,FALSE),""))</f>
        <v/>
      </c>
      <c r="H458">
        <f>IF($A458="","",IFERROR(VLOOKUP($A458,AI_PF!$A:$V,22,FALSE),""))</f>
        <v/>
      </c>
      <c r="I458">
        <f>IF($A458="","",IFERROR(VLOOKUP($A458,AI_PF!$A:$EU,151,FALSE),""))</f>
        <v/>
      </c>
      <c r="J458">
        <f>IF($A458="","",IFERROR(VLOOKUP($A458,AI_PF!$A:$C,3,FALSE),""))</f>
        <v/>
      </c>
      <c r="K458">
        <f>IF($A458="","",IFERROR(VLOOKUP($A458,Data_Raw!$A:$G,2,FALSE),""))</f>
        <v/>
      </c>
      <c r="L458">
        <f>IF($A458="","",IFERROR(VLOOKUP($A458,Data_Raw!$A:$G,3,FALSE),""))</f>
        <v/>
      </c>
      <c r="M458">
        <f>IF($A458="","",IFERROR(VLOOKUP($A458,Data_Raw!$A:$G,4,FALSE),""))</f>
        <v/>
      </c>
      <c r="N458">
        <f>IF($A458="","",IFERROR(VLOOKUP($A458,Data_Raw!$A:$G,5,FALSE),""))</f>
        <v/>
      </c>
      <c r="O458">
        <f>IF($A458="","",IFERROR(VLOOKUP($A458,Data_Raw!$A:$G,6,FALSE),""))</f>
        <v/>
      </c>
      <c r="P458">
        <f>IF($A458="","",IFERROR(VLOOKUP($A458,Data_Raw!$A:$G,7,FALSE),""))</f>
        <v/>
      </c>
      <c r="Q458">
        <f>IF($A458="","",SUMIFS(AI_PF!$AP:$AP,AI_PF!$A:$A,$A458))</f>
        <v/>
      </c>
      <c r="R458">
        <f>IF($A458="","",SUMIFS(AI_PF!$AW:$AW,AI_PF!$A:$A,$A458))</f>
        <v/>
      </c>
      <c r="S458">
        <f>IF($A458="","",SUMIFS(AI_PF!$AZ:$AZ,AI_PF!$A:$A,$A458))</f>
        <v/>
      </c>
      <c r="T458">
        <f>IF($A458="","",SUMIFS(AI_PF!$CA:$CA,AI_PF!$A:$A,$A458))</f>
        <v/>
      </c>
      <c r="U458">
        <f>IF($A458="","",SUMIFS(AI_PF!$CE:$CE,AI_PF!$A:$A,$A458))</f>
        <v/>
      </c>
      <c r="V458">
        <f>IF($A458="","",IFERROR(VLOOKUP($A458,AI_PF!$A:$CO,93,FALSE),""))</f>
        <v/>
      </c>
      <c r="W458">
        <f>IF($A458="","",COUNTIF(AI_PF!$A:$A,$A458))</f>
        <v/>
      </c>
      <c r="X458">
        <f>IF($A458="","",COUNTIF(LookThrough!$A:$A,J458))</f>
        <v/>
      </c>
    </row>
    <row r="459">
      <c r="A459" t="inlineStr">
        <is>
          <t>BS00001515</t>
        </is>
      </c>
      <c r="B459">
        <f>IF($A459="","",IFERROR(VLOOKUP($A459,AI_PF!$A:$D,4,FALSE),""))</f>
        <v/>
      </c>
      <c r="C459">
        <f>IF($A459="","",IFERROR(VLOOKUP($A459,AI_PF!$A:$G,7,FALSE),""))</f>
        <v/>
      </c>
      <c r="D459">
        <f>IF($A459="","",IFERROR(VLOOKUP($A459,AI_PF!$A:$H,8,FALSE),""))</f>
        <v/>
      </c>
      <c r="E459">
        <f>IF($A459="","",IFERROR(VLOOKUP($A459,AI_PF!$A:$N,14,FALSE),""))</f>
        <v/>
      </c>
      <c r="F459">
        <f>IF($A459="","",IFERROR(VLOOKUP($A459,AI_PF!$A:$R,18,FALSE),""))</f>
        <v/>
      </c>
      <c r="G459">
        <f>IF($A459="","",IFERROR(VLOOKUP($A459,AI_PF!$A:$T,20,FALSE),""))</f>
        <v/>
      </c>
      <c r="H459">
        <f>IF($A459="","",IFERROR(VLOOKUP($A459,AI_PF!$A:$V,22,FALSE),""))</f>
        <v/>
      </c>
      <c r="I459">
        <f>IF($A459="","",IFERROR(VLOOKUP($A459,AI_PF!$A:$EU,151,FALSE),""))</f>
        <v/>
      </c>
      <c r="J459">
        <f>IF($A459="","",IFERROR(VLOOKUP($A459,AI_PF!$A:$C,3,FALSE),""))</f>
        <v/>
      </c>
      <c r="K459">
        <f>IF($A459="","",IFERROR(VLOOKUP($A459,Data_Raw!$A:$G,2,FALSE),""))</f>
        <v/>
      </c>
      <c r="L459">
        <f>IF($A459="","",IFERROR(VLOOKUP($A459,Data_Raw!$A:$G,3,FALSE),""))</f>
        <v/>
      </c>
      <c r="M459">
        <f>IF($A459="","",IFERROR(VLOOKUP($A459,Data_Raw!$A:$G,4,FALSE),""))</f>
        <v/>
      </c>
      <c r="N459">
        <f>IF($A459="","",IFERROR(VLOOKUP($A459,Data_Raw!$A:$G,5,FALSE),""))</f>
        <v/>
      </c>
      <c r="O459">
        <f>IF($A459="","",IFERROR(VLOOKUP($A459,Data_Raw!$A:$G,6,FALSE),""))</f>
        <v/>
      </c>
      <c r="P459">
        <f>IF($A459="","",IFERROR(VLOOKUP($A459,Data_Raw!$A:$G,7,FALSE),""))</f>
        <v/>
      </c>
      <c r="Q459">
        <f>IF($A459="","",SUMIFS(AI_PF!$AP:$AP,AI_PF!$A:$A,$A459))</f>
        <v/>
      </c>
      <c r="R459">
        <f>IF($A459="","",SUMIFS(AI_PF!$AW:$AW,AI_PF!$A:$A,$A459))</f>
        <v/>
      </c>
      <c r="S459">
        <f>IF($A459="","",SUMIFS(AI_PF!$AZ:$AZ,AI_PF!$A:$A,$A459))</f>
        <v/>
      </c>
      <c r="T459">
        <f>IF($A459="","",SUMIFS(AI_PF!$CA:$CA,AI_PF!$A:$A,$A459))</f>
        <v/>
      </c>
      <c r="U459">
        <f>IF($A459="","",SUMIFS(AI_PF!$CE:$CE,AI_PF!$A:$A,$A459))</f>
        <v/>
      </c>
      <c r="V459">
        <f>IF($A459="","",IFERROR(VLOOKUP($A459,AI_PF!$A:$CO,93,FALSE),""))</f>
        <v/>
      </c>
      <c r="W459">
        <f>IF($A459="","",COUNTIF(AI_PF!$A:$A,$A459))</f>
        <v/>
      </c>
      <c r="X459">
        <f>IF($A459="","",COUNTIF(LookThrough!$A:$A,J459))</f>
        <v/>
      </c>
    </row>
    <row r="460">
      <c r="A460" t="inlineStr">
        <is>
          <t>BS00001516</t>
        </is>
      </c>
      <c r="B460">
        <f>IF($A460="","",IFERROR(VLOOKUP($A460,AI_PF!$A:$D,4,FALSE),""))</f>
        <v/>
      </c>
      <c r="C460">
        <f>IF($A460="","",IFERROR(VLOOKUP($A460,AI_PF!$A:$G,7,FALSE),""))</f>
        <v/>
      </c>
      <c r="D460">
        <f>IF($A460="","",IFERROR(VLOOKUP($A460,AI_PF!$A:$H,8,FALSE),""))</f>
        <v/>
      </c>
      <c r="E460">
        <f>IF($A460="","",IFERROR(VLOOKUP($A460,AI_PF!$A:$N,14,FALSE),""))</f>
        <v/>
      </c>
      <c r="F460">
        <f>IF($A460="","",IFERROR(VLOOKUP($A460,AI_PF!$A:$R,18,FALSE),""))</f>
        <v/>
      </c>
      <c r="G460">
        <f>IF($A460="","",IFERROR(VLOOKUP($A460,AI_PF!$A:$T,20,FALSE),""))</f>
        <v/>
      </c>
      <c r="H460">
        <f>IF($A460="","",IFERROR(VLOOKUP($A460,AI_PF!$A:$V,22,FALSE),""))</f>
        <v/>
      </c>
      <c r="I460">
        <f>IF($A460="","",IFERROR(VLOOKUP($A460,AI_PF!$A:$EU,151,FALSE),""))</f>
        <v/>
      </c>
      <c r="J460">
        <f>IF($A460="","",IFERROR(VLOOKUP($A460,AI_PF!$A:$C,3,FALSE),""))</f>
        <v/>
      </c>
      <c r="K460">
        <f>IF($A460="","",IFERROR(VLOOKUP($A460,Data_Raw!$A:$G,2,FALSE),""))</f>
        <v/>
      </c>
      <c r="L460">
        <f>IF($A460="","",IFERROR(VLOOKUP($A460,Data_Raw!$A:$G,3,FALSE),""))</f>
        <v/>
      </c>
      <c r="M460">
        <f>IF($A460="","",IFERROR(VLOOKUP($A460,Data_Raw!$A:$G,4,FALSE),""))</f>
        <v/>
      </c>
      <c r="N460">
        <f>IF($A460="","",IFERROR(VLOOKUP($A460,Data_Raw!$A:$G,5,FALSE),""))</f>
        <v/>
      </c>
      <c r="O460">
        <f>IF($A460="","",IFERROR(VLOOKUP($A460,Data_Raw!$A:$G,6,FALSE),""))</f>
        <v/>
      </c>
      <c r="P460">
        <f>IF($A460="","",IFERROR(VLOOKUP($A460,Data_Raw!$A:$G,7,FALSE),""))</f>
        <v/>
      </c>
      <c r="Q460">
        <f>IF($A460="","",SUMIFS(AI_PF!$AP:$AP,AI_PF!$A:$A,$A460))</f>
        <v/>
      </c>
      <c r="R460">
        <f>IF($A460="","",SUMIFS(AI_PF!$AW:$AW,AI_PF!$A:$A,$A460))</f>
        <v/>
      </c>
      <c r="S460">
        <f>IF($A460="","",SUMIFS(AI_PF!$AZ:$AZ,AI_PF!$A:$A,$A460))</f>
        <v/>
      </c>
      <c r="T460">
        <f>IF($A460="","",SUMIFS(AI_PF!$CA:$CA,AI_PF!$A:$A,$A460))</f>
        <v/>
      </c>
      <c r="U460">
        <f>IF($A460="","",SUMIFS(AI_PF!$CE:$CE,AI_PF!$A:$A,$A460))</f>
        <v/>
      </c>
      <c r="V460">
        <f>IF($A460="","",IFERROR(VLOOKUP($A460,AI_PF!$A:$CO,93,FALSE),""))</f>
        <v/>
      </c>
      <c r="W460">
        <f>IF($A460="","",COUNTIF(AI_PF!$A:$A,$A460))</f>
        <v/>
      </c>
      <c r="X460">
        <f>IF($A460="","",COUNTIF(LookThrough!$A:$A,J460))</f>
        <v/>
      </c>
    </row>
    <row r="461">
      <c r="A461" t="inlineStr">
        <is>
          <t>BS00001517</t>
        </is>
      </c>
      <c r="B461">
        <f>IF($A461="","",IFERROR(VLOOKUP($A461,AI_PF!$A:$D,4,FALSE),""))</f>
        <v/>
      </c>
      <c r="C461">
        <f>IF($A461="","",IFERROR(VLOOKUP($A461,AI_PF!$A:$G,7,FALSE),""))</f>
        <v/>
      </c>
      <c r="D461">
        <f>IF($A461="","",IFERROR(VLOOKUP($A461,AI_PF!$A:$H,8,FALSE),""))</f>
        <v/>
      </c>
      <c r="E461">
        <f>IF($A461="","",IFERROR(VLOOKUP($A461,AI_PF!$A:$N,14,FALSE),""))</f>
        <v/>
      </c>
      <c r="F461">
        <f>IF($A461="","",IFERROR(VLOOKUP($A461,AI_PF!$A:$R,18,FALSE),""))</f>
        <v/>
      </c>
      <c r="G461">
        <f>IF($A461="","",IFERROR(VLOOKUP($A461,AI_PF!$A:$T,20,FALSE),""))</f>
        <v/>
      </c>
      <c r="H461">
        <f>IF($A461="","",IFERROR(VLOOKUP($A461,AI_PF!$A:$V,22,FALSE),""))</f>
        <v/>
      </c>
      <c r="I461">
        <f>IF($A461="","",IFERROR(VLOOKUP($A461,AI_PF!$A:$EU,151,FALSE),""))</f>
        <v/>
      </c>
      <c r="J461">
        <f>IF($A461="","",IFERROR(VLOOKUP($A461,AI_PF!$A:$C,3,FALSE),""))</f>
        <v/>
      </c>
      <c r="K461">
        <f>IF($A461="","",IFERROR(VLOOKUP($A461,Data_Raw!$A:$G,2,FALSE),""))</f>
        <v/>
      </c>
      <c r="L461">
        <f>IF($A461="","",IFERROR(VLOOKUP($A461,Data_Raw!$A:$G,3,FALSE),""))</f>
        <v/>
      </c>
      <c r="M461">
        <f>IF($A461="","",IFERROR(VLOOKUP($A461,Data_Raw!$A:$G,4,FALSE),""))</f>
        <v/>
      </c>
      <c r="N461">
        <f>IF($A461="","",IFERROR(VLOOKUP($A461,Data_Raw!$A:$G,5,FALSE),""))</f>
        <v/>
      </c>
      <c r="O461">
        <f>IF($A461="","",IFERROR(VLOOKUP($A461,Data_Raw!$A:$G,6,FALSE),""))</f>
        <v/>
      </c>
      <c r="P461">
        <f>IF($A461="","",IFERROR(VLOOKUP($A461,Data_Raw!$A:$G,7,FALSE),""))</f>
        <v/>
      </c>
      <c r="Q461">
        <f>IF($A461="","",SUMIFS(AI_PF!$AP:$AP,AI_PF!$A:$A,$A461))</f>
        <v/>
      </c>
      <c r="R461">
        <f>IF($A461="","",SUMIFS(AI_PF!$AW:$AW,AI_PF!$A:$A,$A461))</f>
        <v/>
      </c>
      <c r="S461">
        <f>IF($A461="","",SUMIFS(AI_PF!$AZ:$AZ,AI_PF!$A:$A,$A461))</f>
        <v/>
      </c>
      <c r="T461">
        <f>IF($A461="","",SUMIFS(AI_PF!$CA:$CA,AI_PF!$A:$A,$A461))</f>
        <v/>
      </c>
      <c r="U461">
        <f>IF($A461="","",SUMIFS(AI_PF!$CE:$CE,AI_PF!$A:$A,$A461))</f>
        <v/>
      </c>
      <c r="V461">
        <f>IF($A461="","",IFERROR(VLOOKUP($A461,AI_PF!$A:$CO,93,FALSE),""))</f>
        <v/>
      </c>
      <c r="W461">
        <f>IF($A461="","",COUNTIF(AI_PF!$A:$A,$A461))</f>
        <v/>
      </c>
      <c r="X461">
        <f>IF($A461="","",COUNTIF(LookThrough!$A:$A,J461))</f>
        <v/>
      </c>
    </row>
    <row r="462">
      <c r="A462" t="inlineStr">
        <is>
          <t>BS00001518</t>
        </is>
      </c>
      <c r="B462">
        <f>IF($A462="","",IFERROR(VLOOKUP($A462,AI_PF!$A:$D,4,FALSE),""))</f>
        <v/>
      </c>
      <c r="C462">
        <f>IF($A462="","",IFERROR(VLOOKUP($A462,AI_PF!$A:$G,7,FALSE),""))</f>
        <v/>
      </c>
      <c r="D462">
        <f>IF($A462="","",IFERROR(VLOOKUP($A462,AI_PF!$A:$H,8,FALSE),""))</f>
        <v/>
      </c>
      <c r="E462">
        <f>IF($A462="","",IFERROR(VLOOKUP($A462,AI_PF!$A:$N,14,FALSE),""))</f>
        <v/>
      </c>
      <c r="F462">
        <f>IF($A462="","",IFERROR(VLOOKUP($A462,AI_PF!$A:$R,18,FALSE),""))</f>
        <v/>
      </c>
      <c r="G462">
        <f>IF($A462="","",IFERROR(VLOOKUP($A462,AI_PF!$A:$T,20,FALSE),""))</f>
        <v/>
      </c>
      <c r="H462">
        <f>IF($A462="","",IFERROR(VLOOKUP($A462,AI_PF!$A:$V,22,FALSE),""))</f>
        <v/>
      </c>
      <c r="I462">
        <f>IF($A462="","",IFERROR(VLOOKUP($A462,AI_PF!$A:$EU,151,FALSE),""))</f>
        <v/>
      </c>
      <c r="J462">
        <f>IF($A462="","",IFERROR(VLOOKUP($A462,AI_PF!$A:$C,3,FALSE),""))</f>
        <v/>
      </c>
      <c r="K462">
        <f>IF($A462="","",IFERROR(VLOOKUP($A462,Data_Raw!$A:$G,2,FALSE),""))</f>
        <v/>
      </c>
      <c r="L462">
        <f>IF($A462="","",IFERROR(VLOOKUP($A462,Data_Raw!$A:$G,3,FALSE),""))</f>
        <v/>
      </c>
      <c r="M462">
        <f>IF($A462="","",IFERROR(VLOOKUP($A462,Data_Raw!$A:$G,4,FALSE),""))</f>
        <v/>
      </c>
      <c r="N462">
        <f>IF($A462="","",IFERROR(VLOOKUP($A462,Data_Raw!$A:$G,5,FALSE),""))</f>
        <v/>
      </c>
      <c r="O462">
        <f>IF($A462="","",IFERROR(VLOOKUP($A462,Data_Raw!$A:$G,6,FALSE),""))</f>
        <v/>
      </c>
      <c r="P462">
        <f>IF($A462="","",IFERROR(VLOOKUP($A462,Data_Raw!$A:$G,7,FALSE),""))</f>
        <v/>
      </c>
      <c r="Q462">
        <f>IF($A462="","",SUMIFS(AI_PF!$AP:$AP,AI_PF!$A:$A,$A462))</f>
        <v/>
      </c>
      <c r="R462">
        <f>IF($A462="","",SUMIFS(AI_PF!$AW:$AW,AI_PF!$A:$A,$A462))</f>
        <v/>
      </c>
      <c r="S462">
        <f>IF($A462="","",SUMIFS(AI_PF!$AZ:$AZ,AI_PF!$A:$A,$A462))</f>
        <v/>
      </c>
      <c r="T462">
        <f>IF($A462="","",SUMIFS(AI_PF!$CA:$CA,AI_PF!$A:$A,$A462))</f>
        <v/>
      </c>
      <c r="U462">
        <f>IF($A462="","",SUMIFS(AI_PF!$CE:$CE,AI_PF!$A:$A,$A462))</f>
        <v/>
      </c>
      <c r="V462">
        <f>IF($A462="","",IFERROR(VLOOKUP($A462,AI_PF!$A:$CO,93,FALSE),""))</f>
        <v/>
      </c>
      <c r="W462">
        <f>IF($A462="","",COUNTIF(AI_PF!$A:$A,$A462))</f>
        <v/>
      </c>
      <c r="X462">
        <f>IF($A462="","",COUNTIF(LookThrough!$A:$A,J462))</f>
        <v/>
      </c>
    </row>
    <row r="463">
      <c r="A463" t="inlineStr">
        <is>
          <t>BS00001519</t>
        </is>
      </c>
      <c r="B463">
        <f>IF($A463="","",IFERROR(VLOOKUP($A463,AI_PF!$A:$D,4,FALSE),""))</f>
        <v/>
      </c>
      <c r="C463">
        <f>IF($A463="","",IFERROR(VLOOKUP($A463,AI_PF!$A:$G,7,FALSE),""))</f>
        <v/>
      </c>
      <c r="D463">
        <f>IF($A463="","",IFERROR(VLOOKUP($A463,AI_PF!$A:$H,8,FALSE),""))</f>
        <v/>
      </c>
      <c r="E463">
        <f>IF($A463="","",IFERROR(VLOOKUP($A463,AI_PF!$A:$N,14,FALSE),""))</f>
        <v/>
      </c>
      <c r="F463">
        <f>IF($A463="","",IFERROR(VLOOKUP($A463,AI_PF!$A:$R,18,FALSE),""))</f>
        <v/>
      </c>
      <c r="G463">
        <f>IF($A463="","",IFERROR(VLOOKUP($A463,AI_PF!$A:$T,20,FALSE),""))</f>
        <v/>
      </c>
      <c r="H463">
        <f>IF($A463="","",IFERROR(VLOOKUP($A463,AI_PF!$A:$V,22,FALSE),""))</f>
        <v/>
      </c>
      <c r="I463">
        <f>IF($A463="","",IFERROR(VLOOKUP($A463,AI_PF!$A:$EU,151,FALSE),""))</f>
        <v/>
      </c>
      <c r="J463">
        <f>IF($A463="","",IFERROR(VLOOKUP($A463,AI_PF!$A:$C,3,FALSE),""))</f>
        <v/>
      </c>
      <c r="K463">
        <f>IF($A463="","",IFERROR(VLOOKUP($A463,Data_Raw!$A:$G,2,FALSE),""))</f>
        <v/>
      </c>
      <c r="L463">
        <f>IF($A463="","",IFERROR(VLOOKUP($A463,Data_Raw!$A:$G,3,FALSE),""))</f>
        <v/>
      </c>
      <c r="M463">
        <f>IF($A463="","",IFERROR(VLOOKUP($A463,Data_Raw!$A:$G,4,FALSE),""))</f>
        <v/>
      </c>
      <c r="N463">
        <f>IF($A463="","",IFERROR(VLOOKUP($A463,Data_Raw!$A:$G,5,FALSE),""))</f>
        <v/>
      </c>
      <c r="O463">
        <f>IF($A463="","",IFERROR(VLOOKUP($A463,Data_Raw!$A:$G,6,FALSE),""))</f>
        <v/>
      </c>
      <c r="P463">
        <f>IF($A463="","",IFERROR(VLOOKUP($A463,Data_Raw!$A:$G,7,FALSE),""))</f>
        <v/>
      </c>
      <c r="Q463">
        <f>IF($A463="","",SUMIFS(AI_PF!$AP:$AP,AI_PF!$A:$A,$A463))</f>
        <v/>
      </c>
      <c r="R463">
        <f>IF($A463="","",SUMIFS(AI_PF!$AW:$AW,AI_PF!$A:$A,$A463))</f>
        <v/>
      </c>
      <c r="S463">
        <f>IF($A463="","",SUMIFS(AI_PF!$AZ:$AZ,AI_PF!$A:$A,$A463))</f>
        <v/>
      </c>
      <c r="T463">
        <f>IF($A463="","",SUMIFS(AI_PF!$CA:$CA,AI_PF!$A:$A,$A463))</f>
        <v/>
      </c>
      <c r="U463">
        <f>IF($A463="","",SUMIFS(AI_PF!$CE:$CE,AI_PF!$A:$A,$A463))</f>
        <v/>
      </c>
      <c r="V463">
        <f>IF($A463="","",IFERROR(VLOOKUP($A463,AI_PF!$A:$CO,93,FALSE),""))</f>
        <v/>
      </c>
      <c r="W463">
        <f>IF($A463="","",COUNTIF(AI_PF!$A:$A,$A463))</f>
        <v/>
      </c>
      <c r="X463">
        <f>IF($A463="","",COUNTIF(LookThrough!$A:$A,J463))</f>
        <v/>
      </c>
    </row>
    <row r="464">
      <c r="A464" t="inlineStr">
        <is>
          <t>BS00001521</t>
        </is>
      </c>
      <c r="B464">
        <f>IF($A464="","",IFERROR(VLOOKUP($A464,AI_PF!$A:$D,4,FALSE),""))</f>
        <v/>
      </c>
      <c r="C464">
        <f>IF($A464="","",IFERROR(VLOOKUP($A464,AI_PF!$A:$G,7,FALSE),""))</f>
        <v/>
      </c>
      <c r="D464">
        <f>IF($A464="","",IFERROR(VLOOKUP($A464,AI_PF!$A:$H,8,FALSE),""))</f>
        <v/>
      </c>
      <c r="E464">
        <f>IF($A464="","",IFERROR(VLOOKUP($A464,AI_PF!$A:$N,14,FALSE),""))</f>
        <v/>
      </c>
      <c r="F464">
        <f>IF($A464="","",IFERROR(VLOOKUP($A464,AI_PF!$A:$R,18,FALSE),""))</f>
        <v/>
      </c>
      <c r="G464">
        <f>IF($A464="","",IFERROR(VLOOKUP($A464,AI_PF!$A:$T,20,FALSE),""))</f>
        <v/>
      </c>
      <c r="H464">
        <f>IF($A464="","",IFERROR(VLOOKUP($A464,AI_PF!$A:$V,22,FALSE),""))</f>
        <v/>
      </c>
      <c r="I464">
        <f>IF($A464="","",IFERROR(VLOOKUP($A464,AI_PF!$A:$EU,151,FALSE),""))</f>
        <v/>
      </c>
      <c r="J464">
        <f>IF($A464="","",IFERROR(VLOOKUP($A464,AI_PF!$A:$C,3,FALSE),""))</f>
        <v/>
      </c>
      <c r="K464">
        <f>IF($A464="","",IFERROR(VLOOKUP($A464,Data_Raw!$A:$G,2,FALSE),""))</f>
        <v/>
      </c>
      <c r="L464">
        <f>IF($A464="","",IFERROR(VLOOKUP($A464,Data_Raw!$A:$G,3,FALSE),""))</f>
        <v/>
      </c>
      <c r="M464">
        <f>IF($A464="","",IFERROR(VLOOKUP($A464,Data_Raw!$A:$G,4,FALSE),""))</f>
        <v/>
      </c>
      <c r="N464">
        <f>IF($A464="","",IFERROR(VLOOKUP($A464,Data_Raw!$A:$G,5,FALSE),""))</f>
        <v/>
      </c>
      <c r="O464">
        <f>IF($A464="","",IFERROR(VLOOKUP($A464,Data_Raw!$A:$G,6,FALSE),""))</f>
        <v/>
      </c>
      <c r="P464">
        <f>IF($A464="","",IFERROR(VLOOKUP($A464,Data_Raw!$A:$G,7,FALSE),""))</f>
        <v/>
      </c>
      <c r="Q464">
        <f>IF($A464="","",SUMIFS(AI_PF!$AP:$AP,AI_PF!$A:$A,$A464))</f>
        <v/>
      </c>
      <c r="R464">
        <f>IF($A464="","",SUMIFS(AI_PF!$AW:$AW,AI_PF!$A:$A,$A464))</f>
        <v/>
      </c>
      <c r="S464">
        <f>IF($A464="","",SUMIFS(AI_PF!$AZ:$AZ,AI_PF!$A:$A,$A464))</f>
        <v/>
      </c>
      <c r="T464">
        <f>IF($A464="","",SUMIFS(AI_PF!$CA:$CA,AI_PF!$A:$A,$A464))</f>
        <v/>
      </c>
      <c r="U464">
        <f>IF($A464="","",SUMIFS(AI_PF!$CE:$CE,AI_PF!$A:$A,$A464))</f>
        <v/>
      </c>
      <c r="V464">
        <f>IF($A464="","",IFERROR(VLOOKUP($A464,AI_PF!$A:$CO,93,FALSE),""))</f>
        <v/>
      </c>
      <c r="W464">
        <f>IF($A464="","",COUNTIF(AI_PF!$A:$A,$A464))</f>
        <v/>
      </c>
      <c r="X464">
        <f>IF($A464="","",COUNTIF(LookThrough!$A:$A,J464))</f>
        <v/>
      </c>
    </row>
    <row r="465">
      <c r="A465" t="inlineStr">
        <is>
          <t>BS00001522</t>
        </is>
      </c>
      <c r="B465">
        <f>IF($A465="","",IFERROR(VLOOKUP($A465,AI_PF!$A:$D,4,FALSE),""))</f>
        <v/>
      </c>
      <c r="C465">
        <f>IF($A465="","",IFERROR(VLOOKUP($A465,AI_PF!$A:$G,7,FALSE),""))</f>
        <v/>
      </c>
      <c r="D465">
        <f>IF($A465="","",IFERROR(VLOOKUP($A465,AI_PF!$A:$H,8,FALSE),""))</f>
        <v/>
      </c>
      <c r="E465">
        <f>IF($A465="","",IFERROR(VLOOKUP($A465,AI_PF!$A:$N,14,FALSE),""))</f>
        <v/>
      </c>
      <c r="F465">
        <f>IF($A465="","",IFERROR(VLOOKUP($A465,AI_PF!$A:$R,18,FALSE),""))</f>
        <v/>
      </c>
      <c r="G465">
        <f>IF($A465="","",IFERROR(VLOOKUP($A465,AI_PF!$A:$T,20,FALSE),""))</f>
        <v/>
      </c>
      <c r="H465">
        <f>IF($A465="","",IFERROR(VLOOKUP($A465,AI_PF!$A:$V,22,FALSE),""))</f>
        <v/>
      </c>
      <c r="I465">
        <f>IF($A465="","",IFERROR(VLOOKUP($A465,AI_PF!$A:$EU,151,FALSE),""))</f>
        <v/>
      </c>
      <c r="J465">
        <f>IF($A465="","",IFERROR(VLOOKUP($A465,AI_PF!$A:$C,3,FALSE),""))</f>
        <v/>
      </c>
      <c r="K465">
        <f>IF($A465="","",IFERROR(VLOOKUP($A465,Data_Raw!$A:$G,2,FALSE),""))</f>
        <v/>
      </c>
      <c r="L465">
        <f>IF($A465="","",IFERROR(VLOOKUP($A465,Data_Raw!$A:$G,3,FALSE),""))</f>
        <v/>
      </c>
      <c r="M465">
        <f>IF($A465="","",IFERROR(VLOOKUP($A465,Data_Raw!$A:$G,4,FALSE),""))</f>
        <v/>
      </c>
      <c r="N465">
        <f>IF($A465="","",IFERROR(VLOOKUP($A465,Data_Raw!$A:$G,5,FALSE),""))</f>
        <v/>
      </c>
      <c r="O465">
        <f>IF($A465="","",IFERROR(VLOOKUP($A465,Data_Raw!$A:$G,6,FALSE),""))</f>
        <v/>
      </c>
      <c r="P465">
        <f>IF($A465="","",IFERROR(VLOOKUP($A465,Data_Raw!$A:$G,7,FALSE),""))</f>
        <v/>
      </c>
      <c r="Q465">
        <f>IF($A465="","",SUMIFS(AI_PF!$AP:$AP,AI_PF!$A:$A,$A465))</f>
        <v/>
      </c>
      <c r="R465">
        <f>IF($A465="","",SUMIFS(AI_PF!$AW:$AW,AI_PF!$A:$A,$A465))</f>
        <v/>
      </c>
      <c r="S465">
        <f>IF($A465="","",SUMIFS(AI_PF!$AZ:$AZ,AI_PF!$A:$A,$A465))</f>
        <v/>
      </c>
      <c r="T465">
        <f>IF($A465="","",SUMIFS(AI_PF!$CA:$CA,AI_PF!$A:$A,$A465))</f>
        <v/>
      </c>
      <c r="U465">
        <f>IF($A465="","",SUMIFS(AI_PF!$CE:$CE,AI_PF!$A:$A,$A465))</f>
        <v/>
      </c>
      <c r="V465">
        <f>IF($A465="","",IFERROR(VLOOKUP($A465,AI_PF!$A:$CO,93,FALSE),""))</f>
        <v/>
      </c>
      <c r="W465">
        <f>IF($A465="","",COUNTIF(AI_PF!$A:$A,$A465))</f>
        <v/>
      </c>
      <c r="X465">
        <f>IF($A465="","",COUNTIF(LookThrough!$A:$A,J465))</f>
        <v/>
      </c>
    </row>
    <row r="466">
      <c r="A466" t="inlineStr">
        <is>
          <t>BS00001523</t>
        </is>
      </c>
      <c r="B466">
        <f>IF($A466="","",IFERROR(VLOOKUP($A466,AI_PF!$A:$D,4,FALSE),""))</f>
        <v/>
      </c>
      <c r="C466">
        <f>IF($A466="","",IFERROR(VLOOKUP($A466,AI_PF!$A:$G,7,FALSE),""))</f>
        <v/>
      </c>
      <c r="D466">
        <f>IF($A466="","",IFERROR(VLOOKUP($A466,AI_PF!$A:$H,8,FALSE),""))</f>
        <v/>
      </c>
      <c r="E466">
        <f>IF($A466="","",IFERROR(VLOOKUP($A466,AI_PF!$A:$N,14,FALSE),""))</f>
        <v/>
      </c>
      <c r="F466">
        <f>IF($A466="","",IFERROR(VLOOKUP($A466,AI_PF!$A:$R,18,FALSE),""))</f>
        <v/>
      </c>
      <c r="G466">
        <f>IF($A466="","",IFERROR(VLOOKUP($A466,AI_PF!$A:$T,20,FALSE),""))</f>
        <v/>
      </c>
      <c r="H466">
        <f>IF($A466="","",IFERROR(VLOOKUP($A466,AI_PF!$A:$V,22,FALSE),""))</f>
        <v/>
      </c>
      <c r="I466">
        <f>IF($A466="","",IFERROR(VLOOKUP($A466,AI_PF!$A:$EU,151,FALSE),""))</f>
        <v/>
      </c>
      <c r="J466">
        <f>IF($A466="","",IFERROR(VLOOKUP($A466,AI_PF!$A:$C,3,FALSE),""))</f>
        <v/>
      </c>
      <c r="K466">
        <f>IF($A466="","",IFERROR(VLOOKUP($A466,Data_Raw!$A:$G,2,FALSE),""))</f>
        <v/>
      </c>
      <c r="L466">
        <f>IF($A466="","",IFERROR(VLOOKUP($A466,Data_Raw!$A:$G,3,FALSE),""))</f>
        <v/>
      </c>
      <c r="M466">
        <f>IF($A466="","",IFERROR(VLOOKUP($A466,Data_Raw!$A:$G,4,FALSE),""))</f>
        <v/>
      </c>
      <c r="N466">
        <f>IF($A466="","",IFERROR(VLOOKUP($A466,Data_Raw!$A:$G,5,FALSE),""))</f>
        <v/>
      </c>
      <c r="O466">
        <f>IF($A466="","",IFERROR(VLOOKUP($A466,Data_Raw!$A:$G,6,FALSE),""))</f>
        <v/>
      </c>
      <c r="P466">
        <f>IF($A466="","",IFERROR(VLOOKUP($A466,Data_Raw!$A:$G,7,FALSE),""))</f>
        <v/>
      </c>
      <c r="Q466">
        <f>IF($A466="","",SUMIFS(AI_PF!$AP:$AP,AI_PF!$A:$A,$A466))</f>
        <v/>
      </c>
      <c r="R466">
        <f>IF($A466="","",SUMIFS(AI_PF!$AW:$AW,AI_PF!$A:$A,$A466))</f>
        <v/>
      </c>
      <c r="S466">
        <f>IF($A466="","",SUMIFS(AI_PF!$AZ:$AZ,AI_PF!$A:$A,$A466))</f>
        <v/>
      </c>
      <c r="T466">
        <f>IF($A466="","",SUMIFS(AI_PF!$CA:$CA,AI_PF!$A:$A,$A466))</f>
        <v/>
      </c>
      <c r="U466">
        <f>IF($A466="","",SUMIFS(AI_PF!$CE:$CE,AI_PF!$A:$A,$A466))</f>
        <v/>
      </c>
      <c r="V466">
        <f>IF($A466="","",IFERROR(VLOOKUP($A466,AI_PF!$A:$CO,93,FALSE),""))</f>
        <v/>
      </c>
      <c r="W466">
        <f>IF($A466="","",COUNTIF(AI_PF!$A:$A,$A466))</f>
        <v/>
      </c>
      <c r="X466">
        <f>IF($A466="","",COUNTIF(LookThrough!$A:$A,J466))</f>
        <v/>
      </c>
    </row>
    <row r="467">
      <c r="A467" t="inlineStr">
        <is>
          <t>BS00001531</t>
        </is>
      </c>
      <c r="B467">
        <f>IF($A467="","",IFERROR(VLOOKUP($A467,AI_PF!$A:$D,4,FALSE),""))</f>
        <v/>
      </c>
      <c r="C467">
        <f>IF($A467="","",IFERROR(VLOOKUP($A467,AI_PF!$A:$G,7,FALSE),""))</f>
        <v/>
      </c>
      <c r="D467">
        <f>IF($A467="","",IFERROR(VLOOKUP($A467,AI_PF!$A:$H,8,FALSE),""))</f>
        <v/>
      </c>
      <c r="E467">
        <f>IF($A467="","",IFERROR(VLOOKUP($A467,AI_PF!$A:$N,14,FALSE),""))</f>
        <v/>
      </c>
      <c r="F467">
        <f>IF($A467="","",IFERROR(VLOOKUP($A467,AI_PF!$A:$R,18,FALSE),""))</f>
        <v/>
      </c>
      <c r="G467">
        <f>IF($A467="","",IFERROR(VLOOKUP($A467,AI_PF!$A:$T,20,FALSE),""))</f>
        <v/>
      </c>
      <c r="H467">
        <f>IF($A467="","",IFERROR(VLOOKUP($A467,AI_PF!$A:$V,22,FALSE),""))</f>
        <v/>
      </c>
      <c r="I467">
        <f>IF($A467="","",IFERROR(VLOOKUP($A467,AI_PF!$A:$EU,151,FALSE),""))</f>
        <v/>
      </c>
      <c r="J467">
        <f>IF($A467="","",IFERROR(VLOOKUP($A467,AI_PF!$A:$C,3,FALSE),""))</f>
        <v/>
      </c>
      <c r="K467">
        <f>IF($A467="","",IFERROR(VLOOKUP($A467,Data_Raw!$A:$G,2,FALSE),""))</f>
        <v/>
      </c>
      <c r="L467">
        <f>IF($A467="","",IFERROR(VLOOKUP($A467,Data_Raw!$A:$G,3,FALSE),""))</f>
        <v/>
      </c>
      <c r="M467">
        <f>IF($A467="","",IFERROR(VLOOKUP($A467,Data_Raw!$A:$G,4,FALSE),""))</f>
        <v/>
      </c>
      <c r="N467">
        <f>IF($A467="","",IFERROR(VLOOKUP($A467,Data_Raw!$A:$G,5,FALSE),""))</f>
        <v/>
      </c>
      <c r="O467">
        <f>IF($A467="","",IFERROR(VLOOKUP($A467,Data_Raw!$A:$G,6,FALSE),""))</f>
        <v/>
      </c>
      <c r="P467">
        <f>IF($A467="","",IFERROR(VLOOKUP($A467,Data_Raw!$A:$G,7,FALSE),""))</f>
        <v/>
      </c>
      <c r="Q467">
        <f>IF($A467="","",SUMIFS(AI_PF!$AP:$AP,AI_PF!$A:$A,$A467))</f>
        <v/>
      </c>
      <c r="R467">
        <f>IF($A467="","",SUMIFS(AI_PF!$AW:$AW,AI_PF!$A:$A,$A467))</f>
        <v/>
      </c>
      <c r="S467">
        <f>IF($A467="","",SUMIFS(AI_PF!$AZ:$AZ,AI_PF!$A:$A,$A467))</f>
        <v/>
      </c>
      <c r="T467">
        <f>IF($A467="","",SUMIFS(AI_PF!$CA:$CA,AI_PF!$A:$A,$A467))</f>
        <v/>
      </c>
      <c r="U467">
        <f>IF($A467="","",SUMIFS(AI_PF!$CE:$CE,AI_PF!$A:$A,$A467))</f>
        <v/>
      </c>
      <c r="V467">
        <f>IF($A467="","",IFERROR(VLOOKUP($A467,AI_PF!$A:$CO,93,FALSE),""))</f>
        <v/>
      </c>
      <c r="W467">
        <f>IF($A467="","",COUNTIF(AI_PF!$A:$A,$A467))</f>
        <v/>
      </c>
      <c r="X467">
        <f>IF($A467="","",COUNTIF(LookThrough!$A:$A,J467))</f>
        <v/>
      </c>
    </row>
    <row r="468">
      <c r="A468" t="inlineStr">
        <is>
          <t>BS00001532</t>
        </is>
      </c>
      <c r="B468">
        <f>IF($A468="","",IFERROR(VLOOKUP($A468,AI_PF!$A:$D,4,FALSE),""))</f>
        <v/>
      </c>
      <c r="C468">
        <f>IF($A468="","",IFERROR(VLOOKUP($A468,AI_PF!$A:$G,7,FALSE),""))</f>
        <v/>
      </c>
      <c r="D468">
        <f>IF($A468="","",IFERROR(VLOOKUP($A468,AI_PF!$A:$H,8,FALSE),""))</f>
        <v/>
      </c>
      <c r="E468">
        <f>IF($A468="","",IFERROR(VLOOKUP($A468,AI_PF!$A:$N,14,FALSE),""))</f>
        <v/>
      </c>
      <c r="F468">
        <f>IF($A468="","",IFERROR(VLOOKUP($A468,AI_PF!$A:$R,18,FALSE),""))</f>
        <v/>
      </c>
      <c r="G468">
        <f>IF($A468="","",IFERROR(VLOOKUP($A468,AI_PF!$A:$T,20,FALSE),""))</f>
        <v/>
      </c>
      <c r="H468">
        <f>IF($A468="","",IFERROR(VLOOKUP($A468,AI_PF!$A:$V,22,FALSE),""))</f>
        <v/>
      </c>
      <c r="I468">
        <f>IF($A468="","",IFERROR(VLOOKUP($A468,AI_PF!$A:$EU,151,FALSE),""))</f>
        <v/>
      </c>
      <c r="J468">
        <f>IF($A468="","",IFERROR(VLOOKUP($A468,AI_PF!$A:$C,3,FALSE),""))</f>
        <v/>
      </c>
      <c r="K468">
        <f>IF($A468="","",IFERROR(VLOOKUP($A468,Data_Raw!$A:$G,2,FALSE),""))</f>
        <v/>
      </c>
      <c r="L468">
        <f>IF($A468="","",IFERROR(VLOOKUP($A468,Data_Raw!$A:$G,3,FALSE),""))</f>
        <v/>
      </c>
      <c r="M468">
        <f>IF($A468="","",IFERROR(VLOOKUP($A468,Data_Raw!$A:$G,4,FALSE),""))</f>
        <v/>
      </c>
      <c r="N468">
        <f>IF($A468="","",IFERROR(VLOOKUP($A468,Data_Raw!$A:$G,5,FALSE),""))</f>
        <v/>
      </c>
      <c r="O468">
        <f>IF($A468="","",IFERROR(VLOOKUP($A468,Data_Raw!$A:$G,6,FALSE),""))</f>
        <v/>
      </c>
      <c r="P468">
        <f>IF($A468="","",IFERROR(VLOOKUP($A468,Data_Raw!$A:$G,7,FALSE),""))</f>
        <v/>
      </c>
      <c r="Q468">
        <f>IF($A468="","",SUMIFS(AI_PF!$AP:$AP,AI_PF!$A:$A,$A468))</f>
        <v/>
      </c>
      <c r="R468">
        <f>IF($A468="","",SUMIFS(AI_PF!$AW:$AW,AI_PF!$A:$A,$A468))</f>
        <v/>
      </c>
      <c r="S468">
        <f>IF($A468="","",SUMIFS(AI_PF!$AZ:$AZ,AI_PF!$A:$A,$A468))</f>
        <v/>
      </c>
      <c r="T468">
        <f>IF($A468="","",SUMIFS(AI_PF!$CA:$CA,AI_PF!$A:$A,$A468))</f>
        <v/>
      </c>
      <c r="U468">
        <f>IF($A468="","",SUMIFS(AI_PF!$CE:$CE,AI_PF!$A:$A,$A468))</f>
        <v/>
      </c>
      <c r="V468">
        <f>IF($A468="","",IFERROR(VLOOKUP($A468,AI_PF!$A:$CO,93,FALSE),""))</f>
        <v/>
      </c>
      <c r="W468">
        <f>IF($A468="","",COUNTIF(AI_PF!$A:$A,$A468))</f>
        <v/>
      </c>
      <c r="X468">
        <f>IF($A468="","",COUNTIF(LookThrough!$A:$A,J468))</f>
        <v/>
      </c>
    </row>
    <row r="469">
      <c r="A469" t="inlineStr">
        <is>
          <t>BS00001533</t>
        </is>
      </c>
      <c r="B469">
        <f>IF($A469="","",IFERROR(VLOOKUP($A469,AI_PF!$A:$D,4,FALSE),""))</f>
        <v/>
      </c>
      <c r="C469">
        <f>IF($A469="","",IFERROR(VLOOKUP($A469,AI_PF!$A:$G,7,FALSE),""))</f>
        <v/>
      </c>
      <c r="D469">
        <f>IF($A469="","",IFERROR(VLOOKUP($A469,AI_PF!$A:$H,8,FALSE),""))</f>
        <v/>
      </c>
      <c r="E469">
        <f>IF($A469="","",IFERROR(VLOOKUP($A469,AI_PF!$A:$N,14,FALSE),""))</f>
        <v/>
      </c>
      <c r="F469">
        <f>IF($A469="","",IFERROR(VLOOKUP($A469,AI_PF!$A:$R,18,FALSE),""))</f>
        <v/>
      </c>
      <c r="G469">
        <f>IF($A469="","",IFERROR(VLOOKUP($A469,AI_PF!$A:$T,20,FALSE),""))</f>
        <v/>
      </c>
      <c r="H469">
        <f>IF($A469="","",IFERROR(VLOOKUP($A469,AI_PF!$A:$V,22,FALSE),""))</f>
        <v/>
      </c>
      <c r="I469">
        <f>IF($A469="","",IFERROR(VLOOKUP($A469,AI_PF!$A:$EU,151,FALSE),""))</f>
        <v/>
      </c>
      <c r="J469">
        <f>IF($A469="","",IFERROR(VLOOKUP($A469,AI_PF!$A:$C,3,FALSE),""))</f>
        <v/>
      </c>
      <c r="K469">
        <f>IF($A469="","",IFERROR(VLOOKUP($A469,Data_Raw!$A:$G,2,FALSE),""))</f>
        <v/>
      </c>
      <c r="L469">
        <f>IF($A469="","",IFERROR(VLOOKUP($A469,Data_Raw!$A:$G,3,FALSE),""))</f>
        <v/>
      </c>
      <c r="M469">
        <f>IF($A469="","",IFERROR(VLOOKUP($A469,Data_Raw!$A:$G,4,FALSE),""))</f>
        <v/>
      </c>
      <c r="N469">
        <f>IF($A469="","",IFERROR(VLOOKUP($A469,Data_Raw!$A:$G,5,FALSE),""))</f>
        <v/>
      </c>
      <c r="O469">
        <f>IF($A469="","",IFERROR(VLOOKUP($A469,Data_Raw!$A:$G,6,FALSE),""))</f>
        <v/>
      </c>
      <c r="P469">
        <f>IF($A469="","",IFERROR(VLOOKUP($A469,Data_Raw!$A:$G,7,FALSE),""))</f>
        <v/>
      </c>
      <c r="Q469">
        <f>IF($A469="","",SUMIFS(AI_PF!$AP:$AP,AI_PF!$A:$A,$A469))</f>
        <v/>
      </c>
      <c r="R469">
        <f>IF($A469="","",SUMIFS(AI_PF!$AW:$AW,AI_PF!$A:$A,$A469))</f>
        <v/>
      </c>
      <c r="S469">
        <f>IF($A469="","",SUMIFS(AI_PF!$AZ:$AZ,AI_PF!$A:$A,$A469))</f>
        <v/>
      </c>
      <c r="T469">
        <f>IF($A469="","",SUMIFS(AI_PF!$CA:$CA,AI_PF!$A:$A,$A469))</f>
        <v/>
      </c>
      <c r="U469">
        <f>IF($A469="","",SUMIFS(AI_PF!$CE:$CE,AI_PF!$A:$A,$A469))</f>
        <v/>
      </c>
      <c r="V469">
        <f>IF($A469="","",IFERROR(VLOOKUP($A469,AI_PF!$A:$CO,93,FALSE),""))</f>
        <v/>
      </c>
      <c r="W469">
        <f>IF($A469="","",COUNTIF(AI_PF!$A:$A,$A469))</f>
        <v/>
      </c>
      <c r="X469">
        <f>IF($A469="","",COUNTIF(LookThrough!$A:$A,J469))</f>
        <v/>
      </c>
    </row>
    <row r="470">
      <c r="A470" t="inlineStr">
        <is>
          <t>BS00001534</t>
        </is>
      </c>
      <c r="B470">
        <f>IF($A470="","",IFERROR(VLOOKUP($A470,AI_PF!$A:$D,4,FALSE),""))</f>
        <v/>
      </c>
      <c r="C470">
        <f>IF($A470="","",IFERROR(VLOOKUP($A470,AI_PF!$A:$G,7,FALSE),""))</f>
        <v/>
      </c>
      <c r="D470">
        <f>IF($A470="","",IFERROR(VLOOKUP($A470,AI_PF!$A:$H,8,FALSE),""))</f>
        <v/>
      </c>
      <c r="E470">
        <f>IF($A470="","",IFERROR(VLOOKUP($A470,AI_PF!$A:$N,14,FALSE),""))</f>
        <v/>
      </c>
      <c r="F470">
        <f>IF($A470="","",IFERROR(VLOOKUP($A470,AI_PF!$A:$R,18,FALSE),""))</f>
        <v/>
      </c>
      <c r="G470">
        <f>IF($A470="","",IFERROR(VLOOKUP($A470,AI_PF!$A:$T,20,FALSE),""))</f>
        <v/>
      </c>
      <c r="H470">
        <f>IF($A470="","",IFERROR(VLOOKUP($A470,AI_PF!$A:$V,22,FALSE),""))</f>
        <v/>
      </c>
      <c r="I470">
        <f>IF($A470="","",IFERROR(VLOOKUP($A470,AI_PF!$A:$EU,151,FALSE),""))</f>
        <v/>
      </c>
      <c r="J470">
        <f>IF($A470="","",IFERROR(VLOOKUP($A470,AI_PF!$A:$C,3,FALSE),""))</f>
        <v/>
      </c>
      <c r="K470">
        <f>IF($A470="","",IFERROR(VLOOKUP($A470,Data_Raw!$A:$G,2,FALSE),""))</f>
        <v/>
      </c>
      <c r="L470">
        <f>IF($A470="","",IFERROR(VLOOKUP($A470,Data_Raw!$A:$G,3,FALSE),""))</f>
        <v/>
      </c>
      <c r="M470">
        <f>IF($A470="","",IFERROR(VLOOKUP($A470,Data_Raw!$A:$G,4,FALSE),""))</f>
        <v/>
      </c>
      <c r="N470">
        <f>IF($A470="","",IFERROR(VLOOKUP($A470,Data_Raw!$A:$G,5,FALSE),""))</f>
        <v/>
      </c>
      <c r="O470">
        <f>IF($A470="","",IFERROR(VLOOKUP($A470,Data_Raw!$A:$G,6,FALSE),""))</f>
        <v/>
      </c>
      <c r="P470">
        <f>IF($A470="","",IFERROR(VLOOKUP($A470,Data_Raw!$A:$G,7,FALSE),""))</f>
        <v/>
      </c>
      <c r="Q470">
        <f>IF($A470="","",SUMIFS(AI_PF!$AP:$AP,AI_PF!$A:$A,$A470))</f>
        <v/>
      </c>
      <c r="R470">
        <f>IF($A470="","",SUMIFS(AI_PF!$AW:$AW,AI_PF!$A:$A,$A470))</f>
        <v/>
      </c>
      <c r="S470">
        <f>IF($A470="","",SUMIFS(AI_PF!$AZ:$AZ,AI_PF!$A:$A,$A470))</f>
        <v/>
      </c>
      <c r="T470">
        <f>IF($A470="","",SUMIFS(AI_PF!$CA:$CA,AI_PF!$A:$A,$A470))</f>
        <v/>
      </c>
      <c r="U470">
        <f>IF($A470="","",SUMIFS(AI_PF!$CE:$CE,AI_PF!$A:$A,$A470))</f>
        <v/>
      </c>
      <c r="V470">
        <f>IF($A470="","",IFERROR(VLOOKUP($A470,AI_PF!$A:$CO,93,FALSE),""))</f>
        <v/>
      </c>
      <c r="W470">
        <f>IF($A470="","",COUNTIF(AI_PF!$A:$A,$A470))</f>
        <v/>
      </c>
      <c r="X470">
        <f>IF($A470="","",COUNTIF(LookThrough!$A:$A,J470))</f>
        <v/>
      </c>
    </row>
    <row r="471">
      <c r="A471" t="inlineStr">
        <is>
          <t>BS00001535</t>
        </is>
      </c>
      <c r="B471">
        <f>IF($A471="","",IFERROR(VLOOKUP($A471,AI_PF!$A:$D,4,FALSE),""))</f>
        <v/>
      </c>
      <c r="C471">
        <f>IF($A471="","",IFERROR(VLOOKUP($A471,AI_PF!$A:$G,7,FALSE),""))</f>
        <v/>
      </c>
      <c r="D471">
        <f>IF($A471="","",IFERROR(VLOOKUP($A471,AI_PF!$A:$H,8,FALSE),""))</f>
        <v/>
      </c>
      <c r="E471">
        <f>IF($A471="","",IFERROR(VLOOKUP($A471,AI_PF!$A:$N,14,FALSE),""))</f>
        <v/>
      </c>
      <c r="F471">
        <f>IF($A471="","",IFERROR(VLOOKUP($A471,AI_PF!$A:$R,18,FALSE),""))</f>
        <v/>
      </c>
      <c r="G471">
        <f>IF($A471="","",IFERROR(VLOOKUP($A471,AI_PF!$A:$T,20,FALSE),""))</f>
        <v/>
      </c>
      <c r="H471">
        <f>IF($A471="","",IFERROR(VLOOKUP($A471,AI_PF!$A:$V,22,FALSE),""))</f>
        <v/>
      </c>
      <c r="I471">
        <f>IF($A471="","",IFERROR(VLOOKUP($A471,AI_PF!$A:$EU,151,FALSE),""))</f>
        <v/>
      </c>
      <c r="J471">
        <f>IF($A471="","",IFERROR(VLOOKUP($A471,AI_PF!$A:$C,3,FALSE),""))</f>
        <v/>
      </c>
      <c r="K471">
        <f>IF($A471="","",IFERROR(VLOOKUP($A471,Data_Raw!$A:$G,2,FALSE),""))</f>
        <v/>
      </c>
      <c r="L471">
        <f>IF($A471="","",IFERROR(VLOOKUP($A471,Data_Raw!$A:$G,3,FALSE),""))</f>
        <v/>
      </c>
      <c r="M471">
        <f>IF($A471="","",IFERROR(VLOOKUP($A471,Data_Raw!$A:$G,4,FALSE),""))</f>
        <v/>
      </c>
      <c r="N471">
        <f>IF($A471="","",IFERROR(VLOOKUP($A471,Data_Raw!$A:$G,5,FALSE),""))</f>
        <v/>
      </c>
      <c r="O471">
        <f>IF($A471="","",IFERROR(VLOOKUP($A471,Data_Raw!$A:$G,6,FALSE),""))</f>
        <v/>
      </c>
      <c r="P471">
        <f>IF($A471="","",IFERROR(VLOOKUP($A471,Data_Raw!$A:$G,7,FALSE),""))</f>
        <v/>
      </c>
      <c r="Q471">
        <f>IF($A471="","",SUMIFS(AI_PF!$AP:$AP,AI_PF!$A:$A,$A471))</f>
        <v/>
      </c>
      <c r="R471">
        <f>IF($A471="","",SUMIFS(AI_PF!$AW:$AW,AI_PF!$A:$A,$A471))</f>
        <v/>
      </c>
      <c r="S471">
        <f>IF($A471="","",SUMIFS(AI_PF!$AZ:$AZ,AI_PF!$A:$A,$A471))</f>
        <v/>
      </c>
      <c r="T471">
        <f>IF($A471="","",SUMIFS(AI_PF!$CA:$CA,AI_PF!$A:$A,$A471))</f>
        <v/>
      </c>
      <c r="U471">
        <f>IF($A471="","",SUMIFS(AI_PF!$CE:$CE,AI_PF!$A:$A,$A471))</f>
        <v/>
      </c>
      <c r="V471">
        <f>IF($A471="","",IFERROR(VLOOKUP($A471,AI_PF!$A:$CO,93,FALSE),""))</f>
        <v/>
      </c>
      <c r="W471">
        <f>IF($A471="","",COUNTIF(AI_PF!$A:$A,$A471))</f>
        <v/>
      </c>
      <c r="X471">
        <f>IF($A471="","",COUNTIF(LookThrough!$A:$A,J471))</f>
        <v/>
      </c>
    </row>
    <row r="472">
      <c r="A472" t="inlineStr">
        <is>
          <t>BS00001536</t>
        </is>
      </c>
      <c r="B472">
        <f>IF($A472="","",IFERROR(VLOOKUP($A472,AI_PF!$A:$D,4,FALSE),""))</f>
        <v/>
      </c>
      <c r="C472">
        <f>IF($A472="","",IFERROR(VLOOKUP($A472,AI_PF!$A:$G,7,FALSE),""))</f>
        <v/>
      </c>
      <c r="D472">
        <f>IF($A472="","",IFERROR(VLOOKUP($A472,AI_PF!$A:$H,8,FALSE),""))</f>
        <v/>
      </c>
      <c r="E472">
        <f>IF($A472="","",IFERROR(VLOOKUP($A472,AI_PF!$A:$N,14,FALSE),""))</f>
        <v/>
      </c>
      <c r="F472">
        <f>IF($A472="","",IFERROR(VLOOKUP($A472,AI_PF!$A:$R,18,FALSE),""))</f>
        <v/>
      </c>
      <c r="G472">
        <f>IF($A472="","",IFERROR(VLOOKUP($A472,AI_PF!$A:$T,20,FALSE),""))</f>
        <v/>
      </c>
      <c r="H472">
        <f>IF($A472="","",IFERROR(VLOOKUP($A472,AI_PF!$A:$V,22,FALSE),""))</f>
        <v/>
      </c>
      <c r="I472">
        <f>IF($A472="","",IFERROR(VLOOKUP($A472,AI_PF!$A:$EU,151,FALSE),""))</f>
        <v/>
      </c>
      <c r="J472">
        <f>IF($A472="","",IFERROR(VLOOKUP($A472,AI_PF!$A:$C,3,FALSE),""))</f>
        <v/>
      </c>
      <c r="K472">
        <f>IF($A472="","",IFERROR(VLOOKUP($A472,Data_Raw!$A:$G,2,FALSE),""))</f>
        <v/>
      </c>
      <c r="L472">
        <f>IF($A472="","",IFERROR(VLOOKUP($A472,Data_Raw!$A:$G,3,FALSE),""))</f>
        <v/>
      </c>
      <c r="M472">
        <f>IF($A472="","",IFERROR(VLOOKUP($A472,Data_Raw!$A:$G,4,FALSE),""))</f>
        <v/>
      </c>
      <c r="N472">
        <f>IF($A472="","",IFERROR(VLOOKUP($A472,Data_Raw!$A:$G,5,FALSE),""))</f>
        <v/>
      </c>
      <c r="O472">
        <f>IF($A472="","",IFERROR(VLOOKUP($A472,Data_Raw!$A:$G,6,FALSE),""))</f>
        <v/>
      </c>
      <c r="P472">
        <f>IF($A472="","",IFERROR(VLOOKUP($A472,Data_Raw!$A:$G,7,FALSE),""))</f>
        <v/>
      </c>
      <c r="Q472">
        <f>IF($A472="","",SUMIFS(AI_PF!$AP:$AP,AI_PF!$A:$A,$A472))</f>
        <v/>
      </c>
      <c r="R472">
        <f>IF($A472="","",SUMIFS(AI_PF!$AW:$AW,AI_PF!$A:$A,$A472))</f>
        <v/>
      </c>
      <c r="S472">
        <f>IF($A472="","",SUMIFS(AI_PF!$AZ:$AZ,AI_PF!$A:$A,$A472))</f>
        <v/>
      </c>
      <c r="T472">
        <f>IF($A472="","",SUMIFS(AI_PF!$CA:$CA,AI_PF!$A:$A,$A472))</f>
        <v/>
      </c>
      <c r="U472">
        <f>IF($A472="","",SUMIFS(AI_PF!$CE:$CE,AI_PF!$A:$A,$A472))</f>
        <v/>
      </c>
      <c r="V472">
        <f>IF($A472="","",IFERROR(VLOOKUP($A472,AI_PF!$A:$CO,93,FALSE),""))</f>
        <v/>
      </c>
      <c r="W472">
        <f>IF($A472="","",COUNTIF(AI_PF!$A:$A,$A472))</f>
        <v/>
      </c>
      <c r="X472">
        <f>IF($A472="","",COUNTIF(LookThrough!$A:$A,J472))</f>
        <v/>
      </c>
    </row>
    <row r="473">
      <c r="A473" t="inlineStr">
        <is>
          <t>BS00001537</t>
        </is>
      </c>
      <c r="B473">
        <f>IF($A473="","",IFERROR(VLOOKUP($A473,AI_PF!$A:$D,4,FALSE),""))</f>
        <v/>
      </c>
      <c r="C473">
        <f>IF($A473="","",IFERROR(VLOOKUP($A473,AI_PF!$A:$G,7,FALSE),""))</f>
        <v/>
      </c>
      <c r="D473">
        <f>IF($A473="","",IFERROR(VLOOKUP($A473,AI_PF!$A:$H,8,FALSE),""))</f>
        <v/>
      </c>
      <c r="E473">
        <f>IF($A473="","",IFERROR(VLOOKUP($A473,AI_PF!$A:$N,14,FALSE),""))</f>
        <v/>
      </c>
      <c r="F473">
        <f>IF($A473="","",IFERROR(VLOOKUP($A473,AI_PF!$A:$R,18,FALSE),""))</f>
        <v/>
      </c>
      <c r="G473">
        <f>IF($A473="","",IFERROR(VLOOKUP($A473,AI_PF!$A:$T,20,FALSE),""))</f>
        <v/>
      </c>
      <c r="H473">
        <f>IF($A473="","",IFERROR(VLOOKUP($A473,AI_PF!$A:$V,22,FALSE),""))</f>
        <v/>
      </c>
      <c r="I473">
        <f>IF($A473="","",IFERROR(VLOOKUP($A473,AI_PF!$A:$EU,151,FALSE),""))</f>
        <v/>
      </c>
      <c r="J473">
        <f>IF($A473="","",IFERROR(VLOOKUP($A473,AI_PF!$A:$C,3,FALSE),""))</f>
        <v/>
      </c>
      <c r="K473">
        <f>IF($A473="","",IFERROR(VLOOKUP($A473,Data_Raw!$A:$G,2,FALSE),""))</f>
        <v/>
      </c>
      <c r="L473">
        <f>IF($A473="","",IFERROR(VLOOKUP($A473,Data_Raw!$A:$G,3,FALSE),""))</f>
        <v/>
      </c>
      <c r="M473">
        <f>IF($A473="","",IFERROR(VLOOKUP($A473,Data_Raw!$A:$G,4,FALSE),""))</f>
        <v/>
      </c>
      <c r="N473">
        <f>IF($A473="","",IFERROR(VLOOKUP($A473,Data_Raw!$A:$G,5,FALSE),""))</f>
        <v/>
      </c>
      <c r="O473">
        <f>IF($A473="","",IFERROR(VLOOKUP($A473,Data_Raw!$A:$G,6,FALSE),""))</f>
        <v/>
      </c>
      <c r="P473">
        <f>IF($A473="","",IFERROR(VLOOKUP($A473,Data_Raw!$A:$G,7,FALSE),""))</f>
        <v/>
      </c>
      <c r="Q473">
        <f>IF($A473="","",SUMIFS(AI_PF!$AP:$AP,AI_PF!$A:$A,$A473))</f>
        <v/>
      </c>
      <c r="R473">
        <f>IF($A473="","",SUMIFS(AI_PF!$AW:$AW,AI_PF!$A:$A,$A473))</f>
        <v/>
      </c>
      <c r="S473">
        <f>IF($A473="","",SUMIFS(AI_PF!$AZ:$AZ,AI_PF!$A:$A,$A473))</f>
        <v/>
      </c>
      <c r="T473">
        <f>IF($A473="","",SUMIFS(AI_PF!$CA:$CA,AI_PF!$A:$A,$A473))</f>
        <v/>
      </c>
      <c r="U473">
        <f>IF($A473="","",SUMIFS(AI_PF!$CE:$CE,AI_PF!$A:$A,$A473))</f>
        <v/>
      </c>
      <c r="V473">
        <f>IF($A473="","",IFERROR(VLOOKUP($A473,AI_PF!$A:$CO,93,FALSE),""))</f>
        <v/>
      </c>
      <c r="W473">
        <f>IF($A473="","",COUNTIF(AI_PF!$A:$A,$A473))</f>
        <v/>
      </c>
      <c r="X473">
        <f>IF($A473="","",COUNTIF(LookThrough!$A:$A,J473))</f>
        <v/>
      </c>
    </row>
    <row r="474">
      <c r="A474" t="inlineStr">
        <is>
          <t>BS00001538</t>
        </is>
      </c>
      <c r="B474">
        <f>IF($A474="","",IFERROR(VLOOKUP($A474,AI_PF!$A:$D,4,FALSE),""))</f>
        <v/>
      </c>
      <c r="C474">
        <f>IF($A474="","",IFERROR(VLOOKUP($A474,AI_PF!$A:$G,7,FALSE),""))</f>
        <v/>
      </c>
      <c r="D474">
        <f>IF($A474="","",IFERROR(VLOOKUP($A474,AI_PF!$A:$H,8,FALSE),""))</f>
        <v/>
      </c>
      <c r="E474">
        <f>IF($A474="","",IFERROR(VLOOKUP($A474,AI_PF!$A:$N,14,FALSE),""))</f>
        <v/>
      </c>
      <c r="F474">
        <f>IF($A474="","",IFERROR(VLOOKUP($A474,AI_PF!$A:$R,18,FALSE),""))</f>
        <v/>
      </c>
      <c r="G474">
        <f>IF($A474="","",IFERROR(VLOOKUP($A474,AI_PF!$A:$T,20,FALSE),""))</f>
        <v/>
      </c>
      <c r="H474">
        <f>IF($A474="","",IFERROR(VLOOKUP($A474,AI_PF!$A:$V,22,FALSE),""))</f>
        <v/>
      </c>
      <c r="I474">
        <f>IF($A474="","",IFERROR(VLOOKUP($A474,AI_PF!$A:$EU,151,FALSE),""))</f>
        <v/>
      </c>
      <c r="J474">
        <f>IF($A474="","",IFERROR(VLOOKUP($A474,AI_PF!$A:$C,3,FALSE),""))</f>
        <v/>
      </c>
      <c r="K474">
        <f>IF($A474="","",IFERROR(VLOOKUP($A474,Data_Raw!$A:$G,2,FALSE),""))</f>
        <v/>
      </c>
      <c r="L474">
        <f>IF($A474="","",IFERROR(VLOOKUP($A474,Data_Raw!$A:$G,3,FALSE),""))</f>
        <v/>
      </c>
      <c r="M474">
        <f>IF($A474="","",IFERROR(VLOOKUP($A474,Data_Raw!$A:$G,4,FALSE),""))</f>
        <v/>
      </c>
      <c r="N474">
        <f>IF($A474="","",IFERROR(VLOOKUP($A474,Data_Raw!$A:$G,5,FALSE),""))</f>
        <v/>
      </c>
      <c r="O474">
        <f>IF($A474="","",IFERROR(VLOOKUP($A474,Data_Raw!$A:$G,6,FALSE),""))</f>
        <v/>
      </c>
      <c r="P474">
        <f>IF($A474="","",IFERROR(VLOOKUP($A474,Data_Raw!$A:$G,7,FALSE),""))</f>
        <v/>
      </c>
      <c r="Q474">
        <f>IF($A474="","",SUMIFS(AI_PF!$AP:$AP,AI_PF!$A:$A,$A474))</f>
        <v/>
      </c>
      <c r="R474">
        <f>IF($A474="","",SUMIFS(AI_PF!$AW:$AW,AI_PF!$A:$A,$A474))</f>
        <v/>
      </c>
      <c r="S474">
        <f>IF($A474="","",SUMIFS(AI_PF!$AZ:$AZ,AI_PF!$A:$A,$A474))</f>
        <v/>
      </c>
      <c r="T474">
        <f>IF($A474="","",SUMIFS(AI_PF!$CA:$CA,AI_PF!$A:$A,$A474))</f>
        <v/>
      </c>
      <c r="U474">
        <f>IF($A474="","",SUMIFS(AI_PF!$CE:$CE,AI_PF!$A:$A,$A474))</f>
        <v/>
      </c>
      <c r="V474">
        <f>IF($A474="","",IFERROR(VLOOKUP($A474,AI_PF!$A:$CO,93,FALSE),""))</f>
        <v/>
      </c>
      <c r="W474">
        <f>IF($A474="","",COUNTIF(AI_PF!$A:$A,$A474))</f>
        <v/>
      </c>
      <c r="X474">
        <f>IF($A474="","",COUNTIF(LookThrough!$A:$A,J474))</f>
        <v/>
      </c>
    </row>
    <row r="475">
      <c r="A475" t="inlineStr">
        <is>
          <t>BS00001539</t>
        </is>
      </c>
      <c r="B475">
        <f>IF($A475="","",IFERROR(VLOOKUP($A475,AI_PF!$A:$D,4,FALSE),""))</f>
        <v/>
      </c>
      <c r="C475">
        <f>IF($A475="","",IFERROR(VLOOKUP($A475,AI_PF!$A:$G,7,FALSE),""))</f>
        <v/>
      </c>
      <c r="D475">
        <f>IF($A475="","",IFERROR(VLOOKUP($A475,AI_PF!$A:$H,8,FALSE),""))</f>
        <v/>
      </c>
      <c r="E475">
        <f>IF($A475="","",IFERROR(VLOOKUP($A475,AI_PF!$A:$N,14,FALSE),""))</f>
        <v/>
      </c>
      <c r="F475">
        <f>IF($A475="","",IFERROR(VLOOKUP($A475,AI_PF!$A:$R,18,FALSE),""))</f>
        <v/>
      </c>
      <c r="G475">
        <f>IF($A475="","",IFERROR(VLOOKUP($A475,AI_PF!$A:$T,20,FALSE),""))</f>
        <v/>
      </c>
      <c r="H475">
        <f>IF($A475="","",IFERROR(VLOOKUP($A475,AI_PF!$A:$V,22,FALSE),""))</f>
        <v/>
      </c>
      <c r="I475">
        <f>IF($A475="","",IFERROR(VLOOKUP($A475,AI_PF!$A:$EU,151,FALSE),""))</f>
        <v/>
      </c>
      <c r="J475">
        <f>IF($A475="","",IFERROR(VLOOKUP($A475,AI_PF!$A:$C,3,FALSE),""))</f>
        <v/>
      </c>
      <c r="K475">
        <f>IF($A475="","",IFERROR(VLOOKUP($A475,Data_Raw!$A:$G,2,FALSE),""))</f>
        <v/>
      </c>
      <c r="L475">
        <f>IF($A475="","",IFERROR(VLOOKUP($A475,Data_Raw!$A:$G,3,FALSE),""))</f>
        <v/>
      </c>
      <c r="M475">
        <f>IF($A475="","",IFERROR(VLOOKUP($A475,Data_Raw!$A:$G,4,FALSE),""))</f>
        <v/>
      </c>
      <c r="N475">
        <f>IF($A475="","",IFERROR(VLOOKUP($A475,Data_Raw!$A:$G,5,FALSE),""))</f>
        <v/>
      </c>
      <c r="O475">
        <f>IF($A475="","",IFERROR(VLOOKUP($A475,Data_Raw!$A:$G,6,FALSE),""))</f>
        <v/>
      </c>
      <c r="P475">
        <f>IF($A475="","",IFERROR(VLOOKUP($A475,Data_Raw!$A:$G,7,FALSE),""))</f>
        <v/>
      </c>
      <c r="Q475">
        <f>IF($A475="","",SUMIFS(AI_PF!$AP:$AP,AI_PF!$A:$A,$A475))</f>
        <v/>
      </c>
      <c r="R475">
        <f>IF($A475="","",SUMIFS(AI_PF!$AW:$AW,AI_PF!$A:$A,$A475))</f>
        <v/>
      </c>
      <c r="S475">
        <f>IF($A475="","",SUMIFS(AI_PF!$AZ:$AZ,AI_PF!$A:$A,$A475))</f>
        <v/>
      </c>
      <c r="T475">
        <f>IF($A475="","",SUMIFS(AI_PF!$CA:$CA,AI_PF!$A:$A,$A475))</f>
        <v/>
      </c>
      <c r="U475">
        <f>IF($A475="","",SUMIFS(AI_PF!$CE:$CE,AI_PF!$A:$A,$A475))</f>
        <v/>
      </c>
      <c r="V475">
        <f>IF($A475="","",IFERROR(VLOOKUP($A475,AI_PF!$A:$CO,93,FALSE),""))</f>
        <v/>
      </c>
      <c r="W475">
        <f>IF($A475="","",COUNTIF(AI_PF!$A:$A,$A475))</f>
        <v/>
      </c>
      <c r="X475">
        <f>IF($A475="","",COUNTIF(LookThrough!$A:$A,J475))</f>
        <v/>
      </c>
    </row>
    <row r="476">
      <c r="A476" t="inlineStr">
        <is>
          <t>BS00001540</t>
        </is>
      </c>
      <c r="B476">
        <f>IF($A476="","",IFERROR(VLOOKUP($A476,AI_PF!$A:$D,4,FALSE),""))</f>
        <v/>
      </c>
      <c r="C476">
        <f>IF($A476="","",IFERROR(VLOOKUP($A476,AI_PF!$A:$G,7,FALSE),""))</f>
        <v/>
      </c>
      <c r="D476">
        <f>IF($A476="","",IFERROR(VLOOKUP($A476,AI_PF!$A:$H,8,FALSE),""))</f>
        <v/>
      </c>
      <c r="E476">
        <f>IF($A476="","",IFERROR(VLOOKUP($A476,AI_PF!$A:$N,14,FALSE),""))</f>
        <v/>
      </c>
      <c r="F476">
        <f>IF($A476="","",IFERROR(VLOOKUP($A476,AI_PF!$A:$R,18,FALSE),""))</f>
        <v/>
      </c>
      <c r="G476">
        <f>IF($A476="","",IFERROR(VLOOKUP($A476,AI_PF!$A:$T,20,FALSE),""))</f>
        <v/>
      </c>
      <c r="H476">
        <f>IF($A476="","",IFERROR(VLOOKUP($A476,AI_PF!$A:$V,22,FALSE),""))</f>
        <v/>
      </c>
      <c r="I476">
        <f>IF($A476="","",IFERROR(VLOOKUP($A476,AI_PF!$A:$EU,151,FALSE),""))</f>
        <v/>
      </c>
      <c r="J476">
        <f>IF($A476="","",IFERROR(VLOOKUP($A476,AI_PF!$A:$C,3,FALSE),""))</f>
        <v/>
      </c>
      <c r="K476">
        <f>IF($A476="","",IFERROR(VLOOKUP($A476,Data_Raw!$A:$G,2,FALSE),""))</f>
        <v/>
      </c>
      <c r="L476">
        <f>IF($A476="","",IFERROR(VLOOKUP($A476,Data_Raw!$A:$G,3,FALSE),""))</f>
        <v/>
      </c>
      <c r="M476">
        <f>IF($A476="","",IFERROR(VLOOKUP($A476,Data_Raw!$A:$G,4,FALSE),""))</f>
        <v/>
      </c>
      <c r="N476">
        <f>IF($A476="","",IFERROR(VLOOKUP($A476,Data_Raw!$A:$G,5,FALSE),""))</f>
        <v/>
      </c>
      <c r="O476">
        <f>IF($A476="","",IFERROR(VLOOKUP($A476,Data_Raw!$A:$G,6,FALSE),""))</f>
        <v/>
      </c>
      <c r="P476">
        <f>IF($A476="","",IFERROR(VLOOKUP($A476,Data_Raw!$A:$G,7,FALSE),""))</f>
        <v/>
      </c>
      <c r="Q476">
        <f>IF($A476="","",SUMIFS(AI_PF!$AP:$AP,AI_PF!$A:$A,$A476))</f>
        <v/>
      </c>
      <c r="R476">
        <f>IF($A476="","",SUMIFS(AI_PF!$AW:$AW,AI_PF!$A:$A,$A476))</f>
        <v/>
      </c>
      <c r="S476">
        <f>IF($A476="","",SUMIFS(AI_PF!$AZ:$AZ,AI_PF!$A:$A,$A476))</f>
        <v/>
      </c>
      <c r="T476">
        <f>IF($A476="","",SUMIFS(AI_PF!$CA:$CA,AI_PF!$A:$A,$A476))</f>
        <v/>
      </c>
      <c r="U476">
        <f>IF($A476="","",SUMIFS(AI_PF!$CE:$CE,AI_PF!$A:$A,$A476))</f>
        <v/>
      </c>
      <c r="V476">
        <f>IF($A476="","",IFERROR(VLOOKUP($A476,AI_PF!$A:$CO,93,FALSE),""))</f>
        <v/>
      </c>
      <c r="W476">
        <f>IF($A476="","",COUNTIF(AI_PF!$A:$A,$A476))</f>
        <v/>
      </c>
      <c r="X476">
        <f>IF($A476="","",COUNTIF(LookThrough!$A:$A,J476))</f>
        <v/>
      </c>
    </row>
    <row r="477">
      <c r="A477" t="inlineStr">
        <is>
          <t>BS00001541</t>
        </is>
      </c>
      <c r="B477">
        <f>IF($A477="","",IFERROR(VLOOKUP($A477,AI_PF!$A:$D,4,FALSE),""))</f>
        <v/>
      </c>
      <c r="C477">
        <f>IF($A477="","",IFERROR(VLOOKUP($A477,AI_PF!$A:$G,7,FALSE),""))</f>
        <v/>
      </c>
      <c r="D477">
        <f>IF($A477="","",IFERROR(VLOOKUP($A477,AI_PF!$A:$H,8,FALSE),""))</f>
        <v/>
      </c>
      <c r="E477">
        <f>IF($A477="","",IFERROR(VLOOKUP($A477,AI_PF!$A:$N,14,FALSE),""))</f>
        <v/>
      </c>
      <c r="F477">
        <f>IF($A477="","",IFERROR(VLOOKUP($A477,AI_PF!$A:$R,18,FALSE),""))</f>
        <v/>
      </c>
      <c r="G477">
        <f>IF($A477="","",IFERROR(VLOOKUP($A477,AI_PF!$A:$T,20,FALSE),""))</f>
        <v/>
      </c>
      <c r="H477">
        <f>IF($A477="","",IFERROR(VLOOKUP($A477,AI_PF!$A:$V,22,FALSE),""))</f>
        <v/>
      </c>
      <c r="I477">
        <f>IF($A477="","",IFERROR(VLOOKUP($A477,AI_PF!$A:$EU,151,FALSE),""))</f>
        <v/>
      </c>
      <c r="J477">
        <f>IF($A477="","",IFERROR(VLOOKUP($A477,AI_PF!$A:$C,3,FALSE),""))</f>
        <v/>
      </c>
      <c r="K477">
        <f>IF($A477="","",IFERROR(VLOOKUP($A477,Data_Raw!$A:$G,2,FALSE),""))</f>
        <v/>
      </c>
      <c r="L477">
        <f>IF($A477="","",IFERROR(VLOOKUP($A477,Data_Raw!$A:$G,3,FALSE),""))</f>
        <v/>
      </c>
      <c r="M477">
        <f>IF($A477="","",IFERROR(VLOOKUP($A477,Data_Raw!$A:$G,4,FALSE),""))</f>
        <v/>
      </c>
      <c r="N477">
        <f>IF($A477="","",IFERROR(VLOOKUP($A477,Data_Raw!$A:$G,5,FALSE),""))</f>
        <v/>
      </c>
      <c r="O477">
        <f>IF($A477="","",IFERROR(VLOOKUP($A477,Data_Raw!$A:$G,6,FALSE),""))</f>
        <v/>
      </c>
      <c r="P477">
        <f>IF($A477="","",IFERROR(VLOOKUP($A477,Data_Raw!$A:$G,7,FALSE),""))</f>
        <v/>
      </c>
      <c r="Q477">
        <f>IF($A477="","",SUMIFS(AI_PF!$AP:$AP,AI_PF!$A:$A,$A477))</f>
        <v/>
      </c>
      <c r="R477">
        <f>IF($A477="","",SUMIFS(AI_PF!$AW:$AW,AI_PF!$A:$A,$A477))</f>
        <v/>
      </c>
      <c r="S477">
        <f>IF($A477="","",SUMIFS(AI_PF!$AZ:$AZ,AI_PF!$A:$A,$A477))</f>
        <v/>
      </c>
      <c r="T477">
        <f>IF($A477="","",SUMIFS(AI_PF!$CA:$CA,AI_PF!$A:$A,$A477))</f>
        <v/>
      </c>
      <c r="U477">
        <f>IF($A477="","",SUMIFS(AI_PF!$CE:$CE,AI_PF!$A:$A,$A477))</f>
        <v/>
      </c>
      <c r="V477">
        <f>IF($A477="","",IFERROR(VLOOKUP($A477,AI_PF!$A:$CO,93,FALSE),""))</f>
        <v/>
      </c>
      <c r="W477">
        <f>IF($A477="","",COUNTIF(AI_PF!$A:$A,$A477))</f>
        <v/>
      </c>
      <c r="X477">
        <f>IF($A477="","",COUNTIF(LookThrough!$A:$A,J477))</f>
        <v/>
      </c>
    </row>
    <row r="478">
      <c r="A478" t="inlineStr">
        <is>
          <t>BS00001542</t>
        </is>
      </c>
      <c r="B478">
        <f>IF($A478="","",IFERROR(VLOOKUP($A478,AI_PF!$A:$D,4,FALSE),""))</f>
        <v/>
      </c>
      <c r="C478">
        <f>IF($A478="","",IFERROR(VLOOKUP($A478,AI_PF!$A:$G,7,FALSE),""))</f>
        <v/>
      </c>
      <c r="D478">
        <f>IF($A478="","",IFERROR(VLOOKUP($A478,AI_PF!$A:$H,8,FALSE),""))</f>
        <v/>
      </c>
      <c r="E478">
        <f>IF($A478="","",IFERROR(VLOOKUP($A478,AI_PF!$A:$N,14,FALSE),""))</f>
        <v/>
      </c>
      <c r="F478">
        <f>IF($A478="","",IFERROR(VLOOKUP($A478,AI_PF!$A:$R,18,FALSE),""))</f>
        <v/>
      </c>
      <c r="G478">
        <f>IF($A478="","",IFERROR(VLOOKUP($A478,AI_PF!$A:$T,20,FALSE),""))</f>
        <v/>
      </c>
      <c r="H478">
        <f>IF($A478="","",IFERROR(VLOOKUP($A478,AI_PF!$A:$V,22,FALSE),""))</f>
        <v/>
      </c>
      <c r="I478">
        <f>IF($A478="","",IFERROR(VLOOKUP($A478,AI_PF!$A:$EU,151,FALSE),""))</f>
        <v/>
      </c>
      <c r="J478">
        <f>IF($A478="","",IFERROR(VLOOKUP($A478,AI_PF!$A:$C,3,FALSE),""))</f>
        <v/>
      </c>
      <c r="K478">
        <f>IF($A478="","",IFERROR(VLOOKUP($A478,Data_Raw!$A:$G,2,FALSE),""))</f>
        <v/>
      </c>
      <c r="L478">
        <f>IF($A478="","",IFERROR(VLOOKUP($A478,Data_Raw!$A:$G,3,FALSE),""))</f>
        <v/>
      </c>
      <c r="M478">
        <f>IF($A478="","",IFERROR(VLOOKUP($A478,Data_Raw!$A:$G,4,FALSE),""))</f>
        <v/>
      </c>
      <c r="N478">
        <f>IF($A478="","",IFERROR(VLOOKUP($A478,Data_Raw!$A:$G,5,FALSE),""))</f>
        <v/>
      </c>
      <c r="O478">
        <f>IF($A478="","",IFERROR(VLOOKUP($A478,Data_Raw!$A:$G,6,FALSE),""))</f>
        <v/>
      </c>
      <c r="P478">
        <f>IF($A478="","",IFERROR(VLOOKUP($A478,Data_Raw!$A:$G,7,FALSE),""))</f>
        <v/>
      </c>
      <c r="Q478">
        <f>IF($A478="","",SUMIFS(AI_PF!$AP:$AP,AI_PF!$A:$A,$A478))</f>
        <v/>
      </c>
      <c r="R478">
        <f>IF($A478="","",SUMIFS(AI_PF!$AW:$AW,AI_PF!$A:$A,$A478))</f>
        <v/>
      </c>
      <c r="S478">
        <f>IF($A478="","",SUMIFS(AI_PF!$AZ:$AZ,AI_PF!$A:$A,$A478))</f>
        <v/>
      </c>
      <c r="T478">
        <f>IF($A478="","",SUMIFS(AI_PF!$CA:$CA,AI_PF!$A:$A,$A478))</f>
        <v/>
      </c>
      <c r="U478">
        <f>IF($A478="","",SUMIFS(AI_PF!$CE:$CE,AI_PF!$A:$A,$A478))</f>
        <v/>
      </c>
      <c r="V478">
        <f>IF($A478="","",IFERROR(VLOOKUP($A478,AI_PF!$A:$CO,93,FALSE),""))</f>
        <v/>
      </c>
      <c r="W478">
        <f>IF($A478="","",COUNTIF(AI_PF!$A:$A,$A478))</f>
        <v/>
      </c>
      <c r="X478">
        <f>IF($A478="","",COUNTIF(LookThrough!$A:$A,J478))</f>
        <v/>
      </c>
    </row>
    <row r="479">
      <c r="A479" t="inlineStr">
        <is>
          <t>BS00001543</t>
        </is>
      </c>
      <c r="B479">
        <f>IF($A479="","",IFERROR(VLOOKUP($A479,AI_PF!$A:$D,4,FALSE),""))</f>
        <v/>
      </c>
      <c r="C479">
        <f>IF($A479="","",IFERROR(VLOOKUP($A479,AI_PF!$A:$G,7,FALSE),""))</f>
        <v/>
      </c>
      <c r="D479">
        <f>IF($A479="","",IFERROR(VLOOKUP($A479,AI_PF!$A:$H,8,FALSE),""))</f>
        <v/>
      </c>
      <c r="E479">
        <f>IF($A479="","",IFERROR(VLOOKUP($A479,AI_PF!$A:$N,14,FALSE),""))</f>
        <v/>
      </c>
      <c r="F479">
        <f>IF($A479="","",IFERROR(VLOOKUP($A479,AI_PF!$A:$R,18,FALSE),""))</f>
        <v/>
      </c>
      <c r="G479">
        <f>IF($A479="","",IFERROR(VLOOKUP($A479,AI_PF!$A:$T,20,FALSE),""))</f>
        <v/>
      </c>
      <c r="H479">
        <f>IF($A479="","",IFERROR(VLOOKUP($A479,AI_PF!$A:$V,22,FALSE),""))</f>
        <v/>
      </c>
      <c r="I479">
        <f>IF($A479="","",IFERROR(VLOOKUP($A479,AI_PF!$A:$EU,151,FALSE),""))</f>
        <v/>
      </c>
      <c r="J479">
        <f>IF($A479="","",IFERROR(VLOOKUP($A479,AI_PF!$A:$C,3,FALSE),""))</f>
        <v/>
      </c>
      <c r="K479">
        <f>IF($A479="","",IFERROR(VLOOKUP($A479,Data_Raw!$A:$G,2,FALSE),""))</f>
        <v/>
      </c>
      <c r="L479">
        <f>IF($A479="","",IFERROR(VLOOKUP($A479,Data_Raw!$A:$G,3,FALSE),""))</f>
        <v/>
      </c>
      <c r="M479">
        <f>IF($A479="","",IFERROR(VLOOKUP($A479,Data_Raw!$A:$G,4,FALSE),""))</f>
        <v/>
      </c>
      <c r="N479">
        <f>IF($A479="","",IFERROR(VLOOKUP($A479,Data_Raw!$A:$G,5,FALSE),""))</f>
        <v/>
      </c>
      <c r="O479">
        <f>IF($A479="","",IFERROR(VLOOKUP($A479,Data_Raw!$A:$G,6,FALSE),""))</f>
        <v/>
      </c>
      <c r="P479">
        <f>IF($A479="","",IFERROR(VLOOKUP($A479,Data_Raw!$A:$G,7,FALSE),""))</f>
        <v/>
      </c>
      <c r="Q479">
        <f>IF($A479="","",SUMIFS(AI_PF!$AP:$AP,AI_PF!$A:$A,$A479))</f>
        <v/>
      </c>
      <c r="R479">
        <f>IF($A479="","",SUMIFS(AI_PF!$AW:$AW,AI_PF!$A:$A,$A479))</f>
        <v/>
      </c>
      <c r="S479">
        <f>IF($A479="","",SUMIFS(AI_PF!$AZ:$AZ,AI_PF!$A:$A,$A479))</f>
        <v/>
      </c>
      <c r="T479">
        <f>IF($A479="","",SUMIFS(AI_PF!$CA:$CA,AI_PF!$A:$A,$A479))</f>
        <v/>
      </c>
      <c r="U479">
        <f>IF($A479="","",SUMIFS(AI_PF!$CE:$CE,AI_PF!$A:$A,$A479))</f>
        <v/>
      </c>
      <c r="V479">
        <f>IF($A479="","",IFERROR(VLOOKUP($A479,AI_PF!$A:$CO,93,FALSE),""))</f>
        <v/>
      </c>
      <c r="W479">
        <f>IF($A479="","",COUNTIF(AI_PF!$A:$A,$A479))</f>
        <v/>
      </c>
      <c r="X479">
        <f>IF($A479="","",COUNTIF(LookThrough!$A:$A,J479))</f>
        <v/>
      </c>
    </row>
    <row r="480">
      <c r="A480" t="inlineStr">
        <is>
          <t>BS00001545</t>
        </is>
      </c>
      <c r="B480">
        <f>IF($A480="","",IFERROR(VLOOKUP($A480,AI_PF!$A:$D,4,FALSE),""))</f>
        <v/>
      </c>
      <c r="C480">
        <f>IF($A480="","",IFERROR(VLOOKUP($A480,AI_PF!$A:$G,7,FALSE),""))</f>
        <v/>
      </c>
      <c r="D480">
        <f>IF($A480="","",IFERROR(VLOOKUP($A480,AI_PF!$A:$H,8,FALSE),""))</f>
        <v/>
      </c>
      <c r="E480">
        <f>IF($A480="","",IFERROR(VLOOKUP($A480,AI_PF!$A:$N,14,FALSE),""))</f>
        <v/>
      </c>
      <c r="F480">
        <f>IF($A480="","",IFERROR(VLOOKUP($A480,AI_PF!$A:$R,18,FALSE),""))</f>
        <v/>
      </c>
      <c r="G480">
        <f>IF($A480="","",IFERROR(VLOOKUP($A480,AI_PF!$A:$T,20,FALSE),""))</f>
        <v/>
      </c>
      <c r="H480">
        <f>IF($A480="","",IFERROR(VLOOKUP($A480,AI_PF!$A:$V,22,FALSE),""))</f>
        <v/>
      </c>
      <c r="I480">
        <f>IF($A480="","",IFERROR(VLOOKUP($A480,AI_PF!$A:$EU,151,FALSE),""))</f>
        <v/>
      </c>
      <c r="J480">
        <f>IF($A480="","",IFERROR(VLOOKUP($A480,AI_PF!$A:$C,3,FALSE),""))</f>
        <v/>
      </c>
      <c r="K480">
        <f>IF($A480="","",IFERROR(VLOOKUP($A480,Data_Raw!$A:$G,2,FALSE),""))</f>
        <v/>
      </c>
      <c r="L480">
        <f>IF($A480="","",IFERROR(VLOOKUP($A480,Data_Raw!$A:$G,3,FALSE),""))</f>
        <v/>
      </c>
      <c r="M480">
        <f>IF($A480="","",IFERROR(VLOOKUP($A480,Data_Raw!$A:$G,4,FALSE),""))</f>
        <v/>
      </c>
      <c r="N480">
        <f>IF($A480="","",IFERROR(VLOOKUP($A480,Data_Raw!$A:$G,5,FALSE),""))</f>
        <v/>
      </c>
      <c r="O480">
        <f>IF($A480="","",IFERROR(VLOOKUP($A480,Data_Raw!$A:$G,6,FALSE),""))</f>
        <v/>
      </c>
      <c r="P480">
        <f>IF($A480="","",IFERROR(VLOOKUP($A480,Data_Raw!$A:$G,7,FALSE),""))</f>
        <v/>
      </c>
      <c r="Q480">
        <f>IF($A480="","",SUMIFS(AI_PF!$AP:$AP,AI_PF!$A:$A,$A480))</f>
        <v/>
      </c>
      <c r="R480">
        <f>IF($A480="","",SUMIFS(AI_PF!$AW:$AW,AI_PF!$A:$A,$A480))</f>
        <v/>
      </c>
      <c r="S480">
        <f>IF($A480="","",SUMIFS(AI_PF!$AZ:$AZ,AI_PF!$A:$A,$A480))</f>
        <v/>
      </c>
      <c r="T480">
        <f>IF($A480="","",SUMIFS(AI_PF!$CA:$CA,AI_PF!$A:$A,$A480))</f>
        <v/>
      </c>
      <c r="U480">
        <f>IF($A480="","",SUMIFS(AI_PF!$CE:$CE,AI_PF!$A:$A,$A480))</f>
        <v/>
      </c>
      <c r="V480">
        <f>IF($A480="","",IFERROR(VLOOKUP($A480,AI_PF!$A:$CO,93,FALSE),""))</f>
        <v/>
      </c>
      <c r="W480">
        <f>IF($A480="","",COUNTIF(AI_PF!$A:$A,$A480))</f>
        <v/>
      </c>
      <c r="X480">
        <f>IF($A480="","",COUNTIF(LookThrough!$A:$A,J480))</f>
        <v/>
      </c>
    </row>
    <row r="481">
      <c r="A481" t="inlineStr">
        <is>
          <t>BS00001546</t>
        </is>
      </c>
      <c r="B481">
        <f>IF($A481="","",IFERROR(VLOOKUP($A481,AI_PF!$A:$D,4,FALSE),""))</f>
        <v/>
      </c>
      <c r="C481">
        <f>IF($A481="","",IFERROR(VLOOKUP($A481,AI_PF!$A:$G,7,FALSE),""))</f>
        <v/>
      </c>
      <c r="D481">
        <f>IF($A481="","",IFERROR(VLOOKUP($A481,AI_PF!$A:$H,8,FALSE),""))</f>
        <v/>
      </c>
      <c r="E481">
        <f>IF($A481="","",IFERROR(VLOOKUP($A481,AI_PF!$A:$N,14,FALSE),""))</f>
        <v/>
      </c>
      <c r="F481">
        <f>IF($A481="","",IFERROR(VLOOKUP($A481,AI_PF!$A:$R,18,FALSE),""))</f>
        <v/>
      </c>
      <c r="G481">
        <f>IF($A481="","",IFERROR(VLOOKUP($A481,AI_PF!$A:$T,20,FALSE),""))</f>
        <v/>
      </c>
      <c r="H481">
        <f>IF($A481="","",IFERROR(VLOOKUP($A481,AI_PF!$A:$V,22,FALSE),""))</f>
        <v/>
      </c>
      <c r="I481">
        <f>IF($A481="","",IFERROR(VLOOKUP($A481,AI_PF!$A:$EU,151,FALSE),""))</f>
        <v/>
      </c>
      <c r="J481">
        <f>IF($A481="","",IFERROR(VLOOKUP($A481,AI_PF!$A:$C,3,FALSE),""))</f>
        <v/>
      </c>
      <c r="K481">
        <f>IF($A481="","",IFERROR(VLOOKUP($A481,Data_Raw!$A:$G,2,FALSE),""))</f>
        <v/>
      </c>
      <c r="L481">
        <f>IF($A481="","",IFERROR(VLOOKUP($A481,Data_Raw!$A:$G,3,FALSE),""))</f>
        <v/>
      </c>
      <c r="M481">
        <f>IF($A481="","",IFERROR(VLOOKUP($A481,Data_Raw!$A:$G,4,FALSE),""))</f>
        <v/>
      </c>
      <c r="N481">
        <f>IF($A481="","",IFERROR(VLOOKUP($A481,Data_Raw!$A:$G,5,FALSE),""))</f>
        <v/>
      </c>
      <c r="O481">
        <f>IF($A481="","",IFERROR(VLOOKUP($A481,Data_Raw!$A:$G,6,FALSE),""))</f>
        <v/>
      </c>
      <c r="P481">
        <f>IF($A481="","",IFERROR(VLOOKUP($A481,Data_Raw!$A:$G,7,FALSE),""))</f>
        <v/>
      </c>
      <c r="Q481">
        <f>IF($A481="","",SUMIFS(AI_PF!$AP:$AP,AI_PF!$A:$A,$A481))</f>
        <v/>
      </c>
      <c r="R481">
        <f>IF($A481="","",SUMIFS(AI_PF!$AW:$AW,AI_PF!$A:$A,$A481))</f>
        <v/>
      </c>
      <c r="S481">
        <f>IF($A481="","",SUMIFS(AI_PF!$AZ:$AZ,AI_PF!$A:$A,$A481))</f>
        <v/>
      </c>
      <c r="T481">
        <f>IF($A481="","",SUMIFS(AI_PF!$CA:$CA,AI_PF!$A:$A,$A481))</f>
        <v/>
      </c>
      <c r="U481">
        <f>IF($A481="","",SUMIFS(AI_PF!$CE:$CE,AI_PF!$A:$A,$A481))</f>
        <v/>
      </c>
      <c r="V481">
        <f>IF($A481="","",IFERROR(VLOOKUP($A481,AI_PF!$A:$CO,93,FALSE),""))</f>
        <v/>
      </c>
      <c r="W481">
        <f>IF($A481="","",COUNTIF(AI_PF!$A:$A,$A481))</f>
        <v/>
      </c>
      <c r="X481">
        <f>IF($A481="","",COUNTIF(LookThrough!$A:$A,J481))</f>
        <v/>
      </c>
    </row>
    <row r="482">
      <c r="A482" t="inlineStr">
        <is>
          <t>BS00001547</t>
        </is>
      </c>
      <c r="B482">
        <f>IF($A482="","",IFERROR(VLOOKUP($A482,AI_PF!$A:$D,4,FALSE),""))</f>
        <v/>
      </c>
      <c r="C482">
        <f>IF($A482="","",IFERROR(VLOOKUP($A482,AI_PF!$A:$G,7,FALSE),""))</f>
        <v/>
      </c>
      <c r="D482">
        <f>IF($A482="","",IFERROR(VLOOKUP($A482,AI_PF!$A:$H,8,FALSE),""))</f>
        <v/>
      </c>
      <c r="E482">
        <f>IF($A482="","",IFERROR(VLOOKUP($A482,AI_PF!$A:$N,14,FALSE),""))</f>
        <v/>
      </c>
      <c r="F482">
        <f>IF($A482="","",IFERROR(VLOOKUP($A482,AI_PF!$A:$R,18,FALSE),""))</f>
        <v/>
      </c>
      <c r="G482">
        <f>IF($A482="","",IFERROR(VLOOKUP($A482,AI_PF!$A:$T,20,FALSE),""))</f>
        <v/>
      </c>
      <c r="H482">
        <f>IF($A482="","",IFERROR(VLOOKUP($A482,AI_PF!$A:$V,22,FALSE),""))</f>
        <v/>
      </c>
      <c r="I482">
        <f>IF($A482="","",IFERROR(VLOOKUP($A482,AI_PF!$A:$EU,151,FALSE),""))</f>
        <v/>
      </c>
      <c r="J482">
        <f>IF($A482="","",IFERROR(VLOOKUP($A482,AI_PF!$A:$C,3,FALSE),""))</f>
        <v/>
      </c>
      <c r="K482">
        <f>IF($A482="","",IFERROR(VLOOKUP($A482,Data_Raw!$A:$G,2,FALSE),""))</f>
        <v/>
      </c>
      <c r="L482">
        <f>IF($A482="","",IFERROR(VLOOKUP($A482,Data_Raw!$A:$G,3,FALSE),""))</f>
        <v/>
      </c>
      <c r="M482">
        <f>IF($A482="","",IFERROR(VLOOKUP($A482,Data_Raw!$A:$G,4,FALSE),""))</f>
        <v/>
      </c>
      <c r="N482">
        <f>IF($A482="","",IFERROR(VLOOKUP($A482,Data_Raw!$A:$G,5,FALSE),""))</f>
        <v/>
      </c>
      <c r="O482">
        <f>IF($A482="","",IFERROR(VLOOKUP($A482,Data_Raw!$A:$G,6,FALSE),""))</f>
        <v/>
      </c>
      <c r="P482">
        <f>IF($A482="","",IFERROR(VLOOKUP($A482,Data_Raw!$A:$G,7,FALSE),""))</f>
        <v/>
      </c>
      <c r="Q482">
        <f>IF($A482="","",SUMIFS(AI_PF!$AP:$AP,AI_PF!$A:$A,$A482))</f>
        <v/>
      </c>
      <c r="R482">
        <f>IF($A482="","",SUMIFS(AI_PF!$AW:$AW,AI_PF!$A:$A,$A482))</f>
        <v/>
      </c>
      <c r="S482">
        <f>IF($A482="","",SUMIFS(AI_PF!$AZ:$AZ,AI_PF!$A:$A,$A482))</f>
        <v/>
      </c>
      <c r="T482">
        <f>IF($A482="","",SUMIFS(AI_PF!$CA:$CA,AI_PF!$A:$A,$A482))</f>
        <v/>
      </c>
      <c r="U482">
        <f>IF($A482="","",SUMIFS(AI_PF!$CE:$CE,AI_PF!$A:$A,$A482))</f>
        <v/>
      </c>
      <c r="V482">
        <f>IF($A482="","",IFERROR(VLOOKUP($A482,AI_PF!$A:$CO,93,FALSE),""))</f>
        <v/>
      </c>
      <c r="W482">
        <f>IF($A482="","",COUNTIF(AI_PF!$A:$A,$A482))</f>
        <v/>
      </c>
      <c r="X482">
        <f>IF($A482="","",COUNTIF(LookThrough!$A:$A,J482))</f>
        <v/>
      </c>
    </row>
    <row r="483">
      <c r="A483" t="inlineStr">
        <is>
          <t>BS00001551</t>
        </is>
      </c>
      <c r="B483">
        <f>IF($A483="","",IFERROR(VLOOKUP($A483,AI_PF!$A:$D,4,FALSE),""))</f>
        <v/>
      </c>
      <c r="C483">
        <f>IF($A483="","",IFERROR(VLOOKUP($A483,AI_PF!$A:$G,7,FALSE),""))</f>
        <v/>
      </c>
      <c r="D483">
        <f>IF($A483="","",IFERROR(VLOOKUP($A483,AI_PF!$A:$H,8,FALSE),""))</f>
        <v/>
      </c>
      <c r="E483">
        <f>IF($A483="","",IFERROR(VLOOKUP($A483,AI_PF!$A:$N,14,FALSE),""))</f>
        <v/>
      </c>
      <c r="F483">
        <f>IF($A483="","",IFERROR(VLOOKUP($A483,AI_PF!$A:$R,18,FALSE),""))</f>
        <v/>
      </c>
      <c r="G483">
        <f>IF($A483="","",IFERROR(VLOOKUP($A483,AI_PF!$A:$T,20,FALSE),""))</f>
        <v/>
      </c>
      <c r="H483">
        <f>IF($A483="","",IFERROR(VLOOKUP($A483,AI_PF!$A:$V,22,FALSE),""))</f>
        <v/>
      </c>
      <c r="I483">
        <f>IF($A483="","",IFERROR(VLOOKUP($A483,AI_PF!$A:$EU,151,FALSE),""))</f>
        <v/>
      </c>
      <c r="J483">
        <f>IF($A483="","",IFERROR(VLOOKUP($A483,AI_PF!$A:$C,3,FALSE),""))</f>
        <v/>
      </c>
      <c r="K483">
        <f>IF($A483="","",IFERROR(VLOOKUP($A483,Data_Raw!$A:$G,2,FALSE),""))</f>
        <v/>
      </c>
      <c r="L483">
        <f>IF($A483="","",IFERROR(VLOOKUP($A483,Data_Raw!$A:$G,3,FALSE),""))</f>
        <v/>
      </c>
      <c r="M483">
        <f>IF($A483="","",IFERROR(VLOOKUP($A483,Data_Raw!$A:$G,4,FALSE),""))</f>
        <v/>
      </c>
      <c r="N483">
        <f>IF($A483="","",IFERROR(VLOOKUP($A483,Data_Raw!$A:$G,5,FALSE),""))</f>
        <v/>
      </c>
      <c r="O483">
        <f>IF($A483="","",IFERROR(VLOOKUP($A483,Data_Raw!$A:$G,6,FALSE),""))</f>
        <v/>
      </c>
      <c r="P483">
        <f>IF($A483="","",IFERROR(VLOOKUP($A483,Data_Raw!$A:$G,7,FALSE),""))</f>
        <v/>
      </c>
      <c r="Q483">
        <f>IF($A483="","",SUMIFS(AI_PF!$AP:$AP,AI_PF!$A:$A,$A483))</f>
        <v/>
      </c>
      <c r="R483">
        <f>IF($A483="","",SUMIFS(AI_PF!$AW:$AW,AI_PF!$A:$A,$A483))</f>
        <v/>
      </c>
      <c r="S483">
        <f>IF($A483="","",SUMIFS(AI_PF!$AZ:$AZ,AI_PF!$A:$A,$A483))</f>
        <v/>
      </c>
      <c r="T483">
        <f>IF($A483="","",SUMIFS(AI_PF!$CA:$CA,AI_PF!$A:$A,$A483))</f>
        <v/>
      </c>
      <c r="U483">
        <f>IF($A483="","",SUMIFS(AI_PF!$CE:$CE,AI_PF!$A:$A,$A483))</f>
        <v/>
      </c>
      <c r="V483">
        <f>IF($A483="","",IFERROR(VLOOKUP($A483,AI_PF!$A:$CO,93,FALSE),""))</f>
        <v/>
      </c>
      <c r="W483">
        <f>IF($A483="","",COUNTIF(AI_PF!$A:$A,$A483))</f>
        <v/>
      </c>
      <c r="X483">
        <f>IF($A483="","",COUNTIF(LookThrough!$A:$A,J483))</f>
        <v/>
      </c>
    </row>
    <row r="484">
      <c r="A484" t="inlineStr">
        <is>
          <t>BS00001553</t>
        </is>
      </c>
      <c r="B484">
        <f>IF($A484="","",IFERROR(VLOOKUP($A484,AI_PF!$A:$D,4,FALSE),""))</f>
        <v/>
      </c>
      <c r="C484">
        <f>IF($A484="","",IFERROR(VLOOKUP($A484,AI_PF!$A:$G,7,FALSE),""))</f>
        <v/>
      </c>
      <c r="D484">
        <f>IF($A484="","",IFERROR(VLOOKUP($A484,AI_PF!$A:$H,8,FALSE),""))</f>
        <v/>
      </c>
      <c r="E484">
        <f>IF($A484="","",IFERROR(VLOOKUP($A484,AI_PF!$A:$N,14,FALSE),""))</f>
        <v/>
      </c>
      <c r="F484">
        <f>IF($A484="","",IFERROR(VLOOKUP($A484,AI_PF!$A:$R,18,FALSE),""))</f>
        <v/>
      </c>
      <c r="G484">
        <f>IF($A484="","",IFERROR(VLOOKUP($A484,AI_PF!$A:$T,20,FALSE),""))</f>
        <v/>
      </c>
      <c r="H484">
        <f>IF($A484="","",IFERROR(VLOOKUP($A484,AI_PF!$A:$V,22,FALSE),""))</f>
        <v/>
      </c>
      <c r="I484">
        <f>IF($A484="","",IFERROR(VLOOKUP($A484,AI_PF!$A:$EU,151,FALSE),""))</f>
        <v/>
      </c>
      <c r="J484">
        <f>IF($A484="","",IFERROR(VLOOKUP($A484,AI_PF!$A:$C,3,FALSE),""))</f>
        <v/>
      </c>
      <c r="K484">
        <f>IF($A484="","",IFERROR(VLOOKUP($A484,Data_Raw!$A:$G,2,FALSE),""))</f>
        <v/>
      </c>
      <c r="L484">
        <f>IF($A484="","",IFERROR(VLOOKUP($A484,Data_Raw!$A:$G,3,FALSE),""))</f>
        <v/>
      </c>
      <c r="M484">
        <f>IF($A484="","",IFERROR(VLOOKUP($A484,Data_Raw!$A:$G,4,FALSE),""))</f>
        <v/>
      </c>
      <c r="N484">
        <f>IF($A484="","",IFERROR(VLOOKUP($A484,Data_Raw!$A:$G,5,FALSE),""))</f>
        <v/>
      </c>
      <c r="O484">
        <f>IF($A484="","",IFERROR(VLOOKUP($A484,Data_Raw!$A:$G,6,FALSE),""))</f>
        <v/>
      </c>
      <c r="P484">
        <f>IF($A484="","",IFERROR(VLOOKUP($A484,Data_Raw!$A:$G,7,FALSE),""))</f>
        <v/>
      </c>
      <c r="Q484">
        <f>IF($A484="","",SUMIFS(AI_PF!$AP:$AP,AI_PF!$A:$A,$A484))</f>
        <v/>
      </c>
      <c r="R484">
        <f>IF($A484="","",SUMIFS(AI_PF!$AW:$AW,AI_PF!$A:$A,$A484))</f>
        <v/>
      </c>
      <c r="S484">
        <f>IF($A484="","",SUMIFS(AI_PF!$AZ:$AZ,AI_PF!$A:$A,$A484))</f>
        <v/>
      </c>
      <c r="T484">
        <f>IF($A484="","",SUMIFS(AI_PF!$CA:$CA,AI_PF!$A:$A,$A484))</f>
        <v/>
      </c>
      <c r="U484">
        <f>IF($A484="","",SUMIFS(AI_PF!$CE:$CE,AI_PF!$A:$A,$A484))</f>
        <v/>
      </c>
      <c r="V484">
        <f>IF($A484="","",IFERROR(VLOOKUP($A484,AI_PF!$A:$CO,93,FALSE),""))</f>
        <v/>
      </c>
      <c r="W484">
        <f>IF($A484="","",COUNTIF(AI_PF!$A:$A,$A484))</f>
        <v/>
      </c>
      <c r="X484">
        <f>IF($A484="","",COUNTIF(LookThrough!$A:$A,J484))</f>
        <v/>
      </c>
    </row>
    <row r="485">
      <c r="A485" t="inlineStr">
        <is>
          <t>BS00001555</t>
        </is>
      </c>
      <c r="B485">
        <f>IF($A485="","",IFERROR(VLOOKUP($A485,AI_PF!$A:$D,4,FALSE),""))</f>
        <v/>
      </c>
      <c r="C485">
        <f>IF($A485="","",IFERROR(VLOOKUP($A485,AI_PF!$A:$G,7,FALSE),""))</f>
        <v/>
      </c>
      <c r="D485">
        <f>IF($A485="","",IFERROR(VLOOKUP($A485,AI_PF!$A:$H,8,FALSE),""))</f>
        <v/>
      </c>
      <c r="E485">
        <f>IF($A485="","",IFERROR(VLOOKUP($A485,AI_PF!$A:$N,14,FALSE),""))</f>
        <v/>
      </c>
      <c r="F485">
        <f>IF($A485="","",IFERROR(VLOOKUP($A485,AI_PF!$A:$R,18,FALSE),""))</f>
        <v/>
      </c>
      <c r="G485">
        <f>IF($A485="","",IFERROR(VLOOKUP($A485,AI_PF!$A:$T,20,FALSE),""))</f>
        <v/>
      </c>
      <c r="H485">
        <f>IF($A485="","",IFERROR(VLOOKUP($A485,AI_PF!$A:$V,22,FALSE),""))</f>
        <v/>
      </c>
      <c r="I485">
        <f>IF($A485="","",IFERROR(VLOOKUP($A485,AI_PF!$A:$EU,151,FALSE),""))</f>
        <v/>
      </c>
      <c r="J485">
        <f>IF($A485="","",IFERROR(VLOOKUP($A485,AI_PF!$A:$C,3,FALSE),""))</f>
        <v/>
      </c>
      <c r="K485">
        <f>IF($A485="","",IFERROR(VLOOKUP($A485,Data_Raw!$A:$G,2,FALSE),""))</f>
        <v/>
      </c>
      <c r="L485">
        <f>IF($A485="","",IFERROR(VLOOKUP($A485,Data_Raw!$A:$G,3,FALSE),""))</f>
        <v/>
      </c>
      <c r="M485">
        <f>IF($A485="","",IFERROR(VLOOKUP($A485,Data_Raw!$A:$G,4,FALSE),""))</f>
        <v/>
      </c>
      <c r="N485">
        <f>IF($A485="","",IFERROR(VLOOKUP($A485,Data_Raw!$A:$G,5,FALSE),""))</f>
        <v/>
      </c>
      <c r="O485">
        <f>IF($A485="","",IFERROR(VLOOKUP($A485,Data_Raw!$A:$G,6,FALSE),""))</f>
        <v/>
      </c>
      <c r="P485">
        <f>IF($A485="","",IFERROR(VLOOKUP($A485,Data_Raw!$A:$G,7,FALSE),""))</f>
        <v/>
      </c>
      <c r="Q485">
        <f>IF($A485="","",SUMIFS(AI_PF!$AP:$AP,AI_PF!$A:$A,$A485))</f>
        <v/>
      </c>
      <c r="R485">
        <f>IF($A485="","",SUMIFS(AI_PF!$AW:$AW,AI_PF!$A:$A,$A485))</f>
        <v/>
      </c>
      <c r="S485">
        <f>IF($A485="","",SUMIFS(AI_PF!$AZ:$AZ,AI_PF!$A:$A,$A485))</f>
        <v/>
      </c>
      <c r="T485">
        <f>IF($A485="","",SUMIFS(AI_PF!$CA:$CA,AI_PF!$A:$A,$A485))</f>
        <v/>
      </c>
      <c r="U485">
        <f>IF($A485="","",SUMIFS(AI_PF!$CE:$CE,AI_PF!$A:$A,$A485))</f>
        <v/>
      </c>
      <c r="V485">
        <f>IF($A485="","",IFERROR(VLOOKUP($A485,AI_PF!$A:$CO,93,FALSE),""))</f>
        <v/>
      </c>
      <c r="W485">
        <f>IF($A485="","",COUNTIF(AI_PF!$A:$A,$A485))</f>
        <v/>
      </c>
      <c r="X485">
        <f>IF($A485="","",COUNTIF(LookThrough!$A:$A,J485))</f>
        <v/>
      </c>
    </row>
    <row r="486">
      <c r="A486" t="inlineStr">
        <is>
          <t>BS00001556</t>
        </is>
      </c>
      <c r="B486">
        <f>IF($A486="","",IFERROR(VLOOKUP($A486,AI_PF!$A:$D,4,FALSE),""))</f>
        <v/>
      </c>
      <c r="C486">
        <f>IF($A486="","",IFERROR(VLOOKUP($A486,AI_PF!$A:$G,7,FALSE),""))</f>
        <v/>
      </c>
      <c r="D486">
        <f>IF($A486="","",IFERROR(VLOOKUP($A486,AI_PF!$A:$H,8,FALSE),""))</f>
        <v/>
      </c>
      <c r="E486">
        <f>IF($A486="","",IFERROR(VLOOKUP($A486,AI_PF!$A:$N,14,FALSE),""))</f>
        <v/>
      </c>
      <c r="F486">
        <f>IF($A486="","",IFERROR(VLOOKUP($A486,AI_PF!$A:$R,18,FALSE),""))</f>
        <v/>
      </c>
      <c r="G486">
        <f>IF($A486="","",IFERROR(VLOOKUP($A486,AI_PF!$A:$T,20,FALSE),""))</f>
        <v/>
      </c>
      <c r="H486">
        <f>IF($A486="","",IFERROR(VLOOKUP($A486,AI_PF!$A:$V,22,FALSE),""))</f>
        <v/>
      </c>
      <c r="I486">
        <f>IF($A486="","",IFERROR(VLOOKUP($A486,AI_PF!$A:$EU,151,FALSE),""))</f>
        <v/>
      </c>
      <c r="J486">
        <f>IF($A486="","",IFERROR(VLOOKUP($A486,AI_PF!$A:$C,3,FALSE),""))</f>
        <v/>
      </c>
      <c r="K486">
        <f>IF($A486="","",IFERROR(VLOOKUP($A486,Data_Raw!$A:$G,2,FALSE),""))</f>
        <v/>
      </c>
      <c r="L486">
        <f>IF($A486="","",IFERROR(VLOOKUP($A486,Data_Raw!$A:$G,3,FALSE),""))</f>
        <v/>
      </c>
      <c r="M486">
        <f>IF($A486="","",IFERROR(VLOOKUP($A486,Data_Raw!$A:$G,4,FALSE),""))</f>
        <v/>
      </c>
      <c r="N486">
        <f>IF($A486="","",IFERROR(VLOOKUP($A486,Data_Raw!$A:$G,5,FALSE),""))</f>
        <v/>
      </c>
      <c r="O486">
        <f>IF($A486="","",IFERROR(VLOOKUP($A486,Data_Raw!$A:$G,6,FALSE),""))</f>
        <v/>
      </c>
      <c r="P486">
        <f>IF($A486="","",IFERROR(VLOOKUP($A486,Data_Raw!$A:$G,7,FALSE),""))</f>
        <v/>
      </c>
      <c r="Q486">
        <f>IF($A486="","",SUMIFS(AI_PF!$AP:$AP,AI_PF!$A:$A,$A486))</f>
        <v/>
      </c>
      <c r="R486">
        <f>IF($A486="","",SUMIFS(AI_PF!$AW:$AW,AI_PF!$A:$A,$A486))</f>
        <v/>
      </c>
      <c r="S486">
        <f>IF($A486="","",SUMIFS(AI_PF!$AZ:$AZ,AI_PF!$A:$A,$A486))</f>
        <v/>
      </c>
      <c r="T486">
        <f>IF($A486="","",SUMIFS(AI_PF!$CA:$CA,AI_PF!$A:$A,$A486))</f>
        <v/>
      </c>
      <c r="U486">
        <f>IF($A486="","",SUMIFS(AI_PF!$CE:$CE,AI_PF!$A:$A,$A486))</f>
        <v/>
      </c>
      <c r="V486">
        <f>IF($A486="","",IFERROR(VLOOKUP($A486,AI_PF!$A:$CO,93,FALSE),""))</f>
        <v/>
      </c>
      <c r="W486">
        <f>IF($A486="","",COUNTIF(AI_PF!$A:$A,$A486))</f>
        <v/>
      </c>
      <c r="X486">
        <f>IF($A486="","",COUNTIF(LookThrough!$A:$A,J486))</f>
        <v/>
      </c>
    </row>
    <row r="487">
      <c r="A487" t="inlineStr">
        <is>
          <t>BS00001557</t>
        </is>
      </c>
      <c r="B487">
        <f>IF($A487="","",IFERROR(VLOOKUP($A487,AI_PF!$A:$D,4,FALSE),""))</f>
        <v/>
      </c>
      <c r="C487">
        <f>IF($A487="","",IFERROR(VLOOKUP($A487,AI_PF!$A:$G,7,FALSE),""))</f>
        <v/>
      </c>
      <c r="D487">
        <f>IF($A487="","",IFERROR(VLOOKUP($A487,AI_PF!$A:$H,8,FALSE),""))</f>
        <v/>
      </c>
      <c r="E487">
        <f>IF($A487="","",IFERROR(VLOOKUP($A487,AI_PF!$A:$N,14,FALSE),""))</f>
        <v/>
      </c>
      <c r="F487">
        <f>IF($A487="","",IFERROR(VLOOKUP($A487,AI_PF!$A:$R,18,FALSE),""))</f>
        <v/>
      </c>
      <c r="G487">
        <f>IF($A487="","",IFERROR(VLOOKUP($A487,AI_PF!$A:$T,20,FALSE),""))</f>
        <v/>
      </c>
      <c r="H487">
        <f>IF($A487="","",IFERROR(VLOOKUP($A487,AI_PF!$A:$V,22,FALSE),""))</f>
        <v/>
      </c>
      <c r="I487">
        <f>IF($A487="","",IFERROR(VLOOKUP($A487,AI_PF!$A:$EU,151,FALSE),""))</f>
        <v/>
      </c>
      <c r="J487">
        <f>IF($A487="","",IFERROR(VLOOKUP($A487,AI_PF!$A:$C,3,FALSE),""))</f>
        <v/>
      </c>
      <c r="K487">
        <f>IF($A487="","",IFERROR(VLOOKUP($A487,Data_Raw!$A:$G,2,FALSE),""))</f>
        <v/>
      </c>
      <c r="L487">
        <f>IF($A487="","",IFERROR(VLOOKUP($A487,Data_Raw!$A:$G,3,FALSE),""))</f>
        <v/>
      </c>
      <c r="M487">
        <f>IF($A487="","",IFERROR(VLOOKUP($A487,Data_Raw!$A:$G,4,FALSE),""))</f>
        <v/>
      </c>
      <c r="N487">
        <f>IF($A487="","",IFERROR(VLOOKUP($A487,Data_Raw!$A:$G,5,FALSE),""))</f>
        <v/>
      </c>
      <c r="O487">
        <f>IF($A487="","",IFERROR(VLOOKUP($A487,Data_Raw!$A:$G,6,FALSE),""))</f>
        <v/>
      </c>
      <c r="P487">
        <f>IF($A487="","",IFERROR(VLOOKUP($A487,Data_Raw!$A:$G,7,FALSE),""))</f>
        <v/>
      </c>
      <c r="Q487">
        <f>IF($A487="","",SUMIFS(AI_PF!$AP:$AP,AI_PF!$A:$A,$A487))</f>
        <v/>
      </c>
      <c r="R487">
        <f>IF($A487="","",SUMIFS(AI_PF!$AW:$AW,AI_PF!$A:$A,$A487))</f>
        <v/>
      </c>
      <c r="S487">
        <f>IF($A487="","",SUMIFS(AI_PF!$AZ:$AZ,AI_PF!$A:$A,$A487))</f>
        <v/>
      </c>
      <c r="T487">
        <f>IF($A487="","",SUMIFS(AI_PF!$CA:$CA,AI_PF!$A:$A,$A487))</f>
        <v/>
      </c>
      <c r="U487">
        <f>IF($A487="","",SUMIFS(AI_PF!$CE:$CE,AI_PF!$A:$A,$A487))</f>
        <v/>
      </c>
      <c r="V487">
        <f>IF($A487="","",IFERROR(VLOOKUP($A487,AI_PF!$A:$CO,93,FALSE),""))</f>
        <v/>
      </c>
      <c r="W487">
        <f>IF($A487="","",COUNTIF(AI_PF!$A:$A,$A487))</f>
        <v/>
      </c>
      <c r="X487">
        <f>IF($A487="","",COUNTIF(LookThrough!$A:$A,J487))</f>
        <v/>
      </c>
    </row>
    <row r="488">
      <c r="A488" t="inlineStr">
        <is>
          <t>BS00001558</t>
        </is>
      </c>
      <c r="B488">
        <f>IF($A488="","",IFERROR(VLOOKUP($A488,AI_PF!$A:$D,4,FALSE),""))</f>
        <v/>
      </c>
      <c r="C488">
        <f>IF($A488="","",IFERROR(VLOOKUP($A488,AI_PF!$A:$G,7,FALSE),""))</f>
        <v/>
      </c>
      <c r="D488">
        <f>IF($A488="","",IFERROR(VLOOKUP($A488,AI_PF!$A:$H,8,FALSE),""))</f>
        <v/>
      </c>
      <c r="E488">
        <f>IF($A488="","",IFERROR(VLOOKUP($A488,AI_PF!$A:$N,14,FALSE),""))</f>
        <v/>
      </c>
      <c r="F488">
        <f>IF($A488="","",IFERROR(VLOOKUP($A488,AI_PF!$A:$R,18,FALSE),""))</f>
        <v/>
      </c>
      <c r="G488">
        <f>IF($A488="","",IFERROR(VLOOKUP($A488,AI_PF!$A:$T,20,FALSE),""))</f>
        <v/>
      </c>
      <c r="H488">
        <f>IF($A488="","",IFERROR(VLOOKUP($A488,AI_PF!$A:$V,22,FALSE),""))</f>
        <v/>
      </c>
      <c r="I488">
        <f>IF($A488="","",IFERROR(VLOOKUP($A488,AI_PF!$A:$EU,151,FALSE),""))</f>
        <v/>
      </c>
      <c r="J488">
        <f>IF($A488="","",IFERROR(VLOOKUP($A488,AI_PF!$A:$C,3,FALSE),""))</f>
        <v/>
      </c>
      <c r="K488">
        <f>IF($A488="","",IFERROR(VLOOKUP($A488,Data_Raw!$A:$G,2,FALSE),""))</f>
        <v/>
      </c>
      <c r="L488">
        <f>IF($A488="","",IFERROR(VLOOKUP($A488,Data_Raw!$A:$G,3,FALSE),""))</f>
        <v/>
      </c>
      <c r="M488">
        <f>IF($A488="","",IFERROR(VLOOKUP($A488,Data_Raw!$A:$G,4,FALSE),""))</f>
        <v/>
      </c>
      <c r="N488">
        <f>IF($A488="","",IFERROR(VLOOKUP($A488,Data_Raw!$A:$G,5,FALSE),""))</f>
        <v/>
      </c>
      <c r="O488">
        <f>IF($A488="","",IFERROR(VLOOKUP($A488,Data_Raw!$A:$G,6,FALSE),""))</f>
        <v/>
      </c>
      <c r="P488">
        <f>IF($A488="","",IFERROR(VLOOKUP($A488,Data_Raw!$A:$G,7,FALSE),""))</f>
        <v/>
      </c>
      <c r="Q488">
        <f>IF($A488="","",SUMIFS(AI_PF!$AP:$AP,AI_PF!$A:$A,$A488))</f>
        <v/>
      </c>
      <c r="R488">
        <f>IF($A488="","",SUMIFS(AI_PF!$AW:$AW,AI_PF!$A:$A,$A488))</f>
        <v/>
      </c>
      <c r="S488">
        <f>IF($A488="","",SUMIFS(AI_PF!$AZ:$AZ,AI_PF!$A:$A,$A488))</f>
        <v/>
      </c>
      <c r="T488">
        <f>IF($A488="","",SUMIFS(AI_PF!$CA:$CA,AI_PF!$A:$A,$A488))</f>
        <v/>
      </c>
      <c r="U488">
        <f>IF($A488="","",SUMIFS(AI_PF!$CE:$CE,AI_PF!$A:$A,$A488))</f>
        <v/>
      </c>
      <c r="V488">
        <f>IF($A488="","",IFERROR(VLOOKUP($A488,AI_PF!$A:$CO,93,FALSE),""))</f>
        <v/>
      </c>
      <c r="W488">
        <f>IF($A488="","",COUNTIF(AI_PF!$A:$A,$A488))</f>
        <v/>
      </c>
      <c r="X488">
        <f>IF($A488="","",COUNTIF(LookThrough!$A:$A,J488))</f>
        <v/>
      </c>
    </row>
    <row r="489">
      <c r="A489" t="inlineStr">
        <is>
          <t>BS00001559</t>
        </is>
      </c>
      <c r="B489">
        <f>IF($A489="","",IFERROR(VLOOKUP($A489,AI_PF!$A:$D,4,FALSE),""))</f>
        <v/>
      </c>
      <c r="C489">
        <f>IF($A489="","",IFERROR(VLOOKUP($A489,AI_PF!$A:$G,7,FALSE),""))</f>
        <v/>
      </c>
      <c r="D489">
        <f>IF($A489="","",IFERROR(VLOOKUP($A489,AI_PF!$A:$H,8,FALSE),""))</f>
        <v/>
      </c>
      <c r="E489">
        <f>IF($A489="","",IFERROR(VLOOKUP($A489,AI_PF!$A:$N,14,FALSE),""))</f>
        <v/>
      </c>
      <c r="F489">
        <f>IF($A489="","",IFERROR(VLOOKUP($A489,AI_PF!$A:$R,18,FALSE),""))</f>
        <v/>
      </c>
      <c r="G489">
        <f>IF($A489="","",IFERROR(VLOOKUP($A489,AI_PF!$A:$T,20,FALSE),""))</f>
        <v/>
      </c>
      <c r="H489">
        <f>IF($A489="","",IFERROR(VLOOKUP($A489,AI_PF!$A:$V,22,FALSE),""))</f>
        <v/>
      </c>
      <c r="I489">
        <f>IF($A489="","",IFERROR(VLOOKUP($A489,AI_PF!$A:$EU,151,FALSE),""))</f>
        <v/>
      </c>
      <c r="J489">
        <f>IF($A489="","",IFERROR(VLOOKUP($A489,AI_PF!$A:$C,3,FALSE),""))</f>
        <v/>
      </c>
      <c r="K489">
        <f>IF($A489="","",IFERROR(VLOOKUP($A489,Data_Raw!$A:$G,2,FALSE),""))</f>
        <v/>
      </c>
      <c r="L489">
        <f>IF($A489="","",IFERROR(VLOOKUP($A489,Data_Raw!$A:$G,3,FALSE),""))</f>
        <v/>
      </c>
      <c r="M489">
        <f>IF($A489="","",IFERROR(VLOOKUP($A489,Data_Raw!$A:$G,4,FALSE),""))</f>
        <v/>
      </c>
      <c r="N489">
        <f>IF($A489="","",IFERROR(VLOOKUP($A489,Data_Raw!$A:$G,5,FALSE),""))</f>
        <v/>
      </c>
      <c r="O489">
        <f>IF($A489="","",IFERROR(VLOOKUP($A489,Data_Raw!$A:$G,6,FALSE),""))</f>
        <v/>
      </c>
      <c r="P489">
        <f>IF($A489="","",IFERROR(VLOOKUP($A489,Data_Raw!$A:$G,7,FALSE),""))</f>
        <v/>
      </c>
      <c r="Q489">
        <f>IF($A489="","",SUMIFS(AI_PF!$AP:$AP,AI_PF!$A:$A,$A489))</f>
        <v/>
      </c>
      <c r="R489">
        <f>IF($A489="","",SUMIFS(AI_PF!$AW:$AW,AI_PF!$A:$A,$A489))</f>
        <v/>
      </c>
      <c r="S489">
        <f>IF($A489="","",SUMIFS(AI_PF!$AZ:$AZ,AI_PF!$A:$A,$A489))</f>
        <v/>
      </c>
      <c r="T489">
        <f>IF($A489="","",SUMIFS(AI_PF!$CA:$CA,AI_PF!$A:$A,$A489))</f>
        <v/>
      </c>
      <c r="U489">
        <f>IF($A489="","",SUMIFS(AI_PF!$CE:$CE,AI_PF!$A:$A,$A489))</f>
        <v/>
      </c>
      <c r="V489">
        <f>IF($A489="","",IFERROR(VLOOKUP($A489,AI_PF!$A:$CO,93,FALSE),""))</f>
        <v/>
      </c>
      <c r="W489">
        <f>IF($A489="","",COUNTIF(AI_PF!$A:$A,$A489))</f>
        <v/>
      </c>
      <c r="X489">
        <f>IF($A489="","",COUNTIF(LookThrough!$A:$A,J489))</f>
        <v/>
      </c>
    </row>
    <row r="490">
      <c r="A490" t="inlineStr">
        <is>
          <t>BS00001562</t>
        </is>
      </c>
      <c r="B490">
        <f>IF($A490="","",IFERROR(VLOOKUP($A490,AI_PF!$A:$D,4,FALSE),""))</f>
        <v/>
      </c>
      <c r="C490">
        <f>IF($A490="","",IFERROR(VLOOKUP($A490,AI_PF!$A:$G,7,FALSE),""))</f>
        <v/>
      </c>
      <c r="D490">
        <f>IF($A490="","",IFERROR(VLOOKUP($A490,AI_PF!$A:$H,8,FALSE),""))</f>
        <v/>
      </c>
      <c r="E490">
        <f>IF($A490="","",IFERROR(VLOOKUP($A490,AI_PF!$A:$N,14,FALSE),""))</f>
        <v/>
      </c>
      <c r="F490">
        <f>IF($A490="","",IFERROR(VLOOKUP($A490,AI_PF!$A:$R,18,FALSE),""))</f>
        <v/>
      </c>
      <c r="G490">
        <f>IF($A490="","",IFERROR(VLOOKUP($A490,AI_PF!$A:$T,20,FALSE),""))</f>
        <v/>
      </c>
      <c r="H490">
        <f>IF($A490="","",IFERROR(VLOOKUP($A490,AI_PF!$A:$V,22,FALSE),""))</f>
        <v/>
      </c>
      <c r="I490">
        <f>IF($A490="","",IFERROR(VLOOKUP($A490,AI_PF!$A:$EU,151,FALSE),""))</f>
        <v/>
      </c>
      <c r="J490">
        <f>IF($A490="","",IFERROR(VLOOKUP($A490,AI_PF!$A:$C,3,FALSE),""))</f>
        <v/>
      </c>
      <c r="K490">
        <f>IF($A490="","",IFERROR(VLOOKUP($A490,Data_Raw!$A:$G,2,FALSE),""))</f>
        <v/>
      </c>
      <c r="L490">
        <f>IF($A490="","",IFERROR(VLOOKUP($A490,Data_Raw!$A:$G,3,FALSE),""))</f>
        <v/>
      </c>
      <c r="M490">
        <f>IF($A490="","",IFERROR(VLOOKUP($A490,Data_Raw!$A:$G,4,FALSE),""))</f>
        <v/>
      </c>
      <c r="N490">
        <f>IF($A490="","",IFERROR(VLOOKUP($A490,Data_Raw!$A:$G,5,FALSE),""))</f>
        <v/>
      </c>
      <c r="O490">
        <f>IF($A490="","",IFERROR(VLOOKUP($A490,Data_Raw!$A:$G,6,FALSE),""))</f>
        <v/>
      </c>
      <c r="P490">
        <f>IF($A490="","",IFERROR(VLOOKUP($A490,Data_Raw!$A:$G,7,FALSE),""))</f>
        <v/>
      </c>
      <c r="Q490">
        <f>IF($A490="","",SUMIFS(AI_PF!$AP:$AP,AI_PF!$A:$A,$A490))</f>
        <v/>
      </c>
      <c r="R490">
        <f>IF($A490="","",SUMIFS(AI_PF!$AW:$AW,AI_PF!$A:$A,$A490))</f>
        <v/>
      </c>
      <c r="S490">
        <f>IF($A490="","",SUMIFS(AI_PF!$AZ:$AZ,AI_PF!$A:$A,$A490))</f>
        <v/>
      </c>
      <c r="T490">
        <f>IF($A490="","",SUMIFS(AI_PF!$CA:$CA,AI_PF!$A:$A,$A490))</f>
        <v/>
      </c>
      <c r="U490">
        <f>IF($A490="","",SUMIFS(AI_PF!$CE:$CE,AI_PF!$A:$A,$A490))</f>
        <v/>
      </c>
      <c r="V490">
        <f>IF($A490="","",IFERROR(VLOOKUP($A490,AI_PF!$A:$CO,93,FALSE),""))</f>
        <v/>
      </c>
      <c r="W490">
        <f>IF($A490="","",COUNTIF(AI_PF!$A:$A,$A490))</f>
        <v/>
      </c>
      <c r="X490">
        <f>IF($A490="","",COUNTIF(LookThrough!$A:$A,J490))</f>
        <v/>
      </c>
    </row>
    <row r="491">
      <c r="A491" t="inlineStr">
        <is>
          <t>BS00001563</t>
        </is>
      </c>
      <c r="B491">
        <f>IF($A491="","",IFERROR(VLOOKUP($A491,AI_PF!$A:$D,4,FALSE),""))</f>
        <v/>
      </c>
      <c r="C491">
        <f>IF($A491="","",IFERROR(VLOOKUP($A491,AI_PF!$A:$G,7,FALSE),""))</f>
        <v/>
      </c>
      <c r="D491">
        <f>IF($A491="","",IFERROR(VLOOKUP($A491,AI_PF!$A:$H,8,FALSE),""))</f>
        <v/>
      </c>
      <c r="E491">
        <f>IF($A491="","",IFERROR(VLOOKUP($A491,AI_PF!$A:$N,14,FALSE),""))</f>
        <v/>
      </c>
      <c r="F491">
        <f>IF($A491="","",IFERROR(VLOOKUP($A491,AI_PF!$A:$R,18,FALSE),""))</f>
        <v/>
      </c>
      <c r="G491">
        <f>IF($A491="","",IFERROR(VLOOKUP($A491,AI_PF!$A:$T,20,FALSE),""))</f>
        <v/>
      </c>
      <c r="H491">
        <f>IF($A491="","",IFERROR(VLOOKUP($A491,AI_PF!$A:$V,22,FALSE),""))</f>
        <v/>
      </c>
      <c r="I491">
        <f>IF($A491="","",IFERROR(VLOOKUP($A491,AI_PF!$A:$EU,151,FALSE),""))</f>
        <v/>
      </c>
      <c r="J491">
        <f>IF($A491="","",IFERROR(VLOOKUP($A491,AI_PF!$A:$C,3,FALSE),""))</f>
        <v/>
      </c>
      <c r="K491">
        <f>IF($A491="","",IFERROR(VLOOKUP($A491,Data_Raw!$A:$G,2,FALSE),""))</f>
        <v/>
      </c>
      <c r="L491">
        <f>IF($A491="","",IFERROR(VLOOKUP($A491,Data_Raw!$A:$G,3,FALSE),""))</f>
        <v/>
      </c>
      <c r="M491">
        <f>IF($A491="","",IFERROR(VLOOKUP($A491,Data_Raw!$A:$G,4,FALSE),""))</f>
        <v/>
      </c>
      <c r="N491">
        <f>IF($A491="","",IFERROR(VLOOKUP($A491,Data_Raw!$A:$G,5,FALSE),""))</f>
        <v/>
      </c>
      <c r="O491">
        <f>IF($A491="","",IFERROR(VLOOKUP($A491,Data_Raw!$A:$G,6,FALSE),""))</f>
        <v/>
      </c>
      <c r="P491">
        <f>IF($A491="","",IFERROR(VLOOKUP($A491,Data_Raw!$A:$G,7,FALSE),""))</f>
        <v/>
      </c>
      <c r="Q491">
        <f>IF($A491="","",SUMIFS(AI_PF!$AP:$AP,AI_PF!$A:$A,$A491))</f>
        <v/>
      </c>
      <c r="R491">
        <f>IF($A491="","",SUMIFS(AI_PF!$AW:$AW,AI_PF!$A:$A,$A491))</f>
        <v/>
      </c>
      <c r="S491">
        <f>IF($A491="","",SUMIFS(AI_PF!$AZ:$AZ,AI_PF!$A:$A,$A491))</f>
        <v/>
      </c>
      <c r="T491">
        <f>IF($A491="","",SUMIFS(AI_PF!$CA:$CA,AI_PF!$A:$A,$A491))</f>
        <v/>
      </c>
      <c r="U491">
        <f>IF($A491="","",SUMIFS(AI_PF!$CE:$CE,AI_PF!$A:$A,$A491))</f>
        <v/>
      </c>
      <c r="V491">
        <f>IF($A491="","",IFERROR(VLOOKUP($A491,AI_PF!$A:$CO,93,FALSE),""))</f>
        <v/>
      </c>
      <c r="W491">
        <f>IF($A491="","",COUNTIF(AI_PF!$A:$A,$A491))</f>
        <v/>
      </c>
      <c r="X491">
        <f>IF($A491="","",COUNTIF(LookThrough!$A:$A,J491))</f>
        <v/>
      </c>
    </row>
    <row r="492">
      <c r="A492" t="inlineStr">
        <is>
          <t>BS00001564</t>
        </is>
      </c>
      <c r="B492">
        <f>IF($A492="","",IFERROR(VLOOKUP($A492,AI_PF!$A:$D,4,FALSE),""))</f>
        <v/>
      </c>
      <c r="C492">
        <f>IF($A492="","",IFERROR(VLOOKUP($A492,AI_PF!$A:$G,7,FALSE),""))</f>
        <v/>
      </c>
      <c r="D492">
        <f>IF($A492="","",IFERROR(VLOOKUP($A492,AI_PF!$A:$H,8,FALSE),""))</f>
        <v/>
      </c>
      <c r="E492">
        <f>IF($A492="","",IFERROR(VLOOKUP($A492,AI_PF!$A:$N,14,FALSE),""))</f>
        <v/>
      </c>
      <c r="F492">
        <f>IF($A492="","",IFERROR(VLOOKUP($A492,AI_PF!$A:$R,18,FALSE),""))</f>
        <v/>
      </c>
      <c r="G492">
        <f>IF($A492="","",IFERROR(VLOOKUP($A492,AI_PF!$A:$T,20,FALSE),""))</f>
        <v/>
      </c>
      <c r="H492">
        <f>IF($A492="","",IFERROR(VLOOKUP($A492,AI_PF!$A:$V,22,FALSE),""))</f>
        <v/>
      </c>
      <c r="I492">
        <f>IF($A492="","",IFERROR(VLOOKUP($A492,AI_PF!$A:$EU,151,FALSE),""))</f>
        <v/>
      </c>
      <c r="J492">
        <f>IF($A492="","",IFERROR(VLOOKUP($A492,AI_PF!$A:$C,3,FALSE),""))</f>
        <v/>
      </c>
      <c r="K492">
        <f>IF($A492="","",IFERROR(VLOOKUP($A492,Data_Raw!$A:$G,2,FALSE),""))</f>
        <v/>
      </c>
      <c r="L492">
        <f>IF($A492="","",IFERROR(VLOOKUP($A492,Data_Raw!$A:$G,3,FALSE),""))</f>
        <v/>
      </c>
      <c r="M492">
        <f>IF($A492="","",IFERROR(VLOOKUP($A492,Data_Raw!$A:$G,4,FALSE),""))</f>
        <v/>
      </c>
      <c r="N492">
        <f>IF($A492="","",IFERROR(VLOOKUP($A492,Data_Raw!$A:$G,5,FALSE),""))</f>
        <v/>
      </c>
      <c r="O492">
        <f>IF($A492="","",IFERROR(VLOOKUP($A492,Data_Raw!$A:$G,6,FALSE),""))</f>
        <v/>
      </c>
      <c r="P492">
        <f>IF($A492="","",IFERROR(VLOOKUP($A492,Data_Raw!$A:$G,7,FALSE),""))</f>
        <v/>
      </c>
      <c r="Q492">
        <f>IF($A492="","",SUMIFS(AI_PF!$AP:$AP,AI_PF!$A:$A,$A492))</f>
        <v/>
      </c>
      <c r="R492">
        <f>IF($A492="","",SUMIFS(AI_PF!$AW:$AW,AI_PF!$A:$A,$A492))</f>
        <v/>
      </c>
      <c r="S492">
        <f>IF($A492="","",SUMIFS(AI_PF!$AZ:$AZ,AI_PF!$A:$A,$A492))</f>
        <v/>
      </c>
      <c r="T492">
        <f>IF($A492="","",SUMIFS(AI_PF!$CA:$CA,AI_PF!$A:$A,$A492))</f>
        <v/>
      </c>
      <c r="U492">
        <f>IF($A492="","",SUMIFS(AI_PF!$CE:$CE,AI_PF!$A:$A,$A492))</f>
        <v/>
      </c>
      <c r="V492">
        <f>IF($A492="","",IFERROR(VLOOKUP($A492,AI_PF!$A:$CO,93,FALSE),""))</f>
        <v/>
      </c>
      <c r="W492">
        <f>IF($A492="","",COUNTIF(AI_PF!$A:$A,$A492))</f>
        <v/>
      </c>
      <c r="X492">
        <f>IF($A492="","",COUNTIF(LookThrough!$A:$A,J492))</f>
        <v/>
      </c>
    </row>
    <row r="493">
      <c r="A493" t="inlineStr">
        <is>
          <t>BS00001565</t>
        </is>
      </c>
      <c r="B493">
        <f>IF($A493="","",IFERROR(VLOOKUP($A493,AI_PF!$A:$D,4,FALSE),""))</f>
        <v/>
      </c>
      <c r="C493">
        <f>IF($A493="","",IFERROR(VLOOKUP($A493,AI_PF!$A:$G,7,FALSE),""))</f>
        <v/>
      </c>
      <c r="D493">
        <f>IF($A493="","",IFERROR(VLOOKUP($A493,AI_PF!$A:$H,8,FALSE),""))</f>
        <v/>
      </c>
      <c r="E493">
        <f>IF($A493="","",IFERROR(VLOOKUP($A493,AI_PF!$A:$N,14,FALSE),""))</f>
        <v/>
      </c>
      <c r="F493">
        <f>IF($A493="","",IFERROR(VLOOKUP($A493,AI_PF!$A:$R,18,FALSE),""))</f>
        <v/>
      </c>
      <c r="G493">
        <f>IF($A493="","",IFERROR(VLOOKUP($A493,AI_PF!$A:$T,20,FALSE),""))</f>
        <v/>
      </c>
      <c r="H493">
        <f>IF($A493="","",IFERROR(VLOOKUP($A493,AI_PF!$A:$V,22,FALSE),""))</f>
        <v/>
      </c>
      <c r="I493">
        <f>IF($A493="","",IFERROR(VLOOKUP($A493,AI_PF!$A:$EU,151,FALSE),""))</f>
        <v/>
      </c>
      <c r="J493">
        <f>IF($A493="","",IFERROR(VLOOKUP($A493,AI_PF!$A:$C,3,FALSE),""))</f>
        <v/>
      </c>
      <c r="K493">
        <f>IF($A493="","",IFERROR(VLOOKUP($A493,Data_Raw!$A:$G,2,FALSE),""))</f>
        <v/>
      </c>
      <c r="L493">
        <f>IF($A493="","",IFERROR(VLOOKUP($A493,Data_Raw!$A:$G,3,FALSE),""))</f>
        <v/>
      </c>
      <c r="M493">
        <f>IF($A493="","",IFERROR(VLOOKUP($A493,Data_Raw!$A:$G,4,FALSE),""))</f>
        <v/>
      </c>
      <c r="N493">
        <f>IF($A493="","",IFERROR(VLOOKUP($A493,Data_Raw!$A:$G,5,FALSE),""))</f>
        <v/>
      </c>
      <c r="O493">
        <f>IF($A493="","",IFERROR(VLOOKUP($A493,Data_Raw!$A:$G,6,FALSE),""))</f>
        <v/>
      </c>
      <c r="P493">
        <f>IF($A493="","",IFERROR(VLOOKUP($A493,Data_Raw!$A:$G,7,FALSE),""))</f>
        <v/>
      </c>
      <c r="Q493">
        <f>IF($A493="","",SUMIFS(AI_PF!$AP:$AP,AI_PF!$A:$A,$A493))</f>
        <v/>
      </c>
      <c r="R493">
        <f>IF($A493="","",SUMIFS(AI_PF!$AW:$AW,AI_PF!$A:$A,$A493))</f>
        <v/>
      </c>
      <c r="S493">
        <f>IF($A493="","",SUMIFS(AI_PF!$AZ:$AZ,AI_PF!$A:$A,$A493))</f>
        <v/>
      </c>
      <c r="T493">
        <f>IF($A493="","",SUMIFS(AI_PF!$CA:$CA,AI_PF!$A:$A,$A493))</f>
        <v/>
      </c>
      <c r="U493">
        <f>IF($A493="","",SUMIFS(AI_PF!$CE:$CE,AI_PF!$A:$A,$A493))</f>
        <v/>
      </c>
      <c r="V493">
        <f>IF($A493="","",IFERROR(VLOOKUP($A493,AI_PF!$A:$CO,93,FALSE),""))</f>
        <v/>
      </c>
      <c r="W493">
        <f>IF($A493="","",COUNTIF(AI_PF!$A:$A,$A493))</f>
        <v/>
      </c>
      <c r="X493">
        <f>IF($A493="","",COUNTIF(LookThrough!$A:$A,J493))</f>
        <v/>
      </c>
    </row>
    <row r="494">
      <c r="A494" t="inlineStr">
        <is>
          <t>BS00001566</t>
        </is>
      </c>
      <c r="B494">
        <f>IF($A494="","",IFERROR(VLOOKUP($A494,AI_PF!$A:$D,4,FALSE),""))</f>
        <v/>
      </c>
      <c r="C494">
        <f>IF($A494="","",IFERROR(VLOOKUP($A494,AI_PF!$A:$G,7,FALSE),""))</f>
        <v/>
      </c>
      <c r="D494">
        <f>IF($A494="","",IFERROR(VLOOKUP($A494,AI_PF!$A:$H,8,FALSE),""))</f>
        <v/>
      </c>
      <c r="E494">
        <f>IF($A494="","",IFERROR(VLOOKUP($A494,AI_PF!$A:$N,14,FALSE),""))</f>
        <v/>
      </c>
      <c r="F494">
        <f>IF($A494="","",IFERROR(VLOOKUP($A494,AI_PF!$A:$R,18,FALSE),""))</f>
        <v/>
      </c>
      <c r="G494">
        <f>IF($A494="","",IFERROR(VLOOKUP($A494,AI_PF!$A:$T,20,FALSE),""))</f>
        <v/>
      </c>
      <c r="H494">
        <f>IF($A494="","",IFERROR(VLOOKUP($A494,AI_PF!$A:$V,22,FALSE),""))</f>
        <v/>
      </c>
      <c r="I494">
        <f>IF($A494="","",IFERROR(VLOOKUP($A494,AI_PF!$A:$EU,151,FALSE),""))</f>
        <v/>
      </c>
      <c r="J494">
        <f>IF($A494="","",IFERROR(VLOOKUP($A494,AI_PF!$A:$C,3,FALSE),""))</f>
        <v/>
      </c>
      <c r="K494">
        <f>IF($A494="","",IFERROR(VLOOKUP($A494,Data_Raw!$A:$G,2,FALSE),""))</f>
        <v/>
      </c>
      <c r="L494">
        <f>IF($A494="","",IFERROR(VLOOKUP($A494,Data_Raw!$A:$G,3,FALSE),""))</f>
        <v/>
      </c>
      <c r="M494">
        <f>IF($A494="","",IFERROR(VLOOKUP($A494,Data_Raw!$A:$G,4,FALSE),""))</f>
        <v/>
      </c>
      <c r="N494">
        <f>IF($A494="","",IFERROR(VLOOKUP($A494,Data_Raw!$A:$G,5,FALSE),""))</f>
        <v/>
      </c>
      <c r="O494">
        <f>IF($A494="","",IFERROR(VLOOKUP($A494,Data_Raw!$A:$G,6,FALSE),""))</f>
        <v/>
      </c>
      <c r="P494">
        <f>IF($A494="","",IFERROR(VLOOKUP($A494,Data_Raw!$A:$G,7,FALSE),""))</f>
        <v/>
      </c>
      <c r="Q494">
        <f>IF($A494="","",SUMIFS(AI_PF!$AP:$AP,AI_PF!$A:$A,$A494))</f>
        <v/>
      </c>
      <c r="R494">
        <f>IF($A494="","",SUMIFS(AI_PF!$AW:$AW,AI_PF!$A:$A,$A494))</f>
        <v/>
      </c>
      <c r="S494">
        <f>IF($A494="","",SUMIFS(AI_PF!$AZ:$AZ,AI_PF!$A:$A,$A494))</f>
        <v/>
      </c>
      <c r="T494">
        <f>IF($A494="","",SUMIFS(AI_PF!$CA:$CA,AI_PF!$A:$A,$A494))</f>
        <v/>
      </c>
      <c r="U494">
        <f>IF($A494="","",SUMIFS(AI_PF!$CE:$CE,AI_PF!$A:$A,$A494))</f>
        <v/>
      </c>
      <c r="V494">
        <f>IF($A494="","",IFERROR(VLOOKUP($A494,AI_PF!$A:$CO,93,FALSE),""))</f>
        <v/>
      </c>
      <c r="W494">
        <f>IF($A494="","",COUNTIF(AI_PF!$A:$A,$A494))</f>
        <v/>
      </c>
      <c r="X494">
        <f>IF($A494="","",COUNTIF(LookThrough!$A:$A,J494))</f>
        <v/>
      </c>
    </row>
    <row r="495">
      <c r="A495" t="inlineStr">
        <is>
          <t>BS00001571</t>
        </is>
      </c>
      <c r="B495">
        <f>IF($A495="","",IFERROR(VLOOKUP($A495,AI_PF!$A:$D,4,FALSE),""))</f>
        <v/>
      </c>
      <c r="C495">
        <f>IF($A495="","",IFERROR(VLOOKUP($A495,AI_PF!$A:$G,7,FALSE),""))</f>
        <v/>
      </c>
      <c r="D495">
        <f>IF($A495="","",IFERROR(VLOOKUP($A495,AI_PF!$A:$H,8,FALSE),""))</f>
        <v/>
      </c>
      <c r="E495">
        <f>IF($A495="","",IFERROR(VLOOKUP($A495,AI_PF!$A:$N,14,FALSE),""))</f>
        <v/>
      </c>
      <c r="F495">
        <f>IF($A495="","",IFERROR(VLOOKUP($A495,AI_PF!$A:$R,18,FALSE),""))</f>
        <v/>
      </c>
      <c r="G495">
        <f>IF($A495="","",IFERROR(VLOOKUP($A495,AI_PF!$A:$T,20,FALSE),""))</f>
        <v/>
      </c>
      <c r="H495">
        <f>IF($A495="","",IFERROR(VLOOKUP($A495,AI_PF!$A:$V,22,FALSE),""))</f>
        <v/>
      </c>
      <c r="I495">
        <f>IF($A495="","",IFERROR(VLOOKUP($A495,AI_PF!$A:$EU,151,FALSE),""))</f>
        <v/>
      </c>
      <c r="J495">
        <f>IF($A495="","",IFERROR(VLOOKUP($A495,AI_PF!$A:$C,3,FALSE),""))</f>
        <v/>
      </c>
      <c r="K495">
        <f>IF($A495="","",IFERROR(VLOOKUP($A495,Data_Raw!$A:$G,2,FALSE),""))</f>
        <v/>
      </c>
      <c r="L495">
        <f>IF($A495="","",IFERROR(VLOOKUP($A495,Data_Raw!$A:$G,3,FALSE),""))</f>
        <v/>
      </c>
      <c r="M495">
        <f>IF($A495="","",IFERROR(VLOOKUP($A495,Data_Raw!$A:$G,4,FALSE),""))</f>
        <v/>
      </c>
      <c r="N495">
        <f>IF($A495="","",IFERROR(VLOOKUP($A495,Data_Raw!$A:$G,5,FALSE),""))</f>
        <v/>
      </c>
      <c r="O495">
        <f>IF($A495="","",IFERROR(VLOOKUP($A495,Data_Raw!$A:$G,6,FALSE),""))</f>
        <v/>
      </c>
      <c r="P495">
        <f>IF($A495="","",IFERROR(VLOOKUP($A495,Data_Raw!$A:$G,7,FALSE),""))</f>
        <v/>
      </c>
      <c r="Q495">
        <f>IF($A495="","",SUMIFS(AI_PF!$AP:$AP,AI_PF!$A:$A,$A495))</f>
        <v/>
      </c>
      <c r="R495">
        <f>IF($A495="","",SUMIFS(AI_PF!$AW:$AW,AI_PF!$A:$A,$A495))</f>
        <v/>
      </c>
      <c r="S495">
        <f>IF($A495="","",SUMIFS(AI_PF!$AZ:$AZ,AI_PF!$A:$A,$A495))</f>
        <v/>
      </c>
      <c r="T495">
        <f>IF($A495="","",SUMIFS(AI_PF!$CA:$CA,AI_PF!$A:$A,$A495))</f>
        <v/>
      </c>
      <c r="U495">
        <f>IF($A495="","",SUMIFS(AI_PF!$CE:$CE,AI_PF!$A:$A,$A495))</f>
        <v/>
      </c>
      <c r="V495">
        <f>IF($A495="","",IFERROR(VLOOKUP($A495,AI_PF!$A:$CO,93,FALSE),""))</f>
        <v/>
      </c>
      <c r="W495">
        <f>IF($A495="","",COUNTIF(AI_PF!$A:$A,$A495))</f>
        <v/>
      </c>
      <c r="X495">
        <f>IF($A495="","",COUNTIF(LookThrough!$A:$A,J495))</f>
        <v/>
      </c>
    </row>
    <row r="496">
      <c r="A496" t="inlineStr">
        <is>
          <t>BS00001572</t>
        </is>
      </c>
      <c r="B496">
        <f>IF($A496="","",IFERROR(VLOOKUP($A496,AI_PF!$A:$D,4,FALSE),""))</f>
        <v/>
      </c>
      <c r="C496">
        <f>IF($A496="","",IFERROR(VLOOKUP($A496,AI_PF!$A:$G,7,FALSE),""))</f>
        <v/>
      </c>
      <c r="D496">
        <f>IF($A496="","",IFERROR(VLOOKUP($A496,AI_PF!$A:$H,8,FALSE),""))</f>
        <v/>
      </c>
      <c r="E496">
        <f>IF($A496="","",IFERROR(VLOOKUP($A496,AI_PF!$A:$N,14,FALSE),""))</f>
        <v/>
      </c>
      <c r="F496">
        <f>IF($A496="","",IFERROR(VLOOKUP($A496,AI_PF!$A:$R,18,FALSE),""))</f>
        <v/>
      </c>
      <c r="G496">
        <f>IF($A496="","",IFERROR(VLOOKUP($A496,AI_PF!$A:$T,20,FALSE),""))</f>
        <v/>
      </c>
      <c r="H496">
        <f>IF($A496="","",IFERROR(VLOOKUP($A496,AI_PF!$A:$V,22,FALSE),""))</f>
        <v/>
      </c>
      <c r="I496">
        <f>IF($A496="","",IFERROR(VLOOKUP($A496,AI_PF!$A:$EU,151,FALSE),""))</f>
        <v/>
      </c>
      <c r="J496">
        <f>IF($A496="","",IFERROR(VLOOKUP($A496,AI_PF!$A:$C,3,FALSE),""))</f>
        <v/>
      </c>
      <c r="K496">
        <f>IF($A496="","",IFERROR(VLOOKUP($A496,Data_Raw!$A:$G,2,FALSE),""))</f>
        <v/>
      </c>
      <c r="L496">
        <f>IF($A496="","",IFERROR(VLOOKUP($A496,Data_Raw!$A:$G,3,FALSE),""))</f>
        <v/>
      </c>
      <c r="M496">
        <f>IF($A496="","",IFERROR(VLOOKUP($A496,Data_Raw!$A:$G,4,FALSE),""))</f>
        <v/>
      </c>
      <c r="N496">
        <f>IF($A496="","",IFERROR(VLOOKUP($A496,Data_Raw!$A:$G,5,FALSE),""))</f>
        <v/>
      </c>
      <c r="O496">
        <f>IF($A496="","",IFERROR(VLOOKUP($A496,Data_Raw!$A:$G,6,FALSE),""))</f>
        <v/>
      </c>
      <c r="P496">
        <f>IF($A496="","",IFERROR(VLOOKUP($A496,Data_Raw!$A:$G,7,FALSE),""))</f>
        <v/>
      </c>
      <c r="Q496">
        <f>IF($A496="","",SUMIFS(AI_PF!$AP:$AP,AI_PF!$A:$A,$A496))</f>
        <v/>
      </c>
      <c r="R496">
        <f>IF($A496="","",SUMIFS(AI_PF!$AW:$AW,AI_PF!$A:$A,$A496))</f>
        <v/>
      </c>
      <c r="S496">
        <f>IF($A496="","",SUMIFS(AI_PF!$AZ:$AZ,AI_PF!$A:$A,$A496))</f>
        <v/>
      </c>
      <c r="T496">
        <f>IF($A496="","",SUMIFS(AI_PF!$CA:$CA,AI_PF!$A:$A,$A496))</f>
        <v/>
      </c>
      <c r="U496">
        <f>IF($A496="","",SUMIFS(AI_PF!$CE:$CE,AI_PF!$A:$A,$A496))</f>
        <v/>
      </c>
      <c r="V496">
        <f>IF($A496="","",IFERROR(VLOOKUP($A496,AI_PF!$A:$CO,93,FALSE),""))</f>
        <v/>
      </c>
      <c r="W496">
        <f>IF($A496="","",COUNTIF(AI_PF!$A:$A,$A496))</f>
        <v/>
      </c>
      <c r="X496">
        <f>IF($A496="","",COUNTIF(LookThrough!$A:$A,J496))</f>
        <v/>
      </c>
    </row>
    <row r="497">
      <c r="A497" t="inlineStr">
        <is>
          <t>BS00001574</t>
        </is>
      </c>
      <c r="B497">
        <f>IF($A497="","",IFERROR(VLOOKUP($A497,AI_PF!$A:$D,4,FALSE),""))</f>
        <v/>
      </c>
      <c r="C497">
        <f>IF($A497="","",IFERROR(VLOOKUP($A497,AI_PF!$A:$G,7,FALSE),""))</f>
        <v/>
      </c>
      <c r="D497">
        <f>IF($A497="","",IFERROR(VLOOKUP($A497,AI_PF!$A:$H,8,FALSE),""))</f>
        <v/>
      </c>
      <c r="E497">
        <f>IF($A497="","",IFERROR(VLOOKUP($A497,AI_PF!$A:$N,14,FALSE),""))</f>
        <v/>
      </c>
      <c r="F497">
        <f>IF($A497="","",IFERROR(VLOOKUP($A497,AI_PF!$A:$R,18,FALSE),""))</f>
        <v/>
      </c>
      <c r="G497">
        <f>IF($A497="","",IFERROR(VLOOKUP($A497,AI_PF!$A:$T,20,FALSE),""))</f>
        <v/>
      </c>
      <c r="H497">
        <f>IF($A497="","",IFERROR(VLOOKUP($A497,AI_PF!$A:$V,22,FALSE),""))</f>
        <v/>
      </c>
      <c r="I497">
        <f>IF($A497="","",IFERROR(VLOOKUP($A497,AI_PF!$A:$EU,151,FALSE),""))</f>
        <v/>
      </c>
      <c r="J497">
        <f>IF($A497="","",IFERROR(VLOOKUP($A497,AI_PF!$A:$C,3,FALSE),""))</f>
        <v/>
      </c>
      <c r="K497">
        <f>IF($A497="","",IFERROR(VLOOKUP($A497,Data_Raw!$A:$G,2,FALSE),""))</f>
        <v/>
      </c>
      <c r="L497">
        <f>IF($A497="","",IFERROR(VLOOKUP($A497,Data_Raw!$A:$G,3,FALSE),""))</f>
        <v/>
      </c>
      <c r="M497">
        <f>IF($A497="","",IFERROR(VLOOKUP($A497,Data_Raw!$A:$G,4,FALSE),""))</f>
        <v/>
      </c>
      <c r="N497">
        <f>IF($A497="","",IFERROR(VLOOKUP($A497,Data_Raw!$A:$G,5,FALSE),""))</f>
        <v/>
      </c>
      <c r="O497">
        <f>IF($A497="","",IFERROR(VLOOKUP($A497,Data_Raw!$A:$G,6,FALSE),""))</f>
        <v/>
      </c>
      <c r="P497">
        <f>IF($A497="","",IFERROR(VLOOKUP($A497,Data_Raw!$A:$G,7,FALSE),""))</f>
        <v/>
      </c>
      <c r="Q497">
        <f>IF($A497="","",SUMIFS(AI_PF!$AP:$AP,AI_PF!$A:$A,$A497))</f>
        <v/>
      </c>
      <c r="R497">
        <f>IF($A497="","",SUMIFS(AI_PF!$AW:$AW,AI_PF!$A:$A,$A497))</f>
        <v/>
      </c>
      <c r="S497">
        <f>IF($A497="","",SUMIFS(AI_PF!$AZ:$AZ,AI_PF!$A:$A,$A497))</f>
        <v/>
      </c>
      <c r="T497">
        <f>IF($A497="","",SUMIFS(AI_PF!$CA:$CA,AI_PF!$A:$A,$A497))</f>
        <v/>
      </c>
      <c r="U497">
        <f>IF($A497="","",SUMIFS(AI_PF!$CE:$CE,AI_PF!$A:$A,$A497))</f>
        <v/>
      </c>
      <c r="V497">
        <f>IF($A497="","",IFERROR(VLOOKUP($A497,AI_PF!$A:$CO,93,FALSE),""))</f>
        <v/>
      </c>
      <c r="W497">
        <f>IF($A497="","",COUNTIF(AI_PF!$A:$A,$A497))</f>
        <v/>
      </c>
      <c r="X497">
        <f>IF($A497="","",COUNTIF(LookThrough!$A:$A,J497))</f>
        <v/>
      </c>
    </row>
    <row r="498">
      <c r="A498" t="inlineStr">
        <is>
          <t>BS00001575</t>
        </is>
      </c>
      <c r="B498">
        <f>IF($A498="","",IFERROR(VLOOKUP($A498,AI_PF!$A:$D,4,FALSE),""))</f>
        <v/>
      </c>
      <c r="C498">
        <f>IF($A498="","",IFERROR(VLOOKUP($A498,AI_PF!$A:$G,7,FALSE),""))</f>
        <v/>
      </c>
      <c r="D498">
        <f>IF($A498="","",IFERROR(VLOOKUP($A498,AI_PF!$A:$H,8,FALSE),""))</f>
        <v/>
      </c>
      <c r="E498">
        <f>IF($A498="","",IFERROR(VLOOKUP($A498,AI_PF!$A:$N,14,FALSE),""))</f>
        <v/>
      </c>
      <c r="F498">
        <f>IF($A498="","",IFERROR(VLOOKUP($A498,AI_PF!$A:$R,18,FALSE),""))</f>
        <v/>
      </c>
      <c r="G498">
        <f>IF($A498="","",IFERROR(VLOOKUP($A498,AI_PF!$A:$T,20,FALSE),""))</f>
        <v/>
      </c>
      <c r="H498">
        <f>IF($A498="","",IFERROR(VLOOKUP($A498,AI_PF!$A:$V,22,FALSE),""))</f>
        <v/>
      </c>
      <c r="I498">
        <f>IF($A498="","",IFERROR(VLOOKUP($A498,AI_PF!$A:$EU,151,FALSE),""))</f>
        <v/>
      </c>
      <c r="J498">
        <f>IF($A498="","",IFERROR(VLOOKUP($A498,AI_PF!$A:$C,3,FALSE),""))</f>
        <v/>
      </c>
      <c r="K498">
        <f>IF($A498="","",IFERROR(VLOOKUP($A498,Data_Raw!$A:$G,2,FALSE),""))</f>
        <v/>
      </c>
      <c r="L498">
        <f>IF($A498="","",IFERROR(VLOOKUP($A498,Data_Raw!$A:$G,3,FALSE),""))</f>
        <v/>
      </c>
      <c r="M498">
        <f>IF($A498="","",IFERROR(VLOOKUP($A498,Data_Raw!$A:$G,4,FALSE),""))</f>
        <v/>
      </c>
      <c r="N498">
        <f>IF($A498="","",IFERROR(VLOOKUP($A498,Data_Raw!$A:$G,5,FALSE),""))</f>
        <v/>
      </c>
      <c r="O498">
        <f>IF($A498="","",IFERROR(VLOOKUP($A498,Data_Raw!$A:$G,6,FALSE),""))</f>
        <v/>
      </c>
      <c r="P498">
        <f>IF($A498="","",IFERROR(VLOOKUP($A498,Data_Raw!$A:$G,7,FALSE),""))</f>
        <v/>
      </c>
      <c r="Q498">
        <f>IF($A498="","",SUMIFS(AI_PF!$AP:$AP,AI_PF!$A:$A,$A498))</f>
        <v/>
      </c>
      <c r="R498">
        <f>IF($A498="","",SUMIFS(AI_PF!$AW:$AW,AI_PF!$A:$A,$A498))</f>
        <v/>
      </c>
      <c r="S498">
        <f>IF($A498="","",SUMIFS(AI_PF!$AZ:$AZ,AI_PF!$A:$A,$A498))</f>
        <v/>
      </c>
      <c r="T498">
        <f>IF($A498="","",SUMIFS(AI_PF!$CA:$CA,AI_PF!$A:$A,$A498))</f>
        <v/>
      </c>
      <c r="U498">
        <f>IF($A498="","",SUMIFS(AI_PF!$CE:$CE,AI_PF!$A:$A,$A498))</f>
        <v/>
      </c>
      <c r="V498">
        <f>IF($A498="","",IFERROR(VLOOKUP($A498,AI_PF!$A:$CO,93,FALSE),""))</f>
        <v/>
      </c>
      <c r="W498">
        <f>IF($A498="","",COUNTIF(AI_PF!$A:$A,$A498))</f>
        <v/>
      </c>
      <c r="X498">
        <f>IF($A498="","",COUNTIF(LookThrough!$A:$A,J498))</f>
        <v/>
      </c>
    </row>
    <row r="499">
      <c r="A499" t="inlineStr">
        <is>
          <t>BS00001576</t>
        </is>
      </c>
      <c r="B499">
        <f>IF($A499="","",IFERROR(VLOOKUP($A499,AI_PF!$A:$D,4,FALSE),""))</f>
        <v/>
      </c>
      <c r="C499">
        <f>IF($A499="","",IFERROR(VLOOKUP($A499,AI_PF!$A:$G,7,FALSE),""))</f>
        <v/>
      </c>
      <c r="D499">
        <f>IF($A499="","",IFERROR(VLOOKUP($A499,AI_PF!$A:$H,8,FALSE),""))</f>
        <v/>
      </c>
      <c r="E499">
        <f>IF($A499="","",IFERROR(VLOOKUP($A499,AI_PF!$A:$N,14,FALSE),""))</f>
        <v/>
      </c>
      <c r="F499">
        <f>IF($A499="","",IFERROR(VLOOKUP($A499,AI_PF!$A:$R,18,FALSE),""))</f>
        <v/>
      </c>
      <c r="G499">
        <f>IF($A499="","",IFERROR(VLOOKUP($A499,AI_PF!$A:$T,20,FALSE),""))</f>
        <v/>
      </c>
      <c r="H499">
        <f>IF($A499="","",IFERROR(VLOOKUP($A499,AI_PF!$A:$V,22,FALSE),""))</f>
        <v/>
      </c>
      <c r="I499">
        <f>IF($A499="","",IFERROR(VLOOKUP($A499,AI_PF!$A:$EU,151,FALSE),""))</f>
        <v/>
      </c>
      <c r="J499">
        <f>IF($A499="","",IFERROR(VLOOKUP($A499,AI_PF!$A:$C,3,FALSE),""))</f>
        <v/>
      </c>
      <c r="K499">
        <f>IF($A499="","",IFERROR(VLOOKUP($A499,Data_Raw!$A:$G,2,FALSE),""))</f>
        <v/>
      </c>
      <c r="L499">
        <f>IF($A499="","",IFERROR(VLOOKUP($A499,Data_Raw!$A:$G,3,FALSE),""))</f>
        <v/>
      </c>
      <c r="M499">
        <f>IF($A499="","",IFERROR(VLOOKUP($A499,Data_Raw!$A:$G,4,FALSE),""))</f>
        <v/>
      </c>
      <c r="N499">
        <f>IF($A499="","",IFERROR(VLOOKUP($A499,Data_Raw!$A:$G,5,FALSE),""))</f>
        <v/>
      </c>
      <c r="O499">
        <f>IF($A499="","",IFERROR(VLOOKUP($A499,Data_Raw!$A:$G,6,FALSE),""))</f>
        <v/>
      </c>
      <c r="P499">
        <f>IF($A499="","",IFERROR(VLOOKUP($A499,Data_Raw!$A:$G,7,FALSE),""))</f>
        <v/>
      </c>
      <c r="Q499">
        <f>IF($A499="","",SUMIFS(AI_PF!$AP:$AP,AI_PF!$A:$A,$A499))</f>
        <v/>
      </c>
      <c r="R499">
        <f>IF($A499="","",SUMIFS(AI_PF!$AW:$AW,AI_PF!$A:$A,$A499))</f>
        <v/>
      </c>
      <c r="S499">
        <f>IF($A499="","",SUMIFS(AI_PF!$AZ:$AZ,AI_PF!$A:$A,$A499))</f>
        <v/>
      </c>
      <c r="T499">
        <f>IF($A499="","",SUMIFS(AI_PF!$CA:$CA,AI_PF!$A:$A,$A499))</f>
        <v/>
      </c>
      <c r="U499">
        <f>IF($A499="","",SUMIFS(AI_PF!$CE:$CE,AI_PF!$A:$A,$A499))</f>
        <v/>
      </c>
      <c r="V499">
        <f>IF($A499="","",IFERROR(VLOOKUP($A499,AI_PF!$A:$CO,93,FALSE),""))</f>
        <v/>
      </c>
      <c r="W499">
        <f>IF($A499="","",COUNTIF(AI_PF!$A:$A,$A499))</f>
        <v/>
      </c>
      <c r="X499">
        <f>IF($A499="","",COUNTIF(LookThrough!$A:$A,J499))</f>
        <v/>
      </c>
    </row>
    <row r="500">
      <c r="A500" t="inlineStr">
        <is>
          <t>BS00001577</t>
        </is>
      </c>
      <c r="B500">
        <f>IF($A500="","",IFERROR(VLOOKUP($A500,AI_PF!$A:$D,4,FALSE),""))</f>
        <v/>
      </c>
      <c r="C500">
        <f>IF($A500="","",IFERROR(VLOOKUP($A500,AI_PF!$A:$G,7,FALSE),""))</f>
        <v/>
      </c>
      <c r="D500">
        <f>IF($A500="","",IFERROR(VLOOKUP($A500,AI_PF!$A:$H,8,FALSE),""))</f>
        <v/>
      </c>
      <c r="E500">
        <f>IF($A500="","",IFERROR(VLOOKUP($A500,AI_PF!$A:$N,14,FALSE),""))</f>
        <v/>
      </c>
      <c r="F500">
        <f>IF($A500="","",IFERROR(VLOOKUP($A500,AI_PF!$A:$R,18,FALSE),""))</f>
        <v/>
      </c>
      <c r="G500">
        <f>IF($A500="","",IFERROR(VLOOKUP($A500,AI_PF!$A:$T,20,FALSE),""))</f>
        <v/>
      </c>
      <c r="H500">
        <f>IF($A500="","",IFERROR(VLOOKUP($A500,AI_PF!$A:$V,22,FALSE),""))</f>
        <v/>
      </c>
      <c r="I500">
        <f>IF($A500="","",IFERROR(VLOOKUP($A500,AI_PF!$A:$EU,151,FALSE),""))</f>
        <v/>
      </c>
      <c r="J500">
        <f>IF($A500="","",IFERROR(VLOOKUP($A500,AI_PF!$A:$C,3,FALSE),""))</f>
        <v/>
      </c>
      <c r="K500">
        <f>IF($A500="","",IFERROR(VLOOKUP($A500,Data_Raw!$A:$G,2,FALSE),""))</f>
        <v/>
      </c>
      <c r="L500">
        <f>IF($A500="","",IFERROR(VLOOKUP($A500,Data_Raw!$A:$G,3,FALSE),""))</f>
        <v/>
      </c>
      <c r="M500">
        <f>IF($A500="","",IFERROR(VLOOKUP($A500,Data_Raw!$A:$G,4,FALSE),""))</f>
        <v/>
      </c>
      <c r="N500">
        <f>IF($A500="","",IFERROR(VLOOKUP($A500,Data_Raw!$A:$G,5,FALSE),""))</f>
        <v/>
      </c>
      <c r="O500">
        <f>IF($A500="","",IFERROR(VLOOKUP($A500,Data_Raw!$A:$G,6,FALSE),""))</f>
        <v/>
      </c>
      <c r="P500">
        <f>IF($A500="","",IFERROR(VLOOKUP($A500,Data_Raw!$A:$G,7,FALSE),""))</f>
        <v/>
      </c>
      <c r="Q500">
        <f>IF($A500="","",SUMIFS(AI_PF!$AP:$AP,AI_PF!$A:$A,$A500))</f>
        <v/>
      </c>
      <c r="R500">
        <f>IF($A500="","",SUMIFS(AI_PF!$AW:$AW,AI_PF!$A:$A,$A500))</f>
        <v/>
      </c>
      <c r="S500">
        <f>IF($A500="","",SUMIFS(AI_PF!$AZ:$AZ,AI_PF!$A:$A,$A500))</f>
        <v/>
      </c>
      <c r="T500">
        <f>IF($A500="","",SUMIFS(AI_PF!$CA:$CA,AI_PF!$A:$A,$A500))</f>
        <v/>
      </c>
      <c r="U500">
        <f>IF($A500="","",SUMIFS(AI_PF!$CE:$CE,AI_PF!$A:$A,$A500))</f>
        <v/>
      </c>
      <c r="V500">
        <f>IF($A500="","",IFERROR(VLOOKUP($A500,AI_PF!$A:$CO,93,FALSE),""))</f>
        <v/>
      </c>
      <c r="W500">
        <f>IF($A500="","",COUNTIF(AI_PF!$A:$A,$A500))</f>
        <v/>
      </c>
      <c r="X500">
        <f>IF($A500="","",COUNTIF(LookThrough!$A:$A,J500))</f>
        <v/>
      </c>
    </row>
    <row r="501">
      <c r="A501" t="inlineStr">
        <is>
          <t>BS00001578</t>
        </is>
      </c>
      <c r="B501">
        <f>IF($A501="","",IFERROR(VLOOKUP($A501,AI_PF!$A:$D,4,FALSE),""))</f>
        <v/>
      </c>
      <c r="C501">
        <f>IF($A501="","",IFERROR(VLOOKUP($A501,AI_PF!$A:$G,7,FALSE),""))</f>
        <v/>
      </c>
      <c r="D501">
        <f>IF($A501="","",IFERROR(VLOOKUP($A501,AI_PF!$A:$H,8,FALSE),""))</f>
        <v/>
      </c>
      <c r="E501">
        <f>IF($A501="","",IFERROR(VLOOKUP($A501,AI_PF!$A:$N,14,FALSE),""))</f>
        <v/>
      </c>
      <c r="F501">
        <f>IF($A501="","",IFERROR(VLOOKUP($A501,AI_PF!$A:$R,18,FALSE),""))</f>
        <v/>
      </c>
      <c r="G501">
        <f>IF($A501="","",IFERROR(VLOOKUP($A501,AI_PF!$A:$T,20,FALSE),""))</f>
        <v/>
      </c>
      <c r="H501">
        <f>IF($A501="","",IFERROR(VLOOKUP($A501,AI_PF!$A:$V,22,FALSE),""))</f>
        <v/>
      </c>
      <c r="I501">
        <f>IF($A501="","",IFERROR(VLOOKUP($A501,AI_PF!$A:$EU,151,FALSE),""))</f>
        <v/>
      </c>
      <c r="J501">
        <f>IF($A501="","",IFERROR(VLOOKUP($A501,AI_PF!$A:$C,3,FALSE),""))</f>
        <v/>
      </c>
      <c r="K501">
        <f>IF($A501="","",IFERROR(VLOOKUP($A501,Data_Raw!$A:$G,2,FALSE),""))</f>
        <v/>
      </c>
      <c r="L501">
        <f>IF($A501="","",IFERROR(VLOOKUP($A501,Data_Raw!$A:$G,3,FALSE),""))</f>
        <v/>
      </c>
      <c r="M501">
        <f>IF($A501="","",IFERROR(VLOOKUP($A501,Data_Raw!$A:$G,4,FALSE),""))</f>
        <v/>
      </c>
      <c r="N501">
        <f>IF($A501="","",IFERROR(VLOOKUP($A501,Data_Raw!$A:$G,5,FALSE),""))</f>
        <v/>
      </c>
      <c r="O501">
        <f>IF($A501="","",IFERROR(VLOOKUP($A501,Data_Raw!$A:$G,6,FALSE),""))</f>
        <v/>
      </c>
      <c r="P501">
        <f>IF($A501="","",IFERROR(VLOOKUP($A501,Data_Raw!$A:$G,7,FALSE),""))</f>
        <v/>
      </c>
      <c r="Q501">
        <f>IF($A501="","",SUMIFS(AI_PF!$AP:$AP,AI_PF!$A:$A,$A501))</f>
        <v/>
      </c>
      <c r="R501">
        <f>IF($A501="","",SUMIFS(AI_PF!$AW:$AW,AI_PF!$A:$A,$A501))</f>
        <v/>
      </c>
      <c r="S501">
        <f>IF($A501="","",SUMIFS(AI_PF!$AZ:$AZ,AI_PF!$A:$A,$A501))</f>
        <v/>
      </c>
      <c r="T501">
        <f>IF($A501="","",SUMIFS(AI_PF!$CA:$CA,AI_PF!$A:$A,$A501))</f>
        <v/>
      </c>
      <c r="U501">
        <f>IF($A501="","",SUMIFS(AI_PF!$CE:$CE,AI_PF!$A:$A,$A501))</f>
        <v/>
      </c>
      <c r="V501">
        <f>IF($A501="","",IFERROR(VLOOKUP($A501,AI_PF!$A:$CO,93,FALSE),""))</f>
        <v/>
      </c>
      <c r="W501">
        <f>IF($A501="","",COUNTIF(AI_PF!$A:$A,$A501))</f>
        <v/>
      </c>
      <c r="X501">
        <f>IF($A501="","",COUNTIF(LookThrough!$A:$A,J501))</f>
        <v/>
      </c>
    </row>
    <row r="502">
      <c r="A502" t="inlineStr">
        <is>
          <t>BS00001579</t>
        </is>
      </c>
      <c r="B502">
        <f>IF($A502="","",IFERROR(VLOOKUP($A502,AI_PF!$A:$D,4,FALSE),""))</f>
        <v/>
      </c>
      <c r="C502">
        <f>IF($A502="","",IFERROR(VLOOKUP($A502,AI_PF!$A:$G,7,FALSE),""))</f>
        <v/>
      </c>
      <c r="D502">
        <f>IF($A502="","",IFERROR(VLOOKUP($A502,AI_PF!$A:$H,8,FALSE),""))</f>
        <v/>
      </c>
      <c r="E502">
        <f>IF($A502="","",IFERROR(VLOOKUP($A502,AI_PF!$A:$N,14,FALSE),""))</f>
        <v/>
      </c>
      <c r="F502">
        <f>IF($A502="","",IFERROR(VLOOKUP($A502,AI_PF!$A:$R,18,FALSE),""))</f>
        <v/>
      </c>
      <c r="G502">
        <f>IF($A502="","",IFERROR(VLOOKUP($A502,AI_PF!$A:$T,20,FALSE),""))</f>
        <v/>
      </c>
      <c r="H502">
        <f>IF($A502="","",IFERROR(VLOOKUP($A502,AI_PF!$A:$V,22,FALSE),""))</f>
        <v/>
      </c>
      <c r="I502">
        <f>IF($A502="","",IFERROR(VLOOKUP($A502,AI_PF!$A:$EU,151,FALSE),""))</f>
        <v/>
      </c>
      <c r="J502">
        <f>IF($A502="","",IFERROR(VLOOKUP($A502,AI_PF!$A:$C,3,FALSE),""))</f>
        <v/>
      </c>
      <c r="K502">
        <f>IF($A502="","",IFERROR(VLOOKUP($A502,Data_Raw!$A:$G,2,FALSE),""))</f>
        <v/>
      </c>
      <c r="L502">
        <f>IF($A502="","",IFERROR(VLOOKUP($A502,Data_Raw!$A:$G,3,FALSE),""))</f>
        <v/>
      </c>
      <c r="M502">
        <f>IF($A502="","",IFERROR(VLOOKUP($A502,Data_Raw!$A:$G,4,FALSE),""))</f>
        <v/>
      </c>
      <c r="N502">
        <f>IF($A502="","",IFERROR(VLOOKUP($A502,Data_Raw!$A:$G,5,FALSE),""))</f>
        <v/>
      </c>
      <c r="O502">
        <f>IF($A502="","",IFERROR(VLOOKUP($A502,Data_Raw!$A:$G,6,FALSE),""))</f>
        <v/>
      </c>
      <c r="P502">
        <f>IF($A502="","",IFERROR(VLOOKUP($A502,Data_Raw!$A:$G,7,FALSE),""))</f>
        <v/>
      </c>
      <c r="Q502">
        <f>IF($A502="","",SUMIFS(AI_PF!$AP:$AP,AI_PF!$A:$A,$A502))</f>
        <v/>
      </c>
      <c r="R502">
        <f>IF($A502="","",SUMIFS(AI_PF!$AW:$AW,AI_PF!$A:$A,$A502))</f>
        <v/>
      </c>
      <c r="S502">
        <f>IF($A502="","",SUMIFS(AI_PF!$AZ:$AZ,AI_PF!$A:$A,$A502))</f>
        <v/>
      </c>
      <c r="T502">
        <f>IF($A502="","",SUMIFS(AI_PF!$CA:$CA,AI_PF!$A:$A,$A502))</f>
        <v/>
      </c>
      <c r="U502">
        <f>IF($A502="","",SUMIFS(AI_PF!$CE:$CE,AI_PF!$A:$A,$A502))</f>
        <v/>
      </c>
      <c r="V502">
        <f>IF($A502="","",IFERROR(VLOOKUP($A502,AI_PF!$A:$CO,93,FALSE),""))</f>
        <v/>
      </c>
      <c r="W502">
        <f>IF($A502="","",COUNTIF(AI_PF!$A:$A,$A502))</f>
        <v/>
      </c>
      <c r="X502">
        <f>IF($A502="","",COUNTIF(LookThrough!$A:$A,J502))</f>
        <v/>
      </c>
    </row>
    <row r="503">
      <c r="A503" t="inlineStr">
        <is>
          <t>BS00001581</t>
        </is>
      </c>
      <c r="B503">
        <f>IF($A503="","",IFERROR(VLOOKUP($A503,AI_PF!$A:$D,4,FALSE),""))</f>
        <v/>
      </c>
      <c r="C503">
        <f>IF($A503="","",IFERROR(VLOOKUP($A503,AI_PF!$A:$G,7,FALSE),""))</f>
        <v/>
      </c>
      <c r="D503">
        <f>IF($A503="","",IFERROR(VLOOKUP($A503,AI_PF!$A:$H,8,FALSE),""))</f>
        <v/>
      </c>
      <c r="E503">
        <f>IF($A503="","",IFERROR(VLOOKUP($A503,AI_PF!$A:$N,14,FALSE),""))</f>
        <v/>
      </c>
      <c r="F503">
        <f>IF($A503="","",IFERROR(VLOOKUP($A503,AI_PF!$A:$R,18,FALSE),""))</f>
        <v/>
      </c>
      <c r="G503">
        <f>IF($A503="","",IFERROR(VLOOKUP($A503,AI_PF!$A:$T,20,FALSE),""))</f>
        <v/>
      </c>
      <c r="H503">
        <f>IF($A503="","",IFERROR(VLOOKUP($A503,AI_PF!$A:$V,22,FALSE),""))</f>
        <v/>
      </c>
      <c r="I503">
        <f>IF($A503="","",IFERROR(VLOOKUP($A503,AI_PF!$A:$EU,151,FALSE),""))</f>
        <v/>
      </c>
      <c r="J503">
        <f>IF($A503="","",IFERROR(VLOOKUP($A503,AI_PF!$A:$C,3,FALSE),""))</f>
        <v/>
      </c>
      <c r="K503">
        <f>IF($A503="","",IFERROR(VLOOKUP($A503,Data_Raw!$A:$G,2,FALSE),""))</f>
        <v/>
      </c>
      <c r="L503">
        <f>IF($A503="","",IFERROR(VLOOKUP($A503,Data_Raw!$A:$G,3,FALSE),""))</f>
        <v/>
      </c>
      <c r="M503">
        <f>IF($A503="","",IFERROR(VLOOKUP($A503,Data_Raw!$A:$G,4,FALSE),""))</f>
        <v/>
      </c>
      <c r="N503">
        <f>IF($A503="","",IFERROR(VLOOKUP($A503,Data_Raw!$A:$G,5,FALSE),""))</f>
        <v/>
      </c>
      <c r="O503">
        <f>IF($A503="","",IFERROR(VLOOKUP($A503,Data_Raw!$A:$G,6,FALSE),""))</f>
        <v/>
      </c>
      <c r="P503">
        <f>IF($A503="","",IFERROR(VLOOKUP($A503,Data_Raw!$A:$G,7,FALSE),""))</f>
        <v/>
      </c>
      <c r="Q503">
        <f>IF($A503="","",SUMIFS(AI_PF!$AP:$AP,AI_PF!$A:$A,$A503))</f>
        <v/>
      </c>
      <c r="R503">
        <f>IF($A503="","",SUMIFS(AI_PF!$AW:$AW,AI_PF!$A:$A,$A503))</f>
        <v/>
      </c>
      <c r="S503">
        <f>IF($A503="","",SUMIFS(AI_PF!$AZ:$AZ,AI_PF!$A:$A,$A503))</f>
        <v/>
      </c>
      <c r="T503">
        <f>IF($A503="","",SUMIFS(AI_PF!$CA:$CA,AI_PF!$A:$A,$A503))</f>
        <v/>
      </c>
      <c r="U503">
        <f>IF($A503="","",SUMIFS(AI_PF!$CE:$CE,AI_PF!$A:$A,$A503))</f>
        <v/>
      </c>
      <c r="V503">
        <f>IF($A503="","",IFERROR(VLOOKUP($A503,AI_PF!$A:$CO,93,FALSE),""))</f>
        <v/>
      </c>
      <c r="W503">
        <f>IF($A503="","",COUNTIF(AI_PF!$A:$A,$A503))</f>
        <v/>
      </c>
      <c r="X503">
        <f>IF($A503="","",COUNTIF(LookThrough!$A:$A,J503))</f>
        <v/>
      </c>
    </row>
    <row r="504">
      <c r="A504" t="inlineStr">
        <is>
          <t>BS00001582</t>
        </is>
      </c>
      <c r="B504">
        <f>IF($A504="","",IFERROR(VLOOKUP($A504,AI_PF!$A:$D,4,FALSE),""))</f>
        <v/>
      </c>
      <c r="C504">
        <f>IF($A504="","",IFERROR(VLOOKUP($A504,AI_PF!$A:$G,7,FALSE),""))</f>
        <v/>
      </c>
      <c r="D504">
        <f>IF($A504="","",IFERROR(VLOOKUP($A504,AI_PF!$A:$H,8,FALSE),""))</f>
        <v/>
      </c>
      <c r="E504">
        <f>IF($A504="","",IFERROR(VLOOKUP($A504,AI_PF!$A:$N,14,FALSE),""))</f>
        <v/>
      </c>
      <c r="F504">
        <f>IF($A504="","",IFERROR(VLOOKUP($A504,AI_PF!$A:$R,18,FALSE),""))</f>
        <v/>
      </c>
      <c r="G504">
        <f>IF($A504="","",IFERROR(VLOOKUP($A504,AI_PF!$A:$T,20,FALSE),""))</f>
        <v/>
      </c>
      <c r="H504">
        <f>IF($A504="","",IFERROR(VLOOKUP($A504,AI_PF!$A:$V,22,FALSE),""))</f>
        <v/>
      </c>
      <c r="I504">
        <f>IF($A504="","",IFERROR(VLOOKUP($A504,AI_PF!$A:$EU,151,FALSE),""))</f>
        <v/>
      </c>
      <c r="J504">
        <f>IF($A504="","",IFERROR(VLOOKUP($A504,AI_PF!$A:$C,3,FALSE),""))</f>
        <v/>
      </c>
      <c r="K504">
        <f>IF($A504="","",IFERROR(VLOOKUP($A504,Data_Raw!$A:$G,2,FALSE),""))</f>
        <v/>
      </c>
      <c r="L504">
        <f>IF($A504="","",IFERROR(VLOOKUP($A504,Data_Raw!$A:$G,3,FALSE),""))</f>
        <v/>
      </c>
      <c r="M504">
        <f>IF($A504="","",IFERROR(VLOOKUP($A504,Data_Raw!$A:$G,4,FALSE),""))</f>
        <v/>
      </c>
      <c r="N504">
        <f>IF($A504="","",IFERROR(VLOOKUP($A504,Data_Raw!$A:$G,5,FALSE),""))</f>
        <v/>
      </c>
      <c r="O504">
        <f>IF($A504="","",IFERROR(VLOOKUP($A504,Data_Raw!$A:$G,6,FALSE),""))</f>
        <v/>
      </c>
      <c r="P504">
        <f>IF($A504="","",IFERROR(VLOOKUP($A504,Data_Raw!$A:$G,7,FALSE),""))</f>
        <v/>
      </c>
      <c r="Q504">
        <f>IF($A504="","",SUMIFS(AI_PF!$AP:$AP,AI_PF!$A:$A,$A504))</f>
        <v/>
      </c>
      <c r="R504">
        <f>IF($A504="","",SUMIFS(AI_PF!$AW:$AW,AI_PF!$A:$A,$A504))</f>
        <v/>
      </c>
      <c r="S504">
        <f>IF($A504="","",SUMIFS(AI_PF!$AZ:$AZ,AI_PF!$A:$A,$A504))</f>
        <v/>
      </c>
      <c r="T504">
        <f>IF($A504="","",SUMIFS(AI_PF!$CA:$CA,AI_PF!$A:$A,$A504))</f>
        <v/>
      </c>
      <c r="U504">
        <f>IF($A504="","",SUMIFS(AI_PF!$CE:$CE,AI_PF!$A:$A,$A504))</f>
        <v/>
      </c>
      <c r="V504">
        <f>IF($A504="","",IFERROR(VLOOKUP($A504,AI_PF!$A:$CO,93,FALSE),""))</f>
        <v/>
      </c>
      <c r="W504">
        <f>IF($A504="","",COUNTIF(AI_PF!$A:$A,$A504))</f>
        <v/>
      </c>
      <c r="X504">
        <f>IF($A504="","",COUNTIF(LookThrough!$A:$A,J504))</f>
        <v/>
      </c>
    </row>
    <row r="505">
      <c r="A505" t="inlineStr">
        <is>
          <t>BS00001584</t>
        </is>
      </c>
      <c r="B505">
        <f>IF($A505="","",IFERROR(VLOOKUP($A505,AI_PF!$A:$D,4,FALSE),""))</f>
        <v/>
      </c>
      <c r="C505">
        <f>IF($A505="","",IFERROR(VLOOKUP($A505,AI_PF!$A:$G,7,FALSE),""))</f>
        <v/>
      </c>
      <c r="D505">
        <f>IF($A505="","",IFERROR(VLOOKUP($A505,AI_PF!$A:$H,8,FALSE),""))</f>
        <v/>
      </c>
      <c r="E505">
        <f>IF($A505="","",IFERROR(VLOOKUP($A505,AI_PF!$A:$N,14,FALSE),""))</f>
        <v/>
      </c>
      <c r="F505">
        <f>IF($A505="","",IFERROR(VLOOKUP($A505,AI_PF!$A:$R,18,FALSE),""))</f>
        <v/>
      </c>
      <c r="G505">
        <f>IF($A505="","",IFERROR(VLOOKUP($A505,AI_PF!$A:$T,20,FALSE),""))</f>
        <v/>
      </c>
      <c r="H505">
        <f>IF($A505="","",IFERROR(VLOOKUP($A505,AI_PF!$A:$V,22,FALSE),""))</f>
        <v/>
      </c>
      <c r="I505">
        <f>IF($A505="","",IFERROR(VLOOKUP($A505,AI_PF!$A:$EU,151,FALSE),""))</f>
        <v/>
      </c>
      <c r="J505">
        <f>IF($A505="","",IFERROR(VLOOKUP($A505,AI_PF!$A:$C,3,FALSE),""))</f>
        <v/>
      </c>
      <c r="K505">
        <f>IF($A505="","",IFERROR(VLOOKUP($A505,Data_Raw!$A:$G,2,FALSE),""))</f>
        <v/>
      </c>
      <c r="L505">
        <f>IF($A505="","",IFERROR(VLOOKUP($A505,Data_Raw!$A:$G,3,FALSE),""))</f>
        <v/>
      </c>
      <c r="M505">
        <f>IF($A505="","",IFERROR(VLOOKUP($A505,Data_Raw!$A:$G,4,FALSE),""))</f>
        <v/>
      </c>
      <c r="N505">
        <f>IF($A505="","",IFERROR(VLOOKUP($A505,Data_Raw!$A:$G,5,FALSE),""))</f>
        <v/>
      </c>
      <c r="O505">
        <f>IF($A505="","",IFERROR(VLOOKUP($A505,Data_Raw!$A:$G,6,FALSE),""))</f>
        <v/>
      </c>
      <c r="P505">
        <f>IF($A505="","",IFERROR(VLOOKUP($A505,Data_Raw!$A:$G,7,FALSE),""))</f>
        <v/>
      </c>
      <c r="Q505">
        <f>IF($A505="","",SUMIFS(AI_PF!$AP:$AP,AI_PF!$A:$A,$A505))</f>
        <v/>
      </c>
      <c r="R505">
        <f>IF($A505="","",SUMIFS(AI_PF!$AW:$AW,AI_PF!$A:$A,$A505))</f>
        <v/>
      </c>
      <c r="S505">
        <f>IF($A505="","",SUMIFS(AI_PF!$AZ:$AZ,AI_PF!$A:$A,$A505))</f>
        <v/>
      </c>
      <c r="T505">
        <f>IF($A505="","",SUMIFS(AI_PF!$CA:$CA,AI_PF!$A:$A,$A505))</f>
        <v/>
      </c>
      <c r="U505">
        <f>IF($A505="","",SUMIFS(AI_PF!$CE:$CE,AI_PF!$A:$A,$A505))</f>
        <v/>
      </c>
      <c r="V505">
        <f>IF($A505="","",IFERROR(VLOOKUP($A505,AI_PF!$A:$CO,93,FALSE),""))</f>
        <v/>
      </c>
      <c r="W505">
        <f>IF($A505="","",COUNTIF(AI_PF!$A:$A,$A505))</f>
        <v/>
      </c>
      <c r="X505">
        <f>IF($A505="","",COUNTIF(LookThrough!$A:$A,J505))</f>
        <v/>
      </c>
    </row>
    <row r="506">
      <c r="A506" t="inlineStr">
        <is>
          <t>BS00001585</t>
        </is>
      </c>
      <c r="B506">
        <f>IF($A506="","",IFERROR(VLOOKUP($A506,AI_PF!$A:$D,4,FALSE),""))</f>
        <v/>
      </c>
      <c r="C506">
        <f>IF($A506="","",IFERROR(VLOOKUP($A506,AI_PF!$A:$G,7,FALSE),""))</f>
        <v/>
      </c>
      <c r="D506">
        <f>IF($A506="","",IFERROR(VLOOKUP($A506,AI_PF!$A:$H,8,FALSE),""))</f>
        <v/>
      </c>
      <c r="E506">
        <f>IF($A506="","",IFERROR(VLOOKUP($A506,AI_PF!$A:$N,14,FALSE),""))</f>
        <v/>
      </c>
      <c r="F506">
        <f>IF($A506="","",IFERROR(VLOOKUP($A506,AI_PF!$A:$R,18,FALSE),""))</f>
        <v/>
      </c>
      <c r="G506">
        <f>IF($A506="","",IFERROR(VLOOKUP($A506,AI_PF!$A:$T,20,FALSE),""))</f>
        <v/>
      </c>
      <c r="H506">
        <f>IF($A506="","",IFERROR(VLOOKUP($A506,AI_PF!$A:$V,22,FALSE),""))</f>
        <v/>
      </c>
      <c r="I506">
        <f>IF($A506="","",IFERROR(VLOOKUP($A506,AI_PF!$A:$EU,151,FALSE),""))</f>
        <v/>
      </c>
      <c r="J506">
        <f>IF($A506="","",IFERROR(VLOOKUP($A506,AI_PF!$A:$C,3,FALSE),""))</f>
        <v/>
      </c>
      <c r="K506">
        <f>IF($A506="","",IFERROR(VLOOKUP($A506,Data_Raw!$A:$G,2,FALSE),""))</f>
        <v/>
      </c>
      <c r="L506">
        <f>IF($A506="","",IFERROR(VLOOKUP($A506,Data_Raw!$A:$G,3,FALSE),""))</f>
        <v/>
      </c>
      <c r="M506">
        <f>IF($A506="","",IFERROR(VLOOKUP($A506,Data_Raw!$A:$G,4,FALSE),""))</f>
        <v/>
      </c>
      <c r="N506">
        <f>IF($A506="","",IFERROR(VLOOKUP($A506,Data_Raw!$A:$G,5,FALSE),""))</f>
        <v/>
      </c>
      <c r="O506">
        <f>IF($A506="","",IFERROR(VLOOKUP($A506,Data_Raw!$A:$G,6,FALSE),""))</f>
        <v/>
      </c>
      <c r="P506">
        <f>IF($A506="","",IFERROR(VLOOKUP($A506,Data_Raw!$A:$G,7,FALSE),""))</f>
        <v/>
      </c>
      <c r="Q506">
        <f>IF($A506="","",SUMIFS(AI_PF!$AP:$AP,AI_PF!$A:$A,$A506))</f>
        <v/>
      </c>
      <c r="R506">
        <f>IF($A506="","",SUMIFS(AI_PF!$AW:$AW,AI_PF!$A:$A,$A506))</f>
        <v/>
      </c>
      <c r="S506">
        <f>IF($A506="","",SUMIFS(AI_PF!$AZ:$AZ,AI_PF!$A:$A,$A506))</f>
        <v/>
      </c>
      <c r="T506">
        <f>IF($A506="","",SUMIFS(AI_PF!$CA:$CA,AI_PF!$A:$A,$A506))</f>
        <v/>
      </c>
      <c r="U506">
        <f>IF($A506="","",SUMIFS(AI_PF!$CE:$CE,AI_PF!$A:$A,$A506))</f>
        <v/>
      </c>
      <c r="V506">
        <f>IF($A506="","",IFERROR(VLOOKUP($A506,AI_PF!$A:$CO,93,FALSE),""))</f>
        <v/>
      </c>
      <c r="W506">
        <f>IF($A506="","",COUNTIF(AI_PF!$A:$A,$A506))</f>
        <v/>
      </c>
      <c r="X506">
        <f>IF($A506="","",COUNTIF(LookThrough!$A:$A,J506))</f>
        <v/>
      </c>
    </row>
    <row r="507">
      <c r="A507" t="inlineStr">
        <is>
          <t>BS00001587</t>
        </is>
      </c>
      <c r="B507">
        <f>IF($A507="","",IFERROR(VLOOKUP($A507,AI_PF!$A:$D,4,FALSE),""))</f>
        <v/>
      </c>
      <c r="C507">
        <f>IF($A507="","",IFERROR(VLOOKUP($A507,AI_PF!$A:$G,7,FALSE),""))</f>
        <v/>
      </c>
      <c r="D507">
        <f>IF($A507="","",IFERROR(VLOOKUP($A507,AI_PF!$A:$H,8,FALSE),""))</f>
        <v/>
      </c>
      <c r="E507">
        <f>IF($A507="","",IFERROR(VLOOKUP($A507,AI_PF!$A:$N,14,FALSE),""))</f>
        <v/>
      </c>
      <c r="F507">
        <f>IF($A507="","",IFERROR(VLOOKUP($A507,AI_PF!$A:$R,18,FALSE),""))</f>
        <v/>
      </c>
      <c r="G507">
        <f>IF($A507="","",IFERROR(VLOOKUP($A507,AI_PF!$A:$T,20,FALSE),""))</f>
        <v/>
      </c>
      <c r="H507">
        <f>IF($A507="","",IFERROR(VLOOKUP($A507,AI_PF!$A:$V,22,FALSE),""))</f>
        <v/>
      </c>
      <c r="I507">
        <f>IF($A507="","",IFERROR(VLOOKUP($A507,AI_PF!$A:$EU,151,FALSE),""))</f>
        <v/>
      </c>
      <c r="J507">
        <f>IF($A507="","",IFERROR(VLOOKUP($A507,AI_PF!$A:$C,3,FALSE),""))</f>
        <v/>
      </c>
      <c r="K507">
        <f>IF($A507="","",IFERROR(VLOOKUP($A507,Data_Raw!$A:$G,2,FALSE),""))</f>
        <v/>
      </c>
      <c r="L507">
        <f>IF($A507="","",IFERROR(VLOOKUP($A507,Data_Raw!$A:$G,3,FALSE),""))</f>
        <v/>
      </c>
      <c r="M507">
        <f>IF($A507="","",IFERROR(VLOOKUP($A507,Data_Raw!$A:$G,4,FALSE),""))</f>
        <v/>
      </c>
      <c r="N507">
        <f>IF($A507="","",IFERROR(VLOOKUP($A507,Data_Raw!$A:$G,5,FALSE),""))</f>
        <v/>
      </c>
      <c r="O507">
        <f>IF($A507="","",IFERROR(VLOOKUP($A507,Data_Raw!$A:$G,6,FALSE),""))</f>
        <v/>
      </c>
      <c r="P507">
        <f>IF($A507="","",IFERROR(VLOOKUP($A507,Data_Raw!$A:$G,7,FALSE),""))</f>
        <v/>
      </c>
      <c r="Q507">
        <f>IF($A507="","",SUMIFS(AI_PF!$AP:$AP,AI_PF!$A:$A,$A507))</f>
        <v/>
      </c>
      <c r="R507">
        <f>IF($A507="","",SUMIFS(AI_PF!$AW:$AW,AI_PF!$A:$A,$A507))</f>
        <v/>
      </c>
      <c r="S507">
        <f>IF($A507="","",SUMIFS(AI_PF!$AZ:$AZ,AI_PF!$A:$A,$A507))</f>
        <v/>
      </c>
      <c r="T507">
        <f>IF($A507="","",SUMIFS(AI_PF!$CA:$CA,AI_PF!$A:$A,$A507))</f>
        <v/>
      </c>
      <c r="U507">
        <f>IF($A507="","",SUMIFS(AI_PF!$CE:$CE,AI_PF!$A:$A,$A507))</f>
        <v/>
      </c>
      <c r="V507">
        <f>IF($A507="","",IFERROR(VLOOKUP($A507,AI_PF!$A:$CO,93,FALSE),""))</f>
        <v/>
      </c>
      <c r="W507">
        <f>IF($A507="","",COUNTIF(AI_PF!$A:$A,$A507))</f>
        <v/>
      </c>
      <c r="X507">
        <f>IF($A507="","",COUNTIF(LookThrough!$A:$A,J507))</f>
        <v/>
      </c>
    </row>
    <row r="508">
      <c r="A508" t="inlineStr">
        <is>
          <t>BS00001588</t>
        </is>
      </c>
      <c r="B508">
        <f>IF($A508="","",IFERROR(VLOOKUP($A508,AI_PF!$A:$D,4,FALSE),""))</f>
        <v/>
      </c>
      <c r="C508">
        <f>IF($A508="","",IFERROR(VLOOKUP($A508,AI_PF!$A:$G,7,FALSE),""))</f>
        <v/>
      </c>
      <c r="D508">
        <f>IF($A508="","",IFERROR(VLOOKUP($A508,AI_PF!$A:$H,8,FALSE),""))</f>
        <v/>
      </c>
      <c r="E508">
        <f>IF($A508="","",IFERROR(VLOOKUP($A508,AI_PF!$A:$N,14,FALSE),""))</f>
        <v/>
      </c>
      <c r="F508">
        <f>IF($A508="","",IFERROR(VLOOKUP($A508,AI_PF!$A:$R,18,FALSE),""))</f>
        <v/>
      </c>
      <c r="G508">
        <f>IF($A508="","",IFERROR(VLOOKUP($A508,AI_PF!$A:$T,20,FALSE),""))</f>
        <v/>
      </c>
      <c r="H508">
        <f>IF($A508="","",IFERROR(VLOOKUP($A508,AI_PF!$A:$V,22,FALSE),""))</f>
        <v/>
      </c>
      <c r="I508">
        <f>IF($A508="","",IFERROR(VLOOKUP($A508,AI_PF!$A:$EU,151,FALSE),""))</f>
        <v/>
      </c>
      <c r="J508">
        <f>IF($A508="","",IFERROR(VLOOKUP($A508,AI_PF!$A:$C,3,FALSE),""))</f>
        <v/>
      </c>
      <c r="K508">
        <f>IF($A508="","",IFERROR(VLOOKUP($A508,Data_Raw!$A:$G,2,FALSE),""))</f>
        <v/>
      </c>
      <c r="L508">
        <f>IF($A508="","",IFERROR(VLOOKUP($A508,Data_Raw!$A:$G,3,FALSE),""))</f>
        <v/>
      </c>
      <c r="M508">
        <f>IF($A508="","",IFERROR(VLOOKUP($A508,Data_Raw!$A:$G,4,FALSE),""))</f>
        <v/>
      </c>
      <c r="N508">
        <f>IF($A508="","",IFERROR(VLOOKUP($A508,Data_Raw!$A:$G,5,FALSE),""))</f>
        <v/>
      </c>
      <c r="O508">
        <f>IF($A508="","",IFERROR(VLOOKUP($A508,Data_Raw!$A:$G,6,FALSE),""))</f>
        <v/>
      </c>
      <c r="P508">
        <f>IF($A508="","",IFERROR(VLOOKUP($A508,Data_Raw!$A:$G,7,FALSE),""))</f>
        <v/>
      </c>
      <c r="Q508">
        <f>IF($A508="","",SUMIFS(AI_PF!$AP:$AP,AI_PF!$A:$A,$A508))</f>
        <v/>
      </c>
      <c r="R508">
        <f>IF($A508="","",SUMIFS(AI_PF!$AW:$AW,AI_PF!$A:$A,$A508))</f>
        <v/>
      </c>
      <c r="S508">
        <f>IF($A508="","",SUMIFS(AI_PF!$AZ:$AZ,AI_PF!$A:$A,$A508))</f>
        <v/>
      </c>
      <c r="T508">
        <f>IF($A508="","",SUMIFS(AI_PF!$CA:$CA,AI_PF!$A:$A,$A508))</f>
        <v/>
      </c>
      <c r="U508">
        <f>IF($A508="","",SUMIFS(AI_PF!$CE:$CE,AI_PF!$A:$A,$A508))</f>
        <v/>
      </c>
      <c r="V508">
        <f>IF($A508="","",IFERROR(VLOOKUP($A508,AI_PF!$A:$CO,93,FALSE),""))</f>
        <v/>
      </c>
      <c r="W508">
        <f>IF($A508="","",COUNTIF(AI_PF!$A:$A,$A508))</f>
        <v/>
      </c>
      <c r="X508">
        <f>IF($A508="","",COUNTIF(LookThrough!$A:$A,J508))</f>
        <v/>
      </c>
    </row>
    <row r="509">
      <c r="A509" t="inlineStr">
        <is>
          <t>BS00001591</t>
        </is>
      </c>
      <c r="B509">
        <f>IF($A509="","",IFERROR(VLOOKUP($A509,AI_PF!$A:$D,4,FALSE),""))</f>
        <v/>
      </c>
      <c r="C509">
        <f>IF($A509="","",IFERROR(VLOOKUP($A509,AI_PF!$A:$G,7,FALSE),""))</f>
        <v/>
      </c>
      <c r="D509">
        <f>IF($A509="","",IFERROR(VLOOKUP($A509,AI_PF!$A:$H,8,FALSE),""))</f>
        <v/>
      </c>
      <c r="E509">
        <f>IF($A509="","",IFERROR(VLOOKUP($A509,AI_PF!$A:$N,14,FALSE),""))</f>
        <v/>
      </c>
      <c r="F509">
        <f>IF($A509="","",IFERROR(VLOOKUP($A509,AI_PF!$A:$R,18,FALSE),""))</f>
        <v/>
      </c>
      <c r="G509">
        <f>IF($A509="","",IFERROR(VLOOKUP($A509,AI_PF!$A:$T,20,FALSE),""))</f>
        <v/>
      </c>
      <c r="H509">
        <f>IF($A509="","",IFERROR(VLOOKUP($A509,AI_PF!$A:$V,22,FALSE),""))</f>
        <v/>
      </c>
      <c r="I509">
        <f>IF($A509="","",IFERROR(VLOOKUP($A509,AI_PF!$A:$EU,151,FALSE),""))</f>
        <v/>
      </c>
      <c r="J509">
        <f>IF($A509="","",IFERROR(VLOOKUP($A509,AI_PF!$A:$C,3,FALSE),""))</f>
        <v/>
      </c>
      <c r="K509">
        <f>IF($A509="","",IFERROR(VLOOKUP($A509,Data_Raw!$A:$G,2,FALSE),""))</f>
        <v/>
      </c>
      <c r="L509">
        <f>IF($A509="","",IFERROR(VLOOKUP($A509,Data_Raw!$A:$G,3,FALSE),""))</f>
        <v/>
      </c>
      <c r="M509">
        <f>IF($A509="","",IFERROR(VLOOKUP($A509,Data_Raw!$A:$G,4,FALSE),""))</f>
        <v/>
      </c>
      <c r="N509">
        <f>IF($A509="","",IFERROR(VLOOKUP($A509,Data_Raw!$A:$G,5,FALSE),""))</f>
        <v/>
      </c>
      <c r="O509">
        <f>IF($A509="","",IFERROR(VLOOKUP($A509,Data_Raw!$A:$G,6,FALSE),""))</f>
        <v/>
      </c>
      <c r="P509">
        <f>IF($A509="","",IFERROR(VLOOKUP($A509,Data_Raw!$A:$G,7,FALSE),""))</f>
        <v/>
      </c>
      <c r="Q509">
        <f>IF($A509="","",SUMIFS(AI_PF!$AP:$AP,AI_PF!$A:$A,$A509))</f>
        <v/>
      </c>
      <c r="R509">
        <f>IF($A509="","",SUMIFS(AI_PF!$AW:$AW,AI_PF!$A:$A,$A509))</f>
        <v/>
      </c>
      <c r="S509">
        <f>IF($A509="","",SUMIFS(AI_PF!$AZ:$AZ,AI_PF!$A:$A,$A509))</f>
        <v/>
      </c>
      <c r="T509">
        <f>IF($A509="","",SUMIFS(AI_PF!$CA:$CA,AI_PF!$A:$A,$A509))</f>
        <v/>
      </c>
      <c r="U509">
        <f>IF($A509="","",SUMIFS(AI_PF!$CE:$CE,AI_PF!$A:$A,$A509))</f>
        <v/>
      </c>
      <c r="V509">
        <f>IF($A509="","",IFERROR(VLOOKUP($A509,AI_PF!$A:$CO,93,FALSE),""))</f>
        <v/>
      </c>
      <c r="W509">
        <f>IF($A509="","",COUNTIF(AI_PF!$A:$A,$A509))</f>
        <v/>
      </c>
      <c r="X509">
        <f>IF($A509="","",COUNTIF(LookThrough!$A:$A,J509))</f>
        <v/>
      </c>
    </row>
    <row r="510">
      <c r="A510" t="inlineStr">
        <is>
          <t>BS00001593</t>
        </is>
      </c>
      <c r="B510">
        <f>IF($A510="","",IFERROR(VLOOKUP($A510,AI_PF!$A:$D,4,FALSE),""))</f>
        <v/>
      </c>
      <c r="C510">
        <f>IF($A510="","",IFERROR(VLOOKUP($A510,AI_PF!$A:$G,7,FALSE),""))</f>
        <v/>
      </c>
      <c r="D510">
        <f>IF($A510="","",IFERROR(VLOOKUP($A510,AI_PF!$A:$H,8,FALSE),""))</f>
        <v/>
      </c>
      <c r="E510">
        <f>IF($A510="","",IFERROR(VLOOKUP($A510,AI_PF!$A:$N,14,FALSE),""))</f>
        <v/>
      </c>
      <c r="F510">
        <f>IF($A510="","",IFERROR(VLOOKUP($A510,AI_PF!$A:$R,18,FALSE),""))</f>
        <v/>
      </c>
      <c r="G510">
        <f>IF($A510="","",IFERROR(VLOOKUP($A510,AI_PF!$A:$T,20,FALSE),""))</f>
        <v/>
      </c>
      <c r="H510">
        <f>IF($A510="","",IFERROR(VLOOKUP($A510,AI_PF!$A:$V,22,FALSE),""))</f>
        <v/>
      </c>
      <c r="I510">
        <f>IF($A510="","",IFERROR(VLOOKUP($A510,AI_PF!$A:$EU,151,FALSE),""))</f>
        <v/>
      </c>
      <c r="J510">
        <f>IF($A510="","",IFERROR(VLOOKUP($A510,AI_PF!$A:$C,3,FALSE),""))</f>
        <v/>
      </c>
      <c r="K510">
        <f>IF($A510="","",IFERROR(VLOOKUP($A510,Data_Raw!$A:$G,2,FALSE),""))</f>
        <v/>
      </c>
      <c r="L510">
        <f>IF($A510="","",IFERROR(VLOOKUP($A510,Data_Raw!$A:$G,3,FALSE),""))</f>
        <v/>
      </c>
      <c r="M510">
        <f>IF($A510="","",IFERROR(VLOOKUP($A510,Data_Raw!$A:$G,4,FALSE),""))</f>
        <v/>
      </c>
      <c r="N510">
        <f>IF($A510="","",IFERROR(VLOOKUP($A510,Data_Raw!$A:$G,5,FALSE),""))</f>
        <v/>
      </c>
      <c r="O510">
        <f>IF($A510="","",IFERROR(VLOOKUP($A510,Data_Raw!$A:$G,6,FALSE),""))</f>
        <v/>
      </c>
      <c r="P510">
        <f>IF($A510="","",IFERROR(VLOOKUP($A510,Data_Raw!$A:$G,7,FALSE),""))</f>
        <v/>
      </c>
      <c r="Q510">
        <f>IF($A510="","",SUMIFS(AI_PF!$AP:$AP,AI_PF!$A:$A,$A510))</f>
        <v/>
      </c>
      <c r="R510">
        <f>IF($A510="","",SUMIFS(AI_PF!$AW:$AW,AI_PF!$A:$A,$A510))</f>
        <v/>
      </c>
      <c r="S510">
        <f>IF($A510="","",SUMIFS(AI_PF!$AZ:$AZ,AI_PF!$A:$A,$A510))</f>
        <v/>
      </c>
      <c r="T510">
        <f>IF($A510="","",SUMIFS(AI_PF!$CA:$CA,AI_PF!$A:$A,$A510))</f>
        <v/>
      </c>
      <c r="U510">
        <f>IF($A510="","",SUMIFS(AI_PF!$CE:$CE,AI_PF!$A:$A,$A510))</f>
        <v/>
      </c>
      <c r="V510">
        <f>IF($A510="","",IFERROR(VLOOKUP($A510,AI_PF!$A:$CO,93,FALSE),""))</f>
        <v/>
      </c>
      <c r="W510">
        <f>IF($A510="","",COUNTIF(AI_PF!$A:$A,$A510))</f>
        <v/>
      </c>
      <c r="X510">
        <f>IF($A510="","",COUNTIF(LookThrough!$A:$A,J510))</f>
        <v/>
      </c>
    </row>
    <row r="511">
      <c r="A511" t="inlineStr">
        <is>
          <t>BS00001594</t>
        </is>
      </c>
      <c r="B511">
        <f>IF($A511="","",IFERROR(VLOOKUP($A511,AI_PF!$A:$D,4,FALSE),""))</f>
        <v/>
      </c>
      <c r="C511">
        <f>IF($A511="","",IFERROR(VLOOKUP($A511,AI_PF!$A:$G,7,FALSE),""))</f>
        <v/>
      </c>
      <c r="D511">
        <f>IF($A511="","",IFERROR(VLOOKUP($A511,AI_PF!$A:$H,8,FALSE),""))</f>
        <v/>
      </c>
      <c r="E511">
        <f>IF($A511="","",IFERROR(VLOOKUP($A511,AI_PF!$A:$N,14,FALSE),""))</f>
        <v/>
      </c>
      <c r="F511">
        <f>IF($A511="","",IFERROR(VLOOKUP($A511,AI_PF!$A:$R,18,FALSE),""))</f>
        <v/>
      </c>
      <c r="G511">
        <f>IF($A511="","",IFERROR(VLOOKUP($A511,AI_PF!$A:$T,20,FALSE),""))</f>
        <v/>
      </c>
      <c r="H511">
        <f>IF($A511="","",IFERROR(VLOOKUP($A511,AI_PF!$A:$V,22,FALSE),""))</f>
        <v/>
      </c>
      <c r="I511">
        <f>IF($A511="","",IFERROR(VLOOKUP($A511,AI_PF!$A:$EU,151,FALSE),""))</f>
        <v/>
      </c>
      <c r="J511">
        <f>IF($A511="","",IFERROR(VLOOKUP($A511,AI_PF!$A:$C,3,FALSE),""))</f>
        <v/>
      </c>
      <c r="K511">
        <f>IF($A511="","",IFERROR(VLOOKUP($A511,Data_Raw!$A:$G,2,FALSE),""))</f>
        <v/>
      </c>
      <c r="L511">
        <f>IF($A511="","",IFERROR(VLOOKUP($A511,Data_Raw!$A:$G,3,FALSE),""))</f>
        <v/>
      </c>
      <c r="M511">
        <f>IF($A511="","",IFERROR(VLOOKUP($A511,Data_Raw!$A:$G,4,FALSE),""))</f>
        <v/>
      </c>
      <c r="N511">
        <f>IF($A511="","",IFERROR(VLOOKUP($A511,Data_Raw!$A:$G,5,FALSE),""))</f>
        <v/>
      </c>
      <c r="O511">
        <f>IF($A511="","",IFERROR(VLOOKUP($A511,Data_Raw!$A:$G,6,FALSE),""))</f>
        <v/>
      </c>
      <c r="P511">
        <f>IF($A511="","",IFERROR(VLOOKUP($A511,Data_Raw!$A:$G,7,FALSE),""))</f>
        <v/>
      </c>
      <c r="Q511">
        <f>IF($A511="","",SUMIFS(AI_PF!$AP:$AP,AI_PF!$A:$A,$A511))</f>
        <v/>
      </c>
      <c r="R511">
        <f>IF($A511="","",SUMIFS(AI_PF!$AW:$AW,AI_PF!$A:$A,$A511))</f>
        <v/>
      </c>
      <c r="S511">
        <f>IF($A511="","",SUMIFS(AI_PF!$AZ:$AZ,AI_PF!$A:$A,$A511))</f>
        <v/>
      </c>
      <c r="T511">
        <f>IF($A511="","",SUMIFS(AI_PF!$CA:$CA,AI_PF!$A:$A,$A511))</f>
        <v/>
      </c>
      <c r="U511">
        <f>IF($A511="","",SUMIFS(AI_PF!$CE:$CE,AI_PF!$A:$A,$A511))</f>
        <v/>
      </c>
      <c r="V511">
        <f>IF($A511="","",IFERROR(VLOOKUP($A511,AI_PF!$A:$CO,93,FALSE),""))</f>
        <v/>
      </c>
      <c r="W511">
        <f>IF($A511="","",COUNTIF(AI_PF!$A:$A,$A511))</f>
        <v/>
      </c>
      <c r="X511">
        <f>IF($A511="","",COUNTIF(LookThrough!$A:$A,J511))</f>
        <v/>
      </c>
    </row>
    <row r="512">
      <c r="A512" t="inlineStr">
        <is>
          <t>BS00001595</t>
        </is>
      </c>
      <c r="B512">
        <f>IF($A512="","",IFERROR(VLOOKUP($A512,AI_PF!$A:$D,4,FALSE),""))</f>
        <v/>
      </c>
      <c r="C512">
        <f>IF($A512="","",IFERROR(VLOOKUP($A512,AI_PF!$A:$G,7,FALSE),""))</f>
        <v/>
      </c>
      <c r="D512">
        <f>IF($A512="","",IFERROR(VLOOKUP($A512,AI_PF!$A:$H,8,FALSE),""))</f>
        <v/>
      </c>
      <c r="E512">
        <f>IF($A512="","",IFERROR(VLOOKUP($A512,AI_PF!$A:$N,14,FALSE),""))</f>
        <v/>
      </c>
      <c r="F512">
        <f>IF($A512="","",IFERROR(VLOOKUP($A512,AI_PF!$A:$R,18,FALSE),""))</f>
        <v/>
      </c>
      <c r="G512">
        <f>IF($A512="","",IFERROR(VLOOKUP($A512,AI_PF!$A:$T,20,FALSE),""))</f>
        <v/>
      </c>
      <c r="H512">
        <f>IF($A512="","",IFERROR(VLOOKUP($A512,AI_PF!$A:$V,22,FALSE),""))</f>
        <v/>
      </c>
      <c r="I512">
        <f>IF($A512="","",IFERROR(VLOOKUP($A512,AI_PF!$A:$EU,151,FALSE),""))</f>
        <v/>
      </c>
      <c r="J512">
        <f>IF($A512="","",IFERROR(VLOOKUP($A512,AI_PF!$A:$C,3,FALSE),""))</f>
        <v/>
      </c>
      <c r="K512">
        <f>IF($A512="","",IFERROR(VLOOKUP($A512,Data_Raw!$A:$G,2,FALSE),""))</f>
        <v/>
      </c>
      <c r="L512">
        <f>IF($A512="","",IFERROR(VLOOKUP($A512,Data_Raw!$A:$G,3,FALSE),""))</f>
        <v/>
      </c>
      <c r="M512">
        <f>IF($A512="","",IFERROR(VLOOKUP($A512,Data_Raw!$A:$G,4,FALSE),""))</f>
        <v/>
      </c>
      <c r="N512">
        <f>IF($A512="","",IFERROR(VLOOKUP($A512,Data_Raw!$A:$G,5,FALSE),""))</f>
        <v/>
      </c>
      <c r="O512">
        <f>IF($A512="","",IFERROR(VLOOKUP($A512,Data_Raw!$A:$G,6,FALSE),""))</f>
        <v/>
      </c>
      <c r="P512">
        <f>IF($A512="","",IFERROR(VLOOKUP($A512,Data_Raw!$A:$G,7,FALSE),""))</f>
        <v/>
      </c>
      <c r="Q512">
        <f>IF($A512="","",SUMIFS(AI_PF!$AP:$AP,AI_PF!$A:$A,$A512))</f>
        <v/>
      </c>
      <c r="R512">
        <f>IF($A512="","",SUMIFS(AI_PF!$AW:$AW,AI_PF!$A:$A,$A512))</f>
        <v/>
      </c>
      <c r="S512">
        <f>IF($A512="","",SUMIFS(AI_PF!$AZ:$AZ,AI_PF!$A:$A,$A512))</f>
        <v/>
      </c>
      <c r="T512">
        <f>IF($A512="","",SUMIFS(AI_PF!$CA:$CA,AI_PF!$A:$A,$A512))</f>
        <v/>
      </c>
      <c r="U512">
        <f>IF($A512="","",SUMIFS(AI_PF!$CE:$CE,AI_PF!$A:$A,$A512))</f>
        <v/>
      </c>
      <c r="V512">
        <f>IF($A512="","",IFERROR(VLOOKUP($A512,AI_PF!$A:$CO,93,FALSE),""))</f>
        <v/>
      </c>
      <c r="W512">
        <f>IF($A512="","",COUNTIF(AI_PF!$A:$A,$A512))</f>
        <v/>
      </c>
      <c r="X512">
        <f>IF($A512="","",COUNTIF(LookThrough!$A:$A,J512))</f>
        <v/>
      </c>
    </row>
    <row r="513">
      <c r="A513" t="inlineStr">
        <is>
          <t>BS00001602</t>
        </is>
      </c>
      <c r="B513">
        <f>IF($A513="","",IFERROR(VLOOKUP($A513,AI_PF!$A:$D,4,FALSE),""))</f>
        <v/>
      </c>
      <c r="C513">
        <f>IF($A513="","",IFERROR(VLOOKUP($A513,AI_PF!$A:$G,7,FALSE),""))</f>
        <v/>
      </c>
      <c r="D513">
        <f>IF($A513="","",IFERROR(VLOOKUP($A513,AI_PF!$A:$H,8,FALSE),""))</f>
        <v/>
      </c>
      <c r="E513">
        <f>IF($A513="","",IFERROR(VLOOKUP($A513,AI_PF!$A:$N,14,FALSE),""))</f>
        <v/>
      </c>
      <c r="F513">
        <f>IF($A513="","",IFERROR(VLOOKUP($A513,AI_PF!$A:$R,18,FALSE),""))</f>
        <v/>
      </c>
      <c r="G513">
        <f>IF($A513="","",IFERROR(VLOOKUP($A513,AI_PF!$A:$T,20,FALSE),""))</f>
        <v/>
      </c>
      <c r="H513">
        <f>IF($A513="","",IFERROR(VLOOKUP($A513,AI_PF!$A:$V,22,FALSE),""))</f>
        <v/>
      </c>
      <c r="I513">
        <f>IF($A513="","",IFERROR(VLOOKUP($A513,AI_PF!$A:$EU,151,FALSE),""))</f>
        <v/>
      </c>
      <c r="J513">
        <f>IF($A513="","",IFERROR(VLOOKUP($A513,AI_PF!$A:$C,3,FALSE),""))</f>
        <v/>
      </c>
      <c r="K513">
        <f>IF($A513="","",IFERROR(VLOOKUP($A513,Data_Raw!$A:$G,2,FALSE),""))</f>
        <v/>
      </c>
      <c r="L513">
        <f>IF($A513="","",IFERROR(VLOOKUP($A513,Data_Raw!$A:$G,3,FALSE),""))</f>
        <v/>
      </c>
      <c r="M513">
        <f>IF($A513="","",IFERROR(VLOOKUP($A513,Data_Raw!$A:$G,4,FALSE),""))</f>
        <v/>
      </c>
      <c r="N513">
        <f>IF($A513="","",IFERROR(VLOOKUP($A513,Data_Raw!$A:$G,5,FALSE),""))</f>
        <v/>
      </c>
      <c r="O513">
        <f>IF($A513="","",IFERROR(VLOOKUP($A513,Data_Raw!$A:$G,6,FALSE),""))</f>
        <v/>
      </c>
      <c r="P513">
        <f>IF($A513="","",IFERROR(VLOOKUP($A513,Data_Raw!$A:$G,7,FALSE),""))</f>
        <v/>
      </c>
      <c r="Q513">
        <f>IF($A513="","",SUMIFS(AI_PF!$AP:$AP,AI_PF!$A:$A,$A513))</f>
        <v/>
      </c>
      <c r="R513">
        <f>IF($A513="","",SUMIFS(AI_PF!$AW:$AW,AI_PF!$A:$A,$A513))</f>
        <v/>
      </c>
      <c r="S513">
        <f>IF($A513="","",SUMIFS(AI_PF!$AZ:$AZ,AI_PF!$A:$A,$A513))</f>
        <v/>
      </c>
      <c r="T513">
        <f>IF($A513="","",SUMIFS(AI_PF!$CA:$CA,AI_PF!$A:$A,$A513))</f>
        <v/>
      </c>
      <c r="U513">
        <f>IF($A513="","",SUMIFS(AI_PF!$CE:$CE,AI_PF!$A:$A,$A513))</f>
        <v/>
      </c>
      <c r="V513">
        <f>IF($A513="","",IFERROR(VLOOKUP($A513,AI_PF!$A:$CO,93,FALSE),""))</f>
        <v/>
      </c>
      <c r="W513">
        <f>IF($A513="","",COUNTIF(AI_PF!$A:$A,$A513))</f>
        <v/>
      </c>
      <c r="X513">
        <f>IF($A513="","",COUNTIF(LookThrough!$A:$A,J513))</f>
        <v/>
      </c>
    </row>
    <row r="514">
      <c r="A514" t="inlineStr">
        <is>
          <t>BS00001604</t>
        </is>
      </c>
      <c r="B514">
        <f>IF($A514="","",IFERROR(VLOOKUP($A514,AI_PF!$A:$D,4,FALSE),""))</f>
        <v/>
      </c>
      <c r="C514">
        <f>IF($A514="","",IFERROR(VLOOKUP($A514,AI_PF!$A:$G,7,FALSE),""))</f>
        <v/>
      </c>
      <c r="D514">
        <f>IF($A514="","",IFERROR(VLOOKUP($A514,AI_PF!$A:$H,8,FALSE),""))</f>
        <v/>
      </c>
      <c r="E514">
        <f>IF($A514="","",IFERROR(VLOOKUP($A514,AI_PF!$A:$N,14,FALSE),""))</f>
        <v/>
      </c>
      <c r="F514">
        <f>IF($A514="","",IFERROR(VLOOKUP($A514,AI_PF!$A:$R,18,FALSE),""))</f>
        <v/>
      </c>
      <c r="G514">
        <f>IF($A514="","",IFERROR(VLOOKUP($A514,AI_PF!$A:$T,20,FALSE),""))</f>
        <v/>
      </c>
      <c r="H514">
        <f>IF($A514="","",IFERROR(VLOOKUP($A514,AI_PF!$A:$V,22,FALSE),""))</f>
        <v/>
      </c>
      <c r="I514">
        <f>IF($A514="","",IFERROR(VLOOKUP($A514,AI_PF!$A:$EU,151,FALSE),""))</f>
        <v/>
      </c>
      <c r="J514">
        <f>IF($A514="","",IFERROR(VLOOKUP($A514,AI_PF!$A:$C,3,FALSE),""))</f>
        <v/>
      </c>
      <c r="K514">
        <f>IF($A514="","",IFERROR(VLOOKUP($A514,Data_Raw!$A:$G,2,FALSE),""))</f>
        <v/>
      </c>
      <c r="L514">
        <f>IF($A514="","",IFERROR(VLOOKUP($A514,Data_Raw!$A:$G,3,FALSE),""))</f>
        <v/>
      </c>
      <c r="M514">
        <f>IF($A514="","",IFERROR(VLOOKUP($A514,Data_Raw!$A:$G,4,FALSE),""))</f>
        <v/>
      </c>
      <c r="N514">
        <f>IF($A514="","",IFERROR(VLOOKUP($A514,Data_Raw!$A:$G,5,FALSE),""))</f>
        <v/>
      </c>
      <c r="O514">
        <f>IF($A514="","",IFERROR(VLOOKUP($A514,Data_Raw!$A:$G,6,FALSE),""))</f>
        <v/>
      </c>
      <c r="P514">
        <f>IF($A514="","",IFERROR(VLOOKUP($A514,Data_Raw!$A:$G,7,FALSE),""))</f>
        <v/>
      </c>
      <c r="Q514">
        <f>IF($A514="","",SUMIFS(AI_PF!$AP:$AP,AI_PF!$A:$A,$A514))</f>
        <v/>
      </c>
      <c r="R514">
        <f>IF($A514="","",SUMIFS(AI_PF!$AW:$AW,AI_PF!$A:$A,$A514))</f>
        <v/>
      </c>
      <c r="S514">
        <f>IF($A514="","",SUMIFS(AI_PF!$AZ:$AZ,AI_PF!$A:$A,$A514))</f>
        <v/>
      </c>
      <c r="T514">
        <f>IF($A514="","",SUMIFS(AI_PF!$CA:$CA,AI_PF!$A:$A,$A514))</f>
        <v/>
      </c>
      <c r="U514">
        <f>IF($A514="","",SUMIFS(AI_PF!$CE:$CE,AI_PF!$A:$A,$A514))</f>
        <v/>
      </c>
      <c r="V514">
        <f>IF($A514="","",IFERROR(VLOOKUP($A514,AI_PF!$A:$CO,93,FALSE),""))</f>
        <v/>
      </c>
      <c r="W514">
        <f>IF($A514="","",COUNTIF(AI_PF!$A:$A,$A514))</f>
        <v/>
      </c>
      <c r="X514">
        <f>IF($A514="","",COUNTIF(LookThrough!$A:$A,J514))</f>
        <v/>
      </c>
    </row>
    <row r="515">
      <c r="A515" t="inlineStr">
        <is>
          <t>BS00001605</t>
        </is>
      </c>
      <c r="B515">
        <f>IF($A515="","",IFERROR(VLOOKUP($A515,AI_PF!$A:$D,4,FALSE),""))</f>
        <v/>
      </c>
      <c r="C515">
        <f>IF($A515="","",IFERROR(VLOOKUP($A515,AI_PF!$A:$G,7,FALSE),""))</f>
        <v/>
      </c>
      <c r="D515">
        <f>IF($A515="","",IFERROR(VLOOKUP($A515,AI_PF!$A:$H,8,FALSE),""))</f>
        <v/>
      </c>
      <c r="E515">
        <f>IF($A515="","",IFERROR(VLOOKUP($A515,AI_PF!$A:$N,14,FALSE),""))</f>
        <v/>
      </c>
      <c r="F515">
        <f>IF($A515="","",IFERROR(VLOOKUP($A515,AI_PF!$A:$R,18,FALSE),""))</f>
        <v/>
      </c>
      <c r="G515">
        <f>IF($A515="","",IFERROR(VLOOKUP($A515,AI_PF!$A:$T,20,FALSE),""))</f>
        <v/>
      </c>
      <c r="H515">
        <f>IF($A515="","",IFERROR(VLOOKUP($A515,AI_PF!$A:$V,22,FALSE),""))</f>
        <v/>
      </c>
      <c r="I515">
        <f>IF($A515="","",IFERROR(VLOOKUP($A515,AI_PF!$A:$EU,151,FALSE),""))</f>
        <v/>
      </c>
      <c r="J515">
        <f>IF($A515="","",IFERROR(VLOOKUP($A515,AI_PF!$A:$C,3,FALSE),""))</f>
        <v/>
      </c>
      <c r="K515">
        <f>IF($A515="","",IFERROR(VLOOKUP($A515,Data_Raw!$A:$G,2,FALSE),""))</f>
        <v/>
      </c>
      <c r="L515">
        <f>IF($A515="","",IFERROR(VLOOKUP($A515,Data_Raw!$A:$G,3,FALSE),""))</f>
        <v/>
      </c>
      <c r="M515">
        <f>IF($A515="","",IFERROR(VLOOKUP($A515,Data_Raw!$A:$G,4,FALSE),""))</f>
        <v/>
      </c>
      <c r="N515">
        <f>IF($A515="","",IFERROR(VLOOKUP($A515,Data_Raw!$A:$G,5,FALSE),""))</f>
        <v/>
      </c>
      <c r="O515">
        <f>IF($A515="","",IFERROR(VLOOKUP($A515,Data_Raw!$A:$G,6,FALSE),""))</f>
        <v/>
      </c>
      <c r="P515">
        <f>IF($A515="","",IFERROR(VLOOKUP($A515,Data_Raw!$A:$G,7,FALSE),""))</f>
        <v/>
      </c>
      <c r="Q515">
        <f>IF($A515="","",SUMIFS(AI_PF!$AP:$AP,AI_PF!$A:$A,$A515))</f>
        <v/>
      </c>
      <c r="R515">
        <f>IF($A515="","",SUMIFS(AI_PF!$AW:$AW,AI_PF!$A:$A,$A515))</f>
        <v/>
      </c>
      <c r="S515">
        <f>IF($A515="","",SUMIFS(AI_PF!$AZ:$AZ,AI_PF!$A:$A,$A515))</f>
        <v/>
      </c>
      <c r="T515">
        <f>IF($A515="","",SUMIFS(AI_PF!$CA:$CA,AI_PF!$A:$A,$A515))</f>
        <v/>
      </c>
      <c r="U515">
        <f>IF($A515="","",SUMIFS(AI_PF!$CE:$CE,AI_PF!$A:$A,$A515))</f>
        <v/>
      </c>
      <c r="V515">
        <f>IF($A515="","",IFERROR(VLOOKUP($A515,AI_PF!$A:$CO,93,FALSE),""))</f>
        <v/>
      </c>
      <c r="W515">
        <f>IF($A515="","",COUNTIF(AI_PF!$A:$A,$A515))</f>
        <v/>
      </c>
      <c r="X515">
        <f>IF($A515="","",COUNTIF(LookThrough!$A:$A,J515))</f>
        <v/>
      </c>
    </row>
    <row r="516">
      <c r="A516" t="inlineStr">
        <is>
          <t>BS00001606</t>
        </is>
      </c>
      <c r="B516">
        <f>IF($A516="","",IFERROR(VLOOKUP($A516,AI_PF!$A:$D,4,FALSE),""))</f>
        <v/>
      </c>
      <c r="C516">
        <f>IF($A516="","",IFERROR(VLOOKUP($A516,AI_PF!$A:$G,7,FALSE),""))</f>
        <v/>
      </c>
      <c r="D516">
        <f>IF($A516="","",IFERROR(VLOOKUP($A516,AI_PF!$A:$H,8,FALSE),""))</f>
        <v/>
      </c>
      <c r="E516">
        <f>IF($A516="","",IFERROR(VLOOKUP($A516,AI_PF!$A:$N,14,FALSE),""))</f>
        <v/>
      </c>
      <c r="F516">
        <f>IF($A516="","",IFERROR(VLOOKUP($A516,AI_PF!$A:$R,18,FALSE),""))</f>
        <v/>
      </c>
      <c r="G516">
        <f>IF($A516="","",IFERROR(VLOOKUP($A516,AI_PF!$A:$T,20,FALSE),""))</f>
        <v/>
      </c>
      <c r="H516">
        <f>IF($A516="","",IFERROR(VLOOKUP($A516,AI_PF!$A:$V,22,FALSE),""))</f>
        <v/>
      </c>
      <c r="I516">
        <f>IF($A516="","",IFERROR(VLOOKUP($A516,AI_PF!$A:$EU,151,FALSE),""))</f>
        <v/>
      </c>
      <c r="J516">
        <f>IF($A516="","",IFERROR(VLOOKUP($A516,AI_PF!$A:$C,3,FALSE),""))</f>
        <v/>
      </c>
      <c r="K516">
        <f>IF($A516="","",IFERROR(VLOOKUP($A516,Data_Raw!$A:$G,2,FALSE),""))</f>
        <v/>
      </c>
      <c r="L516">
        <f>IF($A516="","",IFERROR(VLOOKUP($A516,Data_Raw!$A:$G,3,FALSE),""))</f>
        <v/>
      </c>
      <c r="M516">
        <f>IF($A516="","",IFERROR(VLOOKUP($A516,Data_Raw!$A:$G,4,FALSE),""))</f>
        <v/>
      </c>
      <c r="N516">
        <f>IF($A516="","",IFERROR(VLOOKUP($A516,Data_Raw!$A:$G,5,FALSE),""))</f>
        <v/>
      </c>
      <c r="O516">
        <f>IF($A516="","",IFERROR(VLOOKUP($A516,Data_Raw!$A:$G,6,FALSE),""))</f>
        <v/>
      </c>
      <c r="P516">
        <f>IF($A516="","",IFERROR(VLOOKUP($A516,Data_Raw!$A:$G,7,FALSE),""))</f>
        <v/>
      </c>
      <c r="Q516">
        <f>IF($A516="","",SUMIFS(AI_PF!$AP:$AP,AI_PF!$A:$A,$A516))</f>
        <v/>
      </c>
      <c r="R516">
        <f>IF($A516="","",SUMIFS(AI_PF!$AW:$AW,AI_PF!$A:$A,$A516))</f>
        <v/>
      </c>
      <c r="S516">
        <f>IF($A516="","",SUMIFS(AI_PF!$AZ:$AZ,AI_PF!$A:$A,$A516))</f>
        <v/>
      </c>
      <c r="T516">
        <f>IF($A516="","",SUMIFS(AI_PF!$CA:$CA,AI_PF!$A:$A,$A516))</f>
        <v/>
      </c>
      <c r="U516">
        <f>IF($A516="","",SUMIFS(AI_PF!$CE:$CE,AI_PF!$A:$A,$A516))</f>
        <v/>
      </c>
      <c r="V516">
        <f>IF($A516="","",IFERROR(VLOOKUP($A516,AI_PF!$A:$CO,93,FALSE),""))</f>
        <v/>
      </c>
      <c r="W516">
        <f>IF($A516="","",COUNTIF(AI_PF!$A:$A,$A516))</f>
        <v/>
      </c>
      <c r="X516">
        <f>IF($A516="","",COUNTIF(LookThrough!$A:$A,J516))</f>
        <v/>
      </c>
    </row>
    <row r="517">
      <c r="A517" t="inlineStr">
        <is>
          <t>BS00001607</t>
        </is>
      </c>
      <c r="B517">
        <f>IF($A517="","",IFERROR(VLOOKUP($A517,AI_PF!$A:$D,4,FALSE),""))</f>
        <v/>
      </c>
      <c r="C517">
        <f>IF($A517="","",IFERROR(VLOOKUP($A517,AI_PF!$A:$G,7,FALSE),""))</f>
        <v/>
      </c>
      <c r="D517">
        <f>IF($A517="","",IFERROR(VLOOKUP($A517,AI_PF!$A:$H,8,FALSE),""))</f>
        <v/>
      </c>
      <c r="E517">
        <f>IF($A517="","",IFERROR(VLOOKUP($A517,AI_PF!$A:$N,14,FALSE),""))</f>
        <v/>
      </c>
      <c r="F517">
        <f>IF($A517="","",IFERROR(VLOOKUP($A517,AI_PF!$A:$R,18,FALSE),""))</f>
        <v/>
      </c>
      <c r="G517">
        <f>IF($A517="","",IFERROR(VLOOKUP($A517,AI_PF!$A:$T,20,FALSE),""))</f>
        <v/>
      </c>
      <c r="H517">
        <f>IF($A517="","",IFERROR(VLOOKUP($A517,AI_PF!$A:$V,22,FALSE),""))</f>
        <v/>
      </c>
      <c r="I517">
        <f>IF($A517="","",IFERROR(VLOOKUP($A517,AI_PF!$A:$EU,151,FALSE),""))</f>
        <v/>
      </c>
      <c r="J517">
        <f>IF($A517="","",IFERROR(VLOOKUP($A517,AI_PF!$A:$C,3,FALSE),""))</f>
        <v/>
      </c>
      <c r="K517">
        <f>IF($A517="","",IFERROR(VLOOKUP($A517,Data_Raw!$A:$G,2,FALSE),""))</f>
        <v/>
      </c>
      <c r="L517">
        <f>IF($A517="","",IFERROR(VLOOKUP($A517,Data_Raw!$A:$G,3,FALSE),""))</f>
        <v/>
      </c>
      <c r="M517">
        <f>IF($A517="","",IFERROR(VLOOKUP($A517,Data_Raw!$A:$G,4,FALSE),""))</f>
        <v/>
      </c>
      <c r="N517">
        <f>IF($A517="","",IFERROR(VLOOKUP($A517,Data_Raw!$A:$G,5,FALSE),""))</f>
        <v/>
      </c>
      <c r="O517">
        <f>IF($A517="","",IFERROR(VLOOKUP($A517,Data_Raw!$A:$G,6,FALSE),""))</f>
        <v/>
      </c>
      <c r="P517">
        <f>IF($A517="","",IFERROR(VLOOKUP($A517,Data_Raw!$A:$G,7,FALSE),""))</f>
        <v/>
      </c>
      <c r="Q517">
        <f>IF($A517="","",SUMIFS(AI_PF!$AP:$AP,AI_PF!$A:$A,$A517))</f>
        <v/>
      </c>
      <c r="R517">
        <f>IF($A517="","",SUMIFS(AI_PF!$AW:$AW,AI_PF!$A:$A,$A517))</f>
        <v/>
      </c>
      <c r="S517">
        <f>IF($A517="","",SUMIFS(AI_PF!$AZ:$AZ,AI_PF!$A:$A,$A517))</f>
        <v/>
      </c>
      <c r="T517">
        <f>IF($A517="","",SUMIFS(AI_PF!$CA:$CA,AI_PF!$A:$A,$A517))</f>
        <v/>
      </c>
      <c r="U517">
        <f>IF($A517="","",SUMIFS(AI_PF!$CE:$CE,AI_PF!$A:$A,$A517))</f>
        <v/>
      </c>
      <c r="V517">
        <f>IF($A517="","",IFERROR(VLOOKUP($A517,AI_PF!$A:$CO,93,FALSE),""))</f>
        <v/>
      </c>
      <c r="W517">
        <f>IF($A517="","",COUNTIF(AI_PF!$A:$A,$A517))</f>
        <v/>
      </c>
      <c r="X517">
        <f>IF($A517="","",COUNTIF(LookThrough!$A:$A,J517))</f>
        <v/>
      </c>
    </row>
    <row r="518">
      <c r="A518" t="inlineStr">
        <is>
          <t>BS00001608</t>
        </is>
      </c>
      <c r="B518">
        <f>IF($A518="","",IFERROR(VLOOKUP($A518,AI_PF!$A:$D,4,FALSE),""))</f>
        <v/>
      </c>
      <c r="C518">
        <f>IF($A518="","",IFERROR(VLOOKUP($A518,AI_PF!$A:$G,7,FALSE),""))</f>
        <v/>
      </c>
      <c r="D518">
        <f>IF($A518="","",IFERROR(VLOOKUP($A518,AI_PF!$A:$H,8,FALSE),""))</f>
        <v/>
      </c>
      <c r="E518">
        <f>IF($A518="","",IFERROR(VLOOKUP($A518,AI_PF!$A:$N,14,FALSE),""))</f>
        <v/>
      </c>
      <c r="F518">
        <f>IF($A518="","",IFERROR(VLOOKUP($A518,AI_PF!$A:$R,18,FALSE),""))</f>
        <v/>
      </c>
      <c r="G518">
        <f>IF($A518="","",IFERROR(VLOOKUP($A518,AI_PF!$A:$T,20,FALSE),""))</f>
        <v/>
      </c>
      <c r="H518">
        <f>IF($A518="","",IFERROR(VLOOKUP($A518,AI_PF!$A:$V,22,FALSE),""))</f>
        <v/>
      </c>
      <c r="I518">
        <f>IF($A518="","",IFERROR(VLOOKUP($A518,AI_PF!$A:$EU,151,FALSE),""))</f>
        <v/>
      </c>
      <c r="J518">
        <f>IF($A518="","",IFERROR(VLOOKUP($A518,AI_PF!$A:$C,3,FALSE),""))</f>
        <v/>
      </c>
      <c r="K518">
        <f>IF($A518="","",IFERROR(VLOOKUP($A518,Data_Raw!$A:$G,2,FALSE),""))</f>
        <v/>
      </c>
      <c r="L518">
        <f>IF($A518="","",IFERROR(VLOOKUP($A518,Data_Raw!$A:$G,3,FALSE),""))</f>
        <v/>
      </c>
      <c r="M518">
        <f>IF($A518="","",IFERROR(VLOOKUP($A518,Data_Raw!$A:$G,4,FALSE),""))</f>
        <v/>
      </c>
      <c r="N518">
        <f>IF($A518="","",IFERROR(VLOOKUP($A518,Data_Raw!$A:$G,5,FALSE),""))</f>
        <v/>
      </c>
      <c r="O518">
        <f>IF($A518="","",IFERROR(VLOOKUP($A518,Data_Raw!$A:$G,6,FALSE),""))</f>
        <v/>
      </c>
      <c r="P518">
        <f>IF($A518="","",IFERROR(VLOOKUP($A518,Data_Raw!$A:$G,7,FALSE),""))</f>
        <v/>
      </c>
      <c r="Q518">
        <f>IF($A518="","",SUMIFS(AI_PF!$AP:$AP,AI_PF!$A:$A,$A518))</f>
        <v/>
      </c>
      <c r="R518">
        <f>IF($A518="","",SUMIFS(AI_PF!$AW:$AW,AI_PF!$A:$A,$A518))</f>
        <v/>
      </c>
      <c r="S518">
        <f>IF($A518="","",SUMIFS(AI_PF!$AZ:$AZ,AI_PF!$A:$A,$A518))</f>
        <v/>
      </c>
      <c r="T518">
        <f>IF($A518="","",SUMIFS(AI_PF!$CA:$CA,AI_PF!$A:$A,$A518))</f>
        <v/>
      </c>
      <c r="U518">
        <f>IF($A518="","",SUMIFS(AI_PF!$CE:$CE,AI_PF!$A:$A,$A518))</f>
        <v/>
      </c>
      <c r="V518">
        <f>IF($A518="","",IFERROR(VLOOKUP($A518,AI_PF!$A:$CO,93,FALSE),""))</f>
        <v/>
      </c>
      <c r="W518">
        <f>IF($A518="","",COUNTIF(AI_PF!$A:$A,$A518))</f>
        <v/>
      </c>
      <c r="X518">
        <f>IF($A518="","",COUNTIF(LookThrough!$A:$A,J518))</f>
        <v/>
      </c>
    </row>
    <row r="519">
      <c r="A519" t="inlineStr">
        <is>
          <t>BS00001609</t>
        </is>
      </c>
      <c r="B519">
        <f>IF($A519="","",IFERROR(VLOOKUP($A519,AI_PF!$A:$D,4,FALSE),""))</f>
        <v/>
      </c>
      <c r="C519">
        <f>IF($A519="","",IFERROR(VLOOKUP($A519,AI_PF!$A:$G,7,FALSE),""))</f>
        <v/>
      </c>
      <c r="D519">
        <f>IF($A519="","",IFERROR(VLOOKUP($A519,AI_PF!$A:$H,8,FALSE),""))</f>
        <v/>
      </c>
      <c r="E519">
        <f>IF($A519="","",IFERROR(VLOOKUP($A519,AI_PF!$A:$N,14,FALSE),""))</f>
        <v/>
      </c>
      <c r="F519">
        <f>IF($A519="","",IFERROR(VLOOKUP($A519,AI_PF!$A:$R,18,FALSE),""))</f>
        <v/>
      </c>
      <c r="G519">
        <f>IF($A519="","",IFERROR(VLOOKUP($A519,AI_PF!$A:$T,20,FALSE),""))</f>
        <v/>
      </c>
      <c r="H519">
        <f>IF($A519="","",IFERROR(VLOOKUP($A519,AI_PF!$A:$V,22,FALSE),""))</f>
        <v/>
      </c>
      <c r="I519">
        <f>IF($A519="","",IFERROR(VLOOKUP($A519,AI_PF!$A:$EU,151,FALSE),""))</f>
        <v/>
      </c>
      <c r="J519">
        <f>IF($A519="","",IFERROR(VLOOKUP($A519,AI_PF!$A:$C,3,FALSE),""))</f>
        <v/>
      </c>
      <c r="K519">
        <f>IF($A519="","",IFERROR(VLOOKUP($A519,Data_Raw!$A:$G,2,FALSE),""))</f>
        <v/>
      </c>
      <c r="L519">
        <f>IF($A519="","",IFERROR(VLOOKUP($A519,Data_Raw!$A:$G,3,FALSE),""))</f>
        <v/>
      </c>
      <c r="M519">
        <f>IF($A519="","",IFERROR(VLOOKUP($A519,Data_Raw!$A:$G,4,FALSE),""))</f>
        <v/>
      </c>
      <c r="N519">
        <f>IF($A519="","",IFERROR(VLOOKUP($A519,Data_Raw!$A:$G,5,FALSE),""))</f>
        <v/>
      </c>
      <c r="O519">
        <f>IF($A519="","",IFERROR(VLOOKUP($A519,Data_Raw!$A:$G,6,FALSE),""))</f>
        <v/>
      </c>
      <c r="P519">
        <f>IF($A519="","",IFERROR(VLOOKUP($A519,Data_Raw!$A:$G,7,FALSE),""))</f>
        <v/>
      </c>
      <c r="Q519">
        <f>IF($A519="","",SUMIFS(AI_PF!$AP:$AP,AI_PF!$A:$A,$A519))</f>
        <v/>
      </c>
      <c r="R519">
        <f>IF($A519="","",SUMIFS(AI_PF!$AW:$AW,AI_PF!$A:$A,$A519))</f>
        <v/>
      </c>
      <c r="S519">
        <f>IF($A519="","",SUMIFS(AI_PF!$AZ:$AZ,AI_PF!$A:$A,$A519))</f>
        <v/>
      </c>
      <c r="T519">
        <f>IF($A519="","",SUMIFS(AI_PF!$CA:$CA,AI_PF!$A:$A,$A519))</f>
        <v/>
      </c>
      <c r="U519">
        <f>IF($A519="","",SUMIFS(AI_PF!$CE:$CE,AI_PF!$A:$A,$A519))</f>
        <v/>
      </c>
      <c r="V519">
        <f>IF($A519="","",IFERROR(VLOOKUP($A519,AI_PF!$A:$CO,93,FALSE),""))</f>
        <v/>
      </c>
      <c r="W519">
        <f>IF($A519="","",COUNTIF(AI_PF!$A:$A,$A519))</f>
        <v/>
      </c>
      <c r="X519">
        <f>IF($A519="","",COUNTIF(LookThrough!$A:$A,J519))</f>
        <v/>
      </c>
    </row>
    <row r="520">
      <c r="A520" t="inlineStr">
        <is>
          <t>BS00001610</t>
        </is>
      </c>
      <c r="B520">
        <f>IF($A520="","",IFERROR(VLOOKUP($A520,AI_PF!$A:$D,4,FALSE),""))</f>
        <v/>
      </c>
      <c r="C520">
        <f>IF($A520="","",IFERROR(VLOOKUP($A520,AI_PF!$A:$G,7,FALSE),""))</f>
        <v/>
      </c>
      <c r="D520">
        <f>IF($A520="","",IFERROR(VLOOKUP($A520,AI_PF!$A:$H,8,FALSE),""))</f>
        <v/>
      </c>
      <c r="E520">
        <f>IF($A520="","",IFERROR(VLOOKUP($A520,AI_PF!$A:$N,14,FALSE),""))</f>
        <v/>
      </c>
      <c r="F520">
        <f>IF($A520="","",IFERROR(VLOOKUP($A520,AI_PF!$A:$R,18,FALSE),""))</f>
        <v/>
      </c>
      <c r="G520">
        <f>IF($A520="","",IFERROR(VLOOKUP($A520,AI_PF!$A:$T,20,FALSE),""))</f>
        <v/>
      </c>
      <c r="H520">
        <f>IF($A520="","",IFERROR(VLOOKUP($A520,AI_PF!$A:$V,22,FALSE),""))</f>
        <v/>
      </c>
      <c r="I520">
        <f>IF($A520="","",IFERROR(VLOOKUP($A520,AI_PF!$A:$EU,151,FALSE),""))</f>
        <v/>
      </c>
      <c r="J520">
        <f>IF($A520="","",IFERROR(VLOOKUP($A520,AI_PF!$A:$C,3,FALSE),""))</f>
        <v/>
      </c>
      <c r="K520">
        <f>IF($A520="","",IFERROR(VLOOKUP($A520,Data_Raw!$A:$G,2,FALSE),""))</f>
        <v/>
      </c>
      <c r="L520">
        <f>IF($A520="","",IFERROR(VLOOKUP($A520,Data_Raw!$A:$G,3,FALSE),""))</f>
        <v/>
      </c>
      <c r="M520">
        <f>IF($A520="","",IFERROR(VLOOKUP($A520,Data_Raw!$A:$G,4,FALSE),""))</f>
        <v/>
      </c>
      <c r="N520">
        <f>IF($A520="","",IFERROR(VLOOKUP($A520,Data_Raw!$A:$G,5,FALSE),""))</f>
        <v/>
      </c>
      <c r="O520">
        <f>IF($A520="","",IFERROR(VLOOKUP($A520,Data_Raw!$A:$G,6,FALSE),""))</f>
        <v/>
      </c>
      <c r="P520">
        <f>IF($A520="","",IFERROR(VLOOKUP($A520,Data_Raw!$A:$G,7,FALSE),""))</f>
        <v/>
      </c>
      <c r="Q520">
        <f>IF($A520="","",SUMIFS(AI_PF!$AP:$AP,AI_PF!$A:$A,$A520))</f>
        <v/>
      </c>
      <c r="R520">
        <f>IF($A520="","",SUMIFS(AI_PF!$AW:$AW,AI_PF!$A:$A,$A520))</f>
        <v/>
      </c>
      <c r="S520">
        <f>IF($A520="","",SUMIFS(AI_PF!$AZ:$AZ,AI_PF!$A:$A,$A520))</f>
        <v/>
      </c>
      <c r="T520">
        <f>IF($A520="","",SUMIFS(AI_PF!$CA:$CA,AI_PF!$A:$A,$A520))</f>
        <v/>
      </c>
      <c r="U520">
        <f>IF($A520="","",SUMIFS(AI_PF!$CE:$CE,AI_PF!$A:$A,$A520))</f>
        <v/>
      </c>
      <c r="V520">
        <f>IF($A520="","",IFERROR(VLOOKUP($A520,AI_PF!$A:$CO,93,FALSE),""))</f>
        <v/>
      </c>
      <c r="W520">
        <f>IF($A520="","",COUNTIF(AI_PF!$A:$A,$A520))</f>
        <v/>
      </c>
      <c r="X520">
        <f>IF($A520="","",COUNTIF(LookThrough!$A:$A,J520))</f>
        <v/>
      </c>
    </row>
    <row r="521">
      <c r="A521" t="inlineStr">
        <is>
          <t>BS00001611</t>
        </is>
      </c>
      <c r="B521">
        <f>IF($A521="","",IFERROR(VLOOKUP($A521,AI_PF!$A:$D,4,FALSE),""))</f>
        <v/>
      </c>
      <c r="C521">
        <f>IF($A521="","",IFERROR(VLOOKUP($A521,AI_PF!$A:$G,7,FALSE),""))</f>
        <v/>
      </c>
      <c r="D521">
        <f>IF($A521="","",IFERROR(VLOOKUP($A521,AI_PF!$A:$H,8,FALSE),""))</f>
        <v/>
      </c>
      <c r="E521">
        <f>IF($A521="","",IFERROR(VLOOKUP($A521,AI_PF!$A:$N,14,FALSE),""))</f>
        <v/>
      </c>
      <c r="F521">
        <f>IF($A521="","",IFERROR(VLOOKUP($A521,AI_PF!$A:$R,18,FALSE),""))</f>
        <v/>
      </c>
      <c r="G521">
        <f>IF($A521="","",IFERROR(VLOOKUP($A521,AI_PF!$A:$T,20,FALSE),""))</f>
        <v/>
      </c>
      <c r="H521">
        <f>IF($A521="","",IFERROR(VLOOKUP($A521,AI_PF!$A:$V,22,FALSE),""))</f>
        <v/>
      </c>
      <c r="I521">
        <f>IF($A521="","",IFERROR(VLOOKUP($A521,AI_PF!$A:$EU,151,FALSE),""))</f>
        <v/>
      </c>
      <c r="J521">
        <f>IF($A521="","",IFERROR(VLOOKUP($A521,AI_PF!$A:$C,3,FALSE),""))</f>
        <v/>
      </c>
      <c r="K521">
        <f>IF($A521="","",IFERROR(VLOOKUP($A521,Data_Raw!$A:$G,2,FALSE),""))</f>
        <v/>
      </c>
      <c r="L521">
        <f>IF($A521="","",IFERROR(VLOOKUP($A521,Data_Raw!$A:$G,3,FALSE),""))</f>
        <v/>
      </c>
      <c r="M521">
        <f>IF($A521="","",IFERROR(VLOOKUP($A521,Data_Raw!$A:$G,4,FALSE),""))</f>
        <v/>
      </c>
      <c r="N521">
        <f>IF($A521="","",IFERROR(VLOOKUP($A521,Data_Raw!$A:$G,5,FALSE),""))</f>
        <v/>
      </c>
      <c r="O521">
        <f>IF($A521="","",IFERROR(VLOOKUP($A521,Data_Raw!$A:$G,6,FALSE),""))</f>
        <v/>
      </c>
      <c r="P521">
        <f>IF($A521="","",IFERROR(VLOOKUP($A521,Data_Raw!$A:$G,7,FALSE),""))</f>
        <v/>
      </c>
      <c r="Q521">
        <f>IF($A521="","",SUMIFS(AI_PF!$AP:$AP,AI_PF!$A:$A,$A521))</f>
        <v/>
      </c>
      <c r="R521">
        <f>IF($A521="","",SUMIFS(AI_PF!$AW:$AW,AI_PF!$A:$A,$A521))</f>
        <v/>
      </c>
      <c r="S521">
        <f>IF($A521="","",SUMIFS(AI_PF!$AZ:$AZ,AI_PF!$A:$A,$A521))</f>
        <v/>
      </c>
      <c r="T521">
        <f>IF($A521="","",SUMIFS(AI_PF!$CA:$CA,AI_PF!$A:$A,$A521))</f>
        <v/>
      </c>
      <c r="U521">
        <f>IF($A521="","",SUMIFS(AI_PF!$CE:$CE,AI_PF!$A:$A,$A521))</f>
        <v/>
      </c>
      <c r="V521">
        <f>IF($A521="","",IFERROR(VLOOKUP($A521,AI_PF!$A:$CO,93,FALSE),""))</f>
        <v/>
      </c>
      <c r="W521">
        <f>IF($A521="","",COUNTIF(AI_PF!$A:$A,$A521))</f>
        <v/>
      </c>
      <c r="X521">
        <f>IF($A521="","",COUNTIF(LookThrough!$A:$A,J521))</f>
        <v/>
      </c>
    </row>
    <row r="522">
      <c r="A522" t="inlineStr">
        <is>
          <t>BS00001612</t>
        </is>
      </c>
      <c r="B522">
        <f>IF($A522="","",IFERROR(VLOOKUP($A522,AI_PF!$A:$D,4,FALSE),""))</f>
        <v/>
      </c>
      <c r="C522">
        <f>IF($A522="","",IFERROR(VLOOKUP($A522,AI_PF!$A:$G,7,FALSE),""))</f>
        <v/>
      </c>
      <c r="D522">
        <f>IF($A522="","",IFERROR(VLOOKUP($A522,AI_PF!$A:$H,8,FALSE),""))</f>
        <v/>
      </c>
      <c r="E522">
        <f>IF($A522="","",IFERROR(VLOOKUP($A522,AI_PF!$A:$N,14,FALSE),""))</f>
        <v/>
      </c>
      <c r="F522">
        <f>IF($A522="","",IFERROR(VLOOKUP($A522,AI_PF!$A:$R,18,FALSE),""))</f>
        <v/>
      </c>
      <c r="G522">
        <f>IF($A522="","",IFERROR(VLOOKUP($A522,AI_PF!$A:$T,20,FALSE),""))</f>
        <v/>
      </c>
      <c r="H522">
        <f>IF($A522="","",IFERROR(VLOOKUP($A522,AI_PF!$A:$V,22,FALSE),""))</f>
        <v/>
      </c>
      <c r="I522">
        <f>IF($A522="","",IFERROR(VLOOKUP($A522,AI_PF!$A:$EU,151,FALSE),""))</f>
        <v/>
      </c>
      <c r="J522">
        <f>IF($A522="","",IFERROR(VLOOKUP($A522,AI_PF!$A:$C,3,FALSE),""))</f>
        <v/>
      </c>
      <c r="K522">
        <f>IF($A522="","",IFERROR(VLOOKUP($A522,Data_Raw!$A:$G,2,FALSE),""))</f>
        <v/>
      </c>
      <c r="L522">
        <f>IF($A522="","",IFERROR(VLOOKUP($A522,Data_Raw!$A:$G,3,FALSE),""))</f>
        <v/>
      </c>
      <c r="M522">
        <f>IF($A522="","",IFERROR(VLOOKUP($A522,Data_Raw!$A:$G,4,FALSE),""))</f>
        <v/>
      </c>
      <c r="N522">
        <f>IF($A522="","",IFERROR(VLOOKUP($A522,Data_Raw!$A:$G,5,FALSE),""))</f>
        <v/>
      </c>
      <c r="O522">
        <f>IF($A522="","",IFERROR(VLOOKUP($A522,Data_Raw!$A:$G,6,FALSE),""))</f>
        <v/>
      </c>
      <c r="P522">
        <f>IF($A522="","",IFERROR(VLOOKUP($A522,Data_Raw!$A:$G,7,FALSE),""))</f>
        <v/>
      </c>
      <c r="Q522">
        <f>IF($A522="","",SUMIFS(AI_PF!$AP:$AP,AI_PF!$A:$A,$A522))</f>
        <v/>
      </c>
      <c r="R522">
        <f>IF($A522="","",SUMIFS(AI_PF!$AW:$AW,AI_PF!$A:$A,$A522))</f>
        <v/>
      </c>
      <c r="S522">
        <f>IF($A522="","",SUMIFS(AI_PF!$AZ:$AZ,AI_PF!$A:$A,$A522))</f>
        <v/>
      </c>
      <c r="T522">
        <f>IF($A522="","",SUMIFS(AI_PF!$CA:$CA,AI_PF!$A:$A,$A522))</f>
        <v/>
      </c>
      <c r="U522">
        <f>IF($A522="","",SUMIFS(AI_PF!$CE:$CE,AI_PF!$A:$A,$A522))</f>
        <v/>
      </c>
      <c r="V522">
        <f>IF($A522="","",IFERROR(VLOOKUP($A522,AI_PF!$A:$CO,93,FALSE),""))</f>
        <v/>
      </c>
      <c r="W522">
        <f>IF($A522="","",COUNTIF(AI_PF!$A:$A,$A522))</f>
        <v/>
      </c>
      <c r="X522">
        <f>IF($A522="","",COUNTIF(LookThrough!$A:$A,J522))</f>
        <v/>
      </c>
    </row>
    <row r="523">
      <c r="A523" t="inlineStr">
        <is>
          <t>BS00001613</t>
        </is>
      </c>
      <c r="B523">
        <f>IF($A523="","",IFERROR(VLOOKUP($A523,AI_PF!$A:$D,4,FALSE),""))</f>
        <v/>
      </c>
      <c r="C523">
        <f>IF($A523="","",IFERROR(VLOOKUP($A523,AI_PF!$A:$G,7,FALSE),""))</f>
        <v/>
      </c>
      <c r="D523">
        <f>IF($A523="","",IFERROR(VLOOKUP($A523,AI_PF!$A:$H,8,FALSE),""))</f>
        <v/>
      </c>
      <c r="E523">
        <f>IF($A523="","",IFERROR(VLOOKUP($A523,AI_PF!$A:$N,14,FALSE),""))</f>
        <v/>
      </c>
      <c r="F523">
        <f>IF($A523="","",IFERROR(VLOOKUP($A523,AI_PF!$A:$R,18,FALSE),""))</f>
        <v/>
      </c>
      <c r="G523">
        <f>IF($A523="","",IFERROR(VLOOKUP($A523,AI_PF!$A:$T,20,FALSE),""))</f>
        <v/>
      </c>
      <c r="H523">
        <f>IF($A523="","",IFERROR(VLOOKUP($A523,AI_PF!$A:$V,22,FALSE),""))</f>
        <v/>
      </c>
      <c r="I523">
        <f>IF($A523="","",IFERROR(VLOOKUP($A523,AI_PF!$A:$EU,151,FALSE),""))</f>
        <v/>
      </c>
      <c r="J523">
        <f>IF($A523="","",IFERROR(VLOOKUP($A523,AI_PF!$A:$C,3,FALSE),""))</f>
        <v/>
      </c>
      <c r="K523">
        <f>IF($A523="","",IFERROR(VLOOKUP($A523,Data_Raw!$A:$G,2,FALSE),""))</f>
        <v/>
      </c>
      <c r="L523">
        <f>IF($A523="","",IFERROR(VLOOKUP($A523,Data_Raw!$A:$G,3,FALSE),""))</f>
        <v/>
      </c>
      <c r="M523">
        <f>IF($A523="","",IFERROR(VLOOKUP($A523,Data_Raw!$A:$G,4,FALSE),""))</f>
        <v/>
      </c>
      <c r="N523">
        <f>IF($A523="","",IFERROR(VLOOKUP($A523,Data_Raw!$A:$G,5,FALSE),""))</f>
        <v/>
      </c>
      <c r="O523">
        <f>IF($A523="","",IFERROR(VLOOKUP($A523,Data_Raw!$A:$G,6,FALSE),""))</f>
        <v/>
      </c>
      <c r="P523">
        <f>IF($A523="","",IFERROR(VLOOKUP($A523,Data_Raw!$A:$G,7,FALSE),""))</f>
        <v/>
      </c>
      <c r="Q523">
        <f>IF($A523="","",SUMIFS(AI_PF!$AP:$AP,AI_PF!$A:$A,$A523))</f>
        <v/>
      </c>
      <c r="R523">
        <f>IF($A523="","",SUMIFS(AI_PF!$AW:$AW,AI_PF!$A:$A,$A523))</f>
        <v/>
      </c>
      <c r="S523">
        <f>IF($A523="","",SUMIFS(AI_PF!$AZ:$AZ,AI_PF!$A:$A,$A523))</f>
        <v/>
      </c>
      <c r="T523">
        <f>IF($A523="","",SUMIFS(AI_PF!$CA:$CA,AI_PF!$A:$A,$A523))</f>
        <v/>
      </c>
      <c r="U523">
        <f>IF($A523="","",SUMIFS(AI_PF!$CE:$CE,AI_PF!$A:$A,$A523))</f>
        <v/>
      </c>
      <c r="V523">
        <f>IF($A523="","",IFERROR(VLOOKUP($A523,AI_PF!$A:$CO,93,FALSE),""))</f>
        <v/>
      </c>
      <c r="W523">
        <f>IF($A523="","",COUNTIF(AI_PF!$A:$A,$A523))</f>
        <v/>
      </c>
      <c r="X523">
        <f>IF($A523="","",COUNTIF(LookThrough!$A:$A,J523))</f>
        <v/>
      </c>
    </row>
    <row r="524">
      <c r="A524" t="inlineStr">
        <is>
          <t>BS00001623</t>
        </is>
      </c>
      <c r="B524">
        <f>IF($A524="","",IFERROR(VLOOKUP($A524,AI_PF!$A:$D,4,FALSE),""))</f>
        <v/>
      </c>
      <c r="C524">
        <f>IF($A524="","",IFERROR(VLOOKUP($A524,AI_PF!$A:$G,7,FALSE),""))</f>
        <v/>
      </c>
      <c r="D524">
        <f>IF($A524="","",IFERROR(VLOOKUP($A524,AI_PF!$A:$H,8,FALSE),""))</f>
        <v/>
      </c>
      <c r="E524">
        <f>IF($A524="","",IFERROR(VLOOKUP($A524,AI_PF!$A:$N,14,FALSE),""))</f>
        <v/>
      </c>
      <c r="F524">
        <f>IF($A524="","",IFERROR(VLOOKUP($A524,AI_PF!$A:$R,18,FALSE),""))</f>
        <v/>
      </c>
      <c r="G524">
        <f>IF($A524="","",IFERROR(VLOOKUP($A524,AI_PF!$A:$T,20,FALSE),""))</f>
        <v/>
      </c>
      <c r="H524">
        <f>IF($A524="","",IFERROR(VLOOKUP($A524,AI_PF!$A:$V,22,FALSE),""))</f>
        <v/>
      </c>
      <c r="I524">
        <f>IF($A524="","",IFERROR(VLOOKUP($A524,AI_PF!$A:$EU,151,FALSE),""))</f>
        <v/>
      </c>
      <c r="J524">
        <f>IF($A524="","",IFERROR(VLOOKUP($A524,AI_PF!$A:$C,3,FALSE),""))</f>
        <v/>
      </c>
      <c r="K524">
        <f>IF($A524="","",IFERROR(VLOOKUP($A524,Data_Raw!$A:$G,2,FALSE),""))</f>
        <v/>
      </c>
      <c r="L524">
        <f>IF($A524="","",IFERROR(VLOOKUP($A524,Data_Raw!$A:$G,3,FALSE),""))</f>
        <v/>
      </c>
      <c r="M524">
        <f>IF($A524="","",IFERROR(VLOOKUP($A524,Data_Raw!$A:$G,4,FALSE),""))</f>
        <v/>
      </c>
      <c r="N524">
        <f>IF($A524="","",IFERROR(VLOOKUP($A524,Data_Raw!$A:$G,5,FALSE),""))</f>
        <v/>
      </c>
      <c r="O524">
        <f>IF($A524="","",IFERROR(VLOOKUP($A524,Data_Raw!$A:$G,6,FALSE),""))</f>
        <v/>
      </c>
      <c r="P524">
        <f>IF($A524="","",IFERROR(VLOOKUP($A524,Data_Raw!$A:$G,7,FALSE),""))</f>
        <v/>
      </c>
      <c r="Q524">
        <f>IF($A524="","",SUMIFS(AI_PF!$AP:$AP,AI_PF!$A:$A,$A524))</f>
        <v/>
      </c>
      <c r="R524">
        <f>IF($A524="","",SUMIFS(AI_PF!$AW:$AW,AI_PF!$A:$A,$A524))</f>
        <v/>
      </c>
      <c r="S524">
        <f>IF($A524="","",SUMIFS(AI_PF!$AZ:$AZ,AI_PF!$A:$A,$A524))</f>
        <v/>
      </c>
      <c r="T524">
        <f>IF($A524="","",SUMIFS(AI_PF!$CA:$CA,AI_PF!$A:$A,$A524))</f>
        <v/>
      </c>
      <c r="U524">
        <f>IF($A524="","",SUMIFS(AI_PF!$CE:$CE,AI_PF!$A:$A,$A524))</f>
        <v/>
      </c>
      <c r="V524">
        <f>IF($A524="","",IFERROR(VLOOKUP($A524,AI_PF!$A:$CO,93,FALSE),""))</f>
        <v/>
      </c>
      <c r="W524">
        <f>IF($A524="","",COUNTIF(AI_PF!$A:$A,$A524))</f>
        <v/>
      </c>
      <c r="X524">
        <f>IF($A524="","",COUNTIF(LookThrough!$A:$A,J524))</f>
        <v/>
      </c>
    </row>
    <row r="525">
      <c r="A525" t="inlineStr">
        <is>
          <t>BS00001626</t>
        </is>
      </c>
      <c r="B525">
        <f>IF($A525="","",IFERROR(VLOOKUP($A525,AI_PF!$A:$D,4,FALSE),""))</f>
        <v/>
      </c>
      <c r="C525">
        <f>IF($A525="","",IFERROR(VLOOKUP($A525,AI_PF!$A:$G,7,FALSE),""))</f>
        <v/>
      </c>
      <c r="D525">
        <f>IF($A525="","",IFERROR(VLOOKUP($A525,AI_PF!$A:$H,8,FALSE),""))</f>
        <v/>
      </c>
      <c r="E525">
        <f>IF($A525="","",IFERROR(VLOOKUP($A525,AI_PF!$A:$N,14,FALSE),""))</f>
        <v/>
      </c>
      <c r="F525">
        <f>IF($A525="","",IFERROR(VLOOKUP($A525,AI_PF!$A:$R,18,FALSE),""))</f>
        <v/>
      </c>
      <c r="G525">
        <f>IF($A525="","",IFERROR(VLOOKUP($A525,AI_PF!$A:$T,20,FALSE),""))</f>
        <v/>
      </c>
      <c r="H525">
        <f>IF($A525="","",IFERROR(VLOOKUP($A525,AI_PF!$A:$V,22,FALSE),""))</f>
        <v/>
      </c>
      <c r="I525">
        <f>IF($A525="","",IFERROR(VLOOKUP($A525,AI_PF!$A:$EU,151,FALSE),""))</f>
        <v/>
      </c>
      <c r="J525">
        <f>IF($A525="","",IFERROR(VLOOKUP($A525,AI_PF!$A:$C,3,FALSE),""))</f>
        <v/>
      </c>
      <c r="K525">
        <f>IF($A525="","",IFERROR(VLOOKUP($A525,Data_Raw!$A:$G,2,FALSE),""))</f>
        <v/>
      </c>
      <c r="L525">
        <f>IF($A525="","",IFERROR(VLOOKUP($A525,Data_Raw!$A:$G,3,FALSE),""))</f>
        <v/>
      </c>
      <c r="M525">
        <f>IF($A525="","",IFERROR(VLOOKUP($A525,Data_Raw!$A:$G,4,FALSE),""))</f>
        <v/>
      </c>
      <c r="N525">
        <f>IF($A525="","",IFERROR(VLOOKUP($A525,Data_Raw!$A:$G,5,FALSE),""))</f>
        <v/>
      </c>
      <c r="O525">
        <f>IF($A525="","",IFERROR(VLOOKUP($A525,Data_Raw!$A:$G,6,FALSE),""))</f>
        <v/>
      </c>
      <c r="P525">
        <f>IF($A525="","",IFERROR(VLOOKUP($A525,Data_Raw!$A:$G,7,FALSE),""))</f>
        <v/>
      </c>
      <c r="Q525">
        <f>IF($A525="","",SUMIFS(AI_PF!$AP:$AP,AI_PF!$A:$A,$A525))</f>
        <v/>
      </c>
      <c r="R525">
        <f>IF($A525="","",SUMIFS(AI_PF!$AW:$AW,AI_PF!$A:$A,$A525))</f>
        <v/>
      </c>
      <c r="S525">
        <f>IF($A525="","",SUMIFS(AI_PF!$AZ:$AZ,AI_PF!$A:$A,$A525))</f>
        <v/>
      </c>
      <c r="T525">
        <f>IF($A525="","",SUMIFS(AI_PF!$CA:$CA,AI_PF!$A:$A,$A525))</f>
        <v/>
      </c>
      <c r="U525">
        <f>IF($A525="","",SUMIFS(AI_PF!$CE:$CE,AI_PF!$A:$A,$A525))</f>
        <v/>
      </c>
      <c r="V525">
        <f>IF($A525="","",IFERROR(VLOOKUP($A525,AI_PF!$A:$CO,93,FALSE),""))</f>
        <v/>
      </c>
      <c r="W525">
        <f>IF($A525="","",COUNTIF(AI_PF!$A:$A,$A525))</f>
        <v/>
      </c>
      <c r="X525">
        <f>IF($A525="","",COUNTIF(LookThrough!$A:$A,J525))</f>
        <v/>
      </c>
    </row>
    <row r="526">
      <c r="A526" t="inlineStr">
        <is>
          <t>BS00001628</t>
        </is>
      </c>
      <c r="B526">
        <f>IF($A526="","",IFERROR(VLOOKUP($A526,AI_PF!$A:$D,4,FALSE),""))</f>
        <v/>
      </c>
      <c r="C526">
        <f>IF($A526="","",IFERROR(VLOOKUP($A526,AI_PF!$A:$G,7,FALSE),""))</f>
        <v/>
      </c>
      <c r="D526">
        <f>IF($A526="","",IFERROR(VLOOKUP($A526,AI_PF!$A:$H,8,FALSE),""))</f>
        <v/>
      </c>
      <c r="E526">
        <f>IF($A526="","",IFERROR(VLOOKUP($A526,AI_PF!$A:$N,14,FALSE),""))</f>
        <v/>
      </c>
      <c r="F526">
        <f>IF($A526="","",IFERROR(VLOOKUP($A526,AI_PF!$A:$R,18,FALSE),""))</f>
        <v/>
      </c>
      <c r="G526">
        <f>IF($A526="","",IFERROR(VLOOKUP($A526,AI_PF!$A:$T,20,FALSE),""))</f>
        <v/>
      </c>
      <c r="H526">
        <f>IF($A526="","",IFERROR(VLOOKUP($A526,AI_PF!$A:$V,22,FALSE),""))</f>
        <v/>
      </c>
      <c r="I526">
        <f>IF($A526="","",IFERROR(VLOOKUP($A526,AI_PF!$A:$EU,151,FALSE),""))</f>
        <v/>
      </c>
      <c r="J526">
        <f>IF($A526="","",IFERROR(VLOOKUP($A526,AI_PF!$A:$C,3,FALSE),""))</f>
        <v/>
      </c>
      <c r="K526">
        <f>IF($A526="","",IFERROR(VLOOKUP($A526,Data_Raw!$A:$G,2,FALSE),""))</f>
        <v/>
      </c>
      <c r="L526">
        <f>IF($A526="","",IFERROR(VLOOKUP($A526,Data_Raw!$A:$G,3,FALSE),""))</f>
        <v/>
      </c>
      <c r="M526">
        <f>IF($A526="","",IFERROR(VLOOKUP($A526,Data_Raw!$A:$G,4,FALSE),""))</f>
        <v/>
      </c>
      <c r="N526">
        <f>IF($A526="","",IFERROR(VLOOKUP($A526,Data_Raw!$A:$G,5,FALSE),""))</f>
        <v/>
      </c>
      <c r="O526">
        <f>IF($A526="","",IFERROR(VLOOKUP($A526,Data_Raw!$A:$G,6,FALSE),""))</f>
        <v/>
      </c>
      <c r="P526">
        <f>IF($A526="","",IFERROR(VLOOKUP($A526,Data_Raw!$A:$G,7,FALSE),""))</f>
        <v/>
      </c>
      <c r="Q526">
        <f>IF($A526="","",SUMIFS(AI_PF!$AP:$AP,AI_PF!$A:$A,$A526))</f>
        <v/>
      </c>
      <c r="R526">
        <f>IF($A526="","",SUMIFS(AI_PF!$AW:$AW,AI_PF!$A:$A,$A526))</f>
        <v/>
      </c>
      <c r="S526">
        <f>IF($A526="","",SUMIFS(AI_PF!$AZ:$AZ,AI_PF!$A:$A,$A526))</f>
        <v/>
      </c>
      <c r="T526">
        <f>IF($A526="","",SUMIFS(AI_PF!$CA:$CA,AI_PF!$A:$A,$A526))</f>
        <v/>
      </c>
      <c r="U526">
        <f>IF($A526="","",SUMIFS(AI_PF!$CE:$CE,AI_PF!$A:$A,$A526))</f>
        <v/>
      </c>
      <c r="V526">
        <f>IF($A526="","",IFERROR(VLOOKUP($A526,AI_PF!$A:$CO,93,FALSE),""))</f>
        <v/>
      </c>
      <c r="W526">
        <f>IF($A526="","",COUNTIF(AI_PF!$A:$A,$A526))</f>
        <v/>
      </c>
      <c r="X526">
        <f>IF($A526="","",COUNTIF(LookThrough!$A:$A,J526))</f>
        <v/>
      </c>
    </row>
    <row r="527">
      <c r="A527" t="inlineStr">
        <is>
          <t>BS00001631</t>
        </is>
      </c>
      <c r="B527">
        <f>IF($A527="","",IFERROR(VLOOKUP($A527,AI_PF!$A:$D,4,FALSE),""))</f>
        <v/>
      </c>
      <c r="C527">
        <f>IF($A527="","",IFERROR(VLOOKUP($A527,AI_PF!$A:$G,7,FALSE),""))</f>
        <v/>
      </c>
      <c r="D527">
        <f>IF($A527="","",IFERROR(VLOOKUP($A527,AI_PF!$A:$H,8,FALSE),""))</f>
        <v/>
      </c>
      <c r="E527">
        <f>IF($A527="","",IFERROR(VLOOKUP($A527,AI_PF!$A:$N,14,FALSE),""))</f>
        <v/>
      </c>
      <c r="F527">
        <f>IF($A527="","",IFERROR(VLOOKUP($A527,AI_PF!$A:$R,18,FALSE),""))</f>
        <v/>
      </c>
      <c r="G527">
        <f>IF($A527="","",IFERROR(VLOOKUP($A527,AI_PF!$A:$T,20,FALSE),""))</f>
        <v/>
      </c>
      <c r="H527">
        <f>IF($A527="","",IFERROR(VLOOKUP($A527,AI_PF!$A:$V,22,FALSE),""))</f>
        <v/>
      </c>
      <c r="I527">
        <f>IF($A527="","",IFERROR(VLOOKUP($A527,AI_PF!$A:$EU,151,FALSE),""))</f>
        <v/>
      </c>
      <c r="J527">
        <f>IF($A527="","",IFERROR(VLOOKUP($A527,AI_PF!$A:$C,3,FALSE),""))</f>
        <v/>
      </c>
      <c r="K527">
        <f>IF($A527="","",IFERROR(VLOOKUP($A527,Data_Raw!$A:$G,2,FALSE),""))</f>
        <v/>
      </c>
      <c r="L527">
        <f>IF($A527="","",IFERROR(VLOOKUP($A527,Data_Raw!$A:$G,3,FALSE),""))</f>
        <v/>
      </c>
      <c r="M527">
        <f>IF($A527="","",IFERROR(VLOOKUP($A527,Data_Raw!$A:$G,4,FALSE),""))</f>
        <v/>
      </c>
      <c r="N527">
        <f>IF($A527="","",IFERROR(VLOOKUP($A527,Data_Raw!$A:$G,5,FALSE),""))</f>
        <v/>
      </c>
      <c r="O527">
        <f>IF($A527="","",IFERROR(VLOOKUP($A527,Data_Raw!$A:$G,6,FALSE),""))</f>
        <v/>
      </c>
      <c r="P527">
        <f>IF($A527="","",IFERROR(VLOOKUP($A527,Data_Raw!$A:$G,7,FALSE),""))</f>
        <v/>
      </c>
      <c r="Q527">
        <f>IF($A527="","",SUMIFS(AI_PF!$AP:$AP,AI_PF!$A:$A,$A527))</f>
        <v/>
      </c>
      <c r="R527">
        <f>IF($A527="","",SUMIFS(AI_PF!$AW:$AW,AI_PF!$A:$A,$A527))</f>
        <v/>
      </c>
      <c r="S527">
        <f>IF($A527="","",SUMIFS(AI_PF!$AZ:$AZ,AI_PF!$A:$A,$A527))</f>
        <v/>
      </c>
      <c r="T527">
        <f>IF($A527="","",SUMIFS(AI_PF!$CA:$CA,AI_PF!$A:$A,$A527))</f>
        <v/>
      </c>
      <c r="U527">
        <f>IF($A527="","",SUMIFS(AI_PF!$CE:$CE,AI_PF!$A:$A,$A527))</f>
        <v/>
      </c>
      <c r="V527">
        <f>IF($A527="","",IFERROR(VLOOKUP($A527,AI_PF!$A:$CO,93,FALSE),""))</f>
        <v/>
      </c>
      <c r="W527">
        <f>IF($A527="","",COUNTIF(AI_PF!$A:$A,$A527))</f>
        <v/>
      </c>
      <c r="X527">
        <f>IF($A527="","",COUNTIF(LookThrough!$A:$A,J527))</f>
        <v/>
      </c>
    </row>
    <row r="528">
      <c r="A528" t="inlineStr">
        <is>
          <t>BS00001632</t>
        </is>
      </c>
      <c r="B528">
        <f>IF($A528="","",IFERROR(VLOOKUP($A528,AI_PF!$A:$D,4,FALSE),""))</f>
        <v/>
      </c>
      <c r="C528">
        <f>IF($A528="","",IFERROR(VLOOKUP($A528,AI_PF!$A:$G,7,FALSE),""))</f>
        <v/>
      </c>
      <c r="D528">
        <f>IF($A528="","",IFERROR(VLOOKUP($A528,AI_PF!$A:$H,8,FALSE),""))</f>
        <v/>
      </c>
      <c r="E528">
        <f>IF($A528="","",IFERROR(VLOOKUP($A528,AI_PF!$A:$N,14,FALSE),""))</f>
        <v/>
      </c>
      <c r="F528">
        <f>IF($A528="","",IFERROR(VLOOKUP($A528,AI_PF!$A:$R,18,FALSE),""))</f>
        <v/>
      </c>
      <c r="G528">
        <f>IF($A528="","",IFERROR(VLOOKUP($A528,AI_PF!$A:$T,20,FALSE),""))</f>
        <v/>
      </c>
      <c r="H528">
        <f>IF($A528="","",IFERROR(VLOOKUP($A528,AI_PF!$A:$V,22,FALSE),""))</f>
        <v/>
      </c>
      <c r="I528">
        <f>IF($A528="","",IFERROR(VLOOKUP($A528,AI_PF!$A:$EU,151,FALSE),""))</f>
        <v/>
      </c>
      <c r="J528">
        <f>IF($A528="","",IFERROR(VLOOKUP($A528,AI_PF!$A:$C,3,FALSE),""))</f>
        <v/>
      </c>
      <c r="K528">
        <f>IF($A528="","",IFERROR(VLOOKUP($A528,Data_Raw!$A:$G,2,FALSE),""))</f>
        <v/>
      </c>
      <c r="L528">
        <f>IF($A528="","",IFERROR(VLOOKUP($A528,Data_Raw!$A:$G,3,FALSE),""))</f>
        <v/>
      </c>
      <c r="M528">
        <f>IF($A528="","",IFERROR(VLOOKUP($A528,Data_Raw!$A:$G,4,FALSE),""))</f>
        <v/>
      </c>
      <c r="N528">
        <f>IF($A528="","",IFERROR(VLOOKUP($A528,Data_Raw!$A:$G,5,FALSE),""))</f>
        <v/>
      </c>
      <c r="O528">
        <f>IF($A528="","",IFERROR(VLOOKUP($A528,Data_Raw!$A:$G,6,FALSE),""))</f>
        <v/>
      </c>
      <c r="P528">
        <f>IF($A528="","",IFERROR(VLOOKUP($A528,Data_Raw!$A:$G,7,FALSE),""))</f>
        <v/>
      </c>
      <c r="Q528">
        <f>IF($A528="","",SUMIFS(AI_PF!$AP:$AP,AI_PF!$A:$A,$A528))</f>
        <v/>
      </c>
      <c r="R528">
        <f>IF($A528="","",SUMIFS(AI_PF!$AW:$AW,AI_PF!$A:$A,$A528))</f>
        <v/>
      </c>
      <c r="S528">
        <f>IF($A528="","",SUMIFS(AI_PF!$AZ:$AZ,AI_PF!$A:$A,$A528))</f>
        <v/>
      </c>
      <c r="T528">
        <f>IF($A528="","",SUMIFS(AI_PF!$CA:$CA,AI_PF!$A:$A,$A528))</f>
        <v/>
      </c>
      <c r="U528">
        <f>IF($A528="","",SUMIFS(AI_PF!$CE:$CE,AI_PF!$A:$A,$A528))</f>
        <v/>
      </c>
      <c r="V528">
        <f>IF($A528="","",IFERROR(VLOOKUP($A528,AI_PF!$A:$CO,93,FALSE),""))</f>
        <v/>
      </c>
      <c r="W528">
        <f>IF($A528="","",COUNTIF(AI_PF!$A:$A,$A528))</f>
        <v/>
      </c>
      <c r="X528">
        <f>IF($A528="","",COUNTIF(LookThrough!$A:$A,J528))</f>
        <v/>
      </c>
    </row>
    <row r="529">
      <c r="A529" t="inlineStr">
        <is>
          <t>BS00001633</t>
        </is>
      </c>
      <c r="B529">
        <f>IF($A529="","",IFERROR(VLOOKUP($A529,AI_PF!$A:$D,4,FALSE),""))</f>
        <v/>
      </c>
      <c r="C529">
        <f>IF($A529="","",IFERROR(VLOOKUP($A529,AI_PF!$A:$G,7,FALSE),""))</f>
        <v/>
      </c>
      <c r="D529">
        <f>IF($A529="","",IFERROR(VLOOKUP($A529,AI_PF!$A:$H,8,FALSE),""))</f>
        <v/>
      </c>
      <c r="E529">
        <f>IF($A529="","",IFERROR(VLOOKUP($A529,AI_PF!$A:$N,14,FALSE),""))</f>
        <v/>
      </c>
      <c r="F529">
        <f>IF($A529="","",IFERROR(VLOOKUP($A529,AI_PF!$A:$R,18,FALSE),""))</f>
        <v/>
      </c>
      <c r="G529">
        <f>IF($A529="","",IFERROR(VLOOKUP($A529,AI_PF!$A:$T,20,FALSE),""))</f>
        <v/>
      </c>
      <c r="H529">
        <f>IF($A529="","",IFERROR(VLOOKUP($A529,AI_PF!$A:$V,22,FALSE),""))</f>
        <v/>
      </c>
      <c r="I529">
        <f>IF($A529="","",IFERROR(VLOOKUP($A529,AI_PF!$A:$EU,151,FALSE),""))</f>
        <v/>
      </c>
      <c r="J529">
        <f>IF($A529="","",IFERROR(VLOOKUP($A529,AI_PF!$A:$C,3,FALSE),""))</f>
        <v/>
      </c>
      <c r="K529">
        <f>IF($A529="","",IFERROR(VLOOKUP($A529,Data_Raw!$A:$G,2,FALSE),""))</f>
        <v/>
      </c>
      <c r="L529">
        <f>IF($A529="","",IFERROR(VLOOKUP($A529,Data_Raw!$A:$G,3,FALSE),""))</f>
        <v/>
      </c>
      <c r="M529">
        <f>IF($A529="","",IFERROR(VLOOKUP($A529,Data_Raw!$A:$G,4,FALSE),""))</f>
        <v/>
      </c>
      <c r="N529">
        <f>IF($A529="","",IFERROR(VLOOKUP($A529,Data_Raw!$A:$G,5,FALSE),""))</f>
        <v/>
      </c>
      <c r="O529">
        <f>IF($A529="","",IFERROR(VLOOKUP($A529,Data_Raw!$A:$G,6,FALSE),""))</f>
        <v/>
      </c>
      <c r="P529">
        <f>IF($A529="","",IFERROR(VLOOKUP($A529,Data_Raw!$A:$G,7,FALSE),""))</f>
        <v/>
      </c>
      <c r="Q529">
        <f>IF($A529="","",SUMIFS(AI_PF!$AP:$AP,AI_PF!$A:$A,$A529))</f>
        <v/>
      </c>
      <c r="R529">
        <f>IF($A529="","",SUMIFS(AI_PF!$AW:$AW,AI_PF!$A:$A,$A529))</f>
        <v/>
      </c>
      <c r="S529">
        <f>IF($A529="","",SUMIFS(AI_PF!$AZ:$AZ,AI_PF!$A:$A,$A529))</f>
        <v/>
      </c>
      <c r="T529">
        <f>IF($A529="","",SUMIFS(AI_PF!$CA:$CA,AI_PF!$A:$A,$A529))</f>
        <v/>
      </c>
      <c r="U529">
        <f>IF($A529="","",SUMIFS(AI_PF!$CE:$CE,AI_PF!$A:$A,$A529))</f>
        <v/>
      </c>
      <c r="V529">
        <f>IF($A529="","",IFERROR(VLOOKUP($A529,AI_PF!$A:$CO,93,FALSE),""))</f>
        <v/>
      </c>
      <c r="W529">
        <f>IF($A529="","",COUNTIF(AI_PF!$A:$A,$A529))</f>
        <v/>
      </c>
      <c r="X529">
        <f>IF($A529="","",COUNTIF(LookThrough!$A:$A,J529))</f>
        <v/>
      </c>
    </row>
    <row r="530">
      <c r="A530" t="inlineStr">
        <is>
          <t>BS00001634</t>
        </is>
      </c>
      <c r="B530">
        <f>IF($A530="","",IFERROR(VLOOKUP($A530,AI_PF!$A:$D,4,FALSE),""))</f>
        <v/>
      </c>
      <c r="C530">
        <f>IF($A530="","",IFERROR(VLOOKUP($A530,AI_PF!$A:$G,7,FALSE),""))</f>
        <v/>
      </c>
      <c r="D530">
        <f>IF($A530="","",IFERROR(VLOOKUP($A530,AI_PF!$A:$H,8,FALSE),""))</f>
        <v/>
      </c>
      <c r="E530">
        <f>IF($A530="","",IFERROR(VLOOKUP($A530,AI_PF!$A:$N,14,FALSE),""))</f>
        <v/>
      </c>
      <c r="F530">
        <f>IF($A530="","",IFERROR(VLOOKUP($A530,AI_PF!$A:$R,18,FALSE),""))</f>
        <v/>
      </c>
      <c r="G530">
        <f>IF($A530="","",IFERROR(VLOOKUP($A530,AI_PF!$A:$T,20,FALSE),""))</f>
        <v/>
      </c>
      <c r="H530">
        <f>IF($A530="","",IFERROR(VLOOKUP($A530,AI_PF!$A:$V,22,FALSE),""))</f>
        <v/>
      </c>
      <c r="I530">
        <f>IF($A530="","",IFERROR(VLOOKUP($A530,AI_PF!$A:$EU,151,FALSE),""))</f>
        <v/>
      </c>
      <c r="J530">
        <f>IF($A530="","",IFERROR(VLOOKUP($A530,AI_PF!$A:$C,3,FALSE),""))</f>
        <v/>
      </c>
      <c r="K530">
        <f>IF($A530="","",IFERROR(VLOOKUP($A530,Data_Raw!$A:$G,2,FALSE),""))</f>
        <v/>
      </c>
      <c r="L530">
        <f>IF($A530="","",IFERROR(VLOOKUP($A530,Data_Raw!$A:$G,3,FALSE),""))</f>
        <v/>
      </c>
      <c r="M530">
        <f>IF($A530="","",IFERROR(VLOOKUP($A530,Data_Raw!$A:$G,4,FALSE),""))</f>
        <v/>
      </c>
      <c r="N530">
        <f>IF($A530="","",IFERROR(VLOOKUP($A530,Data_Raw!$A:$G,5,FALSE),""))</f>
        <v/>
      </c>
      <c r="O530">
        <f>IF($A530="","",IFERROR(VLOOKUP($A530,Data_Raw!$A:$G,6,FALSE),""))</f>
        <v/>
      </c>
      <c r="P530">
        <f>IF($A530="","",IFERROR(VLOOKUP($A530,Data_Raw!$A:$G,7,FALSE),""))</f>
        <v/>
      </c>
      <c r="Q530">
        <f>IF($A530="","",SUMIFS(AI_PF!$AP:$AP,AI_PF!$A:$A,$A530))</f>
        <v/>
      </c>
      <c r="R530">
        <f>IF($A530="","",SUMIFS(AI_PF!$AW:$AW,AI_PF!$A:$A,$A530))</f>
        <v/>
      </c>
      <c r="S530">
        <f>IF($A530="","",SUMIFS(AI_PF!$AZ:$AZ,AI_PF!$A:$A,$A530))</f>
        <v/>
      </c>
      <c r="T530">
        <f>IF($A530="","",SUMIFS(AI_PF!$CA:$CA,AI_PF!$A:$A,$A530))</f>
        <v/>
      </c>
      <c r="U530">
        <f>IF($A530="","",SUMIFS(AI_PF!$CE:$CE,AI_PF!$A:$A,$A530))</f>
        <v/>
      </c>
      <c r="V530">
        <f>IF($A530="","",IFERROR(VLOOKUP($A530,AI_PF!$A:$CO,93,FALSE),""))</f>
        <v/>
      </c>
      <c r="W530">
        <f>IF($A530="","",COUNTIF(AI_PF!$A:$A,$A530))</f>
        <v/>
      </c>
      <c r="X530">
        <f>IF($A530="","",COUNTIF(LookThrough!$A:$A,J530))</f>
        <v/>
      </c>
    </row>
    <row r="531">
      <c r="A531" t="inlineStr">
        <is>
          <t>BS00001635</t>
        </is>
      </c>
      <c r="B531">
        <f>IF($A531="","",IFERROR(VLOOKUP($A531,AI_PF!$A:$D,4,FALSE),""))</f>
        <v/>
      </c>
      <c r="C531">
        <f>IF($A531="","",IFERROR(VLOOKUP($A531,AI_PF!$A:$G,7,FALSE),""))</f>
        <v/>
      </c>
      <c r="D531">
        <f>IF($A531="","",IFERROR(VLOOKUP($A531,AI_PF!$A:$H,8,FALSE),""))</f>
        <v/>
      </c>
      <c r="E531">
        <f>IF($A531="","",IFERROR(VLOOKUP($A531,AI_PF!$A:$N,14,FALSE),""))</f>
        <v/>
      </c>
      <c r="F531">
        <f>IF($A531="","",IFERROR(VLOOKUP($A531,AI_PF!$A:$R,18,FALSE),""))</f>
        <v/>
      </c>
      <c r="G531">
        <f>IF($A531="","",IFERROR(VLOOKUP($A531,AI_PF!$A:$T,20,FALSE),""))</f>
        <v/>
      </c>
      <c r="H531">
        <f>IF($A531="","",IFERROR(VLOOKUP($A531,AI_PF!$A:$V,22,FALSE),""))</f>
        <v/>
      </c>
      <c r="I531">
        <f>IF($A531="","",IFERROR(VLOOKUP($A531,AI_PF!$A:$EU,151,FALSE),""))</f>
        <v/>
      </c>
      <c r="J531">
        <f>IF($A531="","",IFERROR(VLOOKUP($A531,AI_PF!$A:$C,3,FALSE),""))</f>
        <v/>
      </c>
      <c r="K531">
        <f>IF($A531="","",IFERROR(VLOOKUP($A531,Data_Raw!$A:$G,2,FALSE),""))</f>
        <v/>
      </c>
      <c r="L531">
        <f>IF($A531="","",IFERROR(VLOOKUP($A531,Data_Raw!$A:$G,3,FALSE),""))</f>
        <v/>
      </c>
      <c r="M531">
        <f>IF($A531="","",IFERROR(VLOOKUP($A531,Data_Raw!$A:$G,4,FALSE),""))</f>
        <v/>
      </c>
      <c r="N531">
        <f>IF($A531="","",IFERROR(VLOOKUP($A531,Data_Raw!$A:$G,5,FALSE),""))</f>
        <v/>
      </c>
      <c r="O531">
        <f>IF($A531="","",IFERROR(VLOOKUP($A531,Data_Raw!$A:$G,6,FALSE),""))</f>
        <v/>
      </c>
      <c r="P531">
        <f>IF($A531="","",IFERROR(VLOOKUP($A531,Data_Raw!$A:$G,7,FALSE),""))</f>
        <v/>
      </c>
      <c r="Q531">
        <f>IF($A531="","",SUMIFS(AI_PF!$AP:$AP,AI_PF!$A:$A,$A531))</f>
        <v/>
      </c>
      <c r="R531">
        <f>IF($A531="","",SUMIFS(AI_PF!$AW:$AW,AI_PF!$A:$A,$A531))</f>
        <v/>
      </c>
      <c r="S531">
        <f>IF($A531="","",SUMIFS(AI_PF!$AZ:$AZ,AI_PF!$A:$A,$A531))</f>
        <v/>
      </c>
      <c r="T531">
        <f>IF($A531="","",SUMIFS(AI_PF!$CA:$CA,AI_PF!$A:$A,$A531))</f>
        <v/>
      </c>
      <c r="U531">
        <f>IF($A531="","",SUMIFS(AI_PF!$CE:$CE,AI_PF!$A:$A,$A531))</f>
        <v/>
      </c>
      <c r="V531">
        <f>IF($A531="","",IFERROR(VLOOKUP($A531,AI_PF!$A:$CO,93,FALSE),""))</f>
        <v/>
      </c>
      <c r="W531">
        <f>IF($A531="","",COUNTIF(AI_PF!$A:$A,$A531))</f>
        <v/>
      </c>
      <c r="X531">
        <f>IF($A531="","",COUNTIF(LookThrough!$A:$A,J531))</f>
        <v/>
      </c>
    </row>
    <row r="532">
      <c r="A532" t="inlineStr">
        <is>
          <t>BS00001641</t>
        </is>
      </c>
      <c r="B532">
        <f>IF($A532="","",IFERROR(VLOOKUP($A532,AI_PF!$A:$D,4,FALSE),""))</f>
        <v/>
      </c>
      <c r="C532">
        <f>IF($A532="","",IFERROR(VLOOKUP($A532,AI_PF!$A:$G,7,FALSE),""))</f>
        <v/>
      </c>
      <c r="D532">
        <f>IF($A532="","",IFERROR(VLOOKUP($A532,AI_PF!$A:$H,8,FALSE),""))</f>
        <v/>
      </c>
      <c r="E532">
        <f>IF($A532="","",IFERROR(VLOOKUP($A532,AI_PF!$A:$N,14,FALSE),""))</f>
        <v/>
      </c>
      <c r="F532">
        <f>IF($A532="","",IFERROR(VLOOKUP($A532,AI_PF!$A:$R,18,FALSE),""))</f>
        <v/>
      </c>
      <c r="G532">
        <f>IF($A532="","",IFERROR(VLOOKUP($A532,AI_PF!$A:$T,20,FALSE),""))</f>
        <v/>
      </c>
      <c r="H532">
        <f>IF($A532="","",IFERROR(VLOOKUP($A532,AI_PF!$A:$V,22,FALSE),""))</f>
        <v/>
      </c>
      <c r="I532">
        <f>IF($A532="","",IFERROR(VLOOKUP($A532,AI_PF!$A:$EU,151,FALSE),""))</f>
        <v/>
      </c>
      <c r="J532">
        <f>IF($A532="","",IFERROR(VLOOKUP($A532,AI_PF!$A:$C,3,FALSE),""))</f>
        <v/>
      </c>
      <c r="K532">
        <f>IF($A532="","",IFERROR(VLOOKUP($A532,Data_Raw!$A:$G,2,FALSE),""))</f>
        <v/>
      </c>
      <c r="L532">
        <f>IF($A532="","",IFERROR(VLOOKUP($A532,Data_Raw!$A:$G,3,FALSE),""))</f>
        <v/>
      </c>
      <c r="M532">
        <f>IF($A532="","",IFERROR(VLOOKUP($A532,Data_Raw!$A:$G,4,FALSE),""))</f>
        <v/>
      </c>
      <c r="N532">
        <f>IF($A532="","",IFERROR(VLOOKUP($A532,Data_Raw!$A:$G,5,FALSE),""))</f>
        <v/>
      </c>
      <c r="O532">
        <f>IF($A532="","",IFERROR(VLOOKUP($A532,Data_Raw!$A:$G,6,FALSE),""))</f>
        <v/>
      </c>
      <c r="P532">
        <f>IF($A532="","",IFERROR(VLOOKUP($A532,Data_Raw!$A:$G,7,FALSE),""))</f>
        <v/>
      </c>
      <c r="Q532">
        <f>IF($A532="","",SUMIFS(AI_PF!$AP:$AP,AI_PF!$A:$A,$A532))</f>
        <v/>
      </c>
      <c r="R532">
        <f>IF($A532="","",SUMIFS(AI_PF!$AW:$AW,AI_PF!$A:$A,$A532))</f>
        <v/>
      </c>
      <c r="S532">
        <f>IF($A532="","",SUMIFS(AI_PF!$AZ:$AZ,AI_PF!$A:$A,$A532))</f>
        <v/>
      </c>
      <c r="T532">
        <f>IF($A532="","",SUMIFS(AI_PF!$CA:$CA,AI_PF!$A:$A,$A532))</f>
        <v/>
      </c>
      <c r="U532">
        <f>IF($A532="","",SUMIFS(AI_PF!$CE:$CE,AI_PF!$A:$A,$A532))</f>
        <v/>
      </c>
      <c r="V532">
        <f>IF($A532="","",IFERROR(VLOOKUP($A532,AI_PF!$A:$CO,93,FALSE),""))</f>
        <v/>
      </c>
      <c r="W532">
        <f>IF($A532="","",COUNTIF(AI_PF!$A:$A,$A532))</f>
        <v/>
      </c>
      <c r="X532">
        <f>IF($A532="","",COUNTIF(LookThrough!$A:$A,J532))</f>
        <v/>
      </c>
    </row>
    <row r="533">
      <c r="A533" t="inlineStr">
        <is>
          <t>BS00001644</t>
        </is>
      </c>
      <c r="B533">
        <f>IF($A533="","",IFERROR(VLOOKUP($A533,AI_PF!$A:$D,4,FALSE),""))</f>
        <v/>
      </c>
      <c r="C533">
        <f>IF($A533="","",IFERROR(VLOOKUP($A533,AI_PF!$A:$G,7,FALSE),""))</f>
        <v/>
      </c>
      <c r="D533">
        <f>IF($A533="","",IFERROR(VLOOKUP($A533,AI_PF!$A:$H,8,FALSE),""))</f>
        <v/>
      </c>
      <c r="E533">
        <f>IF($A533="","",IFERROR(VLOOKUP($A533,AI_PF!$A:$N,14,FALSE),""))</f>
        <v/>
      </c>
      <c r="F533">
        <f>IF($A533="","",IFERROR(VLOOKUP($A533,AI_PF!$A:$R,18,FALSE),""))</f>
        <v/>
      </c>
      <c r="G533">
        <f>IF($A533="","",IFERROR(VLOOKUP($A533,AI_PF!$A:$T,20,FALSE),""))</f>
        <v/>
      </c>
      <c r="H533">
        <f>IF($A533="","",IFERROR(VLOOKUP($A533,AI_PF!$A:$V,22,FALSE),""))</f>
        <v/>
      </c>
      <c r="I533">
        <f>IF($A533="","",IFERROR(VLOOKUP($A533,AI_PF!$A:$EU,151,FALSE),""))</f>
        <v/>
      </c>
      <c r="J533">
        <f>IF($A533="","",IFERROR(VLOOKUP($A533,AI_PF!$A:$C,3,FALSE),""))</f>
        <v/>
      </c>
      <c r="K533">
        <f>IF($A533="","",IFERROR(VLOOKUP($A533,Data_Raw!$A:$G,2,FALSE),""))</f>
        <v/>
      </c>
      <c r="L533">
        <f>IF($A533="","",IFERROR(VLOOKUP($A533,Data_Raw!$A:$G,3,FALSE),""))</f>
        <v/>
      </c>
      <c r="M533">
        <f>IF($A533="","",IFERROR(VLOOKUP($A533,Data_Raw!$A:$G,4,FALSE),""))</f>
        <v/>
      </c>
      <c r="N533">
        <f>IF($A533="","",IFERROR(VLOOKUP($A533,Data_Raw!$A:$G,5,FALSE),""))</f>
        <v/>
      </c>
      <c r="O533">
        <f>IF($A533="","",IFERROR(VLOOKUP($A533,Data_Raw!$A:$G,6,FALSE),""))</f>
        <v/>
      </c>
      <c r="P533">
        <f>IF($A533="","",IFERROR(VLOOKUP($A533,Data_Raw!$A:$G,7,FALSE),""))</f>
        <v/>
      </c>
      <c r="Q533">
        <f>IF($A533="","",SUMIFS(AI_PF!$AP:$AP,AI_PF!$A:$A,$A533))</f>
        <v/>
      </c>
      <c r="R533">
        <f>IF($A533="","",SUMIFS(AI_PF!$AW:$AW,AI_PF!$A:$A,$A533))</f>
        <v/>
      </c>
      <c r="S533">
        <f>IF($A533="","",SUMIFS(AI_PF!$AZ:$AZ,AI_PF!$A:$A,$A533))</f>
        <v/>
      </c>
      <c r="T533">
        <f>IF($A533="","",SUMIFS(AI_PF!$CA:$CA,AI_PF!$A:$A,$A533))</f>
        <v/>
      </c>
      <c r="U533">
        <f>IF($A533="","",SUMIFS(AI_PF!$CE:$CE,AI_PF!$A:$A,$A533))</f>
        <v/>
      </c>
      <c r="V533">
        <f>IF($A533="","",IFERROR(VLOOKUP($A533,AI_PF!$A:$CO,93,FALSE),""))</f>
        <v/>
      </c>
      <c r="W533">
        <f>IF($A533="","",COUNTIF(AI_PF!$A:$A,$A533))</f>
        <v/>
      </c>
      <c r="X533">
        <f>IF($A533="","",COUNTIF(LookThrough!$A:$A,J533))</f>
        <v/>
      </c>
    </row>
    <row r="534">
      <c r="B534">
        <f>IF($A534="","",IFERROR(VLOOKUP($A534,AI_PF!$A:$D,4,FALSE),""))</f>
        <v/>
      </c>
      <c r="C534">
        <f>IF($A534="","",IFERROR(VLOOKUP($A534,AI_PF!$A:$G,7,FALSE),""))</f>
        <v/>
      </c>
      <c r="D534">
        <f>IF($A534="","",IFERROR(VLOOKUP($A534,AI_PF!$A:$H,8,FALSE),""))</f>
        <v/>
      </c>
      <c r="E534">
        <f>IF($A534="","",IFERROR(VLOOKUP($A534,AI_PF!$A:$N,14,FALSE),""))</f>
        <v/>
      </c>
      <c r="F534">
        <f>IF($A534="","",IFERROR(VLOOKUP($A534,AI_PF!$A:$R,18,FALSE),""))</f>
        <v/>
      </c>
      <c r="G534">
        <f>IF($A534="","",IFERROR(VLOOKUP($A534,AI_PF!$A:$T,20,FALSE),""))</f>
        <v/>
      </c>
      <c r="H534">
        <f>IF($A534="","",IFERROR(VLOOKUP($A534,AI_PF!$A:$V,22,FALSE),""))</f>
        <v/>
      </c>
      <c r="I534">
        <f>IF($A534="","",IFERROR(VLOOKUP($A534,AI_PF!$A:$EU,151,FALSE),""))</f>
        <v/>
      </c>
      <c r="J534">
        <f>IF($A534="","",IFERROR(VLOOKUP($A534,AI_PF!$A:$C,3,FALSE),""))</f>
        <v/>
      </c>
      <c r="K534">
        <f>IF($A534="","",IFERROR(VLOOKUP($A534,Data_Raw!$A:$G,2,FALSE),""))</f>
        <v/>
      </c>
      <c r="L534">
        <f>IF($A534="","",IFERROR(VLOOKUP($A534,Data_Raw!$A:$G,3,FALSE),""))</f>
        <v/>
      </c>
      <c r="M534">
        <f>IF($A534="","",IFERROR(VLOOKUP($A534,Data_Raw!$A:$G,4,FALSE),""))</f>
        <v/>
      </c>
      <c r="N534">
        <f>IF($A534="","",IFERROR(VLOOKUP($A534,Data_Raw!$A:$G,5,FALSE),""))</f>
        <v/>
      </c>
      <c r="O534">
        <f>IF($A534="","",IFERROR(VLOOKUP($A534,Data_Raw!$A:$G,6,FALSE),""))</f>
        <v/>
      </c>
      <c r="P534">
        <f>IF($A534="","",IFERROR(VLOOKUP($A534,Data_Raw!$A:$G,7,FALSE),""))</f>
        <v/>
      </c>
      <c r="Q534">
        <f>IF($A534="","",SUMIFS(AI_PF!$AP:$AP,AI_PF!$A:$A,$A534))</f>
        <v/>
      </c>
      <c r="R534">
        <f>IF($A534="","",SUMIFS(AI_PF!$AW:$AW,AI_PF!$A:$A,$A534))</f>
        <v/>
      </c>
      <c r="S534">
        <f>IF($A534="","",SUMIFS(AI_PF!$AZ:$AZ,AI_PF!$A:$A,$A534))</f>
        <v/>
      </c>
      <c r="T534">
        <f>IF($A534="","",SUMIFS(AI_PF!$CA:$CA,AI_PF!$A:$A,$A534))</f>
        <v/>
      </c>
      <c r="U534">
        <f>IF($A534="","",SUMIFS(AI_PF!$CE:$CE,AI_PF!$A:$A,$A534))</f>
        <v/>
      </c>
      <c r="V534">
        <f>IF($A534="","",IFERROR(VLOOKUP($A534,AI_PF!$A:$CO,93,FALSE),""))</f>
        <v/>
      </c>
      <c r="W534">
        <f>IF($A534="","",COUNTIF(AI_PF!$A:$A,$A534))</f>
        <v/>
      </c>
      <c r="X534">
        <f>IF($A534="","",COUNTIF(LookThrough!$A:$A,J534))</f>
        <v/>
      </c>
    </row>
    <row r="535">
      <c r="B535">
        <f>IF($A535="","",IFERROR(VLOOKUP($A535,AI_PF!$A:$D,4,FALSE),""))</f>
        <v/>
      </c>
      <c r="C535">
        <f>IF($A535="","",IFERROR(VLOOKUP($A535,AI_PF!$A:$G,7,FALSE),""))</f>
        <v/>
      </c>
      <c r="D535">
        <f>IF($A535="","",IFERROR(VLOOKUP($A535,AI_PF!$A:$H,8,FALSE),""))</f>
        <v/>
      </c>
      <c r="E535">
        <f>IF($A535="","",IFERROR(VLOOKUP($A535,AI_PF!$A:$N,14,FALSE),""))</f>
        <v/>
      </c>
      <c r="F535">
        <f>IF($A535="","",IFERROR(VLOOKUP($A535,AI_PF!$A:$R,18,FALSE),""))</f>
        <v/>
      </c>
      <c r="G535">
        <f>IF($A535="","",IFERROR(VLOOKUP($A535,AI_PF!$A:$T,20,FALSE),""))</f>
        <v/>
      </c>
      <c r="H535">
        <f>IF($A535="","",IFERROR(VLOOKUP($A535,AI_PF!$A:$V,22,FALSE),""))</f>
        <v/>
      </c>
      <c r="I535">
        <f>IF($A535="","",IFERROR(VLOOKUP($A535,AI_PF!$A:$EU,151,FALSE),""))</f>
        <v/>
      </c>
      <c r="J535">
        <f>IF($A535="","",IFERROR(VLOOKUP($A535,AI_PF!$A:$C,3,FALSE),""))</f>
        <v/>
      </c>
      <c r="K535">
        <f>IF($A535="","",IFERROR(VLOOKUP($A535,Data_Raw!$A:$G,2,FALSE),""))</f>
        <v/>
      </c>
      <c r="L535">
        <f>IF($A535="","",IFERROR(VLOOKUP($A535,Data_Raw!$A:$G,3,FALSE),""))</f>
        <v/>
      </c>
      <c r="M535">
        <f>IF($A535="","",IFERROR(VLOOKUP($A535,Data_Raw!$A:$G,4,FALSE),""))</f>
        <v/>
      </c>
      <c r="N535">
        <f>IF($A535="","",IFERROR(VLOOKUP($A535,Data_Raw!$A:$G,5,FALSE),""))</f>
        <v/>
      </c>
      <c r="O535">
        <f>IF($A535="","",IFERROR(VLOOKUP($A535,Data_Raw!$A:$G,6,FALSE),""))</f>
        <v/>
      </c>
      <c r="P535">
        <f>IF($A535="","",IFERROR(VLOOKUP($A535,Data_Raw!$A:$G,7,FALSE),""))</f>
        <v/>
      </c>
      <c r="Q535">
        <f>IF($A535="","",SUMIFS(AI_PF!$AP:$AP,AI_PF!$A:$A,$A535))</f>
        <v/>
      </c>
      <c r="R535">
        <f>IF($A535="","",SUMIFS(AI_PF!$AW:$AW,AI_PF!$A:$A,$A535))</f>
        <v/>
      </c>
      <c r="S535">
        <f>IF($A535="","",SUMIFS(AI_PF!$AZ:$AZ,AI_PF!$A:$A,$A535))</f>
        <v/>
      </c>
      <c r="T535">
        <f>IF($A535="","",SUMIFS(AI_PF!$CA:$CA,AI_PF!$A:$A,$A535))</f>
        <v/>
      </c>
      <c r="U535">
        <f>IF($A535="","",SUMIFS(AI_PF!$CE:$CE,AI_PF!$A:$A,$A535))</f>
        <v/>
      </c>
      <c r="V535">
        <f>IF($A535="","",IFERROR(VLOOKUP($A535,AI_PF!$A:$CO,93,FALSE),""))</f>
        <v/>
      </c>
      <c r="W535">
        <f>IF($A535="","",COUNTIF(AI_PF!$A:$A,$A535))</f>
        <v/>
      </c>
      <c r="X535">
        <f>IF($A535="","",COUNTIF(LookThrough!$A:$A,J535))</f>
        <v/>
      </c>
    </row>
    <row r="536">
      <c r="B536">
        <f>IF($A536="","",IFERROR(VLOOKUP($A536,AI_PF!$A:$D,4,FALSE),""))</f>
        <v/>
      </c>
      <c r="C536">
        <f>IF($A536="","",IFERROR(VLOOKUP($A536,AI_PF!$A:$G,7,FALSE),""))</f>
        <v/>
      </c>
      <c r="D536">
        <f>IF($A536="","",IFERROR(VLOOKUP($A536,AI_PF!$A:$H,8,FALSE),""))</f>
        <v/>
      </c>
      <c r="E536">
        <f>IF($A536="","",IFERROR(VLOOKUP($A536,AI_PF!$A:$N,14,FALSE),""))</f>
        <v/>
      </c>
      <c r="F536">
        <f>IF($A536="","",IFERROR(VLOOKUP($A536,AI_PF!$A:$R,18,FALSE),""))</f>
        <v/>
      </c>
      <c r="G536">
        <f>IF($A536="","",IFERROR(VLOOKUP($A536,AI_PF!$A:$T,20,FALSE),""))</f>
        <v/>
      </c>
      <c r="H536">
        <f>IF($A536="","",IFERROR(VLOOKUP($A536,AI_PF!$A:$V,22,FALSE),""))</f>
        <v/>
      </c>
      <c r="I536">
        <f>IF($A536="","",IFERROR(VLOOKUP($A536,AI_PF!$A:$EU,151,FALSE),""))</f>
        <v/>
      </c>
      <c r="J536">
        <f>IF($A536="","",IFERROR(VLOOKUP($A536,AI_PF!$A:$C,3,FALSE),""))</f>
        <v/>
      </c>
      <c r="K536">
        <f>IF($A536="","",IFERROR(VLOOKUP($A536,Data_Raw!$A:$G,2,FALSE),""))</f>
        <v/>
      </c>
      <c r="L536">
        <f>IF($A536="","",IFERROR(VLOOKUP($A536,Data_Raw!$A:$G,3,FALSE),""))</f>
        <v/>
      </c>
      <c r="M536">
        <f>IF($A536="","",IFERROR(VLOOKUP($A536,Data_Raw!$A:$G,4,FALSE),""))</f>
        <v/>
      </c>
      <c r="N536">
        <f>IF($A536="","",IFERROR(VLOOKUP($A536,Data_Raw!$A:$G,5,FALSE),""))</f>
        <v/>
      </c>
      <c r="O536">
        <f>IF($A536="","",IFERROR(VLOOKUP($A536,Data_Raw!$A:$G,6,FALSE),""))</f>
        <v/>
      </c>
      <c r="P536">
        <f>IF($A536="","",IFERROR(VLOOKUP($A536,Data_Raw!$A:$G,7,FALSE),""))</f>
        <v/>
      </c>
      <c r="Q536">
        <f>IF($A536="","",SUMIFS(AI_PF!$AP:$AP,AI_PF!$A:$A,$A536))</f>
        <v/>
      </c>
      <c r="R536">
        <f>IF($A536="","",SUMIFS(AI_PF!$AW:$AW,AI_PF!$A:$A,$A536))</f>
        <v/>
      </c>
      <c r="S536">
        <f>IF($A536="","",SUMIFS(AI_PF!$AZ:$AZ,AI_PF!$A:$A,$A536))</f>
        <v/>
      </c>
      <c r="T536">
        <f>IF($A536="","",SUMIFS(AI_PF!$CA:$CA,AI_PF!$A:$A,$A536))</f>
        <v/>
      </c>
      <c r="U536">
        <f>IF($A536="","",SUMIFS(AI_PF!$CE:$CE,AI_PF!$A:$A,$A536))</f>
        <v/>
      </c>
      <c r="V536">
        <f>IF($A536="","",IFERROR(VLOOKUP($A536,AI_PF!$A:$CO,93,FALSE),""))</f>
        <v/>
      </c>
      <c r="W536">
        <f>IF($A536="","",COUNTIF(AI_PF!$A:$A,$A536))</f>
        <v/>
      </c>
      <c r="X536">
        <f>IF($A536="","",COUNTIF(LookThrough!$A:$A,J536))</f>
        <v/>
      </c>
    </row>
    <row r="537">
      <c r="B537">
        <f>IF($A537="","",IFERROR(VLOOKUP($A537,AI_PF!$A:$D,4,FALSE),""))</f>
        <v/>
      </c>
      <c r="C537">
        <f>IF($A537="","",IFERROR(VLOOKUP($A537,AI_PF!$A:$G,7,FALSE),""))</f>
        <v/>
      </c>
      <c r="D537">
        <f>IF($A537="","",IFERROR(VLOOKUP($A537,AI_PF!$A:$H,8,FALSE),""))</f>
        <v/>
      </c>
      <c r="E537">
        <f>IF($A537="","",IFERROR(VLOOKUP($A537,AI_PF!$A:$N,14,FALSE),""))</f>
        <v/>
      </c>
      <c r="F537">
        <f>IF($A537="","",IFERROR(VLOOKUP($A537,AI_PF!$A:$R,18,FALSE),""))</f>
        <v/>
      </c>
      <c r="G537">
        <f>IF($A537="","",IFERROR(VLOOKUP($A537,AI_PF!$A:$T,20,FALSE),""))</f>
        <v/>
      </c>
      <c r="H537">
        <f>IF($A537="","",IFERROR(VLOOKUP($A537,AI_PF!$A:$V,22,FALSE),""))</f>
        <v/>
      </c>
      <c r="I537">
        <f>IF($A537="","",IFERROR(VLOOKUP($A537,AI_PF!$A:$EU,151,FALSE),""))</f>
        <v/>
      </c>
      <c r="J537">
        <f>IF($A537="","",IFERROR(VLOOKUP($A537,AI_PF!$A:$C,3,FALSE),""))</f>
        <v/>
      </c>
      <c r="K537">
        <f>IF($A537="","",IFERROR(VLOOKUP($A537,Data_Raw!$A:$G,2,FALSE),""))</f>
        <v/>
      </c>
      <c r="L537">
        <f>IF($A537="","",IFERROR(VLOOKUP($A537,Data_Raw!$A:$G,3,FALSE),""))</f>
        <v/>
      </c>
      <c r="M537">
        <f>IF($A537="","",IFERROR(VLOOKUP($A537,Data_Raw!$A:$G,4,FALSE),""))</f>
        <v/>
      </c>
      <c r="N537">
        <f>IF($A537="","",IFERROR(VLOOKUP($A537,Data_Raw!$A:$G,5,FALSE),""))</f>
        <v/>
      </c>
      <c r="O537">
        <f>IF($A537="","",IFERROR(VLOOKUP($A537,Data_Raw!$A:$G,6,FALSE),""))</f>
        <v/>
      </c>
      <c r="P537">
        <f>IF($A537="","",IFERROR(VLOOKUP($A537,Data_Raw!$A:$G,7,FALSE),""))</f>
        <v/>
      </c>
      <c r="Q537">
        <f>IF($A537="","",SUMIFS(AI_PF!$AP:$AP,AI_PF!$A:$A,$A537))</f>
        <v/>
      </c>
      <c r="R537">
        <f>IF($A537="","",SUMIFS(AI_PF!$AW:$AW,AI_PF!$A:$A,$A537))</f>
        <v/>
      </c>
      <c r="S537">
        <f>IF($A537="","",SUMIFS(AI_PF!$AZ:$AZ,AI_PF!$A:$A,$A537))</f>
        <v/>
      </c>
      <c r="T537">
        <f>IF($A537="","",SUMIFS(AI_PF!$CA:$CA,AI_PF!$A:$A,$A537))</f>
        <v/>
      </c>
      <c r="U537">
        <f>IF($A537="","",SUMIFS(AI_PF!$CE:$CE,AI_PF!$A:$A,$A537))</f>
        <v/>
      </c>
      <c r="V537">
        <f>IF($A537="","",IFERROR(VLOOKUP($A537,AI_PF!$A:$CO,93,FALSE),""))</f>
        <v/>
      </c>
      <c r="W537">
        <f>IF($A537="","",COUNTIF(AI_PF!$A:$A,$A537))</f>
        <v/>
      </c>
      <c r="X537">
        <f>IF($A537="","",COUNTIF(LookThrough!$A:$A,J537))</f>
        <v/>
      </c>
    </row>
    <row r="538">
      <c r="B538">
        <f>IF($A538="","",IFERROR(VLOOKUP($A538,AI_PF!$A:$D,4,FALSE),""))</f>
        <v/>
      </c>
      <c r="C538">
        <f>IF($A538="","",IFERROR(VLOOKUP($A538,AI_PF!$A:$G,7,FALSE),""))</f>
        <v/>
      </c>
      <c r="D538">
        <f>IF($A538="","",IFERROR(VLOOKUP($A538,AI_PF!$A:$H,8,FALSE),""))</f>
        <v/>
      </c>
      <c r="E538">
        <f>IF($A538="","",IFERROR(VLOOKUP($A538,AI_PF!$A:$N,14,FALSE),""))</f>
        <v/>
      </c>
      <c r="F538">
        <f>IF($A538="","",IFERROR(VLOOKUP($A538,AI_PF!$A:$R,18,FALSE),""))</f>
        <v/>
      </c>
      <c r="G538">
        <f>IF($A538="","",IFERROR(VLOOKUP($A538,AI_PF!$A:$T,20,FALSE),""))</f>
        <v/>
      </c>
      <c r="H538">
        <f>IF($A538="","",IFERROR(VLOOKUP($A538,AI_PF!$A:$V,22,FALSE),""))</f>
        <v/>
      </c>
      <c r="I538">
        <f>IF($A538="","",IFERROR(VLOOKUP($A538,AI_PF!$A:$EU,151,FALSE),""))</f>
        <v/>
      </c>
      <c r="J538">
        <f>IF($A538="","",IFERROR(VLOOKUP($A538,AI_PF!$A:$C,3,FALSE),""))</f>
        <v/>
      </c>
      <c r="K538">
        <f>IF($A538="","",IFERROR(VLOOKUP($A538,Data_Raw!$A:$G,2,FALSE),""))</f>
        <v/>
      </c>
      <c r="L538">
        <f>IF($A538="","",IFERROR(VLOOKUP($A538,Data_Raw!$A:$G,3,FALSE),""))</f>
        <v/>
      </c>
      <c r="M538">
        <f>IF($A538="","",IFERROR(VLOOKUP($A538,Data_Raw!$A:$G,4,FALSE),""))</f>
        <v/>
      </c>
      <c r="N538">
        <f>IF($A538="","",IFERROR(VLOOKUP($A538,Data_Raw!$A:$G,5,FALSE),""))</f>
        <v/>
      </c>
      <c r="O538">
        <f>IF($A538="","",IFERROR(VLOOKUP($A538,Data_Raw!$A:$G,6,FALSE),""))</f>
        <v/>
      </c>
      <c r="P538">
        <f>IF($A538="","",IFERROR(VLOOKUP($A538,Data_Raw!$A:$G,7,FALSE),""))</f>
        <v/>
      </c>
      <c r="Q538">
        <f>IF($A538="","",SUMIFS(AI_PF!$AP:$AP,AI_PF!$A:$A,$A538))</f>
        <v/>
      </c>
      <c r="R538">
        <f>IF($A538="","",SUMIFS(AI_PF!$AW:$AW,AI_PF!$A:$A,$A538))</f>
        <v/>
      </c>
      <c r="S538">
        <f>IF($A538="","",SUMIFS(AI_PF!$AZ:$AZ,AI_PF!$A:$A,$A538))</f>
        <v/>
      </c>
      <c r="T538">
        <f>IF($A538="","",SUMIFS(AI_PF!$CA:$CA,AI_PF!$A:$A,$A538))</f>
        <v/>
      </c>
      <c r="U538">
        <f>IF($A538="","",SUMIFS(AI_PF!$CE:$CE,AI_PF!$A:$A,$A538))</f>
        <v/>
      </c>
      <c r="V538">
        <f>IF($A538="","",IFERROR(VLOOKUP($A538,AI_PF!$A:$CO,93,FALSE),""))</f>
        <v/>
      </c>
      <c r="W538">
        <f>IF($A538="","",COUNTIF(AI_PF!$A:$A,$A538))</f>
        <v/>
      </c>
      <c r="X538">
        <f>IF($A538="","",COUNTIF(LookThrough!$A:$A,J538))</f>
        <v/>
      </c>
    </row>
    <row r="539">
      <c r="B539">
        <f>IF($A539="","",IFERROR(VLOOKUP($A539,AI_PF!$A:$D,4,FALSE),""))</f>
        <v/>
      </c>
      <c r="C539">
        <f>IF($A539="","",IFERROR(VLOOKUP($A539,AI_PF!$A:$G,7,FALSE),""))</f>
        <v/>
      </c>
      <c r="D539">
        <f>IF($A539="","",IFERROR(VLOOKUP($A539,AI_PF!$A:$H,8,FALSE),""))</f>
        <v/>
      </c>
      <c r="E539">
        <f>IF($A539="","",IFERROR(VLOOKUP($A539,AI_PF!$A:$N,14,FALSE),""))</f>
        <v/>
      </c>
      <c r="F539">
        <f>IF($A539="","",IFERROR(VLOOKUP($A539,AI_PF!$A:$R,18,FALSE),""))</f>
        <v/>
      </c>
      <c r="G539">
        <f>IF($A539="","",IFERROR(VLOOKUP($A539,AI_PF!$A:$T,20,FALSE),""))</f>
        <v/>
      </c>
      <c r="H539">
        <f>IF($A539="","",IFERROR(VLOOKUP($A539,AI_PF!$A:$V,22,FALSE),""))</f>
        <v/>
      </c>
      <c r="I539">
        <f>IF($A539="","",IFERROR(VLOOKUP($A539,AI_PF!$A:$EU,151,FALSE),""))</f>
        <v/>
      </c>
      <c r="J539">
        <f>IF($A539="","",IFERROR(VLOOKUP($A539,AI_PF!$A:$C,3,FALSE),""))</f>
        <v/>
      </c>
      <c r="K539">
        <f>IF($A539="","",IFERROR(VLOOKUP($A539,Data_Raw!$A:$G,2,FALSE),""))</f>
        <v/>
      </c>
      <c r="L539">
        <f>IF($A539="","",IFERROR(VLOOKUP($A539,Data_Raw!$A:$G,3,FALSE),""))</f>
        <v/>
      </c>
      <c r="M539">
        <f>IF($A539="","",IFERROR(VLOOKUP($A539,Data_Raw!$A:$G,4,FALSE),""))</f>
        <v/>
      </c>
      <c r="N539">
        <f>IF($A539="","",IFERROR(VLOOKUP($A539,Data_Raw!$A:$G,5,FALSE),""))</f>
        <v/>
      </c>
      <c r="O539">
        <f>IF($A539="","",IFERROR(VLOOKUP($A539,Data_Raw!$A:$G,6,FALSE),""))</f>
        <v/>
      </c>
      <c r="P539">
        <f>IF($A539="","",IFERROR(VLOOKUP($A539,Data_Raw!$A:$G,7,FALSE),""))</f>
        <v/>
      </c>
      <c r="Q539">
        <f>IF($A539="","",SUMIFS(AI_PF!$AP:$AP,AI_PF!$A:$A,$A539))</f>
        <v/>
      </c>
      <c r="R539">
        <f>IF($A539="","",SUMIFS(AI_PF!$AW:$AW,AI_PF!$A:$A,$A539))</f>
        <v/>
      </c>
      <c r="S539">
        <f>IF($A539="","",SUMIFS(AI_PF!$AZ:$AZ,AI_PF!$A:$A,$A539))</f>
        <v/>
      </c>
      <c r="T539">
        <f>IF($A539="","",SUMIFS(AI_PF!$CA:$CA,AI_PF!$A:$A,$A539))</f>
        <v/>
      </c>
      <c r="U539">
        <f>IF($A539="","",SUMIFS(AI_PF!$CE:$CE,AI_PF!$A:$A,$A539))</f>
        <v/>
      </c>
      <c r="V539">
        <f>IF($A539="","",IFERROR(VLOOKUP($A539,AI_PF!$A:$CO,93,FALSE),""))</f>
        <v/>
      </c>
      <c r="W539">
        <f>IF($A539="","",COUNTIF(AI_PF!$A:$A,$A539))</f>
        <v/>
      </c>
      <c r="X539">
        <f>IF($A539="","",COUNTIF(LookThrough!$A:$A,J539))</f>
        <v/>
      </c>
    </row>
    <row r="540">
      <c r="B540">
        <f>IF($A540="","",IFERROR(VLOOKUP($A540,AI_PF!$A:$D,4,FALSE),""))</f>
        <v/>
      </c>
      <c r="C540">
        <f>IF($A540="","",IFERROR(VLOOKUP($A540,AI_PF!$A:$G,7,FALSE),""))</f>
        <v/>
      </c>
      <c r="D540">
        <f>IF($A540="","",IFERROR(VLOOKUP($A540,AI_PF!$A:$H,8,FALSE),""))</f>
        <v/>
      </c>
      <c r="E540">
        <f>IF($A540="","",IFERROR(VLOOKUP($A540,AI_PF!$A:$N,14,FALSE),""))</f>
        <v/>
      </c>
      <c r="F540">
        <f>IF($A540="","",IFERROR(VLOOKUP($A540,AI_PF!$A:$R,18,FALSE),""))</f>
        <v/>
      </c>
      <c r="G540">
        <f>IF($A540="","",IFERROR(VLOOKUP($A540,AI_PF!$A:$T,20,FALSE),""))</f>
        <v/>
      </c>
      <c r="H540">
        <f>IF($A540="","",IFERROR(VLOOKUP($A540,AI_PF!$A:$V,22,FALSE),""))</f>
        <v/>
      </c>
      <c r="I540">
        <f>IF($A540="","",IFERROR(VLOOKUP($A540,AI_PF!$A:$EU,151,FALSE),""))</f>
        <v/>
      </c>
      <c r="J540">
        <f>IF($A540="","",IFERROR(VLOOKUP($A540,AI_PF!$A:$C,3,FALSE),""))</f>
        <v/>
      </c>
      <c r="K540">
        <f>IF($A540="","",IFERROR(VLOOKUP($A540,Data_Raw!$A:$G,2,FALSE),""))</f>
        <v/>
      </c>
      <c r="L540">
        <f>IF($A540="","",IFERROR(VLOOKUP($A540,Data_Raw!$A:$G,3,FALSE),""))</f>
        <v/>
      </c>
      <c r="M540">
        <f>IF($A540="","",IFERROR(VLOOKUP($A540,Data_Raw!$A:$G,4,FALSE),""))</f>
        <v/>
      </c>
      <c r="N540">
        <f>IF($A540="","",IFERROR(VLOOKUP($A540,Data_Raw!$A:$G,5,FALSE),""))</f>
        <v/>
      </c>
      <c r="O540">
        <f>IF($A540="","",IFERROR(VLOOKUP($A540,Data_Raw!$A:$G,6,FALSE),""))</f>
        <v/>
      </c>
      <c r="P540">
        <f>IF($A540="","",IFERROR(VLOOKUP($A540,Data_Raw!$A:$G,7,FALSE),""))</f>
        <v/>
      </c>
      <c r="Q540">
        <f>IF($A540="","",SUMIFS(AI_PF!$AP:$AP,AI_PF!$A:$A,$A540))</f>
        <v/>
      </c>
      <c r="R540">
        <f>IF($A540="","",SUMIFS(AI_PF!$AW:$AW,AI_PF!$A:$A,$A540))</f>
        <v/>
      </c>
      <c r="S540">
        <f>IF($A540="","",SUMIFS(AI_PF!$AZ:$AZ,AI_PF!$A:$A,$A540))</f>
        <v/>
      </c>
      <c r="T540">
        <f>IF($A540="","",SUMIFS(AI_PF!$CA:$CA,AI_PF!$A:$A,$A540))</f>
        <v/>
      </c>
      <c r="U540">
        <f>IF($A540="","",SUMIFS(AI_PF!$CE:$CE,AI_PF!$A:$A,$A540))</f>
        <v/>
      </c>
      <c r="V540">
        <f>IF($A540="","",IFERROR(VLOOKUP($A540,AI_PF!$A:$CO,93,FALSE),""))</f>
        <v/>
      </c>
      <c r="W540">
        <f>IF($A540="","",COUNTIF(AI_PF!$A:$A,$A540))</f>
        <v/>
      </c>
      <c r="X540">
        <f>IF($A540="","",COUNTIF(LookThrough!$A:$A,J540))</f>
        <v/>
      </c>
    </row>
    <row r="541">
      <c r="B541">
        <f>IF($A541="","",IFERROR(VLOOKUP($A541,AI_PF!$A:$D,4,FALSE),""))</f>
        <v/>
      </c>
      <c r="C541">
        <f>IF($A541="","",IFERROR(VLOOKUP($A541,AI_PF!$A:$G,7,FALSE),""))</f>
        <v/>
      </c>
      <c r="D541">
        <f>IF($A541="","",IFERROR(VLOOKUP($A541,AI_PF!$A:$H,8,FALSE),""))</f>
        <v/>
      </c>
      <c r="E541">
        <f>IF($A541="","",IFERROR(VLOOKUP($A541,AI_PF!$A:$N,14,FALSE),""))</f>
        <v/>
      </c>
      <c r="F541">
        <f>IF($A541="","",IFERROR(VLOOKUP($A541,AI_PF!$A:$R,18,FALSE),""))</f>
        <v/>
      </c>
      <c r="G541">
        <f>IF($A541="","",IFERROR(VLOOKUP($A541,AI_PF!$A:$T,20,FALSE),""))</f>
        <v/>
      </c>
      <c r="H541">
        <f>IF($A541="","",IFERROR(VLOOKUP($A541,AI_PF!$A:$V,22,FALSE),""))</f>
        <v/>
      </c>
      <c r="I541">
        <f>IF($A541="","",IFERROR(VLOOKUP($A541,AI_PF!$A:$EU,151,FALSE),""))</f>
        <v/>
      </c>
      <c r="J541">
        <f>IF($A541="","",IFERROR(VLOOKUP($A541,AI_PF!$A:$C,3,FALSE),""))</f>
        <v/>
      </c>
      <c r="K541">
        <f>IF($A541="","",IFERROR(VLOOKUP($A541,Data_Raw!$A:$G,2,FALSE),""))</f>
        <v/>
      </c>
      <c r="L541">
        <f>IF($A541="","",IFERROR(VLOOKUP($A541,Data_Raw!$A:$G,3,FALSE),""))</f>
        <v/>
      </c>
      <c r="M541">
        <f>IF($A541="","",IFERROR(VLOOKUP($A541,Data_Raw!$A:$G,4,FALSE),""))</f>
        <v/>
      </c>
      <c r="N541">
        <f>IF($A541="","",IFERROR(VLOOKUP($A541,Data_Raw!$A:$G,5,FALSE),""))</f>
        <v/>
      </c>
      <c r="O541">
        <f>IF($A541="","",IFERROR(VLOOKUP($A541,Data_Raw!$A:$G,6,FALSE),""))</f>
        <v/>
      </c>
      <c r="P541">
        <f>IF($A541="","",IFERROR(VLOOKUP($A541,Data_Raw!$A:$G,7,FALSE),""))</f>
        <v/>
      </c>
      <c r="Q541">
        <f>IF($A541="","",SUMIFS(AI_PF!$AP:$AP,AI_PF!$A:$A,$A541))</f>
        <v/>
      </c>
      <c r="R541">
        <f>IF($A541="","",SUMIFS(AI_PF!$AW:$AW,AI_PF!$A:$A,$A541))</f>
        <v/>
      </c>
      <c r="S541">
        <f>IF($A541="","",SUMIFS(AI_PF!$AZ:$AZ,AI_PF!$A:$A,$A541))</f>
        <v/>
      </c>
      <c r="T541">
        <f>IF($A541="","",SUMIFS(AI_PF!$CA:$CA,AI_PF!$A:$A,$A541))</f>
        <v/>
      </c>
      <c r="U541">
        <f>IF($A541="","",SUMIFS(AI_PF!$CE:$CE,AI_PF!$A:$A,$A541))</f>
        <v/>
      </c>
      <c r="V541">
        <f>IF($A541="","",IFERROR(VLOOKUP($A541,AI_PF!$A:$CO,93,FALSE),""))</f>
        <v/>
      </c>
      <c r="W541">
        <f>IF($A541="","",COUNTIF(AI_PF!$A:$A,$A541))</f>
        <v/>
      </c>
      <c r="X541">
        <f>IF($A541="","",COUNTIF(LookThrough!$A:$A,J541))</f>
        <v/>
      </c>
    </row>
    <row r="542">
      <c r="B542">
        <f>IF($A542="","",IFERROR(VLOOKUP($A542,AI_PF!$A:$D,4,FALSE),""))</f>
        <v/>
      </c>
      <c r="C542">
        <f>IF($A542="","",IFERROR(VLOOKUP($A542,AI_PF!$A:$G,7,FALSE),""))</f>
        <v/>
      </c>
      <c r="D542">
        <f>IF($A542="","",IFERROR(VLOOKUP($A542,AI_PF!$A:$H,8,FALSE),""))</f>
        <v/>
      </c>
      <c r="E542">
        <f>IF($A542="","",IFERROR(VLOOKUP($A542,AI_PF!$A:$N,14,FALSE),""))</f>
        <v/>
      </c>
      <c r="F542">
        <f>IF($A542="","",IFERROR(VLOOKUP($A542,AI_PF!$A:$R,18,FALSE),""))</f>
        <v/>
      </c>
      <c r="G542">
        <f>IF($A542="","",IFERROR(VLOOKUP($A542,AI_PF!$A:$T,20,FALSE),""))</f>
        <v/>
      </c>
      <c r="H542">
        <f>IF($A542="","",IFERROR(VLOOKUP($A542,AI_PF!$A:$V,22,FALSE),""))</f>
        <v/>
      </c>
      <c r="I542">
        <f>IF($A542="","",IFERROR(VLOOKUP($A542,AI_PF!$A:$EU,151,FALSE),""))</f>
        <v/>
      </c>
      <c r="J542">
        <f>IF($A542="","",IFERROR(VLOOKUP($A542,AI_PF!$A:$C,3,FALSE),""))</f>
        <v/>
      </c>
      <c r="K542">
        <f>IF($A542="","",IFERROR(VLOOKUP($A542,Data_Raw!$A:$G,2,FALSE),""))</f>
        <v/>
      </c>
      <c r="L542">
        <f>IF($A542="","",IFERROR(VLOOKUP($A542,Data_Raw!$A:$G,3,FALSE),""))</f>
        <v/>
      </c>
      <c r="M542">
        <f>IF($A542="","",IFERROR(VLOOKUP($A542,Data_Raw!$A:$G,4,FALSE),""))</f>
        <v/>
      </c>
      <c r="N542">
        <f>IF($A542="","",IFERROR(VLOOKUP($A542,Data_Raw!$A:$G,5,FALSE),""))</f>
        <v/>
      </c>
      <c r="O542">
        <f>IF($A542="","",IFERROR(VLOOKUP($A542,Data_Raw!$A:$G,6,FALSE),""))</f>
        <v/>
      </c>
      <c r="P542">
        <f>IF($A542="","",IFERROR(VLOOKUP($A542,Data_Raw!$A:$G,7,FALSE),""))</f>
        <v/>
      </c>
      <c r="Q542">
        <f>IF($A542="","",SUMIFS(AI_PF!$AP:$AP,AI_PF!$A:$A,$A542))</f>
        <v/>
      </c>
      <c r="R542">
        <f>IF($A542="","",SUMIFS(AI_PF!$AW:$AW,AI_PF!$A:$A,$A542))</f>
        <v/>
      </c>
      <c r="S542">
        <f>IF($A542="","",SUMIFS(AI_PF!$AZ:$AZ,AI_PF!$A:$A,$A542))</f>
        <v/>
      </c>
      <c r="T542">
        <f>IF($A542="","",SUMIFS(AI_PF!$CA:$CA,AI_PF!$A:$A,$A542))</f>
        <v/>
      </c>
      <c r="U542">
        <f>IF($A542="","",SUMIFS(AI_PF!$CE:$CE,AI_PF!$A:$A,$A542))</f>
        <v/>
      </c>
      <c r="V542">
        <f>IF($A542="","",IFERROR(VLOOKUP($A542,AI_PF!$A:$CO,93,FALSE),""))</f>
        <v/>
      </c>
      <c r="W542">
        <f>IF($A542="","",COUNTIF(AI_PF!$A:$A,$A542))</f>
        <v/>
      </c>
      <c r="X542">
        <f>IF($A542="","",COUNTIF(LookThrough!$A:$A,J542))</f>
        <v/>
      </c>
    </row>
    <row r="543">
      <c r="B543">
        <f>IF($A543="","",IFERROR(VLOOKUP($A543,AI_PF!$A:$D,4,FALSE),""))</f>
        <v/>
      </c>
      <c r="C543">
        <f>IF($A543="","",IFERROR(VLOOKUP($A543,AI_PF!$A:$G,7,FALSE),""))</f>
        <v/>
      </c>
      <c r="D543">
        <f>IF($A543="","",IFERROR(VLOOKUP($A543,AI_PF!$A:$H,8,FALSE),""))</f>
        <v/>
      </c>
      <c r="E543">
        <f>IF($A543="","",IFERROR(VLOOKUP($A543,AI_PF!$A:$N,14,FALSE),""))</f>
        <v/>
      </c>
      <c r="F543">
        <f>IF($A543="","",IFERROR(VLOOKUP($A543,AI_PF!$A:$R,18,FALSE),""))</f>
        <v/>
      </c>
      <c r="G543">
        <f>IF($A543="","",IFERROR(VLOOKUP($A543,AI_PF!$A:$T,20,FALSE),""))</f>
        <v/>
      </c>
      <c r="H543">
        <f>IF($A543="","",IFERROR(VLOOKUP($A543,AI_PF!$A:$V,22,FALSE),""))</f>
        <v/>
      </c>
      <c r="I543">
        <f>IF($A543="","",IFERROR(VLOOKUP($A543,AI_PF!$A:$EU,151,FALSE),""))</f>
        <v/>
      </c>
      <c r="J543">
        <f>IF($A543="","",IFERROR(VLOOKUP($A543,AI_PF!$A:$C,3,FALSE),""))</f>
        <v/>
      </c>
      <c r="K543">
        <f>IF($A543="","",IFERROR(VLOOKUP($A543,Data_Raw!$A:$G,2,FALSE),""))</f>
        <v/>
      </c>
      <c r="L543">
        <f>IF($A543="","",IFERROR(VLOOKUP($A543,Data_Raw!$A:$G,3,FALSE),""))</f>
        <v/>
      </c>
      <c r="M543">
        <f>IF($A543="","",IFERROR(VLOOKUP($A543,Data_Raw!$A:$G,4,FALSE),""))</f>
        <v/>
      </c>
      <c r="N543">
        <f>IF($A543="","",IFERROR(VLOOKUP($A543,Data_Raw!$A:$G,5,FALSE),""))</f>
        <v/>
      </c>
      <c r="O543">
        <f>IF($A543="","",IFERROR(VLOOKUP($A543,Data_Raw!$A:$G,6,FALSE),""))</f>
        <v/>
      </c>
      <c r="P543">
        <f>IF($A543="","",IFERROR(VLOOKUP($A543,Data_Raw!$A:$G,7,FALSE),""))</f>
        <v/>
      </c>
      <c r="Q543">
        <f>IF($A543="","",SUMIFS(AI_PF!$AP:$AP,AI_PF!$A:$A,$A543))</f>
        <v/>
      </c>
      <c r="R543">
        <f>IF($A543="","",SUMIFS(AI_PF!$AW:$AW,AI_PF!$A:$A,$A543))</f>
        <v/>
      </c>
      <c r="S543">
        <f>IF($A543="","",SUMIFS(AI_PF!$AZ:$AZ,AI_PF!$A:$A,$A543))</f>
        <v/>
      </c>
      <c r="T543">
        <f>IF($A543="","",SUMIFS(AI_PF!$CA:$CA,AI_PF!$A:$A,$A543))</f>
        <v/>
      </c>
      <c r="U543">
        <f>IF($A543="","",SUMIFS(AI_PF!$CE:$CE,AI_PF!$A:$A,$A543))</f>
        <v/>
      </c>
      <c r="V543">
        <f>IF($A543="","",IFERROR(VLOOKUP($A543,AI_PF!$A:$CO,93,FALSE),""))</f>
        <v/>
      </c>
      <c r="W543">
        <f>IF($A543="","",COUNTIF(AI_PF!$A:$A,$A543))</f>
        <v/>
      </c>
      <c r="X543">
        <f>IF($A543="","",COUNTIF(LookThrough!$A:$A,J543))</f>
        <v/>
      </c>
    </row>
    <row r="544">
      <c r="B544">
        <f>IF($A544="","",IFERROR(VLOOKUP($A544,AI_PF!$A:$D,4,FALSE),""))</f>
        <v/>
      </c>
      <c r="C544">
        <f>IF($A544="","",IFERROR(VLOOKUP($A544,AI_PF!$A:$G,7,FALSE),""))</f>
        <v/>
      </c>
      <c r="D544">
        <f>IF($A544="","",IFERROR(VLOOKUP($A544,AI_PF!$A:$H,8,FALSE),""))</f>
        <v/>
      </c>
      <c r="E544">
        <f>IF($A544="","",IFERROR(VLOOKUP($A544,AI_PF!$A:$N,14,FALSE),""))</f>
        <v/>
      </c>
      <c r="F544">
        <f>IF($A544="","",IFERROR(VLOOKUP($A544,AI_PF!$A:$R,18,FALSE),""))</f>
        <v/>
      </c>
      <c r="G544">
        <f>IF($A544="","",IFERROR(VLOOKUP($A544,AI_PF!$A:$T,20,FALSE),""))</f>
        <v/>
      </c>
      <c r="H544">
        <f>IF($A544="","",IFERROR(VLOOKUP($A544,AI_PF!$A:$V,22,FALSE),""))</f>
        <v/>
      </c>
      <c r="I544">
        <f>IF($A544="","",IFERROR(VLOOKUP($A544,AI_PF!$A:$EU,151,FALSE),""))</f>
        <v/>
      </c>
      <c r="J544">
        <f>IF($A544="","",IFERROR(VLOOKUP($A544,AI_PF!$A:$C,3,FALSE),""))</f>
        <v/>
      </c>
      <c r="K544">
        <f>IF($A544="","",IFERROR(VLOOKUP($A544,Data_Raw!$A:$G,2,FALSE),""))</f>
        <v/>
      </c>
      <c r="L544">
        <f>IF($A544="","",IFERROR(VLOOKUP($A544,Data_Raw!$A:$G,3,FALSE),""))</f>
        <v/>
      </c>
      <c r="M544">
        <f>IF($A544="","",IFERROR(VLOOKUP($A544,Data_Raw!$A:$G,4,FALSE),""))</f>
        <v/>
      </c>
      <c r="N544">
        <f>IF($A544="","",IFERROR(VLOOKUP($A544,Data_Raw!$A:$G,5,FALSE),""))</f>
        <v/>
      </c>
      <c r="O544">
        <f>IF($A544="","",IFERROR(VLOOKUP($A544,Data_Raw!$A:$G,6,FALSE),""))</f>
        <v/>
      </c>
      <c r="P544">
        <f>IF($A544="","",IFERROR(VLOOKUP($A544,Data_Raw!$A:$G,7,FALSE),""))</f>
        <v/>
      </c>
      <c r="Q544">
        <f>IF($A544="","",SUMIFS(AI_PF!$AP:$AP,AI_PF!$A:$A,$A544))</f>
        <v/>
      </c>
      <c r="R544">
        <f>IF($A544="","",SUMIFS(AI_PF!$AW:$AW,AI_PF!$A:$A,$A544))</f>
        <v/>
      </c>
      <c r="S544">
        <f>IF($A544="","",SUMIFS(AI_PF!$AZ:$AZ,AI_PF!$A:$A,$A544))</f>
        <v/>
      </c>
      <c r="T544">
        <f>IF($A544="","",SUMIFS(AI_PF!$CA:$CA,AI_PF!$A:$A,$A544))</f>
        <v/>
      </c>
      <c r="U544">
        <f>IF($A544="","",SUMIFS(AI_PF!$CE:$CE,AI_PF!$A:$A,$A544))</f>
        <v/>
      </c>
      <c r="V544">
        <f>IF($A544="","",IFERROR(VLOOKUP($A544,AI_PF!$A:$CO,93,FALSE),""))</f>
        <v/>
      </c>
      <c r="W544">
        <f>IF($A544="","",COUNTIF(AI_PF!$A:$A,$A544))</f>
        <v/>
      </c>
      <c r="X544">
        <f>IF($A544="","",COUNTIF(LookThrough!$A:$A,J544))</f>
        <v/>
      </c>
    </row>
    <row r="545">
      <c r="B545">
        <f>IF($A545="","",IFERROR(VLOOKUP($A545,AI_PF!$A:$D,4,FALSE),""))</f>
        <v/>
      </c>
      <c r="C545">
        <f>IF($A545="","",IFERROR(VLOOKUP($A545,AI_PF!$A:$G,7,FALSE),""))</f>
        <v/>
      </c>
      <c r="D545">
        <f>IF($A545="","",IFERROR(VLOOKUP($A545,AI_PF!$A:$H,8,FALSE),""))</f>
        <v/>
      </c>
      <c r="E545">
        <f>IF($A545="","",IFERROR(VLOOKUP($A545,AI_PF!$A:$N,14,FALSE),""))</f>
        <v/>
      </c>
      <c r="F545">
        <f>IF($A545="","",IFERROR(VLOOKUP($A545,AI_PF!$A:$R,18,FALSE),""))</f>
        <v/>
      </c>
      <c r="G545">
        <f>IF($A545="","",IFERROR(VLOOKUP($A545,AI_PF!$A:$T,20,FALSE),""))</f>
        <v/>
      </c>
      <c r="H545">
        <f>IF($A545="","",IFERROR(VLOOKUP($A545,AI_PF!$A:$V,22,FALSE),""))</f>
        <v/>
      </c>
      <c r="I545">
        <f>IF($A545="","",IFERROR(VLOOKUP($A545,AI_PF!$A:$EU,151,FALSE),""))</f>
        <v/>
      </c>
      <c r="J545">
        <f>IF($A545="","",IFERROR(VLOOKUP($A545,AI_PF!$A:$C,3,FALSE),""))</f>
        <v/>
      </c>
      <c r="K545">
        <f>IF($A545="","",IFERROR(VLOOKUP($A545,Data_Raw!$A:$G,2,FALSE),""))</f>
        <v/>
      </c>
      <c r="L545">
        <f>IF($A545="","",IFERROR(VLOOKUP($A545,Data_Raw!$A:$G,3,FALSE),""))</f>
        <v/>
      </c>
      <c r="M545">
        <f>IF($A545="","",IFERROR(VLOOKUP($A545,Data_Raw!$A:$G,4,FALSE),""))</f>
        <v/>
      </c>
      <c r="N545">
        <f>IF($A545="","",IFERROR(VLOOKUP($A545,Data_Raw!$A:$G,5,FALSE),""))</f>
        <v/>
      </c>
      <c r="O545">
        <f>IF($A545="","",IFERROR(VLOOKUP($A545,Data_Raw!$A:$G,6,FALSE),""))</f>
        <v/>
      </c>
      <c r="P545">
        <f>IF($A545="","",IFERROR(VLOOKUP($A545,Data_Raw!$A:$G,7,FALSE),""))</f>
        <v/>
      </c>
      <c r="Q545">
        <f>IF($A545="","",SUMIFS(AI_PF!$AP:$AP,AI_PF!$A:$A,$A545))</f>
        <v/>
      </c>
      <c r="R545">
        <f>IF($A545="","",SUMIFS(AI_PF!$AW:$AW,AI_PF!$A:$A,$A545))</f>
        <v/>
      </c>
      <c r="S545">
        <f>IF($A545="","",SUMIFS(AI_PF!$AZ:$AZ,AI_PF!$A:$A,$A545))</f>
        <v/>
      </c>
      <c r="T545">
        <f>IF($A545="","",SUMIFS(AI_PF!$CA:$CA,AI_PF!$A:$A,$A545))</f>
        <v/>
      </c>
      <c r="U545">
        <f>IF($A545="","",SUMIFS(AI_PF!$CE:$CE,AI_PF!$A:$A,$A545))</f>
        <v/>
      </c>
      <c r="V545">
        <f>IF($A545="","",IFERROR(VLOOKUP($A545,AI_PF!$A:$CO,93,FALSE),""))</f>
        <v/>
      </c>
      <c r="W545">
        <f>IF($A545="","",COUNTIF(AI_PF!$A:$A,$A545))</f>
        <v/>
      </c>
      <c r="X545">
        <f>IF($A545="","",COUNTIF(LookThrough!$A:$A,J545))</f>
        <v/>
      </c>
    </row>
    <row r="546">
      <c r="B546">
        <f>IF($A546="","",IFERROR(VLOOKUP($A546,AI_PF!$A:$D,4,FALSE),""))</f>
        <v/>
      </c>
      <c r="C546">
        <f>IF($A546="","",IFERROR(VLOOKUP($A546,AI_PF!$A:$G,7,FALSE),""))</f>
        <v/>
      </c>
      <c r="D546">
        <f>IF($A546="","",IFERROR(VLOOKUP($A546,AI_PF!$A:$H,8,FALSE),""))</f>
        <v/>
      </c>
      <c r="E546">
        <f>IF($A546="","",IFERROR(VLOOKUP($A546,AI_PF!$A:$N,14,FALSE),""))</f>
        <v/>
      </c>
      <c r="F546">
        <f>IF($A546="","",IFERROR(VLOOKUP($A546,AI_PF!$A:$R,18,FALSE),""))</f>
        <v/>
      </c>
      <c r="G546">
        <f>IF($A546="","",IFERROR(VLOOKUP($A546,AI_PF!$A:$T,20,FALSE),""))</f>
        <v/>
      </c>
      <c r="H546">
        <f>IF($A546="","",IFERROR(VLOOKUP($A546,AI_PF!$A:$V,22,FALSE),""))</f>
        <v/>
      </c>
      <c r="I546">
        <f>IF($A546="","",IFERROR(VLOOKUP($A546,AI_PF!$A:$EU,151,FALSE),""))</f>
        <v/>
      </c>
      <c r="J546">
        <f>IF($A546="","",IFERROR(VLOOKUP($A546,AI_PF!$A:$C,3,FALSE),""))</f>
        <v/>
      </c>
      <c r="K546">
        <f>IF($A546="","",IFERROR(VLOOKUP($A546,Data_Raw!$A:$G,2,FALSE),""))</f>
        <v/>
      </c>
      <c r="L546">
        <f>IF($A546="","",IFERROR(VLOOKUP($A546,Data_Raw!$A:$G,3,FALSE),""))</f>
        <v/>
      </c>
      <c r="M546">
        <f>IF($A546="","",IFERROR(VLOOKUP($A546,Data_Raw!$A:$G,4,FALSE),""))</f>
        <v/>
      </c>
      <c r="N546">
        <f>IF($A546="","",IFERROR(VLOOKUP($A546,Data_Raw!$A:$G,5,FALSE),""))</f>
        <v/>
      </c>
      <c r="O546">
        <f>IF($A546="","",IFERROR(VLOOKUP($A546,Data_Raw!$A:$G,6,FALSE),""))</f>
        <v/>
      </c>
      <c r="P546">
        <f>IF($A546="","",IFERROR(VLOOKUP($A546,Data_Raw!$A:$G,7,FALSE),""))</f>
        <v/>
      </c>
      <c r="Q546">
        <f>IF($A546="","",SUMIFS(AI_PF!$AP:$AP,AI_PF!$A:$A,$A546))</f>
        <v/>
      </c>
      <c r="R546">
        <f>IF($A546="","",SUMIFS(AI_PF!$AW:$AW,AI_PF!$A:$A,$A546))</f>
        <v/>
      </c>
      <c r="S546">
        <f>IF($A546="","",SUMIFS(AI_PF!$AZ:$AZ,AI_PF!$A:$A,$A546))</f>
        <v/>
      </c>
      <c r="T546">
        <f>IF($A546="","",SUMIFS(AI_PF!$CA:$CA,AI_PF!$A:$A,$A546))</f>
        <v/>
      </c>
      <c r="U546">
        <f>IF($A546="","",SUMIFS(AI_PF!$CE:$CE,AI_PF!$A:$A,$A546))</f>
        <v/>
      </c>
      <c r="V546">
        <f>IF($A546="","",IFERROR(VLOOKUP($A546,AI_PF!$A:$CO,93,FALSE),""))</f>
        <v/>
      </c>
      <c r="W546">
        <f>IF($A546="","",COUNTIF(AI_PF!$A:$A,$A546))</f>
        <v/>
      </c>
      <c r="X546">
        <f>IF($A546="","",COUNTIF(LookThrough!$A:$A,J546))</f>
        <v/>
      </c>
    </row>
    <row r="547">
      <c r="B547">
        <f>IF($A547="","",IFERROR(VLOOKUP($A547,AI_PF!$A:$D,4,FALSE),""))</f>
        <v/>
      </c>
      <c r="C547">
        <f>IF($A547="","",IFERROR(VLOOKUP($A547,AI_PF!$A:$G,7,FALSE),""))</f>
        <v/>
      </c>
      <c r="D547">
        <f>IF($A547="","",IFERROR(VLOOKUP($A547,AI_PF!$A:$H,8,FALSE),""))</f>
        <v/>
      </c>
      <c r="E547">
        <f>IF($A547="","",IFERROR(VLOOKUP($A547,AI_PF!$A:$N,14,FALSE),""))</f>
        <v/>
      </c>
      <c r="F547">
        <f>IF($A547="","",IFERROR(VLOOKUP($A547,AI_PF!$A:$R,18,FALSE),""))</f>
        <v/>
      </c>
      <c r="G547">
        <f>IF($A547="","",IFERROR(VLOOKUP($A547,AI_PF!$A:$T,20,FALSE),""))</f>
        <v/>
      </c>
      <c r="H547">
        <f>IF($A547="","",IFERROR(VLOOKUP($A547,AI_PF!$A:$V,22,FALSE),""))</f>
        <v/>
      </c>
      <c r="I547">
        <f>IF($A547="","",IFERROR(VLOOKUP($A547,AI_PF!$A:$EU,151,FALSE),""))</f>
        <v/>
      </c>
      <c r="J547">
        <f>IF($A547="","",IFERROR(VLOOKUP($A547,AI_PF!$A:$C,3,FALSE),""))</f>
        <v/>
      </c>
      <c r="K547">
        <f>IF($A547="","",IFERROR(VLOOKUP($A547,Data_Raw!$A:$G,2,FALSE),""))</f>
        <v/>
      </c>
      <c r="L547">
        <f>IF($A547="","",IFERROR(VLOOKUP($A547,Data_Raw!$A:$G,3,FALSE),""))</f>
        <v/>
      </c>
      <c r="M547">
        <f>IF($A547="","",IFERROR(VLOOKUP($A547,Data_Raw!$A:$G,4,FALSE),""))</f>
        <v/>
      </c>
      <c r="N547">
        <f>IF($A547="","",IFERROR(VLOOKUP($A547,Data_Raw!$A:$G,5,FALSE),""))</f>
        <v/>
      </c>
      <c r="O547">
        <f>IF($A547="","",IFERROR(VLOOKUP($A547,Data_Raw!$A:$G,6,FALSE),""))</f>
        <v/>
      </c>
      <c r="P547">
        <f>IF($A547="","",IFERROR(VLOOKUP($A547,Data_Raw!$A:$G,7,FALSE),""))</f>
        <v/>
      </c>
      <c r="Q547">
        <f>IF($A547="","",SUMIFS(AI_PF!$AP:$AP,AI_PF!$A:$A,$A547))</f>
        <v/>
      </c>
      <c r="R547">
        <f>IF($A547="","",SUMIFS(AI_PF!$AW:$AW,AI_PF!$A:$A,$A547))</f>
        <v/>
      </c>
      <c r="S547">
        <f>IF($A547="","",SUMIFS(AI_PF!$AZ:$AZ,AI_PF!$A:$A,$A547))</f>
        <v/>
      </c>
      <c r="T547">
        <f>IF($A547="","",SUMIFS(AI_PF!$CA:$CA,AI_PF!$A:$A,$A547))</f>
        <v/>
      </c>
      <c r="U547">
        <f>IF($A547="","",SUMIFS(AI_PF!$CE:$CE,AI_PF!$A:$A,$A547))</f>
        <v/>
      </c>
      <c r="V547">
        <f>IF($A547="","",IFERROR(VLOOKUP($A547,AI_PF!$A:$CO,93,FALSE),""))</f>
        <v/>
      </c>
      <c r="W547">
        <f>IF($A547="","",COUNTIF(AI_PF!$A:$A,$A547))</f>
        <v/>
      </c>
      <c r="X547">
        <f>IF($A547="","",COUNTIF(LookThrough!$A:$A,J547))</f>
        <v/>
      </c>
    </row>
    <row r="548">
      <c r="B548">
        <f>IF($A548="","",IFERROR(VLOOKUP($A548,AI_PF!$A:$D,4,FALSE),""))</f>
        <v/>
      </c>
      <c r="C548">
        <f>IF($A548="","",IFERROR(VLOOKUP($A548,AI_PF!$A:$G,7,FALSE),""))</f>
        <v/>
      </c>
      <c r="D548">
        <f>IF($A548="","",IFERROR(VLOOKUP($A548,AI_PF!$A:$H,8,FALSE),""))</f>
        <v/>
      </c>
      <c r="E548">
        <f>IF($A548="","",IFERROR(VLOOKUP($A548,AI_PF!$A:$N,14,FALSE),""))</f>
        <v/>
      </c>
      <c r="F548">
        <f>IF($A548="","",IFERROR(VLOOKUP($A548,AI_PF!$A:$R,18,FALSE),""))</f>
        <v/>
      </c>
      <c r="G548">
        <f>IF($A548="","",IFERROR(VLOOKUP($A548,AI_PF!$A:$T,20,FALSE),""))</f>
        <v/>
      </c>
      <c r="H548">
        <f>IF($A548="","",IFERROR(VLOOKUP($A548,AI_PF!$A:$V,22,FALSE),""))</f>
        <v/>
      </c>
      <c r="I548">
        <f>IF($A548="","",IFERROR(VLOOKUP($A548,AI_PF!$A:$EU,151,FALSE),""))</f>
        <v/>
      </c>
      <c r="J548">
        <f>IF($A548="","",IFERROR(VLOOKUP($A548,AI_PF!$A:$C,3,FALSE),""))</f>
        <v/>
      </c>
      <c r="K548">
        <f>IF($A548="","",IFERROR(VLOOKUP($A548,Data_Raw!$A:$G,2,FALSE),""))</f>
        <v/>
      </c>
      <c r="L548">
        <f>IF($A548="","",IFERROR(VLOOKUP($A548,Data_Raw!$A:$G,3,FALSE),""))</f>
        <v/>
      </c>
      <c r="M548">
        <f>IF($A548="","",IFERROR(VLOOKUP($A548,Data_Raw!$A:$G,4,FALSE),""))</f>
        <v/>
      </c>
      <c r="N548">
        <f>IF($A548="","",IFERROR(VLOOKUP($A548,Data_Raw!$A:$G,5,FALSE),""))</f>
        <v/>
      </c>
      <c r="O548">
        <f>IF($A548="","",IFERROR(VLOOKUP($A548,Data_Raw!$A:$G,6,FALSE),""))</f>
        <v/>
      </c>
      <c r="P548">
        <f>IF($A548="","",IFERROR(VLOOKUP($A548,Data_Raw!$A:$G,7,FALSE),""))</f>
        <v/>
      </c>
      <c r="Q548">
        <f>IF($A548="","",SUMIFS(AI_PF!$AP:$AP,AI_PF!$A:$A,$A548))</f>
        <v/>
      </c>
      <c r="R548">
        <f>IF($A548="","",SUMIFS(AI_PF!$AW:$AW,AI_PF!$A:$A,$A548))</f>
        <v/>
      </c>
      <c r="S548">
        <f>IF($A548="","",SUMIFS(AI_PF!$AZ:$AZ,AI_PF!$A:$A,$A548))</f>
        <v/>
      </c>
      <c r="T548">
        <f>IF($A548="","",SUMIFS(AI_PF!$CA:$CA,AI_PF!$A:$A,$A548))</f>
        <v/>
      </c>
      <c r="U548">
        <f>IF($A548="","",SUMIFS(AI_PF!$CE:$CE,AI_PF!$A:$A,$A548))</f>
        <v/>
      </c>
      <c r="V548">
        <f>IF($A548="","",IFERROR(VLOOKUP($A548,AI_PF!$A:$CO,93,FALSE),""))</f>
        <v/>
      </c>
      <c r="W548">
        <f>IF($A548="","",COUNTIF(AI_PF!$A:$A,$A548))</f>
        <v/>
      </c>
      <c r="X548">
        <f>IF($A548="","",COUNTIF(LookThrough!$A:$A,J548))</f>
        <v/>
      </c>
    </row>
    <row r="549">
      <c r="B549">
        <f>IF($A549="","",IFERROR(VLOOKUP($A549,AI_PF!$A:$D,4,FALSE),""))</f>
        <v/>
      </c>
      <c r="C549">
        <f>IF($A549="","",IFERROR(VLOOKUP($A549,AI_PF!$A:$G,7,FALSE),""))</f>
        <v/>
      </c>
      <c r="D549">
        <f>IF($A549="","",IFERROR(VLOOKUP($A549,AI_PF!$A:$H,8,FALSE),""))</f>
        <v/>
      </c>
      <c r="E549">
        <f>IF($A549="","",IFERROR(VLOOKUP($A549,AI_PF!$A:$N,14,FALSE),""))</f>
        <v/>
      </c>
      <c r="F549">
        <f>IF($A549="","",IFERROR(VLOOKUP($A549,AI_PF!$A:$R,18,FALSE),""))</f>
        <v/>
      </c>
      <c r="G549">
        <f>IF($A549="","",IFERROR(VLOOKUP($A549,AI_PF!$A:$T,20,FALSE),""))</f>
        <v/>
      </c>
      <c r="H549">
        <f>IF($A549="","",IFERROR(VLOOKUP($A549,AI_PF!$A:$V,22,FALSE),""))</f>
        <v/>
      </c>
      <c r="I549">
        <f>IF($A549="","",IFERROR(VLOOKUP($A549,AI_PF!$A:$EU,151,FALSE),""))</f>
        <v/>
      </c>
      <c r="J549">
        <f>IF($A549="","",IFERROR(VLOOKUP($A549,AI_PF!$A:$C,3,FALSE),""))</f>
        <v/>
      </c>
      <c r="K549">
        <f>IF($A549="","",IFERROR(VLOOKUP($A549,Data_Raw!$A:$G,2,FALSE),""))</f>
        <v/>
      </c>
      <c r="L549">
        <f>IF($A549="","",IFERROR(VLOOKUP($A549,Data_Raw!$A:$G,3,FALSE),""))</f>
        <v/>
      </c>
      <c r="M549">
        <f>IF($A549="","",IFERROR(VLOOKUP($A549,Data_Raw!$A:$G,4,FALSE),""))</f>
        <v/>
      </c>
      <c r="N549">
        <f>IF($A549="","",IFERROR(VLOOKUP($A549,Data_Raw!$A:$G,5,FALSE),""))</f>
        <v/>
      </c>
      <c r="O549">
        <f>IF($A549="","",IFERROR(VLOOKUP($A549,Data_Raw!$A:$G,6,FALSE),""))</f>
        <v/>
      </c>
      <c r="P549">
        <f>IF($A549="","",IFERROR(VLOOKUP($A549,Data_Raw!$A:$G,7,FALSE),""))</f>
        <v/>
      </c>
      <c r="Q549">
        <f>IF($A549="","",SUMIFS(AI_PF!$AP:$AP,AI_PF!$A:$A,$A549))</f>
        <v/>
      </c>
      <c r="R549">
        <f>IF($A549="","",SUMIFS(AI_PF!$AW:$AW,AI_PF!$A:$A,$A549))</f>
        <v/>
      </c>
      <c r="S549">
        <f>IF($A549="","",SUMIFS(AI_PF!$AZ:$AZ,AI_PF!$A:$A,$A549))</f>
        <v/>
      </c>
      <c r="T549">
        <f>IF($A549="","",SUMIFS(AI_PF!$CA:$CA,AI_PF!$A:$A,$A549))</f>
        <v/>
      </c>
      <c r="U549">
        <f>IF($A549="","",SUMIFS(AI_PF!$CE:$CE,AI_PF!$A:$A,$A549))</f>
        <v/>
      </c>
      <c r="V549">
        <f>IF($A549="","",IFERROR(VLOOKUP($A549,AI_PF!$A:$CO,93,FALSE),""))</f>
        <v/>
      </c>
      <c r="W549">
        <f>IF($A549="","",COUNTIF(AI_PF!$A:$A,$A549))</f>
        <v/>
      </c>
      <c r="X549">
        <f>IF($A549="","",COUNTIF(LookThrough!$A:$A,J549))</f>
        <v/>
      </c>
    </row>
    <row r="550">
      <c r="B550">
        <f>IF($A550="","",IFERROR(VLOOKUP($A550,AI_PF!$A:$D,4,FALSE),""))</f>
        <v/>
      </c>
      <c r="C550">
        <f>IF($A550="","",IFERROR(VLOOKUP($A550,AI_PF!$A:$G,7,FALSE),""))</f>
        <v/>
      </c>
      <c r="D550">
        <f>IF($A550="","",IFERROR(VLOOKUP($A550,AI_PF!$A:$H,8,FALSE),""))</f>
        <v/>
      </c>
      <c r="E550">
        <f>IF($A550="","",IFERROR(VLOOKUP($A550,AI_PF!$A:$N,14,FALSE),""))</f>
        <v/>
      </c>
      <c r="F550">
        <f>IF($A550="","",IFERROR(VLOOKUP($A550,AI_PF!$A:$R,18,FALSE),""))</f>
        <v/>
      </c>
      <c r="G550">
        <f>IF($A550="","",IFERROR(VLOOKUP($A550,AI_PF!$A:$T,20,FALSE),""))</f>
        <v/>
      </c>
      <c r="H550">
        <f>IF($A550="","",IFERROR(VLOOKUP($A550,AI_PF!$A:$V,22,FALSE),""))</f>
        <v/>
      </c>
      <c r="I550">
        <f>IF($A550="","",IFERROR(VLOOKUP($A550,AI_PF!$A:$EU,151,FALSE),""))</f>
        <v/>
      </c>
      <c r="J550">
        <f>IF($A550="","",IFERROR(VLOOKUP($A550,AI_PF!$A:$C,3,FALSE),""))</f>
        <v/>
      </c>
      <c r="K550">
        <f>IF($A550="","",IFERROR(VLOOKUP($A550,Data_Raw!$A:$G,2,FALSE),""))</f>
        <v/>
      </c>
      <c r="L550">
        <f>IF($A550="","",IFERROR(VLOOKUP($A550,Data_Raw!$A:$G,3,FALSE),""))</f>
        <v/>
      </c>
      <c r="M550">
        <f>IF($A550="","",IFERROR(VLOOKUP($A550,Data_Raw!$A:$G,4,FALSE),""))</f>
        <v/>
      </c>
      <c r="N550">
        <f>IF($A550="","",IFERROR(VLOOKUP($A550,Data_Raw!$A:$G,5,FALSE),""))</f>
        <v/>
      </c>
      <c r="O550">
        <f>IF($A550="","",IFERROR(VLOOKUP($A550,Data_Raw!$A:$G,6,FALSE),""))</f>
        <v/>
      </c>
      <c r="P550">
        <f>IF($A550="","",IFERROR(VLOOKUP($A550,Data_Raw!$A:$G,7,FALSE),""))</f>
        <v/>
      </c>
      <c r="Q550">
        <f>IF($A550="","",SUMIFS(AI_PF!$AP:$AP,AI_PF!$A:$A,$A550))</f>
        <v/>
      </c>
      <c r="R550">
        <f>IF($A550="","",SUMIFS(AI_PF!$AW:$AW,AI_PF!$A:$A,$A550))</f>
        <v/>
      </c>
      <c r="S550">
        <f>IF($A550="","",SUMIFS(AI_PF!$AZ:$AZ,AI_PF!$A:$A,$A550))</f>
        <v/>
      </c>
      <c r="T550">
        <f>IF($A550="","",SUMIFS(AI_PF!$CA:$CA,AI_PF!$A:$A,$A550))</f>
        <v/>
      </c>
      <c r="U550">
        <f>IF($A550="","",SUMIFS(AI_PF!$CE:$CE,AI_PF!$A:$A,$A550))</f>
        <v/>
      </c>
      <c r="V550">
        <f>IF($A550="","",IFERROR(VLOOKUP($A550,AI_PF!$A:$CO,93,FALSE),""))</f>
        <v/>
      </c>
      <c r="W550">
        <f>IF($A550="","",COUNTIF(AI_PF!$A:$A,$A550))</f>
        <v/>
      </c>
      <c r="X550">
        <f>IF($A550="","",COUNTIF(LookThrough!$A:$A,J550))</f>
        <v/>
      </c>
    </row>
    <row r="551">
      <c r="B551">
        <f>IF($A551="","",IFERROR(VLOOKUP($A551,AI_PF!$A:$D,4,FALSE),""))</f>
        <v/>
      </c>
      <c r="C551">
        <f>IF($A551="","",IFERROR(VLOOKUP($A551,AI_PF!$A:$G,7,FALSE),""))</f>
        <v/>
      </c>
      <c r="D551">
        <f>IF($A551="","",IFERROR(VLOOKUP($A551,AI_PF!$A:$H,8,FALSE),""))</f>
        <v/>
      </c>
      <c r="E551">
        <f>IF($A551="","",IFERROR(VLOOKUP($A551,AI_PF!$A:$N,14,FALSE),""))</f>
        <v/>
      </c>
      <c r="F551">
        <f>IF($A551="","",IFERROR(VLOOKUP($A551,AI_PF!$A:$R,18,FALSE),""))</f>
        <v/>
      </c>
      <c r="G551">
        <f>IF($A551="","",IFERROR(VLOOKUP($A551,AI_PF!$A:$T,20,FALSE),""))</f>
        <v/>
      </c>
      <c r="H551">
        <f>IF($A551="","",IFERROR(VLOOKUP($A551,AI_PF!$A:$V,22,FALSE),""))</f>
        <v/>
      </c>
      <c r="I551">
        <f>IF($A551="","",IFERROR(VLOOKUP($A551,AI_PF!$A:$EU,151,FALSE),""))</f>
        <v/>
      </c>
      <c r="J551">
        <f>IF($A551="","",IFERROR(VLOOKUP($A551,AI_PF!$A:$C,3,FALSE),""))</f>
        <v/>
      </c>
      <c r="K551">
        <f>IF($A551="","",IFERROR(VLOOKUP($A551,Data_Raw!$A:$G,2,FALSE),""))</f>
        <v/>
      </c>
      <c r="L551">
        <f>IF($A551="","",IFERROR(VLOOKUP($A551,Data_Raw!$A:$G,3,FALSE),""))</f>
        <v/>
      </c>
      <c r="M551">
        <f>IF($A551="","",IFERROR(VLOOKUP($A551,Data_Raw!$A:$G,4,FALSE),""))</f>
        <v/>
      </c>
      <c r="N551">
        <f>IF($A551="","",IFERROR(VLOOKUP($A551,Data_Raw!$A:$G,5,FALSE),""))</f>
        <v/>
      </c>
      <c r="O551">
        <f>IF($A551="","",IFERROR(VLOOKUP($A551,Data_Raw!$A:$G,6,FALSE),""))</f>
        <v/>
      </c>
      <c r="P551">
        <f>IF($A551="","",IFERROR(VLOOKUP($A551,Data_Raw!$A:$G,7,FALSE),""))</f>
        <v/>
      </c>
      <c r="Q551">
        <f>IF($A551="","",SUMIFS(AI_PF!$AP:$AP,AI_PF!$A:$A,$A551))</f>
        <v/>
      </c>
      <c r="R551">
        <f>IF($A551="","",SUMIFS(AI_PF!$AW:$AW,AI_PF!$A:$A,$A551))</f>
        <v/>
      </c>
      <c r="S551">
        <f>IF($A551="","",SUMIFS(AI_PF!$AZ:$AZ,AI_PF!$A:$A,$A551))</f>
        <v/>
      </c>
      <c r="T551">
        <f>IF($A551="","",SUMIFS(AI_PF!$CA:$CA,AI_PF!$A:$A,$A551))</f>
        <v/>
      </c>
      <c r="U551">
        <f>IF($A551="","",SUMIFS(AI_PF!$CE:$CE,AI_PF!$A:$A,$A551))</f>
        <v/>
      </c>
      <c r="V551">
        <f>IF($A551="","",IFERROR(VLOOKUP($A551,AI_PF!$A:$CO,93,FALSE),""))</f>
        <v/>
      </c>
      <c r="W551">
        <f>IF($A551="","",COUNTIF(AI_PF!$A:$A,$A551))</f>
        <v/>
      </c>
      <c r="X551">
        <f>IF($A551="","",COUNTIF(LookThrough!$A:$A,J551))</f>
        <v/>
      </c>
    </row>
    <row r="552">
      <c r="B552">
        <f>IF($A552="","",IFERROR(VLOOKUP($A552,AI_PF!$A:$D,4,FALSE),""))</f>
        <v/>
      </c>
      <c r="C552">
        <f>IF($A552="","",IFERROR(VLOOKUP($A552,AI_PF!$A:$G,7,FALSE),""))</f>
        <v/>
      </c>
      <c r="D552">
        <f>IF($A552="","",IFERROR(VLOOKUP($A552,AI_PF!$A:$H,8,FALSE),""))</f>
        <v/>
      </c>
      <c r="E552">
        <f>IF($A552="","",IFERROR(VLOOKUP($A552,AI_PF!$A:$N,14,FALSE),""))</f>
        <v/>
      </c>
      <c r="F552">
        <f>IF($A552="","",IFERROR(VLOOKUP($A552,AI_PF!$A:$R,18,FALSE),""))</f>
        <v/>
      </c>
      <c r="G552">
        <f>IF($A552="","",IFERROR(VLOOKUP($A552,AI_PF!$A:$T,20,FALSE),""))</f>
        <v/>
      </c>
      <c r="H552">
        <f>IF($A552="","",IFERROR(VLOOKUP($A552,AI_PF!$A:$V,22,FALSE),""))</f>
        <v/>
      </c>
      <c r="I552">
        <f>IF($A552="","",IFERROR(VLOOKUP($A552,AI_PF!$A:$EU,151,FALSE),""))</f>
        <v/>
      </c>
      <c r="J552">
        <f>IF($A552="","",IFERROR(VLOOKUP($A552,AI_PF!$A:$C,3,FALSE),""))</f>
        <v/>
      </c>
      <c r="K552">
        <f>IF($A552="","",IFERROR(VLOOKUP($A552,Data_Raw!$A:$G,2,FALSE),""))</f>
        <v/>
      </c>
      <c r="L552">
        <f>IF($A552="","",IFERROR(VLOOKUP($A552,Data_Raw!$A:$G,3,FALSE),""))</f>
        <v/>
      </c>
      <c r="M552">
        <f>IF($A552="","",IFERROR(VLOOKUP($A552,Data_Raw!$A:$G,4,FALSE),""))</f>
        <v/>
      </c>
      <c r="N552">
        <f>IF($A552="","",IFERROR(VLOOKUP($A552,Data_Raw!$A:$G,5,FALSE),""))</f>
        <v/>
      </c>
      <c r="O552">
        <f>IF($A552="","",IFERROR(VLOOKUP($A552,Data_Raw!$A:$G,6,FALSE),""))</f>
        <v/>
      </c>
      <c r="P552">
        <f>IF($A552="","",IFERROR(VLOOKUP($A552,Data_Raw!$A:$G,7,FALSE),""))</f>
        <v/>
      </c>
      <c r="Q552">
        <f>IF($A552="","",SUMIFS(AI_PF!$AP:$AP,AI_PF!$A:$A,$A552))</f>
        <v/>
      </c>
      <c r="R552">
        <f>IF($A552="","",SUMIFS(AI_PF!$AW:$AW,AI_PF!$A:$A,$A552))</f>
        <v/>
      </c>
      <c r="S552">
        <f>IF($A552="","",SUMIFS(AI_PF!$AZ:$AZ,AI_PF!$A:$A,$A552))</f>
        <v/>
      </c>
      <c r="T552">
        <f>IF($A552="","",SUMIFS(AI_PF!$CA:$CA,AI_PF!$A:$A,$A552))</f>
        <v/>
      </c>
      <c r="U552">
        <f>IF($A552="","",SUMIFS(AI_PF!$CE:$CE,AI_PF!$A:$A,$A552))</f>
        <v/>
      </c>
      <c r="V552">
        <f>IF($A552="","",IFERROR(VLOOKUP($A552,AI_PF!$A:$CO,93,FALSE),""))</f>
        <v/>
      </c>
      <c r="W552">
        <f>IF($A552="","",COUNTIF(AI_PF!$A:$A,$A552))</f>
        <v/>
      </c>
      <c r="X552">
        <f>IF($A552="","",COUNTIF(LookThrough!$A:$A,J552))</f>
        <v/>
      </c>
    </row>
    <row r="553">
      <c r="B553">
        <f>IF($A553="","",IFERROR(VLOOKUP($A553,AI_PF!$A:$D,4,FALSE),""))</f>
        <v/>
      </c>
      <c r="C553">
        <f>IF($A553="","",IFERROR(VLOOKUP($A553,AI_PF!$A:$G,7,FALSE),""))</f>
        <v/>
      </c>
      <c r="D553">
        <f>IF($A553="","",IFERROR(VLOOKUP($A553,AI_PF!$A:$H,8,FALSE),""))</f>
        <v/>
      </c>
      <c r="E553">
        <f>IF($A553="","",IFERROR(VLOOKUP($A553,AI_PF!$A:$N,14,FALSE),""))</f>
        <v/>
      </c>
      <c r="F553">
        <f>IF($A553="","",IFERROR(VLOOKUP($A553,AI_PF!$A:$R,18,FALSE),""))</f>
        <v/>
      </c>
      <c r="G553">
        <f>IF($A553="","",IFERROR(VLOOKUP($A553,AI_PF!$A:$T,20,FALSE),""))</f>
        <v/>
      </c>
      <c r="H553">
        <f>IF($A553="","",IFERROR(VLOOKUP($A553,AI_PF!$A:$V,22,FALSE),""))</f>
        <v/>
      </c>
      <c r="I553">
        <f>IF($A553="","",IFERROR(VLOOKUP($A553,AI_PF!$A:$EU,151,FALSE),""))</f>
        <v/>
      </c>
      <c r="J553">
        <f>IF($A553="","",IFERROR(VLOOKUP($A553,AI_PF!$A:$C,3,FALSE),""))</f>
        <v/>
      </c>
      <c r="K553">
        <f>IF($A553="","",IFERROR(VLOOKUP($A553,Data_Raw!$A:$G,2,FALSE),""))</f>
        <v/>
      </c>
      <c r="L553">
        <f>IF($A553="","",IFERROR(VLOOKUP($A553,Data_Raw!$A:$G,3,FALSE),""))</f>
        <v/>
      </c>
      <c r="M553">
        <f>IF($A553="","",IFERROR(VLOOKUP($A553,Data_Raw!$A:$G,4,FALSE),""))</f>
        <v/>
      </c>
      <c r="N553">
        <f>IF($A553="","",IFERROR(VLOOKUP($A553,Data_Raw!$A:$G,5,FALSE),""))</f>
        <v/>
      </c>
      <c r="O553">
        <f>IF($A553="","",IFERROR(VLOOKUP($A553,Data_Raw!$A:$G,6,FALSE),""))</f>
        <v/>
      </c>
      <c r="P553">
        <f>IF($A553="","",IFERROR(VLOOKUP($A553,Data_Raw!$A:$G,7,FALSE),""))</f>
        <v/>
      </c>
      <c r="Q553">
        <f>IF($A553="","",SUMIFS(AI_PF!$AP:$AP,AI_PF!$A:$A,$A553))</f>
        <v/>
      </c>
      <c r="R553">
        <f>IF($A553="","",SUMIFS(AI_PF!$AW:$AW,AI_PF!$A:$A,$A553))</f>
        <v/>
      </c>
      <c r="S553">
        <f>IF($A553="","",SUMIFS(AI_PF!$AZ:$AZ,AI_PF!$A:$A,$A553))</f>
        <v/>
      </c>
      <c r="T553">
        <f>IF($A553="","",SUMIFS(AI_PF!$CA:$CA,AI_PF!$A:$A,$A553))</f>
        <v/>
      </c>
      <c r="U553">
        <f>IF($A553="","",SUMIFS(AI_PF!$CE:$CE,AI_PF!$A:$A,$A553))</f>
        <v/>
      </c>
      <c r="V553">
        <f>IF($A553="","",IFERROR(VLOOKUP($A553,AI_PF!$A:$CO,93,FALSE),""))</f>
        <v/>
      </c>
      <c r="W553">
        <f>IF($A553="","",COUNTIF(AI_PF!$A:$A,$A553))</f>
        <v/>
      </c>
      <c r="X553">
        <f>IF($A553="","",COUNTIF(LookThrough!$A:$A,J553))</f>
        <v/>
      </c>
    </row>
    <row r="554">
      <c r="B554">
        <f>IF($A554="","",IFERROR(VLOOKUP($A554,AI_PF!$A:$D,4,FALSE),""))</f>
        <v/>
      </c>
      <c r="C554">
        <f>IF($A554="","",IFERROR(VLOOKUP($A554,AI_PF!$A:$G,7,FALSE),""))</f>
        <v/>
      </c>
      <c r="D554">
        <f>IF($A554="","",IFERROR(VLOOKUP($A554,AI_PF!$A:$H,8,FALSE),""))</f>
        <v/>
      </c>
      <c r="E554">
        <f>IF($A554="","",IFERROR(VLOOKUP($A554,AI_PF!$A:$N,14,FALSE),""))</f>
        <v/>
      </c>
      <c r="F554">
        <f>IF($A554="","",IFERROR(VLOOKUP($A554,AI_PF!$A:$R,18,FALSE),""))</f>
        <v/>
      </c>
      <c r="G554">
        <f>IF($A554="","",IFERROR(VLOOKUP($A554,AI_PF!$A:$T,20,FALSE),""))</f>
        <v/>
      </c>
      <c r="H554">
        <f>IF($A554="","",IFERROR(VLOOKUP($A554,AI_PF!$A:$V,22,FALSE),""))</f>
        <v/>
      </c>
      <c r="I554">
        <f>IF($A554="","",IFERROR(VLOOKUP($A554,AI_PF!$A:$EU,151,FALSE),""))</f>
        <v/>
      </c>
      <c r="J554">
        <f>IF($A554="","",IFERROR(VLOOKUP($A554,AI_PF!$A:$C,3,FALSE),""))</f>
        <v/>
      </c>
      <c r="K554">
        <f>IF($A554="","",IFERROR(VLOOKUP($A554,Data_Raw!$A:$G,2,FALSE),""))</f>
        <v/>
      </c>
      <c r="L554">
        <f>IF($A554="","",IFERROR(VLOOKUP($A554,Data_Raw!$A:$G,3,FALSE),""))</f>
        <v/>
      </c>
      <c r="M554">
        <f>IF($A554="","",IFERROR(VLOOKUP($A554,Data_Raw!$A:$G,4,FALSE),""))</f>
        <v/>
      </c>
      <c r="N554">
        <f>IF($A554="","",IFERROR(VLOOKUP($A554,Data_Raw!$A:$G,5,FALSE),""))</f>
        <v/>
      </c>
      <c r="O554">
        <f>IF($A554="","",IFERROR(VLOOKUP($A554,Data_Raw!$A:$G,6,FALSE),""))</f>
        <v/>
      </c>
      <c r="P554">
        <f>IF($A554="","",IFERROR(VLOOKUP($A554,Data_Raw!$A:$G,7,FALSE),""))</f>
        <v/>
      </c>
      <c r="Q554">
        <f>IF($A554="","",SUMIFS(AI_PF!$AP:$AP,AI_PF!$A:$A,$A554))</f>
        <v/>
      </c>
      <c r="R554">
        <f>IF($A554="","",SUMIFS(AI_PF!$AW:$AW,AI_PF!$A:$A,$A554))</f>
        <v/>
      </c>
      <c r="S554">
        <f>IF($A554="","",SUMIFS(AI_PF!$AZ:$AZ,AI_PF!$A:$A,$A554))</f>
        <v/>
      </c>
      <c r="T554">
        <f>IF($A554="","",SUMIFS(AI_PF!$CA:$CA,AI_PF!$A:$A,$A554))</f>
        <v/>
      </c>
      <c r="U554">
        <f>IF($A554="","",SUMIFS(AI_PF!$CE:$CE,AI_PF!$A:$A,$A554))</f>
        <v/>
      </c>
      <c r="V554">
        <f>IF($A554="","",IFERROR(VLOOKUP($A554,AI_PF!$A:$CO,93,FALSE),""))</f>
        <v/>
      </c>
      <c r="W554">
        <f>IF($A554="","",COUNTIF(AI_PF!$A:$A,$A554))</f>
        <v/>
      </c>
      <c r="X554">
        <f>IF($A554="","",COUNTIF(LookThrough!$A:$A,J554))</f>
        <v/>
      </c>
    </row>
    <row r="555">
      <c r="B555">
        <f>IF($A555="","",IFERROR(VLOOKUP($A555,AI_PF!$A:$D,4,FALSE),""))</f>
        <v/>
      </c>
      <c r="C555">
        <f>IF($A555="","",IFERROR(VLOOKUP($A555,AI_PF!$A:$G,7,FALSE),""))</f>
        <v/>
      </c>
      <c r="D555">
        <f>IF($A555="","",IFERROR(VLOOKUP($A555,AI_PF!$A:$H,8,FALSE),""))</f>
        <v/>
      </c>
      <c r="E555">
        <f>IF($A555="","",IFERROR(VLOOKUP($A555,AI_PF!$A:$N,14,FALSE),""))</f>
        <v/>
      </c>
      <c r="F555">
        <f>IF($A555="","",IFERROR(VLOOKUP($A555,AI_PF!$A:$R,18,FALSE),""))</f>
        <v/>
      </c>
      <c r="G555">
        <f>IF($A555="","",IFERROR(VLOOKUP($A555,AI_PF!$A:$T,20,FALSE),""))</f>
        <v/>
      </c>
      <c r="H555">
        <f>IF($A555="","",IFERROR(VLOOKUP($A555,AI_PF!$A:$V,22,FALSE),""))</f>
        <v/>
      </c>
      <c r="I555">
        <f>IF($A555="","",IFERROR(VLOOKUP($A555,AI_PF!$A:$EU,151,FALSE),""))</f>
        <v/>
      </c>
      <c r="J555">
        <f>IF($A555="","",IFERROR(VLOOKUP($A555,AI_PF!$A:$C,3,FALSE),""))</f>
        <v/>
      </c>
      <c r="K555">
        <f>IF($A555="","",IFERROR(VLOOKUP($A555,Data_Raw!$A:$G,2,FALSE),""))</f>
        <v/>
      </c>
      <c r="L555">
        <f>IF($A555="","",IFERROR(VLOOKUP($A555,Data_Raw!$A:$G,3,FALSE),""))</f>
        <v/>
      </c>
      <c r="M555">
        <f>IF($A555="","",IFERROR(VLOOKUP($A555,Data_Raw!$A:$G,4,FALSE),""))</f>
        <v/>
      </c>
      <c r="N555">
        <f>IF($A555="","",IFERROR(VLOOKUP($A555,Data_Raw!$A:$G,5,FALSE),""))</f>
        <v/>
      </c>
      <c r="O555">
        <f>IF($A555="","",IFERROR(VLOOKUP($A555,Data_Raw!$A:$G,6,FALSE),""))</f>
        <v/>
      </c>
      <c r="P555">
        <f>IF($A555="","",IFERROR(VLOOKUP($A555,Data_Raw!$A:$G,7,FALSE),""))</f>
        <v/>
      </c>
      <c r="Q555">
        <f>IF($A555="","",SUMIFS(AI_PF!$AP:$AP,AI_PF!$A:$A,$A555))</f>
        <v/>
      </c>
      <c r="R555">
        <f>IF($A555="","",SUMIFS(AI_PF!$AW:$AW,AI_PF!$A:$A,$A555))</f>
        <v/>
      </c>
      <c r="S555">
        <f>IF($A555="","",SUMIFS(AI_PF!$AZ:$AZ,AI_PF!$A:$A,$A555))</f>
        <v/>
      </c>
      <c r="T555">
        <f>IF($A555="","",SUMIFS(AI_PF!$CA:$CA,AI_PF!$A:$A,$A555))</f>
        <v/>
      </c>
      <c r="U555">
        <f>IF($A555="","",SUMIFS(AI_PF!$CE:$CE,AI_PF!$A:$A,$A555))</f>
        <v/>
      </c>
      <c r="V555">
        <f>IF($A555="","",IFERROR(VLOOKUP($A555,AI_PF!$A:$CO,93,FALSE),""))</f>
        <v/>
      </c>
      <c r="W555">
        <f>IF($A555="","",COUNTIF(AI_PF!$A:$A,$A555))</f>
        <v/>
      </c>
      <c r="X555">
        <f>IF($A555="","",COUNTIF(LookThrough!$A:$A,J555))</f>
        <v/>
      </c>
    </row>
    <row r="556">
      <c r="B556">
        <f>IF($A556="","",IFERROR(VLOOKUP($A556,AI_PF!$A:$D,4,FALSE),""))</f>
        <v/>
      </c>
      <c r="C556">
        <f>IF($A556="","",IFERROR(VLOOKUP($A556,AI_PF!$A:$G,7,FALSE),""))</f>
        <v/>
      </c>
      <c r="D556">
        <f>IF($A556="","",IFERROR(VLOOKUP($A556,AI_PF!$A:$H,8,FALSE),""))</f>
        <v/>
      </c>
      <c r="E556">
        <f>IF($A556="","",IFERROR(VLOOKUP($A556,AI_PF!$A:$N,14,FALSE),""))</f>
        <v/>
      </c>
      <c r="F556">
        <f>IF($A556="","",IFERROR(VLOOKUP($A556,AI_PF!$A:$R,18,FALSE),""))</f>
        <v/>
      </c>
      <c r="G556">
        <f>IF($A556="","",IFERROR(VLOOKUP($A556,AI_PF!$A:$T,20,FALSE),""))</f>
        <v/>
      </c>
      <c r="H556">
        <f>IF($A556="","",IFERROR(VLOOKUP($A556,AI_PF!$A:$V,22,FALSE),""))</f>
        <v/>
      </c>
      <c r="I556">
        <f>IF($A556="","",IFERROR(VLOOKUP($A556,AI_PF!$A:$EU,151,FALSE),""))</f>
        <v/>
      </c>
      <c r="J556">
        <f>IF($A556="","",IFERROR(VLOOKUP($A556,AI_PF!$A:$C,3,FALSE),""))</f>
        <v/>
      </c>
      <c r="K556">
        <f>IF($A556="","",IFERROR(VLOOKUP($A556,Data_Raw!$A:$G,2,FALSE),""))</f>
        <v/>
      </c>
      <c r="L556">
        <f>IF($A556="","",IFERROR(VLOOKUP($A556,Data_Raw!$A:$G,3,FALSE),""))</f>
        <v/>
      </c>
      <c r="M556">
        <f>IF($A556="","",IFERROR(VLOOKUP($A556,Data_Raw!$A:$G,4,FALSE),""))</f>
        <v/>
      </c>
      <c r="N556">
        <f>IF($A556="","",IFERROR(VLOOKUP($A556,Data_Raw!$A:$G,5,FALSE),""))</f>
        <v/>
      </c>
      <c r="O556">
        <f>IF($A556="","",IFERROR(VLOOKUP($A556,Data_Raw!$A:$G,6,FALSE),""))</f>
        <v/>
      </c>
      <c r="P556">
        <f>IF($A556="","",IFERROR(VLOOKUP($A556,Data_Raw!$A:$G,7,FALSE),""))</f>
        <v/>
      </c>
      <c r="Q556">
        <f>IF($A556="","",SUMIFS(AI_PF!$AP:$AP,AI_PF!$A:$A,$A556))</f>
        <v/>
      </c>
      <c r="R556">
        <f>IF($A556="","",SUMIFS(AI_PF!$AW:$AW,AI_PF!$A:$A,$A556))</f>
        <v/>
      </c>
      <c r="S556">
        <f>IF($A556="","",SUMIFS(AI_PF!$AZ:$AZ,AI_PF!$A:$A,$A556))</f>
        <v/>
      </c>
      <c r="T556">
        <f>IF($A556="","",SUMIFS(AI_PF!$CA:$CA,AI_PF!$A:$A,$A556))</f>
        <v/>
      </c>
      <c r="U556">
        <f>IF($A556="","",SUMIFS(AI_PF!$CE:$CE,AI_PF!$A:$A,$A556))</f>
        <v/>
      </c>
      <c r="V556">
        <f>IF($A556="","",IFERROR(VLOOKUP($A556,AI_PF!$A:$CO,93,FALSE),""))</f>
        <v/>
      </c>
      <c r="W556">
        <f>IF($A556="","",COUNTIF(AI_PF!$A:$A,$A556))</f>
        <v/>
      </c>
      <c r="X556">
        <f>IF($A556="","",COUNTIF(LookThrough!$A:$A,J556))</f>
        <v/>
      </c>
    </row>
    <row r="557">
      <c r="B557">
        <f>IF($A557="","",IFERROR(VLOOKUP($A557,AI_PF!$A:$D,4,FALSE),""))</f>
        <v/>
      </c>
      <c r="C557">
        <f>IF($A557="","",IFERROR(VLOOKUP($A557,AI_PF!$A:$G,7,FALSE),""))</f>
        <v/>
      </c>
      <c r="D557">
        <f>IF($A557="","",IFERROR(VLOOKUP($A557,AI_PF!$A:$H,8,FALSE),""))</f>
        <v/>
      </c>
      <c r="E557">
        <f>IF($A557="","",IFERROR(VLOOKUP($A557,AI_PF!$A:$N,14,FALSE),""))</f>
        <v/>
      </c>
      <c r="F557">
        <f>IF($A557="","",IFERROR(VLOOKUP($A557,AI_PF!$A:$R,18,FALSE),""))</f>
        <v/>
      </c>
      <c r="G557">
        <f>IF($A557="","",IFERROR(VLOOKUP($A557,AI_PF!$A:$T,20,FALSE),""))</f>
        <v/>
      </c>
      <c r="H557">
        <f>IF($A557="","",IFERROR(VLOOKUP($A557,AI_PF!$A:$V,22,FALSE),""))</f>
        <v/>
      </c>
      <c r="I557">
        <f>IF($A557="","",IFERROR(VLOOKUP($A557,AI_PF!$A:$EU,151,FALSE),""))</f>
        <v/>
      </c>
      <c r="J557">
        <f>IF($A557="","",IFERROR(VLOOKUP($A557,AI_PF!$A:$C,3,FALSE),""))</f>
        <v/>
      </c>
      <c r="K557">
        <f>IF($A557="","",IFERROR(VLOOKUP($A557,Data_Raw!$A:$G,2,FALSE),""))</f>
        <v/>
      </c>
      <c r="L557">
        <f>IF($A557="","",IFERROR(VLOOKUP($A557,Data_Raw!$A:$G,3,FALSE),""))</f>
        <v/>
      </c>
      <c r="M557">
        <f>IF($A557="","",IFERROR(VLOOKUP($A557,Data_Raw!$A:$G,4,FALSE),""))</f>
        <v/>
      </c>
      <c r="N557">
        <f>IF($A557="","",IFERROR(VLOOKUP($A557,Data_Raw!$A:$G,5,FALSE),""))</f>
        <v/>
      </c>
      <c r="O557">
        <f>IF($A557="","",IFERROR(VLOOKUP($A557,Data_Raw!$A:$G,6,FALSE),""))</f>
        <v/>
      </c>
      <c r="P557">
        <f>IF($A557="","",IFERROR(VLOOKUP($A557,Data_Raw!$A:$G,7,FALSE),""))</f>
        <v/>
      </c>
      <c r="Q557">
        <f>IF($A557="","",SUMIFS(AI_PF!$AP:$AP,AI_PF!$A:$A,$A557))</f>
        <v/>
      </c>
      <c r="R557">
        <f>IF($A557="","",SUMIFS(AI_PF!$AW:$AW,AI_PF!$A:$A,$A557))</f>
        <v/>
      </c>
      <c r="S557">
        <f>IF($A557="","",SUMIFS(AI_PF!$AZ:$AZ,AI_PF!$A:$A,$A557))</f>
        <v/>
      </c>
      <c r="T557">
        <f>IF($A557="","",SUMIFS(AI_PF!$CA:$CA,AI_PF!$A:$A,$A557))</f>
        <v/>
      </c>
      <c r="U557">
        <f>IF($A557="","",SUMIFS(AI_PF!$CE:$CE,AI_PF!$A:$A,$A557))</f>
        <v/>
      </c>
      <c r="V557">
        <f>IF($A557="","",IFERROR(VLOOKUP($A557,AI_PF!$A:$CO,93,FALSE),""))</f>
        <v/>
      </c>
      <c r="W557">
        <f>IF($A557="","",COUNTIF(AI_PF!$A:$A,$A557))</f>
        <v/>
      </c>
      <c r="X557">
        <f>IF($A557="","",COUNTIF(LookThrough!$A:$A,J557))</f>
        <v/>
      </c>
    </row>
    <row r="558">
      <c r="B558">
        <f>IF($A558="","",IFERROR(VLOOKUP($A558,AI_PF!$A:$D,4,FALSE),""))</f>
        <v/>
      </c>
      <c r="C558">
        <f>IF($A558="","",IFERROR(VLOOKUP($A558,AI_PF!$A:$G,7,FALSE),""))</f>
        <v/>
      </c>
      <c r="D558">
        <f>IF($A558="","",IFERROR(VLOOKUP($A558,AI_PF!$A:$H,8,FALSE),""))</f>
        <v/>
      </c>
      <c r="E558">
        <f>IF($A558="","",IFERROR(VLOOKUP($A558,AI_PF!$A:$N,14,FALSE),""))</f>
        <v/>
      </c>
      <c r="F558">
        <f>IF($A558="","",IFERROR(VLOOKUP($A558,AI_PF!$A:$R,18,FALSE),""))</f>
        <v/>
      </c>
      <c r="G558">
        <f>IF($A558="","",IFERROR(VLOOKUP($A558,AI_PF!$A:$T,20,FALSE),""))</f>
        <v/>
      </c>
      <c r="H558">
        <f>IF($A558="","",IFERROR(VLOOKUP($A558,AI_PF!$A:$V,22,FALSE),""))</f>
        <v/>
      </c>
      <c r="I558">
        <f>IF($A558="","",IFERROR(VLOOKUP($A558,AI_PF!$A:$EU,151,FALSE),""))</f>
        <v/>
      </c>
      <c r="J558">
        <f>IF($A558="","",IFERROR(VLOOKUP($A558,AI_PF!$A:$C,3,FALSE),""))</f>
        <v/>
      </c>
      <c r="K558">
        <f>IF($A558="","",IFERROR(VLOOKUP($A558,Data_Raw!$A:$G,2,FALSE),""))</f>
        <v/>
      </c>
      <c r="L558">
        <f>IF($A558="","",IFERROR(VLOOKUP($A558,Data_Raw!$A:$G,3,FALSE),""))</f>
        <v/>
      </c>
      <c r="M558">
        <f>IF($A558="","",IFERROR(VLOOKUP($A558,Data_Raw!$A:$G,4,FALSE),""))</f>
        <v/>
      </c>
      <c r="N558">
        <f>IF($A558="","",IFERROR(VLOOKUP($A558,Data_Raw!$A:$G,5,FALSE),""))</f>
        <v/>
      </c>
      <c r="O558">
        <f>IF($A558="","",IFERROR(VLOOKUP($A558,Data_Raw!$A:$G,6,FALSE),""))</f>
        <v/>
      </c>
      <c r="P558">
        <f>IF($A558="","",IFERROR(VLOOKUP($A558,Data_Raw!$A:$G,7,FALSE),""))</f>
        <v/>
      </c>
      <c r="Q558">
        <f>IF($A558="","",SUMIFS(AI_PF!$AP:$AP,AI_PF!$A:$A,$A558))</f>
        <v/>
      </c>
      <c r="R558">
        <f>IF($A558="","",SUMIFS(AI_PF!$AW:$AW,AI_PF!$A:$A,$A558))</f>
        <v/>
      </c>
      <c r="S558">
        <f>IF($A558="","",SUMIFS(AI_PF!$AZ:$AZ,AI_PF!$A:$A,$A558))</f>
        <v/>
      </c>
      <c r="T558">
        <f>IF($A558="","",SUMIFS(AI_PF!$CA:$CA,AI_PF!$A:$A,$A558))</f>
        <v/>
      </c>
      <c r="U558">
        <f>IF($A558="","",SUMIFS(AI_PF!$CE:$CE,AI_PF!$A:$A,$A558))</f>
        <v/>
      </c>
      <c r="V558">
        <f>IF($A558="","",IFERROR(VLOOKUP($A558,AI_PF!$A:$CO,93,FALSE),""))</f>
        <v/>
      </c>
      <c r="W558">
        <f>IF($A558="","",COUNTIF(AI_PF!$A:$A,$A558))</f>
        <v/>
      </c>
      <c r="X558">
        <f>IF($A558="","",COUNTIF(LookThrough!$A:$A,J558))</f>
        <v/>
      </c>
    </row>
    <row r="559">
      <c r="B559">
        <f>IF($A559="","",IFERROR(VLOOKUP($A559,AI_PF!$A:$D,4,FALSE),""))</f>
        <v/>
      </c>
      <c r="C559">
        <f>IF($A559="","",IFERROR(VLOOKUP($A559,AI_PF!$A:$G,7,FALSE),""))</f>
        <v/>
      </c>
      <c r="D559">
        <f>IF($A559="","",IFERROR(VLOOKUP($A559,AI_PF!$A:$H,8,FALSE),""))</f>
        <v/>
      </c>
      <c r="E559">
        <f>IF($A559="","",IFERROR(VLOOKUP($A559,AI_PF!$A:$N,14,FALSE),""))</f>
        <v/>
      </c>
      <c r="F559">
        <f>IF($A559="","",IFERROR(VLOOKUP($A559,AI_PF!$A:$R,18,FALSE),""))</f>
        <v/>
      </c>
      <c r="G559">
        <f>IF($A559="","",IFERROR(VLOOKUP($A559,AI_PF!$A:$T,20,FALSE),""))</f>
        <v/>
      </c>
      <c r="H559">
        <f>IF($A559="","",IFERROR(VLOOKUP($A559,AI_PF!$A:$V,22,FALSE),""))</f>
        <v/>
      </c>
      <c r="I559">
        <f>IF($A559="","",IFERROR(VLOOKUP($A559,AI_PF!$A:$EU,151,FALSE),""))</f>
        <v/>
      </c>
      <c r="J559">
        <f>IF($A559="","",IFERROR(VLOOKUP($A559,AI_PF!$A:$C,3,FALSE),""))</f>
        <v/>
      </c>
      <c r="K559">
        <f>IF($A559="","",IFERROR(VLOOKUP($A559,Data_Raw!$A:$G,2,FALSE),""))</f>
        <v/>
      </c>
      <c r="L559">
        <f>IF($A559="","",IFERROR(VLOOKUP($A559,Data_Raw!$A:$G,3,FALSE),""))</f>
        <v/>
      </c>
      <c r="M559">
        <f>IF($A559="","",IFERROR(VLOOKUP($A559,Data_Raw!$A:$G,4,FALSE),""))</f>
        <v/>
      </c>
      <c r="N559">
        <f>IF($A559="","",IFERROR(VLOOKUP($A559,Data_Raw!$A:$G,5,FALSE),""))</f>
        <v/>
      </c>
      <c r="O559">
        <f>IF($A559="","",IFERROR(VLOOKUP($A559,Data_Raw!$A:$G,6,FALSE),""))</f>
        <v/>
      </c>
      <c r="P559">
        <f>IF($A559="","",IFERROR(VLOOKUP($A559,Data_Raw!$A:$G,7,FALSE),""))</f>
        <v/>
      </c>
      <c r="Q559">
        <f>IF($A559="","",SUMIFS(AI_PF!$AP:$AP,AI_PF!$A:$A,$A559))</f>
        <v/>
      </c>
      <c r="R559">
        <f>IF($A559="","",SUMIFS(AI_PF!$AW:$AW,AI_PF!$A:$A,$A559))</f>
        <v/>
      </c>
      <c r="S559">
        <f>IF($A559="","",SUMIFS(AI_PF!$AZ:$AZ,AI_PF!$A:$A,$A559))</f>
        <v/>
      </c>
      <c r="T559">
        <f>IF($A559="","",SUMIFS(AI_PF!$CA:$CA,AI_PF!$A:$A,$A559))</f>
        <v/>
      </c>
      <c r="U559">
        <f>IF($A559="","",SUMIFS(AI_PF!$CE:$CE,AI_PF!$A:$A,$A559))</f>
        <v/>
      </c>
      <c r="V559">
        <f>IF($A559="","",IFERROR(VLOOKUP($A559,AI_PF!$A:$CO,93,FALSE),""))</f>
        <v/>
      </c>
      <c r="W559">
        <f>IF($A559="","",COUNTIF(AI_PF!$A:$A,$A559))</f>
        <v/>
      </c>
      <c r="X559">
        <f>IF($A559="","",COUNTIF(LookThrough!$A:$A,J559))</f>
        <v/>
      </c>
    </row>
    <row r="560">
      <c r="B560">
        <f>IF($A560="","",IFERROR(VLOOKUP($A560,AI_PF!$A:$D,4,FALSE),""))</f>
        <v/>
      </c>
      <c r="C560">
        <f>IF($A560="","",IFERROR(VLOOKUP($A560,AI_PF!$A:$G,7,FALSE),""))</f>
        <v/>
      </c>
      <c r="D560">
        <f>IF($A560="","",IFERROR(VLOOKUP($A560,AI_PF!$A:$H,8,FALSE),""))</f>
        <v/>
      </c>
      <c r="E560">
        <f>IF($A560="","",IFERROR(VLOOKUP($A560,AI_PF!$A:$N,14,FALSE),""))</f>
        <v/>
      </c>
      <c r="F560">
        <f>IF($A560="","",IFERROR(VLOOKUP($A560,AI_PF!$A:$R,18,FALSE),""))</f>
        <v/>
      </c>
      <c r="G560">
        <f>IF($A560="","",IFERROR(VLOOKUP($A560,AI_PF!$A:$T,20,FALSE),""))</f>
        <v/>
      </c>
      <c r="H560">
        <f>IF($A560="","",IFERROR(VLOOKUP($A560,AI_PF!$A:$V,22,FALSE),""))</f>
        <v/>
      </c>
      <c r="I560">
        <f>IF($A560="","",IFERROR(VLOOKUP($A560,AI_PF!$A:$EU,151,FALSE),""))</f>
        <v/>
      </c>
      <c r="J560">
        <f>IF($A560="","",IFERROR(VLOOKUP($A560,AI_PF!$A:$C,3,FALSE),""))</f>
        <v/>
      </c>
      <c r="K560">
        <f>IF($A560="","",IFERROR(VLOOKUP($A560,Data_Raw!$A:$G,2,FALSE),""))</f>
        <v/>
      </c>
      <c r="L560">
        <f>IF($A560="","",IFERROR(VLOOKUP($A560,Data_Raw!$A:$G,3,FALSE),""))</f>
        <v/>
      </c>
      <c r="M560">
        <f>IF($A560="","",IFERROR(VLOOKUP($A560,Data_Raw!$A:$G,4,FALSE),""))</f>
        <v/>
      </c>
      <c r="N560">
        <f>IF($A560="","",IFERROR(VLOOKUP($A560,Data_Raw!$A:$G,5,FALSE),""))</f>
        <v/>
      </c>
      <c r="O560">
        <f>IF($A560="","",IFERROR(VLOOKUP($A560,Data_Raw!$A:$G,6,FALSE),""))</f>
        <v/>
      </c>
      <c r="P560">
        <f>IF($A560="","",IFERROR(VLOOKUP($A560,Data_Raw!$A:$G,7,FALSE),""))</f>
        <v/>
      </c>
      <c r="Q560">
        <f>IF($A560="","",SUMIFS(AI_PF!$AP:$AP,AI_PF!$A:$A,$A560))</f>
        <v/>
      </c>
      <c r="R560">
        <f>IF($A560="","",SUMIFS(AI_PF!$AW:$AW,AI_PF!$A:$A,$A560))</f>
        <v/>
      </c>
      <c r="S560">
        <f>IF($A560="","",SUMIFS(AI_PF!$AZ:$AZ,AI_PF!$A:$A,$A560))</f>
        <v/>
      </c>
      <c r="T560">
        <f>IF($A560="","",SUMIFS(AI_PF!$CA:$CA,AI_PF!$A:$A,$A560))</f>
        <v/>
      </c>
      <c r="U560">
        <f>IF($A560="","",SUMIFS(AI_PF!$CE:$CE,AI_PF!$A:$A,$A560))</f>
        <v/>
      </c>
      <c r="V560">
        <f>IF($A560="","",IFERROR(VLOOKUP($A560,AI_PF!$A:$CO,93,FALSE),""))</f>
        <v/>
      </c>
      <c r="W560">
        <f>IF($A560="","",COUNTIF(AI_PF!$A:$A,$A560))</f>
        <v/>
      </c>
      <c r="X560">
        <f>IF($A560="","",COUNTIF(LookThrough!$A:$A,J560))</f>
        <v/>
      </c>
    </row>
    <row r="561">
      <c r="B561">
        <f>IF($A561="","",IFERROR(VLOOKUP($A561,AI_PF!$A:$D,4,FALSE),""))</f>
        <v/>
      </c>
      <c r="C561">
        <f>IF($A561="","",IFERROR(VLOOKUP($A561,AI_PF!$A:$G,7,FALSE),""))</f>
        <v/>
      </c>
      <c r="D561">
        <f>IF($A561="","",IFERROR(VLOOKUP($A561,AI_PF!$A:$H,8,FALSE),""))</f>
        <v/>
      </c>
      <c r="E561">
        <f>IF($A561="","",IFERROR(VLOOKUP($A561,AI_PF!$A:$N,14,FALSE),""))</f>
        <v/>
      </c>
      <c r="F561">
        <f>IF($A561="","",IFERROR(VLOOKUP($A561,AI_PF!$A:$R,18,FALSE),""))</f>
        <v/>
      </c>
      <c r="G561">
        <f>IF($A561="","",IFERROR(VLOOKUP($A561,AI_PF!$A:$T,20,FALSE),""))</f>
        <v/>
      </c>
      <c r="H561">
        <f>IF($A561="","",IFERROR(VLOOKUP($A561,AI_PF!$A:$V,22,FALSE),""))</f>
        <v/>
      </c>
      <c r="I561">
        <f>IF($A561="","",IFERROR(VLOOKUP($A561,AI_PF!$A:$EU,151,FALSE),""))</f>
        <v/>
      </c>
      <c r="J561">
        <f>IF($A561="","",IFERROR(VLOOKUP($A561,AI_PF!$A:$C,3,FALSE),""))</f>
        <v/>
      </c>
      <c r="K561">
        <f>IF($A561="","",IFERROR(VLOOKUP($A561,Data_Raw!$A:$G,2,FALSE),""))</f>
        <v/>
      </c>
      <c r="L561">
        <f>IF($A561="","",IFERROR(VLOOKUP($A561,Data_Raw!$A:$G,3,FALSE),""))</f>
        <v/>
      </c>
      <c r="M561">
        <f>IF($A561="","",IFERROR(VLOOKUP($A561,Data_Raw!$A:$G,4,FALSE),""))</f>
        <v/>
      </c>
      <c r="N561">
        <f>IF($A561="","",IFERROR(VLOOKUP($A561,Data_Raw!$A:$G,5,FALSE),""))</f>
        <v/>
      </c>
      <c r="O561">
        <f>IF($A561="","",IFERROR(VLOOKUP($A561,Data_Raw!$A:$G,6,FALSE),""))</f>
        <v/>
      </c>
      <c r="P561">
        <f>IF($A561="","",IFERROR(VLOOKUP($A561,Data_Raw!$A:$G,7,FALSE),""))</f>
        <v/>
      </c>
      <c r="Q561">
        <f>IF($A561="","",SUMIFS(AI_PF!$AP:$AP,AI_PF!$A:$A,$A561))</f>
        <v/>
      </c>
      <c r="R561">
        <f>IF($A561="","",SUMIFS(AI_PF!$AW:$AW,AI_PF!$A:$A,$A561))</f>
        <v/>
      </c>
      <c r="S561">
        <f>IF($A561="","",SUMIFS(AI_PF!$AZ:$AZ,AI_PF!$A:$A,$A561))</f>
        <v/>
      </c>
      <c r="T561">
        <f>IF($A561="","",SUMIFS(AI_PF!$CA:$CA,AI_PF!$A:$A,$A561))</f>
        <v/>
      </c>
      <c r="U561">
        <f>IF($A561="","",SUMIFS(AI_PF!$CE:$CE,AI_PF!$A:$A,$A561))</f>
        <v/>
      </c>
      <c r="V561">
        <f>IF($A561="","",IFERROR(VLOOKUP($A561,AI_PF!$A:$CO,93,FALSE),""))</f>
        <v/>
      </c>
      <c r="W561">
        <f>IF($A561="","",COUNTIF(AI_PF!$A:$A,$A561))</f>
        <v/>
      </c>
      <c r="X561">
        <f>IF($A561="","",COUNTIF(LookThrough!$A:$A,J561))</f>
        <v/>
      </c>
    </row>
    <row r="562">
      <c r="B562">
        <f>IF($A562="","",IFERROR(VLOOKUP($A562,AI_PF!$A:$D,4,FALSE),""))</f>
        <v/>
      </c>
      <c r="C562">
        <f>IF($A562="","",IFERROR(VLOOKUP($A562,AI_PF!$A:$G,7,FALSE),""))</f>
        <v/>
      </c>
      <c r="D562">
        <f>IF($A562="","",IFERROR(VLOOKUP($A562,AI_PF!$A:$H,8,FALSE),""))</f>
        <v/>
      </c>
      <c r="E562">
        <f>IF($A562="","",IFERROR(VLOOKUP($A562,AI_PF!$A:$N,14,FALSE),""))</f>
        <v/>
      </c>
      <c r="F562">
        <f>IF($A562="","",IFERROR(VLOOKUP($A562,AI_PF!$A:$R,18,FALSE),""))</f>
        <v/>
      </c>
      <c r="G562">
        <f>IF($A562="","",IFERROR(VLOOKUP($A562,AI_PF!$A:$T,20,FALSE),""))</f>
        <v/>
      </c>
      <c r="H562">
        <f>IF($A562="","",IFERROR(VLOOKUP($A562,AI_PF!$A:$V,22,FALSE),""))</f>
        <v/>
      </c>
      <c r="I562">
        <f>IF($A562="","",IFERROR(VLOOKUP($A562,AI_PF!$A:$EU,151,FALSE),""))</f>
        <v/>
      </c>
      <c r="J562">
        <f>IF($A562="","",IFERROR(VLOOKUP($A562,AI_PF!$A:$C,3,FALSE),""))</f>
        <v/>
      </c>
      <c r="K562">
        <f>IF($A562="","",IFERROR(VLOOKUP($A562,Data_Raw!$A:$G,2,FALSE),""))</f>
        <v/>
      </c>
      <c r="L562">
        <f>IF($A562="","",IFERROR(VLOOKUP($A562,Data_Raw!$A:$G,3,FALSE),""))</f>
        <v/>
      </c>
      <c r="M562">
        <f>IF($A562="","",IFERROR(VLOOKUP($A562,Data_Raw!$A:$G,4,FALSE),""))</f>
        <v/>
      </c>
      <c r="N562">
        <f>IF($A562="","",IFERROR(VLOOKUP($A562,Data_Raw!$A:$G,5,FALSE),""))</f>
        <v/>
      </c>
      <c r="O562">
        <f>IF($A562="","",IFERROR(VLOOKUP($A562,Data_Raw!$A:$G,6,FALSE),""))</f>
        <v/>
      </c>
      <c r="P562">
        <f>IF($A562="","",IFERROR(VLOOKUP($A562,Data_Raw!$A:$G,7,FALSE),""))</f>
        <v/>
      </c>
      <c r="Q562">
        <f>IF($A562="","",SUMIFS(AI_PF!$AP:$AP,AI_PF!$A:$A,$A562))</f>
        <v/>
      </c>
      <c r="R562">
        <f>IF($A562="","",SUMIFS(AI_PF!$AW:$AW,AI_PF!$A:$A,$A562))</f>
        <v/>
      </c>
      <c r="S562">
        <f>IF($A562="","",SUMIFS(AI_PF!$AZ:$AZ,AI_PF!$A:$A,$A562))</f>
        <v/>
      </c>
      <c r="T562">
        <f>IF($A562="","",SUMIFS(AI_PF!$CA:$CA,AI_PF!$A:$A,$A562))</f>
        <v/>
      </c>
      <c r="U562">
        <f>IF($A562="","",SUMIFS(AI_PF!$CE:$CE,AI_PF!$A:$A,$A562))</f>
        <v/>
      </c>
      <c r="V562">
        <f>IF($A562="","",IFERROR(VLOOKUP($A562,AI_PF!$A:$CO,93,FALSE),""))</f>
        <v/>
      </c>
      <c r="W562">
        <f>IF($A562="","",COUNTIF(AI_PF!$A:$A,$A562))</f>
        <v/>
      </c>
      <c r="X562">
        <f>IF($A562="","",COUNTIF(LookThrough!$A:$A,J562))</f>
        <v/>
      </c>
    </row>
    <row r="563">
      <c r="B563">
        <f>IF($A563="","",IFERROR(VLOOKUP($A563,AI_PF!$A:$D,4,FALSE),""))</f>
        <v/>
      </c>
      <c r="C563">
        <f>IF($A563="","",IFERROR(VLOOKUP($A563,AI_PF!$A:$G,7,FALSE),""))</f>
        <v/>
      </c>
      <c r="D563">
        <f>IF($A563="","",IFERROR(VLOOKUP($A563,AI_PF!$A:$H,8,FALSE),""))</f>
        <v/>
      </c>
      <c r="E563">
        <f>IF($A563="","",IFERROR(VLOOKUP($A563,AI_PF!$A:$N,14,FALSE),""))</f>
        <v/>
      </c>
      <c r="F563">
        <f>IF($A563="","",IFERROR(VLOOKUP($A563,AI_PF!$A:$R,18,FALSE),""))</f>
        <v/>
      </c>
      <c r="G563">
        <f>IF($A563="","",IFERROR(VLOOKUP($A563,AI_PF!$A:$T,20,FALSE),""))</f>
        <v/>
      </c>
      <c r="H563">
        <f>IF($A563="","",IFERROR(VLOOKUP($A563,AI_PF!$A:$V,22,FALSE),""))</f>
        <v/>
      </c>
      <c r="I563">
        <f>IF($A563="","",IFERROR(VLOOKUP($A563,AI_PF!$A:$EU,151,FALSE),""))</f>
        <v/>
      </c>
      <c r="J563">
        <f>IF($A563="","",IFERROR(VLOOKUP($A563,AI_PF!$A:$C,3,FALSE),""))</f>
        <v/>
      </c>
      <c r="K563">
        <f>IF($A563="","",IFERROR(VLOOKUP($A563,Data_Raw!$A:$G,2,FALSE),""))</f>
        <v/>
      </c>
      <c r="L563">
        <f>IF($A563="","",IFERROR(VLOOKUP($A563,Data_Raw!$A:$G,3,FALSE),""))</f>
        <v/>
      </c>
      <c r="M563">
        <f>IF($A563="","",IFERROR(VLOOKUP($A563,Data_Raw!$A:$G,4,FALSE),""))</f>
        <v/>
      </c>
      <c r="N563">
        <f>IF($A563="","",IFERROR(VLOOKUP($A563,Data_Raw!$A:$G,5,FALSE),""))</f>
        <v/>
      </c>
      <c r="O563">
        <f>IF($A563="","",IFERROR(VLOOKUP($A563,Data_Raw!$A:$G,6,FALSE),""))</f>
        <v/>
      </c>
      <c r="P563">
        <f>IF($A563="","",IFERROR(VLOOKUP($A563,Data_Raw!$A:$G,7,FALSE),""))</f>
        <v/>
      </c>
      <c r="Q563">
        <f>IF($A563="","",SUMIFS(AI_PF!$AP:$AP,AI_PF!$A:$A,$A563))</f>
        <v/>
      </c>
      <c r="R563">
        <f>IF($A563="","",SUMIFS(AI_PF!$AW:$AW,AI_PF!$A:$A,$A563))</f>
        <v/>
      </c>
      <c r="S563">
        <f>IF($A563="","",SUMIFS(AI_PF!$AZ:$AZ,AI_PF!$A:$A,$A563))</f>
        <v/>
      </c>
      <c r="T563">
        <f>IF($A563="","",SUMIFS(AI_PF!$CA:$CA,AI_PF!$A:$A,$A563))</f>
        <v/>
      </c>
      <c r="U563">
        <f>IF($A563="","",SUMIFS(AI_PF!$CE:$CE,AI_PF!$A:$A,$A563))</f>
        <v/>
      </c>
      <c r="V563">
        <f>IF($A563="","",IFERROR(VLOOKUP($A563,AI_PF!$A:$CO,93,FALSE),""))</f>
        <v/>
      </c>
      <c r="W563">
        <f>IF($A563="","",COUNTIF(AI_PF!$A:$A,$A563))</f>
        <v/>
      </c>
      <c r="X563">
        <f>IF($A563="","",COUNTIF(LookThrough!$A:$A,J563))</f>
        <v/>
      </c>
    </row>
    <row r="564">
      <c r="B564">
        <f>IF($A564="","",IFERROR(VLOOKUP($A564,AI_PF!$A:$D,4,FALSE),""))</f>
        <v/>
      </c>
      <c r="C564">
        <f>IF($A564="","",IFERROR(VLOOKUP($A564,AI_PF!$A:$G,7,FALSE),""))</f>
        <v/>
      </c>
      <c r="D564">
        <f>IF($A564="","",IFERROR(VLOOKUP($A564,AI_PF!$A:$H,8,FALSE),""))</f>
        <v/>
      </c>
      <c r="E564">
        <f>IF($A564="","",IFERROR(VLOOKUP($A564,AI_PF!$A:$N,14,FALSE),""))</f>
        <v/>
      </c>
      <c r="F564">
        <f>IF($A564="","",IFERROR(VLOOKUP($A564,AI_PF!$A:$R,18,FALSE),""))</f>
        <v/>
      </c>
      <c r="G564">
        <f>IF($A564="","",IFERROR(VLOOKUP($A564,AI_PF!$A:$T,20,FALSE),""))</f>
        <v/>
      </c>
      <c r="H564">
        <f>IF($A564="","",IFERROR(VLOOKUP($A564,AI_PF!$A:$V,22,FALSE),""))</f>
        <v/>
      </c>
      <c r="I564">
        <f>IF($A564="","",IFERROR(VLOOKUP($A564,AI_PF!$A:$EU,151,FALSE),""))</f>
        <v/>
      </c>
      <c r="J564">
        <f>IF($A564="","",IFERROR(VLOOKUP($A564,AI_PF!$A:$C,3,FALSE),""))</f>
        <v/>
      </c>
      <c r="K564">
        <f>IF($A564="","",IFERROR(VLOOKUP($A564,Data_Raw!$A:$G,2,FALSE),""))</f>
        <v/>
      </c>
      <c r="L564">
        <f>IF($A564="","",IFERROR(VLOOKUP($A564,Data_Raw!$A:$G,3,FALSE),""))</f>
        <v/>
      </c>
      <c r="M564">
        <f>IF($A564="","",IFERROR(VLOOKUP($A564,Data_Raw!$A:$G,4,FALSE),""))</f>
        <v/>
      </c>
      <c r="N564">
        <f>IF($A564="","",IFERROR(VLOOKUP($A564,Data_Raw!$A:$G,5,FALSE),""))</f>
        <v/>
      </c>
      <c r="O564">
        <f>IF($A564="","",IFERROR(VLOOKUP($A564,Data_Raw!$A:$G,6,FALSE),""))</f>
        <v/>
      </c>
      <c r="P564">
        <f>IF($A564="","",IFERROR(VLOOKUP($A564,Data_Raw!$A:$G,7,FALSE),""))</f>
        <v/>
      </c>
      <c r="Q564">
        <f>IF($A564="","",SUMIFS(AI_PF!$AP:$AP,AI_PF!$A:$A,$A564))</f>
        <v/>
      </c>
      <c r="R564">
        <f>IF($A564="","",SUMIFS(AI_PF!$AW:$AW,AI_PF!$A:$A,$A564))</f>
        <v/>
      </c>
      <c r="S564">
        <f>IF($A564="","",SUMIFS(AI_PF!$AZ:$AZ,AI_PF!$A:$A,$A564))</f>
        <v/>
      </c>
      <c r="T564">
        <f>IF($A564="","",SUMIFS(AI_PF!$CA:$CA,AI_PF!$A:$A,$A564))</f>
        <v/>
      </c>
      <c r="U564">
        <f>IF($A564="","",SUMIFS(AI_PF!$CE:$CE,AI_PF!$A:$A,$A564))</f>
        <v/>
      </c>
      <c r="V564">
        <f>IF($A564="","",IFERROR(VLOOKUP($A564,AI_PF!$A:$CO,93,FALSE),""))</f>
        <v/>
      </c>
      <c r="W564">
        <f>IF($A564="","",COUNTIF(AI_PF!$A:$A,$A564))</f>
        <v/>
      </c>
      <c r="X564">
        <f>IF($A564="","",COUNTIF(LookThrough!$A:$A,J564))</f>
        <v/>
      </c>
    </row>
    <row r="565">
      <c r="B565">
        <f>IF($A565="","",IFERROR(VLOOKUP($A565,AI_PF!$A:$D,4,FALSE),""))</f>
        <v/>
      </c>
      <c r="C565">
        <f>IF($A565="","",IFERROR(VLOOKUP($A565,AI_PF!$A:$G,7,FALSE),""))</f>
        <v/>
      </c>
      <c r="D565">
        <f>IF($A565="","",IFERROR(VLOOKUP($A565,AI_PF!$A:$H,8,FALSE),""))</f>
        <v/>
      </c>
      <c r="E565">
        <f>IF($A565="","",IFERROR(VLOOKUP($A565,AI_PF!$A:$N,14,FALSE),""))</f>
        <v/>
      </c>
      <c r="F565">
        <f>IF($A565="","",IFERROR(VLOOKUP($A565,AI_PF!$A:$R,18,FALSE),""))</f>
        <v/>
      </c>
      <c r="G565">
        <f>IF($A565="","",IFERROR(VLOOKUP($A565,AI_PF!$A:$T,20,FALSE),""))</f>
        <v/>
      </c>
      <c r="H565">
        <f>IF($A565="","",IFERROR(VLOOKUP($A565,AI_PF!$A:$V,22,FALSE),""))</f>
        <v/>
      </c>
      <c r="I565">
        <f>IF($A565="","",IFERROR(VLOOKUP($A565,AI_PF!$A:$EU,151,FALSE),""))</f>
        <v/>
      </c>
      <c r="J565">
        <f>IF($A565="","",IFERROR(VLOOKUP($A565,AI_PF!$A:$C,3,FALSE),""))</f>
        <v/>
      </c>
      <c r="K565">
        <f>IF($A565="","",IFERROR(VLOOKUP($A565,Data_Raw!$A:$G,2,FALSE),""))</f>
        <v/>
      </c>
      <c r="L565">
        <f>IF($A565="","",IFERROR(VLOOKUP($A565,Data_Raw!$A:$G,3,FALSE),""))</f>
        <v/>
      </c>
      <c r="M565">
        <f>IF($A565="","",IFERROR(VLOOKUP($A565,Data_Raw!$A:$G,4,FALSE),""))</f>
        <v/>
      </c>
      <c r="N565">
        <f>IF($A565="","",IFERROR(VLOOKUP($A565,Data_Raw!$A:$G,5,FALSE),""))</f>
        <v/>
      </c>
      <c r="O565">
        <f>IF($A565="","",IFERROR(VLOOKUP($A565,Data_Raw!$A:$G,6,FALSE),""))</f>
        <v/>
      </c>
      <c r="P565">
        <f>IF($A565="","",IFERROR(VLOOKUP($A565,Data_Raw!$A:$G,7,FALSE),""))</f>
        <v/>
      </c>
      <c r="Q565">
        <f>IF($A565="","",SUMIFS(AI_PF!$AP:$AP,AI_PF!$A:$A,$A565))</f>
        <v/>
      </c>
      <c r="R565">
        <f>IF($A565="","",SUMIFS(AI_PF!$AW:$AW,AI_PF!$A:$A,$A565))</f>
        <v/>
      </c>
      <c r="S565">
        <f>IF($A565="","",SUMIFS(AI_PF!$AZ:$AZ,AI_PF!$A:$A,$A565))</f>
        <v/>
      </c>
      <c r="T565">
        <f>IF($A565="","",SUMIFS(AI_PF!$CA:$CA,AI_PF!$A:$A,$A565))</f>
        <v/>
      </c>
      <c r="U565">
        <f>IF($A565="","",SUMIFS(AI_PF!$CE:$CE,AI_PF!$A:$A,$A565))</f>
        <v/>
      </c>
      <c r="V565">
        <f>IF($A565="","",IFERROR(VLOOKUP($A565,AI_PF!$A:$CO,93,FALSE),""))</f>
        <v/>
      </c>
      <c r="W565">
        <f>IF($A565="","",COUNTIF(AI_PF!$A:$A,$A565))</f>
        <v/>
      </c>
      <c r="X565">
        <f>IF($A565="","",COUNTIF(LookThrough!$A:$A,J565))</f>
        <v/>
      </c>
    </row>
    <row r="566">
      <c r="B566">
        <f>IF($A566="","",IFERROR(VLOOKUP($A566,AI_PF!$A:$D,4,FALSE),""))</f>
        <v/>
      </c>
      <c r="C566">
        <f>IF($A566="","",IFERROR(VLOOKUP($A566,AI_PF!$A:$G,7,FALSE),""))</f>
        <v/>
      </c>
      <c r="D566">
        <f>IF($A566="","",IFERROR(VLOOKUP($A566,AI_PF!$A:$H,8,FALSE),""))</f>
        <v/>
      </c>
      <c r="E566">
        <f>IF($A566="","",IFERROR(VLOOKUP($A566,AI_PF!$A:$N,14,FALSE),""))</f>
        <v/>
      </c>
      <c r="F566">
        <f>IF($A566="","",IFERROR(VLOOKUP($A566,AI_PF!$A:$R,18,FALSE),""))</f>
        <v/>
      </c>
      <c r="G566">
        <f>IF($A566="","",IFERROR(VLOOKUP($A566,AI_PF!$A:$T,20,FALSE),""))</f>
        <v/>
      </c>
      <c r="H566">
        <f>IF($A566="","",IFERROR(VLOOKUP($A566,AI_PF!$A:$V,22,FALSE),""))</f>
        <v/>
      </c>
      <c r="I566">
        <f>IF($A566="","",IFERROR(VLOOKUP($A566,AI_PF!$A:$EU,151,FALSE),""))</f>
        <v/>
      </c>
      <c r="J566">
        <f>IF($A566="","",IFERROR(VLOOKUP($A566,AI_PF!$A:$C,3,FALSE),""))</f>
        <v/>
      </c>
      <c r="K566">
        <f>IF($A566="","",IFERROR(VLOOKUP($A566,Data_Raw!$A:$G,2,FALSE),""))</f>
        <v/>
      </c>
      <c r="L566">
        <f>IF($A566="","",IFERROR(VLOOKUP($A566,Data_Raw!$A:$G,3,FALSE),""))</f>
        <v/>
      </c>
      <c r="M566">
        <f>IF($A566="","",IFERROR(VLOOKUP($A566,Data_Raw!$A:$G,4,FALSE),""))</f>
        <v/>
      </c>
      <c r="N566">
        <f>IF($A566="","",IFERROR(VLOOKUP($A566,Data_Raw!$A:$G,5,FALSE),""))</f>
        <v/>
      </c>
      <c r="O566">
        <f>IF($A566="","",IFERROR(VLOOKUP($A566,Data_Raw!$A:$G,6,FALSE),""))</f>
        <v/>
      </c>
      <c r="P566">
        <f>IF($A566="","",IFERROR(VLOOKUP($A566,Data_Raw!$A:$G,7,FALSE),""))</f>
        <v/>
      </c>
      <c r="Q566">
        <f>IF($A566="","",SUMIFS(AI_PF!$AP:$AP,AI_PF!$A:$A,$A566))</f>
        <v/>
      </c>
      <c r="R566">
        <f>IF($A566="","",SUMIFS(AI_PF!$AW:$AW,AI_PF!$A:$A,$A566))</f>
        <v/>
      </c>
      <c r="S566">
        <f>IF($A566="","",SUMIFS(AI_PF!$AZ:$AZ,AI_PF!$A:$A,$A566))</f>
        <v/>
      </c>
      <c r="T566">
        <f>IF($A566="","",SUMIFS(AI_PF!$CA:$CA,AI_PF!$A:$A,$A566))</f>
        <v/>
      </c>
      <c r="U566">
        <f>IF($A566="","",SUMIFS(AI_PF!$CE:$CE,AI_PF!$A:$A,$A566))</f>
        <v/>
      </c>
      <c r="V566">
        <f>IF($A566="","",IFERROR(VLOOKUP($A566,AI_PF!$A:$CO,93,FALSE),""))</f>
        <v/>
      </c>
      <c r="W566">
        <f>IF($A566="","",COUNTIF(AI_PF!$A:$A,$A566))</f>
        <v/>
      </c>
      <c r="X566">
        <f>IF($A566="","",COUNTIF(LookThrough!$A:$A,J566))</f>
        <v/>
      </c>
    </row>
    <row r="567">
      <c r="B567">
        <f>IF($A567="","",IFERROR(VLOOKUP($A567,AI_PF!$A:$D,4,FALSE),""))</f>
        <v/>
      </c>
      <c r="C567">
        <f>IF($A567="","",IFERROR(VLOOKUP($A567,AI_PF!$A:$G,7,FALSE),""))</f>
        <v/>
      </c>
      <c r="D567">
        <f>IF($A567="","",IFERROR(VLOOKUP($A567,AI_PF!$A:$H,8,FALSE),""))</f>
        <v/>
      </c>
      <c r="E567">
        <f>IF($A567="","",IFERROR(VLOOKUP($A567,AI_PF!$A:$N,14,FALSE),""))</f>
        <v/>
      </c>
      <c r="F567">
        <f>IF($A567="","",IFERROR(VLOOKUP($A567,AI_PF!$A:$R,18,FALSE),""))</f>
        <v/>
      </c>
      <c r="G567">
        <f>IF($A567="","",IFERROR(VLOOKUP($A567,AI_PF!$A:$T,20,FALSE),""))</f>
        <v/>
      </c>
      <c r="H567">
        <f>IF($A567="","",IFERROR(VLOOKUP($A567,AI_PF!$A:$V,22,FALSE),""))</f>
        <v/>
      </c>
      <c r="I567">
        <f>IF($A567="","",IFERROR(VLOOKUP($A567,AI_PF!$A:$EU,151,FALSE),""))</f>
        <v/>
      </c>
      <c r="J567">
        <f>IF($A567="","",IFERROR(VLOOKUP($A567,AI_PF!$A:$C,3,FALSE),""))</f>
        <v/>
      </c>
      <c r="K567">
        <f>IF($A567="","",IFERROR(VLOOKUP($A567,Data_Raw!$A:$G,2,FALSE),""))</f>
        <v/>
      </c>
      <c r="L567">
        <f>IF($A567="","",IFERROR(VLOOKUP($A567,Data_Raw!$A:$G,3,FALSE),""))</f>
        <v/>
      </c>
      <c r="M567">
        <f>IF($A567="","",IFERROR(VLOOKUP($A567,Data_Raw!$A:$G,4,FALSE),""))</f>
        <v/>
      </c>
      <c r="N567">
        <f>IF($A567="","",IFERROR(VLOOKUP($A567,Data_Raw!$A:$G,5,FALSE),""))</f>
        <v/>
      </c>
      <c r="O567">
        <f>IF($A567="","",IFERROR(VLOOKUP($A567,Data_Raw!$A:$G,6,FALSE),""))</f>
        <v/>
      </c>
      <c r="P567">
        <f>IF($A567="","",IFERROR(VLOOKUP($A567,Data_Raw!$A:$G,7,FALSE),""))</f>
        <v/>
      </c>
      <c r="Q567">
        <f>IF($A567="","",SUMIFS(AI_PF!$AP:$AP,AI_PF!$A:$A,$A567))</f>
        <v/>
      </c>
      <c r="R567">
        <f>IF($A567="","",SUMIFS(AI_PF!$AW:$AW,AI_PF!$A:$A,$A567))</f>
        <v/>
      </c>
      <c r="S567">
        <f>IF($A567="","",SUMIFS(AI_PF!$AZ:$AZ,AI_PF!$A:$A,$A567))</f>
        <v/>
      </c>
      <c r="T567">
        <f>IF($A567="","",SUMIFS(AI_PF!$CA:$CA,AI_PF!$A:$A,$A567))</f>
        <v/>
      </c>
      <c r="U567">
        <f>IF($A567="","",SUMIFS(AI_PF!$CE:$CE,AI_PF!$A:$A,$A567))</f>
        <v/>
      </c>
      <c r="V567">
        <f>IF($A567="","",IFERROR(VLOOKUP($A567,AI_PF!$A:$CO,93,FALSE),""))</f>
        <v/>
      </c>
      <c r="W567">
        <f>IF($A567="","",COUNTIF(AI_PF!$A:$A,$A567))</f>
        <v/>
      </c>
      <c r="X567">
        <f>IF($A567="","",COUNTIF(LookThrough!$A:$A,J567))</f>
        <v/>
      </c>
    </row>
    <row r="568">
      <c r="B568">
        <f>IF($A568="","",IFERROR(VLOOKUP($A568,AI_PF!$A:$D,4,FALSE),""))</f>
        <v/>
      </c>
      <c r="C568">
        <f>IF($A568="","",IFERROR(VLOOKUP($A568,AI_PF!$A:$G,7,FALSE),""))</f>
        <v/>
      </c>
      <c r="D568">
        <f>IF($A568="","",IFERROR(VLOOKUP($A568,AI_PF!$A:$H,8,FALSE),""))</f>
        <v/>
      </c>
      <c r="E568">
        <f>IF($A568="","",IFERROR(VLOOKUP($A568,AI_PF!$A:$N,14,FALSE),""))</f>
        <v/>
      </c>
      <c r="F568">
        <f>IF($A568="","",IFERROR(VLOOKUP($A568,AI_PF!$A:$R,18,FALSE),""))</f>
        <v/>
      </c>
      <c r="G568">
        <f>IF($A568="","",IFERROR(VLOOKUP($A568,AI_PF!$A:$T,20,FALSE),""))</f>
        <v/>
      </c>
      <c r="H568">
        <f>IF($A568="","",IFERROR(VLOOKUP($A568,AI_PF!$A:$V,22,FALSE),""))</f>
        <v/>
      </c>
      <c r="I568">
        <f>IF($A568="","",IFERROR(VLOOKUP($A568,AI_PF!$A:$EU,151,FALSE),""))</f>
        <v/>
      </c>
      <c r="J568">
        <f>IF($A568="","",IFERROR(VLOOKUP($A568,AI_PF!$A:$C,3,FALSE),""))</f>
        <v/>
      </c>
      <c r="K568">
        <f>IF($A568="","",IFERROR(VLOOKUP($A568,Data_Raw!$A:$G,2,FALSE),""))</f>
        <v/>
      </c>
      <c r="L568">
        <f>IF($A568="","",IFERROR(VLOOKUP($A568,Data_Raw!$A:$G,3,FALSE),""))</f>
        <v/>
      </c>
      <c r="M568">
        <f>IF($A568="","",IFERROR(VLOOKUP($A568,Data_Raw!$A:$G,4,FALSE),""))</f>
        <v/>
      </c>
      <c r="N568">
        <f>IF($A568="","",IFERROR(VLOOKUP($A568,Data_Raw!$A:$G,5,FALSE),""))</f>
        <v/>
      </c>
      <c r="O568">
        <f>IF($A568="","",IFERROR(VLOOKUP($A568,Data_Raw!$A:$G,6,FALSE),""))</f>
        <v/>
      </c>
      <c r="P568">
        <f>IF($A568="","",IFERROR(VLOOKUP($A568,Data_Raw!$A:$G,7,FALSE),""))</f>
        <v/>
      </c>
      <c r="Q568">
        <f>IF($A568="","",SUMIFS(AI_PF!$AP:$AP,AI_PF!$A:$A,$A568))</f>
        <v/>
      </c>
      <c r="R568">
        <f>IF($A568="","",SUMIFS(AI_PF!$AW:$AW,AI_PF!$A:$A,$A568))</f>
        <v/>
      </c>
      <c r="S568">
        <f>IF($A568="","",SUMIFS(AI_PF!$AZ:$AZ,AI_PF!$A:$A,$A568))</f>
        <v/>
      </c>
      <c r="T568">
        <f>IF($A568="","",SUMIFS(AI_PF!$CA:$CA,AI_PF!$A:$A,$A568))</f>
        <v/>
      </c>
      <c r="U568">
        <f>IF($A568="","",SUMIFS(AI_PF!$CE:$CE,AI_PF!$A:$A,$A568))</f>
        <v/>
      </c>
      <c r="V568">
        <f>IF($A568="","",IFERROR(VLOOKUP($A568,AI_PF!$A:$CO,93,FALSE),""))</f>
        <v/>
      </c>
      <c r="W568">
        <f>IF($A568="","",COUNTIF(AI_PF!$A:$A,$A568))</f>
        <v/>
      </c>
      <c r="X568">
        <f>IF($A568="","",COUNTIF(LookThrough!$A:$A,J568))</f>
        <v/>
      </c>
    </row>
    <row r="569">
      <c r="B569">
        <f>IF($A569="","",IFERROR(VLOOKUP($A569,AI_PF!$A:$D,4,FALSE),""))</f>
        <v/>
      </c>
      <c r="C569">
        <f>IF($A569="","",IFERROR(VLOOKUP($A569,AI_PF!$A:$G,7,FALSE),""))</f>
        <v/>
      </c>
      <c r="D569">
        <f>IF($A569="","",IFERROR(VLOOKUP($A569,AI_PF!$A:$H,8,FALSE),""))</f>
        <v/>
      </c>
      <c r="E569">
        <f>IF($A569="","",IFERROR(VLOOKUP($A569,AI_PF!$A:$N,14,FALSE),""))</f>
        <v/>
      </c>
      <c r="F569">
        <f>IF($A569="","",IFERROR(VLOOKUP($A569,AI_PF!$A:$R,18,FALSE),""))</f>
        <v/>
      </c>
      <c r="G569">
        <f>IF($A569="","",IFERROR(VLOOKUP($A569,AI_PF!$A:$T,20,FALSE),""))</f>
        <v/>
      </c>
      <c r="H569">
        <f>IF($A569="","",IFERROR(VLOOKUP($A569,AI_PF!$A:$V,22,FALSE),""))</f>
        <v/>
      </c>
      <c r="I569">
        <f>IF($A569="","",IFERROR(VLOOKUP($A569,AI_PF!$A:$EU,151,FALSE),""))</f>
        <v/>
      </c>
      <c r="J569">
        <f>IF($A569="","",IFERROR(VLOOKUP($A569,AI_PF!$A:$C,3,FALSE),""))</f>
        <v/>
      </c>
      <c r="K569">
        <f>IF($A569="","",IFERROR(VLOOKUP($A569,Data_Raw!$A:$G,2,FALSE),""))</f>
        <v/>
      </c>
      <c r="L569">
        <f>IF($A569="","",IFERROR(VLOOKUP($A569,Data_Raw!$A:$G,3,FALSE),""))</f>
        <v/>
      </c>
      <c r="M569">
        <f>IF($A569="","",IFERROR(VLOOKUP($A569,Data_Raw!$A:$G,4,FALSE),""))</f>
        <v/>
      </c>
      <c r="N569">
        <f>IF($A569="","",IFERROR(VLOOKUP($A569,Data_Raw!$A:$G,5,FALSE),""))</f>
        <v/>
      </c>
      <c r="O569">
        <f>IF($A569="","",IFERROR(VLOOKUP($A569,Data_Raw!$A:$G,6,FALSE),""))</f>
        <v/>
      </c>
      <c r="P569">
        <f>IF($A569="","",IFERROR(VLOOKUP($A569,Data_Raw!$A:$G,7,FALSE),""))</f>
        <v/>
      </c>
      <c r="Q569">
        <f>IF($A569="","",SUMIFS(AI_PF!$AP:$AP,AI_PF!$A:$A,$A569))</f>
        <v/>
      </c>
      <c r="R569">
        <f>IF($A569="","",SUMIFS(AI_PF!$AW:$AW,AI_PF!$A:$A,$A569))</f>
        <v/>
      </c>
      <c r="S569">
        <f>IF($A569="","",SUMIFS(AI_PF!$AZ:$AZ,AI_PF!$A:$A,$A569))</f>
        <v/>
      </c>
      <c r="T569">
        <f>IF($A569="","",SUMIFS(AI_PF!$CA:$CA,AI_PF!$A:$A,$A569))</f>
        <v/>
      </c>
      <c r="U569">
        <f>IF($A569="","",SUMIFS(AI_PF!$CE:$CE,AI_PF!$A:$A,$A569))</f>
        <v/>
      </c>
      <c r="V569">
        <f>IF($A569="","",IFERROR(VLOOKUP($A569,AI_PF!$A:$CO,93,FALSE),""))</f>
        <v/>
      </c>
      <c r="W569">
        <f>IF($A569="","",COUNTIF(AI_PF!$A:$A,$A569))</f>
        <v/>
      </c>
      <c r="X569">
        <f>IF($A569="","",COUNTIF(LookThrough!$A:$A,J569))</f>
        <v/>
      </c>
    </row>
    <row r="570">
      <c r="B570">
        <f>IF($A570="","",IFERROR(VLOOKUP($A570,AI_PF!$A:$D,4,FALSE),""))</f>
        <v/>
      </c>
      <c r="C570">
        <f>IF($A570="","",IFERROR(VLOOKUP($A570,AI_PF!$A:$G,7,FALSE),""))</f>
        <v/>
      </c>
      <c r="D570">
        <f>IF($A570="","",IFERROR(VLOOKUP($A570,AI_PF!$A:$H,8,FALSE),""))</f>
        <v/>
      </c>
      <c r="E570">
        <f>IF($A570="","",IFERROR(VLOOKUP($A570,AI_PF!$A:$N,14,FALSE),""))</f>
        <v/>
      </c>
      <c r="F570">
        <f>IF($A570="","",IFERROR(VLOOKUP($A570,AI_PF!$A:$R,18,FALSE),""))</f>
        <v/>
      </c>
      <c r="G570">
        <f>IF($A570="","",IFERROR(VLOOKUP($A570,AI_PF!$A:$T,20,FALSE),""))</f>
        <v/>
      </c>
      <c r="H570">
        <f>IF($A570="","",IFERROR(VLOOKUP($A570,AI_PF!$A:$V,22,FALSE),""))</f>
        <v/>
      </c>
      <c r="I570">
        <f>IF($A570="","",IFERROR(VLOOKUP($A570,AI_PF!$A:$EU,151,FALSE),""))</f>
        <v/>
      </c>
      <c r="J570">
        <f>IF($A570="","",IFERROR(VLOOKUP($A570,AI_PF!$A:$C,3,FALSE),""))</f>
        <v/>
      </c>
      <c r="K570">
        <f>IF($A570="","",IFERROR(VLOOKUP($A570,Data_Raw!$A:$G,2,FALSE),""))</f>
        <v/>
      </c>
      <c r="L570">
        <f>IF($A570="","",IFERROR(VLOOKUP($A570,Data_Raw!$A:$G,3,FALSE),""))</f>
        <v/>
      </c>
      <c r="M570">
        <f>IF($A570="","",IFERROR(VLOOKUP($A570,Data_Raw!$A:$G,4,FALSE),""))</f>
        <v/>
      </c>
      <c r="N570">
        <f>IF($A570="","",IFERROR(VLOOKUP($A570,Data_Raw!$A:$G,5,FALSE),""))</f>
        <v/>
      </c>
      <c r="O570">
        <f>IF($A570="","",IFERROR(VLOOKUP($A570,Data_Raw!$A:$G,6,FALSE),""))</f>
        <v/>
      </c>
      <c r="P570">
        <f>IF($A570="","",IFERROR(VLOOKUP($A570,Data_Raw!$A:$G,7,FALSE),""))</f>
        <v/>
      </c>
      <c r="Q570">
        <f>IF($A570="","",SUMIFS(AI_PF!$AP:$AP,AI_PF!$A:$A,$A570))</f>
        <v/>
      </c>
      <c r="R570">
        <f>IF($A570="","",SUMIFS(AI_PF!$AW:$AW,AI_PF!$A:$A,$A570))</f>
        <v/>
      </c>
      <c r="S570">
        <f>IF($A570="","",SUMIFS(AI_PF!$AZ:$AZ,AI_PF!$A:$A,$A570))</f>
        <v/>
      </c>
      <c r="T570">
        <f>IF($A570="","",SUMIFS(AI_PF!$CA:$CA,AI_PF!$A:$A,$A570))</f>
        <v/>
      </c>
      <c r="U570">
        <f>IF($A570="","",SUMIFS(AI_PF!$CE:$CE,AI_PF!$A:$A,$A570))</f>
        <v/>
      </c>
      <c r="V570">
        <f>IF($A570="","",IFERROR(VLOOKUP($A570,AI_PF!$A:$CO,93,FALSE),""))</f>
        <v/>
      </c>
      <c r="W570">
        <f>IF($A570="","",COUNTIF(AI_PF!$A:$A,$A570))</f>
        <v/>
      </c>
      <c r="X570">
        <f>IF($A570="","",COUNTIF(LookThrough!$A:$A,J570))</f>
        <v/>
      </c>
    </row>
    <row r="571">
      <c r="B571">
        <f>IF($A571="","",IFERROR(VLOOKUP($A571,AI_PF!$A:$D,4,FALSE),""))</f>
        <v/>
      </c>
      <c r="C571">
        <f>IF($A571="","",IFERROR(VLOOKUP($A571,AI_PF!$A:$G,7,FALSE),""))</f>
        <v/>
      </c>
      <c r="D571">
        <f>IF($A571="","",IFERROR(VLOOKUP($A571,AI_PF!$A:$H,8,FALSE),""))</f>
        <v/>
      </c>
      <c r="E571">
        <f>IF($A571="","",IFERROR(VLOOKUP($A571,AI_PF!$A:$N,14,FALSE),""))</f>
        <v/>
      </c>
      <c r="F571">
        <f>IF($A571="","",IFERROR(VLOOKUP($A571,AI_PF!$A:$R,18,FALSE),""))</f>
        <v/>
      </c>
      <c r="G571">
        <f>IF($A571="","",IFERROR(VLOOKUP($A571,AI_PF!$A:$T,20,FALSE),""))</f>
        <v/>
      </c>
      <c r="H571">
        <f>IF($A571="","",IFERROR(VLOOKUP($A571,AI_PF!$A:$V,22,FALSE),""))</f>
        <v/>
      </c>
      <c r="I571">
        <f>IF($A571="","",IFERROR(VLOOKUP($A571,AI_PF!$A:$EU,151,FALSE),""))</f>
        <v/>
      </c>
      <c r="J571">
        <f>IF($A571="","",IFERROR(VLOOKUP($A571,AI_PF!$A:$C,3,FALSE),""))</f>
        <v/>
      </c>
      <c r="K571">
        <f>IF($A571="","",IFERROR(VLOOKUP($A571,Data_Raw!$A:$G,2,FALSE),""))</f>
        <v/>
      </c>
      <c r="L571">
        <f>IF($A571="","",IFERROR(VLOOKUP($A571,Data_Raw!$A:$G,3,FALSE),""))</f>
        <v/>
      </c>
      <c r="M571">
        <f>IF($A571="","",IFERROR(VLOOKUP($A571,Data_Raw!$A:$G,4,FALSE),""))</f>
        <v/>
      </c>
      <c r="N571">
        <f>IF($A571="","",IFERROR(VLOOKUP($A571,Data_Raw!$A:$G,5,FALSE),""))</f>
        <v/>
      </c>
      <c r="O571">
        <f>IF($A571="","",IFERROR(VLOOKUP($A571,Data_Raw!$A:$G,6,FALSE),""))</f>
        <v/>
      </c>
      <c r="P571">
        <f>IF($A571="","",IFERROR(VLOOKUP($A571,Data_Raw!$A:$G,7,FALSE),""))</f>
        <v/>
      </c>
      <c r="Q571">
        <f>IF($A571="","",SUMIFS(AI_PF!$AP:$AP,AI_PF!$A:$A,$A571))</f>
        <v/>
      </c>
      <c r="R571">
        <f>IF($A571="","",SUMIFS(AI_PF!$AW:$AW,AI_PF!$A:$A,$A571))</f>
        <v/>
      </c>
      <c r="S571">
        <f>IF($A571="","",SUMIFS(AI_PF!$AZ:$AZ,AI_PF!$A:$A,$A571))</f>
        <v/>
      </c>
      <c r="T571">
        <f>IF($A571="","",SUMIFS(AI_PF!$CA:$CA,AI_PF!$A:$A,$A571))</f>
        <v/>
      </c>
      <c r="U571">
        <f>IF($A571="","",SUMIFS(AI_PF!$CE:$CE,AI_PF!$A:$A,$A571))</f>
        <v/>
      </c>
      <c r="V571">
        <f>IF($A571="","",IFERROR(VLOOKUP($A571,AI_PF!$A:$CO,93,FALSE),""))</f>
        <v/>
      </c>
      <c r="W571">
        <f>IF($A571="","",COUNTIF(AI_PF!$A:$A,$A571))</f>
        <v/>
      </c>
      <c r="X571">
        <f>IF($A571="","",COUNTIF(LookThrough!$A:$A,J571))</f>
        <v/>
      </c>
    </row>
    <row r="572">
      <c r="B572">
        <f>IF($A572="","",IFERROR(VLOOKUP($A572,AI_PF!$A:$D,4,FALSE),""))</f>
        <v/>
      </c>
      <c r="C572">
        <f>IF($A572="","",IFERROR(VLOOKUP($A572,AI_PF!$A:$G,7,FALSE),""))</f>
        <v/>
      </c>
      <c r="D572">
        <f>IF($A572="","",IFERROR(VLOOKUP($A572,AI_PF!$A:$H,8,FALSE),""))</f>
        <v/>
      </c>
      <c r="E572">
        <f>IF($A572="","",IFERROR(VLOOKUP($A572,AI_PF!$A:$N,14,FALSE),""))</f>
        <v/>
      </c>
      <c r="F572">
        <f>IF($A572="","",IFERROR(VLOOKUP($A572,AI_PF!$A:$R,18,FALSE),""))</f>
        <v/>
      </c>
      <c r="G572">
        <f>IF($A572="","",IFERROR(VLOOKUP($A572,AI_PF!$A:$T,20,FALSE),""))</f>
        <v/>
      </c>
      <c r="H572">
        <f>IF($A572="","",IFERROR(VLOOKUP($A572,AI_PF!$A:$V,22,FALSE),""))</f>
        <v/>
      </c>
      <c r="I572">
        <f>IF($A572="","",IFERROR(VLOOKUP($A572,AI_PF!$A:$EU,151,FALSE),""))</f>
        <v/>
      </c>
      <c r="J572">
        <f>IF($A572="","",IFERROR(VLOOKUP($A572,AI_PF!$A:$C,3,FALSE),""))</f>
        <v/>
      </c>
      <c r="K572">
        <f>IF($A572="","",IFERROR(VLOOKUP($A572,Data_Raw!$A:$G,2,FALSE),""))</f>
        <v/>
      </c>
      <c r="L572">
        <f>IF($A572="","",IFERROR(VLOOKUP($A572,Data_Raw!$A:$G,3,FALSE),""))</f>
        <v/>
      </c>
      <c r="M572">
        <f>IF($A572="","",IFERROR(VLOOKUP($A572,Data_Raw!$A:$G,4,FALSE),""))</f>
        <v/>
      </c>
      <c r="N572">
        <f>IF($A572="","",IFERROR(VLOOKUP($A572,Data_Raw!$A:$G,5,FALSE),""))</f>
        <v/>
      </c>
      <c r="O572">
        <f>IF($A572="","",IFERROR(VLOOKUP($A572,Data_Raw!$A:$G,6,FALSE),""))</f>
        <v/>
      </c>
      <c r="P572">
        <f>IF($A572="","",IFERROR(VLOOKUP($A572,Data_Raw!$A:$G,7,FALSE),""))</f>
        <v/>
      </c>
      <c r="Q572">
        <f>IF($A572="","",SUMIFS(AI_PF!$AP:$AP,AI_PF!$A:$A,$A572))</f>
        <v/>
      </c>
      <c r="R572">
        <f>IF($A572="","",SUMIFS(AI_PF!$AW:$AW,AI_PF!$A:$A,$A572))</f>
        <v/>
      </c>
      <c r="S572">
        <f>IF($A572="","",SUMIFS(AI_PF!$AZ:$AZ,AI_PF!$A:$A,$A572))</f>
        <v/>
      </c>
      <c r="T572">
        <f>IF($A572="","",SUMIFS(AI_PF!$CA:$CA,AI_PF!$A:$A,$A572))</f>
        <v/>
      </c>
      <c r="U572">
        <f>IF($A572="","",SUMIFS(AI_PF!$CE:$CE,AI_PF!$A:$A,$A572))</f>
        <v/>
      </c>
      <c r="V572">
        <f>IF($A572="","",IFERROR(VLOOKUP($A572,AI_PF!$A:$CO,93,FALSE),""))</f>
        <v/>
      </c>
      <c r="W572">
        <f>IF($A572="","",COUNTIF(AI_PF!$A:$A,$A572))</f>
        <v/>
      </c>
      <c r="X572">
        <f>IF($A572="","",COUNTIF(LookThrough!$A:$A,J572))</f>
        <v/>
      </c>
    </row>
    <row r="573">
      <c r="B573">
        <f>IF($A573="","",IFERROR(VLOOKUP($A573,AI_PF!$A:$D,4,FALSE),""))</f>
        <v/>
      </c>
      <c r="C573">
        <f>IF($A573="","",IFERROR(VLOOKUP($A573,AI_PF!$A:$G,7,FALSE),""))</f>
        <v/>
      </c>
      <c r="D573">
        <f>IF($A573="","",IFERROR(VLOOKUP($A573,AI_PF!$A:$H,8,FALSE),""))</f>
        <v/>
      </c>
      <c r="E573">
        <f>IF($A573="","",IFERROR(VLOOKUP($A573,AI_PF!$A:$N,14,FALSE),""))</f>
        <v/>
      </c>
      <c r="F573">
        <f>IF($A573="","",IFERROR(VLOOKUP($A573,AI_PF!$A:$R,18,FALSE),""))</f>
        <v/>
      </c>
      <c r="G573">
        <f>IF($A573="","",IFERROR(VLOOKUP($A573,AI_PF!$A:$T,20,FALSE),""))</f>
        <v/>
      </c>
      <c r="H573">
        <f>IF($A573="","",IFERROR(VLOOKUP($A573,AI_PF!$A:$V,22,FALSE),""))</f>
        <v/>
      </c>
      <c r="I573">
        <f>IF($A573="","",IFERROR(VLOOKUP($A573,AI_PF!$A:$EU,151,FALSE),""))</f>
        <v/>
      </c>
      <c r="J573">
        <f>IF($A573="","",IFERROR(VLOOKUP($A573,AI_PF!$A:$C,3,FALSE),""))</f>
        <v/>
      </c>
      <c r="K573">
        <f>IF($A573="","",IFERROR(VLOOKUP($A573,Data_Raw!$A:$G,2,FALSE),""))</f>
        <v/>
      </c>
      <c r="L573">
        <f>IF($A573="","",IFERROR(VLOOKUP($A573,Data_Raw!$A:$G,3,FALSE),""))</f>
        <v/>
      </c>
      <c r="M573">
        <f>IF($A573="","",IFERROR(VLOOKUP($A573,Data_Raw!$A:$G,4,FALSE),""))</f>
        <v/>
      </c>
      <c r="N573">
        <f>IF($A573="","",IFERROR(VLOOKUP($A573,Data_Raw!$A:$G,5,FALSE),""))</f>
        <v/>
      </c>
      <c r="O573">
        <f>IF($A573="","",IFERROR(VLOOKUP($A573,Data_Raw!$A:$G,6,FALSE),""))</f>
        <v/>
      </c>
      <c r="P573">
        <f>IF($A573="","",IFERROR(VLOOKUP($A573,Data_Raw!$A:$G,7,FALSE),""))</f>
        <v/>
      </c>
      <c r="Q573">
        <f>IF($A573="","",SUMIFS(AI_PF!$AP:$AP,AI_PF!$A:$A,$A573))</f>
        <v/>
      </c>
      <c r="R573">
        <f>IF($A573="","",SUMIFS(AI_PF!$AW:$AW,AI_PF!$A:$A,$A573))</f>
        <v/>
      </c>
      <c r="S573">
        <f>IF($A573="","",SUMIFS(AI_PF!$AZ:$AZ,AI_PF!$A:$A,$A573))</f>
        <v/>
      </c>
      <c r="T573">
        <f>IF($A573="","",SUMIFS(AI_PF!$CA:$CA,AI_PF!$A:$A,$A573))</f>
        <v/>
      </c>
      <c r="U573">
        <f>IF($A573="","",SUMIFS(AI_PF!$CE:$CE,AI_PF!$A:$A,$A573))</f>
        <v/>
      </c>
      <c r="V573">
        <f>IF($A573="","",IFERROR(VLOOKUP($A573,AI_PF!$A:$CO,93,FALSE),""))</f>
        <v/>
      </c>
      <c r="W573">
        <f>IF($A573="","",COUNTIF(AI_PF!$A:$A,$A573))</f>
        <v/>
      </c>
      <c r="X573">
        <f>IF($A573="","",COUNTIF(LookThrough!$A:$A,J573))</f>
        <v/>
      </c>
    </row>
    <row r="574">
      <c r="B574">
        <f>IF($A574="","",IFERROR(VLOOKUP($A574,AI_PF!$A:$D,4,FALSE),""))</f>
        <v/>
      </c>
      <c r="C574">
        <f>IF($A574="","",IFERROR(VLOOKUP($A574,AI_PF!$A:$G,7,FALSE),""))</f>
        <v/>
      </c>
      <c r="D574">
        <f>IF($A574="","",IFERROR(VLOOKUP($A574,AI_PF!$A:$H,8,FALSE),""))</f>
        <v/>
      </c>
      <c r="E574">
        <f>IF($A574="","",IFERROR(VLOOKUP($A574,AI_PF!$A:$N,14,FALSE),""))</f>
        <v/>
      </c>
      <c r="F574">
        <f>IF($A574="","",IFERROR(VLOOKUP($A574,AI_PF!$A:$R,18,FALSE),""))</f>
        <v/>
      </c>
      <c r="G574">
        <f>IF($A574="","",IFERROR(VLOOKUP($A574,AI_PF!$A:$T,20,FALSE),""))</f>
        <v/>
      </c>
      <c r="H574">
        <f>IF($A574="","",IFERROR(VLOOKUP($A574,AI_PF!$A:$V,22,FALSE),""))</f>
        <v/>
      </c>
      <c r="I574">
        <f>IF($A574="","",IFERROR(VLOOKUP($A574,AI_PF!$A:$EU,151,FALSE),""))</f>
        <v/>
      </c>
      <c r="J574">
        <f>IF($A574="","",IFERROR(VLOOKUP($A574,AI_PF!$A:$C,3,FALSE),""))</f>
        <v/>
      </c>
      <c r="K574">
        <f>IF($A574="","",IFERROR(VLOOKUP($A574,Data_Raw!$A:$G,2,FALSE),""))</f>
        <v/>
      </c>
      <c r="L574">
        <f>IF($A574="","",IFERROR(VLOOKUP($A574,Data_Raw!$A:$G,3,FALSE),""))</f>
        <v/>
      </c>
      <c r="M574">
        <f>IF($A574="","",IFERROR(VLOOKUP($A574,Data_Raw!$A:$G,4,FALSE),""))</f>
        <v/>
      </c>
      <c r="N574">
        <f>IF($A574="","",IFERROR(VLOOKUP($A574,Data_Raw!$A:$G,5,FALSE),""))</f>
        <v/>
      </c>
      <c r="O574">
        <f>IF($A574="","",IFERROR(VLOOKUP($A574,Data_Raw!$A:$G,6,FALSE),""))</f>
        <v/>
      </c>
      <c r="P574">
        <f>IF($A574="","",IFERROR(VLOOKUP($A574,Data_Raw!$A:$G,7,FALSE),""))</f>
        <v/>
      </c>
      <c r="Q574">
        <f>IF($A574="","",SUMIFS(AI_PF!$AP:$AP,AI_PF!$A:$A,$A574))</f>
        <v/>
      </c>
      <c r="R574">
        <f>IF($A574="","",SUMIFS(AI_PF!$AW:$AW,AI_PF!$A:$A,$A574))</f>
        <v/>
      </c>
      <c r="S574">
        <f>IF($A574="","",SUMIFS(AI_PF!$AZ:$AZ,AI_PF!$A:$A,$A574))</f>
        <v/>
      </c>
      <c r="T574">
        <f>IF($A574="","",SUMIFS(AI_PF!$CA:$CA,AI_PF!$A:$A,$A574))</f>
        <v/>
      </c>
      <c r="U574">
        <f>IF($A574="","",SUMIFS(AI_PF!$CE:$CE,AI_PF!$A:$A,$A574))</f>
        <v/>
      </c>
      <c r="V574">
        <f>IF($A574="","",IFERROR(VLOOKUP($A574,AI_PF!$A:$CO,93,FALSE),""))</f>
        <v/>
      </c>
      <c r="W574">
        <f>IF($A574="","",COUNTIF(AI_PF!$A:$A,$A574))</f>
        <v/>
      </c>
      <c r="X574">
        <f>IF($A574="","",COUNTIF(LookThrough!$A:$A,J574))</f>
        <v/>
      </c>
    </row>
    <row r="575">
      <c r="B575">
        <f>IF($A575="","",IFERROR(VLOOKUP($A575,AI_PF!$A:$D,4,FALSE),""))</f>
        <v/>
      </c>
      <c r="C575">
        <f>IF($A575="","",IFERROR(VLOOKUP($A575,AI_PF!$A:$G,7,FALSE),""))</f>
        <v/>
      </c>
      <c r="D575">
        <f>IF($A575="","",IFERROR(VLOOKUP($A575,AI_PF!$A:$H,8,FALSE),""))</f>
        <v/>
      </c>
      <c r="E575">
        <f>IF($A575="","",IFERROR(VLOOKUP($A575,AI_PF!$A:$N,14,FALSE),""))</f>
        <v/>
      </c>
      <c r="F575">
        <f>IF($A575="","",IFERROR(VLOOKUP($A575,AI_PF!$A:$R,18,FALSE),""))</f>
        <v/>
      </c>
      <c r="G575">
        <f>IF($A575="","",IFERROR(VLOOKUP($A575,AI_PF!$A:$T,20,FALSE),""))</f>
        <v/>
      </c>
      <c r="H575">
        <f>IF($A575="","",IFERROR(VLOOKUP($A575,AI_PF!$A:$V,22,FALSE),""))</f>
        <v/>
      </c>
      <c r="I575">
        <f>IF($A575="","",IFERROR(VLOOKUP($A575,AI_PF!$A:$EU,151,FALSE),""))</f>
        <v/>
      </c>
      <c r="J575">
        <f>IF($A575="","",IFERROR(VLOOKUP($A575,AI_PF!$A:$C,3,FALSE),""))</f>
        <v/>
      </c>
      <c r="K575">
        <f>IF($A575="","",IFERROR(VLOOKUP($A575,Data_Raw!$A:$G,2,FALSE),""))</f>
        <v/>
      </c>
      <c r="L575">
        <f>IF($A575="","",IFERROR(VLOOKUP($A575,Data_Raw!$A:$G,3,FALSE),""))</f>
        <v/>
      </c>
      <c r="M575">
        <f>IF($A575="","",IFERROR(VLOOKUP($A575,Data_Raw!$A:$G,4,FALSE),""))</f>
        <v/>
      </c>
      <c r="N575">
        <f>IF($A575="","",IFERROR(VLOOKUP($A575,Data_Raw!$A:$G,5,FALSE),""))</f>
        <v/>
      </c>
      <c r="O575">
        <f>IF($A575="","",IFERROR(VLOOKUP($A575,Data_Raw!$A:$G,6,FALSE),""))</f>
        <v/>
      </c>
      <c r="P575">
        <f>IF($A575="","",IFERROR(VLOOKUP($A575,Data_Raw!$A:$G,7,FALSE),""))</f>
        <v/>
      </c>
      <c r="Q575">
        <f>IF($A575="","",SUMIFS(AI_PF!$AP:$AP,AI_PF!$A:$A,$A575))</f>
        <v/>
      </c>
      <c r="R575">
        <f>IF($A575="","",SUMIFS(AI_PF!$AW:$AW,AI_PF!$A:$A,$A575))</f>
        <v/>
      </c>
      <c r="S575">
        <f>IF($A575="","",SUMIFS(AI_PF!$AZ:$AZ,AI_PF!$A:$A,$A575))</f>
        <v/>
      </c>
      <c r="T575">
        <f>IF($A575="","",SUMIFS(AI_PF!$CA:$CA,AI_PF!$A:$A,$A575))</f>
        <v/>
      </c>
      <c r="U575">
        <f>IF($A575="","",SUMIFS(AI_PF!$CE:$CE,AI_PF!$A:$A,$A575))</f>
        <v/>
      </c>
      <c r="V575">
        <f>IF($A575="","",IFERROR(VLOOKUP($A575,AI_PF!$A:$CO,93,FALSE),""))</f>
        <v/>
      </c>
      <c r="W575">
        <f>IF($A575="","",COUNTIF(AI_PF!$A:$A,$A575))</f>
        <v/>
      </c>
      <c r="X575">
        <f>IF($A575="","",COUNTIF(LookThrough!$A:$A,J575))</f>
        <v/>
      </c>
    </row>
    <row r="576">
      <c r="B576">
        <f>IF($A576="","",IFERROR(VLOOKUP($A576,AI_PF!$A:$D,4,FALSE),""))</f>
        <v/>
      </c>
      <c r="C576">
        <f>IF($A576="","",IFERROR(VLOOKUP($A576,AI_PF!$A:$G,7,FALSE),""))</f>
        <v/>
      </c>
      <c r="D576">
        <f>IF($A576="","",IFERROR(VLOOKUP($A576,AI_PF!$A:$H,8,FALSE),""))</f>
        <v/>
      </c>
      <c r="E576">
        <f>IF($A576="","",IFERROR(VLOOKUP($A576,AI_PF!$A:$N,14,FALSE),""))</f>
        <v/>
      </c>
      <c r="F576">
        <f>IF($A576="","",IFERROR(VLOOKUP($A576,AI_PF!$A:$R,18,FALSE),""))</f>
        <v/>
      </c>
      <c r="G576">
        <f>IF($A576="","",IFERROR(VLOOKUP($A576,AI_PF!$A:$T,20,FALSE),""))</f>
        <v/>
      </c>
      <c r="H576">
        <f>IF($A576="","",IFERROR(VLOOKUP($A576,AI_PF!$A:$V,22,FALSE),""))</f>
        <v/>
      </c>
      <c r="I576">
        <f>IF($A576="","",IFERROR(VLOOKUP($A576,AI_PF!$A:$EU,151,FALSE),""))</f>
        <v/>
      </c>
      <c r="J576">
        <f>IF($A576="","",IFERROR(VLOOKUP($A576,AI_PF!$A:$C,3,FALSE),""))</f>
        <v/>
      </c>
      <c r="K576">
        <f>IF($A576="","",IFERROR(VLOOKUP($A576,Data_Raw!$A:$G,2,FALSE),""))</f>
        <v/>
      </c>
      <c r="L576">
        <f>IF($A576="","",IFERROR(VLOOKUP($A576,Data_Raw!$A:$G,3,FALSE),""))</f>
        <v/>
      </c>
      <c r="M576">
        <f>IF($A576="","",IFERROR(VLOOKUP($A576,Data_Raw!$A:$G,4,FALSE),""))</f>
        <v/>
      </c>
      <c r="N576">
        <f>IF($A576="","",IFERROR(VLOOKUP($A576,Data_Raw!$A:$G,5,FALSE),""))</f>
        <v/>
      </c>
      <c r="O576">
        <f>IF($A576="","",IFERROR(VLOOKUP($A576,Data_Raw!$A:$G,6,FALSE),""))</f>
        <v/>
      </c>
      <c r="P576">
        <f>IF($A576="","",IFERROR(VLOOKUP($A576,Data_Raw!$A:$G,7,FALSE),""))</f>
        <v/>
      </c>
      <c r="Q576">
        <f>IF($A576="","",SUMIFS(AI_PF!$AP:$AP,AI_PF!$A:$A,$A576))</f>
        <v/>
      </c>
      <c r="R576">
        <f>IF($A576="","",SUMIFS(AI_PF!$AW:$AW,AI_PF!$A:$A,$A576))</f>
        <v/>
      </c>
      <c r="S576">
        <f>IF($A576="","",SUMIFS(AI_PF!$AZ:$AZ,AI_PF!$A:$A,$A576))</f>
        <v/>
      </c>
      <c r="T576">
        <f>IF($A576="","",SUMIFS(AI_PF!$CA:$CA,AI_PF!$A:$A,$A576))</f>
        <v/>
      </c>
      <c r="U576">
        <f>IF($A576="","",SUMIFS(AI_PF!$CE:$CE,AI_PF!$A:$A,$A576))</f>
        <v/>
      </c>
      <c r="V576">
        <f>IF($A576="","",IFERROR(VLOOKUP($A576,AI_PF!$A:$CO,93,FALSE),""))</f>
        <v/>
      </c>
      <c r="W576">
        <f>IF($A576="","",COUNTIF(AI_PF!$A:$A,$A576))</f>
        <v/>
      </c>
      <c r="X576">
        <f>IF($A576="","",COUNTIF(LookThrough!$A:$A,J576))</f>
        <v/>
      </c>
    </row>
    <row r="577">
      <c r="B577">
        <f>IF($A577="","",IFERROR(VLOOKUP($A577,AI_PF!$A:$D,4,FALSE),""))</f>
        <v/>
      </c>
      <c r="C577">
        <f>IF($A577="","",IFERROR(VLOOKUP($A577,AI_PF!$A:$G,7,FALSE),""))</f>
        <v/>
      </c>
      <c r="D577">
        <f>IF($A577="","",IFERROR(VLOOKUP($A577,AI_PF!$A:$H,8,FALSE),""))</f>
        <v/>
      </c>
      <c r="E577">
        <f>IF($A577="","",IFERROR(VLOOKUP($A577,AI_PF!$A:$N,14,FALSE),""))</f>
        <v/>
      </c>
      <c r="F577">
        <f>IF($A577="","",IFERROR(VLOOKUP($A577,AI_PF!$A:$R,18,FALSE),""))</f>
        <v/>
      </c>
      <c r="G577">
        <f>IF($A577="","",IFERROR(VLOOKUP($A577,AI_PF!$A:$T,20,FALSE),""))</f>
        <v/>
      </c>
      <c r="H577">
        <f>IF($A577="","",IFERROR(VLOOKUP($A577,AI_PF!$A:$V,22,FALSE),""))</f>
        <v/>
      </c>
      <c r="I577">
        <f>IF($A577="","",IFERROR(VLOOKUP($A577,AI_PF!$A:$EU,151,FALSE),""))</f>
        <v/>
      </c>
      <c r="J577">
        <f>IF($A577="","",IFERROR(VLOOKUP($A577,AI_PF!$A:$C,3,FALSE),""))</f>
        <v/>
      </c>
      <c r="K577">
        <f>IF($A577="","",IFERROR(VLOOKUP($A577,Data_Raw!$A:$G,2,FALSE),""))</f>
        <v/>
      </c>
      <c r="L577">
        <f>IF($A577="","",IFERROR(VLOOKUP($A577,Data_Raw!$A:$G,3,FALSE),""))</f>
        <v/>
      </c>
      <c r="M577">
        <f>IF($A577="","",IFERROR(VLOOKUP($A577,Data_Raw!$A:$G,4,FALSE),""))</f>
        <v/>
      </c>
      <c r="N577">
        <f>IF($A577="","",IFERROR(VLOOKUP($A577,Data_Raw!$A:$G,5,FALSE),""))</f>
        <v/>
      </c>
      <c r="O577">
        <f>IF($A577="","",IFERROR(VLOOKUP($A577,Data_Raw!$A:$G,6,FALSE),""))</f>
        <v/>
      </c>
      <c r="P577">
        <f>IF($A577="","",IFERROR(VLOOKUP($A577,Data_Raw!$A:$G,7,FALSE),""))</f>
        <v/>
      </c>
      <c r="Q577">
        <f>IF($A577="","",SUMIFS(AI_PF!$AP:$AP,AI_PF!$A:$A,$A577))</f>
        <v/>
      </c>
      <c r="R577">
        <f>IF($A577="","",SUMIFS(AI_PF!$AW:$AW,AI_PF!$A:$A,$A577))</f>
        <v/>
      </c>
      <c r="S577">
        <f>IF($A577="","",SUMIFS(AI_PF!$AZ:$AZ,AI_PF!$A:$A,$A577))</f>
        <v/>
      </c>
      <c r="T577">
        <f>IF($A577="","",SUMIFS(AI_PF!$CA:$CA,AI_PF!$A:$A,$A577))</f>
        <v/>
      </c>
      <c r="U577">
        <f>IF($A577="","",SUMIFS(AI_PF!$CE:$CE,AI_PF!$A:$A,$A577))</f>
        <v/>
      </c>
      <c r="V577">
        <f>IF($A577="","",IFERROR(VLOOKUP($A577,AI_PF!$A:$CO,93,FALSE),""))</f>
        <v/>
      </c>
      <c r="W577">
        <f>IF($A577="","",COUNTIF(AI_PF!$A:$A,$A577))</f>
        <v/>
      </c>
      <c r="X577">
        <f>IF($A577="","",COUNTIF(LookThrough!$A:$A,J577))</f>
        <v/>
      </c>
    </row>
    <row r="578">
      <c r="B578">
        <f>IF($A578="","",IFERROR(VLOOKUP($A578,AI_PF!$A:$D,4,FALSE),""))</f>
        <v/>
      </c>
      <c r="C578">
        <f>IF($A578="","",IFERROR(VLOOKUP($A578,AI_PF!$A:$G,7,FALSE),""))</f>
        <v/>
      </c>
      <c r="D578">
        <f>IF($A578="","",IFERROR(VLOOKUP($A578,AI_PF!$A:$H,8,FALSE),""))</f>
        <v/>
      </c>
      <c r="E578">
        <f>IF($A578="","",IFERROR(VLOOKUP($A578,AI_PF!$A:$N,14,FALSE),""))</f>
        <v/>
      </c>
      <c r="F578">
        <f>IF($A578="","",IFERROR(VLOOKUP($A578,AI_PF!$A:$R,18,FALSE),""))</f>
        <v/>
      </c>
      <c r="G578">
        <f>IF($A578="","",IFERROR(VLOOKUP($A578,AI_PF!$A:$T,20,FALSE),""))</f>
        <v/>
      </c>
      <c r="H578">
        <f>IF($A578="","",IFERROR(VLOOKUP($A578,AI_PF!$A:$V,22,FALSE),""))</f>
        <v/>
      </c>
      <c r="I578">
        <f>IF($A578="","",IFERROR(VLOOKUP($A578,AI_PF!$A:$EU,151,FALSE),""))</f>
        <v/>
      </c>
      <c r="J578">
        <f>IF($A578="","",IFERROR(VLOOKUP($A578,AI_PF!$A:$C,3,FALSE),""))</f>
        <v/>
      </c>
      <c r="K578">
        <f>IF($A578="","",IFERROR(VLOOKUP($A578,Data_Raw!$A:$G,2,FALSE),""))</f>
        <v/>
      </c>
      <c r="L578">
        <f>IF($A578="","",IFERROR(VLOOKUP($A578,Data_Raw!$A:$G,3,FALSE),""))</f>
        <v/>
      </c>
      <c r="M578">
        <f>IF($A578="","",IFERROR(VLOOKUP($A578,Data_Raw!$A:$G,4,FALSE),""))</f>
        <v/>
      </c>
      <c r="N578">
        <f>IF($A578="","",IFERROR(VLOOKUP($A578,Data_Raw!$A:$G,5,FALSE),""))</f>
        <v/>
      </c>
      <c r="O578">
        <f>IF($A578="","",IFERROR(VLOOKUP($A578,Data_Raw!$A:$G,6,FALSE),""))</f>
        <v/>
      </c>
      <c r="P578">
        <f>IF($A578="","",IFERROR(VLOOKUP($A578,Data_Raw!$A:$G,7,FALSE),""))</f>
        <v/>
      </c>
      <c r="Q578">
        <f>IF($A578="","",SUMIFS(AI_PF!$AP:$AP,AI_PF!$A:$A,$A578))</f>
        <v/>
      </c>
      <c r="R578">
        <f>IF($A578="","",SUMIFS(AI_PF!$AW:$AW,AI_PF!$A:$A,$A578))</f>
        <v/>
      </c>
      <c r="S578">
        <f>IF($A578="","",SUMIFS(AI_PF!$AZ:$AZ,AI_PF!$A:$A,$A578))</f>
        <v/>
      </c>
      <c r="T578">
        <f>IF($A578="","",SUMIFS(AI_PF!$CA:$CA,AI_PF!$A:$A,$A578))</f>
        <v/>
      </c>
      <c r="U578">
        <f>IF($A578="","",SUMIFS(AI_PF!$CE:$CE,AI_PF!$A:$A,$A578))</f>
        <v/>
      </c>
      <c r="V578">
        <f>IF($A578="","",IFERROR(VLOOKUP($A578,AI_PF!$A:$CO,93,FALSE),""))</f>
        <v/>
      </c>
      <c r="W578">
        <f>IF($A578="","",COUNTIF(AI_PF!$A:$A,$A578))</f>
        <v/>
      </c>
      <c r="X578">
        <f>IF($A578="","",COUNTIF(LookThrough!$A:$A,J578))</f>
        <v/>
      </c>
    </row>
    <row r="579">
      <c r="B579">
        <f>IF($A579="","",IFERROR(VLOOKUP($A579,AI_PF!$A:$D,4,FALSE),""))</f>
        <v/>
      </c>
      <c r="C579">
        <f>IF($A579="","",IFERROR(VLOOKUP($A579,AI_PF!$A:$G,7,FALSE),""))</f>
        <v/>
      </c>
      <c r="D579">
        <f>IF($A579="","",IFERROR(VLOOKUP($A579,AI_PF!$A:$H,8,FALSE),""))</f>
        <v/>
      </c>
      <c r="E579">
        <f>IF($A579="","",IFERROR(VLOOKUP($A579,AI_PF!$A:$N,14,FALSE),""))</f>
        <v/>
      </c>
      <c r="F579">
        <f>IF($A579="","",IFERROR(VLOOKUP($A579,AI_PF!$A:$R,18,FALSE),""))</f>
        <v/>
      </c>
      <c r="G579">
        <f>IF($A579="","",IFERROR(VLOOKUP($A579,AI_PF!$A:$T,20,FALSE),""))</f>
        <v/>
      </c>
      <c r="H579">
        <f>IF($A579="","",IFERROR(VLOOKUP($A579,AI_PF!$A:$V,22,FALSE),""))</f>
        <v/>
      </c>
      <c r="I579">
        <f>IF($A579="","",IFERROR(VLOOKUP($A579,AI_PF!$A:$EU,151,FALSE),""))</f>
        <v/>
      </c>
      <c r="J579">
        <f>IF($A579="","",IFERROR(VLOOKUP($A579,AI_PF!$A:$C,3,FALSE),""))</f>
        <v/>
      </c>
      <c r="K579">
        <f>IF($A579="","",IFERROR(VLOOKUP($A579,Data_Raw!$A:$G,2,FALSE),""))</f>
        <v/>
      </c>
      <c r="L579">
        <f>IF($A579="","",IFERROR(VLOOKUP($A579,Data_Raw!$A:$G,3,FALSE),""))</f>
        <v/>
      </c>
      <c r="M579">
        <f>IF($A579="","",IFERROR(VLOOKUP($A579,Data_Raw!$A:$G,4,FALSE),""))</f>
        <v/>
      </c>
      <c r="N579">
        <f>IF($A579="","",IFERROR(VLOOKUP($A579,Data_Raw!$A:$G,5,FALSE),""))</f>
        <v/>
      </c>
      <c r="O579">
        <f>IF($A579="","",IFERROR(VLOOKUP($A579,Data_Raw!$A:$G,6,FALSE),""))</f>
        <v/>
      </c>
      <c r="P579">
        <f>IF($A579="","",IFERROR(VLOOKUP($A579,Data_Raw!$A:$G,7,FALSE),""))</f>
        <v/>
      </c>
      <c r="Q579">
        <f>IF($A579="","",SUMIFS(AI_PF!$AP:$AP,AI_PF!$A:$A,$A579))</f>
        <v/>
      </c>
      <c r="R579">
        <f>IF($A579="","",SUMIFS(AI_PF!$AW:$AW,AI_PF!$A:$A,$A579))</f>
        <v/>
      </c>
      <c r="S579">
        <f>IF($A579="","",SUMIFS(AI_PF!$AZ:$AZ,AI_PF!$A:$A,$A579))</f>
        <v/>
      </c>
      <c r="T579">
        <f>IF($A579="","",SUMIFS(AI_PF!$CA:$CA,AI_PF!$A:$A,$A579))</f>
        <v/>
      </c>
      <c r="U579">
        <f>IF($A579="","",SUMIFS(AI_PF!$CE:$CE,AI_PF!$A:$A,$A579))</f>
        <v/>
      </c>
      <c r="V579">
        <f>IF($A579="","",IFERROR(VLOOKUP($A579,AI_PF!$A:$CO,93,FALSE),""))</f>
        <v/>
      </c>
      <c r="W579">
        <f>IF($A579="","",COUNTIF(AI_PF!$A:$A,$A579))</f>
        <v/>
      </c>
      <c r="X579">
        <f>IF($A579="","",COUNTIF(LookThrough!$A:$A,J579))</f>
        <v/>
      </c>
    </row>
    <row r="580">
      <c r="B580">
        <f>IF($A580="","",IFERROR(VLOOKUP($A580,AI_PF!$A:$D,4,FALSE),""))</f>
        <v/>
      </c>
      <c r="C580">
        <f>IF($A580="","",IFERROR(VLOOKUP($A580,AI_PF!$A:$G,7,FALSE),""))</f>
        <v/>
      </c>
      <c r="D580">
        <f>IF($A580="","",IFERROR(VLOOKUP($A580,AI_PF!$A:$H,8,FALSE),""))</f>
        <v/>
      </c>
      <c r="E580">
        <f>IF($A580="","",IFERROR(VLOOKUP($A580,AI_PF!$A:$N,14,FALSE),""))</f>
        <v/>
      </c>
      <c r="F580">
        <f>IF($A580="","",IFERROR(VLOOKUP($A580,AI_PF!$A:$R,18,FALSE),""))</f>
        <v/>
      </c>
      <c r="G580">
        <f>IF($A580="","",IFERROR(VLOOKUP($A580,AI_PF!$A:$T,20,FALSE),""))</f>
        <v/>
      </c>
      <c r="H580">
        <f>IF($A580="","",IFERROR(VLOOKUP($A580,AI_PF!$A:$V,22,FALSE),""))</f>
        <v/>
      </c>
      <c r="I580">
        <f>IF($A580="","",IFERROR(VLOOKUP($A580,AI_PF!$A:$EU,151,FALSE),""))</f>
        <v/>
      </c>
      <c r="J580">
        <f>IF($A580="","",IFERROR(VLOOKUP($A580,AI_PF!$A:$C,3,FALSE),""))</f>
        <v/>
      </c>
      <c r="K580">
        <f>IF($A580="","",IFERROR(VLOOKUP($A580,Data_Raw!$A:$G,2,FALSE),""))</f>
        <v/>
      </c>
      <c r="L580">
        <f>IF($A580="","",IFERROR(VLOOKUP($A580,Data_Raw!$A:$G,3,FALSE),""))</f>
        <v/>
      </c>
      <c r="M580">
        <f>IF($A580="","",IFERROR(VLOOKUP($A580,Data_Raw!$A:$G,4,FALSE),""))</f>
        <v/>
      </c>
      <c r="N580">
        <f>IF($A580="","",IFERROR(VLOOKUP($A580,Data_Raw!$A:$G,5,FALSE),""))</f>
        <v/>
      </c>
      <c r="O580">
        <f>IF($A580="","",IFERROR(VLOOKUP($A580,Data_Raw!$A:$G,6,FALSE),""))</f>
        <v/>
      </c>
      <c r="P580">
        <f>IF($A580="","",IFERROR(VLOOKUP($A580,Data_Raw!$A:$G,7,FALSE),""))</f>
        <v/>
      </c>
      <c r="Q580">
        <f>IF($A580="","",SUMIFS(AI_PF!$AP:$AP,AI_PF!$A:$A,$A580))</f>
        <v/>
      </c>
      <c r="R580">
        <f>IF($A580="","",SUMIFS(AI_PF!$AW:$AW,AI_PF!$A:$A,$A580))</f>
        <v/>
      </c>
      <c r="S580">
        <f>IF($A580="","",SUMIFS(AI_PF!$AZ:$AZ,AI_PF!$A:$A,$A580))</f>
        <v/>
      </c>
      <c r="T580">
        <f>IF($A580="","",SUMIFS(AI_PF!$CA:$CA,AI_PF!$A:$A,$A580))</f>
        <v/>
      </c>
      <c r="U580">
        <f>IF($A580="","",SUMIFS(AI_PF!$CE:$CE,AI_PF!$A:$A,$A580))</f>
        <v/>
      </c>
      <c r="V580">
        <f>IF($A580="","",IFERROR(VLOOKUP($A580,AI_PF!$A:$CO,93,FALSE),""))</f>
        <v/>
      </c>
      <c r="W580">
        <f>IF($A580="","",COUNTIF(AI_PF!$A:$A,$A580))</f>
        <v/>
      </c>
      <c r="X580">
        <f>IF($A580="","",COUNTIF(LookThrough!$A:$A,J580))</f>
        <v/>
      </c>
    </row>
    <row r="581">
      <c r="B581">
        <f>IF($A581="","",IFERROR(VLOOKUP($A581,AI_PF!$A:$D,4,FALSE),""))</f>
        <v/>
      </c>
      <c r="C581">
        <f>IF($A581="","",IFERROR(VLOOKUP($A581,AI_PF!$A:$G,7,FALSE),""))</f>
        <v/>
      </c>
      <c r="D581">
        <f>IF($A581="","",IFERROR(VLOOKUP($A581,AI_PF!$A:$H,8,FALSE),""))</f>
        <v/>
      </c>
      <c r="E581">
        <f>IF($A581="","",IFERROR(VLOOKUP($A581,AI_PF!$A:$N,14,FALSE),""))</f>
        <v/>
      </c>
      <c r="F581">
        <f>IF($A581="","",IFERROR(VLOOKUP($A581,AI_PF!$A:$R,18,FALSE),""))</f>
        <v/>
      </c>
      <c r="G581">
        <f>IF($A581="","",IFERROR(VLOOKUP($A581,AI_PF!$A:$T,20,FALSE),""))</f>
        <v/>
      </c>
      <c r="H581">
        <f>IF($A581="","",IFERROR(VLOOKUP($A581,AI_PF!$A:$V,22,FALSE),""))</f>
        <v/>
      </c>
      <c r="I581">
        <f>IF($A581="","",IFERROR(VLOOKUP($A581,AI_PF!$A:$EU,151,FALSE),""))</f>
        <v/>
      </c>
      <c r="J581">
        <f>IF($A581="","",IFERROR(VLOOKUP($A581,AI_PF!$A:$C,3,FALSE),""))</f>
        <v/>
      </c>
      <c r="K581">
        <f>IF($A581="","",IFERROR(VLOOKUP($A581,Data_Raw!$A:$G,2,FALSE),""))</f>
        <v/>
      </c>
      <c r="L581">
        <f>IF($A581="","",IFERROR(VLOOKUP($A581,Data_Raw!$A:$G,3,FALSE),""))</f>
        <v/>
      </c>
      <c r="M581">
        <f>IF($A581="","",IFERROR(VLOOKUP($A581,Data_Raw!$A:$G,4,FALSE),""))</f>
        <v/>
      </c>
      <c r="N581">
        <f>IF($A581="","",IFERROR(VLOOKUP($A581,Data_Raw!$A:$G,5,FALSE),""))</f>
        <v/>
      </c>
      <c r="O581">
        <f>IF($A581="","",IFERROR(VLOOKUP($A581,Data_Raw!$A:$G,6,FALSE),""))</f>
        <v/>
      </c>
      <c r="P581">
        <f>IF($A581="","",IFERROR(VLOOKUP($A581,Data_Raw!$A:$G,7,FALSE),""))</f>
        <v/>
      </c>
      <c r="Q581">
        <f>IF($A581="","",SUMIFS(AI_PF!$AP:$AP,AI_PF!$A:$A,$A581))</f>
        <v/>
      </c>
      <c r="R581">
        <f>IF($A581="","",SUMIFS(AI_PF!$AW:$AW,AI_PF!$A:$A,$A581))</f>
        <v/>
      </c>
      <c r="S581">
        <f>IF($A581="","",SUMIFS(AI_PF!$AZ:$AZ,AI_PF!$A:$A,$A581))</f>
        <v/>
      </c>
      <c r="T581">
        <f>IF($A581="","",SUMIFS(AI_PF!$CA:$CA,AI_PF!$A:$A,$A581))</f>
        <v/>
      </c>
      <c r="U581">
        <f>IF($A581="","",SUMIFS(AI_PF!$CE:$CE,AI_PF!$A:$A,$A581))</f>
        <v/>
      </c>
      <c r="V581">
        <f>IF($A581="","",IFERROR(VLOOKUP($A581,AI_PF!$A:$CO,93,FALSE),""))</f>
        <v/>
      </c>
      <c r="W581">
        <f>IF($A581="","",COUNTIF(AI_PF!$A:$A,$A581))</f>
        <v/>
      </c>
      <c r="X581">
        <f>IF($A581="","",COUNTIF(LookThrough!$A:$A,J581))</f>
        <v/>
      </c>
    </row>
    <row r="582">
      <c r="B582">
        <f>IF($A582="","",IFERROR(VLOOKUP($A582,AI_PF!$A:$D,4,FALSE),""))</f>
        <v/>
      </c>
      <c r="C582">
        <f>IF($A582="","",IFERROR(VLOOKUP($A582,AI_PF!$A:$G,7,FALSE),""))</f>
        <v/>
      </c>
      <c r="D582">
        <f>IF($A582="","",IFERROR(VLOOKUP($A582,AI_PF!$A:$H,8,FALSE),""))</f>
        <v/>
      </c>
      <c r="E582">
        <f>IF($A582="","",IFERROR(VLOOKUP($A582,AI_PF!$A:$N,14,FALSE),""))</f>
        <v/>
      </c>
      <c r="F582">
        <f>IF($A582="","",IFERROR(VLOOKUP($A582,AI_PF!$A:$R,18,FALSE),""))</f>
        <v/>
      </c>
      <c r="G582">
        <f>IF($A582="","",IFERROR(VLOOKUP($A582,AI_PF!$A:$T,20,FALSE),""))</f>
        <v/>
      </c>
      <c r="H582">
        <f>IF($A582="","",IFERROR(VLOOKUP($A582,AI_PF!$A:$V,22,FALSE),""))</f>
        <v/>
      </c>
      <c r="I582">
        <f>IF($A582="","",IFERROR(VLOOKUP($A582,AI_PF!$A:$EU,151,FALSE),""))</f>
        <v/>
      </c>
      <c r="J582">
        <f>IF($A582="","",IFERROR(VLOOKUP($A582,AI_PF!$A:$C,3,FALSE),""))</f>
        <v/>
      </c>
      <c r="K582">
        <f>IF($A582="","",IFERROR(VLOOKUP($A582,Data_Raw!$A:$G,2,FALSE),""))</f>
        <v/>
      </c>
      <c r="L582">
        <f>IF($A582="","",IFERROR(VLOOKUP($A582,Data_Raw!$A:$G,3,FALSE),""))</f>
        <v/>
      </c>
      <c r="M582">
        <f>IF($A582="","",IFERROR(VLOOKUP($A582,Data_Raw!$A:$G,4,FALSE),""))</f>
        <v/>
      </c>
      <c r="N582">
        <f>IF($A582="","",IFERROR(VLOOKUP($A582,Data_Raw!$A:$G,5,FALSE),""))</f>
        <v/>
      </c>
      <c r="O582">
        <f>IF($A582="","",IFERROR(VLOOKUP($A582,Data_Raw!$A:$G,6,FALSE),""))</f>
        <v/>
      </c>
      <c r="P582">
        <f>IF($A582="","",IFERROR(VLOOKUP($A582,Data_Raw!$A:$G,7,FALSE),""))</f>
        <v/>
      </c>
      <c r="Q582">
        <f>IF($A582="","",SUMIFS(AI_PF!$AP:$AP,AI_PF!$A:$A,$A582))</f>
        <v/>
      </c>
      <c r="R582">
        <f>IF($A582="","",SUMIFS(AI_PF!$AW:$AW,AI_PF!$A:$A,$A582))</f>
        <v/>
      </c>
      <c r="S582">
        <f>IF($A582="","",SUMIFS(AI_PF!$AZ:$AZ,AI_PF!$A:$A,$A582))</f>
        <v/>
      </c>
      <c r="T582">
        <f>IF($A582="","",SUMIFS(AI_PF!$CA:$CA,AI_PF!$A:$A,$A582))</f>
        <v/>
      </c>
      <c r="U582">
        <f>IF($A582="","",SUMIFS(AI_PF!$CE:$CE,AI_PF!$A:$A,$A582))</f>
        <v/>
      </c>
      <c r="V582">
        <f>IF($A582="","",IFERROR(VLOOKUP($A582,AI_PF!$A:$CO,93,FALSE),""))</f>
        <v/>
      </c>
      <c r="W582">
        <f>IF($A582="","",COUNTIF(AI_PF!$A:$A,$A582))</f>
        <v/>
      </c>
      <c r="X582">
        <f>IF($A582="","",COUNTIF(LookThrough!$A:$A,J582))</f>
        <v/>
      </c>
    </row>
    <row r="583">
      <c r="B583">
        <f>IF($A583="","",IFERROR(VLOOKUP($A583,AI_PF!$A:$D,4,FALSE),""))</f>
        <v/>
      </c>
      <c r="C583">
        <f>IF($A583="","",IFERROR(VLOOKUP($A583,AI_PF!$A:$G,7,FALSE),""))</f>
        <v/>
      </c>
      <c r="D583">
        <f>IF($A583="","",IFERROR(VLOOKUP($A583,AI_PF!$A:$H,8,FALSE),""))</f>
        <v/>
      </c>
      <c r="E583">
        <f>IF($A583="","",IFERROR(VLOOKUP($A583,AI_PF!$A:$N,14,FALSE),""))</f>
        <v/>
      </c>
      <c r="F583">
        <f>IF($A583="","",IFERROR(VLOOKUP($A583,AI_PF!$A:$R,18,FALSE),""))</f>
        <v/>
      </c>
      <c r="G583">
        <f>IF($A583="","",IFERROR(VLOOKUP($A583,AI_PF!$A:$T,20,FALSE),""))</f>
        <v/>
      </c>
      <c r="H583">
        <f>IF($A583="","",IFERROR(VLOOKUP($A583,AI_PF!$A:$V,22,FALSE),""))</f>
        <v/>
      </c>
      <c r="I583">
        <f>IF($A583="","",IFERROR(VLOOKUP($A583,AI_PF!$A:$EU,151,FALSE),""))</f>
        <v/>
      </c>
      <c r="J583">
        <f>IF($A583="","",IFERROR(VLOOKUP($A583,AI_PF!$A:$C,3,FALSE),""))</f>
        <v/>
      </c>
      <c r="K583">
        <f>IF($A583="","",IFERROR(VLOOKUP($A583,Data_Raw!$A:$G,2,FALSE),""))</f>
        <v/>
      </c>
      <c r="L583">
        <f>IF($A583="","",IFERROR(VLOOKUP($A583,Data_Raw!$A:$G,3,FALSE),""))</f>
        <v/>
      </c>
      <c r="M583">
        <f>IF($A583="","",IFERROR(VLOOKUP($A583,Data_Raw!$A:$G,4,FALSE),""))</f>
        <v/>
      </c>
      <c r="N583">
        <f>IF($A583="","",IFERROR(VLOOKUP($A583,Data_Raw!$A:$G,5,FALSE),""))</f>
        <v/>
      </c>
      <c r="O583">
        <f>IF($A583="","",IFERROR(VLOOKUP($A583,Data_Raw!$A:$G,6,FALSE),""))</f>
        <v/>
      </c>
      <c r="P583">
        <f>IF($A583="","",IFERROR(VLOOKUP($A583,Data_Raw!$A:$G,7,FALSE),""))</f>
        <v/>
      </c>
      <c r="Q583">
        <f>IF($A583="","",SUMIFS(AI_PF!$AP:$AP,AI_PF!$A:$A,$A583))</f>
        <v/>
      </c>
      <c r="R583">
        <f>IF($A583="","",SUMIFS(AI_PF!$AW:$AW,AI_PF!$A:$A,$A583))</f>
        <v/>
      </c>
      <c r="S583">
        <f>IF($A583="","",SUMIFS(AI_PF!$AZ:$AZ,AI_PF!$A:$A,$A583))</f>
        <v/>
      </c>
      <c r="T583">
        <f>IF($A583="","",SUMIFS(AI_PF!$CA:$CA,AI_PF!$A:$A,$A583))</f>
        <v/>
      </c>
      <c r="U583">
        <f>IF($A583="","",SUMIFS(AI_PF!$CE:$CE,AI_PF!$A:$A,$A583))</f>
        <v/>
      </c>
      <c r="V583">
        <f>IF($A583="","",IFERROR(VLOOKUP($A583,AI_PF!$A:$CO,93,FALSE),""))</f>
        <v/>
      </c>
      <c r="W583">
        <f>IF($A583="","",COUNTIF(AI_PF!$A:$A,$A583))</f>
        <v/>
      </c>
      <c r="X583">
        <f>IF($A583="","",COUNTIF(LookThrough!$A:$A,J583))</f>
        <v/>
      </c>
    </row>
    <row r="584">
      <c r="B584">
        <f>IF($A584="","",IFERROR(VLOOKUP($A584,AI_PF!$A:$D,4,FALSE),""))</f>
        <v/>
      </c>
      <c r="C584">
        <f>IF($A584="","",IFERROR(VLOOKUP($A584,AI_PF!$A:$G,7,FALSE),""))</f>
        <v/>
      </c>
      <c r="D584">
        <f>IF($A584="","",IFERROR(VLOOKUP($A584,AI_PF!$A:$H,8,FALSE),""))</f>
        <v/>
      </c>
      <c r="E584">
        <f>IF($A584="","",IFERROR(VLOOKUP($A584,AI_PF!$A:$N,14,FALSE),""))</f>
        <v/>
      </c>
      <c r="F584">
        <f>IF($A584="","",IFERROR(VLOOKUP($A584,AI_PF!$A:$R,18,FALSE),""))</f>
        <v/>
      </c>
      <c r="G584">
        <f>IF($A584="","",IFERROR(VLOOKUP($A584,AI_PF!$A:$T,20,FALSE),""))</f>
        <v/>
      </c>
      <c r="H584">
        <f>IF($A584="","",IFERROR(VLOOKUP($A584,AI_PF!$A:$V,22,FALSE),""))</f>
        <v/>
      </c>
      <c r="I584">
        <f>IF($A584="","",IFERROR(VLOOKUP($A584,AI_PF!$A:$EU,151,FALSE),""))</f>
        <v/>
      </c>
      <c r="J584">
        <f>IF($A584="","",IFERROR(VLOOKUP($A584,AI_PF!$A:$C,3,FALSE),""))</f>
        <v/>
      </c>
      <c r="K584">
        <f>IF($A584="","",IFERROR(VLOOKUP($A584,Data_Raw!$A:$G,2,FALSE),""))</f>
        <v/>
      </c>
      <c r="L584">
        <f>IF($A584="","",IFERROR(VLOOKUP($A584,Data_Raw!$A:$G,3,FALSE),""))</f>
        <v/>
      </c>
      <c r="M584">
        <f>IF($A584="","",IFERROR(VLOOKUP($A584,Data_Raw!$A:$G,4,FALSE),""))</f>
        <v/>
      </c>
      <c r="N584">
        <f>IF($A584="","",IFERROR(VLOOKUP($A584,Data_Raw!$A:$G,5,FALSE),""))</f>
        <v/>
      </c>
      <c r="O584">
        <f>IF($A584="","",IFERROR(VLOOKUP($A584,Data_Raw!$A:$G,6,FALSE),""))</f>
        <v/>
      </c>
      <c r="P584">
        <f>IF($A584="","",IFERROR(VLOOKUP($A584,Data_Raw!$A:$G,7,FALSE),""))</f>
        <v/>
      </c>
      <c r="Q584">
        <f>IF($A584="","",SUMIFS(AI_PF!$AP:$AP,AI_PF!$A:$A,$A584))</f>
        <v/>
      </c>
      <c r="R584">
        <f>IF($A584="","",SUMIFS(AI_PF!$AW:$AW,AI_PF!$A:$A,$A584))</f>
        <v/>
      </c>
      <c r="S584">
        <f>IF($A584="","",SUMIFS(AI_PF!$AZ:$AZ,AI_PF!$A:$A,$A584))</f>
        <v/>
      </c>
      <c r="T584">
        <f>IF($A584="","",SUMIFS(AI_PF!$CA:$CA,AI_PF!$A:$A,$A584))</f>
        <v/>
      </c>
      <c r="U584">
        <f>IF($A584="","",SUMIFS(AI_PF!$CE:$CE,AI_PF!$A:$A,$A584))</f>
        <v/>
      </c>
      <c r="V584">
        <f>IF($A584="","",IFERROR(VLOOKUP($A584,AI_PF!$A:$CO,93,FALSE),""))</f>
        <v/>
      </c>
      <c r="W584">
        <f>IF($A584="","",COUNTIF(AI_PF!$A:$A,$A584))</f>
        <v/>
      </c>
      <c r="X584">
        <f>IF($A584="","",COUNTIF(LookThrough!$A:$A,J584))</f>
        <v/>
      </c>
    </row>
    <row r="585">
      <c r="B585">
        <f>IF($A585="","",IFERROR(VLOOKUP($A585,AI_PF!$A:$D,4,FALSE),""))</f>
        <v/>
      </c>
      <c r="C585">
        <f>IF($A585="","",IFERROR(VLOOKUP($A585,AI_PF!$A:$G,7,FALSE),""))</f>
        <v/>
      </c>
      <c r="D585">
        <f>IF($A585="","",IFERROR(VLOOKUP($A585,AI_PF!$A:$H,8,FALSE),""))</f>
        <v/>
      </c>
      <c r="E585">
        <f>IF($A585="","",IFERROR(VLOOKUP($A585,AI_PF!$A:$N,14,FALSE),""))</f>
        <v/>
      </c>
      <c r="F585">
        <f>IF($A585="","",IFERROR(VLOOKUP($A585,AI_PF!$A:$R,18,FALSE),""))</f>
        <v/>
      </c>
      <c r="G585">
        <f>IF($A585="","",IFERROR(VLOOKUP($A585,AI_PF!$A:$T,20,FALSE),""))</f>
        <v/>
      </c>
      <c r="H585">
        <f>IF($A585="","",IFERROR(VLOOKUP($A585,AI_PF!$A:$V,22,FALSE),""))</f>
        <v/>
      </c>
      <c r="I585">
        <f>IF($A585="","",IFERROR(VLOOKUP($A585,AI_PF!$A:$EU,151,FALSE),""))</f>
        <v/>
      </c>
      <c r="J585">
        <f>IF($A585="","",IFERROR(VLOOKUP($A585,AI_PF!$A:$C,3,FALSE),""))</f>
        <v/>
      </c>
      <c r="K585">
        <f>IF($A585="","",IFERROR(VLOOKUP($A585,Data_Raw!$A:$G,2,FALSE),""))</f>
        <v/>
      </c>
      <c r="L585">
        <f>IF($A585="","",IFERROR(VLOOKUP($A585,Data_Raw!$A:$G,3,FALSE),""))</f>
        <v/>
      </c>
      <c r="M585">
        <f>IF($A585="","",IFERROR(VLOOKUP($A585,Data_Raw!$A:$G,4,FALSE),""))</f>
        <v/>
      </c>
      <c r="N585">
        <f>IF($A585="","",IFERROR(VLOOKUP($A585,Data_Raw!$A:$G,5,FALSE),""))</f>
        <v/>
      </c>
      <c r="O585">
        <f>IF($A585="","",IFERROR(VLOOKUP($A585,Data_Raw!$A:$G,6,FALSE),""))</f>
        <v/>
      </c>
      <c r="P585">
        <f>IF($A585="","",IFERROR(VLOOKUP($A585,Data_Raw!$A:$G,7,FALSE),""))</f>
        <v/>
      </c>
      <c r="Q585">
        <f>IF($A585="","",SUMIFS(AI_PF!$AP:$AP,AI_PF!$A:$A,$A585))</f>
        <v/>
      </c>
      <c r="R585">
        <f>IF($A585="","",SUMIFS(AI_PF!$AW:$AW,AI_PF!$A:$A,$A585))</f>
        <v/>
      </c>
      <c r="S585">
        <f>IF($A585="","",SUMIFS(AI_PF!$AZ:$AZ,AI_PF!$A:$A,$A585))</f>
        <v/>
      </c>
      <c r="T585">
        <f>IF($A585="","",SUMIFS(AI_PF!$CA:$CA,AI_PF!$A:$A,$A585))</f>
        <v/>
      </c>
      <c r="U585">
        <f>IF($A585="","",SUMIFS(AI_PF!$CE:$CE,AI_PF!$A:$A,$A585))</f>
        <v/>
      </c>
      <c r="V585">
        <f>IF($A585="","",IFERROR(VLOOKUP($A585,AI_PF!$A:$CO,93,FALSE),""))</f>
        <v/>
      </c>
      <c r="W585">
        <f>IF($A585="","",COUNTIF(AI_PF!$A:$A,$A585))</f>
        <v/>
      </c>
      <c r="X585">
        <f>IF($A585="","",COUNTIF(LookThrough!$A:$A,J585))</f>
        <v/>
      </c>
    </row>
    <row r="586">
      <c r="B586">
        <f>IF($A586="","",IFERROR(VLOOKUP($A586,AI_PF!$A:$D,4,FALSE),""))</f>
        <v/>
      </c>
      <c r="C586">
        <f>IF($A586="","",IFERROR(VLOOKUP($A586,AI_PF!$A:$G,7,FALSE),""))</f>
        <v/>
      </c>
      <c r="D586">
        <f>IF($A586="","",IFERROR(VLOOKUP($A586,AI_PF!$A:$H,8,FALSE),""))</f>
        <v/>
      </c>
      <c r="E586">
        <f>IF($A586="","",IFERROR(VLOOKUP($A586,AI_PF!$A:$N,14,FALSE),""))</f>
        <v/>
      </c>
      <c r="F586">
        <f>IF($A586="","",IFERROR(VLOOKUP($A586,AI_PF!$A:$R,18,FALSE),""))</f>
        <v/>
      </c>
      <c r="G586">
        <f>IF($A586="","",IFERROR(VLOOKUP($A586,AI_PF!$A:$T,20,FALSE),""))</f>
        <v/>
      </c>
      <c r="H586">
        <f>IF($A586="","",IFERROR(VLOOKUP($A586,AI_PF!$A:$V,22,FALSE),""))</f>
        <v/>
      </c>
      <c r="I586">
        <f>IF($A586="","",IFERROR(VLOOKUP($A586,AI_PF!$A:$EU,151,FALSE),""))</f>
        <v/>
      </c>
      <c r="J586">
        <f>IF($A586="","",IFERROR(VLOOKUP($A586,AI_PF!$A:$C,3,FALSE),""))</f>
        <v/>
      </c>
      <c r="K586">
        <f>IF($A586="","",IFERROR(VLOOKUP($A586,Data_Raw!$A:$G,2,FALSE),""))</f>
        <v/>
      </c>
      <c r="L586">
        <f>IF($A586="","",IFERROR(VLOOKUP($A586,Data_Raw!$A:$G,3,FALSE),""))</f>
        <v/>
      </c>
      <c r="M586">
        <f>IF($A586="","",IFERROR(VLOOKUP($A586,Data_Raw!$A:$G,4,FALSE),""))</f>
        <v/>
      </c>
      <c r="N586">
        <f>IF($A586="","",IFERROR(VLOOKUP($A586,Data_Raw!$A:$G,5,FALSE),""))</f>
        <v/>
      </c>
      <c r="O586">
        <f>IF($A586="","",IFERROR(VLOOKUP($A586,Data_Raw!$A:$G,6,FALSE),""))</f>
        <v/>
      </c>
      <c r="P586">
        <f>IF($A586="","",IFERROR(VLOOKUP($A586,Data_Raw!$A:$G,7,FALSE),""))</f>
        <v/>
      </c>
      <c r="Q586">
        <f>IF($A586="","",SUMIFS(AI_PF!$AP:$AP,AI_PF!$A:$A,$A586))</f>
        <v/>
      </c>
      <c r="R586">
        <f>IF($A586="","",SUMIFS(AI_PF!$AW:$AW,AI_PF!$A:$A,$A586))</f>
        <v/>
      </c>
      <c r="S586">
        <f>IF($A586="","",SUMIFS(AI_PF!$AZ:$AZ,AI_PF!$A:$A,$A586))</f>
        <v/>
      </c>
      <c r="T586">
        <f>IF($A586="","",SUMIFS(AI_PF!$CA:$CA,AI_PF!$A:$A,$A586))</f>
        <v/>
      </c>
      <c r="U586">
        <f>IF($A586="","",SUMIFS(AI_PF!$CE:$CE,AI_PF!$A:$A,$A586))</f>
        <v/>
      </c>
      <c r="V586">
        <f>IF($A586="","",IFERROR(VLOOKUP($A586,AI_PF!$A:$CO,93,FALSE),""))</f>
        <v/>
      </c>
      <c r="W586">
        <f>IF($A586="","",COUNTIF(AI_PF!$A:$A,$A586))</f>
        <v/>
      </c>
      <c r="X586">
        <f>IF($A586="","",COUNTIF(LookThrough!$A:$A,J586))</f>
        <v/>
      </c>
    </row>
    <row r="587">
      <c r="B587">
        <f>IF($A587="","",IFERROR(VLOOKUP($A587,AI_PF!$A:$D,4,FALSE),""))</f>
        <v/>
      </c>
      <c r="C587">
        <f>IF($A587="","",IFERROR(VLOOKUP($A587,AI_PF!$A:$G,7,FALSE),""))</f>
        <v/>
      </c>
      <c r="D587">
        <f>IF($A587="","",IFERROR(VLOOKUP($A587,AI_PF!$A:$H,8,FALSE),""))</f>
        <v/>
      </c>
      <c r="E587">
        <f>IF($A587="","",IFERROR(VLOOKUP($A587,AI_PF!$A:$N,14,FALSE),""))</f>
        <v/>
      </c>
      <c r="F587">
        <f>IF($A587="","",IFERROR(VLOOKUP($A587,AI_PF!$A:$R,18,FALSE),""))</f>
        <v/>
      </c>
      <c r="G587">
        <f>IF($A587="","",IFERROR(VLOOKUP($A587,AI_PF!$A:$T,20,FALSE),""))</f>
        <v/>
      </c>
      <c r="H587">
        <f>IF($A587="","",IFERROR(VLOOKUP($A587,AI_PF!$A:$V,22,FALSE),""))</f>
        <v/>
      </c>
      <c r="I587">
        <f>IF($A587="","",IFERROR(VLOOKUP($A587,AI_PF!$A:$EU,151,FALSE),""))</f>
        <v/>
      </c>
      <c r="J587">
        <f>IF($A587="","",IFERROR(VLOOKUP($A587,AI_PF!$A:$C,3,FALSE),""))</f>
        <v/>
      </c>
      <c r="K587">
        <f>IF($A587="","",IFERROR(VLOOKUP($A587,Data_Raw!$A:$G,2,FALSE),""))</f>
        <v/>
      </c>
      <c r="L587">
        <f>IF($A587="","",IFERROR(VLOOKUP($A587,Data_Raw!$A:$G,3,FALSE),""))</f>
        <v/>
      </c>
      <c r="M587">
        <f>IF($A587="","",IFERROR(VLOOKUP($A587,Data_Raw!$A:$G,4,FALSE),""))</f>
        <v/>
      </c>
      <c r="N587">
        <f>IF($A587="","",IFERROR(VLOOKUP($A587,Data_Raw!$A:$G,5,FALSE),""))</f>
        <v/>
      </c>
      <c r="O587">
        <f>IF($A587="","",IFERROR(VLOOKUP($A587,Data_Raw!$A:$G,6,FALSE),""))</f>
        <v/>
      </c>
      <c r="P587">
        <f>IF($A587="","",IFERROR(VLOOKUP($A587,Data_Raw!$A:$G,7,FALSE),""))</f>
        <v/>
      </c>
      <c r="Q587">
        <f>IF($A587="","",SUMIFS(AI_PF!$AP:$AP,AI_PF!$A:$A,$A587))</f>
        <v/>
      </c>
      <c r="R587">
        <f>IF($A587="","",SUMIFS(AI_PF!$AW:$AW,AI_PF!$A:$A,$A587))</f>
        <v/>
      </c>
      <c r="S587">
        <f>IF($A587="","",SUMIFS(AI_PF!$AZ:$AZ,AI_PF!$A:$A,$A587))</f>
        <v/>
      </c>
      <c r="T587">
        <f>IF($A587="","",SUMIFS(AI_PF!$CA:$CA,AI_PF!$A:$A,$A587))</f>
        <v/>
      </c>
      <c r="U587">
        <f>IF($A587="","",SUMIFS(AI_PF!$CE:$CE,AI_PF!$A:$A,$A587))</f>
        <v/>
      </c>
      <c r="V587">
        <f>IF($A587="","",IFERROR(VLOOKUP($A587,AI_PF!$A:$CO,93,FALSE),""))</f>
        <v/>
      </c>
      <c r="W587">
        <f>IF($A587="","",COUNTIF(AI_PF!$A:$A,$A587))</f>
        <v/>
      </c>
      <c r="X587">
        <f>IF($A587="","",COUNTIF(LookThrough!$A:$A,J587))</f>
        <v/>
      </c>
    </row>
    <row r="588">
      <c r="B588">
        <f>IF($A588="","",IFERROR(VLOOKUP($A588,AI_PF!$A:$D,4,FALSE),""))</f>
        <v/>
      </c>
      <c r="C588">
        <f>IF($A588="","",IFERROR(VLOOKUP($A588,AI_PF!$A:$G,7,FALSE),""))</f>
        <v/>
      </c>
      <c r="D588">
        <f>IF($A588="","",IFERROR(VLOOKUP($A588,AI_PF!$A:$H,8,FALSE),""))</f>
        <v/>
      </c>
      <c r="E588">
        <f>IF($A588="","",IFERROR(VLOOKUP($A588,AI_PF!$A:$N,14,FALSE),""))</f>
        <v/>
      </c>
      <c r="F588">
        <f>IF($A588="","",IFERROR(VLOOKUP($A588,AI_PF!$A:$R,18,FALSE),""))</f>
        <v/>
      </c>
      <c r="G588">
        <f>IF($A588="","",IFERROR(VLOOKUP($A588,AI_PF!$A:$T,20,FALSE),""))</f>
        <v/>
      </c>
      <c r="H588">
        <f>IF($A588="","",IFERROR(VLOOKUP($A588,AI_PF!$A:$V,22,FALSE),""))</f>
        <v/>
      </c>
      <c r="I588">
        <f>IF($A588="","",IFERROR(VLOOKUP($A588,AI_PF!$A:$EU,151,FALSE),""))</f>
        <v/>
      </c>
      <c r="J588">
        <f>IF($A588="","",IFERROR(VLOOKUP($A588,AI_PF!$A:$C,3,FALSE),""))</f>
        <v/>
      </c>
      <c r="K588">
        <f>IF($A588="","",IFERROR(VLOOKUP($A588,Data_Raw!$A:$G,2,FALSE),""))</f>
        <v/>
      </c>
      <c r="L588">
        <f>IF($A588="","",IFERROR(VLOOKUP($A588,Data_Raw!$A:$G,3,FALSE),""))</f>
        <v/>
      </c>
      <c r="M588">
        <f>IF($A588="","",IFERROR(VLOOKUP($A588,Data_Raw!$A:$G,4,FALSE),""))</f>
        <v/>
      </c>
      <c r="N588">
        <f>IF($A588="","",IFERROR(VLOOKUP($A588,Data_Raw!$A:$G,5,FALSE),""))</f>
        <v/>
      </c>
      <c r="O588">
        <f>IF($A588="","",IFERROR(VLOOKUP($A588,Data_Raw!$A:$G,6,FALSE),""))</f>
        <v/>
      </c>
      <c r="P588">
        <f>IF($A588="","",IFERROR(VLOOKUP($A588,Data_Raw!$A:$G,7,FALSE),""))</f>
        <v/>
      </c>
      <c r="Q588">
        <f>IF($A588="","",SUMIFS(AI_PF!$AP:$AP,AI_PF!$A:$A,$A588))</f>
        <v/>
      </c>
      <c r="R588">
        <f>IF($A588="","",SUMIFS(AI_PF!$AW:$AW,AI_PF!$A:$A,$A588))</f>
        <v/>
      </c>
      <c r="S588">
        <f>IF($A588="","",SUMIFS(AI_PF!$AZ:$AZ,AI_PF!$A:$A,$A588))</f>
        <v/>
      </c>
      <c r="T588">
        <f>IF($A588="","",SUMIFS(AI_PF!$CA:$CA,AI_PF!$A:$A,$A588))</f>
        <v/>
      </c>
      <c r="U588">
        <f>IF($A588="","",SUMIFS(AI_PF!$CE:$CE,AI_PF!$A:$A,$A588))</f>
        <v/>
      </c>
      <c r="V588">
        <f>IF($A588="","",IFERROR(VLOOKUP($A588,AI_PF!$A:$CO,93,FALSE),""))</f>
        <v/>
      </c>
      <c r="W588">
        <f>IF($A588="","",COUNTIF(AI_PF!$A:$A,$A588))</f>
        <v/>
      </c>
      <c r="X588">
        <f>IF($A588="","",COUNTIF(LookThrough!$A:$A,J588))</f>
        <v/>
      </c>
    </row>
    <row r="589">
      <c r="B589">
        <f>IF($A589="","",IFERROR(VLOOKUP($A589,AI_PF!$A:$D,4,FALSE),""))</f>
        <v/>
      </c>
      <c r="C589">
        <f>IF($A589="","",IFERROR(VLOOKUP($A589,AI_PF!$A:$G,7,FALSE),""))</f>
        <v/>
      </c>
      <c r="D589">
        <f>IF($A589="","",IFERROR(VLOOKUP($A589,AI_PF!$A:$H,8,FALSE),""))</f>
        <v/>
      </c>
      <c r="E589">
        <f>IF($A589="","",IFERROR(VLOOKUP($A589,AI_PF!$A:$N,14,FALSE),""))</f>
        <v/>
      </c>
      <c r="F589">
        <f>IF($A589="","",IFERROR(VLOOKUP($A589,AI_PF!$A:$R,18,FALSE),""))</f>
        <v/>
      </c>
      <c r="G589">
        <f>IF($A589="","",IFERROR(VLOOKUP($A589,AI_PF!$A:$T,20,FALSE),""))</f>
        <v/>
      </c>
      <c r="H589">
        <f>IF($A589="","",IFERROR(VLOOKUP($A589,AI_PF!$A:$V,22,FALSE),""))</f>
        <v/>
      </c>
      <c r="I589">
        <f>IF($A589="","",IFERROR(VLOOKUP($A589,AI_PF!$A:$EU,151,FALSE),""))</f>
        <v/>
      </c>
      <c r="J589">
        <f>IF($A589="","",IFERROR(VLOOKUP($A589,AI_PF!$A:$C,3,FALSE),""))</f>
        <v/>
      </c>
      <c r="K589">
        <f>IF($A589="","",IFERROR(VLOOKUP($A589,Data_Raw!$A:$G,2,FALSE),""))</f>
        <v/>
      </c>
      <c r="L589">
        <f>IF($A589="","",IFERROR(VLOOKUP($A589,Data_Raw!$A:$G,3,FALSE),""))</f>
        <v/>
      </c>
      <c r="M589">
        <f>IF($A589="","",IFERROR(VLOOKUP($A589,Data_Raw!$A:$G,4,FALSE),""))</f>
        <v/>
      </c>
      <c r="N589">
        <f>IF($A589="","",IFERROR(VLOOKUP($A589,Data_Raw!$A:$G,5,FALSE),""))</f>
        <v/>
      </c>
      <c r="O589">
        <f>IF($A589="","",IFERROR(VLOOKUP($A589,Data_Raw!$A:$G,6,FALSE),""))</f>
        <v/>
      </c>
      <c r="P589">
        <f>IF($A589="","",IFERROR(VLOOKUP($A589,Data_Raw!$A:$G,7,FALSE),""))</f>
        <v/>
      </c>
      <c r="Q589">
        <f>IF($A589="","",SUMIFS(AI_PF!$AP:$AP,AI_PF!$A:$A,$A589))</f>
        <v/>
      </c>
      <c r="R589">
        <f>IF($A589="","",SUMIFS(AI_PF!$AW:$AW,AI_PF!$A:$A,$A589))</f>
        <v/>
      </c>
      <c r="S589">
        <f>IF($A589="","",SUMIFS(AI_PF!$AZ:$AZ,AI_PF!$A:$A,$A589))</f>
        <v/>
      </c>
      <c r="T589">
        <f>IF($A589="","",SUMIFS(AI_PF!$CA:$CA,AI_PF!$A:$A,$A589))</f>
        <v/>
      </c>
      <c r="U589">
        <f>IF($A589="","",SUMIFS(AI_PF!$CE:$CE,AI_PF!$A:$A,$A589))</f>
        <v/>
      </c>
      <c r="V589">
        <f>IF($A589="","",IFERROR(VLOOKUP($A589,AI_PF!$A:$CO,93,FALSE),""))</f>
        <v/>
      </c>
      <c r="W589">
        <f>IF($A589="","",COUNTIF(AI_PF!$A:$A,$A589))</f>
        <v/>
      </c>
      <c r="X589">
        <f>IF($A589="","",COUNTIF(LookThrough!$A:$A,J589))</f>
        <v/>
      </c>
    </row>
    <row r="590">
      <c r="B590">
        <f>IF($A590="","",IFERROR(VLOOKUP($A590,AI_PF!$A:$D,4,FALSE),""))</f>
        <v/>
      </c>
      <c r="C590">
        <f>IF($A590="","",IFERROR(VLOOKUP($A590,AI_PF!$A:$G,7,FALSE),""))</f>
        <v/>
      </c>
      <c r="D590">
        <f>IF($A590="","",IFERROR(VLOOKUP($A590,AI_PF!$A:$H,8,FALSE),""))</f>
        <v/>
      </c>
      <c r="E590">
        <f>IF($A590="","",IFERROR(VLOOKUP($A590,AI_PF!$A:$N,14,FALSE),""))</f>
        <v/>
      </c>
      <c r="F590">
        <f>IF($A590="","",IFERROR(VLOOKUP($A590,AI_PF!$A:$R,18,FALSE),""))</f>
        <v/>
      </c>
      <c r="G590">
        <f>IF($A590="","",IFERROR(VLOOKUP($A590,AI_PF!$A:$T,20,FALSE),""))</f>
        <v/>
      </c>
      <c r="H590">
        <f>IF($A590="","",IFERROR(VLOOKUP($A590,AI_PF!$A:$V,22,FALSE),""))</f>
        <v/>
      </c>
      <c r="I590">
        <f>IF($A590="","",IFERROR(VLOOKUP($A590,AI_PF!$A:$EU,151,FALSE),""))</f>
        <v/>
      </c>
      <c r="J590">
        <f>IF($A590="","",IFERROR(VLOOKUP($A590,AI_PF!$A:$C,3,FALSE),""))</f>
        <v/>
      </c>
      <c r="K590">
        <f>IF($A590="","",IFERROR(VLOOKUP($A590,Data_Raw!$A:$G,2,FALSE),""))</f>
        <v/>
      </c>
      <c r="L590">
        <f>IF($A590="","",IFERROR(VLOOKUP($A590,Data_Raw!$A:$G,3,FALSE),""))</f>
        <v/>
      </c>
      <c r="M590">
        <f>IF($A590="","",IFERROR(VLOOKUP($A590,Data_Raw!$A:$G,4,FALSE),""))</f>
        <v/>
      </c>
      <c r="N590">
        <f>IF($A590="","",IFERROR(VLOOKUP($A590,Data_Raw!$A:$G,5,FALSE),""))</f>
        <v/>
      </c>
      <c r="O590">
        <f>IF($A590="","",IFERROR(VLOOKUP($A590,Data_Raw!$A:$G,6,FALSE),""))</f>
        <v/>
      </c>
      <c r="P590">
        <f>IF($A590="","",IFERROR(VLOOKUP($A590,Data_Raw!$A:$G,7,FALSE),""))</f>
        <v/>
      </c>
      <c r="Q590">
        <f>IF($A590="","",SUMIFS(AI_PF!$AP:$AP,AI_PF!$A:$A,$A590))</f>
        <v/>
      </c>
      <c r="R590">
        <f>IF($A590="","",SUMIFS(AI_PF!$AW:$AW,AI_PF!$A:$A,$A590))</f>
        <v/>
      </c>
      <c r="S590">
        <f>IF($A590="","",SUMIFS(AI_PF!$AZ:$AZ,AI_PF!$A:$A,$A590))</f>
        <v/>
      </c>
      <c r="T590">
        <f>IF($A590="","",SUMIFS(AI_PF!$CA:$CA,AI_PF!$A:$A,$A590))</f>
        <v/>
      </c>
      <c r="U590">
        <f>IF($A590="","",SUMIFS(AI_PF!$CE:$CE,AI_PF!$A:$A,$A590))</f>
        <v/>
      </c>
      <c r="V590">
        <f>IF($A590="","",IFERROR(VLOOKUP($A590,AI_PF!$A:$CO,93,FALSE),""))</f>
        <v/>
      </c>
      <c r="W590">
        <f>IF($A590="","",COUNTIF(AI_PF!$A:$A,$A590))</f>
        <v/>
      </c>
      <c r="X590">
        <f>IF($A590="","",COUNTIF(LookThrough!$A:$A,J590))</f>
        <v/>
      </c>
    </row>
    <row r="591">
      <c r="B591">
        <f>IF($A591="","",IFERROR(VLOOKUP($A591,AI_PF!$A:$D,4,FALSE),""))</f>
        <v/>
      </c>
      <c r="C591">
        <f>IF($A591="","",IFERROR(VLOOKUP($A591,AI_PF!$A:$G,7,FALSE),""))</f>
        <v/>
      </c>
      <c r="D591">
        <f>IF($A591="","",IFERROR(VLOOKUP($A591,AI_PF!$A:$H,8,FALSE),""))</f>
        <v/>
      </c>
      <c r="E591">
        <f>IF($A591="","",IFERROR(VLOOKUP($A591,AI_PF!$A:$N,14,FALSE),""))</f>
        <v/>
      </c>
      <c r="F591">
        <f>IF($A591="","",IFERROR(VLOOKUP($A591,AI_PF!$A:$R,18,FALSE),""))</f>
        <v/>
      </c>
      <c r="G591">
        <f>IF($A591="","",IFERROR(VLOOKUP($A591,AI_PF!$A:$T,20,FALSE),""))</f>
        <v/>
      </c>
      <c r="H591">
        <f>IF($A591="","",IFERROR(VLOOKUP($A591,AI_PF!$A:$V,22,FALSE),""))</f>
        <v/>
      </c>
      <c r="I591">
        <f>IF($A591="","",IFERROR(VLOOKUP($A591,AI_PF!$A:$EU,151,FALSE),""))</f>
        <v/>
      </c>
      <c r="J591">
        <f>IF($A591="","",IFERROR(VLOOKUP($A591,AI_PF!$A:$C,3,FALSE),""))</f>
        <v/>
      </c>
      <c r="K591">
        <f>IF($A591="","",IFERROR(VLOOKUP($A591,Data_Raw!$A:$G,2,FALSE),""))</f>
        <v/>
      </c>
      <c r="L591">
        <f>IF($A591="","",IFERROR(VLOOKUP($A591,Data_Raw!$A:$G,3,FALSE),""))</f>
        <v/>
      </c>
      <c r="M591">
        <f>IF($A591="","",IFERROR(VLOOKUP($A591,Data_Raw!$A:$G,4,FALSE),""))</f>
        <v/>
      </c>
      <c r="N591">
        <f>IF($A591="","",IFERROR(VLOOKUP($A591,Data_Raw!$A:$G,5,FALSE),""))</f>
        <v/>
      </c>
      <c r="O591">
        <f>IF($A591="","",IFERROR(VLOOKUP($A591,Data_Raw!$A:$G,6,FALSE),""))</f>
        <v/>
      </c>
      <c r="P591">
        <f>IF($A591="","",IFERROR(VLOOKUP($A591,Data_Raw!$A:$G,7,FALSE),""))</f>
        <v/>
      </c>
      <c r="Q591">
        <f>IF($A591="","",SUMIFS(AI_PF!$AP:$AP,AI_PF!$A:$A,$A591))</f>
        <v/>
      </c>
      <c r="R591">
        <f>IF($A591="","",SUMIFS(AI_PF!$AW:$AW,AI_PF!$A:$A,$A591))</f>
        <v/>
      </c>
      <c r="S591">
        <f>IF($A591="","",SUMIFS(AI_PF!$AZ:$AZ,AI_PF!$A:$A,$A591))</f>
        <v/>
      </c>
      <c r="T591">
        <f>IF($A591="","",SUMIFS(AI_PF!$CA:$CA,AI_PF!$A:$A,$A591))</f>
        <v/>
      </c>
      <c r="U591">
        <f>IF($A591="","",SUMIFS(AI_PF!$CE:$CE,AI_PF!$A:$A,$A591))</f>
        <v/>
      </c>
      <c r="V591">
        <f>IF($A591="","",IFERROR(VLOOKUP($A591,AI_PF!$A:$CO,93,FALSE),""))</f>
        <v/>
      </c>
      <c r="W591">
        <f>IF($A591="","",COUNTIF(AI_PF!$A:$A,$A591))</f>
        <v/>
      </c>
      <c r="X591">
        <f>IF($A591="","",COUNTIF(LookThrough!$A:$A,J591))</f>
        <v/>
      </c>
    </row>
    <row r="592">
      <c r="B592">
        <f>IF($A592="","",IFERROR(VLOOKUP($A592,AI_PF!$A:$D,4,FALSE),""))</f>
        <v/>
      </c>
      <c r="C592">
        <f>IF($A592="","",IFERROR(VLOOKUP($A592,AI_PF!$A:$G,7,FALSE),""))</f>
        <v/>
      </c>
      <c r="D592">
        <f>IF($A592="","",IFERROR(VLOOKUP($A592,AI_PF!$A:$H,8,FALSE),""))</f>
        <v/>
      </c>
      <c r="E592">
        <f>IF($A592="","",IFERROR(VLOOKUP($A592,AI_PF!$A:$N,14,FALSE),""))</f>
        <v/>
      </c>
      <c r="F592">
        <f>IF($A592="","",IFERROR(VLOOKUP($A592,AI_PF!$A:$R,18,FALSE),""))</f>
        <v/>
      </c>
      <c r="G592">
        <f>IF($A592="","",IFERROR(VLOOKUP($A592,AI_PF!$A:$T,20,FALSE),""))</f>
        <v/>
      </c>
      <c r="H592">
        <f>IF($A592="","",IFERROR(VLOOKUP($A592,AI_PF!$A:$V,22,FALSE),""))</f>
        <v/>
      </c>
      <c r="I592">
        <f>IF($A592="","",IFERROR(VLOOKUP($A592,AI_PF!$A:$EU,151,FALSE),""))</f>
        <v/>
      </c>
      <c r="J592">
        <f>IF($A592="","",IFERROR(VLOOKUP($A592,AI_PF!$A:$C,3,FALSE),""))</f>
        <v/>
      </c>
      <c r="K592">
        <f>IF($A592="","",IFERROR(VLOOKUP($A592,Data_Raw!$A:$G,2,FALSE),""))</f>
        <v/>
      </c>
      <c r="L592">
        <f>IF($A592="","",IFERROR(VLOOKUP($A592,Data_Raw!$A:$G,3,FALSE),""))</f>
        <v/>
      </c>
      <c r="M592">
        <f>IF($A592="","",IFERROR(VLOOKUP($A592,Data_Raw!$A:$G,4,FALSE),""))</f>
        <v/>
      </c>
      <c r="N592">
        <f>IF($A592="","",IFERROR(VLOOKUP($A592,Data_Raw!$A:$G,5,FALSE),""))</f>
        <v/>
      </c>
      <c r="O592">
        <f>IF($A592="","",IFERROR(VLOOKUP($A592,Data_Raw!$A:$G,6,FALSE),""))</f>
        <v/>
      </c>
      <c r="P592">
        <f>IF($A592="","",IFERROR(VLOOKUP($A592,Data_Raw!$A:$G,7,FALSE),""))</f>
        <v/>
      </c>
      <c r="Q592">
        <f>IF($A592="","",SUMIFS(AI_PF!$AP:$AP,AI_PF!$A:$A,$A592))</f>
        <v/>
      </c>
      <c r="R592">
        <f>IF($A592="","",SUMIFS(AI_PF!$AW:$AW,AI_PF!$A:$A,$A592))</f>
        <v/>
      </c>
      <c r="S592">
        <f>IF($A592="","",SUMIFS(AI_PF!$AZ:$AZ,AI_PF!$A:$A,$A592))</f>
        <v/>
      </c>
      <c r="T592">
        <f>IF($A592="","",SUMIFS(AI_PF!$CA:$CA,AI_PF!$A:$A,$A592))</f>
        <v/>
      </c>
      <c r="U592">
        <f>IF($A592="","",SUMIFS(AI_PF!$CE:$CE,AI_PF!$A:$A,$A592))</f>
        <v/>
      </c>
      <c r="V592">
        <f>IF($A592="","",IFERROR(VLOOKUP($A592,AI_PF!$A:$CO,93,FALSE),""))</f>
        <v/>
      </c>
      <c r="W592">
        <f>IF($A592="","",COUNTIF(AI_PF!$A:$A,$A592))</f>
        <v/>
      </c>
      <c r="X592">
        <f>IF($A592="","",COUNTIF(LookThrough!$A:$A,J592))</f>
        <v/>
      </c>
    </row>
    <row r="593">
      <c r="B593">
        <f>IF($A593="","",IFERROR(VLOOKUP($A593,AI_PF!$A:$D,4,FALSE),""))</f>
        <v/>
      </c>
      <c r="C593">
        <f>IF($A593="","",IFERROR(VLOOKUP($A593,AI_PF!$A:$G,7,FALSE),""))</f>
        <v/>
      </c>
      <c r="D593">
        <f>IF($A593="","",IFERROR(VLOOKUP($A593,AI_PF!$A:$H,8,FALSE),""))</f>
        <v/>
      </c>
      <c r="E593">
        <f>IF($A593="","",IFERROR(VLOOKUP($A593,AI_PF!$A:$N,14,FALSE),""))</f>
        <v/>
      </c>
      <c r="F593">
        <f>IF($A593="","",IFERROR(VLOOKUP($A593,AI_PF!$A:$R,18,FALSE),""))</f>
        <v/>
      </c>
      <c r="G593">
        <f>IF($A593="","",IFERROR(VLOOKUP($A593,AI_PF!$A:$T,20,FALSE),""))</f>
        <v/>
      </c>
      <c r="H593">
        <f>IF($A593="","",IFERROR(VLOOKUP($A593,AI_PF!$A:$V,22,FALSE),""))</f>
        <v/>
      </c>
      <c r="I593">
        <f>IF($A593="","",IFERROR(VLOOKUP($A593,AI_PF!$A:$EU,151,FALSE),""))</f>
        <v/>
      </c>
      <c r="J593">
        <f>IF($A593="","",IFERROR(VLOOKUP($A593,AI_PF!$A:$C,3,FALSE),""))</f>
        <v/>
      </c>
      <c r="K593">
        <f>IF($A593="","",IFERROR(VLOOKUP($A593,Data_Raw!$A:$G,2,FALSE),""))</f>
        <v/>
      </c>
      <c r="L593">
        <f>IF($A593="","",IFERROR(VLOOKUP($A593,Data_Raw!$A:$G,3,FALSE),""))</f>
        <v/>
      </c>
      <c r="M593">
        <f>IF($A593="","",IFERROR(VLOOKUP($A593,Data_Raw!$A:$G,4,FALSE),""))</f>
        <v/>
      </c>
      <c r="N593">
        <f>IF($A593="","",IFERROR(VLOOKUP($A593,Data_Raw!$A:$G,5,FALSE),""))</f>
        <v/>
      </c>
      <c r="O593">
        <f>IF($A593="","",IFERROR(VLOOKUP($A593,Data_Raw!$A:$G,6,FALSE),""))</f>
        <v/>
      </c>
      <c r="P593">
        <f>IF($A593="","",IFERROR(VLOOKUP($A593,Data_Raw!$A:$G,7,FALSE),""))</f>
        <v/>
      </c>
      <c r="Q593">
        <f>IF($A593="","",SUMIFS(AI_PF!$AP:$AP,AI_PF!$A:$A,$A593))</f>
        <v/>
      </c>
      <c r="R593">
        <f>IF($A593="","",SUMIFS(AI_PF!$AW:$AW,AI_PF!$A:$A,$A593))</f>
        <v/>
      </c>
      <c r="S593">
        <f>IF($A593="","",SUMIFS(AI_PF!$AZ:$AZ,AI_PF!$A:$A,$A593))</f>
        <v/>
      </c>
      <c r="T593">
        <f>IF($A593="","",SUMIFS(AI_PF!$CA:$CA,AI_PF!$A:$A,$A593))</f>
        <v/>
      </c>
      <c r="U593">
        <f>IF($A593="","",SUMIFS(AI_PF!$CE:$CE,AI_PF!$A:$A,$A593))</f>
        <v/>
      </c>
      <c r="V593">
        <f>IF($A593="","",IFERROR(VLOOKUP($A593,AI_PF!$A:$CO,93,FALSE),""))</f>
        <v/>
      </c>
      <c r="W593">
        <f>IF($A593="","",COUNTIF(AI_PF!$A:$A,$A593))</f>
        <v/>
      </c>
      <c r="X593">
        <f>IF($A593="","",COUNTIF(LookThrough!$A:$A,J593))</f>
        <v/>
      </c>
    </row>
    <row r="594">
      <c r="B594">
        <f>IF($A594="","",IFERROR(VLOOKUP($A594,AI_PF!$A:$D,4,FALSE),""))</f>
        <v/>
      </c>
      <c r="C594">
        <f>IF($A594="","",IFERROR(VLOOKUP($A594,AI_PF!$A:$G,7,FALSE),""))</f>
        <v/>
      </c>
      <c r="D594">
        <f>IF($A594="","",IFERROR(VLOOKUP($A594,AI_PF!$A:$H,8,FALSE),""))</f>
        <v/>
      </c>
      <c r="E594">
        <f>IF($A594="","",IFERROR(VLOOKUP($A594,AI_PF!$A:$N,14,FALSE),""))</f>
        <v/>
      </c>
      <c r="F594">
        <f>IF($A594="","",IFERROR(VLOOKUP($A594,AI_PF!$A:$R,18,FALSE),""))</f>
        <v/>
      </c>
      <c r="G594">
        <f>IF($A594="","",IFERROR(VLOOKUP($A594,AI_PF!$A:$T,20,FALSE),""))</f>
        <v/>
      </c>
      <c r="H594">
        <f>IF($A594="","",IFERROR(VLOOKUP($A594,AI_PF!$A:$V,22,FALSE),""))</f>
        <v/>
      </c>
      <c r="I594">
        <f>IF($A594="","",IFERROR(VLOOKUP($A594,AI_PF!$A:$EU,151,FALSE),""))</f>
        <v/>
      </c>
      <c r="J594">
        <f>IF($A594="","",IFERROR(VLOOKUP($A594,AI_PF!$A:$C,3,FALSE),""))</f>
        <v/>
      </c>
      <c r="K594">
        <f>IF($A594="","",IFERROR(VLOOKUP($A594,Data_Raw!$A:$G,2,FALSE),""))</f>
        <v/>
      </c>
      <c r="L594">
        <f>IF($A594="","",IFERROR(VLOOKUP($A594,Data_Raw!$A:$G,3,FALSE),""))</f>
        <v/>
      </c>
      <c r="M594">
        <f>IF($A594="","",IFERROR(VLOOKUP($A594,Data_Raw!$A:$G,4,FALSE),""))</f>
        <v/>
      </c>
      <c r="N594">
        <f>IF($A594="","",IFERROR(VLOOKUP($A594,Data_Raw!$A:$G,5,FALSE),""))</f>
        <v/>
      </c>
      <c r="O594">
        <f>IF($A594="","",IFERROR(VLOOKUP($A594,Data_Raw!$A:$G,6,FALSE),""))</f>
        <v/>
      </c>
      <c r="P594">
        <f>IF($A594="","",IFERROR(VLOOKUP($A594,Data_Raw!$A:$G,7,FALSE),""))</f>
        <v/>
      </c>
      <c r="Q594">
        <f>IF($A594="","",SUMIFS(AI_PF!$AP:$AP,AI_PF!$A:$A,$A594))</f>
        <v/>
      </c>
      <c r="R594">
        <f>IF($A594="","",SUMIFS(AI_PF!$AW:$AW,AI_PF!$A:$A,$A594))</f>
        <v/>
      </c>
      <c r="S594">
        <f>IF($A594="","",SUMIFS(AI_PF!$AZ:$AZ,AI_PF!$A:$A,$A594))</f>
        <v/>
      </c>
      <c r="T594">
        <f>IF($A594="","",SUMIFS(AI_PF!$CA:$CA,AI_PF!$A:$A,$A594))</f>
        <v/>
      </c>
      <c r="U594">
        <f>IF($A594="","",SUMIFS(AI_PF!$CE:$CE,AI_PF!$A:$A,$A594))</f>
        <v/>
      </c>
      <c r="V594">
        <f>IF($A594="","",IFERROR(VLOOKUP($A594,AI_PF!$A:$CO,93,FALSE),""))</f>
        <v/>
      </c>
      <c r="W594">
        <f>IF($A594="","",COUNTIF(AI_PF!$A:$A,$A594))</f>
        <v/>
      </c>
      <c r="X594">
        <f>IF($A594="","",COUNTIF(LookThrough!$A:$A,J594))</f>
        <v/>
      </c>
    </row>
    <row r="595">
      <c r="B595">
        <f>IF($A595="","",IFERROR(VLOOKUP($A595,AI_PF!$A:$D,4,FALSE),""))</f>
        <v/>
      </c>
      <c r="C595">
        <f>IF($A595="","",IFERROR(VLOOKUP($A595,AI_PF!$A:$G,7,FALSE),""))</f>
        <v/>
      </c>
      <c r="D595">
        <f>IF($A595="","",IFERROR(VLOOKUP($A595,AI_PF!$A:$H,8,FALSE),""))</f>
        <v/>
      </c>
      <c r="E595">
        <f>IF($A595="","",IFERROR(VLOOKUP($A595,AI_PF!$A:$N,14,FALSE),""))</f>
        <v/>
      </c>
      <c r="F595">
        <f>IF($A595="","",IFERROR(VLOOKUP($A595,AI_PF!$A:$R,18,FALSE),""))</f>
        <v/>
      </c>
      <c r="G595">
        <f>IF($A595="","",IFERROR(VLOOKUP($A595,AI_PF!$A:$T,20,FALSE),""))</f>
        <v/>
      </c>
      <c r="H595">
        <f>IF($A595="","",IFERROR(VLOOKUP($A595,AI_PF!$A:$V,22,FALSE),""))</f>
        <v/>
      </c>
      <c r="I595">
        <f>IF($A595="","",IFERROR(VLOOKUP($A595,AI_PF!$A:$EU,151,FALSE),""))</f>
        <v/>
      </c>
      <c r="J595">
        <f>IF($A595="","",IFERROR(VLOOKUP($A595,AI_PF!$A:$C,3,FALSE),""))</f>
        <v/>
      </c>
      <c r="K595">
        <f>IF($A595="","",IFERROR(VLOOKUP($A595,Data_Raw!$A:$G,2,FALSE),""))</f>
        <v/>
      </c>
      <c r="L595">
        <f>IF($A595="","",IFERROR(VLOOKUP($A595,Data_Raw!$A:$G,3,FALSE),""))</f>
        <v/>
      </c>
      <c r="M595">
        <f>IF($A595="","",IFERROR(VLOOKUP($A595,Data_Raw!$A:$G,4,FALSE),""))</f>
        <v/>
      </c>
      <c r="N595">
        <f>IF($A595="","",IFERROR(VLOOKUP($A595,Data_Raw!$A:$G,5,FALSE),""))</f>
        <v/>
      </c>
      <c r="O595">
        <f>IF($A595="","",IFERROR(VLOOKUP($A595,Data_Raw!$A:$G,6,FALSE),""))</f>
        <v/>
      </c>
      <c r="P595">
        <f>IF($A595="","",IFERROR(VLOOKUP($A595,Data_Raw!$A:$G,7,FALSE),""))</f>
        <v/>
      </c>
      <c r="Q595">
        <f>IF($A595="","",SUMIFS(AI_PF!$AP:$AP,AI_PF!$A:$A,$A595))</f>
        <v/>
      </c>
      <c r="R595">
        <f>IF($A595="","",SUMIFS(AI_PF!$AW:$AW,AI_PF!$A:$A,$A595))</f>
        <v/>
      </c>
      <c r="S595">
        <f>IF($A595="","",SUMIFS(AI_PF!$AZ:$AZ,AI_PF!$A:$A,$A595))</f>
        <v/>
      </c>
      <c r="T595">
        <f>IF($A595="","",SUMIFS(AI_PF!$CA:$CA,AI_PF!$A:$A,$A595))</f>
        <v/>
      </c>
      <c r="U595">
        <f>IF($A595="","",SUMIFS(AI_PF!$CE:$CE,AI_PF!$A:$A,$A595))</f>
        <v/>
      </c>
      <c r="V595">
        <f>IF($A595="","",IFERROR(VLOOKUP($A595,AI_PF!$A:$CO,93,FALSE),""))</f>
        <v/>
      </c>
      <c r="W595">
        <f>IF($A595="","",COUNTIF(AI_PF!$A:$A,$A595))</f>
        <v/>
      </c>
      <c r="X595">
        <f>IF($A595="","",COUNTIF(LookThrough!$A:$A,J595))</f>
        <v/>
      </c>
    </row>
    <row r="596">
      <c r="B596">
        <f>IF($A596="","",IFERROR(VLOOKUP($A596,AI_PF!$A:$D,4,FALSE),""))</f>
        <v/>
      </c>
      <c r="C596">
        <f>IF($A596="","",IFERROR(VLOOKUP($A596,AI_PF!$A:$G,7,FALSE),""))</f>
        <v/>
      </c>
      <c r="D596">
        <f>IF($A596="","",IFERROR(VLOOKUP($A596,AI_PF!$A:$H,8,FALSE),""))</f>
        <v/>
      </c>
      <c r="E596">
        <f>IF($A596="","",IFERROR(VLOOKUP($A596,AI_PF!$A:$N,14,FALSE),""))</f>
        <v/>
      </c>
      <c r="F596">
        <f>IF($A596="","",IFERROR(VLOOKUP($A596,AI_PF!$A:$R,18,FALSE),""))</f>
        <v/>
      </c>
      <c r="G596">
        <f>IF($A596="","",IFERROR(VLOOKUP($A596,AI_PF!$A:$T,20,FALSE),""))</f>
        <v/>
      </c>
      <c r="H596">
        <f>IF($A596="","",IFERROR(VLOOKUP($A596,AI_PF!$A:$V,22,FALSE),""))</f>
        <v/>
      </c>
      <c r="I596">
        <f>IF($A596="","",IFERROR(VLOOKUP($A596,AI_PF!$A:$EU,151,FALSE),""))</f>
        <v/>
      </c>
      <c r="J596">
        <f>IF($A596="","",IFERROR(VLOOKUP($A596,AI_PF!$A:$C,3,FALSE),""))</f>
        <v/>
      </c>
      <c r="K596">
        <f>IF($A596="","",IFERROR(VLOOKUP($A596,Data_Raw!$A:$G,2,FALSE),""))</f>
        <v/>
      </c>
      <c r="L596">
        <f>IF($A596="","",IFERROR(VLOOKUP($A596,Data_Raw!$A:$G,3,FALSE),""))</f>
        <v/>
      </c>
      <c r="M596">
        <f>IF($A596="","",IFERROR(VLOOKUP($A596,Data_Raw!$A:$G,4,FALSE),""))</f>
        <v/>
      </c>
      <c r="N596">
        <f>IF($A596="","",IFERROR(VLOOKUP($A596,Data_Raw!$A:$G,5,FALSE),""))</f>
        <v/>
      </c>
      <c r="O596">
        <f>IF($A596="","",IFERROR(VLOOKUP($A596,Data_Raw!$A:$G,6,FALSE),""))</f>
        <v/>
      </c>
      <c r="P596">
        <f>IF($A596="","",IFERROR(VLOOKUP($A596,Data_Raw!$A:$G,7,FALSE),""))</f>
        <v/>
      </c>
      <c r="Q596">
        <f>IF($A596="","",SUMIFS(AI_PF!$AP:$AP,AI_PF!$A:$A,$A596))</f>
        <v/>
      </c>
      <c r="R596">
        <f>IF($A596="","",SUMIFS(AI_PF!$AW:$AW,AI_PF!$A:$A,$A596))</f>
        <v/>
      </c>
      <c r="S596">
        <f>IF($A596="","",SUMIFS(AI_PF!$AZ:$AZ,AI_PF!$A:$A,$A596))</f>
        <v/>
      </c>
      <c r="T596">
        <f>IF($A596="","",SUMIFS(AI_PF!$CA:$CA,AI_PF!$A:$A,$A596))</f>
        <v/>
      </c>
      <c r="U596">
        <f>IF($A596="","",SUMIFS(AI_PF!$CE:$CE,AI_PF!$A:$A,$A596))</f>
        <v/>
      </c>
      <c r="V596">
        <f>IF($A596="","",IFERROR(VLOOKUP($A596,AI_PF!$A:$CO,93,FALSE),""))</f>
        <v/>
      </c>
      <c r="W596">
        <f>IF($A596="","",COUNTIF(AI_PF!$A:$A,$A596))</f>
        <v/>
      </c>
      <c r="X596">
        <f>IF($A596="","",COUNTIF(LookThrough!$A:$A,J596))</f>
        <v/>
      </c>
    </row>
    <row r="597">
      <c r="B597">
        <f>IF($A597="","",IFERROR(VLOOKUP($A597,AI_PF!$A:$D,4,FALSE),""))</f>
        <v/>
      </c>
      <c r="C597">
        <f>IF($A597="","",IFERROR(VLOOKUP($A597,AI_PF!$A:$G,7,FALSE),""))</f>
        <v/>
      </c>
      <c r="D597">
        <f>IF($A597="","",IFERROR(VLOOKUP($A597,AI_PF!$A:$H,8,FALSE),""))</f>
        <v/>
      </c>
      <c r="E597">
        <f>IF($A597="","",IFERROR(VLOOKUP($A597,AI_PF!$A:$N,14,FALSE),""))</f>
        <v/>
      </c>
      <c r="F597">
        <f>IF($A597="","",IFERROR(VLOOKUP($A597,AI_PF!$A:$R,18,FALSE),""))</f>
        <v/>
      </c>
      <c r="G597">
        <f>IF($A597="","",IFERROR(VLOOKUP($A597,AI_PF!$A:$T,20,FALSE),""))</f>
        <v/>
      </c>
      <c r="H597">
        <f>IF($A597="","",IFERROR(VLOOKUP($A597,AI_PF!$A:$V,22,FALSE),""))</f>
        <v/>
      </c>
      <c r="I597">
        <f>IF($A597="","",IFERROR(VLOOKUP($A597,AI_PF!$A:$EU,151,FALSE),""))</f>
        <v/>
      </c>
      <c r="J597">
        <f>IF($A597="","",IFERROR(VLOOKUP($A597,AI_PF!$A:$C,3,FALSE),""))</f>
        <v/>
      </c>
      <c r="K597">
        <f>IF($A597="","",IFERROR(VLOOKUP($A597,Data_Raw!$A:$G,2,FALSE),""))</f>
        <v/>
      </c>
      <c r="L597">
        <f>IF($A597="","",IFERROR(VLOOKUP($A597,Data_Raw!$A:$G,3,FALSE),""))</f>
        <v/>
      </c>
      <c r="M597">
        <f>IF($A597="","",IFERROR(VLOOKUP($A597,Data_Raw!$A:$G,4,FALSE),""))</f>
        <v/>
      </c>
      <c r="N597">
        <f>IF($A597="","",IFERROR(VLOOKUP($A597,Data_Raw!$A:$G,5,FALSE),""))</f>
        <v/>
      </c>
      <c r="O597">
        <f>IF($A597="","",IFERROR(VLOOKUP($A597,Data_Raw!$A:$G,6,FALSE),""))</f>
        <v/>
      </c>
      <c r="P597">
        <f>IF($A597="","",IFERROR(VLOOKUP($A597,Data_Raw!$A:$G,7,FALSE),""))</f>
        <v/>
      </c>
      <c r="Q597">
        <f>IF($A597="","",SUMIFS(AI_PF!$AP:$AP,AI_PF!$A:$A,$A597))</f>
        <v/>
      </c>
      <c r="R597">
        <f>IF($A597="","",SUMIFS(AI_PF!$AW:$AW,AI_PF!$A:$A,$A597))</f>
        <v/>
      </c>
      <c r="S597">
        <f>IF($A597="","",SUMIFS(AI_PF!$AZ:$AZ,AI_PF!$A:$A,$A597))</f>
        <v/>
      </c>
      <c r="T597">
        <f>IF($A597="","",SUMIFS(AI_PF!$CA:$CA,AI_PF!$A:$A,$A597))</f>
        <v/>
      </c>
      <c r="U597">
        <f>IF($A597="","",SUMIFS(AI_PF!$CE:$CE,AI_PF!$A:$A,$A597))</f>
        <v/>
      </c>
      <c r="V597">
        <f>IF($A597="","",IFERROR(VLOOKUP($A597,AI_PF!$A:$CO,93,FALSE),""))</f>
        <v/>
      </c>
      <c r="W597">
        <f>IF($A597="","",COUNTIF(AI_PF!$A:$A,$A597))</f>
        <v/>
      </c>
      <c r="X597">
        <f>IF($A597="","",COUNTIF(LookThrough!$A:$A,J597))</f>
        <v/>
      </c>
    </row>
    <row r="598">
      <c r="B598">
        <f>IF($A598="","",IFERROR(VLOOKUP($A598,AI_PF!$A:$D,4,FALSE),""))</f>
        <v/>
      </c>
      <c r="C598">
        <f>IF($A598="","",IFERROR(VLOOKUP($A598,AI_PF!$A:$G,7,FALSE),""))</f>
        <v/>
      </c>
      <c r="D598">
        <f>IF($A598="","",IFERROR(VLOOKUP($A598,AI_PF!$A:$H,8,FALSE),""))</f>
        <v/>
      </c>
      <c r="E598">
        <f>IF($A598="","",IFERROR(VLOOKUP($A598,AI_PF!$A:$N,14,FALSE),""))</f>
        <v/>
      </c>
      <c r="F598">
        <f>IF($A598="","",IFERROR(VLOOKUP($A598,AI_PF!$A:$R,18,FALSE),""))</f>
        <v/>
      </c>
      <c r="G598">
        <f>IF($A598="","",IFERROR(VLOOKUP($A598,AI_PF!$A:$T,20,FALSE),""))</f>
        <v/>
      </c>
      <c r="H598">
        <f>IF($A598="","",IFERROR(VLOOKUP($A598,AI_PF!$A:$V,22,FALSE),""))</f>
        <v/>
      </c>
      <c r="I598">
        <f>IF($A598="","",IFERROR(VLOOKUP($A598,AI_PF!$A:$EU,151,FALSE),""))</f>
        <v/>
      </c>
      <c r="J598">
        <f>IF($A598="","",IFERROR(VLOOKUP($A598,AI_PF!$A:$C,3,FALSE),""))</f>
        <v/>
      </c>
      <c r="K598">
        <f>IF($A598="","",IFERROR(VLOOKUP($A598,Data_Raw!$A:$G,2,FALSE),""))</f>
        <v/>
      </c>
      <c r="L598">
        <f>IF($A598="","",IFERROR(VLOOKUP($A598,Data_Raw!$A:$G,3,FALSE),""))</f>
        <v/>
      </c>
      <c r="M598">
        <f>IF($A598="","",IFERROR(VLOOKUP($A598,Data_Raw!$A:$G,4,FALSE),""))</f>
        <v/>
      </c>
      <c r="N598">
        <f>IF($A598="","",IFERROR(VLOOKUP($A598,Data_Raw!$A:$G,5,FALSE),""))</f>
        <v/>
      </c>
      <c r="O598">
        <f>IF($A598="","",IFERROR(VLOOKUP($A598,Data_Raw!$A:$G,6,FALSE),""))</f>
        <v/>
      </c>
      <c r="P598">
        <f>IF($A598="","",IFERROR(VLOOKUP($A598,Data_Raw!$A:$G,7,FALSE),""))</f>
        <v/>
      </c>
      <c r="Q598">
        <f>IF($A598="","",SUMIFS(AI_PF!$AP:$AP,AI_PF!$A:$A,$A598))</f>
        <v/>
      </c>
      <c r="R598">
        <f>IF($A598="","",SUMIFS(AI_PF!$AW:$AW,AI_PF!$A:$A,$A598))</f>
        <v/>
      </c>
      <c r="S598">
        <f>IF($A598="","",SUMIFS(AI_PF!$AZ:$AZ,AI_PF!$A:$A,$A598))</f>
        <v/>
      </c>
      <c r="T598">
        <f>IF($A598="","",SUMIFS(AI_PF!$CA:$CA,AI_PF!$A:$A,$A598))</f>
        <v/>
      </c>
      <c r="U598">
        <f>IF($A598="","",SUMIFS(AI_PF!$CE:$CE,AI_PF!$A:$A,$A598))</f>
        <v/>
      </c>
      <c r="V598">
        <f>IF($A598="","",IFERROR(VLOOKUP($A598,AI_PF!$A:$CO,93,FALSE),""))</f>
        <v/>
      </c>
      <c r="W598">
        <f>IF($A598="","",COUNTIF(AI_PF!$A:$A,$A598))</f>
        <v/>
      </c>
      <c r="X598">
        <f>IF($A598="","",COUNTIF(LookThrough!$A:$A,J598))</f>
        <v/>
      </c>
    </row>
    <row r="599">
      <c r="B599">
        <f>IF($A599="","",IFERROR(VLOOKUP($A599,AI_PF!$A:$D,4,FALSE),""))</f>
        <v/>
      </c>
      <c r="C599">
        <f>IF($A599="","",IFERROR(VLOOKUP($A599,AI_PF!$A:$G,7,FALSE),""))</f>
        <v/>
      </c>
      <c r="D599">
        <f>IF($A599="","",IFERROR(VLOOKUP($A599,AI_PF!$A:$H,8,FALSE),""))</f>
        <v/>
      </c>
      <c r="E599">
        <f>IF($A599="","",IFERROR(VLOOKUP($A599,AI_PF!$A:$N,14,FALSE),""))</f>
        <v/>
      </c>
      <c r="F599">
        <f>IF($A599="","",IFERROR(VLOOKUP($A599,AI_PF!$A:$R,18,FALSE),""))</f>
        <v/>
      </c>
      <c r="G599">
        <f>IF($A599="","",IFERROR(VLOOKUP($A599,AI_PF!$A:$T,20,FALSE),""))</f>
        <v/>
      </c>
      <c r="H599">
        <f>IF($A599="","",IFERROR(VLOOKUP($A599,AI_PF!$A:$V,22,FALSE),""))</f>
        <v/>
      </c>
      <c r="I599">
        <f>IF($A599="","",IFERROR(VLOOKUP($A599,AI_PF!$A:$EU,151,FALSE),""))</f>
        <v/>
      </c>
      <c r="J599">
        <f>IF($A599="","",IFERROR(VLOOKUP($A599,AI_PF!$A:$C,3,FALSE),""))</f>
        <v/>
      </c>
      <c r="K599">
        <f>IF($A599="","",IFERROR(VLOOKUP($A599,Data_Raw!$A:$G,2,FALSE),""))</f>
        <v/>
      </c>
      <c r="L599">
        <f>IF($A599="","",IFERROR(VLOOKUP($A599,Data_Raw!$A:$G,3,FALSE),""))</f>
        <v/>
      </c>
      <c r="M599">
        <f>IF($A599="","",IFERROR(VLOOKUP($A599,Data_Raw!$A:$G,4,FALSE),""))</f>
        <v/>
      </c>
      <c r="N599">
        <f>IF($A599="","",IFERROR(VLOOKUP($A599,Data_Raw!$A:$G,5,FALSE),""))</f>
        <v/>
      </c>
      <c r="O599">
        <f>IF($A599="","",IFERROR(VLOOKUP($A599,Data_Raw!$A:$G,6,FALSE),""))</f>
        <v/>
      </c>
      <c r="P599">
        <f>IF($A599="","",IFERROR(VLOOKUP($A599,Data_Raw!$A:$G,7,FALSE),""))</f>
        <v/>
      </c>
      <c r="Q599">
        <f>IF($A599="","",SUMIFS(AI_PF!$AP:$AP,AI_PF!$A:$A,$A599))</f>
        <v/>
      </c>
      <c r="R599">
        <f>IF($A599="","",SUMIFS(AI_PF!$AW:$AW,AI_PF!$A:$A,$A599))</f>
        <v/>
      </c>
      <c r="S599">
        <f>IF($A599="","",SUMIFS(AI_PF!$AZ:$AZ,AI_PF!$A:$A,$A599))</f>
        <v/>
      </c>
      <c r="T599">
        <f>IF($A599="","",SUMIFS(AI_PF!$CA:$CA,AI_PF!$A:$A,$A599))</f>
        <v/>
      </c>
      <c r="U599">
        <f>IF($A599="","",SUMIFS(AI_PF!$CE:$CE,AI_PF!$A:$A,$A599))</f>
        <v/>
      </c>
      <c r="V599">
        <f>IF($A599="","",IFERROR(VLOOKUP($A599,AI_PF!$A:$CO,93,FALSE),""))</f>
        <v/>
      </c>
      <c r="W599">
        <f>IF($A599="","",COUNTIF(AI_PF!$A:$A,$A599))</f>
        <v/>
      </c>
      <c r="X599">
        <f>IF($A599="","",COUNTIF(LookThrough!$A:$A,J599))</f>
        <v/>
      </c>
    </row>
    <row r="600">
      <c r="B600">
        <f>IF($A600="","",IFERROR(VLOOKUP($A600,AI_PF!$A:$D,4,FALSE),""))</f>
        <v/>
      </c>
      <c r="C600">
        <f>IF($A600="","",IFERROR(VLOOKUP($A600,AI_PF!$A:$G,7,FALSE),""))</f>
        <v/>
      </c>
      <c r="D600">
        <f>IF($A600="","",IFERROR(VLOOKUP($A600,AI_PF!$A:$H,8,FALSE),""))</f>
        <v/>
      </c>
      <c r="E600">
        <f>IF($A600="","",IFERROR(VLOOKUP($A600,AI_PF!$A:$N,14,FALSE),""))</f>
        <v/>
      </c>
      <c r="F600">
        <f>IF($A600="","",IFERROR(VLOOKUP($A600,AI_PF!$A:$R,18,FALSE),""))</f>
        <v/>
      </c>
      <c r="G600">
        <f>IF($A600="","",IFERROR(VLOOKUP($A600,AI_PF!$A:$T,20,FALSE),""))</f>
        <v/>
      </c>
      <c r="H600">
        <f>IF($A600="","",IFERROR(VLOOKUP($A600,AI_PF!$A:$V,22,FALSE),""))</f>
        <v/>
      </c>
      <c r="I600">
        <f>IF($A600="","",IFERROR(VLOOKUP($A600,AI_PF!$A:$EU,151,FALSE),""))</f>
        <v/>
      </c>
      <c r="J600">
        <f>IF($A600="","",IFERROR(VLOOKUP($A600,AI_PF!$A:$C,3,FALSE),""))</f>
        <v/>
      </c>
      <c r="K600">
        <f>IF($A600="","",IFERROR(VLOOKUP($A600,Data_Raw!$A:$G,2,FALSE),""))</f>
        <v/>
      </c>
      <c r="L600">
        <f>IF($A600="","",IFERROR(VLOOKUP($A600,Data_Raw!$A:$G,3,FALSE),""))</f>
        <v/>
      </c>
      <c r="M600">
        <f>IF($A600="","",IFERROR(VLOOKUP($A600,Data_Raw!$A:$G,4,FALSE),""))</f>
        <v/>
      </c>
      <c r="N600">
        <f>IF($A600="","",IFERROR(VLOOKUP($A600,Data_Raw!$A:$G,5,FALSE),""))</f>
        <v/>
      </c>
      <c r="O600">
        <f>IF($A600="","",IFERROR(VLOOKUP($A600,Data_Raw!$A:$G,6,FALSE),""))</f>
        <v/>
      </c>
      <c r="P600">
        <f>IF($A600="","",IFERROR(VLOOKUP($A600,Data_Raw!$A:$G,7,FALSE),""))</f>
        <v/>
      </c>
      <c r="Q600">
        <f>IF($A600="","",SUMIFS(AI_PF!$AP:$AP,AI_PF!$A:$A,$A600))</f>
        <v/>
      </c>
      <c r="R600">
        <f>IF($A600="","",SUMIFS(AI_PF!$AW:$AW,AI_PF!$A:$A,$A600))</f>
        <v/>
      </c>
      <c r="S600">
        <f>IF($A600="","",SUMIFS(AI_PF!$AZ:$AZ,AI_PF!$A:$A,$A600))</f>
        <v/>
      </c>
      <c r="T600">
        <f>IF($A600="","",SUMIFS(AI_PF!$CA:$CA,AI_PF!$A:$A,$A600))</f>
        <v/>
      </c>
      <c r="U600">
        <f>IF($A600="","",SUMIFS(AI_PF!$CE:$CE,AI_PF!$A:$A,$A600))</f>
        <v/>
      </c>
      <c r="V600">
        <f>IF($A600="","",IFERROR(VLOOKUP($A600,AI_PF!$A:$CO,93,FALSE),""))</f>
        <v/>
      </c>
      <c r="W600">
        <f>IF($A600="","",COUNTIF(AI_PF!$A:$A,$A600))</f>
        <v/>
      </c>
      <c r="X600">
        <f>IF($A600="","",COUNTIF(LookThrough!$A:$A,J600))</f>
        <v/>
      </c>
    </row>
    <row r="601">
      <c r="B601">
        <f>IF($A601="","",IFERROR(VLOOKUP($A601,AI_PF!$A:$D,4,FALSE),""))</f>
        <v/>
      </c>
      <c r="C601">
        <f>IF($A601="","",IFERROR(VLOOKUP($A601,AI_PF!$A:$G,7,FALSE),""))</f>
        <v/>
      </c>
      <c r="D601">
        <f>IF($A601="","",IFERROR(VLOOKUP($A601,AI_PF!$A:$H,8,FALSE),""))</f>
        <v/>
      </c>
      <c r="E601">
        <f>IF($A601="","",IFERROR(VLOOKUP($A601,AI_PF!$A:$N,14,FALSE),""))</f>
        <v/>
      </c>
      <c r="F601">
        <f>IF($A601="","",IFERROR(VLOOKUP($A601,AI_PF!$A:$R,18,FALSE),""))</f>
        <v/>
      </c>
      <c r="G601">
        <f>IF($A601="","",IFERROR(VLOOKUP($A601,AI_PF!$A:$T,20,FALSE),""))</f>
        <v/>
      </c>
      <c r="H601">
        <f>IF($A601="","",IFERROR(VLOOKUP($A601,AI_PF!$A:$V,22,FALSE),""))</f>
        <v/>
      </c>
      <c r="I601">
        <f>IF($A601="","",IFERROR(VLOOKUP($A601,AI_PF!$A:$EU,151,FALSE),""))</f>
        <v/>
      </c>
      <c r="J601">
        <f>IF($A601="","",IFERROR(VLOOKUP($A601,AI_PF!$A:$C,3,FALSE),""))</f>
        <v/>
      </c>
      <c r="K601">
        <f>IF($A601="","",IFERROR(VLOOKUP($A601,Data_Raw!$A:$G,2,FALSE),""))</f>
        <v/>
      </c>
      <c r="L601">
        <f>IF($A601="","",IFERROR(VLOOKUP($A601,Data_Raw!$A:$G,3,FALSE),""))</f>
        <v/>
      </c>
      <c r="M601">
        <f>IF($A601="","",IFERROR(VLOOKUP($A601,Data_Raw!$A:$G,4,FALSE),""))</f>
        <v/>
      </c>
      <c r="N601">
        <f>IF($A601="","",IFERROR(VLOOKUP($A601,Data_Raw!$A:$G,5,FALSE),""))</f>
        <v/>
      </c>
      <c r="O601">
        <f>IF($A601="","",IFERROR(VLOOKUP($A601,Data_Raw!$A:$G,6,FALSE),""))</f>
        <v/>
      </c>
      <c r="P601">
        <f>IF($A601="","",IFERROR(VLOOKUP($A601,Data_Raw!$A:$G,7,FALSE),""))</f>
        <v/>
      </c>
      <c r="Q601">
        <f>IF($A601="","",SUMIFS(AI_PF!$AP:$AP,AI_PF!$A:$A,$A601))</f>
        <v/>
      </c>
      <c r="R601">
        <f>IF($A601="","",SUMIFS(AI_PF!$AW:$AW,AI_PF!$A:$A,$A601))</f>
        <v/>
      </c>
      <c r="S601">
        <f>IF($A601="","",SUMIFS(AI_PF!$AZ:$AZ,AI_PF!$A:$A,$A601))</f>
        <v/>
      </c>
      <c r="T601">
        <f>IF($A601="","",SUMIFS(AI_PF!$CA:$CA,AI_PF!$A:$A,$A601))</f>
        <v/>
      </c>
      <c r="U601">
        <f>IF($A601="","",SUMIFS(AI_PF!$CE:$CE,AI_PF!$A:$A,$A601))</f>
        <v/>
      </c>
      <c r="V601">
        <f>IF($A601="","",IFERROR(VLOOKUP($A601,AI_PF!$A:$CO,93,FALSE),""))</f>
        <v/>
      </c>
      <c r="W601">
        <f>IF($A601="","",COUNTIF(AI_PF!$A:$A,$A601))</f>
        <v/>
      </c>
      <c r="X601">
        <f>IF($A601="","",COUNTIF(LookThrough!$A:$A,J601))</f>
        <v/>
      </c>
    </row>
    <row r="602">
      <c r="B602">
        <f>IF($A602="","",IFERROR(VLOOKUP($A602,AI_PF!$A:$D,4,FALSE),""))</f>
        <v/>
      </c>
      <c r="C602">
        <f>IF($A602="","",IFERROR(VLOOKUP($A602,AI_PF!$A:$G,7,FALSE),""))</f>
        <v/>
      </c>
      <c r="D602">
        <f>IF($A602="","",IFERROR(VLOOKUP($A602,AI_PF!$A:$H,8,FALSE),""))</f>
        <v/>
      </c>
      <c r="E602">
        <f>IF($A602="","",IFERROR(VLOOKUP($A602,AI_PF!$A:$N,14,FALSE),""))</f>
        <v/>
      </c>
      <c r="F602">
        <f>IF($A602="","",IFERROR(VLOOKUP($A602,AI_PF!$A:$R,18,FALSE),""))</f>
        <v/>
      </c>
      <c r="G602">
        <f>IF($A602="","",IFERROR(VLOOKUP($A602,AI_PF!$A:$T,20,FALSE),""))</f>
        <v/>
      </c>
      <c r="H602">
        <f>IF($A602="","",IFERROR(VLOOKUP($A602,AI_PF!$A:$V,22,FALSE),""))</f>
        <v/>
      </c>
      <c r="I602">
        <f>IF($A602="","",IFERROR(VLOOKUP($A602,AI_PF!$A:$EU,151,FALSE),""))</f>
        <v/>
      </c>
      <c r="J602">
        <f>IF($A602="","",IFERROR(VLOOKUP($A602,AI_PF!$A:$C,3,FALSE),""))</f>
        <v/>
      </c>
      <c r="K602">
        <f>IF($A602="","",IFERROR(VLOOKUP($A602,Data_Raw!$A:$G,2,FALSE),""))</f>
        <v/>
      </c>
      <c r="L602">
        <f>IF($A602="","",IFERROR(VLOOKUP($A602,Data_Raw!$A:$G,3,FALSE),""))</f>
        <v/>
      </c>
      <c r="M602">
        <f>IF($A602="","",IFERROR(VLOOKUP($A602,Data_Raw!$A:$G,4,FALSE),""))</f>
        <v/>
      </c>
      <c r="N602">
        <f>IF($A602="","",IFERROR(VLOOKUP($A602,Data_Raw!$A:$G,5,FALSE),""))</f>
        <v/>
      </c>
      <c r="O602">
        <f>IF($A602="","",IFERROR(VLOOKUP($A602,Data_Raw!$A:$G,6,FALSE),""))</f>
        <v/>
      </c>
      <c r="P602">
        <f>IF($A602="","",IFERROR(VLOOKUP($A602,Data_Raw!$A:$G,7,FALSE),""))</f>
        <v/>
      </c>
      <c r="Q602">
        <f>IF($A602="","",SUMIFS(AI_PF!$AP:$AP,AI_PF!$A:$A,$A602))</f>
        <v/>
      </c>
      <c r="R602">
        <f>IF($A602="","",SUMIFS(AI_PF!$AW:$AW,AI_PF!$A:$A,$A602))</f>
        <v/>
      </c>
      <c r="S602">
        <f>IF($A602="","",SUMIFS(AI_PF!$AZ:$AZ,AI_PF!$A:$A,$A602))</f>
        <v/>
      </c>
      <c r="T602">
        <f>IF($A602="","",SUMIFS(AI_PF!$CA:$CA,AI_PF!$A:$A,$A602))</f>
        <v/>
      </c>
      <c r="U602">
        <f>IF($A602="","",SUMIFS(AI_PF!$CE:$CE,AI_PF!$A:$A,$A602))</f>
        <v/>
      </c>
      <c r="V602">
        <f>IF($A602="","",IFERROR(VLOOKUP($A602,AI_PF!$A:$CO,93,FALSE),""))</f>
        <v/>
      </c>
      <c r="W602">
        <f>IF($A602="","",COUNTIF(AI_PF!$A:$A,$A602))</f>
        <v/>
      </c>
      <c r="X602">
        <f>IF($A602="","",COUNTIF(LookThrough!$A:$A,J602))</f>
        <v/>
      </c>
    </row>
    <row r="603">
      <c r="B603">
        <f>IF($A603="","",IFERROR(VLOOKUP($A603,AI_PF!$A:$D,4,FALSE),""))</f>
        <v/>
      </c>
      <c r="C603">
        <f>IF($A603="","",IFERROR(VLOOKUP($A603,AI_PF!$A:$G,7,FALSE),""))</f>
        <v/>
      </c>
      <c r="D603">
        <f>IF($A603="","",IFERROR(VLOOKUP($A603,AI_PF!$A:$H,8,FALSE),""))</f>
        <v/>
      </c>
      <c r="E603">
        <f>IF($A603="","",IFERROR(VLOOKUP($A603,AI_PF!$A:$N,14,FALSE),""))</f>
        <v/>
      </c>
      <c r="F603">
        <f>IF($A603="","",IFERROR(VLOOKUP($A603,AI_PF!$A:$R,18,FALSE),""))</f>
        <v/>
      </c>
      <c r="G603">
        <f>IF($A603="","",IFERROR(VLOOKUP($A603,AI_PF!$A:$T,20,FALSE),""))</f>
        <v/>
      </c>
      <c r="H603">
        <f>IF($A603="","",IFERROR(VLOOKUP($A603,AI_PF!$A:$V,22,FALSE),""))</f>
        <v/>
      </c>
      <c r="I603">
        <f>IF($A603="","",IFERROR(VLOOKUP($A603,AI_PF!$A:$EU,151,FALSE),""))</f>
        <v/>
      </c>
      <c r="J603">
        <f>IF($A603="","",IFERROR(VLOOKUP($A603,AI_PF!$A:$C,3,FALSE),""))</f>
        <v/>
      </c>
      <c r="K603">
        <f>IF($A603="","",IFERROR(VLOOKUP($A603,Data_Raw!$A:$G,2,FALSE),""))</f>
        <v/>
      </c>
      <c r="L603">
        <f>IF($A603="","",IFERROR(VLOOKUP($A603,Data_Raw!$A:$G,3,FALSE),""))</f>
        <v/>
      </c>
      <c r="M603">
        <f>IF($A603="","",IFERROR(VLOOKUP($A603,Data_Raw!$A:$G,4,FALSE),""))</f>
        <v/>
      </c>
      <c r="N603">
        <f>IF($A603="","",IFERROR(VLOOKUP($A603,Data_Raw!$A:$G,5,FALSE),""))</f>
        <v/>
      </c>
      <c r="O603">
        <f>IF($A603="","",IFERROR(VLOOKUP($A603,Data_Raw!$A:$G,6,FALSE),""))</f>
        <v/>
      </c>
      <c r="P603">
        <f>IF($A603="","",IFERROR(VLOOKUP($A603,Data_Raw!$A:$G,7,FALSE),""))</f>
        <v/>
      </c>
      <c r="Q603">
        <f>IF($A603="","",SUMIFS(AI_PF!$AP:$AP,AI_PF!$A:$A,$A603))</f>
        <v/>
      </c>
      <c r="R603">
        <f>IF($A603="","",SUMIFS(AI_PF!$AW:$AW,AI_PF!$A:$A,$A603))</f>
        <v/>
      </c>
      <c r="S603">
        <f>IF($A603="","",SUMIFS(AI_PF!$AZ:$AZ,AI_PF!$A:$A,$A603))</f>
        <v/>
      </c>
      <c r="T603">
        <f>IF($A603="","",SUMIFS(AI_PF!$CA:$CA,AI_PF!$A:$A,$A603))</f>
        <v/>
      </c>
      <c r="U603">
        <f>IF($A603="","",SUMIFS(AI_PF!$CE:$CE,AI_PF!$A:$A,$A603))</f>
        <v/>
      </c>
      <c r="V603">
        <f>IF($A603="","",IFERROR(VLOOKUP($A603,AI_PF!$A:$CO,93,FALSE),""))</f>
        <v/>
      </c>
      <c r="W603">
        <f>IF($A603="","",COUNTIF(AI_PF!$A:$A,$A603))</f>
        <v/>
      </c>
      <c r="X603">
        <f>IF($A603="","",COUNTIF(LookThrough!$A:$A,J603))</f>
        <v/>
      </c>
    </row>
    <row r="604">
      <c r="B604">
        <f>IF($A604="","",IFERROR(VLOOKUP($A604,AI_PF!$A:$D,4,FALSE),""))</f>
        <v/>
      </c>
      <c r="C604">
        <f>IF($A604="","",IFERROR(VLOOKUP($A604,AI_PF!$A:$G,7,FALSE),""))</f>
        <v/>
      </c>
      <c r="D604">
        <f>IF($A604="","",IFERROR(VLOOKUP($A604,AI_PF!$A:$H,8,FALSE),""))</f>
        <v/>
      </c>
      <c r="E604">
        <f>IF($A604="","",IFERROR(VLOOKUP($A604,AI_PF!$A:$N,14,FALSE),""))</f>
        <v/>
      </c>
      <c r="F604">
        <f>IF($A604="","",IFERROR(VLOOKUP($A604,AI_PF!$A:$R,18,FALSE),""))</f>
        <v/>
      </c>
      <c r="G604">
        <f>IF($A604="","",IFERROR(VLOOKUP($A604,AI_PF!$A:$T,20,FALSE),""))</f>
        <v/>
      </c>
      <c r="H604">
        <f>IF($A604="","",IFERROR(VLOOKUP($A604,AI_PF!$A:$V,22,FALSE),""))</f>
        <v/>
      </c>
      <c r="I604">
        <f>IF($A604="","",IFERROR(VLOOKUP($A604,AI_PF!$A:$EU,151,FALSE),""))</f>
        <v/>
      </c>
      <c r="J604">
        <f>IF($A604="","",IFERROR(VLOOKUP($A604,AI_PF!$A:$C,3,FALSE),""))</f>
        <v/>
      </c>
      <c r="K604">
        <f>IF($A604="","",IFERROR(VLOOKUP($A604,Data_Raw!$A:$G,2,FALSE),""))</f>
        <v/>
      </c>
      <c r="L604">
        <f>IF($A604="","",IFERROR(VLOOKUP($A604,Data_Raw!$A:$G,3,FALSE),""))</f>
        <v/>
      </c>
      <c r="M604">
        <f>IF($A604="","",IFERROR(VLOOKUP($A604,Data_Raw!$A:$G,4,FALSE),""))</f>
        <v/>
      </c>
      <c r="N604">
        <f>IF($A604="","",IFERROR(VLOOKUP($A604,Data_Raw!$A:$G,5,FALSE),""))</f>
        <v/>
      </c>
      <c r="O604">
        <f>IF($A604="","",IFERROR(VLOOKUP($A604,Data_Raw!$A:$G,6,FALSE),""))</f>
        <v/>
      </c>
      <c r="P604">
        <f>IF($A604="","",IFERROR(VLOOKUP($A604,Data_Raw!$A:$G,7,FALSE),""))</f>
        <v/>
      </c>
      <c r="Q604">
        <f>IF($A604="","",SUMIFS(AI_PF!$AP:$AP,AI_PF!$A:$A,$A604))</f>
        <v/>
      </c>
      <c r="R604">
        <f>IF($A604="","",SUMIFS(AI_PF!$AW:$AW,AI_PF!$A:$A,$A604))</f>
        <v/>
      </c>
      <c r="S604">
        <f>IF($A604="","",SUMIFS(AI_PF!$AZ:$AZ,AI_PF!$A:$A,$A604))</f>
        <v/>
      </c>
      <c r="T604">
        <f>IF($A604="","",SUMIFS(AI_PF!$CA:$CA,AI_PF!$A:$A,$A604))</f>
        <v/>
      </c>
      <c r="U604">
        <f>IF($A604="","",SUMIFS(AI_PF!$CE:$CE,AI_PF!$A:$A,$A604))</f>
        <v/>
      </c>
      <c r="V604">
        <f>IF($A604="","",IFERROR(VLOOKUP($A604,AI_PF!$A:$CO,93,FALSE),""))</f>
        <v/>
      </c>
      <c r="W604">
        <f>IF($A604="","",COUNTIF(AI_PF!$A:$A,$A604))</f>
        <v/>
      </c>
      <c r="X604">
        <f>IF($A604="","",COUNTIF(LookThrough!$A:$A,J604))</f>
        <v/>
      </c>
    </row>
    <row r="605">
      <c r="B605">
        <f>IF($A605="","",IFERROR(VLOOKUP($A605,AI_PF!$A:$D,4,FALSE),""))</f>
        <v/>
      </c>
      <c r="C605">
        <f>IF($A605="","",IFERROR(VLOOKUP($A605,AI_PF!$A:$G,7,FALSE),""))</f>
        <v/>
      </c>
      <c r="D605">
        <f>IF($A605="","",IFERROR(VLOOKUP($A605,AI_PF!$A:$H,8,FALSE),""))</f>
        <v/>
      </c>
      <c r="E605">
        <f>IF($A605="","",IFERROR(VLOOKUP($A605,AI_PF!$A:$N,14,FALSE),""))</f>
        <v/>
      </c>
      <c r="F605">
        <f>IF($A605="","",IFERROR(VLOOKUP($A605,AI_PF!$A:$R,18,FALSE),""))</f>
        <v/>
      </c>
      <c r="G605">
        <f>IF($A605="","",IFERROR(VLOOKUP($A605,AI_PF!$A:$T,20,FALSE),""))</f>
        <v/>
      </c>
      <c r="H605">
        <f>IF($A605="","",IFERROR(VLOOKUP($A605,AI_PF!$A:$V,22,FALSE),""))</f>
        <v/>
      </c>
      <c r="I605">
        <f>IF($A605="","",IFERROR(VLOOKUP($A605,AI_PF!$A:$EU,151,FALSE),""))</f>
        <v/>
      </c>
      <c r="J605">
        <f>IF($A605="","",IFERROR(VLOOKUP($A605,AI_PF!$A:$C,3,FALSE),""))</f>
        <v/>
      </c>
      <c r="K605">
        <f>IF($A605="","",IFERROR(VLOOKUP($A605,Data_Raw!$A:$G,2,FALSE),""))</f>
        <v/>
      </c>
      <c r="L605">
        <f>IF($A605="","",IFERROR(VLOOKUP($A605,Data_Raw!$A:$G,3,FALSE),""))</f>
        <v/>
      </c>
      <c r="M605">
        <f>IF($A605="","",IFERROR(VLOOKUP($A605,Data_Raw!$A:$G,4,FALSE),""))</f>
        <v/>
      </c>
      <c r="N605">
        <f>IF($A605="","",IFERROR(VLOOKUP($A605,Data_Raw!$A:$G,5,FALSE),""))</f>
        <v/>
      </c>
      <c r="O605">
        <f>IF($A605="","",IFERROR(VLOOKUP($A605,Data_Raw!$A:$G,6,FALSE),""))</f>
        <v/>
      </c>
      <c r="P605">
        <f>IF($A605="","",IFERROR(VLOOKUP($A605,Data_Raw!$A:$G,7,FALSE),""))</f>
        <v/>
      </c>
      <c r="Q605">
        <f>IF($A605="","",SUMIFS(AI_PF!$AP:$AP,AI_PF!$A:$A,$A605))</f>
        <v/>
      </c>
      <c r="R605">
        <f>IF($A605="","",SUMIFS(AI_PF!$AW:$AW,AI_PF!$A:$A,$A605))</f>
        <v/>
      </c>
      <c r="S605">
        <f>IF($A605="","",SUMIFS(AI_PF!$AZ:$AZ,AI_PF!$A:$A,$A605))</f>
        <v/>
      </c>
      <c r="T605">
        <f>IF($A605="","",SUMIFS(AI_PF!$CA:$CA,AI_PF!$A:$A,$A605))</f>
        <v/>
      </c>
      <c r="U605">
        <f>IF($A605="","",SUMIFS(AI_PF!$CE:$CE,AI_PF!$A:$A,$A605))</f>
        <v/>
      </c>
      <c r="V605">
        <f>IF($A605="","",IFERROR(VLOOKUP($A605,AI_PF!$A:$CO,93,FALSE),""))</f>
        <v/>
      </c>
      <c r="W605">
        <f>IF($A605="","",COUNTIF(AI_PF!$A:$A,$A605))</f>
        <v/>
      </c>
      <c r="X605">
        <f>IF($A605="","",COUNTIF(LookThrough!$A:$A,J605))</f>
        <v/>
      </c>
    </row>
    <row r="606">
      <c r="B606">
        <f>IF($A606="","",IFERROR(VLOOKUP($A606,AI_PF!$A:$D,4,FALSE),""))</f>
        <v/>
      </c>
      <c r="C606">
        <f>IF($A606="","",IFERROR(VLOOKUP($A606,AI_PF!$A:$G,7,FALSE),""))</f>
        <v/>
      </c>
      <c r="D606">
        <f>IF($A606="","",IFERROR(VLOOKUP($A606,AI_PF!$A:$H,8,FALSE),""))</f>
        <v/>
      </c>
      <c r="E606">
        <f>IF($A606="","",IFERROR(VLOOKUP($A606,AI_PF!$A:$N,14,FALSE),""))</f>
        <v/>
      </c>
      <c r="F606">
        <f>IF($A606="","",IFERROR(VLOOKUP($A606,AI_PF!$A:$R,18,FALSE),""))</f>
        <v/>
      </c>
      <c r="G606">
        <f>IF($A606="","",IFERROR(VLOOKUP($A606,AI_PF!$A:$T,20,FALSE),""))</f>
        <v/>
      </c>
      <c r="H606">
        <f>IF($A606="","",IFERROR(VLOOKUP($A606,AI_PF!$A:$V,22,FALSE),""))</f>
        <v/>
      </c>
      <c r="I606">
        <f>IF($A606="","",IFERROR(VLOOKUP($A606,AI_PF!$A:$EU,151,FALSE),""))</f>
        <v/>
      </c>
      <c r="J606">
        <f>IF($A606="","",IFERROR(VLOOKUP($A606,AI_PF!$A:$C,3,FALSE),""))</f>
        <v/>
      </c>
      <c r="K606">
        <f>IF($A606="","",IFERROR(VLOOKUP($A606,Data_Raw!$A:$G,2,FALSE),""))</f>
        <v/>
      </c>
      <c r="L606">
        <f>IF($A606="","",IFERROR(VLOOKUP($A606,Data_Raw!$A:$G,3,FALSE),""))</f>
        <v/>
      </c>
      <c r="M606">
        <f>IF($A606="","",IFERROR(VLOOKUP($A606,Data_Raw!$A:$G,4,FALSE),""))</f>
        <v/>
      </c>
      <c r="N606">
        <f>IF($A606="","",IFERROR(VLOOKUP($A606,Data_Raw!$A:$G,5,FALSE),""))</f>
        <v/>
      </c>
      <c r="O606">
        <f>IF($A606="","",IFERROR(VLOOKUP($A606,Data_Raw!$A:$G,6,FALSE),""))</f>
        <v/>
      </c>
      <c r="P606">
        <f>IF($A606="","",IFERROR(VLOOKUP($A606,Data_Raw!$A:$G,7,FALSE),""))</f>
        <v/>
      </c>
      <c r="Q606">
        <f>IF($A606="","",SUMIFS(AI_PF!$AP:$AP,AI_PF!$A:$A,$A606))</f>
        <v/>
      </c>
      <c r="R606">
        <f>IF($A606="","",SUMIFS(AI_PF!$AW:$AW,AI_PF!$A:$A,$A606))</f>
        <v/>
      </c>
      <c r="S606">
        <f>IF($A606="","",SUMIFS(AI_PF!$AZ:$AZ,AI_PF!$A:$A,$A606))</f>
        <v/>
      </c>
      <c r="T606">
        <f>IF($A606="","",SUMIFS(AI_PF!$CA:$CA,AI_PF!$A:$A,$A606))</f>
        <v/>
      </c>
      <c r="U606">
        <f>IF($A606="","",SUMIFS(AI_PF!$CE:$CE,AI_PF!$A:$A,$A606))</f>
        <v/>
      </c>
      <c r="V606">
        <f>IF($A606="","",IFERROR(VLOOKUP($A606,AI_PF!$A:$CO,93,FALSE),""))</f>
        <v/>
      </c>
      <c r="W606">
        <f>IF($A606="","",COUNTIF(AI_PF!$A:$A,$A606))</f>
        <v/>
      </c>
      <c r="X606">
        <f>IF($A606="","",COUNTIF(LookThrough!$A:$A,J606))</f>
        <v/>
      </c>
    </row>
    <row r="607">
      <c r="B607">
        <f>IF($A607="","",IFERROR(VLOOKUP($A607,AI_PF!$A:$D,4,FALSE),""))</f>
        <v/>
      </c>
      <c r="C607">
        <f>IF($A607="","",IFERROR(VLOOKUP($A607,AI_PF!$A:$G,7,FALSE),""))</f>
        <v/>
      </c>
      <c r="D607">
        <f>IF($A607="","",IFERROR(VLOOKUP($A607,AI_PF!$A:$H,8,FALSE),""))</f>
        <v/>
      </c>
      <c r="E607">
        <f>IF($A607="","",IFERROR(VLOOKUP($A607,AI_PF!$A:$N,14,FALSE),""))</f>
        <v/>
      </c>
      <c r="F607">
        <f>IF($A607="","",IFERROR(VLOOKUP($A607,AI_PF!$A:$R,18,FALSE),""))</f>
        <v/>
      </c>
      <c r="G607">
        <f>IF($A607="","",IFERROR(VLOOKUP($A607,AI_PF!$A:$T,20,FALSE),""))</f>
        <v/>
      </c>
      <c r="H607">
        <f>IF($A607="","",IFERROR(VLOOKUP($A607,AI_PF!$A:$V,22,FALSE),""))</f>
        <v/>
      </c>
      <c r="I607">
        <f>IF($A607="","",IFERROR(VLOOKUP($A607,AI_PF!$A:$EU,151,FALSE),""))</f>
        <v/>
      </c>
      <c r="J607">
        <f>IF($A607="","",IFERROR(VLOOKUP($A607,AI_PF!$A:$C,3,FALSE),""))</f>
        <v/>
      </c>
      <c r="K607">
        <f>IF($A607="","",IFERROR(VLOOKUP($A607,Data_Raw!$A:$G,2,FALSE),""))</f>
        <v/>
      </c>
      <c r="L607">
        <f>IF($A607="","",IFERROR(VLOOKUP($A607,Data_Raw!$A:$G,3,FALSE),""))</f>
        <v/>
      </c>
      <c r="M607">
        <f>IF($A607="","",IFERROR(VLOOKUP($A607,Data_Raw!$A:$G,4,FALSE),""))</f>
        <v/>
      </c>
      <c r="N607">
        <f>IF($A607="","",IFERROR(VLOOKUP($A607,Data_Raw!$A:$G,5,FALSE),""))</f>
        <v/>
      </c>
      <c r="O607">
        <f>IF($A607="","",IFERROR(VLOOKUP($A607,Data_Raw!$A:$G,6,FALSE),""))</f>
        <v/>
      </c>
      <c r="P607">
        <f>IF($A607="","",IFERROR(VLOOKUP($A607,Data_Raw!$A:$G,7,FALSE),""))</f>
        <v/>
      </c>
      <c r="Q607">
        <f>IF($A607="","",SUMIFS(AI_PF!$AP:$AP,AI_PF!$A:$A,$A607))</f>
        <v/>
      </c>
      <c r="R607">
        <f>IF($A607="","",SUMIFS(AI_PF!$AW:$AW,AI_PF!$A:$A,$A607))</f>
        <v/>
      </c>
      <c r="S607">
        <f>IF($A607="","",SUMIFS(AI_PF!$AZ:$AZ,AI_PF!$A:$A,$A607))</f>
        <v/>
      </c>
      <c r="T607">
        <f>IF($A607="","",SUMIFS(AI_PF!$CA:$CA,AI_PF!$A:$A,$A607))</f>
        <v/>
      </c>
      <c r="U607">
        <f>IF($A607="","",SUMIFS(AI_PF!$CE:$CE,AI_PF!$A:$A,$A607))</f>
        <v/>
      </c>
      <c r="V607">
        <f>IF($A607="","",IFERROR(VLOOKUP($A607,AI_PF!$A:$CO,93,FALSE),""))</f>
        <v/>
      </c>
      <c r="W607">
        <f>IF($A607="","",COUNTIF(AI_PF!$A:$A,$A607))</f>
        <v/>
      </c>
      <c r="X607">
        <f>IF($A607="","",COUNTIF(LookThrough!$A:$A,J607))</f>
        <v/>
      </c>
    </row>
    <row r="608">
      <c r="B608">
        <f>IF($A608="","",IFERROR(VLOOKUP($A608,AI_PF!$A:$D,4,FALSE),""))</f>
        <v/>
      </c>
      <c r="C608">
        <f>IF($A608="","",IFERROR(VLOOKUP($A608,AI_PF!$A:$G,7,FALSE),""))</f>
        <v/>
      </c>
      <c r="D608">
        <f>IF($A608="","",IFERROR(VLOOKUP($A608,AI_PF!$A:$H,8,FALSE),""))</f>
        <v/>
      </c>
      <c r="E608">
        <f>IF($A608="","",IFERROR(VLOOKUP($A608,AI_PF!$A:$N,14,FALSE),""))</f>
        <v/>
      </c>
      <c r="F608">
        <f>IF($A608="","",IFERROR(VLOOKUP($A608,AI_PF!$A:$R,18,FALSE),""))</f>
        <v/>
      </c>
      <c r="G608">
        <f>IF($A608="","",IFERROR(VLOOKUP($A608,AI_PF!$A:$T,20,FALSE),""))</f>
        <v/>
      </c>
      <c r="H608">
        <f>IF($A608="","",IFERROR(VLOOKUP($A608,AI_PF!$A:$V,22,FALSE),""))</f>
        <v/>
      </c>
      <c r="I608">
        <f>IF($A608="","",IFERROR(VLOOKUP($A608,AI_PF!$A:$EU,151,FALSE),""))</f>
        <v/>
      </c>
      <c r="J608">
        <f>IF($A608="","",IFERROR(VLOOKUP($A608,AI_PF!$A:$C,3,FALSE),""))</f>
        <v/>
      </c>
      <c r="K608">
        <f>IF($A608="","",IFERROR(VLOOKUP($A608,Data_Raw!$A:$G,2,FALSE),""))</f>
        <v/>
      </c>
      <c r="L608">
        <f>IF($A608="","",IFERROR(VLOOKUP($A608,Data_Raw!$A:$G,3,FALSE),""))</f>
        <v/>
      </c>
      <c r="M608">
        <f>IF($A608="","",IFERROR(VLOOKUP($A608,Data_Raw!$A:$G,4,FALSE),""))</f>
        <v/>
      </c>
      <c r="N608">
        <f>IF($A608="","",IFERROR(VLOOKUP($A608,Data_Raw!$A:$G,5,FALSE),""))</f>
        <v/>
      </c>
      <c r="O608">
        <f>IF($A608="","",IFERROR(VLOOKUP($A608,Data_Raw!$A:$G,6,FALSE),""))</f>
        <v/>
      </c>
      <c r="P608">
        <f>IF($A608="","",IFERROR(VLOOKUP($A608,Data_Raw!$A:$G,7,FALSE),""))</f>
        <v/>
      </c>
      <c r="Q608">
        <f>IF($A608="","",SUMIFS(AI_PF!$AP:$AP,AI_PF!$A:$A,$A608))</f>
        <v/>
      </c>
      <c r="R608">
        <f>IF($A608="","",SUMIFS(AI_PF!$AW:$AW,AI_PF!$A:$A,$A608))</f>
        <v/>
      </c>
      <c r="S608">
        <f>IF($A608="","",SUMIFS(AI_PF!$AZ:$AZ,AI_PF!$A:$A,$A608))</f>
        <v/>
      </c>
      <c r="T608">
        <f>IF($A608="","",SUMIFS(AI_PF!$CA:$CA,AI_PF!$A:$A,$A608))</f>
        <v/>
      </c>
      <c r="U608">
        <f>IF($A608="","",SUMIFS(AI_PF!$CE:$CE,AI_PF!$A:$A,$A608))</f>
        <v/>
      </c>
      <c r="V608">
        <f>IF($A608="","",IFERROR(VLOOKUP($A608,AI_PF!$A:$CO,93,FALSE),""))</f>
        <v/>
      </c>
      <c r="W608">
        <f>IF($A608="","",COUNTIF(AI_PF!$A:$A,$A608))</f>
        <v/>
      </c>
      <c r="X608">
        <f>IF($A608="","",COUNTIF(LookThrough!$A:$A,J608))</f>
        <v/>
      </c>
    </row>
    <row r="609">
      <c r="B609">
        <f>IF($A609="","",IFERROR(VLOOKUP($A609,AI_PF!$A:$D,4,FALSE),""))</f>
        <v/>
      </c>
      <c r="C609">
        <f>IF($A609="","",IFERROR(VLOOKUP($A609,AI_PF!$A:$G,7,FALSE),""))</f>
        <v/>
      </c>
      <c r="D609">
        <f>IF($A609="","",IFERROR(VLOOKUP($A609,AI_PF!$A:$H,8,FALSE),""))</f>
        <v/>
      </c>
      <c r="E609">
        <f>IF($A609="","",IFERROR(VLOOKUP($A609,AI_PF!$A:$N,14,FALSE),""))</f>
        <v/>
      </c>
      <c r="F609">
        <f>IF($A609="","",IFERROR(VLOOKUP($A609,AI_PF!$A:$R,18,FALSE),""))</f>
        <v/>
      </c>
      <c r="G609">
        <f>IF($A609="","",IFERROR(VLOOKUP($A609,AI_PF!$A:$T,20,FALSE),""))</f>
        <v/>
      </c>
      <c r="H609">
        <f>IF($A609="","",IFERROR(VLOOKUP($A609,AI_PF!$A:$V,22,FALSE),""))</f>
        <v/>
      </c>
      <c r="I609">
        <f>IF($A609="","",IFERROR(VLOOKUP($A609,AI_PF!$A:$EU,151,FALSE),""))</f>
        <v/>
      </c>
      <c r="J609">
        <f>IF($A609="","",IFERROR(VLOOKUP($A609,AI_PF!$A:$C,3,FALSE),""))</f>
        <v/>
      </c>
      <c r="K609">
        <f>IF($A609="","",IFERROR(VLOOKUP($A609,Data_Raw!$A:$G,2,FALSE),""))</f>
        <v/>
      </c>
      <c r="L609">
        <f>IF($A609="","",IFERROR(VLOOKUP($A609,Data_Raw!$A:$G,3,FALSE),""))</f>
        <v/>
      </c>
      <c r="M609">
        <f>IF($A609="","",IFERROR(VLOOKUP($A609,Data_Raw!$A:$G,4,FALSE),""))</f>
        <v/>
      </c>
      <c r="N609">
        <f>IF($A609="","",IFERROR(VLOOKUP($A609,Data_Raw!$A:$G,5,FALSE),""))</f>
        <v/>
      </c>
      <c r="O609">
        <f>IF($A609="","",IFERROR(VLOOKUP($A609,Data_Raw!$A:$G,6,FALSE),""))</f>
        <v/>
      </c>
      <c r="P609">
        <f>IF($A609="","",IFERROR(VLOOKUP($A609,Data_Raw!$A:$G,7,FALSE),""))</f>
        <v/>
      </c>
      <c r="Q609">
        <f>IF($A609="","",SUMIFS(AI_PF!$AP:$AP,AI_PF!$A:$A,$A609))</f>
        <v/>
      </c>
      <c r="R609">
        <f>IF($A609="","",SUMIFS(AI_PF!$AW:$AW,AI_PF!$A:$A,$A609))</f>
        <v/>
      </c>
      <c r="S609">
        <f>IF($A609="","",SUMIFS(AI_PF!$AZ:$AZ,AI_PF!$A:$A,$A609))</f>
        <v/>
      </c>
      <c r="T609">
        <f>IF($A609="","",SUMIFS(AI_PF!$CA:$CA,AI_PF!$A:$A,$A609))</f>
        <v/>
      </c>
      <c r="U609">
        <f>IF($A609="","",SUMIFS(AI_PF!$CE:$CE,AI_PF!$A:$A,$A609))</f>
        <v/>
      </c>
      <c r="V609">
        <f>IF($A609="","",IFERROR(VLOOKUP($A609,AI_PF!$A:$CO,93,FALSE),""))</f>
        <v/>
      </c>
      <c r="W609">
        <f>IF($A609="","",COUNTIF(AI_PF!$A:$A,$A609))</f>
        <v/>
      </c>
      <c r="X609">
        <f>IF($A609="","",COUNTIF(LookThrough!$A:$A,J609))</f>
        <v/>
      </c>
    </row>
    <row r="610">
      <c r="B610">
        <f>IF($A610="","",IFERROR(VLOOKUP($A610,AI_PF!$A:$D,4,FALSE),""))</f>
        <v/>
      </c>
      <c r="C610">
        <f>IF($A610="","",IFERROR(VLOOKUP($A610,AI_PF!$A:$G,7,FALSE),""))</f>
        <v/>
      </c>
      <c r="D610">
        <f>IF($A610="","",IFERROR(VLOOKUP($A610,AI_PF!$A:$H,8,FALSE),""))</f>
        <v/>
      </c>
      <c r="E610">
        <f>IF($A610="","",IFERROR(VLOOKUP($A610,AI_PF!$A:$N,14,FALSE),""))</f>
        <v/>
      </c>
      <c r="F610">
        <f>IF($A610="","",IFERROR(VLOOKUP($A610,AI_PF!$A:$R,18,FALSE),""))</f>
        <v/>
      </c>
      <c r="G610">
        <f>IF($A610="","",IFERROR(VLOOKUP($A610,AI_PF!$A:$T,20,FALSE),""))</f>
        <v/>
      </c>
      <c r="H610">
        <f>IF($A610="","",IFERROR(VLOOKUP($A610,AI_PF!$A:$V,22,FALSE),""))</f>
        <v/>
      </c>
      <c r="I610">
        <f>IF($A610="","",IFERROR(VLOOKUP($A610,AI_PF!$A:$EU,151,FALSE),""))</f>
        <v/>
      </c>
      <c r="J610">
        <f>IF($A610="","",IFERROR(VLOOKUP($A610,AI_PF!$A:$C,3,FALSE),""))</f>
        <v/>
      </c>
      <c r="K610">
        <f>IF($A610="","",IFERROR(VLOOKUP($A610,Data_Raw!$A:$G,2,FALSE),""))</f>
        <v/>
      </c>
      <c r="L610">
        <f>IF($A610="","",IFERROR(VLOOKUP($A610,Data_Raw!$A:$G,3,FALSE),""))</f>
        <v/>
      </c>
      <c r="M610">
        <f>IF($A610="","",IFERROR(VLOOKUP($A610,Data_Raw!$A:$G,4,FALSE),""))</f>
        <v/>
      </c>
      <c r="N610">
        <f>IF($A610="","",IFERROR(VLOOKUP($A610,Data_Raw!$A:$G,5,FALSE),""))</f>
        <v/>
      </c>
      <c r="O610">
        <f>IF($A610="","",IFERROR(VLOOKUP($A610,Data_Raw!$A:$G,6,FALSE),""))</f>
        <v/>
      </c>
      <c r="P610">
        <f>IF($A610="","",IFERROR(VLOOKUP($A610,Data_Raw!$A:$G,7,FALSE),""))</f>
        <v/>
      </c>
      <c r="Q610">
        <f>IF($A610="","",SUMIFS(AI_PF!$AP:$AP,AI_PF!$A:$A,$A610))</f>
        <v/>
      </c>
      <c r="R610">
        <f>IF($A610="","",SUMIFS(AI_PF!$AW:$AW,AI_PF!$A:$A,$A610))</f>
        <v/>
      </c>
      <c r="S610">
        <f>IF($A610="","",SUMIFS(AI_PF!$AZ:$AZ,AI_PF!$A:$A,$A610))</f>
        <v/>
      </c>
      <c r="T610">
        <f>IF($A610="","",SUMIFS(AI_PF!$CA:$CA,AI_PF!$A:$A,$A610))</f>
        <v/>
      </c>
      <c r="U610">
        <f>IF($A610="","",SUMIFS(AI_PF!$CE:$CE,AI_PF!$A:$A,$A610))</f>
        <v/>
      </c>
      <c r="V610">
        <f>IF($A610="","",IFERROR(VLOOKUP($A610,AI_PF!$A:$CO,93,FALSE),""))</f>
        <v/>
      </c>
      <c r="W610">
        <f>IF($A610="","",COUNTIF(AI_PF!$A:$A,$A610))</f>
        <v/>
      </c>
      <c r="X610">
        <f>IF($A610="","",COUNTIF(LookThrough!$A:$A,J610))</f>
        <v/>
      </c>
    </row>
    <row r="611">
      <c r="B611">
        <f>IF($A611="","",IFERROR(VLOOKUP($A611,AI_PF!$A:$D,4,FALSE),""))</f>
        <v/>
      </c>
      <c r="C611">
        <f>IF($A611="","",IFERROR(VLOOKUP($A611,AI_PF!$A:$G,7,FALSE),""))</f>
        <v/>
      </c>
      <c r="D611">
        <f>IF($A611="","",IFERROR(VLOOKUP($A611,AI_PF!$A:$H,8,FALSE),""))</f>
        <v/>
      </c>
      <c r="E611">
        <f>IF($A611="","",IFERROR(VLOOKUP($A611,AI_PF!$A:$N,14,FALSE),""))</f>
        <v/>
      </c>
      <c r="F611">
        <f>IF($A611="","",IFERROR(VLOOKUP($A611,AI_PF!$A:$R,18,FALSE),""))</f>
        <v/>
      </c>
      <c r="G611">
        <f>IF($A611="","",IFERROR(VLOOKUP($A611,AI_PF!$A:$T,20,FALSE),""))</f>
        <v/>
      </c>
      <c r="H611">
        <f>IF($A611="","",IFERROR(VLOOKUP($A611,AI_PF!$A:$V,22,FALSE),""))</f>
        <v/>
      </c>
      <c r="I611">
        <f>IF($A611="","",IFERROR(VLOOKUP($A611,AI_PF!$A:$EU,151,FALSE),""))</f>
        <v/>
      </c>
      <c r="J611">
        <f>IF($A611="","",IFERROR(VLOOKUP($A611,AI_PF!$A:$C,3,FALSE),""))</f>
        <v/>
      </c>
      <c r="K611">
        <f>IF($A611="","",IFERROR(VLOOKUP($A611,Data_Raw!$A:$G,2,FALSE),""))</f>
        <v/>
      </c>
      <c r="L611">
        <f>IF($A611="","",IFERROR(VLOOKUP($A611,Data_Raw!$A:$G,3,FALSE),""))</f>
        <v/>
      </c>
      <c r="M611">
        <f>IF($A611="","",IFERROR(VLOOKUP($A611,Data_Raw!$A:$G,4,FALSE),""))</f>
        <v/>
      </c>
      <c r="N611">
        <f>IF($A611="","",IFERROR(VLOOKUP($A611,Data_Raw!$A:$G,5,FALSE),""))</f>
        <v/>
      </c>
      <c r="O611">
        <f>IF($A611="","",IFERROR(VLOOKUP($A611,Data_Raw!$A:$G,6,FALSE),""))</f>
        <v/>
      </c>
      <c r="P611">
        <f>IF($A611="","",IFERROR(VLOOKUP($A611,Data_Raw!$A:$G,7,FALSE),""))</f>
        <v/>
      </c>
      <c r="Q611">
        <f>IF($A611="","",SUMIFS(AI_PF!$AP:$AP,AI_PF!$A:$A,$A611))</f>
        <v/>
      </c>
      <c r="R611">
        <f>IF($A611="","",SUMIFS(AI_PF!$AW:$AW,AI_PF!$A:$A,$A611))</f>
        <v/>
      </c>
      <c r="S611">
        <f>IF($A611="","",SUMIFS(AI_PF!$AZ:$AZ,AI_PF!$A:$A,$A611))</f>
        <v/>
      </c>
      <c r="T611">
        <f>IF($A611="","",SUMIFS(AI_PF!$CA:$CA,AI_PF!$A:$A,$A611))</f>
        <v/>
      </c>
      <c r="U611">
        <f>IF($A611="","",SUMIFS(AI_PF!$CE:$CE,AI_PF!$A:$A,$A611))</f>
        <v/>
      </c>
      <c r="V611">
        <f>IF($A611="","",IFERROR(VLOOKUP($A611,AI_PF!$A:$CO,93,FALSE),""))</f>
        <v/>
      </c>
      <c r="W611">
        <f>IF($A611="","",COUNTIF(AI_PF!$A:$A,$A611))</f>
        <v/>
      </c>
      <c r="X611">
        <f>IF($A611="","",COUNTIF(LookThrough!$A:$A,J611))</f>
        <v/>
      </c>
    </row>
    <row r="612">
      <c r="B612">
        <f>IF($A612="","",IFERROR(VLOOKUP($A612,AI_PF!$A:$D,4,FALSE),""))</f>
        <v/>
      </c>
      <c r="C612">
        <f>IF($A612="","",IFERROR(VLOOKUP($A612,AI_PF!$A:$G,7,FALSE),""))</f>
        <v/>
      </c>
      <c r="D612">
        <f>IF($A612="","",IFERROR(VLOOKUP($A612,AI_PF!$A:$H,8,FALSE),""))</f>
        <v/>
      </c>
      <c r="E612">
        <f>IF($A612="","",IFERROR(VLOOKUP($A612,AI_PF!$A:$N,14,FALSE),""))</f>
        <v/>
      </c>
      <c r="F612">
        <f>IF($A612="","",IFERROR(VLOOKUP($A612,AI_PF!$A:$R,18,FALSE),""))</f>
        <v/>
      </c>
      <c r="G612">
        <f>IF($A612="","",IFERROR(VLOOKUP($A612,AI_PF!$A:$T,20,FALSE),""))</f>
        <v/>
      </c>
      <c r="H612">
        <f>IF($A612="","",IFERROR(VLOOKUP($A612,AI_PF!$A:$V,22,FALSE),""))</f>
        <v/>
      </c>
      <c r="I612">
        <f>IF($A612="","",IFERROR(VLOOKUP($A612,AI_PF!$A:$EU,151,FALSE),""))</f>
        <v/>
      </c>
      <c r="J612">
        <f>IF($A612="","",IFERROR(VLOOKUP($A612,AI_PF!$A:$C,3,FALSE),""))</f>
        <v/>
      </c>
      <c r="K612">
        <f>IF($A612="","",IFERROR(VLOOKUP($A612,Data_Raw!$A:$G,2,FALSE),""))</f>
        <v/>
      </c>
      <c r="L612">
        <f>IF($A612="","",IFERROR(VLOOKUP($A612,Data_Raw!$A:$G,3,FALSE),""))</f>
        <v/>
      </c>
      <c r="M612">
        <f>IF($A612="","",IFERROR(VLOOKUP($A612,Data_Raw!$A:$G,4,FALSE),""))</f>
        <v/>
      </c>
      <c r="N612">
        <f>IF($A612="","",IFERROR(VLOOKUP($A612,Data_Raw!$A:$G,5,FALSE),""))</f>
        <v/>
      </c>
      <c r="O612">
        <f>IF($A612="","",IFERROR(VLOOKUP($A612,Data_Raw!$A:$G,6,FALSE),""))</f>
        <v/>
      </c>
      <c r="P612">
        <f>IF($A612="","",IFERROR(VLOOKUP($A612,Data_Raw!$A:$G,7,FALSE),""))</f>
        <v/>
      </c>
      <c r="Q612">
        <f>IF($A612="","",SUMIFS(AI_PF!$AP:$AP,AI_PF!$A:$A,$A612))</f>
        <v/>
      </c>
      <c r="R612">
        <f>IF($A612="","",SUMIFS(AI_PF!$AW:$AW,AI_PF!$A:$A,$A612))</f>
        <v/>
      </c>
      <c r="S612">
        <f>IF($A612="","",SUMIFS(AI_PF!$AZ:$AZ,AI_PF!$A:$A,$A612))</f>
        <v/>
      </c>
      <c r="T612">
        <f>IF($A612="","",SUMIFS(AI_PF!$CA:$CA,AI_PF!$A:$A,$A612))</f>
        <v/>
      </c>
      <c r="U612">
        <f>IF($A612="","",SUMIFS(AI_PF!$CE:$CE,AI_PF!$A:$A,$A612))</f>
        <v/>
      </c>
      <c r="V612">
        <f>IF($A612="","",IFERROR(VLOOKUP($A612,AI_PF!$A:$CO,93,FALSE),""))</f>
        <v/>
      </c>
      <c r="W612">
        <f>IF($A612="","",COUNTIF(AI_PF!$A:$A,$A612))</f>
        <v/>
      </c>
      <c r="X612">
        <f>IF($A612="","",COUNTIF(LookThrough!$A:$A,J612))</f>
        <v/>
      </c>
    </row>
    <row r="613">
      <c r="B613">
        <f>IF($A613="","",IFERROR(VLOOKUP($A613,AI_PF!$A:$D,4,FALSE),""))</f>
        <v/>
      </c>
      <c r="C613">
        <f>IF($A613="","",IFERROR(VLOOKUP($A613,AI_PF!$A:$G,7,FALSE),""))</f>
        <v/>
      </c>
      <c r="D613">
        <f>IF($A613="","",IFERROR(VLOOKUP($A613,AI_PF!$A:$H,8,FALSE),""))</f>
        <v/>
      </c>
      <c r="E613">
        <f>IF($A613="","",IFERROR(VLOOKUP($A613,AI_PF!$A:$N,14,FALSE),""))</f>
        <v/>
      </c>
      <c r="F613">
        <f>IF($A613="","",IFERROR(VLOOKUP($A613,AI_PF!$A:$R,18,FALSE),""))</f>
        <v/>
      </c>
      <c r="G613">
        <f>IF($A613="","",IFERROR(VLOOKUP($A613,AI_PF!$A:$T,20,FALSE),""))</f>
        <v/>
      </c>
      <c r="H613">
        <f>IF($A613="","",IFERROR(VLOOKUP($A613,AI_PF!$A:$V,22,FALSE),""))</f>
        <v/>
      </c>
      <c r="I613">
        <f>IF($A613="","",IFERROR(VLOOKUP($A613,AI_PF!$A:$EU,151,FALSE),""))</f>
        <v/>
      </c>
      <c r="J613">
        <f>IF($A613="","",IFERROR(VLOOKUP($A613,AI_PF!$A:$C,3,FALSE),""))</f>
        <v/>
      </c>
      <c r="K613">
        <f>IF($A613="","",IFERROR(VLOOKUP($A613,Data_Raw!$A:$G,2,FALSE),""))</f>
        <v/>
      </c>
      <c r="L613">
        <f>IF($A613="","",IFERROR(VLOOKUP($A613,Data_Raw!$A:$G,3,FALSE),""))</f>
        <v/>
      </c>
      <c r="M613">
        <f>IF($A613="","",IFERROR(VLOOKUP($A613,Data_Raw!$A:$G,4,FALSE),""))</f>
        <v/>
      </c>
      <c r="N613">
        <f>IF($A613="","",IFERROR(VLOOKUP($A613,Data_Raw!$A:$G,5,FALSE),""))</f>
        <v/>
      </c>
      <c r="O613">
        <f>IF($A613="","",IFERROR(VLOOKUP($A613,Data_Raw!$A:$G,6,FALSE),""))</f>
        <v/>
      </c>
      <c r="P613">
        <f>IF($A613="","",IFERROR(VLOOKUP($A613,Data_Raw!$A:$G,7,FALSE),""))</f>
        <v/>
      </c>
      <c r="Q613">
        <f>IF($A613="","",SUMIFS(AI_PF!$AP:$AP,AI_PF!$A:$A,$A613))</f>
        <v/>
      </c>
      <c r="R613">
        <f>IF($A613="","",SUMIFS(AI_PF!$AW:$AW,AI_PF!$A:$A,$A613))</f>
        <v/>
      </c>
      <c r="S613">
        <f>IF($A613="","",SUMIFS(AI_PF!$AZ:$AZ,AI_PF!$A:$A,$A613))</f>
        <v/>
      </c>
      <c r="T613">
        <f>IF($A613="","",SUMIFS(AI_PF!$CA:$CA,AI_PF!$A:$A,$A613))</f>
        <v/>
      </c>
      <c r="U613">
        <f>IF($A613="","",SUMIFS(AI_PF!$CE:$CE,AI_PF!$A:$A,$A613))</f>
        <v/>
      </c>
      <c r="V613">
        <f>IF($A613="","",IFERROR(VLOOKUP($A613,AI_PF!$A:$CO,93,FALSE),""))</f>
        <v/>
      </c>
      <c r="W613">
        <f>IF($A613="","",COUNTIF(AI_PF!$A:$A,$A613))</f>
        <v/>
      </c>
      <c r="X613">
        <f>IF($A613="","",COUNTIF(LookThrough!$A:$A,J613))</f>
        <v/>
      </c>
    </row>
    <row r="614">
      <c r="B614">
        <f>IF($A614="","",IFERROR(VLOOKUP($A614,AI_PF!$A:$D,4,FALSE),""))</f>
        <v/>
      </c>
      <c r="C614">
        <f>IF($A614="","",IFERROR(VLOOKUP($A614,AI_PF!$A:$G,7,FALSE),""))</f>
        <v/>
      </c>
      <c r="D614">
        <f>IF($A614="","",IFERROR(VLOOKUP($A614,AI_PF!$A:$H,8,FALSE),""))</f>
        <v/>
      </c>
      <c r="E614">
        <f>IF($A614="","",IFERROR(VLOOKUP($A614,AI_PF!$A:$N,14,FALSE),""))</f>
        <v/>
      </c>
      <c r="F614">
        <f>IF($A614="","",IFERROR(VLOOKUP($A614,AI_PF!$A:$R,18,FALSE),""))</f>
        <v/>
      </c>
      <c r="G614">
        <f>IF($A614="","",IFERROR(VLOOKUP($A614,AI_PF!$A:$T,20,FALSE),""))</f>
        <v/>
      </c>
      <c r="H614">
        <f>IF($A614="","",IFERROR(VLOOKUP($A614,AI_PF!$A:$V,22,FALSE),""))</f>
        <v/>
      </c>
      <c r="I614">
        <f>IF($A614="","",IFERROR(VLOOKUP($A614,AI_PF!$A:$EU,151,FALSE),""))</f>
        <v/>
      </c>
      <c r="J614">
        <f>IF($A614="","",IFERROR(VLOOKUP($A614,AI_PF!$A:$C,3,FALSE),""))</f>
        <v/>
      </c>
      <c r="K614">
        <f>IF($A614="","",IFERROR(VLOOKUP($A614,Data_Raw!$A:$G,2,FALSE),""))</f>
        <v/>
      </c>
      <c r="L614">
        <f>IF($A614="","",IFERROR(VLOOKUP($A614,Data_Raw!$A:$G,3,FALSE),""))</f>
        <v/>
      </c>
      <c r="M614">
        <f>IF($A614="","",IFERROR(VLOOKUP($A614,Data_Raw!$A:$G,4,FALSE),""))</f>
        <v/>
      </c>
      <c r="N614">
        <f>IF($A614="","",IFERROR(VLOOKUP($A614,Data_Raw!$A:$G,5,FALSE),""))</f>
        <v/>
      </c>
      <c r="O614">
        <f>IF($A614="","",IFERROR(VLOOKUP($A614,Data_Raw!$A:$G,6,FALSE),""))</f>
        <v/>
      </c>
      <c r="P614">
        <f>IF($A614="","",IFERROR(VLOOKUP($A614,Data_Raw!$A:$G,7,FALSE),""))</f>
        <v/>
      </c>
      <c r="Q614">
        <f>IF($A614="","",SUMIFS(AI_PF!$AP:$AP,AI_PF!$A:$A,$A614))</f>
        <v/>
      </c>
      <c r="R614">
        <f>IF($A614="","",SUMIFS(AI_PF!$AW:$AW,AI_PF!$A:$A,$A614))</f>
        <v/>
      </c>
      <c r="S614">
        <f>IF($A614="","",SUMIFS(AI_PF!$AZ:$AZ,AI_PF!$A:$A,$A614))</f>
        <v/>
      </c>
      <c r="T614">
        <f>IF($A614="","",SUMIFS(AI_PF!$CA:$CA,AI_PF!$A:$A,$A614))</f>
        <v/>
      </c>
      <c r="U614">
        <f>IF($A614="","",SUMIFS(AI_PF!$CE:$CE,AI_PF!$A:$A,$A614))</f>
        <v/>
      </c>
      <c r="V614">
        <f>IF($A614="","",IFERROR(VLOOKUP($A614,AI_PF!$A:$CO,93,FALSE),""))</f>
        <v/>
      </c>
      <c r="W614">
        <f>IF($A614="","",COUNTIF(AI_PF!$A:$A,$A614))</f>
        <v/>
      </c>
      <c r="X614">
        <f>IF($A614="","",COUNTIF(LookThrough!$A:$A,J614))</f>
        <v/>
      </c>
    </row>
    <row r="615">
      <c r="B615">
        <f>IF($A615="","",IFERROR(VLOOKUP($A615,AI_PF!$A:$D,4,FALSE),""))</f>
        <v/>
      </c>
      <c r="C615">
        <f>IF($A615="","",IFERROR(VLOOKUP($A615,AI_PF!$A:$G,7,FALSE),""))</f>
        <v/>
      </c>
      <c r="D615">
        <f>IF($A615="","",IFERROR(VLOOKUP($A615,AI_PF!$A:$H,8,FALSE),""))</f>
        <v/>
      </c>
      <c r="E615">
        <f>IF($A615="","",IFERROR(VLOOKUP($A615,AI_PF!$A:$N,14,FALSE),""))</f>
        <v/>
      </c>
      <c r="F615">
        <f>IF($A615="","",IFERROR(VLOOKUP($A615,AI_PF!$A:$R,18,FALSE),""))</f>
        <v/>
      </c>
      <c r="G615">
        <f>IF($A615="","",IFERROR(VLOOKUP($A615,AI_PF!$A:$T,20,FALSE),""))</f>
        <v/>
      </c>
      <c r="H615">
        <f>IF($A615="","",IFERROR(VLOOKUP($A615,AI_PF!$A:$V,22,FALSE),""))</f>
        <v/>
      </c>
      <c r="I615">
        <f>IF($A615="","",IFERROR(VLOOKUP($A615,AI_PF!$A:$EU,151,FALSE),""))</f>
        <v/>
      </c>
      <c r="J615">
        <f>IF($A615="","",IFERROR(VLOOKUP($A615,AI_PF!$A:$C,3,FALSE),""))</f>
        <v/>
      </c>
      <c r="K615">
        <f>IF($A615="","",IFERROR(VLOOKUP($A615,Data_Raw!$A:$G,2,FALSE),""))</f>
        <v/>
      </c>
      <c r="L615">
        <f>IF($A615="","",IFERROR(VLOOKUP($A615,Data_Raw!$A:$G,3,FALSE),""))</f>
        <v/>
      </c>
      <c r="M615">
        <f>IF($A615="","",IFERROR(VLOOKUP($A615,Data_Raw!$A:$G,4,FALSE),""))</f>
        <v/>
      </c>
      <c r="N615">
        <f>IF($A615="","",IFERROR(VLOOKUP($A615,Data_Raw!$A:$G,5,FALSE),""))</f>
        <v/>
      </c>
      <c r="O615">
        <f>IF($A615="","",IFERROR(VLOOKUP($A615,Data_Raw!$A:$G,6,FALSE),""))</f>
        <v/>
      </c>
      <c r="P615">
        <f>IF($A615="","",IFERROR(VLOOKUP($A615,Data_Raw!$A:$G,7,FALSE),""))</f>
        <v/>
      </c>
      <c r="Q615">
        <f>IF($A615="","",SUMIFS(AI_PF!$AP:$AP,AI_PF!$A:$A,$A615))</f>
        <v/>
      </c>
      <c r="R615">
        <f>IF($A615="","",SUMIFS(AI_PF!$AW:$AW,AI_PF!$A:$A,$A615))</f>
        <v/>
      </c>
      <c r="S615">
        <f>IF($A615="","",SUMIFS(AI_PF!$AZ:$AZ,AI_PF!$A:$A,$A615))</f>
        <v/>
      </c>
      <c r="T615">
        <f>IF($A615="","",SUMIFS(AI_PF!$CA:$CA,AI_PF!$A:$A,$A615))</f>
        <v/>
      </c>
      <c r="U615">
        <f>IF($A615="","",SUMIFS(AI_PF!$CE:$CE,AI_PF!$A:$A,$A615))</f>
        <v/>
      </c>
      <c r="V615">
        <f>IF($A615="","",IFERROR(VLOOKUP($A615,AI_PF!$A:$CO,93,FALSE),""))</f>
        <v/>
      </c>
      <c r="W615">
        <f>IF($A615="","",COUNTIF(AI_PF!$A:$A,$A615))</f>
        <v/>
      </c>
      <c r="X615">
        <f>IF($A615="","",COUNTIF(LookThrough!$A:$A,J615))</f>
        <v/>
      </c>
    </row>
    <row r="616">
      <c r="B616">
        <f>IF($A616="","",IFERROR(VLOOKUP($A616,AI_PF!$A:$D,4,FALSE),""))</f>
        <v/>
      </c>
      <c r="C616">
        <f>IF($A616="","",IFERROR(VLOOKUP($A616,AI_PF!$A:$G,7,FALSE),""))</f>
        <v/>
      </c>
      <c r="D616">
        <f>IF($A616="","",IFERROR(VLOOKUP($A616,AI_PF!$A:$H,8,FALSE),""))</f>
        <v/>
      </c>
      <c r="E616">
        <f>IF($A616="","",IFERROR(VLOOKUP($A616,AI_PF!$A:$N,14,FALSE),""))</f>
        <v/>
      </c>
      <c r="F616">
        <f>IF($A616="","",IFERROR(VLOOKUP($A616,AI_PF!$A:$R,18,FALSE),""))</f>
        <v/>
      </c>
      <c r="G616">
        <f>IF($A616="","",IFERROR(VLOOKUP($A616,AI_PF!$A:$T,20,FALSE),""))</f>
        <v/>
      </c>
      <c r="H616">
        <f>IF($A616="","",IFERROR(VLOOKUP($A616,AI_PF!$A:$V,22,FALSE),""))</f>
        <v/>
      </c>
      <c r="I616">
        <f>IF($A616="","",IFERROR(VLOOKUP($A616,AI_PF!$A:$EU,151,FALSE),""))</f>
        <v/>
      </c>
      <c r="J616">
        <f>IF($A616="","",IFERROR(VLOOKUP($A616,AI_PF!$A:$C,3,FALSE),""))</f>
        <v/>
      </c>
      <c r="K616">
        <f>IF($A616="","",IFERROR(VLOOKUP($A616,Data_Raw!$A:$G,2,FALSE),""))</f>
        <v/>
      </c>
      <c r="L616">
        <f>IF($A616="","",IFERROR(VLOOKUP($A616,Data_Raw!$A:$G,3,FALSE),""))</f>
        <v/>
      </c>
      <c r="M616">
        <f>IF($A616="","",IFERROR(VLOOKUP($A616,Data_Raw!$A:$G,4,FALSE),""))</f>
        <v/>
      </c>
      <c r="N616">
        <f>IF($A616="","",IFERROR(VLOOKUP($A616,Data_Raw!$A:$G,5,FALSE),""))</f>
        <v/>
      </c>
      <c r="O616">
        <f>IF($A616="","",IFERROR(VLOOKUP($A616,Data_Raw!$A:$G,6,FALSE),""))</f>
        <v/>
      </c>
      <c r="P616">
        <f>IF($A616="","",IFERROR(VLOOKUP($A616,Data_Raw!$A:$G,7,FALSE),""))</f>
        <v/>
      </c>
      <c r="Q616">
        <f>IF($A616="","",SUMIFS(AI_PF!$AP:$AP,AI_PF!$A:$A,$A616))</f>
        <v/>
      </c>
      <c r="R616">
        <f>IF($A616="","",SUMIFS(AI_PF!$AW:$AW,AI_PF!$A:$A,$A616))</f>
        <v/>
      </c>
      <c r="S616">
        <f>IF($A616="","",SUMIFS(AI_PF!$AZ:$AZ,AI_PF!$A:$A,$A616))</f>
        <v/>
      </c>
      <c r="T616">
        <f>IF($A616="","",SUMIFS(AI_PF!$CA:$CA,AI_PF!$A:$A,$A616))</f>
        <v/>
      </c>
      <c r="U616">
        <f>IF($A616="","",SUMIFS(AI_PF!$CE:$CE,AI_PF!$A:$A,$A616))</f>
        <v/>
      </c>
      <c r="V616">
        <f>IF($A616="","",IFERROR(VLOOKUP($A616,AI_PF!$A:$CO,93,FALSE),""))</f>
        <v/>
      </c>
      <c r="W616">
        <f>IF($A616="","",COUNTIF(AI_PF!$A:$A,$A616))</f>
        <v/>
      </c>
      <c r="X616">
        <f>IF($A616="","",COUNTIF(LookThrough!$A:$A,J616))</f>
        <v/>
      </c>
    </row>
    <row r="617">
      <c r="B617">
        <f>IF($A617="","",IFERROR(VLOOKUP($A617,AI_PF!$A:$D,4,FALSE),""))</f>
        <v/>
      </c>
      <c r="C617">
        <f>IF($A617="","",IFERROR(VLOOKUP($A617,AI_PF!$A:$G,7,FALSE),""))</f>
        <v/>
      </c>
      <c r="D617">
        <f>IF($A617="","",IFERROR(VLOOKUP($A617,AI_PF!$A:$H,8,FALSE),""))</f>
        <v/>
      </c>
      <c r="E617">
        <f>IF($A617="","",IFERROR(VLOOKUP($A617,AI_PF!$A:$N,14,FALSE),""))</f>
        <v/>
      </c>
      <c r="F617">
        <f>IF($A617="","",IFERROR(VLOOKUP($A617,AI_PF!$A:$R,18,FALSE),""))</f>
        <v/>
      </c>
      <c r="G617">
        <f>IF($A617="","",IFERROR(VLOOKUP($A617,AI_PF!$A:$T,20,FALSE),""))</f>
        <v/>
      </c>
      <c r="H617">
        <f>IF($A617="","",IFERROR(VLOOKUP($A617,AI_PF!$A:$V,22,FALSE),""))</f>
        <v/>
      </c>
      <c r="I617">
        <f>IF($A617="","",IFERROR(VLOOKUP($A617,AI_PF!$A:$EU,151,FALSE),""))</f>
        <v/>
      </c>
      <c r="J617">
        <f>IF($A617="","",IFERROR(VLOOKUP($A617,AI_PF!$A:$C,3,FALSE),""))</f>
        <v/>
      </c>
      <c r="K617">
        <f>IF($A617="","",IFERROR(VLOOKUP($A617,Data_Raw!$A:$G,2,FALSE),""))</f>
        <v/>
      </c>
      <c r="L617">
        <f>IF($A617="","",IFERROR(VLOOKUP($A617,Data_Raw!$A:$G,3,FALSE),""))</f>
        <v/>
      </c>
      <c r="M617">
        <f>IF($A617="","",IFERROR(VLOOKUP($A617,Data_Raw!$A:$G,4,FALSE),""))</f>
        <v/>
      </c>
      <c r="N617">
        <f>IF($A617="","",IFERROR(VLOOKUP($A617,Data_Raw!$A:$G,5,FALSE),""))</f>
        <v/>
      </c>
      <c r="O617">
        <f>IF($A617="","",IFERROR(VLOOKUP($A617,Data_Raw!$A:$G,6,FALSE),""))</f>
        <v/>
      </c>
      <c r="P617">
        <f>IF($A617="","",IFERROR(VLOOKUP($A617,Data_Raw!$A:$G,7,FALSE),""))</f>
        <v/>
      </c>
      <c r="Q617">
        <f>IF($A617="","",SUMIFS(AI_PF!$AP:$AP,AI_PF!$A:$A,$A617))</f>
        <v/>
      </c>
      <c r="R617">
        <f>IF($A617="","",SUMIFS(AI_PF!$AW:$AW,AI_PF!$A:$A,$A617))</f>
        <v/>
      </c>
      <c r="S617">
        <f>IF($A617="","",SUMIFS(AI_PF!$AZ:$AZ,AI_PF!$A:$A,$A617))</f>
        <v/>
      </c>
      <c r="T617">
        <f>IF($A617="","",SUMIFS(AI_PF!$CA:$CA,AI_PF!$A:$A,$A617))</f>
        <v/>
      </c>
      <c r="U617">
        <f>IF($A617="","",SUMIFS(AI_PF!$CE:$CE,AI_PF!$A:$A,$A617))</f>
        <v/>
      </c>
      <c r="V617">
        <f>IF($A617="","",IFERROR(VLOOKUP($A617,AI_PF!$A:$CO,93,FALSE),""))</f>
        <v/>
      </c>
      <c r="W617">
        <f>IF($A617="","",COUNTIF(AI_PF!$A:$A,$A617))</f>
        <v/>
      </c>
      <c r="X617">
        <f>IF($A617="","",COUNTIF(LookThrough!$A:$A,J617))</f>
        <v/>
      </c>
    </row>
    <row r="618">
      <c r="B618">
        <f>IF($A618="","",IFERROR(VLOOKUP($A618,AI_PF!$A:$D,4,FALSE),""))</f>
        <v/>
      </c>
      <c r="C618">
        <f>IF($A618="","",IFERROR(VLOOKUP($A618,AI_PF!$A:$G,7,FALSE),""))</f>
        <v/>
      </c>
      <c r="D618">
        <f>IF($A618="","",IFERROR(VLOOKUP($A618,AI_PF!$A:$H,8,FALSE),""))</f>
        <v/>
      </c>
      <c r="E618">
        <f>IF($A618="","",IFERROR(VLOOKUP($A618,AI_PF!$A:$N,14,FALSE),""))</f>
        <v/>
      </c>
      <c r="F618">
        <f>IF($A618="","",IFERROR(VLOOKUP($A618,AI_PF!$A:$R,18,FALSE),""))</f>
        <v/>
      </c>
      <c r="G618">
        <f>IF($A618="","",IFERROR(VLOOKUP($A618,AI_PF!$A:$T,20,FALSE),""))</f>
        <v/>
      </c>
      <c r="H618">
        <f>IF($A618="","",IFERROR(VLOOKUP($A618,AI_PF!$A:$V,22,FALSE),""))</f>
        <v/>
      </c>
      <c r="I618">
        <f>IF($A618="","",IFERROR(VLOOKUP($A618,AI_PF!$A:$EU,151,FALSE),""))</f>
        <v/>
      </c>
      <c r="J618">
        <f>IF($A618="","",IFERROR(VLOOKUP($A618,AI_PF!$A:$C,3,FALSE),""))</f>
        <v/>
      </c>
      <c r="K618">
        <f>IF($A618="","",IFERROR(VLOOKUP($A618,Data_Raw!$A:$G,2,FALSE),""))</f>
        <v/>
      </c>
      <c r="L618">
        <f>IF($A618="","",IFERROR(VLOOKUP($A618,Data_Raw!$A:$G,3,FALSE),""))</f>
        <v/>
      </c>
      <c r="M618">
        <f>IF($A618="","",IFERROR(VLOOKUP($A618,Data_Raw!$A:$G,4,FALSE),""))</f>
        <v/>
      </c>
      <c r="N618">
        <f>IF($A618="","",IFERROR(VLOOKUP($A618,Data_Raw!$A:$G,5,FALSE),""))</f>
        <v/>
      </c>
      <c r="O618">
        <f>IF($A618="","",IFERROR(VLOOKUP($A618,Data_Raw!$A:$G,6,FALSE),""))</f>
        <v/>
      </c>
      <c r="P618">
        <f>IF($A618="","",IFERROR(VLOOKUP($A618,Data_Raw!$A:$G,7,FALSE),""))</f>
        <v/>
      </c>
      <c r="Q618">
        <f>IF($A618="","",SUMIFS(AI_PF!$AP:$AP,AI_PF!$A:$A,$A618))</f>
        <v/>
      </c>
      <c r="R618">
        <f>IF($A618="","",SUMIFS(AI_PF!$AW:$AW,AI_PF!$A:$A,$A618))</f>
        <v/>
      </c>
      <c r="S618">
        <f>IF($A618="","",SUMIFS(AI_PF!$AZ:$AZ,AI_PF!$A:$A,$A618))</f>
        <v/>
      </c>
      <c r="T618">
        <f>IF($A618="","",SUMIFS(AI_PF!$CA:$CA,AI_PF!$A:$A,$A618))</f>
        <v/>
      </c>
      <c r="U618">
        <f>IF($A618="","",SUMIFS(AI_PF!$CE:$CE,AI_PF!$A:$A,$A618))</f>
        <v/>
      </c>
      <c r="V618">
        <f>IF($A618="","",IFERROR(VLOOKUP($A618,AI_PF!$A:$CO,93,FALSE),""))</f>
        <v/>
      </c>
      <c r="W618">
        <f>IF($A618="","",COUNTIF(AI_PF!$A:$A,$A618))</f>
        <v/>
      </c>
      <c r="X618">
        <f>IF($A618="","",COUNTIF(LookThrough!$A:$A,J618))</f>
        <v/>
      </c>
    </row>
    <row r="619">
      <c r="B619">
        <f>IF($A619="","",IFERROR(VLOOKUP($A619,AI_PF!$A:$D,4,FALSE),""))</f>
        <v/>
      </c>
      <c r="C619">
        <f>IF($A619="","",IFERROR(VLOOKUP($A619,AI_PF!$A:$G,7,FALSE),""))</f>
        <v/>
      </c>
      <c r="D619">
        <f>IF($A619="","",IFERROR(VLOOKUP($A619,AI_PF!$A:$H,8,FALSE),""))</f>
        <v/>
      </c>
      <c r="E619">
        <f>IF($A619="","",IFERROR(VLOOKUP($A619,AI_PF!$A:$N,14,FALSE),""))</f>
        <v/>
      </c>
      <c r="F619">
        <f>IF($A619="","",IFERROR(VLOOKUP($A619,AI_PF!$A:$R,18,FALSE),""))</f>
        <v/>
      </c>
      <c r="G619">
        <f>IF($A619="","",IFERROR(VLOOKUP($A619,AI_PF!$A:$T,20,FALSE),""))</f>
        <v/>
      </c>
      <c r="H619">
        <f>IF($A619="","",IFERROR(VLOOKUP($A619,AI_PF!$A:$V,22,FALSE),""))</f>
        <v/>
      </c>
      <c r="I619">
        <f>IF($A619="","",IFERROR(VLOOKUP($A619,AI_PF!$A:$EU,151,FALSE),""))</f>
        <v/>
      </c>
      <c r="J619">
        <f>IF($A619="","",IFERROR(VLOOKUP($A619,AI_PF!$A:$C,3,FALSE),""))</f>
        <v/>
      </c>
      <c r="K619">
        <f>IF($A619="","",IFERROR(VLOOKUP($A619,Data_Raw!$A:$G,2,FALSE),""))</f>
        <v/>
      </c>
      <c r="L619">
        <f>IF($A619="","",IFERROR(VLOOKUP($A619,Data_Raw!$A:$G,3,FALSE),""))</f>
        <v/>
      </c>
      <c r="M619">
        <f>IF($A619="","",IFERROR(VLOOKUP($A619,Data_Raw!$A:$G,4,FALSE),""))</f>
        <v/>
      </c>
      <c r="N619">
        <f>IF($A619="","",IFERROR(VLOOKUP($A619,Data_Raw!$A:$G,5,FALSE),""))</f>
        <v/>
      </c>
      <c r="O619">
        <f>IF($A619="","",IFERROR(VLOOKUP($A619,Data_Raw!$A:$G,6,FALSE),""))</f>
        <v/>
      </c>
      <c r="P619">
        <f>IF($A619="","",IFERROR(VLOOKUP($A619,Data_Raw!$A:$G,7,FALSE),""))</f>
        <v/>
      </c>
      <c r="Q619">
        <f>IF($A619="","",SUMIFS(AI_PF!$AP:$AP,AI_PF!$A:$A,$A619))</f>
        <v/>
      </c>
      <c r="R619">
        <f>IF($A619="","",SUMIFS(AI_PF!$AW:$AW,AI_PF!$A:$A,$A619))</f>
        <v/>
      </c>
      <c r="S619">
        <f>IF($A619="","",SUMIFS(AI_PF!$AZ:$AZ,AI_PF!$A:$A,$A619))</f>
        <v/>
      </c>
      <c r="T619">
        <f>IF($A619="","",SUMIFS(AI_PF!$CA:$CA,AI_PF!$A:$A,$A619))</f>
        <v/>
      </c>
      <c r="U619">
        <f>IF($A619="","",SUMIFS(AI_PF!$CE:$CE,AI_PF!$A:$A,$A619))</f>
        <v/>
      </c>
      <c r="V619">
        <f>IF($A619="","",IFERROR(VLOOKUP($A619,AI_PF!$A:$CO,93,FALSE),""))</f>
        <v/>
      </c>
      <c r="W619">
        <f>IF($A619="","",COUNTIF(AI_PF!$A:$A,$A619))</f>
        <v/>
      </c>
      <c r="X619">
        <f>IF($A619="","",COUNTIF(LookThrough!$A:$A,J619))</f>
        <v/>
      </c>
    </row>
    <row r="620">
      <c r="B620">
        <f>IF($A620="","",IFERROR(VLOOKUP($A620,AI_PF!$A:$D,4,FALSE),""))</f>
        <v/>
      </c>
      <c r="C620">
        <f>IF($A620="","",IFERROR(VLOOKUP($A620,AI_PF!$A:$G,7,FALSE),""))</f>
        <v/>
      </c>
      <c r="D620">
        <f>IF($A620="","",IFERROR(VLOOKUP($A620,AI_PF!$A:$H,8,FALSE),""))</f>
        <v/>
      </c>
      <c r="E620">
        <f>IF($A620="","",IFERROR(VLOOKUP($A620,AI_PF!$A:$N,14,FALSE),""))</f>
        <v/>
      </c>
      <c r="F620">
        <f>IF($A620="","",IFERROR(VLOOKUP($A620,AI_PF!$A:$R,18,FALSE),""))</f>
        <v/>
      </c>
      <c r="G620">
        <f>IF($A620="","",IFERROR(VLOOKUP($A620,AI_PF!$A:$T,20,FALSE),""))</f>
        <v/>
      </c>
      <c r="H620">
        <f>IF($A620="","",IFERROR(VLOOKUP($A620,AI_PF!$A:$V,22,FALSE),""))</f>
        <v/>
      </c>
      <c r="I620">
        <f>IF($A620="","",IFERROR(VLOOKUP($A620,AI_PF!$A:$EU,151,FALSE),""))</f>
        <v/>
      </c>
      <c r="J620">
        <f>IF($A620="","",IFERROR(VLOOKUP($A620,AI_PF!$A:$C,3,FALSE),""))</f>
        <v/>
      </c>
      <c r="K620">
        <f>IF($A620="","",IFERROR(VLOOKUP($A620,Data_Raw!$A:$G,2,FALSE),""))</f>
        <v/>
      </c>
      <c r="L620">
        <f>IF($A620="","",IFERROR(VLOOKUP($A620,Data_Raw!$A:$G,3,FALSE),""))</f>
        <v/>
      </c>
      <c r="M620">
        <f>IF($A620="","",IFERROR(VLOOKUP($A620,Data_Raw!$A:$G,4,FALSE),""))</f>
        <v/>
      </c>
      <c r="N620">
        <f>IF($A620="","",IFERROR(VLOOKUP($A620,Data_Raw!$A:$G,5,FALSE),""))</f>
        <v/>
      </c>
      <c r="O620">
        <f>IF($A620="","",IFERROR(VLOOKUP($A620,Data_Raw!$A:$G,6,FALSE),""))</f>
        <v/>
      </c>
      <c r="P620">
        <f>IF($A620="","",IFERROR(VLOOKUP($A620,Data_Raw!$A:$G,7,FALSE),""))</f>
        <v/>
      </c>
      <c r="Q620">
        <f>IF($A620="","",SUMIFS(AI_PF!$AP:$AP,AI_PF!$A:$A,$A620))</f>
        <v/>
      </c>
      <c r="R620">
        <f>IF($A620="","",SUMIFS(AI_PF!$AW:$AW,AI_PF!$A:$A,$A620))</f>
        <v/>
      </c>
      <c r="S620">
        <f>IF($A620="","",SUMIFS(AI_PF!$AZ:$AZ,AI_PF!$A:$A,$A620))</f>
        <v/>
      </c>
      <c r="T620">
        <f>IF($A620="","",SUMIFS(AI_PF!$CA:$CA,AI_PF!$A:$A,$A620))</f>
        <v/>
      </c>
      <c r="U620">
        <f>IF($A620="","",SUMIFS(AI_PF!$CE:$CE,AI_PF!$A:$A,$A620))</f>
        <v/>
      </c>
      <c r="V620">
        <f>IF($A620="","",IFERROR(VLOOKUP($A620,AI_PF!$A:$CO,93,FALSE),""))</f>
        <v/>
      </c>
      <c r="W620">
        <f>IF($A620="","",COUNTIF(AI_PF!$A:$A,$A620))</f>
        <v/>
      </c>
      <c r="X620">
        <f>IF($A620="","",COUNTIF(LookThrough!$A:$A,J620))</f>
        <v/>
      </c>
    </row>
    <row r="621">
      <c r="B621">
        <f>IF($A621="","",IFERROR(VLOOKUP($A621,AI_PF!$A:$D,4,FALSE),""))</f>
        <v/>
      </c>
      <c r="C621">
        <f>IF($A621="","",IFERROR(VLOOKUP($A621,AI_PF!$A:$G,7,FALSE),""))</f>
        <v/>
      </c>
      <c r="D621">
        <f>IF($A621="","",IFERROR(VLOOKUP($A621,AI_PF!$A:$H,8,FALSE),""))</f>
        <v/>
      </c>
      <c r="E621">
        <f>IF($A621="","",IFERROR(VLOOKUP($A621,AI_PF!$A:$N,14,FALSE),""))</f>
        <v/>
      </c>
      <c r="F621">
        <f>IF($A621="","",IFERROR(VLOOKUP($A621,AI_PF!$A:$R,18,FALSE),""))</f>
        <v/>
      </c>
      <c r="G621">
        <f>IF($A621="","",IFERROR(VLOOKUP($A621,AI_PF!$A:$T,20,FALSE),""))</f>
        <v/>
      </c>
      <c r="H621">
        <f>IF($A621="","",IFERROR(VLOOKUP($A621,AI_PF!$A:$V,22,FALSE),""))</f>
        <v/>
      </c>
      <c r="I621">
        <f>IF($A621="","",IFERROR(VLOOKUP($A621,AI_PF!$A:$EU,151,FALSE),""))</f>
        <v/>
      </c>
      <c r="J621">
        <f>IF($A621="","",IFERROR(VLOOKUP($A621,AI_PF!$A:$C,3,FALSE),""))</f>
        <v/>
      </c>
      <c r="K621">
        <f>IF($A621="","",IFERROR(VLOOKUP($A621,Data_Raw!$A:$G,2,FALSE),""))</f>
        <v/>
      </c>
      <c r="L621">
        <f>IF($A621="","",IFERROR(VLOOKUP($A621,Data_Raw!$A:$G,3,FALSE),""))</f>
        <v/>
      </c>
      <c r="M621">
        <f>IF($A621="","",IFERROR(VLOOKUP($A621,Data_Raw!$A:$G,4,FALSE),""))</f>
        <v/>
      </c>
      <c r="N621">
        <f>IF($A621="","",IFERROR(VLOOKUP($A621,Data_Raw!$A:$G,5,FALSE),""))</f>
        <v/>
      </c>
      <c r="O621">
        <f>IF($A621="","",IFERROR(VLOOKUP($A621,Data_Raw!$A:$G,6,FALSE),""))</f>
        <v/>
      </c>
      <c r="P621">
        <f>IF($A621="","",IFERROR(VLOOKUP($A621,Data_Raw!$A:$G,7,FALSE),""))</f>
        <v/>
      </c>
      <c r="Q621">
        <f>IF($A621="","",SUMIFS(AI_PF!$AP:$AP,AI_PF!$A:$A,$A621))</f>
        <v/>
      </c>
      <c r="R621">
        <f>IF($A621="","",SUMIFS(AI_PF!$AW:$AW,AI_PF!$A:$A,$A621))</f>
        <v/>
      </c>
      <c r="S621">
        <f>IF($A621="","",SUMIFS(AI_PF!$AZ:$AZ,AI_PF!$A:$A,$A621))</f>
        <v/>
      </c>
      <c r="T621">
        <f>IF($A621="","",SUMIFS(AI_PF!$CA:$CA,AI_PF!$A:$A,$A621))</f>
        <v/>
      </c>
      <c r="U621">
        <f>IF($A621="","",SUMIFS(AI_PF!$CE:$CE,AI_PF!$A:$A,$A621))</f>
        <v/>
      </c>
      <c r="V621">
        <f>IF($A621="","",IFERROR(VLOOKUP($A621,AI_PF!$A:$CO,93,FALSE),""))</f>
        <v/>
      </c>
      <c r="W621">
        <f>IF($A621="","",COUNTIF(AI_PF!$A:$A,$A621))</f>
        <v/>
      </c>
      <c r="X621">
        <f>IF($A621="","",COUNTIF(LookThrough!$A:$A,J621))</f>
        <v/>
      </c>
    </row>
    <row r="622">
      <c r="B622">
        <f>IF($A622="","",IFERROR(VLOOKUP($A622,AI_PF!$A:$D,4,FALSE),""))</f>
        <v/>
      </c>
      <c r="C622">
        <f>IF($A622="","",IFERROR(VLOOKUP($A622,AI_PF!$A:$G,7,FALSE),""))</f>
        <v/>
      </c>
      <c r="D622">
        <f>IF($A622="","",IFERROR(VLOOKUP($A622,AI_PF!$A:$H,8,FALSE),""))</f>
        <v/>
      </c>
      <c r="E622">
        <f>IF($A622="","",IFERROR(VLOOKUP($A622,AI_PF!$A:$N,14,FALSE),""))</f>
        <v/>
      </c>
      <c r="F622">
        <f>IF($A622="","",IFERROR(VLOOKUP($A622,AI_PF!$A:$R,18,FALSE),""))</f>
        <v/>
      </c>
      <c r="G622">
        <f>IF($A622="","",IFERROR(VLOOKUP($A622,AI_PF!$A:$T,20,FALSE),""))</f>
        <v/>
      </c>
      <c r="H622">
        <f>IF($A622="","",IFERROR(VLOOKUP($A622,AI_PF!$A:$V,22,FALSE),""))</f>
        <v/>
      </c>
      <c r="I622">
        <f>IF($A622="","",IFERROR(VLOOKUP($A622,AI_PF!$A:$EU,151,FALSE),""))</f>
        <v/>
      </c>
      <c r="J622">
        <f>IF($A622="","",IFERROR(VLOOKUP($A622,AI_PF!$A:$C,3,FALSE),""))</f>
        <v/>
      </c>
      <c r="K622">
        <f>IF($A622="","",IFERROR(VLOOKUP($A622,Data_Raw!$A:$G,2,FALSE),""))</f>
        <v/>
      </c>
      <c r="L622">
        <f>IF($A622="","",IFERROR(VLOOKUP($A622,Data_Raw!$A:$G,3,FALSE),""))</f>
        <v/>
      </c>
      <c r="M622">
        <f>IF($A622="","",IFERROR(VLOOKUP($A622,Data_Raw!$A:$G,4,FALSE),""))</f>
        <v/>
      </c>
      <c r="N622">
        <f>IF($A622="","",IFERROR(VLOOKUP($A622,Data_Raw!$A:$G,5,FALSE),""))</f>
        <v/>
      </c>
      <c r="O622">
        <f>IF($A622="","",IFERROR(VLOOKUP($A622,Data_Raw!$A:$G,6,FALSE),""))</f>
        <v/>
      </c>
      <c r="P622">
        <f>IF($A622="","",IFERROR(VLOOKUP($A622,Data_Raw!$A:$G,7,FALSE),""))</f>
        <v/>
      </c>
      <c r="Q622">
        <f>IF($A622="","",SUMIFS(AI_PF!$AP:$AP,AI_PF!$A:$A,$A622))</f>
        <v/>
      </c>
      <c r="R622">
        <f>IF($A622="","",SUMIFS(AI_PF!$AW:$AW,AI_PF!$A:$A,$A622))</f>
        <v/>
      </c>
      <c r="S622">
        <f>IF($A622="","",SUMIFS(AI_PF!$AZ:$AZ,AI_PF!$A:$A,$A622))</f>
        <v/>
      </c>
      <c r="T622">
        <f>IF($A622="","",SUMIFS(AI_PF!$CA:$CA,AI_PF!$A:$A,$A622))</f>
        <v/>
      </c>
      <c r="U622">
        <f>IF($A622="","",SUMIFS(AI_PF!$CE:$CE,AI_PF!$A:$A,$A622))</f>
        <v/>
      </c>
      <c r="V622">
        <f>IF($A622="","",IFERROR(VLOOKUP($A622,AI_PF!$A:$CO,93,FALSE),""))</f>
        <v/>
      </c>
      <c r="W622">
        <f>IF($A622="","",COUNTIF(AI_PF!$A:$A,$A622))</f>
        <v/>
      </c>
      <c r="X622">
        <f>IF($A622="","",COUNTIF(LookThrough!$A:$A,J622))</f>
        <v/>
      </c>
    </row>
    <row r="623">
      <c r="B623">
        <f>IF($A623="","",IFERROR(VLOOKUP($A623,AI_PF!$A:$D,4,FALSE),""))</f>
        <v/>
      </c>
      <c r="C623">
        <f>IF($A623="","",IFERROR(VLOOKUP($A623,AI_PF!$A:$G,7,FALSE),""))</f>
        <v/>
      </c>
      <c r="D623">
        <f>IF($A623="","",IFERROR(VLOOKUP($A623,AI_PF!$A:$H,8,FALSE),""))</f>
        <v/>
      </c>
      <c r="E623">
        <f>IF($A623="","",IFERROR(VLOOKUP($A623,AI_PF!$A:$N,14,FALSE),""))</f>
        <v/>
      </c>
      <c r="F623">
        <f>IF($A623="","",IFERROR(VLOOKUP($A623,AI_PF!$A:$R,18,FALSE),""))</f>
        <v/>
      </c>
      <c r="G623">
        <f>IF($A623="","",IFERROR(VLOOKUP($A623,AI_PF!$A:$T,20,FALSE),""))</f>
        <v/>
      </c>
      <c r="H623">
        <f>IF($A623="","",IFERROR(VLOOKUP($A623,AI_PF!$A:$V,22,FALSE),""))</f>
        <v/>
      </c>
      <c r="I623">
        <f>IF($A623="","",IFERROR(VLOOKUP($A623,AI_PF!$A:$EU,151,FALSE),""))</f>
        <v/>
      </c>
      <c r="J623">
        <f>IF($A623="","",IFERROR(VLOOKUP($A623,AI_PF!$A:$C,3,FALSE),""))</f>
        <v/>
      </c>
      <c r="K623">
        <f>IF($A623="","",IFERROR(VLOOKUP($A623,Data_Raw!$A:$G,2,FALSE),""))</f>
        <v/>
      </c>
      <c r="L623">
        <f>IF($A623="","",IFERROR(VLOOKUP($A623,Data_Raw!$A:$G,3,FALSE),""))</f>
        <v/>
      </c>
      <c r="M623">
        <f>IF($A623="","",IFERROR(VLOOKUP($A623,Data_Raw!$A:$G,4,FALSE),""))</f>
        <v/>
      </c>
      <c r="N623">
        <f>IF($A623="","",IFERROR(VLOOKUP($A623,Data_Raw!$A:$G,5,FALSE),""))</f>
        <v/>
      </c>
      <c r="O623">
        <f>IF($A623="","",IFERROR(VLOOKUP($A623,Data_Raw!$A:$G,6,FALSE),""))</f>
        <v/>
      </c>
      <c r="P623">
        <f>IF($A623="","",IFERROR(VLOOKUP($A623,Data_Raw!$A:$G,7,FALSE),""))</f>
        <v/>
      </c>
      <c r="Q623">
        <f>IF($A623="","",SUMIFS(AI_PF!$AP:$AP,AI_PF!$A:$A,$A623))</f>
        <v/>
      </c>
      <c r="R623">
        <f>IF($A623="","",SUMIFS(AI_PF!$AW:$AW,AI_PF!$A:$A,$A623))</f>
        <v/>
      </c>
      <c r="S623">
        <f>IF($A623="","",SUMIFS(AI_PF!$AZ:$AZ,AI_PF!$A:$A,$A623))</f>
        <v/>
      </c>
      <c r="T623">
        <f>IF($A623="","",SUMIFS(AI_PF!$CA:$CA,AI_PF!$A:$A,$A623))</f>
        <v/>
      </c>
      <c r="U623">
        <f>IF($A623="","",SUMIFS(AI_PF!$CE:$CE,AI_PF!$A:$A,$A623))</f>
        <v/>
      </c>
      <c r="V623">
        <f>IF($A623="","",IFERROR(VLOOKUP($A623,AI_PF!$A:$CO,93,FALSE),""))</f>
        <v/>
      </c>
      <c r="W623">
        <f>IF($A623="","",COUNTIF(AI_PF!$A:$A,$A623))</f>
        <v/>
      </c>
      <c r="X623">
        <f>IF($A623="","",COUNTIF(LookThrough!$A:$A,J623))</f>
        <v/>
      </c>
    </row>
    <row r="624">
      <c r="B624">
        <f>IF($A624="","",IFERROR(VLOOKUP($A624,AI_PF!$A:$D,4,FALSE),""))</f>
        <v/>
      </c>
      <c r="C624">
        <f>IF($A624="","",IFERROR(VLOOKUP($A624,AI_PF!$A:$G,7,FALSE),""))</f>
        <v/>
      </c>
      <c r="D624">
        <f>IF($A624="","",IFERROR(VLOOKUP($A624,AI_PF!$A:$H,8,FALSE),""))</f>
        <v/>
      </c>
      <c r="E624">
        <f>IF($A624="","",IFERROR(VLOOKUP($A624,AI_PF!$A:$N,14,FALSE),""))</f>
        <v/>
      </c>
      <c r="F624">
        <f>IF($A624="","",IFERROR(VLOOKUP($A624,AI_PF!$A:$R,18,FALSE),""))</f>
        <v/>
      </c>
      <c r="G624">
        <f>IF($A624="","",IFERROR(VLOOKUP($A624,AI_PF!$A:$T,20,FALSE),""))</f>
        <v/>
      </c>
      <c r="H624">
        <f>IF($A624="","",IFERROR(VLOOKUP($A624,AI_PF!$A:$V,22,FALSE),""))</f>
        <v/>
      </c>
      <c r="I624">
        <f>IF($A624="","",IFERROR(VLOOKUP($A624,AI_PF!$A:$EU,151,FALSE),""))</f>
        <v/>
      </c>
      <c r="J624">
        <f>IF($A624="","",IFERROR(VLOOKUP($A624,AI_PF!$A:$C,3,FALSE),""))</f>
        <v/>
      </c>
      <c r="K624">
        <f>IF($A624="","",IFERROR(VLOOKUP($A624,Data_Raw!$A:$G,2,FALSE),""))</f>
        <v/>
      </c>
      <c r="L624">
        <f>IF($A624="","",IFERROR(VLOOKUP($A624,Data_Raw!$A:$G,3,FALSE),""))</f>
        <v/>
      </c>
      <c r="M624">
        <f>IF($A624="","",IFERROR(VLOOKUP($A624,Data_Raw!$A:$G,4,FALSE),""))</f>
        <v/>
      </c>
      <c r="N624">
        <f>IF($A624="","",IFERROR(VLOOKUP($A624,Data_Raw!$A:$G,5,FALSE),""))</f>
        <v/>
      </c>
      <c r="O624">
        <f>IF($A624="","",IFERROR(VLOOKUP($A624,Data_Raw!$A:$G,6,FALSE),""))</f>
        <v/>
      </c>
      <c r="P624">
        <f>IF($A624="","",IFERROR(VLOOKUP($A624,Data_Raw!$A:$G,7,FALSE),""))</f>
        <v/>
      </c>
      <c r="Q624">
        <f>IF($A624="","",SUMIFS(AI_PF!$AP:$AP,AI_PF!$A:$A,$A624))</f>
        <v/>
      </c>
      <c r="R624">
        <f>IF($A624="","",SUMIFS(AI_PF!$AW:$AW,AI_PF!$A:$A,$A624))</f>
        <v/>
      </c>
      <c r="S624">
        <f>IF($A624="","",SUMIFS(AI_PF!$AZ:$AZ,AI_PF!$A:$A,$A624))</f>
        <v/>
      </c>
      <c r="T624">
        <f>IF($A624="","",SUMIFS(AI_PF!$CA:$CA,AI_PF!$A:$A,$A624))</f>
        <v/>
      </c>
      <c r="U624">
        <f>IF($A624="","",SUMIFS(AI_PF!$CE:$CE,AI_PF!$A:$A,$A624))</f>
        <v/>
      </c>
      <c r="V624">
        <f>IF($A624="","",IFERROR(VLOOKUP($A624,AI_PF!$A:$CO,93,FALSE),""))</f>
        <v/>
      </c>
      <c r="W624">
        <f>IF($A624="","",COUNTIF(AI_PF!$A:$A,$A624))</f>
        <v/>
      </c>
      <c r="X624">
        <f>IF($A624="","",COUNTIF(LookThrough!$A:$A,J624))</f>
        <v/>
      </c>
    </row>
    <row r="625">
      <c r="B625">
        <f>IF($A625="","",IFERROR(VLOOKUP($A625,AI_PF!$A:$D,4,FALSE),""))</f>
        <v/>
      </c>
      <c r="C625">
        <f>IF($A625="","",IFERROR(VLOOKUP($A625,AI_PF!$A:$G,7,FALSE),""))</f>
        <v/>
      </c>
      <c r="D625">
        <f>IF($A625="","",IFERROR(VLOOKUP($A625,AI_PF!$A:$H,8,FALSE),""))</f>
        <v/>
      </c>
      <c r="E625">
        <f>IF($A625="","",IFERROR(VLOOKUP($A625,AI_PF!$A:$N,14,FALSE),""))</f>
        <v/>
      </c>
      <c r="F625">
        <f>IF($A625="","",IFERROR(VLOOKUP($A625,AI_PF!$A:$R,18,FALSE),""))</f>
        <v/>
      </c>
      <c r="G625">
        <f>IF($A625="","",IFERROR(VLOOKUP($A625,AI_PF!$A:$T,20,FALSE),""))</f>
        <v/>
      </c>
      <c r="H625">
        <f>IF($A625="","",IFERROR(VLOOKUP($A625,AI_PF!$A:$V,22,FALSE),""))</f>
        <v/>
      </c>
      <c r="I625">
        <f>IF($A625="","",IFERROR(VLOOKUP($A625,AI_PF!$A:$EU,151,FALSE),""))</f>
        <v/>
      </c>
      <c r="J625">
        <f>IF($A625="","",IFERROR(VLOOKUP($A625,AI_PF!$A:$C,3,FALSE),""))</f>
        <v/>
      </c>
      <c r="K625">
        <f>IF($A625="","",IFERROR(VLOOKUP($A625,Data_Raw!$A:$G,2,FALSE),""))</f>
        <v/>
      </c>
      <c r="L625">
        <f>IF($A625="","",IFERROR(VLOOKUP($A625,Data_Raw!$A:$G,3,FALSE),""))</f>
        <v/>
      </c>
      <c r="M625">
        <f>IF($A625="","",IFERROR(VLOOKUP($A625,Data_Raw!$A:$G,4,FALSE),""))</f>
        <v/>
      </c>
      <c r="N625">
        <f>IF($A625="","",IFERROR(VLOOKUP($A625,Data_Raw!$A:$G,5,FALSE),""))</f>
        <v/>
      </c>
      <c r="O625">
        <f>IF($A625="","",IFERROR(VLOOKUP($A625,Data_Raw!$A:$G,6,FALSE),""))</f>
        <v/>
      </c>
      <c r="P625">
        <f>IF($A625="","",IFERROR(VLOOKUP($A625,Data_Raw!$A:$G,7,FALSE),""))</f>
        <v/>
      </c>
      <c r="Q625">
        <f>IF($A625="","",SUMIFS(AI_PF!$AP:$AP,AI_PF!$A:$A,$A625))</f>
        <v/>
      </c>
      <c r="R625">
        <f>IF($A625="","",SUMIFS(AI_PF!$AW:$AW,AI_PF!$A:$A,$A625))</f>
        <v/>
      </c>
      <c r="S625">
        <f>IF($A625="","",SUMIFS(AI_PF!$AZ:$AZ,AI_PF!$A:$A,$A625))</f>
        <v/>
      </c>
      <c r="T625">
        <f>IF($A625="","",SUMIFS(AI_PF!$CA:$CA,AI_PF!$A:$A,$A625))</f>
        <v/>
      </c>
      <c r="U625">
        <f>IF($A625="","",SUMIFS(AI_PF!$CE:$CE,AI_PF!$A:$A,$A625))</f>
        <v/>
      </c>
      <c r="V625">
        <f>IF($A625="","",IFERROR(VLOOKUP($A625,AI_PF!$A:$CO,93,FALSE),""))</f>
        <v/>
      </c>
      <c r="W625">
        <f>IF($A625="","",COUNTIF(AI_PF!$A:$A,$A625))</f>
        <v/>
      </c>
      <c r="X625">
        <f>IF($A625="","",COUNTIF(LookThrough!$A:$A,J625))</f>
        <v/>
      </c>
    </row>
    <row r="626">
      <c r="B626">
        <f>IF($A626="","",IFERROR(VLOOKUP($A626,AI_PF!$A:$D,4,FALSE),""))</f>
        <v/>
      </c>
      <c r="C626">
        <f>IF($A626="","",IFERROR(VLOOKUP($A626,AI_PF!$A:$G,7,FALSE),""))</f>
        <v/>
      </c>
      <c r="D626">
        <f>IF($A626="","",IFERROR(VLOOKUP($A626,AI_PF!$A:$H,8,FALSE),""))</f>
        <v/>
      </c>
      <c r="E626">
        <f>IF($A626="","",IFERROR(VLOOKUP($A626,AI_PF!$A:$N,14,FALSE),""))</f>
        <v/>
      </c>
      <c r="F626">
        <f>IF($A626="","",IFERROR(VLOOKUP($A626,AI_PF!$A:$R,18,FALSE),""))</f>
        <v/>
      </c>
      <c r="G626">
        <f>IF($A626="","",IFERROR(VLOOKUP($A626,AI_PF!$A:$T,20,FALSE),""))</f>
        <v/>
      </c>
      <c r="H626">
        <f>IF($A626="","",IFERROR(VLOOKUP($A626,AI_PF!$A:$V,22,FALSE),""))</f>
        <v/>
      </c>
      <c r="I626">
        <f>IF($A626="","",IFERROR(VLOOKUP($A626,AI_PF!$A:$EU,151,FALSE),""))</f>
        <v/>
      </c>
      <c r="J626">
        <f>IF($A626="","",IFERROR(VLOOKUP($A626,AI_PF!$A:$C,3,FALSE),""))</f>
        <v/>
      </c>
      <c r="K626">
        <f>IF($A626="","",IFERROR(VLOOKUP($A626,Data_Raw!$A:$G,2,FALSE),""))</f>
        <v/>
      </c>
      <c r="L626">
        <f>IF($A626="","",IFERROR(VLOOKUP($A626,Data_Raw!$A:$G,3,FALSE),""))</f>
        <v/>
      </c>
      <c r="M626">
        <f>IF($A626="","",IFERROR(VLOOKUP($A626,Data_Raw!$A:$G,4,FALSE),""))</f>
        <v/>
      </c>
      <c r="N626">
        <f>IF($A626="","",IFERROR(VLOOKUP($A626,Data_Raw!$A:$G,5,FALSE),""))</f>
        <v/>
      </c>
      <c r="O626">
        <f>IF($A626="","",IFERROR(VLOOKUP($A626,Data_Raw!$A:$G,6,FALSE),""))</f>
        <v/>
      </c>
      <c r="P626">
        <f>IF($A626="","",IFERROR(VLOOKUP($A626,Data_Raw!$A:$G,7,FALSE),""))</f>
        <v/>
      </c>
      <c r="Q626">
        <f>IF($A626="","",SUMIFS(AI_PF!$AP:$AP,AI_PF!$A:$A,$A626))</f>
        <v/>
      </c>
      <c r="R626">
        <f>IF($A626="","",SUMIFS(AI_PF!$AW:$AW,AI_PF!$A:$A,$A626))</f>
        <v/>
      </c>
      <c r="S626">
        <f>IF($A626="","",SUMIFS(AI_PF!$AZ:$AZ,AI_PF!$A:$A,$A626))</f>
        <v/>
      </c>
      <c r="T626">
        <f>IF($A626="","",SUMIFS(AI_PF!$CA:$CA,AI_PF!$A:$A,$A626))</f>
        <v/>
      </c>
      <c r="U626">
        <f>IF($A626="","",SUMIFS(AI_PF!$CE:$CE,AI_PF!$A:$A,$A626))</f>
        <v/>
      </c>
      <c r="V626">
        <f>IF($A626="","",IFERROR(VLOOKUP($A626,AI_PF!$A:$CO,93,FALSE),""))</f>
        <v/>
      </c>
      <c r="W626">
        <f>IF($A626="","",COUNTIF(AI_PF!$A:$A,$A626))</f>
        <v/>
      </c>
      <c r="X626">
        <f>IF($A626="","",COUNTIF(LookThrough!$A:$A,J626))</f>
        <v/>
      </c>
    </row>
    <row r="627">
      <c r="B627">
        <f>IF($A627="","",IFERROR(VLOOKUP($A627,AI_PF!$A:$D,4,FALSE),""))</f>
        <v/>
      </c>
      <c r="C627">
        <f>IF($A627="","",IFERROR(VLOOKUP($A627,AI_PF!$A:$G,7,FALSE),""))</f>
        <v/>
      </c>
      <c r="D627">
        <f>IF($A627="","",IFERROR(VLOOKUP($A627,AI_PF!$A:$H,8,FALSE),""))</f>
        <v/>
      </c>
      <c r="E627">
        <f>IF($A627="","",IFERROR(VLOOKUP($A627,AI_PF!$A:$N,14,FALSE),""))</f>
        <v/>
      </c>
      <c r="F627">
        <f>IF($A627="","",IFERROR(VLOOKUP($A627,AI_PF!$A:$R,18,FALSE),""))</f>
        <v/>
      </c>
      <c r="G627">
        <f>IF($A627="","",IFERROR(VLOOKUP($A627,AI_PF!$A:$T,20,FALSE),""))</f>
        <v/>
      </c>
      <c r="H627">
        <f>IF($A627="","",IFERROR(VLOOKUP($A627,AI_PF!$A:$V,22,FALSE),""))</f>
        <v/>
      </c>
      <c r="I627">
        <f>IF($A627="","",IFERROR(VLOOKUP($A627,AI_PF!$A:$EU,151,FALSE),""))</f>
        <v/>
      </c>
      <c r="J627">
        <f>IF($A627="","",IFERROR(VLOOKUP($A627,AI_PF!$A:$C,3,FALSE),""))</f>
        <v/>
      </c>
      <c r="K627">
        <f>IF($A627="","",IFERROR(VLOOKUP($A627,Data_Raw!$A:$G,2,FALSE),""))</f>
        <v/>
      </c>
      <c r="L627">
        <f>IF($A627="","",IFERROR(VLOOKUP($A627,Data_Raw!$A:$G,3,FALSE),""))</f>
        <v/>
      </c>
      <c r="M627">
        <f>IF($A627="","",IFERROR(VLOOKUP($A627,Data_Raw!$A:$G,4,FALSE),""))</f>
        <v/>
      </c>
      <c r="N627">
        <f>IF($A627="","",IFERROR(VLOOKUP($A627,Data_Raw!$A:$G,5,FALSE),""))</f>
        <v/>
      </c>
      <c r="O627">
        <f>IF($A627="","",IFERROR(VLOOKUP($A627,Data_Raw!$A:$G,6,FALSE),""))</f>
        <v/>
      </c>
      <c r="P627">
        <f>IF($A627="","",IFERROR(VLOOKUP($A627,Data_Raw!$A:$G,7,FALSE),""))</f>
        <v/>
      </c>
      <c r="Q627">
        <f>IF($A627="","",SUMIFS(AI_PF!$AP:$AP,AI_PF!$A:$A,$A627))</f>
        <v/>
      </c>
      <c r="R627">
        <f>IF($A627="","",SUMIFS(AI_PF!$AW:$AW,AI_PF!$A:$A,$A627))</f>
        <v/>
      </c>
      <c r="S627">
        <f>IF($A627="","",SUMIFS(AI_PF!$AZ:$AZ,AI_PF!$A:$A,$A627))</f>
        <v/>
      </c>
      <c r="T627">
        <f>IF($A627="","",SUMIFS(AI_PF!$CA:$CA,AI_PF!$A:$A,$A627))</f>
        <v/>
      </c>
      <c r="U627">
        <f>IF($A627="","",SUMIFS(AI_PF!$CE:$CE,AI_PF!$A:$A,$A627))</f>
        <v/>
      </c>
      <c r="V627">
        <f>IF($A627="","",IFERROR(VLOOKUP($A627,AI_PF!$A:$CO,93,FALSE),""))</f>
        <v/>
      </c>
      <c r="W627">
        <f>IF($A627="","",COUNTIF(AI_PF!$A:$A,$A627))</f>
        <v/>
      </c>
      <c r="X627">
        <f>IF($A627="","",COUNTIF(LookThrough!$A:$A,J627))</f>
        <v/>
      </c>
    </row>
    <row r="628">
      <c r="B628">
        <f>IF($A628="","",IFERROR(VLOOKUP($A628,AI_PF!$A:$D,4,FALSE),""))</f>
        <v/>
      </c>
      <c r="C628">
        <f>IF($A628="","",IFERROR(VLOOKUP($A628,AI_PF!$A:$G,7,FALSE),""))</f>
        <v/>
      </c>
      <c r="D628">
        <f>IF($A628="","",IFERROR(VLOOKUP($A628,AI_PF!$A:$H,8,FALSE),""))</f>
        <v/>
      </c>
      <c r="E628">
        <f>IF($A628="","",IFERROR(VLOOKUP($A628,AI_PF!$A:$N,14,FALSE),""))</f>
        <v/>
      </c>
      <c r="F628">
        <f>IF($A628="","",IFERROR(VLOOKUP($A628,AI_PF!$A:$R,18,FALSE),""))</f>
        <v/>
      </c>
      <c r="G628">
        <f>IF($A628="","",IFERROR(VLOOKUP($A628,AI_PF!$A:$T,20,FALSE),""))</f>
        <v/>
      </c>
      <c r="H628">
        <f>IF($A628="","",IFERROR(VLOOKUP($A628,AI_PF!$A:$V,22,FALSE),""))</f>
        <v/>
      </c>
      <c r="I628">
        <f>IF($A628="","",IFERROR(VLOOKUP($A628,AI_PF!$A:$EU,151,FALSE),""))</f>
        <v/>
      </c>
      <c r="J628">
        <f>IF($A628="","",IFERROR(VLOOKUP($A628,AI_PF!$A:$C,3,FALSE),""))</f>
        <v/>
      </c>
      <c r="K628">
        <f>IF($A628="","",IFERROR(VLOOKUP($A628,Data_Raw!$A:$G,2,FALSE),""))</f>
        <v/>
      </c>
      <c r="L628">
        <f>IF($A628="","",IFERROR(VLOOKUP($A628,Data_Raw!$A:$G,3,FALSE),""))</f>
        <v/>
      </c>
      <c r="M628">
        <f>IF($A628="","",IFERROR(VLOOKUP($A628,Data_Raw!$A:$G,4,FALSE),""))</f>
        <v/>
      </c>
      <c r="N628">
        <f>IF($A628="","",IFERROR(VLOOKUP($A628,Data_Raw!$A:$G,5,FALSE),""))</f>
        <v/>
      </c>
      <c r="O628">
        <f>IF($A628="","",IFERROR(VLOOKUP($A628,Data_Raw!$A:$G,6,FALSE),""))</f>
        <v/>
      </c>
      <c r="P628">
        <f>IF($A628="","",IFERROR(VLOOKUP($A628,Data_Raw!$A:$G,7,FALSE),""))</f>
        <v/>
      </c>
      <c r="Q628">
        <f>IF($A628="","",SUMIFS(AI_PF!$AP:$AP,AI_PF!$A:$A,$A628))</f>
        <v/>
      </c>
      <c r="R628">
        <f>IF($A628="","",SUMIFS(AI_PF!$AW:$AW,AI_PF!$A:$A,$A628))</f>
        <v/>
      </c>
      <c r="S628">
        <f>IF($A628="","",SUMIFS(AI_PF!$AZ:$AZ,AI_PF!$A:$A,$A628))</f>
        <v/>
      </c>
      <c r="T628">
        <f>IF($A628="","",SUMIFS(AI_PF!$CA:$CA,AI_PF!$A:$A,$A628))</f>
        <v/>
      </c>
      <c r="U628">
        <f>IF($A628="","",SUMIFS(AI_PF!$CE:$CE,AI_PF!$A:$A,$A628))</f>
        <v/>
      </c>
      <c r="V628">
        <f>IF($A628="","",IFERROR(VLOOKUP($A628,AI_PF!$A:$CO,93,FALSE),""))</f>
        <v/>
      </c>
      <c r="W628">
        <f>IF($A628="","",COUNTIF(AI_PF!$A:$A,$A628))</f>
        <v/>
      </c>
      <c r="X628">
        <f>IF($A628="","",COUNTIF(LookThrough!$A:$A,J628))</f>
        <v/>
      </c>
    </row>
    <row r="629">
      <c r="B629">
        <f>IF($A629="","",IFERROR(VLOOKUP($A629,AI_PF!$A:$D,4,FALSE),""))</f>
        <v/>
      </c>
      <c r="C629">
        <f>IF($A629="","",IFERROR(VLOOKUP($A629,AI_PF!$A:$G,7,FALSE),""))</f>
        <v/>
      </c>
      <c r="D629">
        <f>IF($A629="","",IFERROR(VLOOKUP($A629,AI_PF!$A:$H,8,FALSE),""))</f>
        <v/>
      </c>
      <c r="E629">
        <f>IF($A629="","",IFERROR(VLOOKUP($A629,AI_PF!$A:$N,14,FALSE),""))</f>
        <v/>
      </c>
      <c r="F629">
        <f>IF($A629="","",IFERROR(VLOOKUP($A629,AI_PF!$A:$R,18,FALSE),""))</f>
        <v/>
      </c>
      <c r="G629">
        <f>IF($A629="","",IFERROR(VLOOKUP($A629,AI_PF!$A:$T,20,FALSE),""))</f>
        <v/>
      </c>
      <c r="H629">
        <f>IF($A629="","",IFERROR(VLOOKUP($A629,AI_PF!$A:$V,22,FALSE),""))</f>
        <v/>
      </c>
      <c r="I629">
        <f>IF($A629="","",IFERROR(VLOOKUP($A629,AI_PF!$A:$EU,151,FALSE),""))</f>
        <v/>
      </c>
      <c r="J629">
        <f>IF($A629="","",IFERROR(VLOOKUP($A629,AI_PF!$A:$C,3,FALSE),""))</f>
        <v/>
      </c>
      <c r="K629">
        <f>IF($A629="","",IFERROR(VLOOKUP($A629,Data_Raw!$A:$G,2,FALSE),""))</f>
        <v/>
      </c>
      <c r="L629">
        <f>IF($A629="","",IFERROR(VLOOKUP($A629,Data_Raw!$A:$G,3,FALSE),""))</f>
        <v/>
      </c>
      <c r="M629">
        <f>IF($A629="","",IFERROR(VLOOKUP($A629,Data_Raw!$A:$G,4,FALSE),""))</f>
        <v/>
      </c>
      <c r="N629">
        <f>IF($A629="","",IFERROR(VLOOKUP($A629,Data_Raw!$A:$G,5,FALSE),""))</f>
        <v/>
      </c>
      <c r="O629">
        <f>IF($A629="","",IFERROR(VLOOKUP($A629,Data_Raw!$A:$G,6,FALSE),""))</f>
        <v/>
      </c>
      <c r="P629">
        <f>IF($A629="","",IFERROR(VLOOKUP($A629,Data_Raw!$A:$G,7,FALSE),""))</f>
        <v/>
      </c>
      <c r="Q629">
        <f>IF($A629="","",SUMIFS(AI_PF!$AP:$AP,AI_PF!$A:$A,$A629))</f>
        <v/>
      </c>
      <c r="R629">
        <f>IF($A629="","",SUMIFS(AI_PF!$AW:$AW,AI_PF!$A:$A,$A629))</f>
        <v/>
      </c>
      <c r="S629">
        <f>IF($A629="","",SUMIFS(AI_PF!$AZ:$AZ,AI_PF!$A:$A,$A629))</f>
        <v/>
      </c>
      <c r="T629">
        <f>IF($A629="","",SUMIFS(AI_PF!$CA:$CA,AI_PF!$A:$A,$A629))</f>
        <v/>
      </c>
      <c r="U629">
        <f>IF($A629="","",SUMIFS(AI_PF!$CE:$CE,AI_PF!$A:$A,$A629))</f>
        <v/>
      </c>
      <c r="V629">
        <f>IF($A629="","",IFERROR(VLOOKUP($A629,AI_PF!$A:$CO,93,FALSE),""))</f>
        <v/>
      </c>
      <c r="W629">
        <f>IF($A629="","",COUNTIF(AI_PF!$A:$A,$A629))</f>
        <v/>
      </c>
      <c r="X629">
        <f>IF($A629="","",COUNTIF(LookThrough!$A:$A,J629))</f>
        <v/>
      </c>
    </row>
    <row r="630">
      <c r="B630">
        <f>IF($A630="","",IFERROR(VLOOKUP($A630,AI_PF!$A:$D,4,FALSE),""))</f>
        <v/>
      </c>
      <c r="C630">
        <f>IF($A630="","",IFERROR(VLOOKUP($A630,AI_PF!$A:$G,7,FALSE),""))</f>
        <v/>
      </c>
      <c r="D630">
        <f>IF($A630="","",IFERROR(VLOOKUP($A630,AI_PF!$A:$H,8,FALSE),""))</f>
        <v/>
      </c>
      <c r="E630">
        <f>IF($A630="","",IFERROR(VLOOKUP($A630,AI_PF!$A:$N,14,FALSE),""))</f>
        <v/>
      </c>
      <c r="F630">
        <f>IF($A630="","",IFERROR(VLOOKUP($A630,AI_PF!$A:$R,18,FALSE),""))</f>
        <v/>
      </c>
      <c r="G630">
        <f>IF($A630="","",IFERROR(VLOOKUP($A630,AI_PF!$A:$T,20,FALSE),""))</f>
        <v/>
      </c>
      <c r="H630">
        <f>IF($A630="","",IFERROR(VLOOKUP($A630,AI_PF!$A:$V,22,FALSE),""))</f>
        <v/>
      </c>
      <c r="I630">
        <f>IF($A630="","",IFERROR(VLOOKUP($A630,AI_PF!$A:$EU,151,FALSE),""))</f>
        <v/>
      </c>
      <c r="J630">
        <f>IF($A630="","",IFERROR(VLOOKUP($A630,AI_PF!$A:$C,3,FALSE),""))</f>
        <v/>
      </c>
      <c r="K630">
        <f>IF($A630="","",IFERROR(VLOOKUP($A630,Data_Raw!$A:$G,2,FALSE),""))</f>
        <v/>
      </c>
      <c r="L630">
        <f>IF($A630="","",IFERROR(VLOOKUP($A630,Data_Raw!$A:$G,3,FALSE),""))</f>
        <v/>
      </c>
      <c r="M630">
        <f>IF($A630="","",IFERROR(VLOOKUP($A630,Data_Raw!$A:$G,4,FALSE),""))</f>
        <v/>
      </c>
      <c r="N630">
        <f>IF($A630="","",IFERROR(VLOOKUP($A630,Data_Raw!$A:$G,5,FALSE),""))</f>
        <v/>
      </c>
      <c r="O630">
        <f>IF($A630="","",IFERROR(VLOOKUP($A630,Data_Raw!$A:$G,6,FALSE),""))</f>
        <v/>
      </c>
      <c r="P630">
        <f>IF($A630="","",IFERROR(VLOOKUP($A630,Data_Raw!$A:$G,7,FALSE),""))</f>
        <v/>
      </c>
      <c r="Q630">
        <f>IF($A630="","",SUMIFS(AI_PF!$AP:$AP,AI_PF!$A:$A,$A630))</f>
        <v/>
      </c>
      <c r="R630">
        <f>IF($A630="","",SUMIFS(AI_PF!$AW:$AW,AI_PF!$A:$A,$A630))</f>
        <v/>
      </c>
      <c r="S630">
        <f>IF($A630="","",SUMIFS(AI_PF!$AZ:$AZ,AI_PF!$A:$A,$A630))</f>
        <v/>
      </c>
      <c r="T630">
        <f>IF($A630="","",SUMIFS(AI_PF!$CA:$CA,AI_PF!$A:$A,$A630))</f>
        <v/>
      </c>
      <c r="U630">
        <f>IF($A630="","",SUMIFS(AI_PF!$CE:$CE,AI_PF!$A:$A,$A630))</f>
        <v/>
      </c>
      <c r="V630">
        <f>IF($A630="","",IFERROR(VLOOKUP($A630,AI_PF!$A:$CO,93,FALSE),""))</f>
        <v/>
      </c>
      <c r="W630">
        <f>IF($A630="","",COUNTIF(AI_PF!$A:$A,$A630))</f>
        <v/>
      </c>
      <c r="X630">
        <f>IF($A630="","",COUNTIF(LookThrough!$A:$A,J630))</f>
        <v/>
      </c>
    </row>
    <row r="631">
      <c r="B631">
        <f>IF($A631="","",IFERROR(VLOOKUP($A631,AI_PF!$A:$D,4,FALSE),""))</f>
        <v/>
      </c>
      <c r="C631">
        <f>IF($A631="","",IFERROR(VLOOKUP($A631,AI_PF!$A:$G,7,FALSE),""))</f>
        <v/>
      </c>
      <c r="D631">
        <f>IF($A631="","",IFERROR(VLOOKUP($A631,AI_PF!$A:$H,8,FALSE),""))</f>
        <v/>
      </c>
      <c r="E631">
        <f>IF($A631="","",IFERROR(VLOOKUP($A631,AI_PF!$A:$N,14,FALSE),""))</f>
        <v/>
      </c>
      <c r="F631">
        <f>IF($A631="","",IFERROR(VLOOKUP($A631,AI_PF!$A:$R,18,FALSE),""))</f>
        <v/>
      </c>
      <c r="G631">
        <f>IF($A631="","",IFERROR(VLOOKUP($A631,AI_PF!$A:$T,20,FALSE),""))</f>
        <v/>
      </c>
      <c r="H631">
        <f>IF($A631="","",IFERROR(VLOOKUP($A631,AI_PF!$A:$V,22,FALSE),""))</f>
        <v/>
      </c>
      <c r="I631">
        <f>IF($A631="","",IFERROR(VLOOKUP($A631,AI_PF!$A:$EU,151,FALSE),""))</f>
        <v/>
      </c>
      <c r="J631">
        <f>IF($A631="","",IFERROR(VLOOKUP($A631,AI_PF!$A:$C,3,FALSE),""))</f>
        <v/>
      </c>
      <c r="K631">
        <f>IF($A631="","",IFERROR(VLOOKUP($A631,Data_Raw!$A:$G,2,FALSE),""))</f>
        <v/>
      </c>
      <c r="L631">
        <f>IF($A631="","",IFERROR(VLOOKUP($A631,Data_Raw!$A:$G,3,FALSE),""))</f>
        <v/>
      </c>
      <c r="M631">
        <f>IF($A631="","",IFERROR(VLOOKUP($A631,Data_Raw!$A:$G,4,FALSE),""))</f>
        <v/>
      </c>
      <c r="N631">
        <f>IF($A631="","",IFERROR(VLOOKUP($A631,Data_Raw!$A:$G,5,FALSE),""))</f>
        <v/>
      </c>
      <c r="O631">
        <f>IF($A631="","",IFERROR(VLOOKUP($A631,Data_Raw!$A:$G,6,FALSE),""))</f>
        <v/>
      </c>
      <c r="P631">
        <f>IF($A631="","",IFERROR(VLOOKUP($A631,Data_Raw!$A:$G,7,FALSE),""))</f>
        <v/>
      </c>
      <c r="Q631">
        <f>IF($A631="","",SUMIFS(AI_PF!$AP:$AP,AI_PF!$A:$A,$A631))</f>
        <v/>
      </c>
      <c r="R631">
        <f>IF($A631="","",SUMIFS(AI_PF!$AW:$AW,AI_PF!$A:$A,$A631))</f>
        <v/>
      </c>
      <c r="S631">
        <f>IF($A631="","",SUMIFS(AI_PF!$AZ:$AZ,AI_PF!$A:$A,$A631))</f>
        <v/>
      </c>
      <c r="T631">
        <f>IF($A631="","",SUMIFS(AI_PF!$CA:$CA,AI_PF!$A:$A,$A631))</f>
        <v/>
      </c>
      <c r="U631">
        <f>IF($A631="","",SUMIFS(AI_PF!$CE:$CE,AI_PF!$A:$A,$A631))</f>
        <v/>
      </c>
      <c r="V631">
        <f>IF($A631="","",IFERROR(VLOOKUP($A631,AI_PF!$A:$CO,93,FALSE),""))</f>
        <v/>
      </c>
      <c r="W631">
        <f>IF($A631="","",COUNTIF(AI_PF!$A:$A,$A631))</f>
        <v/>
      </c>
      <c r="X631">
        <f>IF($A631="","",COUNTIF(LookThrough!$A:$A,J631))</f>
        <v/>
      </c>
    </row>
    <row r="632">
      <c r="B632">
        <f>IF($A632="","",IFERROR(VLOOKUP($A632,AI_PF!$A:$D,4,FALSE),""))</f>
        <v/>
      </c>
      <c r="C632">
        <f>IF($A632="","",IFERROR(VLOOKUP($A632,AI_PF!$A:$G,7,FALSE),""))</f>
        <v/>
      </c>
      <c r="D632">
        <f>IF($A632="","",IFERROR(VLOOKUP($A632,AI_PF!$A:$H,8,FALSE),""))</f>
        <v/>
      </c>
      <c r="E632">
        <f>IF($A632="","",IFERROR(VLOOKUP($A632,AI_PF!$A:$N,14,FALSE),""))</f>
        <v/>
      </c>
      <c r="F632">
        <f>IF($A632="","",IFERROR(VLOOKUP($A632,AI_PF!$A:$R,18,FALSE),""))</f>
        <v/>
      </c>
      <c r="G632">
        <f>IF($A632="","",IFERROR(VLOOKUP($A632,AI_PF!$A:$T,20,FALSE),""))</f>
        <v/>
      </c>
      <c r="H632">
        <f>IF($A632="","",IFERROR(VLOOKUP($A632,AI_PF!$A:$V,22,FALSE),""))</f>
        <v/>
      </c>
      <c r="I632">
        <f>IF($A632="","",IFERROR(VLOOKUP($A632,AI_PF!$A:$EU,151,FALSE),""))</f>
        <v/>
      </c>
      <c r="J632">
        <f>IF($A632="","",IFERROR(VLOOKUP($A632,AI_PF!$A:$C,3,FALSE),""))</f>
        <v/>
      </c>
      <c r="K632">
        <f>IF($A632="","",IFERROR(VLOOKUP($A632,Data_Raw!$A:$G,2,FALSE),""))</f>
        <v/>
      </c>
      <c r="L632">
        <f>IF($A632="","",IFERROR(VLOOKUP($A632,Data_Raw!$A:$G,3,FALSE),""))</f>
        <v/>
      </c>
      <c r="M632">
        <f>IF($A632="","",IFERROR(VLOOKUP($A632,Data_Raw!$A:$G,4,FALSE),""))</f>
        <v/>
      </c>
      <c r="N632">
        <f>IF($A632="","",IFERROR(VLOOKUP($A632,Data_Raw!$A:$G,5,FALSE),""))</f>
        <v/>
      </c>
      <c r="O632">
        <f>IF($A632="","",IFERROR(VLOOKUP($A632,Data_Raw!$A:$G,6,FALSE),""))</f>
        <v/>
      </c>
      <c r="P632">
        <f>IF($A632="","",IFERROR(VLOOKUP($A632,Data_Raw!$A:$G,7,FALSE),""))</f>
        <v/>
      </c>
      <c r="Q632">
        <f>IF($A632="","",SUMIFS(AI_PF!$AP:$AP,AI_PF!$A:$A,$A632))</f>
        <v/>
      </c>
      <c r="R632">
        <f>IF($A632="","",SUMIFS(AI_PF!$AW:$AW,AI_PF!$A:$A,$A632))</f>
        <v/>
      </c>
      <c r="S632">
        <f>IF($A632="","",SUMIFS(AI_PF!$AZ:$AZ,AI_PF!$A:$A,$A632))</f>
        <v/>
      </c>
      <c r="T632">
        <f>IF($A632="","",SUMIFS(AI_PF!$CA:$CA,AI_PF!$A:$A,$A632))</f>
        <v/>
      </c>
      <c r="U632">
        <f>IF($A632="","",SUMIFS(AI_PF!$CE:$CE,AI_PF!$A:$A,$A632))</f>
        <v/>
      </c>
      <c r="V632">
        <f>IF($A632="","",IFERROR(VLOOKUP($A632,AI_PF!$A:$CO,93,FALSE),""))</f>
        <v/>
      </c>
      <c r="W632">
        <f>IF($A632="","",COUNTIF(AI_PF!$A:$A,$A632))</f>
        <v/>
      </c>
      <c r="X632">
        <f>IF($A632="","",COUNTIF(LookThrough!$A:$A,J632))</f>
        <v/>
      </c>
    </row>
    <row r="633">
      <c r="B633">
        <f>IF($A633="","",IFERROR(VLOOKUP($A633,AI_PF!$A:$D,4,FALSE),""))</f>
        <v/>
      </c>
      <c r="C633">
        <f>IF($A633="","",IFERROR(VLOOKUP($A633,AI_PF!$A:$G,7,FALSE),""))</f>
        <v/>
      </c>
      <c r="D633">
        <f>IF($A633="","",IFERROR(VLOOKUP($A633,AI_PF!$A:$H,8,FALSE),""))</f>
        <v/>
      </c>
      <c r="E633">
        <f>IF($A633="","",IFERROR(VLOOKUP($A633,AI_PF!$A:$N,14,FALSE),""))</f>
        <v/>
      </c>
      <c r="F633">
        <f>IF($A633="","",IFERROR(VLOOKUP($A633,AI_PF!$A:$R,18,FALSE),""))</f>
        <v/>
      </c>
      <c r="G633">
        <f>IF($A633="","",IFERROR(VLOOKUP($A633,AI_PF!$A:$T,20,FALSE),""))</f>
        <v/>
      </c>
      <c r="H633">
        <f>IF($A633="","",IFERROR(VLOOKUP($A633,AI_PF!$A:$V,22,FALSE),""))</f>
        <v/>
      </c>
      <c r="I633">
        <f>IF($A633="","",IFERROR(VLOOKUP($A633,AI_PF!$A:$EU,151,FALSE),""))</f>
        <v/>
      </c>
      <c r="J633">
        <f>IF($A633="","",IFERROR(VLOOKUP($A633,AI_PF!$A:$C,3,FALSE),""))</f>
        <v/>
      </c>
      <c r="K633">
        <f>IF($A633="","",IFERROR(VLOOKUP($A633,Data_Raw!$A:$G,2,FALSE),""))</f>
        <v/>
      </c>
      <c r="L633">
        <f>IF($A633="","",IFERROR(VLOOKUP($A633,Data_Raw!$A:$G,3,FALSE),""))</f>
        <v/>
      </c>
      <c r="M633">
        <f>IF($A633="","",IFERROR(VLOOKUP($A633,Data_Raw!$A:$G,4,FALSE),""))</f>
        <v/>
      </c>
      <c r="N633">
        <f>IF($A633="","",IFERROR(VLOOKUP($A633,Data_Raw!$A:$G,5,FALSE),""))</f>
        <v/>
      </c>
      <c r="O633">
        <f>IF($A633="","",IFERROR(VLOOKUP($A633,Data_Raw!$A:$G,6,FALSE),""))</f>
        <v/>
      </c>
      <c r="P633">
        <f>IF($A633="","",IFERROR(VLOOKUP($A633,Data_Raw!$A:$G,7,FALSE),""))</f>
        <v/>
      </c>
      <c r="Q633">
        <f>IF($A633="","",SUMIFS(AI_PF!$AP:$AP,AI_PF!$A:$A,$A633))</f>
        <v/>
      </c>
      <c r="R633">
        <f>IF($A633="","",SUMIFS(AI_PF!$AW:$AW,AI_PF!$A:$A,$A633))</f>
        <v/>
      </c>
      <c r="S633">
        <f>IF($A633="","",SUMIFS(AI_PF!$AZ:$AZ,AI_PF!$A:$A,$A633))</f>
        <v/>
      </c>
      <c r="T633">
        <f>IF($A633="","",SUMIFS(AI_PF!$CA:$CA,AI_PF!$A:$A,$A633))</f>
        <v/>
      </c>
      <c r="U633">
        <f>IF($A633="","",SUMIFS(AI_PF!$CE:$CE,AI_PF!$A:$A,$A633))</f>
        <v/>
      </c>
      <c r="V633">
        <f>IF($A633="","",IFERROR(VLOOKUP($A633,AI_PF!$A:$CO,93,FALSE),""))</f>
        <v/>
      </c>
      <c r="W633">
        <f>IF($A633="","",COUNTIF(AI_PF!$A:$A,$A633))</f>
        <v/>
      </c>
      <c r="X633">
        <f>IF($A633="","",COUNTIF(LookThrough!$A:$A,J633))</f>
        <v/>
      </c>
    </row>
    <row r="634">
      <c r="B634">
        <f>IF($A634="","",IFERROR(VLOOKUP($A634,AI_PF!$A:$D,4,FALSE),""))</f>
        <v/>
      </c>
      <c r="C634">
        <f>IF($A634="","",IFERROR(VLOOKUP($A634,AI_PF!$A:$G,7,FALSE),""))</f>
        <v/>
      </c>
      <c r="D634">
        <f>IF($A634="","",IFERROR(VLOOKUP($A634,AI_PF!$A:$H,8,FALSE),""))</f>
        <v/>
      </c>
      <c r="E634">
        <f>IF($A634="","",IFERROR(VLOOKUP($A634,AI_PF!$A:$N,14,FALSE),""))</f>
        <v/>
      </c>
      <c r="F634">
        <f>IF($A634="","",IFERROR(VLOOKUP($A634,AI_PF!$A:$R,18,FALSE),""))</f>
        <v/>
      </c>
      <c r="G634">
        <f>IF($A634="","",IFERROR(VLOOKUP($A634,AI_PF!$A:$T,20,FALSE),""))</f>
        <v/>
      </c>
      <c r="H634">
        <f>IF($A634="","",IFERROR(VLOOKUP($A634,AI_PF!$A:$V,22,FALSE),""))</f>
        <v/>
      </c>
      <c r="I634">
        <f>IF($A634="","",IFERROR(VLOOKUP($A634,AI_PF!$A:$EU,151,FALSE),""))</f>
        <v/>
      </c>
      <c r="J634">
        <f>IF($A634="","",IFERROR(VLOOKUP($A634,AI_PF!$A:$C,3,FALSE),""))</f>
        <v/>
      </c>
      <c r="K634">
        <f>IF($A634="","",IFERROR(VLOOKUP($A634,Data_Raw!$A:$G,2,FALSE),""))</f>
        <v/>
      </c>
      <c r="L634">
        <f>IF($A634="","",IFERROR(VLOOKUP($A634,Data_Raw!$A:$G,3,FALSE),""))</f>
        <v/>
      </c>
      <c r="M634">
        <f>IF($A634="","",IFERROR(VLOOKUP($A634,Data_Raw!$A:$G,4,FALSE),""))</f>
        <v/>
      </c>
      <c r="N634">
        <f>IF($A634="","",IFERROR(VLOOKUP($A634,Data_Raw!$A:$G,5,FALSE),""))</f>
        <v/>
      </c>
      <c r="O634">
        <f>IF($A634="","",IFERROR(VLOOKUP($A634,Data_Raw!$A:$G,6,FALSE),""))</f>
        <v/>
      </c>
      <c r="P634">
        <f>IF($A634="","",IFERROR(VLOOKUP($A634,Data_Raw!$A:$G,7,FALSE),""))</f>
        <v/>
      </c>
      <c r="Q634">
        <f>IF($A634="","",SUMIFS(AI_PF!$AP:$AP,AI_PF!$A:$A,$A634))</f>
        <v/>
      </c>
      <c r="R634">
        <f>IF($A634="","",SUMIFS(AI_PF!$AW:$AW,AI_PF!$A:$A,$A634))</f>
        <v/>
      </c>
      <c r="S634">
        <f>IF($A634="","",SUMIFS(AI_PF!$AZ:$AZ,AI_PF!$A:$A,$A634))</f>
        <v/>
      </c>
      <c r="T634">
        <f>IF($A634="","",SUMIFS(AI_PF!$CA:$CA,AI_PF!$A:$A,$A634))</f>
        <v/>
      </c>
      <c r="U634">
        <f>IF($A634="","",SUMIFS(AI_PF!$CE:$CE,AI_PF!$A:$A,$A634))</f>
        <v/>
      </c>
      <c r="V634">
        <f>IF($A634="","",IFERROR(VLOOKUP($A634,AI_PF!$A:$CO,93,FALSE),""))</f>
        <v/>
      </c>
      <c r="W634">
        <f>IF($A634="","",COUNTIF(AI_PF!$A:$A,$A634))</f>
        <v/>
      </c>
      <c r="X634">
        <f>IF($A634="","",COUNTIF(LookThrough!$A:$A,J634))</f>
        <v/>
      </c>
    </row>
    <row r="635">
      <c r="B635">
        <f>IF($A635="","",IFERROR(VLOOKUP($A635,AI_PF!$A:$D,4,FALSE),""))</f>
        <v/>
      </c>
      <c r="C635">
        <f>IF($A635="","",IFERROR(VLOOKUP($A635,AI_PF!$A:$G,7,FALSE),""))</f>
        <v/>
      </c>
      <c r="D635">
        <f>IF($A635="","",IFERROR(VLOOKUP($A635,AI_PF!$A:$H,8,FALSE),""))</f>
        <v/>
      </c>
      <c r="E635">
        <f>IF($A635="","",IFERROR(VLOOKUP($A635,AI_PF!$A:$N,14,FALSE),""))</f>
        <v/>
      </c>
      <c r="F635">
        <f>IF($A635="","",IFERROR(VLOOKUP($A635,AI_PF!$A:$R,18,FALSE),""))</f>
        <v/>
      </c>
      <c r="G635">
        <f>IF($A635="","",IFERROR(VLOOKUP($A635,AI_PF!$A:$T,20,FALSE),""))</f>
        <v/>
      </c>
      <c r="H635">
        <f>IF($A635="","",IFERROR(VLOOKUP($A635,AI_PF!$A:$V,22,FALSE),""))</f>
        <v/>
      </c>
      <c r="I635">
        <f>IF($A635="","",IFERROR(VLOOKUP($A635,AI_PF!$A:$EU,151,FALSE),""))</f>
        <v/>
      </c>
      <c r="J635">
        <f>IF($A635="","",IFERROR(VLOOKUP($A635,AI_PF!$A:$C,3,FALSE),""))</f>
        <v/>
      </c>
      <c r="K635">
        <f>IF($A635="","",IFERROR(VLOOKUP($A635,Data_Raw!$A:$G,2,FALSE),""))</f>
        <v/>
      </c>
      <c r="L635">
        <f>IF($A635="","",IFERROR(VLOOKUP($A635,Data_Raw!$A:$G,3,FALSE),""))</f>
        <v/>
      </c>
      <c r="M635">
        <f>IF($A635="","",IFERROR(VLOOKUP($A635,Data_Raw!$A:$G,4,FALSE),""))</f>
        <v/>
      </c>
      <c r="N635">
        <f>IF($A635="","",IFERROR(VLOOKUP($A635,Data_Raw!$A:$G,5,FALSE),""))</f>
        <v/>
      </c>
      <c r="O635">
        <f>IF($A635="","",IFERROR(VLOOKUP($A635,Data_Raw!$A:$G,6,FALSE),""))</f>
        <v/>
      </c>
      <c r="P635">
        <f>IF($A635="","",IFERROR(VLOOKUP($A635,Data_Raw!$A:$G,7,FALSE),""))</f>
        <v/>
      </c>
      <c r="Q635">
        <f>IF($A635="","",SUMIFS(AI_PF!$AP:$AP,AI_PF!$A:$A,$A635))</f>
        <v/>
      </c>
      <c r="R635">
        <f>IF($A635="","",SUMIFS(AI_PF!$AW:$AW,AI_PF!$A:$A,$A635))</f>
        <v/>
      </c>
      <c r="S635">
        <f>IF($A635="","",SUMIFS(AI_PF!$AZ:$AZ,AI_PF!$A:$A,$A635))</f>
        <v/>
      </c>
      <c r="T635">
        <f>IF($A635="","",SUMIFS(AI_PF!$CA:$CA,AI_PF!$A:$A,$A635))</f>
        <v/>
      </c>
      <c r="U635">
        <f>IF($A635="","",SUMIFS(AI_PF!$CE:$CE,AI_PF!$A:$A,$A635))</f>
        <v/>
      </c>
      <c r="V635">
        <f>IF($A635="","",IFERROR(VLOOKUP($A635,AI_PF!$A:$CO,93,FALSE),""))</f>
        <v/>
      </c>
      <c r="W635">
        <f>IF($A635="","",COUNTIF(AI_PF!$A:$A,$A635))</f>
        <v/>
      </c>
      <c r="X635">
        <f>IF($A635="","",COUNTIF(LookThrough!$A:$A,J635))</f>
        <v/>
      </c>
    </row>
    <row r="636">
      <c r="B636">
        <f>IF($A636="","",IFERROR(VLOOKUP($A636,AI_PF!$A:$D,4,FALSE),""))</f>
        <v/>
      </c>
      <c r="C636">
        <f>IF($A636="","",IFERROR(VLOOKUP($A636,AI_PF!$A:$G,7,FALSE),""))</f>
        <v/>
      </c>
      <c r="D636">
        <f>IF($A636="","",IFERROR(VLOOKUP($A636,AI_PF!$A:$H,8,FALSE),""))</f>
        <v/>
      </c>
      <c r="E636">
        <f>IF($A636="","",IFERROR(VLOOKUP($A636,AI_PF!$A:$N,14,FALSE),""))</f>
        <v/>
      </c>
      <c r="F636">
        <f>IF($A636="","",IFERROR(VLOOKUP($A636,AI_PF!$A:$R,18,FALSE),""))</f>
        <v/>
      </c>
      <c r="G636">
        <f>IF($A636="","",IFERROR(VLOOKUP($A636,AI_PF!$A:$T,20,FALSE),""))</f>
        <v/>
      </c>
      <c r="H636">
        <f>IF($A636="","",IFERROR(VLOOKUP($A636,AI_PF!$A:$V,22,FALSE),""))</f>
        <v/>
      </c>
      <c r="I636">
        <f>IF($A636="","",IFERROR(VLOOKUP($A636,AI_PF!$A:$EU,151,FALSE),""))</f>
        <v/>
      </c>
      <c r="J636">
        <f>IF($A636="","",IFERROR(VLOOKUP($A636,AI_PF!$A:$C,3,FALSE),""))</f>
        <v/>
      </c>
      <c r="K636">
        <f>IF($A636="","",IFERROR(VLOOKUP($A636,Data_Raw!$A:$G,2,FALSE),""))</f>
        <v/>
      </c>
      <c r="L636">
        <f>IF($A636="","",IFERROR(VLOOKUP($A636,Data_Raw!$A:$G,3,FALSE),""))</f>
        <v/>
      </c>
      <c r="M636">
        <f>IF($A636="","",IFERROR(VLOOKUP($A636,Data_Raw!$A:$G,4,FALSE),""))</f>
        <v/>
      </c>
      <c r="N636">
        <f>IF($A636="","",IFERROR(VLOOKUP($A636,Data_Raw!$A:$G,5,FALSE),""))</f>
        <v/>
      </c>
      <c r="O636">
        <f>IF($A636="","",IFERROR(VLOOKUP($A636,Data_Raw!$A:$G,6,FALSE),""))</f>
        <v/>
      </c>
      <c r="P636">
        <f>IF($A636="","",IFERROR(VLOOKUP($A636,Data_Raw!$A:$G,7,FALSE),""))</f>
        <v/>
      </c>
      <c r="Q636">
        <f>IF($A636="","",SUMIFS(AI_PF!$AP:$AP,AI_PF!$A:$A,$A636))</f>
        <v/>
      </c>
      <c r="R636">
        <f>IF($A636="","",SUMIFS(AI_PF!$AW:$AW,AI_PF!$A:$A,$A636))</f>
        <v/>
      </c>
      <c r="S636">
        <f>IF($A636="","",SUMIFS(AI_PF!$AZ:$AZ,AI_PF!$A:$A,$A636))</f>
        <v/>
      </c>
      <c r="T636">
        <f>IF($A636="","",SUMIFS(AI_PF!$CA:$CA,AI_PF!$A:$A,$A636))</f>
        <v/>
      </c>
      <c r="U636">
        <f>IF($A636="","",SUMIFS(AI_PF!$CE:$CE,AI_PF!$A:$A,$A636))</f>
        <v/>
      </c>
      <c r="V636">
        <f>IF($A636="","",IFERROR(VLOOKUP($A636,AI_PF!$A:$CO,93,FALSE),""))</f>
        <v/>
      </c>
      <c r="W636">
        <f>IF($A636="","",COUNTIF(AI_PF!$A:$A,$A636))</f>
        <v/>
      </c>
      <c r="X636">
        <f>IF($A636="","",COUNTIF(LookThrough!$A:$A,J636))</f>
        <v/>
      </c>
    </row>
    <row r="637">
      <c r="B637">
        <f>IF($A637="","",IFERROR(VLOOKUP($A637,AI_PF!$A:$D,4,FALSE),""))</f>
        <v/>
      </c>
      <c r="C637">
        <f>IF($A637="","",IFERROR(VLOOKUP($A637,AI_PF!$A:$G,7,FALSE),""))</f>
        <v/>
      </c>
      <c r="D637">
        <f>IF($A637="","",IFERROR(VLOOKUP($A637,AI_PF!$A:$H,8,FALSE),""))</f>
        <v/>
      </c>
      <c r="E637">
        <f>IF($A637="","",IFERROR(VLOOKUP($A637,AI_PF!$A:$N,14,FALSE),""))</f>
        <v/>
      </c>
      <c r="F637">
        <f>IF($A637="","",IFERROR(VLOOKUP($A637,AI_PF!$A:$R,18,FALSE),""))</f>
        <v/>
      </c>
      <c r="G637">
        <f>IF($A637="","",IFERROR(VLOOKUP($A637,AI_PF!$A:$T,20,FALSE),""))</f>
        <v/>
      </c>
      <c r="H637">
        <f>IF($A637="","",IFERROR(VLOOKUP($A637,AI_PF!$A:$V,22,FALSE),""))</f>
        <v/>
      </c>
      <c r="I637">
        <f>IF($A637="","",IFERROR(VLOOKUP($A637,AI_PF!$A:$EU,151,FALSE),""))</f>
        <v/>
      </c>
      <c r="J637">
        <f>IF($A637="","",IFERROR(VLOOKUP($A637,AI_PF!$A:$C,3,FALSE),""))</f>
        <v/>
      </c>
      <c r="K637">
        <f>IF($A637="","",IFERROR(VLOOKUP($A637,Data_Raw!$A:$G,2,FALSE),""))</f>
        <v/>
      </c>
      <c r="L637">
        <f>IF($A637="","",IFERROR(VLOOKUP($A637,Data_Raw!$A:$G,3,FALSE),""))</f>
        <v/>
      </c>
      <c r="M637">
        <f>IF($A637="","",IFERROR(VLOOKUP($A637,Data_Raw!$A:$G,4,FALSE),""))</f>
        <v/>
      </c>
      <c r="N637">
        <f>IF($A637="","",IFERROR(VLOOKUP($A637,Data_Raw!$A:$G,5,FALSE),""))</f>
        <v/>
      </c>
      <c r="O637">
        <f>IF($A637="","",IFERROR(VLOOKUP($A637,Data_Raw!$A:$G,6,FALSE),""))</f>
        <v/>
      </c>
      <c r="P637">
        <f>IF($A637="","",IFERROR(VLOOKUP($A637,Data_Raw!$A:$G,7,FALSE),""))</f>
        <v/>
      </c>
      <c r="Q637">
        <f>IF($A637="","",SUMIFS(AI_PF!$AP:$AP,AI_PF!$A:$A,$A637))</f>
        <v/>
      </c>
      <c r="R637">
        <f>IF($A637="","",SUMIFS(AI_PF!$AW:$AW,AI_PF!$A:$A,$A637))</f>
        <v/>
      </c>
      <c r="S637">
        <f>IF($A637="","",SUMIFS(AI_PF!$AZ:$AZ,AI_PF!$A:$A,$A637))</f>
        <v/>
      </c>
      <c r="T637">
        <f>IF($A637="","",SUMIFS(AI_PF!$CA:$CA,AI_PF!$A:$A,$A637))</f>
        <v/>
      </c>
      <c r="U637">
        <f>IF($A637="","",SUMIFS(AI_PF!$CE:$CE,AI_PF!$A:$A,$A637))</f>
        <v/>
      </c>
      <c r="V637">
        <f>IF($A637="","",IFERROR(VLOOKUP($A637,AI_PF!$A:$CO,93,FALSE),""))</f>
        <v/>
      </c>
      <c r="W637">
        <f>IF($A637="","",COUNTIF(AI_PF!$A:$A,$A637))</f>
        <v/>
      </c>
      <c r="X637">
        <f>IF($A637="","",COUNTIF(LookThrough!$A:$A,J637))</f>
        <v/>
      </c>
    </row>
    <row r="638">
      <c r="B638">
        <f>IF($A638="","",IFERROR(VLOOKUP($A638,AI_PF!$A:$D,4,FALSE),""))</f>
        <v/>
      </c>
      <c r="C638">
        <f>IF($A638="","",IFERROR(VLOOKUP($A638,AI_PF!$A:$G,7,FALSE),""))</f>
        <v/>
      </c>
      <c r="D638">
        <f>IF($A638="","",IFERROR(VLOOKUP($A638,AI_PF!$A:$H,8,FALSE),""))</f>
        <v/>
      </c>
      <c r="E638">
        <f>IF($A638="","",IFERROR(VLOOKUP($A638,AI_PF!$A:$N,14,FALSE),""))</f>
        <v/>
      </c>
      <c r="F638">
        <f>IF($A638="","",IFERROR(VLOOKUP($A638,AI_PF!$A:$R,18,FALSE),""))</f>
        <v/>
      </c>
      <c r="G638">
        <f>IF($A638="","",IFERROR(VLOOKUP($A638,AI_PF!$A:$T,20,FALSE),""))</f>
        <v/>
      </c>
      <c r="H638">
        <f>IF($A638="","",IFERROR(VLOOKUP($A638,AI_PF!$A:$V,22,FALSE),""))</f>
        <v/>
      </c>
      <c r="I638">
        <f>IF($A638="","",IFERROR(VLOOKUP($A638,AI_PF!$A:$EU,151,FALSE),""))</f>
        <v/>
      </c>
      <c r="J638">
        <f>IF($A638="","",IFERROR(VLOOKUP($A638,AI_PF!$A:$C,3,FALSE),""))</f>
        <v/>
      </c>
      <c r="K638">
        <f>IF($A638="","",IFERROR(VLOOKUP($A638,Data_Raw!$A:$G,2,FALSE),""))</f>
        <v/>
      </c>
      <c r="L638">
        <f>IF($A638="","",IFERROR(VLOOKUP($A638,Data_Raw!$A:$G,3,FALSE),""))</f>
        <v/>
      </c>
      <c r="M638">
        <f>IF($A638="","",IFERROR(VLOOKUP($A638,Data_Raw!$A:$G,4,FALSE),""))</f>
        <v/>
      </c>
      <c r="N638">
        <f>IF($A638="","",IFERROR(VLOOKUP($A638,Data_Raw!$A:$G,5,FALSE),""))</f>
        <v/>
      </c>
      <c r="O638">
        <f>IF($A638="","",IFERROR(VLOOKUP($A638,Data_Raw!$A:$G,6,FALSE),""))</f>
        <v/>
      </c>
      <c r="P638">
        <f>IF($A638="","",IFERROR(VLOOKUP($A638,Data_Raw!$A:$G,7,FALSE),""))</f>
        <v/>
      </c>
      <c r="Q638">
        <f>IF($A638="","",SUMIFS(AI_PF!$AP:$AP,AI_PF!$A:$A,$A638))</f>
        <v/>
      </c>
      <c r="R638">
        <f>IF($A638="","",SUMIFS(AI_PF!$AW:$AW,AI_PF!$A:$A,$A638))</f>
        <v/>
      </c>
      <c r="S638">
        <f>IF($A638="","",SUMIFS(AI_PF!$AZ:$AZ,AI_PF!$A:$A,$A638))</f>
        <v/>
      </c>
      <c r="T638">
        <f>IF($A638="","",SUMIFS(AI_PF!$CA:$CA,AI_PF!$A:$A,$A638))</f>
        <v/>
      </c>
      <c r="U638">
        <f>IF($A638="","",SUMIFS(AI_PF!$CE:$CE,AI_PF!$A:$A,$A638))</f>
        <v/>
      </c>
      <c r="V638">
        <f>IF($A638="","",IFERROR(VLOOKUP($A638,AI_PF!$A:$CO,93,FALSE),""))</f>
        <v/>
      </c>
      <c r="W638">
        <f>IF($A638="","",COUNTIF(AI_PF!$A:$A,$A638))</f>
        <v/>
      </c>
      <c r="X638">
        <f>IF($A638="","",COUNTIF(LookThrough!$A:$A,J638))</f>
        <v/>
      </c>
    </row>
    <row r="639">
      <c r="B639">
        <f>IF($A639="","",IFERROR(VLOOKUP($A639,AI_PF!$A:$D,4,FALSE),""))</f>
        <v/>
      </c>
      <c r="C639">
        <f>IF($A639="","",IFERROR(VLOOKUP($A639,AI_PF!$A:$G,7,FALSE),""))</f>
        <v/>
      </c>
      <c r="D639">
        <f>IF($A639="","",IFERROR(VLOOKUP($A639,AI_PF!$A:$H,8,FALSE),""))</f>
        <v/>
      </c>
      <c r="E639">
        <f>IF($A639="","",IFERROR(VLOOKUP($A639,AI_PF!$A:$N,14,FALSE),""))</f>
        <v/>
      </c>
      <c r="F639">
        <f>IF($A639="","",IFERROR(VLOOKUP($A639,AI_PF!$A:$R,18,FALSE),""))</f>
        <v/>
      </c>
      <c r="G639">
        <f>IF($A639="","",IFERROR(VLOOKUP($A639,AI_PF!$A:$T,20,FALSE),""))</f>
        <v/>
      </c>
      <c r="H639">
        <f>IF($A639="","",IFERROR(VLOOKUP($A639,AI_PF!$A:$V,22,FALSE),""))</f>
        <v/>
      </c>
      <c r="I639">
        <f>IF($A639="","",IFERROR(VLOOKUP($A639,AI_PF!$A:$EU,151,FALSE),""))</f>
        <v/>
      </c>
      <c r="J639">
        <f>IF($A639="","",IFERROR(VLOOKUP($A639,AI_PF!$A:$C,3,FALSE),""))</f>
        <v/>
      </c>
      <c r="K639">
        <f>IF($A639="","",IFERROR(VLOOKUP($A639,Data_Raw!$A:$G,2,FALSE),""))</f>
        <v/>
      </c>
      <c r="L639">
        <f>IF($A639="","",IFERROR(VLOOKUP($A639,Data_Raw!$A:$G,3,FALSE),""))</f>
        <v/>
      </c>
      <c r="M639">
        <f>IF($A639="","",IFERROR(VLOOKUP($A639,Data_Raw!$A:$G,4,FALSE),""))</f>
        <v/>
      </c>
      <c r="N639">
        <f>IF($A639="","",IFERROR(VLOOKUP($A639,Data_Raw!$A:$G,5,FALSE),""))</f>
        <v/>
      </c>
      <c r="O639">
        <f>IF($A639="","",IFERROR(VLOOKUP($A639,Data_Raw!$A:$G,6,FALSE),""))</f>
        <v/>
      </c>
      <c r="P639">
        <f>IF($A639="","",IFERROR(VLOOKUP($A639,Data_Raw!$A:$G,7,FALSE),""))</f>
        <v/>
      </c>
      <c r="Q639">
        <f>IF($A639="","",SUMIFS(AI_PF!$AP:$AP,AI_PF!$A:$A,$A639))</f>
        <v/>
      </c>
      <c r="R639">
        <f>IF($A639="","",SUMIFS(AI_PF!$AW:$AW,AI_PF!$A:$A,$A639))</f>
        <v/>
      </c>
      <c r="S639">
        <f>IF($A639="","",SUMIFS(AI_PF!$AZ:$AZ,AI_PF!$A:$A,$A639))</f>
        <v/>
      </c>
      <c r="T639">
        <f>IF($A639="","",SUMIFS(AI_PF!$CA:$CA,AI_PF!$A:$A,$A639))</f>
        <v/>
      </c>
      <c r="U639">
        <f>IF($A639="","",SUMIFS(AI_PF!$CE:$CE,AI_PF!$A:$A,$A639))</f>
        <v/>
      </c>
      <c r="V639">
        <f>IF($A639="","",IFERROR(VLOOKUP($A639,AI_PF!$A:$CO,93,FALSE),""))</f>
        <v/>
      </c>
      <c r="W639">
        <f>IF($A639="","",COUNTIF(AI_PF!$A:$A,$A639))</f>
        <v/>
      </c>
      <c r="X639">
        <f>IF($A639="","",COUNTIF(LookThrough!$A:$A,J639))</f>
        <v/>
      </c>
    </row>
    <row r="640">
      <c r="B640">
        <f>IF($A640="","",IFERROR(VLOOKUP($A640,AI_PF!$A:$D,4,FALSE),""))</f>
        <v/>
      </c>
      <c r="C640">
        <f>IF($A640="","",IFERROR(VLOOKUP($A640,AI_PF!$A:$G,7,FALSE),""))</f>
        <v/>
      </c>
      <c r="D640">
        <f>IF($A640="","",IFERROR(VLOOKUP($A640,AI_PF!$A:$H,8,FALSE),""))</f>
        <v/>
      </c>
      <c r="E640">
        <f>IF($A640="","",IFERROR(VLOOKUP($A640,AI_PF!$A:$N,14,FALSE),""))</f>
        <v/>
      </c>
      <c r="F640">
        <f>IF($A640="","",IFERROR(VLOOKUP($A640,AI_PF!$A:$R,18,FALSE),""))</f>
        <v/>
      </c>
      <c r="G640">
        <f>IF($A640="","",IFERROR(VLOOKUP($A640,AI_PF!$A:$T,20,FALSE),""))</f>
        <v/>
      </c>
      <c r="H640">
        <f>IF($A640="","",IFERROR(VLOOKUP($A640,AI_PF!$A:$V,22,FALSE),""))</f>
        <v/>
      </c>
      <c r="I640">
        <f>IF($A640="","",IFERROR(VLOOKUP($A640,AI_PF!$A:$EU,151,FALSE),""))</f>
        <v/>
      </c>
      <c r="J640">
        <f>IF($A640="","",IFERROR(VLOOKUP($A640,AI_PF!$A:$C,3,FALSE),""))</f>
        <v/>
      </c>
      <c r="K640">
        <f>IF($A640="","",IFERROR(VLOOKUP($A640,Data_Raw!$A:$G,2,FALSE),""))</f>
        <v/>
      </c>
      <c r="L640">
        <f>IF($A640="","",IFERROR(VLOOKUP($A640,Data_Raw!$A:$G,3,FALSE),""))</f>
        <v/>
      </c>
      <c r="M640">
        <f>IF($A640="","",IFERROR(VLOOKUP($A640,Data_Raw!$A:$G,4,FALSE),""))</f>
        <v/>
      </c>
      <c r="N640">
        <f>IF($A640="","",IFERROR(VLOOKUP($A640,Data_Raw!$A:$G,5,FALSE),""))</f>
        <v/>
      </c>
      <c r="O640">
        <f>IF($A640="","",IFERROR(VLOOKUP($A640,Data_Raw!$A:$G,6,FALSE),""))</f>
        <v/>
      </c>
      <c r="P640">
        <f>IF($A640="","",IFERROR(VLOOKUP($A640,Data_Raw!$A:$G,7,FALSE),""))</f>
        <v/>
      </c>
      <c r="Q640">
        <f>IF($A640="","",SUMIFS(AI_PF!$AP:$AP,AI_PF!$A:$A,$A640))</f>
        <v/>
      </c>
      <c r="R640">
        <f>IF($A640="","",SUMIFS(AI_PF!$AW:$AW,AI_PF!$A:$A,$A640))</f>
        <v/>
      </c>
      <c r="S640">
        <f>IF($A640="","",SUMIFS(AI_PF!$AZ:$AZ,AI_PF!$A:$A,$A640))</f>
        <v/>
      </c>
      <c r="T640">
        <f>IF($A640="","",SUMIFS(AI_PF!$CA:$CA,AI_PF!$A:$A,$A640))</f>
        <v/>
      </c>
      <c r="U640">
        <f>IF($A640="","",SUMIFS(AI_PF!$CE:$CE,AI_PF!$A:$A,$A640))</f>
        <v/>
      </c>
      <c r="V640">
        <f>IF($A640="","",IFERROR(VLOOKUP($A640,AI_PF!$A:$CO,93,FALSE),""))</f>
        <v/>
      </c>
      <c r="W640">
        <f>IF($A640="","",COUNTIF(AI_PF!$A:$A,$A640))</f>
        <v/>
      </c>
      <c r="X640">
        <f>IF($A640="","",COUNTIF(LookThrough!$A:$A,J640))</f>
        <v/>
      </c>
    </row>
    <row r="641">
      <c r="B641">
        <f>IF($A641="","",IFERROR(VLOOKUP($A641,AI_PF!$A:$D,4,FALSE),""))</f>
        <v/>
      </c>
      <c r="C641">
        <f>IF($A641="","",IFERROR(VLOOKUP($A641,AI_PF!$A:$G,7,FALSE),""))</f>
        <v/>
      </c>
      <c r="D641">
        <f>IF($A641="","",IFERROR(VLOOKUP($A641,AI_PF!$A:$H,8,FALSE),""))</f>
        <v/>
      </c>
      <c r="E641">
        <f>IF($A641="","",IFERROR(VLOOKUP($A641,AI_PF!$A:$N,14,FALSE),""))</f>
        <v/>
      </c>
      <c r="F641">
        <f>IF($A641="","",IFERROR(VLOOKUP($A641,AI_PF!$A:$R,18,FALSE),""))</f>
        <v/>
      </c>
      <c r="G641">
        <f>IF($A641="","",IFERROR(VLOOKUP($A641,AI_PF!$A:$T,20,FALSE),""))</f>
        <v/>
      </c>
      <c r="H641">
        <f>IF($A641="","",IFERROR(VLOOKUP($A641,AI_PF!$A:$V,22,FALSE),""))</f>
        <v/>
      </c>
      <c r="I641">
        <f>IF($A641="","",IFERROR(VLOOKUP($A641,AI_PF!$A:$EU,151,FALSE),""))</f>
        <v/>
      </c>
      <c r="J641">
        <f>IF($A641="","",IFERROR(VLOOKUP($A641,AI_PF!$A:$C,3,FALSE),""))</f>
        <v/>
      </c>
      <c r="K641">
        <f>IF($A641="","",IFERROR(VLOOKUP($A641,Data_Raw!$A:$G,2,FALSE),""))</f>
        <v/>
      </c>
      <c r="L641">
        <f>IF($A641="","",IFERROR(VLOOKUP($A641,Data_Raw!$A:$G,3,FALSE),""))</f>
        <v/>
      </c>
      <c r="M641">
        <f>IF($A641="","",IFERROR(VLOOKUP($A641,Data_Raw!$A:$G,4,FALSE),""))</f>
        <v/>
      </c>
      <c r="N641">
        <f>IF($A641="","",IFERROR(VLOOKUP($A641,Data_Raw!$A:$G,5,FALSE),""))</f>
        <v/>
      </c>
      <c r="O641">
        <f>IF($A641="","",IFERROR(VLOOKUP($A641,Data_Raw!$A:$G,6,FALSE),""))</f>
        <v/>
      </c>
      <c r="P641">
        <f>IF($A641="","",IFERROR(VLOOKUP($A641,Data_Raw!$A:$G,7,FALSE),""))</f>
        <v/>
      </c>
      <c r="Q641">
        <f>IF($A641="","",SUMIFS(AI_PF!$AP:$AP,AI_PF!$A:$A,$A641))</f>
        <v/>
      </c>
      <c r="R641">
        <f>IF($A641="","",SUMIFS(AI_PF!$AW:$AW,AI_PF!$A:$A,$A641))</f>
        <v/>
      </c>
      <c r="S641">
        <f>IF($A641="","",SUMIFS(AI_PF!$AZ:$AZ,AI_PF!$A:$A,$A641))</f>
        <v/>
      </c>
      <c r="T641">
        <f>IF($A641="","",SUMIFS(AI_PF!$CA:$CA,AI_PF!$A:$A,$A641))</f>
        <v/>
      </c>
      <c r="U641">
        <f>IF($A641="","",SUMIFS(AI_PF!$CE:$CE,AI_PF!$A:$A,$A641))</f>
        <v/>
      </c>
      <c r="V641">
        <f>IF($A641="","",IFERROR(VLOOKUP($A641,AI_PF!$A:$CO,93,FALSE),""))</f>
        <v/>
      </c>
      <c r="W641">
        <f>IF($A641="","",COUNTIF(AI_PF!$A:$A,$A641))</f>
        <v/>
      </c>
      <c r="X641">
        <f>IF($A641="","",COUNTIF(LookThrough!$A:$A,J641))</f>
        <v/>
      </c>
    </row>
    <row r="642">
      <c r="B642">
        <f>IF($A642="","",IFERROR(VLOOKUP($A642,AI_PF!$A:$D,4,FALSE),""))</f>
        <v/>
      </c>
      <c r="C642">
        <f>IF($A642="","",IFERROR(VLOOKUP($A642,AI_PF!$A:$G,7,FALSE),""))</f>
        <v/>
      </c>
      <c r="D642">
        <f>IF($A642="","",IFERROR(VLOOKUP($A642,AI_PF!$A:$H,8,FALSE),""))</f>
        <v/>
      </c>
      <c r="E642">
        <f>IF($A642="","",IFERROR(VLOOKUP($A642,AI_PF!$A:$N,14,FALSE),""))</f>
        <v/>
      </c>
      <c r="F642">
        <f>IF($A642="","",IFERROR(VLOOKUP($A642,AI_PF!$A:$R,18,FALSE),""))</f>
        <v/>
      </c>
      <c r="G642">
        <f>IF($A642="","",IFERROR(VLOOKUP($A642,AI_PF!$A:$T,20,FALSE),""))</f>
        <v/>
      </c>
      <c r="H642">
        <f>IF($A642="","",IFERROR(VLOOKUP($A642,AI_PF!$A:$V,22,FALSE),""))</f>
        <v/>
      </c>
      <c r="I642">
        <f>IF($A642="","",IFERROR(VLOOKUP($A642,AI_PF!$A:$EU,151,FALSE),""))</f>
        <v/>
      </c>
      <c r="J642">
        <f>IF($A642="","",IFERROR(VLOOKUP($A642,AI_PF!$A:$C,3,FALSE),""))</f>
        <v/>
      </c>
      <c r="K642">
        <f>IF($A642="","",IFERROR(VLOOKUP($A642,Data_Raw!$A:$G,2,FALSE),""))</f>
        <v/>
      </c>
      <c r="L642">
        <f>IF($A642="","",IFERROR(VLOOKUP($A642,Data_Raw!$A:$G,3,FALSE),""))</f>
        <v/>
      </c>
      <c r="M642">
        <f>IF($A642="","",IFERROR(VLOOKUP($A642,Data_Raw!$A:$G,4,FALSE),""))</f>
        <v/>
      </c>
      <c r="N642">
        <f>IF($A642="","",IFERROR(VLOOKUP($A642,Data_Raw!$A:$G,5,FALSE),""))</f>
        <v/>
      </c>
      <c r="O642">
        <f>IF($A642="","",IFERROR(VLOOKUP($A642,Data_Raw!$A:$G,6,FALSE),""))</f>
        <v/>
      </c>
      <c r="P642">
        <f>IF($A642="","",IFERROR(VLOOKUP($A642,Data_Raw!$A:$G,7,FALSE),""))</f>
        <v/>
      </c>
      <c r="Q642">
        <f>IF($A642="","",SUMIFS(AI_PF!$AP:$AP,AI_PF!$A:$A,$A642))</f>
        <v/>
      </c>
      <c r="R642">
        <f>IF($A642="","",SUMIFS(AI_PF!$AW:$AW,AI_PF!$A:$A,$A642))</f>
        <v/>
      </c>
      <c r="S642">
        <f>IF($A642="","",SUMIFS(AI_PF!$AZ:$AZ,AI_PF!$A:$A,$A642))</f>
        <v/>
      </c>
      <c r="T642">
        <f>IF($A642="","",SUMIFS(AI_PF!$CA:$CA,AI_PF!$A:$A,$A642))</f>
        <v/>
      </c>
      <c r="U642">
        <f>IF($A642="","",SUMIFS(AI_PF!$CE:$CE,AI_PF!$A:$A,$A642))</f>
        <v/>
      </c>
      <c r="V642">
        <f>IF($A642="","",IFERROR(VLOOKUP($A642,AI_PF!$A:$CO,93,FALSE),""))</f>
        <v/>
      </c>
      <c r="W642">
        <f>IF($A642="","",COUNTIF(AI_PF!$A:$A,$A642))</f>
        <v/>
      </c>
      <c r="X642">
        <f>IF($A642="","",COUNTIF(LookThrough!$A:$A,J642))</f>
        <v/>
      </c>
    </row>
    <row r="643">
      <c r="B643">
        <f>IF($A643="","",IFERROR(VLOOKUP($A643,AI_PF!$A:$D,4,FALSE),""))</f>
        <v/>
      </c>
      <c r="C643">
        <f>IF($A643="","",IFERROR(VLOOKUP($A643,AI_PF!$A:$G,7,FALSE),""))</f>
        <v/>
      </c>
      <c r="D643">
        <f>IF($A643="","",IFERROR(VLOOKUP($A643,AI_PF!$A:$H,8,FALSE),""))</f>
        <v/>
      </c>
      <c r="E643">
        <f>IF($A643="","",IFERROR(VLOOKUP($A643,AI_PF!$A:$N,14,FALSE),""))</f>
        <v/>
      </c>
      <c r="F643">
        <f>IF($A643="","",IFERROR(VLOOKUP($A643,AI_PF!$A:$R,18,FALSE),""))</f>
        <v/>
      </c>
      <c r="G643">
        <f>IF($A643="","",IFERROR(VLOOKUP($A643,AI_PF!$A:$T,20,FALSE),""))</f>
        <v/>
      </c>
      <c r="H643">
        <f>IF($A643="","",IFERROR(VLOOKUP($A643,AI_PF!$A:$V,22,FALSE),""))</f>
        <v/>
      </c>
      <c r="I643">
        <f>IF($A643="","",IFERROR(VLOOKUP($A643,AI_PF!$A:$EU,151,FALSE),""))</f>
        <v/>
      </c>
      <c r="J643">
        <f>IF($A643="","",IFERROR(VLOOKUP($A643,AI_PF!$A:$C,3,FALSE),""))</f>
        <v/>
      </c>
      <c r="K643">
        <f>IF($A643="","",IFERROR(VLOOKUP($A643,Data_Raw!$A:$G,2,FALSE),""))</f>
        <v/>
      </c>
      <c r="L643">
        <f>IF($A643="","",IFERROR(VLOOKUP($A643,Data_Raw!$A:$G,3,FALSE),""))</f>
        <v/>
      </c>
      <c r="M643">
        <f>IF($A643="","",IFERROR(VLOOKUP($A643,Data_Raw!$A:$G,4,FALSE),""))</f>
        <v/>
      </c>
      <c r="N643">
        <f>IF($A643="","",IFERROR(VLOOKUP($A643,Data_Raw!$A:$G,5,FALSE),""))</f>
        <v/>
      </c>
      <c r="O643">
        <f>IF($A643="","",IFERROR(VLOOKUP($A643,Data_Raw!$A:$G,6,FALSE),""))</f>
        <v/>
      </c>
      <c r="P643">
        <f>IF($A643="","",IFERROR(VLOOKUP($A643,Data_Raw!$A:$G,7,FALSE),""))</f>
        <v/>
      </c>
      <c r="Q643">
        <f>IF($A643="","",SUMIFS(AI_PF!$AP:$AP,AI_PF!$A:$A,$A643))</f>
        <v/>
      </c>
      <c r="R643">
        <f>IF($A643="","",SUMIFS(AI_PF!$AW:$AW,AI_PF!$A:$A,$A643))</f>
        <v/>
      </c>
      <c r="S643">
        <f>IF($A643="","",SUMIFS(AI_PF!$AZ:$AZ,AI_PF!$A:$A,$A643))</f>
        <v/>
      </c>
      <c r="T643">
        <f>IF($A643="","",SUMIFS(AI_PF!$CA:$CA,AI_PF!$A:$A,$A643))</f>
        <v/>
      </c>
      <c r="U643">
        <f>IF($A643="","",SUMIFS(AI_PF!$CE:$CE,AI_PF!$A:$A,$A643))</f>
        <v/>
      </c>
      <c r="V643">
        <f>IF($A643="","",IFERROR(VLOOKUP($A643,AI_PF!$A:$CO,93,FALSE),""))</f>
        <v/>
      </c>
      <c r="W643">
        <f>IF($A643="","",COUNTIF(AI_PF!$A:$A,$A643))</f>
        <v/>
      </c>
      <c r="X643">
        <f>IF($A643="","",COUNTIF(LookThrough!$A:$A,J643))</f>
        <v/>
      </c>
    </row>
    <row r="644">
      <c r="B644">
        <f>IF($A644="","",IFERROR(VLOOKUP($A644,AI_PF!$A:$D,4,FALSE),""))</f>
        <v/>
      </c>
      <c r="C644">
        <f>IF($A644="","",IFERROR(VLOOKUP($A644,AI_PF!$A:$G,7,FALSE),""))</f>
        <v/>
      </c>
      <c r="D644">
        <f>IF($A644="","",IFERROR(VLOOKUP($A644,AI_PF!$A:$H,8,FALSE),""))</f>
        <v/>
      </c>
      <c r="E644">
        <f>IF($A644="","",IFERROR(VLOOKUP($A644,AI_PF!$A:$N,14,FALSE),""))</f>
        <v/>
      </c>
      <c r="F644">
        <f>IF($A644="","",IFERROR(VLOOKUP($A644,AI_PF!$A:$R,18,FALSE),""))</f>
        <v/>
      </c>
      <c r="G644">
        <f>IF($A644="","",IFERROR(VLOOKUP($A644,AI_PF!$A:$T,20,FALSE),""))</f>
        <v/>
      </c>
      <c r="H644">
        <f>IF($A644="","",IFERROR(VLOOKUP($A644,AI_PF!$A:$V,22,FALSE),""))</f>
        <v/>
      </c>
      <c r="I644">
        <f>IF($A644="","",IFERROR(VLOOKUP($A644,AI_PF!$A:$EU,151,FALSE),""))</f>
        <v/>
      </c>
      <c r="J644">
        <f>IF($A644="","",IFERROR(VLOOKUP($A644,AI_PF!$A:$C,3,FALSE),""))</f>
        <v/>
      </c>
      <c r="K644">
        <f>IF($A644="","",IFERROR(VLOOKUP($A644,Data_Raw!$A:$G,2,FALSE),""))</f>
        <v/>
      </c>
      <c r="L644">
        <f>IF($A644="","",IFERROR(VLOOKUP($A644,Data_Raw!$A:$G,3,FALSE),""))</f>
        <v/>
      </c>
      <c r="M644">
        <f>IF($A644="","",IFERROR(VLOOKUP($A644,Data_Raw!$A:$G,4,FALSE),""))</f>
        <v/>
      </c>
      <c r="N644">
        <f>IF($A644="","",IFERROR(VLOOKUP($A644,Data_Raw!$A:$G,5,FALSE),""))</f>
        <v/>
      </c>
      <c r="O644">
        <f>IF($A644="","",IFERROR(VLOOKUP($A644,Data_Raw!$A:$G,6,FALSE),""))</f>
        <v/>
      </c>
      <c r="P644">
        <f>IF($A644="","",IFERROR(VLOOKUP($A644,Data_Raw!$A:$G,7,FALSE),""))</f>
        <v/>
      </c>
      <c r="Q644">
        <f>IF($A644="","",SUMIFS(AI_PF!$AP:$AP,AI_PF!$A:$A,$A644))</f>
        <v/>
      </c>
      <c r="R644">
        <f>IF($A644="","",SUMIFS(AI_PF!$AW:$AW,AI_PF!$A:$A,$A644))</f>
        <v/>
      </c>
      <c r="S644">
        <f>IF($A644="","",SUMIFS(AI_PF!$AZ:$AZ,AI_PF!$A:$A,$A644))</f>
        <v/>
      </c>
      <c r="T644">
        <f>IF($A644="","",SUMIFS(AI_PF!$CA:$CA,AI_PF!$A:$A,$A644))</f>
        <v/>
      </c>
      <c r="U644">
        <f>IF($A644="","",SUMIFS(AI_PF!$CE:$CE,AI_PF!$A:$A,$A644))</f>
        <v/>
      </c>
      <c r="V644">
        <f>IF($A644="","",IFERROR(VLOOKUP($A644,AI_PF!$A:$CO,93,FALSE),""))</f>
        <v/>
      </c>
      <c r="W644">
        <f>IF($A644="","",COUNTIF(AI_PF!$A:$A,$A644))</f>
        <v/>
      </c>
      <c r="X644">
        <f>IF($A644="","",COUNTIF(LookThrough!$A:$A,J644))</f>
        <v/>
      </c>
    </row>
    <row r="645">
      <c r="B645">
        <f>IF($A645="","",IFERROR(VLOOKUP($A645,AI_PF!$A:$D,4,FALSE),""))</f>
        <v/>
      </c>
      <c r="C645">
        <f>IF($A645="","",IFERROR(VLOOKUP($A645,AI_PF!$A:$G,7,FALSE),""))</f>
        <v/>
      </c>
      <c r="D645">
        <f>IF($A645="","",IFERROR(VLOOKUP($A645,AI_PF!$A:$H,8,FALSE),""))</f>
        <v/>
      </c>
      <c r="E645">
        <f>IF($A645="","",IFERROR(VLOOKUP($A645,AI_PF!$A:$N,14,FALSE),""))</f>
        <v/>
      </c>
      <c r="F645">
        <f>IF($A645="","",IFERROR(VLOOKUP($A645,AI_PF!$A:$R,18,FALSE),""))</f>
        <v/>
      </c>
      <c r="G645">
        <f>IF($A645="","",IFERROR(VLOOKUP($A645,AI_PF!$A:$T,20,FALSE),""))</f>
        <v/>
      </c>
      <c r="H645">
        <f>IF($A645="","",IFERROR(VLOOKUP($A645,AI_PF!$A:$V,22,FALSE),""))</f>
        <v/>
      </c>
      <c r="I645">
        <f>IF($A645="","",IFERROR(VLOOKUP($A645,AI_PF!$A:$EU,151,FALSE),""))</f>
        <v/>
      </c>
      <c r="J645">
        <f>IF($A645="","",IFERROR(VLOOKUP($A645,AI_PF!$A:$C,3,FALSE),""))</f>
        <v/>
      </c>
      <c r="K645">
        <f>IF($A645="","",IFERROR(VLOOKUP($A645,Data_Raw!$A:$G,2,FALSE),""))</f>
        <v/>
      </c>
      <c r="L645">
        <f>IF($A645="","",IFERROR(VLOOKUP($A645,Data_Raw!$A:$G,3,FALSE),""))</f>
        <v/>
      </c>
      <c r="M645">
        <f>IF($A645="","",IFERROR(VLOOKUP($A645,Data_Raw!$A:$G,4,FALSE),""))</f>
        <v/>
      </c>
      <c r="N645">
        <f>IF($A645="","",IFERROR(VLOOKUP($A645,Data_Raw!$A:$G,5,FALSE),""))</f>
        <v/>
      </c>
      <c r="O645">
        <f>IF($A645="","",IFERROR(VLOOKUP($A645,Data_Raw!$A:$G,6,FALSE),""))</f>
        <v/>
      </c>
      <c r="P645">
        <f>IF($A645="","",IFERROR(VLOOKUP($A645,Data_Raw!$A:$G,7,FALSE),""))</f>
        <v/>
      </c>
      <c r="Q645">
        <f>IF($A645="","",SUMIFS(AI_PF!$AP:$AP,AI_PF!$A:$A,$A645))</f>
        <v/>
      </c>
      <c r="R645">
        <f>IF($A645="","",SUMIFS(AI_PF!$AW:$AW,AI_PF!$A:$A,$A645))</f>
        <v/>
      </c>
      <c r="S645">
        <f>IF($A645="","",SUMIFS(AI_PF!$AZ:$AZ,AI_PF!$A:$A,$A645))</f>
        <v/>
      </c>
      <c r="T645">
        <f>IF($A645="","",SUMIFS(AI_PF!$CA:$CA,AI_PF!$A:$A,$A645))</f>
        <v/>
      </c>
      <c r="U645">
        <f>IF($A645="","",SUMIFS(AI_PF!$CE:$CE,AI_PF!$A:$A,$A645))</f>
        <v/>
      </c>
      <c r="V645">
        <f>IF($A645="","",IFERROR(VLOOKUP($A645,AI_PF!$A:$CO,93,FALSE),""))</f>
        <v/>
      </c>
      <c r="W645">
        <f>IF($A645="","",COUNTIF(AI_PF!$A:$A,$A645))</f>
        <v/>
      </c>
      <c r="X645">
        <f>IF($A645="","",COUNTIF(LookThrough!$A:$A,J645))</f>
        <v/>
      </c>
    </row>
    <row r="646">
      <c r="B646">
        <f>IF($A646="","",IFERROR(VLOOKUP($A646,AI_PF!$A:$D,4,FALSE),""))</f>
        <v/>
      </c>
      <c r="C646">
        <f>IF($A646="","",IFERROR(VLOOKUP($A646,AI_PF!$A:$G,7,FALSE),""))</f>
        <v/>
      </c>
      <c r="D646">
        <f>IF($A646="","",IFERROR(VLOOKUP($A646,AI_PF!$A:$H,8,FALSE),""))</f>
        <v/>
      </c>
      <c r="E646">
        <f>IF($A646="","",IFERROR(VLOOKUP($A646,AI_PF!$A:$N,14,FALSE),""))</f>
        <v/>
      </c>
      <c r="F646">
        <f>IF($A646="","",IFERROR(VLOOKUP($A646,AI_PF!$A:$R,18,FALSE),""))</f>
        <v/>
      </c>
      <c r="G646">
        <f>IF($A646="","",IFERROR(VLOOKUP($A646,AI_PF!$A:$T,20,FALSE),""))</f>
        <v/>
      </c>
      <c r="H646">
        <f>IF($A646="","",IFERROR(VLOOKUP($A646,AI_PF!$A:$V,22,FALSE),""))</f>
        <v/>
      </c>
      <c r="I646">
        <f>IF($A646="","",IFERROR(VLOOKUP($A646,AI_PF!$A:$EU,151,FALSE),""))</f>
        <v/>
      </c>
      <c r="J646">
        <f>IF($A646="","",IFERROR(VLOOKUP($A646,AI_PF!$A:$C,3,FALSE),""))</f>
        <v/>
      </c>
      <c r="K646">
        <f>IF($A646="","",IFERROR(VLOOKUP($A646,Data_Raw!$A:$G,2,FALSE),""))</f>
        <v/>
      </c>
      <c r="L646">
        <f>IF($A646="","",IFERROR(VLOOKUP($A646,Data_Raw!$A:$G,3,FALSE),""))</f>
        <v/>
      </c>
      <c r="M646">
        <f>IF($A646="","",IFERROR(VLOOKUP($A646,Data_Raw!$A:$G,4,FALSE),""))</f>
        <v/>
      </c>
      <c r="N646">
        <f>IF($A646="","",IFERROR(VLOOKUP($A646,Data_Raw!$A:$G,5,FALSE),""))</f>
        <v/>
      </c>
      <c r="O646">
        <f>IF($A646="","",IFERROR(VLOOKUP($A646,Data_Raw!$A:$G,6,FALSE),""))</f>
        <v/>
      </c>
      <c r="P646">
        <f>IF($A646="","",IFERROR(VLOOKUP($A646,Data_Raw!$A:$G,7,FALSE),""))</f>
        <v/>
      </c>
      <c r="Q646">
        <f>IF($A646="","",SUMIFS(AI_PF!$AP:$AP,AI_PF!$A:$A,$A646))</f>
        <v/>
      </c>
      <c r="R646">
        <f>IF($A646="","",SUMIFS(AI_PF!$AW:$AW,AI_PF!$A:$A,$A646))</f>
        <v/>
      </c>
      <c r="S646">
        <f>IF($A646="","",SUMIFS(AI_PF!$AZ:$AZ,AI_PF!$A:$A,$A646))</f>
        <v/>
      </c>
      <c r="T646">
        <f>IF($A646="","",SUMIFS(AI_PF!$CA:$CA,AI_PF!$A:$A,$A646))</f>
        <v/>
      </c>
      <c r="U646">
        <f>IF($A646="","",SUMIFS(AI_PF!$CE:$CE,AI_PF!$A:$A,$A646))</f>
        <v/>
      </c>
      <c r="V646">
        <f>IF($A646="","",IFERROR(VLOOKUP($A646,AI_PF!$A:$CO,93,FALSE),""))</f>
        <v/>
      </c>
      <c r="W646">
        <f>IF($A646="","",COUNTIF(AI_PF!$A:$A,$A646))</f>
        <v/>
      </c>
      <c r="X646">
        <f>IF($A646="","",COUNTIF(LookThrough!$A:$A,J646))</f>
        <v/>
      </c>
    </row>
    <row r="647">
      <c r="B647">
        <f>IF($A647="","",IFERROR(VLOOKUP($A647,AI_PF!$A:$D,4,FALSE),""))</f>
        <v/>
      </c>
      <c r="C647">
        <f>IF($A647="","",IFERROR(VLOOKUP($A647,AI_PF!$A:$G,7,FALSE),""))</f>
        <v/>
      </c>
      <c r="D647">
        <f>IF($A647="","",IFERROR(VLOOKUP($A647,AI_PF!$A:$H,8,FALSE),""))</f>
        <v/>
      </c>
      <c r="E647">
        <f>IF($A647="","",IFERROR(VLOOKUP($A647,AI_PF!$A:$N,14,FALSE),""))</f>
        <v/>
      </c>
      <c r="F647">
        <f>IF($A647="","",IFERROR(VLOOKUP($A647,AI_PF!$A:$R,18,FALSE),""))</f>
        <v/>
      </c>
      <c r="G647">
        <f>IF($A647="","",IFERROR(VLOOKUP($A647,AI_PF!$A:$T,20,FALSE),""))</f>
        <v/>
      </c>
      <c r="H647">
        <f>IF($A647="","",IFERROR(VLOOKUP($A647,AI_PF!$A:$V,22,FALSE),""))</f>
        <v/>
      </c>
      <c r="I647">
        <f>IF($A647="","",IFERROR(VLOOKUP($A647,AI_PF!$A:$EU,151,FALSE),""))</f>
        <v/>
      </c>
      <c r="J647">
        <f>IF($A647="","",IFERROR(VLOOKUP($A647,AI_PF!$A:$C,3,FALSE),""))</f>
        <v/>
      </c>
      <c r="K647">
        <f>IF($A647="","",IFERROR(VLOOKUP($A647,Data_Raw!$A:$G,2,FALSE),""))</f>
        <v/>
      </c>
      <c r="L647">
        <f>IF($A647="","",IFERROR(VLOOKUP($A647,Data_Raw!$A:$G,3,FALSE),""))</f>
        <v/>
      </c>
      <c r="M647">
        <f>IF($A647="","",IFERROR(VLOOKUP($A647,Data_Raw!$A:$G,4,FALSE),""))</f>
        <v/>
      </c>
      <c r="N647">
        <f>IF($A647="","",IFERROR(VLOOKUP($A647,Data_Raw!$A:$G,5,FALSE),""))</f>
        <v/>
      </c>
      <c r="O647">
        <f>IF($A647="","",IFERROR(VLOOKUP($A647,Data_Raw!$A:$G,6,FALSE),""))</f>
        <v/>
      </c>
      <c r="P647">
        <f>IF($A647="","",IFERROR(VLOOKUP($A647,Data_Raw!$A:$G,7,FALSE),""))</f>
        <v/>
      </c>
      <c r="Q647">
        <f>IF($A647="","",SUMIFS(AI_PF!$AP:$AP,AI_PF!$A:$A,$A647))</f>
        <v/>
      </c>
      <c r="R647">
        <f>IF($A647="","",SUMIFS(AI_PF!$AW:$AW,AI_PF!$A:$A,$A647))</f>
        <v/>
      </c>
      <c r="S647">
        <f>IF($A647="","",SUMIFS(AI_PF!$AZ:$AZ,AI_PF!$A:$A,$A647))</f>
        <v/>
      </c>
      <c r="T647">
        <f>IF($A647="","",SUMIFS(AI_PF!$CA:$CA,AI_PF!$A:$A,$A647))</f>
        <v/>
      </c>
      <c r="U647">
        <f>IF($A647="","",SUMIFS(AI_PF!$CE:$CE,AI_PF!$A:$A,$A647))</f>
        <v/>
      </c>
      <c r="V647">
        <f>IF($A647="","",IFERROR(VLOOKUP($A647,AI_PF!$A:$CO,93,FALSE),""))</f>
        <v/>
      </c>
      <c r="W647">
        <f>IF($A647="","",COUNTIF(AI_PF!$A:$A,$A647))</f>
        <v/>
      </c>
      <c r="X647">
        <f>IF($A647="","",COUNTIF(LookThrough!$A:$A,J647))</f>
        <v/>
      </c>
    </row>
    <row r="648">
      <c r="B648">
        <f>IF($A648="","",IFERROR(VLOOKUP($A648,AI_PF!$A:$D,4,FALSE),""))</f>
        <v/>
      </c>
      <c r="C648">
        <f>IF($A648="","",IFERROR(VLOOKUP($A648,AI_PF!$A:$G,7,FALSE),""))</f>
        <v/>
      </c>
      <c r="D648">
        <f>IF($A648="","",IFERROR(VLOOKUP($A648,AI_PF!$A:$H,8,FALSE),""))</f>
        <v/>
      </c>
      <c r="E648">
        <f>IF($A648="","",IFERROR(VLOOKUP($A648,AI_PF!$A:$N,14,FALSE),""))</f>
        <v/>
      </c>
      <c r="F648">
        <f>IF($A648="","",IFERROR(VLOOKUP($A648,AI_PF!$A:$R,18,FALSE),""))</f>
        <v/>
      </c>
      <c r="G648">
        <f>IF($A648="","",IFERROR(VLOOKUP($A648,AI_PF!$A:$T,20,FALSE),""))</f>
        <v/>
      </c>
      <c r="H648">
        <f>IF($A648="","",IFERROR(VLOOKUP($A648,AI_PF!$A:$V,22,FALSE),""))</f>
        <v/>
      </c>
      <c r="I648">
        <f>IF($A648="","",IFERROR(VLOOKUP($A648,AI_PF!$A:$EU,151,FALSE),""))</f>
        <v/>
      </c>
      <c r="J648">
        <f>IF($A648="","",IFERROR(VLOOKUP($A648,AI_PF!$A:$C,3,FALSE),""))</f>
        <v/>
      </c>
      <c r="K648">
        <f>IF($A648="","",IFERROR(VLOOKUP($A648,Data_Raw!$A:$G,2,FALSE),""))</f>
        <v/>
      </c>
      <c r="L648">
        <f>IF($A648="","",IFERROR(VLOOKUP($A648,Data_Raw!$A:$G,3,FALSE),""))</f>
        <v/>
      </c>
      <c r="M648">
        <f>IF($A648="","",IFERROR(VLOOKUP($A648,Data_Raw!$A:$G,4,FALSE),""))</f>
        <v/>
      </c>
      <c r="N648">
        <f>IF($A648="","",IFERROR(VLOOKUP($A648,Data_Raw!$A:$G,5,FALSE),""))</f>
        <v/>
      </c>
      <c r="O648">
        <f>IF($A648="","",IFERROR(VLOOKUP($A648,Data_Raw!$A:$G,6,FALSE),""))</f>
        <v/>
      </c>
      <c r="P648">
        <f>IF($A648="","",IFERROR(VLOOKUP($A648,Data_Raw!$A:$G,7,FALSE),""))</f>
        <v/>
      </c>
      <c r="Q648">
        <f>IF($A648="","",SUMIFS(AI_PF!$AP:$AP,AI_PF!$A:$A,$A648))</f>
        <v/>
      </c>
      <c r="R648">
        <f>IF($A648="","",SUMIFS(AI_PF!$AW:$AW,AI_PF!$A:$A,$A648))</f>
        <v/>
      </c>
      <c r="S648">
        <f>IF($A648="","",SUMIFS(AI_PF!$AZ:$AZ,AI_PF!$A:$A,$A648))</f>
        <v/>
      </c>
      <c r="T648">
        <f>IF($A648="","",SUMIFS(AI_PF!$CA:$CA,AI_PF!$A:$A,$A648))</f>
        <v/>
      </c>
      <c r="U648">
        <f>IF($A648="","",SUMIFS(AI_PF!$CE:$CE,AI_PF!$A:$A,$A648))</f>
        <v/>
      </c>
      <c r="V648">
        <f>IF($A648="","",IFERROR(VLOOKUP($A648,AI_PF!$A:$CO,93,FALSE),""))</f>
        <v/>
      </c>
      <c r="W648">
        <f>IF($A648="","",COUNTIF(AI_PF!$A:$A,$A648))</f>
        <v/>
      </c>
      <c r="X648">
        <f>IF($A648="","",COUNTIF(LookThrough!$A:$A,J648))</f>
        <v/>
      </c>
    </row>
    <row r="649">
      <c r="B649">
        <f>IF($A649="","",IFERROR(VLOOKUP($A649,AI_PF!$A:$D,4,FALSE),""))</f>
        <v/>
      </c>
      <c r="C649">
        <f>IF($A649="","",IFERROR(VLOOKUP($A649,AI_PF!$A:$G,7,FALSE),""))</f>
        <v/>
      </c>
      <c r="D649">
        <f>IF($A649="","",IFERROR(VLOOKUP($A649,AI_PF!$A:$H,8,FALSE),""))</f>
        <v/>
      </c>
      <c r="E649">
        <f>IF($A649="","",IFERROR(VLOOKUP($A649,AI_PF!$A:$N,14,FALSE),""))</f>
        <v/>
      </c>
      <c r="F649">
        <f>IF($A649="","",IFERROR(VLOOKUP($A649,AI_PF!$A:$R,18,FALSE),""))</f>
        <v/>
      </c>
      <c r="G649">
        <f>IF($A649="","",IFERROR(VLOOKUP($A649,AI_PF!$A:$T,20,FALSE),""))</f>
        <v/>
      </c>
      <c r="H649">
        <f>IF($A649="","",IFERROR(VLOOKUP($A649,AI_PF!$A:$V,22,FALSE),""))</f>
        <v/>
      </c>
      <c r="I649">
        <f>IF($A649="","",IFERROR(VLOOKUP($A649,AI_PF!$A:$EU,151,FALSE),""))</f>
        <v/>
      </c>
      <c r="J649">
        <f>IF($A649="","",IFERROR(VLOOKUP($A649,AI_PF!$A:$C,3,FALSE),""))</f>
        <v/>
      </c>
      <c r="K649">
        <f>IF($A649="","",IFERROR(VLOOKUP($A649,Data_Raw!$A:$G,2,FALSE),""))</f>
        <v/>
      </c>
      <c r="L649">
        <f>IF($A649="","",IFERROR(VLOOKUP($A649,Data_Raw!$A:$G,3,FALSE),""))</f>
        <v/>
      </c>
      <c r="M649">
        <f>IF($A649="","",IFERROR(VLOOKUP($A649,Data_Raw!$A:$G,4,FALSE),""))</f>
        <v/>
      </c>
      <c r="N649">
        <f>IF($A649="","",IFERROR(VLOOKUP($A649,Data_Raw!$A:$G,5,FALSE),""))</f>
        <v/>
      </c>
      <c r="O649">
        <f>IF($A649="","",IFERROR(VLOOKUP($A649,Data_Raw!$A:$G,6,FALSE),""))</f>
        <v/>
      </c>
      <c r="P649">
        <f>IF($A649="","",IFERROR(VLOOKUP($A649,Data_Raw!$A:$G,7,FALSE),""))</f>
        <v/>
      </c>
      <c r="Q649">
        <f>IF($A649="","",SUMIFS(AI_PF!$AP:$AP,AI_PF!$A:$A,$A649))</f>
        <v/>
      </c>
      <c r="R649">
        <f>IF($A649="","",SUMIFS(AI_PF!$AW:$AW,AI_PF!$A:$A,$A649))</f>
        <v/>
      </c>
      <c r="S649">
        <f>IF($A649="","",SUMIFS(AI_PF!$AZ:$AZ,AI_PF!$A:$A,$A649))</f>
        <v/>
      </c>
      <c r="T649">
        <f>IF($A649="","",SUMIFS(AI_PF!$CA:$CA,AI_PF!$A:$A,$A649))</f>
        <v/>
      </c>
      <c r="U649">
        <f>IF($A649="","",SUMIFS(AI_PF!$CE:$CE,AI_PF!$A:$A,$A649))</f>
        <v/>
      </c>
      <c r="V649">
        <f>IF($A649="","",IFERROR(VLOOKUP($A649,AI_PF!$A:$CO,93,FALSE),""))</f>
        <v/>
      </c>
      <c r="W649">
        <f>IF($A649="","",COUNTIF(AI_PF!$A:$A,$A649))</f>
        <v/>
      </c>
      <c r="X649">
        <f>IF($A649="","",COUNTIF(LookThrough!$A:$A,J649))</f>
        <v/>
      </c>
    </row>
    <row r="650">
      <c r="B650">
        <f>IF($A650="","",IFERROR(VLOOKUP($A650,AI_PF!$A:$D,4,FALSE),""))</f>
        <v/>
      </c>
      <c r="C650">
        <f>IF($A650="","",IFERROR(VLOOKUP($A650,AI_PF!$A:$G,7,FALSE),""))</f>
        <v/>
      </c>
      <c r="D650">
        <f>IF($A650="","",IFERROR(VLOOKUP($A650,AI_PF!$A:$H,8,FALSE),""))</f>
        <v/>
      </c>
      <c r="E650">
        <f>IF($A650="","",IFERROR(VLOOKUP($A650,AI_PF!$A:$N,14,FALSE),""))</f>
        <v/>
      </c>
      <c r="F650">
        <f>IF($A650="","",IFERROR(VLOOKUP($A650,AI_PF!$A:$R,18,FALSE),""))</f>
        <v/>
      </c>
      <c r="G650">
        <f>IF($A650="","",IFERROR(VLOOKUP($A650,AI_PF!$A:$T,20,FALSE),""))</f>
        <v/>
      </c>
      <c r="H650">
        <f>IF($A650="","",IFERROR(VLOOKUP($A650,AI_PF!$A:$V,22,FALSE),""))</f>
        <v/>
      </c>
      <c r="I650">
        <f>IF($A650="","",IFERROR(VLOOKUP($A650,AI_PF!$A:$EU,151,FALSE),""))</f>
        <v/>
      </c>
      <c r="J650">
        <f>IF($A650="","",IFERROR(VLOOKUP($A650,AI_PF!$A:$C,3,FALSE),""))</f>
        <v/>
      </c>
      <c r="K650">
        <f>IF($A650="","",IFERROR(VLOOKUP($A650,Data_Raw!$A:$G,2,FALSE),""))</f>
        <v/>
      </c>
      <c r="L650">
        <f>IF($A650="","",IFERROR(VLOOKUP($A650,Data_Raw!$A:$G,3,FALSE),""))</f>
        <v/>
      </c>
      <c r="M650">
        <f>IF($A650="","",IFERROR(VLOOKUP($A650,Data_Raw!$A:$G,4,FALSE),""))</f>
        <v/>
      </c>
      <c r="N650">
        <f>IF($A650="","",IFERROR(VLOOKUP($A650,Data_Raw!$A:$G,5,FALSE),""))</f>
        <v/>
      </c>
      <c r="O650">
        <f>IF($A650="","",IFERROR(VLOOKUP($A650,Data_Raw!$A:$G,6,FALSE),""))</f>
        <v/>
      </c>
      <c r="P650">
        <f>IF($A650="","",IFERROR(VLOOKUP($A650,Data_Raw!$A:$G,7,FALSE),""))</f>
        <v/>
      </c>
      <c r="Q650">
        <f>IF($A650="","",SUMIFS(AI_PF!$AP:$AP,AI_PF!$A:$A,$A650))</f>
        <v/>
      </c>
      <c r="R650">
        <f>IF($A650="","",SUMIFS(AI_PF!$AW:$AW,AI_PF!$A:$A,$A650))</f>
        <v/>
      </c>
      <c r="S650">
        <f>IF($A650="","",SUMIFS(AI_PF!$AZ:$AZ,AI_PF!$A:$A,$A650))</f>
        <v/>
      </c>
      <c r="T650">
        <f>IF($A650="","",SUMIFS(AI_PF!$CA:$CA,AI_PF!$A:$A,$A650))</f>
        <v/>
      </c>
      <c r="U650">
        <f>IF($A650="","",SUMIFS(AI_PF!$CE:$CE,AI_PF!$A:$A,$A650))</f>
        <v/>
      </c>
      <c r="V650">
        <f>IF($A650="","",IFERROR(VLOOKUP($A650,AI_PF!$A:$CO,93,FALSE),""))</f>
        <v/>
      </c>
      <c r="W650">
        <f>IF($A650="","",COUNTIF(AI_PF!$A:$A,$A650))</f>
        <v/>
      </c>
      <c r="X650">
        <f>IF($A650="","",COUNTIF(LookThrough!$A:$A,J650))</f>
        <v/>
      </c>
    </row>
    <row r="651">
      <c r="B651">
        <f>IF($A651="","",IFERROR(VLOOKUP($A651,AI_PF!$A:$D,4,FALSE),""))</f>
        <v/>
      </c>
      <c r="C651">
        <f>IF($A651="","",IFERROR(VLOOKUP($A651,AI_PF!$A:$G,7,FALSE),""))</f>
        <v/>
      </c>
      <c r="D651">
        <f>IF($A651="","",IFERROR(VLOOKUP($A651,AI_PF!$A:$H,8,FALSE),""))</f>
        <v/>
      </c>
      <c r="E651">
        <f>IF($A651="","",IFERROR(VLOOKUP($A651,AI_PF!$A:$N,14,FALSE),""))</f>
        <v/>
      </c>
      <c r="F651">
        <f>IF($A651="","",IFERROR(VLOOKUP($A651,AI_PF!$A:$R,18,FALSE),""))</f>
        <v/>
      </c>
      <c r="G651">
        <f>IF($A651="","",IFERROR(VLOOKUP($A651,AI_PF!$A:$T,20,FALSE),""))</f>
        <v/>
      </c>
      <c r="H651">
        <f>IF($A651="","",IFERROR(VLOOKUP($A651,AI_PF!$A:$V,22,FALSE),""))</f>
        <v/>
      </c>
      <c r="I651">
        <f>IF($A651="","",IFERROR(VLOOKUP($A651,AI_PF!$A:$EU,151,FALSE),""))</f>
        <v/>
      </c>
      <c r="J651">
        <f>IF($A651="","",IFERROR(VLOOKUP($A651,AI_PF!$A:$C,3,FALSE),""))</f>
        <v/>
      </c>
      <c r="K651">
        <f>IF($A651="","",IFERROR(VLOOKUP($A651,Data_Raw!$A:$G,2,FALSE),""))</f>
        <v/>
      </c>
      <c r="L651">
        <f>IF($A651="","",IFERROR(VLOOKUP($A651,Data_Raw!$A:$G,3,FALSE),""))</f>
        <v/>
      </c>
      <c r="M651">
        <f>IF($A651="","",IFERROR(VLOOKUP($A651,Data_Raw!$A:$G,4,FALSE),""))</f>
        <v/>
      </c>
      <c r="N651">
        <f>IF($A651="","",IFERROR(VLOOKUP($A651,Data_Raw!$A:$G,5,FALSE),""))</f>
        <v/>
      </c>
      <c r="O651">
        <f>IF($A651="","",IFERROR(VLOOKUP($A651,Data_Raw!$A:$G,6,FALSE),""))</f>
        <v/>
      </c>
      <c r="P651">
        <f>IF($A651="","",IFERROR(VLOOKUP($A651,Data_Raw!$A:$G,7,FALSE),""))</f>
        <v/>
      </c>
      <c r="Q651">
        <f>IF($A651="","",SUMIFS(AI_PF!$AP:$AP,AI_PF!$A:$A,$A651))</f>
        <v/>
      </c>
      <c r="R651">
        <f>IF($A651="","",SUMIFS(AI_PF!$AW:$AW,AI_PF!$A:$A,$A651))</f>
        <v/>
      </c>
      <c r="S651">
        <f>IF($A651="","",SUMIFS(AI_PF!$AZ:$AZ,AI_PF!$A:$A,$A651))</f>
        <v/>
      </c>
      <c r="T651">
        <f>IF($A651="","",SUMIFS(AI_PF!$CA:$CA,AI_PF!$A:$A,$A651))</f>
        <v/>
      </c>
      <c r="U651">
        <f>IF($A651="","",SUMIFS(AI_PF!$CE:$CE,AI_PF!$A:$A,$A651))</f>
        <v/>
      </c>
      <c r="V651">
        <f>IF($A651="","",IFERROR(VLOOKUP($A651,AI_PF!$A:$CO,93,FALSE),""))</f>
        <v/>
      </c>
      <c r="W651">
        <f>IF($A651="","",COUNTIF(AI_PF!$A:$A,$A651))</f>
        <v/>
      </c>
      <c r="X651">
        <f>IF($A651="","",COUNTIF(LookThrough!$A:$A,J651))</f>
        <v/>
      </c>
    </row>
    <row r="652">
      <c r="B652">
        <f>IF($A652="","",IFERROR(VLOOKUP($A652,AI_PF!$A:$D,4,FALSE),""))</f>
        <v/>
      </c>
      <c r="C652">
        <f>IF($A652="","",IFERROR(VLOOKUP($A652,AI_PF!$A:$G,7,FALSE),""))</f>
        <v/>
      </c>
      <c r="D652">
        <f>IF($A652="","",IFERROR(VLOOKUP($A652,AI_PF!$A:$H,8,FALSE),""))</f>
        <v/>
      </c>
      <c r="E652">
        <f>IF($A652="","",IFERROR(VLOOKUP($A652,AI_PF!$A:$N,14,FALSE),""))</f>
        <v/>
      </c>
      <c r="F652">
        <f>IF($A652="","",IFERROR(VLOOKUP($A652,AI_PF!$A:$R,18,FALSE),""))</f>
        <v/>
      </c>
      <c r="G652">
        <f>IF($A652="","",IFERROR(VLOOKUP($A652,AI_PF!$A:$T,20,FALSE),""))</f>
        <v/>
      </c>
      <c r="H652">
        <f>IF($A652="","",IFERROR(VLOOKUP($A652,AI_PF!$A:$V,22,FALSE),""))</f>
        <v/>
      </c>
      <c r="I652">
        <f>IF($A652="","",IFERROR(VLOOKUP($A652,AI_PF!$A:$EU,151,FALSE),""))</f>
        <v/>
      </c>
      <c r="J652">
        <f>IF($A652="","",IFERROR(VLOOKUP($A652,AI_PF!$A:$C,3,FALSE),""))</f>
        <v/>
      </c>
      <c r="K652">
        <f>IF($A652="","",IFERROR(VLOOKUP($A652,Data_Raw!$A:$G,2,FALSE),""))</f>
        <v/>
      </c>
      <c r="L652">
        <f>IF($A652="","",IFERROR(VLOOKUP($A652,Data_Raw!$A:$G,3,FALSE),""))</f>
        <v/>
      </c>
      <c r="M652">
        <f>IF($A652="","",IFERROR(VLOOKUP($A652,Data_Raw!$A:$G,4,FALSE),""))</f>
        <v/>
      </c>
      <c r="N652">
        <f>IF($A652="","",IFERROR(VLOOKUP($A652,Data_Raw!$A:$G,5,FALSE),""))</f>
        <v/>
      </c>
      <c r="O652">
        <f>IF($A652="","",IFERROR(VLOOKUP($A652,Data_Raw!$A:$G,6,FALSE),""))</f>
        <v/>
      </c>
      <c r="P652">
        <f>IF($A652="","",IFERROR(VLOOKUP($A652,Data_Raw!$A:$G,7,FALSE),""))</f>
        <v/>
      </c>
      <c r="Q652">
        <f>IF($A652="","",SUMIFS(AI_PF!$AP:$AP,AI_PF!$A:$A,$A652))</f>
        <v/>
      </c>
      <c r="R652">
        <f>IF($A652="","",SUMIFS(AI_PF!$AW:$AW,AI_PF!$A:$A,$A652))</f>
        <v/>
      </c>
      <c r="S652">
        <f>IF($A652="","",SUMIFS(AI_PF!$AZ:$AZ,AI_PF!$A:$A,$A652))</f>
        <v/>
      </c>
      <c r="T652">
        <f>IF($A652="","",SUMIFS(AI_PF!$CA:$CA,AI_PF!$A:$A,$A652))</f>
        <v/>
      </c>
      <c r="U652">
        <f>IF($A652="","",SUMIFS(AI_PF!$CE:$CE,AI_PF!$A:$A,$A652))</f>
        <v/>
      </c>
      <c r="V652">
        <f>IF($A652="","",IFERROR(VLOOKUP($A652,AI_PF!$A:$CO,93,FALSE),""))</f>
        <v/>
      </c>
      <c r="W652">
        <f>IF($A652="","",COUNTIF(AI_PF!$A:$A,$A652))</f>
        <v/>
      </c>
      <c r="X652">
        <f>IF($A652="","",COUNTIF(LookThrough!$A:$A,J652))</f>
        <v/>
      </c>
    </row>
    <row r="653">
      <c r="B653">
        <f>IF($A653="","",IFERROR(VLOOKUP($A653,AI_PF!$A:$D,4,FALSE),""))</f>
        <v/>
      </c>
      <c r="C653">
        <f>IF($A653="","",IFERROR(VLOOKUP($A653,AI_PF!$A:$G,7,FALSE),""))</f>
        <v/>
      </c>
      <c r="D653">
        <f>IF($A653="","",IFERROR(VLOOKUP($A653,AI_PF!$A:$H,8,FALSE),""))</f>
        <v/>
      </c>
      <c r="E653">
        <f>IF($A653="","",IFERROR(VLOOKUP($A653,AI_PF!$A:$N,14,FALSE),""))</f>
        <v/>
      </c>
      <c r="F653">
        <f>IF($A653="","",IFERROR(VLOOKUP($A653,AI_PF!$A:$R,18,FALSE),""))</f>
        <v/>
      </c>
      <c r="G653">
        <f>IF($A653="","",IFERROR(VLOOKUP($A653,AI_PF!$A:$T,20,FALSE),""))</f>
        <v/>
      </c>
      <c r="H653">
        <f>IF($A653="","",IFERROR(VLOOKUP($A653,AI_PF!$A:$V,22,FALSE),""))</f>
        <v/>
      </c>
      <c r="I653">
        <f>IF($A653="","",IFERROR(VLOOKUP($A653,AI_PF!$A:$EU,151,FALSE),""))</f>
        <v/>
      </c>
      <c r="J653">
        <f>IF($A653="","",IFERROR(VLOOKUP($A653,AI_PF!$A:$C,3,FALSE),""))</f>
        <v/>
      </c>
      <c r="K653">
        <f>IF($A653="","",IFERROR(VLOOKUP($A653,Data_Raw!$A:$G,2,FALSE),""))</f>
        <v/>
      </c>
      <c r="L653">
        <f>IF($A653="","",IFERROR(VLOOKUP($A653,Data_Raw!$A:$G,3,FALSE),""))</f>
        <v/>
      </c>
      <c r="M653">
        <f>IF($A653="","",IFERROR(VLOOKUP($A653,Data_Raw!$A:$G,4,FALSE),""))</f>
        <v/>
      </c>
      <c r="N653">
        <f>IF($A653="","",IFERROR(VLOOKUP($A653,Data_Raw!$A:$G,5,FALSE),""))</f>
        <v/>
      </c>
      <c r="O653">
        <f>IF($A653="","",IFERROR(VLOOKUP($A653,Data_Raw!$A:$G,6,FALSE),""))</f>
        <v/>
      </c>
      <c r="P653">
        <f>IF($A653="","",IFERROR(VLOOKUP($A653,Data_Raw!$A:$G,7,FALSE),""))</f>
        <v/>
      </c>
      <c r="Q653">
        <f>IF($A653="","",SUMIFS(AI_PF!$AP:$AP,AI_PF!$A:$A,$A653))</f>
        <v/>
      </c>
      <c r="R653">
        <f>IF($A653="","",SUMIFS(AI_PF!$AW:$AW,AI_PF!$A:$A,$A653))</f>
        <v/>
      </c>
      <c r="S653">
        <f>IF($A653="","",SUMIFS(AI_PF!$AZ:$AZ,AI_PF!$A:$A,$A653))</f>
        <v/>
      </c>
      <c r="T653">
        <f>IF($A653="","",SUMIFS(AI_PF!$CA:$CA,AI_PF!$A:$A,$A653))</f>
        <v/>
      </c>
      <c r="U653">
        <f>IF($A653="","",SUMIFS(AI_PF!$CE:$CE,AI_PF!$A:$A,$A653))</f>
        <v/>
      </c>
      <c r="V653">
        <f>IF($A653="","",IFERROR(VLOOKUP($A653,AI_PF!$A:$CO,93,FALSE),""))</f>
        <v/>
      </c>
      <c r="W653">
        <f>IF($A653="","",COUNTIF(AI_PF!$A:$A,$A653))</f>
        <v/>
      </c>
      <c r="X653">
        <f>IF($A653="","",COUNTIF(LookThrough!$A:$A,J653))</f>
        <v/>
      </c>
    </row>
    <row r="654">
      <c r="B654">
        <f>IF($A654="","",IFERROR(VLOOKUP($A654,AI_PF!$A:$D,4,FALSE),""))</f>
        <v/>
      </c>
      <c r="C654">
        <f>IF($A654="","",IFERROR(VLOOKUP($A654,AI_PF!$A:$G,7,FALSE),""))</f>
        <v/>
      </c>
      <c r="D654">
        <f>IF($A654="","",IFERROR(VLOOKUP($A654,AI_PF!$A:$H,8,FALSE),""))</f>
        <v/>
      </c>
      <c r="E654">
        <f>IF($A654="","",IFERROR(VLOOKUP($A654,AI_PF!$A:$N,14,FALSE),""))</f>
        <v/>
      </c>
      <c r="F654">
        <f>IF($A654="","",IFERROR(VLOOKUP($A654,AI_PF!$A:$R,18,FALSE),""))</f>
        <v/>
      </c>
      <c r="G654">
        <f>IF($A654="","",IFERROR(VLOOKUP($A654,AI_PF!$A:$T,20,FALSE),""))</f>
        <v/>
      </c>
      <c r="H654">
        <f>IF($A654="","",IFERROR(VLOOKUP($A654,AI_PF!$A:$V,22,FALSE),""))</f>
        <v/>
      </c>
      <c r="I654">
        <f>IF($A654="","",IFERROR(VLOOKUP($A654,AI_PF!$A:$EU,151,FALSE),""))</f>
        <v/>
      </c>
      <c r="J654">
        <f>IF($A654="","",IFERROR(VLOOKUP($A654,AI_PF!$A:$C,3,FALSE),""))</f>
        <v/>
      </c>
      <c r="K654">
        <f>IF($A654="","",IFERROR(VLOOKUP($A654,Data_Raw!$A:$G,2,FALSE),""))</f>
        <v/>
      </c>
      <c r="L654">
        <f>IF($A654="","",IFERROR(VLOOKUP($A654,Data_Raw!$A:$G,3,FALSE),""))</f>
        <v/>
      </c>
      <c r="M654">
        <f>IF($A654="","",IFERROR(VLOOKUP($A654,Data_Raw!$A:$G,4,FALSE),""))</f>
        <v/>
      </c>
      <c r="N654">
        <f>IF($A654="","",IFERROR(VLOOKUP($A654,Data_Raw!$A:$G,5,FALSE),""))</f>
        <v/>
      </c>
      <c r="O654">
        <f>IF($A654="","",IFERROR(VLOOKUP($A654,Data_Raw!$A:$G,6,FALSE),""))</f>
        <v/>
      </c>
      <c r="P654">
        <f>IF($A654="","",IFERROR(VLOOKUP($A654,Data_Raw!$A:$G,7,FALSE),""))</f>
        <v/>
      </c>
      <c r="Q654">
        <f>IF($A654="","",SUMIFS(AI_PF!$AP:$AP,AI_PF!$A:$A,$A654))</f>
        <v/>
      </c>
      <c r="R654">
        <f>IF($A654="","",SUMIFS(AI_PF!$AW:$AW,AI_PF!$A:$A,$A654))</f>
        <v/>
      </c>
      <c r="S654">
        <f>IF($A654="","",SUMIFS(AI_PF!$AZ:$AZ,AI_PF!$A:$A,$A654))</f>
        <v/>
      </c>
      <c r="T654">
        <f>IF($A654="","",SUMIFS(AI_PF!$CA:$CA,AI_PF!$A:$A,$A654))</f>
        <v/>
      </c>
      <c r="U654">
        <f>IF($A654="","",SUMIFS(AI_PF!$CE:$CE,AI_PF!$A:$A,$A654))</f>
        <v/>
      </c>
      <c r="V654">
        <f>IF($A654="","",IFERROR(VLOOKUP($A654,AI_PF!$A:$CO,93,FALSE),""))</f>
        <v/>
      </c>
      <c r="W654">
        <f>IF($A654="","",COUNTIF(AI_PF!$A:$A,$A654))</f>
        <v/>
      </c>
      <c r="X654">
        <f>IF($A654="","",COUNTIF(LookThrough!$A:$A,J654))</f>
        <v/>
      </c>
    </row>
    <row r="655">
      <c r="B655">
        <f>IF($A655="","",IFERROR(VLOOKUP($A655,AI_PF!$A:$D,4,FALSE),""))</f>
        <v/>
      </c>
      <c r="C655">
        <f>IF($A655="","",IFERROR(VLOOKUP($A655,AI_PF!$A:$G,7,FALSE),""))</f>
        <v/>
      </c>
      <c r="D655">
        <f>IF($A655="","",IFERROR(VLOOKUP($A655,AI_PF!$A:$H,8,FALSE),""))</f>
        <v/>
      </c>
      <c r="E655">
        <f>IF($A655="","",IFERROR(VLOOKUP($A655,AI_PF!$A:$N,14,FALSE),""))</f>
        <v/>
      </c>
      <c r="F655">
        <f>IF($A655="","",IFERROR(VLOOKUP($A655,AI_PF!$A:$R,18,FALSE),""))</f>
        <v/>
      </c>
      <c r="G655">
        <f>IF($A655="","",IFERROR(VLOOKUP($A655,AI_PF!$A:$T,20,FALSE),""))</f>
        <v/>
      </c>
      <c r="H655">
        <f>IF($A655="","",IFERROR(VLOOKUP($A655,AI_PF!$A:$V,22,FALSE),""))</f>
        <v/>
      </c>
      <c r="I655">
        <f>IF($A655="","",IFERROR(VLOOKUP($A655,AI_PF!$A:$EU,151,FALSE),""))</f>
        <v/>
      </c>
      <c r="J655">
        <f>IF($A655="","",IFERROR(VLOOKUP($A655,AI_PF!$A:$C,3,FALSE),""))</f>
        <v/>
      </c>
      <c r="K655">
        <f>IF($A655="","",IFERROR(VLOOKUP($A655,Data_Raw!$A:$G,2,FALSE),""))</f>
        <v/>
      </c>
      <c r="L655">
        <f>IF($A655="","",IFERROR(VLOOKUP($A655,Data_Raw!$A:$G,3,FALSE),""))</f>
        <v/>
      </c>
      <c r="M655">
        <f>IF($A655="","",IFERROR(VLOOKUP($A655,Data_Raw!$A:$G,4,FALSE),""))</f>
        <v/>
      </c>
      <c r="N655">
        <f>IF($A655="","",IFERROR(VLOOKUP($A655,Data_Raw!$A:$G,5,FALSE),""))</f>
        <v/>
      </c>
      <c r="O655">
        <f>IF($A655="","",IFERROR(VLOOKUP($A655,Data_Raw!$A:$G,6,FALSE),""))</f>
        <v/>
      </c>
      <c r="P655">
        <f>IF($A655="","",IFERROR(VLOOKUP($A655,Data_Raw!$A:$G,7,FALSE),""))</f>
        <v/>
      </c>
      <c r="Q655">
        <f>IF($A655="","",SUMIFS(AI_PF!$AP:$AP,AI_PF!$A:$A,$A655))</f>
        <v/>
      </c>
      <c r="R655">
        <f>IF($A655="","",SUMIFS(AI_PF!$AW:$AW,AI_PF!$A:$A,$A655))</f>
        <v/>
      </c>
      <c r="S655">
        <f>IF($A655="","",SUMIFS(AI_PF!$AZ:$AZ,AI_PF!$A:$A,$A655))</f>
        <v/>
      </c>
      <c r="T655">
        <f>IF($A655="","",SUMIFS(AI_PF!$CA:$CA,AI_PF!$A:$A,$A655))</f>
        <v/>
      </c>
      <c r="U655">
        <f>IF($A655="","",SUMIFS(AI_PF!$CE:$CE,AI_PF!$A:$A,$A655))</f>
        <v/>
      </c>
      <c r="V655">
        <f>IF($A655="","",IFERROR(VLOOKUP($A655,AI_PF!$A:$CO,93,FALSE),""))</f>
        <v/>
      </c>
      <c r="W655">
        <f>IF($A655="","",COUNTIF(AI_PF!$A:$A,$A655))</f>
        <v/>
      </c>
      <c r="X655">
        <f>IF($A655="","",COUNTIF(LookThrough!$A:$A,J655))</f>
        <v/>
      </c>
    </row>
    <row r="656">
      <c r="B656">
        <f>IF($A656="","",IFERROR(VLOOKUP($A656,AI_PF!$A:$D,4,FALSE),""))</f>
        <v/>
      </c>
      <c r="C656">
        <f>IF($A656="","",IFERROR(VLOOKUP($A656,AI_PF!$A:$G,7,FALSE),""))</f>
        <v/>
      </c>
      <c r="D656">
        <f>IF($A656="","",IFERROR(VLOOKUP($A656,AI_PF!$A:$H,8,FALSE),""))</f>
        <v/>
      </c>
      <c r="E656">
        <f>IF($A656="","",IFERROR(VLOOKUP($A656,AI_PF!$A:$N,14,FALSE),""))</f>
        <v/>
      </c>
      <c r="F656">
        <f>IF($A656="","",IFERROR(VLOOKUP($A656,AI_PF!$A:$R,18,FALSE),""))</f>
        <v/>
      </c>
      <c r="G656">
        <f>IF($A656="","",IFERROR(VLOOKUP($A656,AI_PF!$A:$T,20,FALSE),""))</f>
        <v/>
      </c>
      <c r="H656">
        <f>IF($A656="","",IFERROR(VLOOKUP($A656,AI_PF!$A:$V,22,FALSE),""))</f>
        <v/>
      </c>
      <c r="I656">
        <f>IF($A656="","",IFERROR(VLOOKUP($A656,AI_PF!$A:$EU,151,FALSE),""))</f>
        <v/>
      </c>
      <c r="J656">
        <f>IF($A656="","",IFERROR(VLOOKUP($A656,AI_PF!$A:$C,3,FALSE),""))</f>
        <v/>
      </c>
      <c r="K656">
        <f>IF($A656="","",IFERROR(VLOOKUP($A656,Data_Raw!$A:$G,2,FALSE),""))</f>
        <v/>
      </c>
      <c r="L656">
        <f>IF($A656="","",IFERROR(VLOOKUP($A656,Data_Raw!$A:$G,3,FALSE),""))</f>
        <v/>
      </c>
      <c r="M656">
        <f>IF($A656="","",IFERROR(VLOOKUP($A656,Data_Raw!$A:$G,4,FALSE),""))</f>
        <v/>
      </c>
      <c r="N656">
        <f>IF($A656="","",IFERROR(VLOOKUP($A656,Data_Raw!$A:$G,5,FALSE),""))</f>
        <v/>
      </c>
      <c r="O656">
        <f>IF($A656="","",IFERROR(VLOOKUP($A656,Data_Raw!$A:$G,6,FALSE),""))</f>
        <v/>
      </c>
      <c r="P656">
        <f>IF($A656="","",IFERROR(VLOOKUP($A656,Data_Raw!$A:$G,7,FALSE),""))</f>
        <v/>
      </c>
      <c r="Q656">
        <f>IF($A656="","",SUMIFS(AI_PF!$AP:$AP,AI_PF!$A:$A,$A656))</f>
        <v/>
      </c>
      <c r="R656">
        <f>IF($A656="","",SUMIFS(AI_PF!$AW:$AW,AI_PF!$A:$A,$A656))</f>
        <v/>
      </c>
      <c r="S656">
        <f>IF($A656="","",SUMIFS(AI_PF!$AZ:$AZ,AI_PF!$A:$A,$A656))</f>
        <v/>
      </c>
      <c r="T656">
        <f>IF($A656="","",SUMIFS(AI_PF!$CA:$CA,AI_PF!$A:$A,$A656))</f>
        <v/>
      </c>
      <c r="U656">
        <f>IF($A656="","",SUMIFS(AI_PF!$CE:$CE,AI_PF!$A:$A,$A656))</f>
        <v/>
      </c>
      <c r="V656">
        <f>IF($A656="","",IFERROR(VLOOKUP($A656,AI_PF!$A:$CO,93,FALSE),""))</f>
        <v/>
      </c>
      <c r="W656">
        <f>IF($A656="","",COUNTIF(AI_PF!$A:$A,$A656))</f>
        <v/>
      </c>
      <c r="X656">
        <f>IF($A656="","",COUNTIF(LookThrough!$A:$A,J656))</f>
        <v/>
      </c>
    </row>
    <row r="657">
      <c r="B657">
        <f>IF($A657="","",IFERROR(VLOOKUP($A657,AI_PF!$A:$D,4,FALSE),""))</f>
        <v/>
      </c>
      <c r="C657">
        <f>IF($A657="","",IFERROR(VLOOKUP($A657,AI_PF!$A:$G,7,FALSE),""))</f>
        <v/>
      </c>
      <c r="D657">
        <f>IF($A657="","",IFERROR(VLOOKUP($A657,AI_PF!$A:$H,8,FALSE),""))</f>
        <v/>
      </c>
      <c r="E657">
        <f>IF($A657="","",IFERROR(VLOOKUP($A657,AI_PF!$A:$N,14,FALSE),""))</f>
        <v/>
      </c>
      <c r="F657">
        <f>IF($A657="","",IFERROR(VLOOKUP($A657,AI_PF!$A:$R,18,FALSE),""))</f>
        <v/>
      </c>
      <c r="G657">
        <f>IF($A657="","",IFERROR(VLOOKUP($A657,AI_PF!$A:$T,20,FALSE),""))</f>
        <v/>
      </c>
      <c r="H657">
        <f>IF($A657="","",IFERROR(VLOOKUP($A657,AI_PF!$A:$V,22,FALSE),""))</f>
        <v/>
      </c>
      <c r="I657">
        <f>IF($A657="","",IFERROR(VLOOKUP($A657,AI_PF!$A:$EU,151,FALSE),""))</f>
        <v/>
      </c>
      <c r="J657">
        <f>IF($A657="","",IFERROR(VLOOKUP($A657,AI_PF!$A:$C,3,FALSE),""))</f>
        <v/>
      </c>
      <c r="K657">
        <f>IF($A657="","",IFERROR(VLOOKUP($A657,Data_Raw!$A:$G,2,FALSE),""))</f>
        <v/>
      </c>
      <c r="L657">
        <f>IF($A657="","",IFERROR(VLOOKUP($A657,Data_Raw!$A:$G,3,FALSE),""))</f>
        <v/>
      </c>
      <c r="M657">
        <f>IF($A657="","",IFERROR(VLOOKUP($A657,Data_Raw!$A:$G,4,FALSE),""))</f>
        <v/>
      </c>
      <c r="N657">
        <f>IF($A657="","",IFERROR(VLOOKUP($A657,Data_Raw!$A:$G,5,FALSE),""))</f>
        <v/>
      </c>
      <c r="O657">
        <f>IF($A657="","",IFERROR(VLOOKUP($A657,Data_Raw!$A:$G,6,FALSE),""))</f>
        <v/>
      </c>
      <c r="P657">
        <f>IF($A657="","",IFERROR(VLOOKUP($A657,Data_Raw!$A:$G,7,FALSE),""))</f>
        <v/>
      </c>
      <c r="Q657">
        <f>IF($A657="","",SUMIFS(AI_PF!$AP:$AP,AI_PF!$A:$A,$A657))</f>
        <v/>
      </c>
      <c r="R657">
        <f>IF($A657="","",SUMIFS(AI_PF!$AW:$AW,AI_PF!$A:$A,$A657))</f>
        <v/>
      </c>
      <c r="S657">
        <f>IF($A657="","",SUMIFS(AI_PF!$AZ:$AZ,AI_PF!$A:$A,$A657))</f>
        <v/>
      </c>
      <c r="T657">
        <f>IF($A657="","",SUMIFS(AI_PF!$CA:$CA,AI_PF!$A:$A,$A657))</f>
        <v/>
      </c>
      <c r="U657">
        <f>IF($A657="","",SUMIFS(AI_PF!$CE:$CE,AI_PF!$A:$A,$A657))</f>
        <v/>
      </c>
      <c r="V657">
        <f>IF($A657="","",IFERROR(VLOOKUP($A657,AI_PF!$A:$CO,93,FALSE),""))</f>
        <v/>
      </c>
      <c r="W657">
        <f>IF($A657="","",COUNTIF(AI_PF!$A:$A,$A657))</f>
        <v/>
      </c>
      <c r="X657">
        <f>IF($A657="","",COUNTIF(LookThrough!$A:$A,J657))</f>
        <v/>
      </c>
    </row>
    <row r="658">
      <c r="B658">
        <f>IF($A658="","",IFERROR(VLOOKUP($A658,AI_PF!$A:$D,4,FALSE),""))</f>
        <v/>
      </c>
      <c r="C658">
        <f>IF($A658="","",IFERROR(VLOOKUP($A658,AI_PF!$A:$G,7,FALSE),""))</f>
        <v/>
      </c>
      <c r="D658">
        <f>IF($A658="","",IFERROR(VLOOKUP($A658,AI_PF!$A:$H,8,FALSE),""))</f>
        <v/>
      </c>
      <c r="E658">
        <f>IF($A658="","",IFERROR(VLOOKUP($A658,AI_PF!$A:$N,14,FALSE),""))</f>
        <v/>
      </c>
      <c r="F658">
        <f>IF($A658="","",IFERROR(VLOOKUP($A658,AI_PF!$A:$R,18,FALSE),""))</f>
        <v/>
      </c>
      <c r="G658">
        <f>IF($A658="","",IFERROR(VLOOKUP($A658,AI_PF!$A:$T,20,FALSE),""))</f>
        <v/>
      </c>
      <c r="H658">
        <f>IF($A658="","",IFERROR(VLOOKUP($A658,AI_PF!$A:$V,22,FALSE),""))</f>
        <v/>
      </c>
      <c r="I658">
        <f>IF($A658="","",IFERROR(VLOOKUP($A658,AI_PF!$A:$EU,151,FALSE),""))</f>
        <v/>
      </c>
      <c r="J658">
        <f>IF($A658="","",IFERROR(VLOOKUP($A658,AI_PF!$A:$C,3,FALSE),""))</f>
        <v/>
      </c>
      <c r="K658">
        <f>IF($A658="","",IFERROR(VLOOKUP($A658,Data_Raw!$A:$G,2,FALSE),""))</f>
        <v/>
      </c>
      <c r="L658">
        <f>IF($A658="","",IFERROR(VLOOKUP($A658,Data_Raw!$A:$G,3,FALSE),""))</f>
        <v/>
      </c>
      <c r="M658">
        <f>IF($A658="","",IFERROR(VLOOKUP($A658,Data_Raw!$A:$G,4,FALSE),""))</f>
        <v/>
      </c>
      <c r="N658">
        <f>IF($A658="","",IFERROR(VLOOKUP($A658,Data_Raw!$A:$G,5,FALSE),""))</f>
        <v/>
      </c>
      <c r="O658">
        <f>IF($A658="","",IFERROR(VLOOKUP($A658,Data_Raw!$A:$G,6,FALSE),""))</f>
        <v/>
      </c>
      <c r="P658">
        <f>IF($A658="","",IFERROR(VLOOKUP($A658,Data_Raw!$A:$G,7,FALSE),""))</f>
        <v/>
      </c>
      <c r="Q658">
        <f>IF($A658="","",SUMIFS(AI_PF!$AP:$AP,AI_PF!$A:$A,$A658))</f>
        <v/>
      </c>
      <c r="R658">
        <f>IF($A658="","",SUMIFS(AI_PF!$AW:$AW,AI_PF!$A:$A,$A658))</f>
        <v/>
      </c>
      <c r="S658">
        <f>IF($A658="","",SUMIFS(AI_PF!$AZ:$AZ,AI_PF!$A:$A,$A658))</f>
        <v/>
      </c>
      <c r="T658">
        <f>IF($A658="","",SUMIFS(AI_PF!$CA:$CA,AI_PF!$A:$A,$A658))</f>
        <v/>
      </c>
      <c r="U658">
        <f>IF($A658="","",SUMIFS(AI_PF!$CE:$CE,AI_PF!$A:$A,$A658))</f>
        <v/>
      </c>
      <c r="V658">
        <f>IF($A658="","",IFERROR(VLOOKUP($A658,AI_PF!$A:$CO,93,FALSE),""))</f>
        <v/>
      </c>
      <c r="W658">
        <f>IF($A658="","",COUNTIF(AI_PF!$A:$A,$A658))</f>
        <v/>
      </c>
      <c r="X658">
        <f>IF($A658="","",COUNTIF(LookThrough!$A:$A,J658))</f>
        <v/>
      </c>
    </row>
    <row r="659">
      <c r="B659">
        <f>IF($A659="","",IFERROR(VLOOKUP($A659,AI_PF!$A:$D,4,FALSE),""))</f>
        <v/>
      </c>
      <c r="C659">
        <f>IF($A659="","",IFERROR(VLOOKUP($A659,AI_PF!$A:$G,7,FALSE),""))</f>
        <v/>
      </c>
      <c r="D659">
        <f>IF($A659="","",IFERROR(VLOOKUP($A659,AI_PF!$A:$H,8,FALSE),""))</f>
        <v/>
      </c>
      <c r="E659">
        <f>IF($A659="","",IFERROR(VLOOKUP($A659,AI_PF!$A:$N,14,FALSE),""))</f>
        <v/>
      </c>
      <c r="F659">
        <f>IF($A659="","",IFERROR(VLOOKUP($A659,AI_PF!$A:$R,18,FALSE),""))</f>
        <v/>
      </c>
      <c r="G659">
        <f>IF($A659="","",IFERROR(VLOOKUP($A659,AI_PF!$A:$T,20,FALSE),""))</f>
        <v/>
      </c>
      <c r="H659">
        <f>IF($A659="","",IFERROR(VLOOKUP($A659,AI_PF!$A:$V,22,FALSE),""))</f>
        <v/>
      </c>
      <c r="I659">
        <f>IF($A659="","",IFERROR(VLOOKUP($A659,AI_PF!$A:$EU,151,FALSE),""))</f>
        <v/>
      </c>
      <c r="J659">
        <f>IF($A659="","",IFERROR(VLOOKUP($A659,AI_PF!$A:$C,3,FALSE),""))</f>
        <v/>
      </c>
      <c r="K659">
        <f>IF($A659="","",IFERROR(VLOOKUP($A659,Data_Raw!$A:$G,2,FALSE),""))</f>
        <v/>
      </c>
      <c r="L659">
        <f>IF($A659="","",IFERROR(VLOOKUP($A659,Data_Raw!$A:$G,3,FALSE),""))</f>
        <v/>
      </c>
      <c r="M659">
        <f>IF($A659="","",IFERROR(VLOOKUP($A659,Data_Raw!$A:$G,4,FALSE),""))</f>
        <v/>
      </c>
      <c r="N659">
        <f>IF($A659="","",IFERROR(VLOOKUP($A659,Data_Raw!$A:$G,5,FALSE),""))</f>
        <v/>
      </c>
      <c r="O659">
        <f>IF($A659="","",IFERROR(VLOOKUP($A659,Data_Raw!$A:$G,6,FALSE),""))</f>
        <v/>
      </c>
      <c r="P659">
        <f>IF($A659="","",IFERROR(VLOOKUP($A659,Data_Raw!$A:$G,7,FALSE),""))</f>
        <v/>
      </c>
      <c r="Q659">
        <f>IF($A659="","",SUMIFS(AI_PF!$AP:$AP,AI_PF!$A:$A,$A659))</f>
        <v/>
      </c>
      <c r="R659">
        <f>IF($A659="","",SUMIFS(AI_PF!$AW:$AW,AI_PF!$A:$A,$A659))</f>
        <v/>
      </c>
      <c r="S659">
        <f>IF($A659="","",SUMIFS(AI_PF!$AZ:$AZ,AI_PF!$A:$A,$A659))</f>
        <v/>
      </c>
      <c r="T659">
        <f>IF($A659="","",SUMIFS(AI_PF!$CA:$CA,AI_PF!$A:$A,$A659))</f>
        <v/>
      </c>
      <c r="U659">
        <f>IF($A659="","",SUMIFS(AI_PF!$CE:$CE,AI_PF!$A:$A,$A659))</f>
        <v/>
      </c>
      <c r="V659">
        <f>IF($A659="","",IFERROR(VLOOKUP($A659,AI_PF!$A:$CO,93,FALSE),""))</f>
        <v/>
      </c>
      <c r="W659">
        <f>IF($A659="","",COUNTIF(AI_PF!$A:$A,$A659))</f>
        <v/>
      </c>
      <c r="X659">
        <f>IF($A659="","",COUNTIF(LookThrough!$A:$A,J659))</f>
        <v/>
      </c>
    </row>
    <row r="660">
      <c r="B660">
        <f>IF($A660="","",IFERROR(VLOOKUP($A660,AI_PF!$A:$D,4,FALSE),""))</f>
        <v/>
      </c>
      <c r="C660">
        <f>IF($A660="","",IFERROR(VLOOKUP($A660,AI_PF!$A:$G,7,FALSE),""))</f>
        <v/>
      </c>
      <c r="D660">
        <f>IF($A660="","",IFERROR(VLOOKUP($A660,AI_PF!$A:$H,8,FALSE),""))</f>
        <v/>
      </c>
      <c r="E660">
        <f>IF($A660="","",IFERROR(VLOOKUP($A660,AI_PF!$A:$N,14,FALSE),""))</f>
        <v/>
      </c>
      <c r="F660">
        <f>IF($A660="","",IFERROR(VLOOKUP($A660,AI_PF!$A:$R,18,FALSE),""))</f>
        <v/>
      </c>
      <c r="G660">
        <f>IF($A660="","",IFERROR(VLOOKUP($A660,AI_PF!$A:$T,20,FALSE),""))</f>
        <v/>
      </c>
      <c r="H660">
        <f>IF($A660="","",IFERROR(VLOOKUP($A660,AI_PF!$A:$V,22,FALSE),""))</f>
        <v/>
      </c>
      <c r="I660">
        <f>IF($A660="","",IFERROR(VLOOKUP($A660,AI_PF!$A:$EU,151,FALSE),""))</f>
        <v/>
      </c>
      <c r="J660">
        <f>IF($A660="","",IFERROR(VLOOKUP($A660,AI_PF!$A:$C,3,FALSE),""))</f>
        <v/>
      </c>
      <c r="K660">
        <f>IF($A660="","",IFERROR(VLOOKUP($A660,Data_Raw!$A:$G,2,FALSE),""))</f>
        <v/>
      </c>
      <c r="L660">
        <f>IF($A660="","",IFERROR(VLOOKUP($A660,Data_Raw!$A:$G,3,FALSE),""))</f>
        <v/>
      </c>
      <c r="M660">
        <f>IF($A660="","",IFERROR(VLOOKUP($A660,Data_Raw!$A:$G,4,FALSE),""))</f>
        <v/>
      </c>
      <c r="N660">
        <f>IF($A660="","",IFERROR(VLOOKUP($A660,Data_Raw!$A:$G,5,FALSE),""))</f>
        <v/>
      </c>
      <c r="O660">
        <f>IF($A660="","",IFERROR(VLOOKUP($A660,Data_Raw!$A:$G,6,FALSE),""))</f>
        <v/>
      </c>
      <c r="P660">
        <f>IF($A660="","",IFERROR(VLOOKUP($A660,Data_Raw!$A:$G,7,FALSE),""))</f>
        <v/>
      </c>
      <c r="Q660">
        <f>IF($A660="","",SUMIFS(AI_PF!$AP:$AP,AI_PF!$A:$A,$A660))</f>
        <v/>
      </c>
      <c r="R660">
        <f>IF($A660="","",SUMIFS(AI_PF!$AW:$AW,AI_PF!$A:$A,$A660))</f>
        <v/>
      </c>
      <c r="S660">
        <f>IF($A660="","",SUMIFS(AI_PF!$AZ:$AZ,AI_PF!$A:$A,$A660))</f>
        <v/>
      </c>
      <c r="T660">
        <f>IF($A660="","",SUMIFS(AI_PF!$CA:$CA,AI_PF!$A:$A,$A660))</f>
        <v/>
      </c>
      <c r="U660">
        <f>IF($A660="","",SUMIFS(AI_PF!$CE:$CE,AI_PF!$A:$A,$A660))</f>
        <v/>
      </c>
      <c r="V660">
        <f>IF($A660="","",IFERROR(VLOOKUP($A660,AI_PF!$A:$CO,93,FALSE),""))</f>
        <v/>
      </c>
      <c r="W660">
        <f>IF($A660="","",COUNTIF(AI_PF!$A:$A,$A660))</f>
        <v/>
      </c>
      <c r="X660">
        <f>IF($A660="","",COUNTIF(LookThrough!$A:$A,J660))</f>
        <v/>
      </c>
    </row>
    <row r="661">
      <c r="B661">
        <f>IF($A661="","",IFERROR(VLOOKUP($A661,AI_PF!$A:$D,4,FALSE),""))</f>
        <v/>
      </c>
      <c r="C661">
        <f>IF($A661="","",IFERROR(VLOOKUP($A661,AI_PF!$A:$G,7,FALSE),""))</f>
        <v/>
      </c>
      <c r="D661">
        <f>IF($A661="","",IFERROR(VLOOKUP($A661,AI_PF!$A:$H,8,FALSE),""))</f>
        <v/>
      </c>
      <c r="E661">
        <f>IF($A661="","",IFERROR(VLOOKUP($A661,AI_PF!$A:$N,14,FALSE),""))</f>
        <v/>
      </c>
      <c r="F661">
        <f>IF($A661="","",IFERROR(VLOOKUP($A661,AI_PF!$A:$R,18,FALSE),""))</f>
        <v/>
      </c>
      <c r="G661">
        <f>IF($A661="","",IFERROR(VLOOKUP($A661,AI_PF!$A:$T,20,FALSE),""))</f>
        <v/>
      </c>
      <c r="H661">
        <f>IF($A661="","",IFERROR(VLOOKUP($A661,AI_PF!$A:$V,22,FALSE),""))</f>
        <v/>
      </c>
      <c r="I661">
        <f>IF($A661="","",IFERROR(VLOOKUP($A661,AI_PF!$A:$EU,151,FALSE),""))</f>
        <v/>
      </c>
      <c r="J661">
        <f>IF($A661="","",IFERROR(VLOOKUP($A661,AI_PF!$A:$C,3,FALSE),""))</f>
        <v/>
      </c>
      <c r="K661">
        <f>IF($A661="","",IFERROR(VLOOKUP($A661,Data_Raw!$A:$G,2,FALSE),""))</f>
        <v/>
      </c>
      <c r="L661">
        <f>IF($A661="","",IFERROR(VLOOKUP($A661,Data_Raw!$A:$G,3,FALSE),""))</f>
        <v/>
      </c>
      <c r="M661">
        <f>IF($A661="","",IFERROR(VLOOKUP($A661,Data_Raw!$A:$G,4,FALSE),""))</f>
        <v/>
      </c>
      <c r="N661">
        <f>IF($A661="","",IFERROR(VLOOKUP($A661,Data_Raw!$A:$G,5,FALSE),""))</f>
        <v/>
      </c>
      <c r="O661">
        <f>IF($A661="","",IFERROR(VLOOKUP($A661,Data_Raw!$A:$G,6,FALSE),""))</f>
        <v/>
      </c>
      <c r="P661">
        <f>IF($A661="","",IFERROR(VLOOKUP($A661,Data_Raw!$A:$G,7,FALSE),""))</f>
        <v/>
      </c>
      <c r="Q661">
        <f>IF($A661="","",SUMIFS(AI_PF!$AP:$AP,AI_PF!$A:$A,$A661))</f>
        <v/>
      </c>
      <c r="R661">
        <f>IF($A661="","",SUMIFS(AI_PF!$AW:$AW,AI_PF!$A:$A,$A661))</f>
        <v/>
      </c>
      <c r="S661">
        <f>IF($A661="","",SUMIFS(AI_PF!$AZ:$AZ,AI_PF!$A:$A,$A661))</f>
        <v/>
      </c>
      <c r="T661">
        <f>IF($A661="","",SUMIFS(AI_PF!$CA:$CA,AI_PF!$A:$A,$A661))</f>
        <v/>
      </c>
      <c r="U661">
        <f>IF($A661="","",SUMIFS(AI_PF!$CE:$CE,AI_PF!$A:$A,$A661))</f>
        <v/>
      </c>
      <c r="V661">
        <f>IF($A661="","",IFERROR(VLOOKUP($A661,AI_PF!$A:$CO,93,FALSE),""))</f>
        <v/>
      </c>
      <c r="W661">
        <f>IF($A661="","",COUNTIF(AI_PF!$A:$A,$A661))</f>
        <v/>
      </c>
      <c r="X661">
        <f>IF($A661="","",COUNTIF(LookThrough!$A:$A,J661))</f>
        <v/>
      </c>
    </row>
    <row r="662">
      <c r="B662">
        <f>IF($A662="","",IFERROR(VLOOKUP($A662,AI_PF!$A:$D,4,FALSE),""))</f>
        <v/>
      </c>
      <c r="C662">
        <f>IF($A662="","",IFERROR(VLOOKUP($A662,AI_PF!$A:$G,7,FALSE),""))</f>
        <v/>
      </c>
      <c r="D662">
        <f>IF($A662="","",IFERROR(VLOOKUP($A662,AI_PF!$A:$H,8,FALSE),""))</f>
        <v/>
      </c>
      <c r="E662">
        <f>IF($A662="","",IFERROR(VLOOKUP($A662,AI_PF!$A:$N,14,FALSE),""))</f>
        <v/>
      </c>
      <c r="F662">
        <f>IF($A662="","",IFERROR(VLOOKUP($A662,AI_PF!$A:$R,18,FALSE),""))</f>
        <v/>
      </c>
      <c r="G662">
        <f>IF($A662="","",IFERROR(VLOOKUP($A662,AI_PF!$A:$T,20,FALSE),""))</f>
        <v/>
      </c>
      <c r="H662">
        <f>IF($A662="","",IFERROR(VLOOKUP($A662,AI_PF!$A:$V,22,FALSE),""))</f>
        <v/>
      </c>
      <c r="I662">
        <f>IF($A662="","",IFERROR(VLOOKUP($A662,AI_PF!$A:$EU,151,FALSE),""))</f>
        <v/>
      </c>
      <c r="J662">
        <f>IF($A662="","",IFERROR(VLOOKUP($A662,AI_PF!$A:$C,3,FALSE),""))</f>
        <v/>
      </c>
      <c r="K662">
        <f>IF($A662="","",IFERROR(VLOOKUP($A662,Data_Raw!$A:$G,2,FALSE),""))</f>
        <v/>
      </c>
      <c r="L662">
        <f>IF($A662="","",IFERROR(VLOOKUP($A662,Data_Raw!$A:$G,3,FALSE),""))</f>
        <v/>
      </c>
      <c r="M662">
        <f>IF($A662="","",IFERROR(VLOOKUP($A662,Data_Raw!$A:$G,4,FALSE),""))</f>
        <v/>
      </c>
      <c r="N662">
        <f>IF($A662="","",IFERROR(VLOOKUP($A662,Data_Raw!$A:$G,5,FALSE),""))</f>
        <v/>
      </c>
      <c r="O662">
        <f>IF($A662="","",IFERROR(VLOOKUP($A662,Data_Raw!$A:$G,6,FALSE),""))</f>
        <v/>
      </c>
      <c r="P662">
        <f>IF($A662="","",IFERROR(VLOOKUP($A662,Data_Raw!$A:$G,7,FALSE),""))</f>
        <v/>
      </c>
      <c r="Q662">
        <f>IF($A662="","",SUMIFS(AI_PF!$AP:$AP,AI_PF!$A:$A,$A662))</f>
        <v/>
      </c>
      <c r="R662">
        <f>IF($A662="","",SUMIFS(AI_PF!$AW:$AW,AI_PF!$A:$A,$A662))</f>
        <v/>
      </c>
      <c r="S662">
        <f>IF($A662="","",SUMIFS(AI_PF!$AZ:$AZ,AI_PF!$A:$A,$A662))</f>
        <v/>
      </c>
      <c r="T662">
        <f>IF($A662="","",SUMIFS(AI_PF!$CA:$CA,AI_PF!$A:$A,$A662))</f>
        <v/>
      </c>
      <c r="U662">
        <f>IF($A662="","",SUMIFS(AI_PF!$CE:$CE,AI_PF!$A:$A,$A662))</f>
        <v/>
      </c>
      <c r="V662">
        <f>IF($A662="","",IFERROR(VLOOKUP($A662,AI_PF!$A:$CO,93,FALSE),""))</f>
        <v/>
      </c>
      <c r="W662">
        <f>IF($A662="","",COUNTIF(AI_PF!$A:$A,$A662))</f>
        <v/>
      </c>
      <c r="X662">
        <f>IF($A662="","",COUNTIF(LookThrough!$A:$A,J662))</f>
        <v/>
      </c>
    </row>
    <row r="663">
      <c r="B663">
        <f>IF($A663="","",IFERROR(VLOOKUP($A663,AI_PF!$A:$D,4,FALSE),""))</f>
        <v/>
      </c>
      <c r="C663">
        <f>IF($A663="","",IFERROR(VLOOKUP($A663,AI_PF!$A:$G,7,FALSE),""))</f>
        <v/>
      </c>
      <c r="D663">
        <f>IF($A663="","",IFERROR(VLOOKUP($A663,AI_PF!$A:$H,8,FALSE),""))</f>
        <v/>
      </c>
      <c r="E663">
        <f>IF($A663="","",IFERROR(VLOOKUP($A663,AI_PF!$A:$N,14,FALSE),""))</f>
        <v/>
      </c>
      <c r="F663">
        <f>IF($A663="","",IFERROR(VLOOKUP($A663,AI_PF!$A:$R,18,FALSE),""))</f>
        <v/>
      </c>
      <c r="G663">
        <f>IF($A663="","",IFERROR(VLOOKUP($A663,AI_PF!$A:$T,20,FALSE),""))</f>
        <v/>
      </c>
      <c r="H663">
        <f>IF($A663="","",IFERROR(VLOOKUP($A663,AI_PF!$A:$V,22,FALSE),""))</f>
        <v/>
      </c>
      <c r="I663">
        <f>IF($A663="","",IFERROR(VLOOKUP($A663,AI_PF!$A:$EU,151,FALSE),""))</f>
        <v/>
      </c>
      <c r="J663">
        <f>IF($A663="","",IFERROR(VLOOKUP($A663,AI_PF!$A:$C,3,FALSE),""))</f>
        <v/>
      </c>
      <c r="K663">
        <f>IF($A663="","",IFERROR(VLOOKUP($A663,Data_Raw!$A:$G,2,FALSE),""))</f>
        <v/>
      </c>
      <c r="L663">
        <f>IF($A663="","",IFERROR(VLOOKUP($A663,Data_Raw!$A:$G,3,FALSE),""))</f>
        <v/>
      </c>
      <c r="M663">
        <f>IF($A663="","",IFERROR(VLOOKUP($A663,Data_Raw!$A:$G,4,FALSE),""))</f>
        <v/>
      </c>
      <c r="N663">
        <f>IF($A663="","",IFERROR(VLOOKUP($A663,Data_Raw!$A:$G,5,FALSE),""))</f>
        <v/>
      </c>
      <c r="O663">
        <f>IF($A663="","",IFERROR(VLOOKUP($A663,Data_Raw!$A:$G,6,FALSE),""))</f>
        <v/>
      </c>
      <c r="P663">
        <f>IF($A663="","",IFERROR(VLOOKUP($A663,Data_Raw!$A:$G,7,FALSE),""))</f>
        <v/>
      </c>
      <c r="Q663">
        <f>IF($A663="","",SUMIFS(AI_PF!$AP:$AP,AI_PF!$A:$A,$A663))</f>
        <v/>
      </c>
      <c r="R663">
        <f>IF($A663="","",SUMIFS(AI_PF!$AW:$AW,AI_PF!$A:$A,$A663))</f>
        <v/>
      </c>
      <c r="S663">
        <f>IF($A663="","",SUMIFS(AI_PF!$AZ:$AZ,AI_PF!$A:$A,$A663))</f>
        <v/>
      </c>
      <c r="T663">
        <f>IF($A663="","",SUMIFS(AI_PF!$CA:$CA,AI_PF!$A:$A,$A663))</f>
        <v/>
      </c>
      <c r="U663">
        <f>IF($A663="","",SUMIFS(AI_PF!$CE:$CE,AI_PF!$A:$A,$A663))</f>
        <v/>
      </c>
      <c r="V663">
        <f>IF($A663="","",IFERROR(VLOOKUP($A663,AI_PF!$A:$CO,93,FALSE),""))</f>
        <v/>
      </c>
      <c r="W663">
        <f>IF($A663="","",COUNTIF(AI_PF!$A:$A,$A663))</f>
        <v/>
      </c>
      <c r="X663">
        <f>IF($A663="","",COUNTIF(LookThrough!$A:$A,J663))</f>
        <v/>
      </c>
    </row>
    <row r="664">
      <c r="B664">
        <f>IF($A664="","",IFERROR(VLOOKUP($A664,AI_PF!$A:$D,4,FALSE),""))</f>
        <v/>
      </c>
      <c r="C664">
        <f>IF($A664="","",IFERROR(VLOOKUP($A664,AI_PF!$A:$G,7,FALSE),""))</f>
        <v/>
      </c>
      <c r="D664">
        <f>IF($A664="","",IFERROR(VLOOKUP($A664,AI_PF!$A:$H,8,FALSE),""))</f>
        <v/>
      </c>
      <c r="E664">
        <f>IF($A664="","",IFERROR(VLOOKUP($A664,AI_PF!$A:$N,14,FALSE),""))</f>
        <v/>
      </c>
      <c r="F664">
        <f>IF($A664="","",IFERROR(VLOOKUP($A664,AI_PF!$A:$R,18,FALSE),""))</f>
        <v/>
      </c>
      <c r="G664">
        <f>IF($A664="","",IFERROR(VLOOKUP($A664,AI_PF!$A:$T,20,FALSE),""))</f>
        <v/>
      </c>
      <c r="H664">
        <f>IF($A664="","",IFERROR(VLOOKUP($A664,AI_PF!$A:$V,22,FALSE),""))</f>
        <v/>
      </c>
      <c r="I664">
        <f>IF($A664="","",IFERROR(VLOOKUP($A664,AI_PF!$A:$EU,151,FALSE),""))</f>
        <v/>
      </c>
      <c r="J664">
        <f>IF($A664="","",IFERROR(VLOOKUP($A664,AI_PF!$A:$C,3,FALSE),""))</f>
        <v/>
      </c>
      <c r="K664">
        <f>IF($A664="","",IFERROR(VLOOKUP($A664,Data_Raw!$A:$G,2,FALSE),""))</f>
        <v/>
      </c>
      <c r="L664">
        <f>IF($A664="","",IFERROR(VLOOKUP($A664,Data_Raw!$A:$G,3,FALSE),""))</f>
        <v/>
      </c>
      <c r="M664">
        <f>IF($A664="","",IFERROR(VLOOKUP($A664,Data_Raw!$A:$G,4,FALSE),""))</f>
        <v/>
      </c>
      <c r="N664">
        <f>IF($A664="","",IFERROR(VLOOKUP($A664,Data_Raw!$A:$G,5,FALSE),""))</f>
        <v/>
      </c>
      <c r="O664">
        <f>IF($A664="","",IFERROR(VLOOKUP($A664,Data_Raw!$A:$G,6,FALSE),""))</f>
        <v/>
      </c>
      <c r="P664">
        <f>IF($A664="","",IFERROR(VLOOKUP($A664,Data_Raw!$A:$G,7,FALSE),""))</f>
        <v/>
      </c>
      <c r="Q664">
        <f>IF($A664="","",SUMIFS(AI_PF!$AP:$AP,AI_PF!$A:$A,$A664))</f>
        <v/>
      </c>
      <c r="R664">
        <f>IF($A664="","",SUMIFS(AI_PF!$AW:$AW,AI_PF!$A:$A,$A664))</f>
        <v/>
      </c>
      <c r="S664">
        <f>IF($A664="","",SUMIFS(AI_PF!$AZ:$AZ,AI_PF!$A:$A,$A664))</f>
        <v/>
      </c>
      <c r="T664">
        <f>IF($A664="","",SUMIFS(AI_PF!$CA:$CA,AI_PF!$A:$A,$A664))</f>
        <v/>
      </c>
      <c r="U664">
        <f>IF($A664="","",SUMIFS(AI_PF!$CE:$CE,AI_PF!$A:$A,$A664))</f>
        <v/>
      </c>
      <c r="V664">
        <f>IF($A664="","",IFERROR(VLOOKUP($A664,AI_PF!$A:$CO,93,FALSE),""))</f>
        <v/>
      </c>
      <c r="W664">
        <f>IF($A664="","",COUNTIF(AI_PF!$A:$A,$A664))</f>
        <v/>
      </c>
      <c r="X664">
        <f>IF($A664="","",COUNTIF(LookThrough!$A:$A,J664))</f>
        <v/>
      </c>
    </row>
    <row r="665">
      <c r="B665">
        <f>IF($A665="","",IFERROR(VLOOKUP($A665,AI_PF!$A:$D,4,FALSE),""))</f>
        <v/>
      </c>
      <c r="C665">
        <f>IF($A665="","",IFERROR(VLOOKUP($A665,AI_PF!$A:$G,7,FALSE),""))</f>
        <v/>
      </c>
      <c r="D665">
        <f>IF($A665="","",IFERROR(VLOOKUP($A665,AI_PF!$A:$H,8,FALSE),""))</f>
        <v/>
      </c>
      <c r="E665">
        <f>IF($A665="","",IFERROR(VLOOKUP($A665,AI_PF!$A:$N,14,FALSE),""))</f>
        <v/>
      </c>
      <c r="F665">
        <f>IF($A665="","",IFERROR(VLOOKUP($A665,AI_PF!$A:$R,18,FALSE),""))</f>
        <v/>
      </c>
      <c r="G665">
        <f>IF($A665="","",IFERROR(VLOOKUP($A665,AI_PF!$A:$T,20,FALSE),""))</f>
        <v/>
      </c>
      <c r="H665">
        <f>IF($A665="","",IFERROR(VLOOKUP($A665,AI_PF!$A:$V,22,FALSE),""))</f>
        <v/>
      </c>
      <c r="I665">
        <f>IF($A665="","",IFERROR(VLOOKUP($A665,AI_PF!$A:$EU,151,FALSE),""))</f>
        <v/>
      </c>
      <c r="J665">
        <f>IF($A665="","",IFERROR(VLOOKUP($A665,AI_PF!$A:$C,3,FALSE),""))</f>
        <v/>
      </c>
      <c r="K665">
        <f>IF($A665="","",IFERROR(VLOOKUP($A665,Data_Raw!$A:$G,2,FALSE),""))</f>
        <v/>
      </c>
      <c r="L665">
        <f>IF($A665="","",IFERROR(VLOOKUP($A665,Data_Raw!$A:$G,3,FALSE),""))</f>
        <v/>
      </c>
      <c r="M665">
        <f>IF($A665="","",IFERROR(VLOOKUP($A665,Data_Raw!$A:$G,4,FALSE),""))</f>
        <v/>
      </c>
      <c r="N665">
        <f>IF($A665="","",IFERROR(VLOOKUP($A665,Data_Raw!$A:$G,5,FALSE),""))</f>
        <v/>
      </c>
      <c r="O665">
        <f>IF($A665="","",IFERROR(VLOOKUP($A665,Data_Raw!$A:$G,6,FALSE),""))</f>
        <v/>
      </c>
      <c r="P665">
        <f>IF($A665="","",IFERROR(VLOOKUP($A665,Data_Raw!$A:$G,7,FALSE),""))</f>
        <v/>
      </c>
      <c r="Q665">
        <f>IF($A665="","",SUMIFS(AI_PF!$AP:$AP,AI_PF!$A:$A,$A665))</f>
        <v/>
      </c>
      <c r="R665">
        <f>IF($A665="","",SUMIFS(AI_PF!$AW:$AW,AI_PF!$A:$A,$A665))</f>
        <v/>
      </c>
      <c r="S665">
        <f>IF($A665="","",SUMIFS(AI_PF!$AZ:$AZ,AI_PF!$A:$A,$A665))</f>
        <v/>
      </c>
      <c r="T665">
        <f>IF($A665="","",SUMIFS(AI_PF!$CA:$CA,AI_PF!$A:$A,$A665))</f>
        <v/>
      </c>
      <c r="U665">
        <f>IF($A665="","",SUMIFS(AI_PF!$CE:$CE,AI_PF!$A:$A,$A665))</f>
        <v/>
      </c>
      <c r="V665">
        <f>IF($A665="","",IFERROR(VLOOKUP($A665,AI_PF!$A:$CO,93,FALSE),""))</f>
        <v/>
      </c>
      <c r="W665">
        <f>IF($A665="","",COUNTIF(AI_PF!$A:$A,$A665))</f>
        <v/>
      </c>
      <c r="X665">
        <f>IF($A665="","",COUNTIF(LookThrough!$A:$A,J665))</f>
        <v/>
      </c>
    </row>
    <row r="666">
      <c r="B666">
        <f>IF($A666="","",IFERROR(VLOOKUP($A666,AI_PF!$A:$D,4,FALSE),""))</f>
        <v/>
      </c>
      <c r="C666">
        <f>IF($A666="","",IFERROR(VLOOKUP($A666,AI_PF!$A:$G,7,FALSE),""))</f>
        <v/>
      </c>
      <c r="D666">
        <f>IF($A666="","",IFERROR(VLOOKUP($A666,AI_PF!$A:$H,8,FALSE),""))</f>
        <v/>
      </c>
      <c r="E666">
        <f>IF($A666="","",IFERROR(VLOOKUP($A666,AI_PF!$A:$N,14,FALSE),""))</f>
        <v/>
      </c>
      <c r="F666">
        <f>IF($A666="","",IFERROR(VLOOKUP($A666,AI_PF!$A:$R,18,FALSE),""))</f>
        <v/>
      </c>
      <c r="G666">
        <f>IF($A666="","",IFERROR(VLOOKUP($A666,AI_PF!$A:$T,20,FALSE),""))</f>
        <v/>
      </c>
      <c r="H666">
        <f>IF($A666="","",IFERROR(VLOOKUP($A666,AI_PF!$A:$V,22,FALSE),""))</f>
        <v/>
      </c>
      <c r="I666">
        <f>IF($A666="","",IFERROR(VLOOKUP($A666,AI_PF!$A:$EU,151,FALSE),""))</f>
        <v/>
      </c>
      <c r="J666">
        <f>IF($A666="","",IFERROR(VLOOKUP($A666,AI_PF!$A:$C,3,FALSE),""))</f>
        <v/>
      </c>
      <c r="K666">
        <f>IF($A666="","",IFERROR(VLOOKUP($A666,Data_Raw!$A:$G,2,FALSE),""))</f>
        <v/>
      </c>
      <c r="L666">
        <f>IF($A666="","",IFERROR(VLOOKUP($A666,Data_Raw!$A:$G,3,FALSE),""))</f>
        <v/>
      </c>
      <c r="M666">
        <f>IF($A666="","",IFERROR(VLOOKUP($A666,Data_Raw!$A:$G,4,FALSE),""))</f>
        <v/>
      </c>
      <c r="N666">
        <f>IF($A666="","",IFERROR(VLOOKUP($A666,Data_Raw!$A:$G,5,FALSE),""))</f>
        <v/>
      </c>
      <c r="O666">
        <f>IF($A666="","",IFERROR(VLOOKUP($A666,Data_Raw!$A:$G,6,FALSE),""))</f>
        <v/>
      </c>
      <c r="P666">
        <f>IF($A666="","",IFERROR(VLOOKUP($A666,Data_Raw!$A:$G,7,FALSE),""))</f>
        <v/>
      </c>
      <c r="Q666">
        <f>IF($A666="","",SUMIFS(AI_PF!$AP:$AP,AI_PF!$A:$A,$A666))</f>
        <v/>
      </c>
      <c r="R666">
        <f>IF($A666="","",SUMIFS(AI_PF!$AW:$AW,AI_PF!$A:$A,$A666))</f>
        <v/>
      </c>
      <c r="S666">
        <f>IF($A666="","",SUMIFS(AI_PF!$AZ:$AZ,AI_PF!$A:$A,$A666))</f>
        <v/>
      </c>
      <c r="T666">
        <f>IF($A666="","",SUMIFS(AI_PF!$CA:$CA,AI_PF!$A:$A,$A666))</f>
        <v/>
      </c>
      <c r="U666">
        <f>IF($A666="","",SUMIFS(AI_PF!$CE:$CE,AI_PF!$A:$A,$A666))</f>
        <v/>
      </c>
      <c r="V666">
        <f>IF($A666="","",IFERROR(VLOOKUP($A666,AI_PF!$A:$CO,93,FALSE),""))</f>
        <v/>
      </c>
      <c r="W666">
        <f>IF($A666="","",COUNTIF(AI_PF!$A:$A,$A666))</f>
        <v/>
      </c>
      <c r="X666">
        <f>IF($A666="","",COUNTIF(LookThrough!$A:$A,J666))</f>
        <v/>
      </c>
    </row>
    <row r="667">
      <c r="B667">
        <f>IF($A667="","",IFERROR(VLOOKUP($A667,AI_PF!$A:$D,4,FALSE),""))</f>
        <v/>
      </c>
      <c r="C667">
        <f>IF($A667="","",IFERROR(VLOOKUP($A667,AI_PF!$A:$G,7,FALSE),""))</f>
        <v/>
      </c>
      <c r="D667">
        <f>IF($A667="","",IFERROR(VLOOKUP($A667,AI_PF!$A:$H,8,FALSE),""))</f>
        <v/>
      </c>
      <c r="E667">
        <f>IF($A667="","",IFERROR(VLOOKUP($A667,AI_PF!$A:$N,14,FALSE),""))</f>
        <v/>
      </c>
      <c r="F667">
        <f>IF($A667="","",IFERROR(VLOOKUP($A667,AI_PF!$A:$R,18,FALSE),""))</f>
        <v/>
      </c>
      <c r="G667">
        <f>IF($A667="","",IFERROR(VLOOKUP($A667,AI_PF!$A:$T,20,FALSE),""))</f>
        <v/>
      </c>
      <c r="H667">
        <f>IF($A667="","",IFERROR(VLOOKUP($A667,AI_PF!$A:$V,22,FALSE),""))</f>
        <v/>
      </c>
      <c r="I667">
        <f>IF($A667="","",IFERROR(VLOOKUP($A667,AI_PF!$A:$EU,151,FALSE),""))</f>
        <v/>
      </c>
      <c r="J667">
        <f>IF($A667="","",IFERROR(VLOOKUP($A667,AI_PF!$A:$C,3,FALSE),""))</f>
        <v/>
      </c>
      <c r="K667">
        <f>IF($A667="","",IFERROR(VLOOKUP($A667,Data_Raw!$A:$G,2,FALSE),""))</f>
        <v/>
      </c>
      <c r="L667">
        <f>IF($A667="","",IFERROR(VLOOKUP($A667,Data_Raw!$A:$G,3,FALSE),""))</f>
        <v/>
      </c>
      <c r="M667">
        <f>IF($A667="","",IFERROR(VLOOKUP($A667,Data_Raw!$A:$G,4,FALSE),""))</f>
        <v/>
      </c>
      <c r="N667">
        <f>IF($A667="","",IFERROR(VLOOKUP($A667,Data_Raw!$A:$G,5,FALSE),""))</f>
        <v/>
      </c>
      <c r="O667">
        <f>IF($A667="","",IFERROR(VLOOKUP($A667,Data_Raw!$A:$G,6,FALSE),""))</f>
        <v/>
      </c>
      <c r="P667">
        <f>IF($A667="","",IFERROR(VLOOKUP($A667,Data_Raw!$A:$G,7,FALSE),""))</f>
        <v/>
      </c>
      <c r="Q667">
        <f>IF($A667="","",SUMIFS(AI_PF!$AP:$AP,AI_PF!$A:$A,$A667))</f>
        <v/>
      </c>
      <c r="R667">
        <f>IF($A667="","",SUMIFS(AI_PF!$AW:$AW,AI_PF!$A:$A,$A667))</f>
        <v/>
      </c>
      <c r="S667">
        <f>IF($A667="","",SUMIFS(AI_PF!$AZ:$AZ,AI_PF!$A:$A,$A667))</f>
        <v/>
      </c>
      <c r="T667">
        <f>IF($A667="","",SUMIFS(AI_PF!$CA:$CA,AI_PF!$A:$A,$A667))</f>
        <v/>
      </c>
      <c r="U667">
        <f>IF($A667="","",SUMIFS(AI_PF!$CE:$CE,AI_PF!$A:$A,$A667))</f>
        <v/>
      </c>
      <c r="V667">
        <f>IF($A667="","",IFERROR(VLOOKUP($A667,AI_PF!$A:$CO,93,FALSE),""))</f>
        <v/>
      </c>
      <c r="W667">
        <f>IF($A667="","",COUNTIF(AI_PF!$A:$A,$A667))</f>
        <v/>
      </c>
      <c r="X667">
        <f>IF($A667="","",COUNTIF(LookThrough!$A:$A,J667))</f>
        <v/>
      </c>
    </row>
    <row r="668">
      <c r="B668">
        <f>IF($A668="","",IFERROR(VLOOKUP($A668,AI_PF!$A:$D,4,FALSE),""))</f>
        <v/>
      </c>
      <c r="C668">
        <f>IF($A668="","",IFERROR(VLOOKUP($A668,AI_PF!$A:$G,7,FALSE),""))</f>
        <v/>
      </c>
      <c r="D668">
        <f>IF($A668="","",IFERROR(VLOOKUP($A668,AI_PF!$A:$H,8,FALSE),""))</f>
        <v/>
      </c>
      <c r="E668">
        <f>IF($A668="","",IFERROR(VLOOKUP($A668,AI_PF!$A:$N,14,FALSE),""))</f>
        <v/>
      </c>
      <c r="F668">
        <f>IF($A668="","",IFERROR(VLOOKUP($A668,AI_PF!$A:$R,18,FALSE),""))</f>
        <v/>
      </c>
      <c r="G668">
        <f>IF($A668="","",IFERROR(VLOOKUP($A668,AI_PF!$A:$T,20,FALSE),""))</f>
        <v/>
      </c>
      <c r="H668">
        <f>IF($A668="","",IFERROR(VLOOKUP($A668,AI_PF!$A:$V,22,FALSE),""))</f>
        <v/>
      </c>
      <c r="I668">
        <f>IF($A668="","",IFERROR(VLOOKUP($A668,AI_PF!$A:$EU,151,FALSE),""))</f>
        <v/>
      </c>
      <c r="J668">
        <f>IF($A668="","",IFERROR(VLOOKUP($A668,AI_PF!$A:$C,3,FALSE),""))</f>
        <v/>
      </c>
      <c r="K668">
        <f>IF($A668="","",IFERROR(VLOOKUP($A668,Data_Raw!$A:$G,2,FALSE),""))</f>
        <v/>
      </c>
      <c r="L668">
        <f>IF($A668="","",IFERROR(VLOOKUP($A668,Data_Raw!$A:$G,3,FALSE),""))</f>
        <v/>
      </c>
      <c r="M668">
        <f>IF($A668="","",IFERROR(VLOOKUP($A668,Data_Raw!$A:$G,4,FALSE),""))</f>
        <v/>
      </c>
      <c r="N668">
        <f>IF($A668="","",IFERROR(VLOOKUP($A668,Data_Raw!$A:$G,5,FALSE),""))</f>
        <v/>
      </c>
      <c r="O668">
        <f>IF($A668="","",IFERROR(VLOOKUP($A668,Data_Raw!$A:$G,6,FALSE),""))</f>
        <v/>
      </c>
      <c r="P668">
        <f>IF($A668="","",IFERROR(VLOOKUP($A668,Data_Raw!$A:$G,7,FALSE),""))</f>
        <v/>
      </c>
      <c r="Q668">
        <f>IF($A668="","",SUMIFS(AI_PF!$AP:$AP,AI_PF!$A:$A,$A668))</f>
        <v/>
      </c>
      <c r="R668">
        <f>IF($A668="","",SUMIFS(AI_PF!$AW:$AW,AI_PF!$A:$A,$A668))</f>
        <v/>
      </c>
      <c r="S668">
        <f>IF($A668="","",SUMIFS(AI_PF!$AZ:$AZ,AI_PF!$A:$A,$A668))</f>
        <v/>
      </c>
      <c r="T668">
        <f>IF($A668="","",SUMIFS(AI_PF!$CA:$CA,AI_PF!$A:$A,$A668))</f>
        <v/>
      </c>
      <c r="U668">
        <f>IF($A668="","",SUMIFS(AI_PF!$CE:$CE,AI_PF!$A:$A,$A668))</f>
        <v/>
      </c>
      <c r="V668">
        <f>IF($A668="","",IFERROR(VLOOKUP($A668,AI_PF!$A:$CO,93,FALSE),""))</f>
        <v/>
      </c>
      <c r="W668">
        <f>IF($A668="","",COUNTIF(AI_PF!$A:$A,$A668))</f>
        <v/>
      </c>
      <c r="X668">
        <f>IF($A668="","",COUNTIF(LookThrough!$A:$A,J668))</f>
        <v/>
      </c>
    </row>
    <row r="669">
      <c r="B669">
        <f>IF($A669="","",IFERROR(VLOOKUP($A669,AI_PF!$A:$D,4,FALSE),""))</f>
        <v/>
      </c>
      <c r="C669">
        <f>IF($A669="","",IFERROR(VLOOKUP($A669,AI_PF!$A:$G,7,FALSE),""))</f>
        <v/>
      </c>
      <c r="D669">
        <f>IF($A669="","",IFERROR(VLOOKUP($A669,AI_PF!$A:$H,8,FALSE),""))</f>
        <v/>
      </c>
      <c r="E669">
        <f>IF($A669="","",IFERROR(VLOOKUP($A669,AI_PF!$A:$N,14,FALSE),""))</f>
        <v/>
      </c>
      <c r="F669">
        <f>IF($A669="","",IFERROR(VLOOKUP($A669,AI_PF!$A:$R,18,FALSE),""))</f>
        <v/>
      </c>
      <c r="G669">
        <f>IF($A669="","",IFERROR(VLOOKUP($A669,AI_PF!$A:$T,20,FALSE),""))</f>
        <v/>
      </c>
      <c r="H669">
        <f>IF($A669="","",IFERROR(VLOOKUP($A669,AI_PF!$A:$V,22,FALSE),""))</f>
        <v/>
      </c>
      <c r="I669">
        <f>IF($A669="","",IFERROR(VLOOKUP($A669,AI_PF!$A:$EU,151,FALSE),""))</f>
        <v/>
      </c>
      <c r="J669">
        <f>IF($A669="","",IFERROR(VLOOKUP($A669,AI_PF!$A:$C,3,FALSE),""))</f>
        <v/>
      </c>
      <c r="K669">
        <f>IF($A669="","",IFERROR(VLOOKUP($A669,Data_Raw!$A:$G,2,FALSE),""))</f>
        <v/>
      </c>
      <c r="L669">
        <f>IF($A669="","",IFERROR(VLOOKUP($A669,Data_Raw!$A:$G,3,FALSE),""))</f>
        <v/>
      </c>
      <c r="M669">
        <f>IF($A669="","",IFERROR(VLOOKUP($A669,Data_Raw!$A:$G,4,FALSE),""))</f>
        <v/>
      </c>
      <c r="N669">
        <f>IF($A669="","",IFERROR(VLOOKUP($A669,Data_Raw!$A:$G,5,FALSE),""))</f>
        <v/>
      </c>
      <c r="O669">
        <f>IF($A669="","",IFERROR(VLOOKUP($A669,Data_Raw!$A:$G,6,FALSE),""))</f>
        <v/>
      </c>
      <c r="P669">
        <f>IF($A669="","",IFERROR(VLOOKUP($A669,Data_Raw!$A:$G,7,FALSE),""))</f>
        <v/>
      </c>
      <c r="Q669">
        <f>IF($A669="","",SUMIFS(AI_PF!$AP:$AP,AI_PF!$A:$A,$A669))</f>
        <v/>
      </c>
      <c r="R669">
        <f>IF($A669="","",SUMIFS(AI_PF!$AW:$AW,AI_PF!$A:$A,$A669))</f>
        <v/>
      </c>
      <c r="S669">
        <f>IF($A669="","",SUMIFS(AI_PF!$AZ:$AZ,AI_PF!$A:$A,$A669))</f>
        <v/>
      </c>
      <c r="T669">
        <f>IF($A669="","",SUMIFS(AI_PF!$CA:$CA,AI_PF!$A:$A,$A669))</f>
        <v/>
      </c>
      <c r="U669">
        <f>IF($A669="","",SUMIFS(AI_PF!$CE:$CE,AI_PF!$A:$A,$A669))</f>
        <v/>
      </c>
      <c r="V669">
        <f>IF($A669="","",IFERROR(VLOOKUP($A669,AI_PF!$A:$CO,93,FALSE),""))</f>
        <v/>
      </c>
      <c r="W669">
        <f>IF($A669="","",COUNTIF(AI_PF!$A:$A,$A669))</f>
        <v/>
      </c>
      <c r="X669">
        <f>IF($A669="","",COUNTIF(LookThrough!$A:$A,J669))</f>
        <v/>
      </c>
    </row>
    <row r="670">
      <c r="B670">
        <f>IF($A670="","",IFERROR(VLOOKUP($A670,AI_PF!$A:$D,4,FALSE),""))</f>
        <v/>
      </c>
      <c r="C670">
        <f>IF($A670="","",IFERROR(VLOOKUP($A670,AI_PF!$A:$G,7,FALSE),""))</f>
        <v/>
      </c>
      <c r="D670">
        <f>IF($A670="","",IFERROR(VLOOKUP($A670,AI_PF!$A:$H,8,FALSE),""))</f>
        <v/>
      </c>
      <c r="E670">
        <f>IF($A670="","",IFERROR(VLOOKUP($A670,AI_PF!$A:$N,14,FALSE),""))</f>
        <v/>
      </c>
      <c r="F670">
        <f>IF($A670="","",IFERROR(VLOOKUP($A670,AI_PF!$A:$R,18,FALSE),""))</f>
        <v/>
      </c>
      <c r="G670">
        <f>IF($A670="","",IFERROR(VLOOKUP($A670,AI_PF!$A:$T,20,FALSE),""))</f>
        <v/>
      </c>
      <c r="H670">
        <f>IF($A670="","",IFERROR(VLOOKUP($A670,AI_PF!$A:$V,22,FALSE),""))</f>
        <v/>
      </c>
      <c r="I670">
        <f>IF($A670="","",IFERROR(VLOOKUP($A670,AI_PF!$A:$EU,151,FALSE),""))</f>
        <v/>
      </c>
      <c r="J670">
        <f>IF($A670="","",IFERROR(VLOOKUP($A670,AI_PF!$A:$C,3,FALSE),""))</f>
        <v/>
      </c>
      <c r="K670">
        <f>IF($A670="","",IFERROR(VLOOKUP($A670,Data_Raw!$A:$G,2,FALSE),""))</f>
        <v/>
      </c>
      <c r="L670">
        <f>IF($A670="","",IFERROR(VLOOKUP($A670,Data_Raw!$A:$G,3,FALSE),""))</f>
        <v/>
      </c>
      <c r="M670">
        <f>IF($A670="","",IFERROR(VLOOKUP($A670,Data_Raw!$A:$G,4,FALSE),""))</f>
        <v/>
      </c>
      <c r="N670">
        <f>IF($A670="","",IFERROR(VLOOKUP($A670,Data_Raw!$A:$G,5,FALSE),""))</f>
        <v/>
      </c>
      <c r="O670">
        <f>IF($A670="","",IFERROR(VLOOKUP($A670,Data_Raw!$A:$G,6,FALSE),""))</f>
        <v/>
      </c>
      <c r="P670">
        <f>IF($A670="","",IFERROR(VLOOKUP($A670,Data_Raw!$A:$G,7,FALSE),""))</f>
        <v/>
      </c>
      <c r="Q670">
        <f>IF($A670="","",SUMIFS(AI_PF!$AP:$AP,AI_PF!$A:$A,$A670))</f>
        <v/>
      </c>
      <c r="R670">
        <f>IF($A670="","",SUMIFS(AI_PF!$AW:$AW,AI_PF!$A:$A,$A670))</f>
        <v/>
      </c>
      <c r="S670">
        <f>IF($A670="","",SUMIFS(AI_PF!$AZ:$AZ,AI_PF!$A:$A,$A670))</f>
        <v/>
      </c>
      <c r="T670">
        <f>IF($A670="","",SUMIFS(AI_PF!$CA:$CA,AI_PF!$A:$A,$A670))</f>
        <v/>
      </c>
      <c r="U670">
        <f>IF($A670="","",SUMIFS(AI_PF!$CE:$CE,AI_PF!$A:$A,$A670))</f>
        <v/>
      </c>
      <c r="V670">
        <f>IF($A670="","",IFERROR(VLOOKUP($A670,AI_PF!$A:$CO,93,FALSE),""))</f>
        <v/>
      </c>
      <c r="W670">
        <f>IF($A670="","",COUNTIF(AI_PF!$A:$A,$A670))</f>
        <v/>
      </c>
      <c r="X670">
        <f>IF($A670="","",COUNTIF(LookThrough!$A:$A,J670))</f>
        <v/>
      </c>
    </row>
    <row r="671">
      <c r="B671">
        <f>IF($A671="","",IFERROR(VLOOKUP($A671,AI_PF!$A:$D,4,FALSE),""))</f>
        <v/>
      </c>
      <c r="C671">
        <f>IF($A671="","",IFERROR(VLOOKUP($A671,AI_PF!$A:$G,7,FALSE),""))</f>
        <v/>
      </c>
      <c r="D671">
        <f>IF($A671="","",IFERROR(VLOOKUP($A671,AI_PF!$A:$H,8,FALSE),""))</f>
        <v/>
      </c>
      <c r="E671">
        <f>IF($A671="","",IFERROR(VLOOKUP($A671,AI_PF!$A:$N,14,FALSE),""))</f>
        <v/>
      </c>
      <c r="F671">
        <f>IF($A671="","",IFERROR(VLOOKUP($A671,AI_PF!$A:$R,18,FALSE),""))</f>
        <v/>
      </c>
      <c r="G671">
        <f>IF($A671="","",IFERROR(VLOOKUP($A671,AI_PF!$A:$T,20,FALSE),""))</f>
        <v/>
      </c>
      <c r="H671">
        <f>IF($A671="","",IFERROR(VLOOKUP($A671,AI_PF!$A:$V,22,FALSE),""))</f>
        <v/>
      </c>
      <c r="I671">
        <f>IF($A671="","",IFERROR(VLOOKUP($A671,AI_PF!$A:$EU,151,FALSE),""))</f>
        <v/>
      </c>
      <c r="J671">
        <f>IF($A671="","",IFERROR(VLOOKUP($A671,AI_PF!$A:$C,3,FALSE),""))</f>
        <v/>
      </c>
      <c r="K671">
        <f>IF($A671="","",IFERROR(VLOOKUP($A671,Data_Raw!$A:$G,2,FALSE),""))</f>
        <v/>
      </c>
      <c r="L671">
        <f>IF($A671="","",IFERROR(VLOOKUP($A671,Data_Raw!$A:$G,3,FALSE),""))</f>
        <v/>
      </c>
      <c r="M671">
        <f>IF($A671="","",IFERROR(VLOOKUP($A671,Data_Raw!$A:$G,4,FALSE),""))</f>
        <v/>
      </c>
      <c r="N671">
        <f>IF($A671="","",IFERROR(VLOOKUP($A671,Data_Raw!$A:$G,5,FALSE),""))</f>
        <v/>
      </c>
      <c r="O671">
        <f>IF($A671="","",IFERROR(VLOOKUP($A671,Data_Raw!$A:$G,6,FALSE),""))</f>
        <v/>
      </c>
      <c r="P671">
        <f>IF($A671="","",IFERROR(VLOOKUP($A671,Data_Raw!$A:$G,7,FALSE),""))</f>
        <v/>
      </c>
      <c r="Q671">
        <f>IF($A671="","",SUMIFS(AI_PF!$AP:$AP,AI_PF!$A:$A,$A671))</f>
        <v/>
      </c>
      <c r="R671">
        <f>IF($A671="","",SUMIFS(AI_PF!$AW:$AW,AI_PF!$A:$A,$A671))</f>
        <v/>
      </c>
      <c r="S671">
        <f>IF($A671="","",SUMIFS(AI_PF!$AZ:$AZ,AI_PF!$A:$A,$A671))</f>
        <v/>
      </c>
      <c r="T671">
        <f>IF($A671="","",SUMIFS(AI_PF!$CA:$CA,AI_PF!$A:$A,$A671))</f>
        <v/>
      </c>
      <c r="U671">
        <f>IF($A671="","",SUMIFS(AI_PF!$CE:$CE,AI_PF!$A:$A,$A671))</f>
        <v/>
      </c>
      <c r="V671">
        <f>IF($A671="","",IFERROR(VLOOKUP($A671,AI_PF!$A:$CO,93,FALSE),""))</f>
        <v/>
      </c>
      <c r="W671">
        <f>IF($A671="","",COUNTIF(AI_PF!$A:$A,$A671))</f>
        <v/>
      </c>
      <c r="X671">
        <f>IF($A671="","",COUNTIF(LookThrough!$A:$A,J671))</f>
        <v/>
      </c>
    </row>
    <row r="672">
      <c r="B672">
        <f>IF($A672="","",IFERROR(VLOOKUP($A672,AI_PF!$A:$D,4,FALSE),""))</f>
        <v/>
      </c>
      <c r="C672">
        <f>IF($A672="","",IFERROR(VLOOKUP($A672,AI_PF!$A:$G,7,FALSE),""))</f>
        <v/>
      </c>
      <c r="D672">
        <f>IF($A672="","",IFERROR(VLOOKUP($A672,AI_PF!$A:$H,8,FALSE),""))</f>
        <v/>
      </c>
      <c r="E672">
        <f>IF($A672="","",IFERROR(VLOOKUP($A672,AI_PF!$A:$N,14,FALSE),""))</f>
        <v/>
      </c>
      <c r="F672">
        <f>IF($A672="","",IFERROR(VLOOKUP($A672,AI_PF!$A:$R,18,FALSE),""))</f>
        <v/>
      </c>
      <c r="G672">
        <f>IF($A672="","",IFERROR(VLOOKUP($A672,AI_PF!$A:$T,20,FALSE),""))</f>
        <v/>
      </c>
      <c r="H672">
        <f>IF($A672="","",IFERROR(VLOOKUP($A672,AI_PF!$A:$V,22,FALSE),""))</f>
        <v/>
      </c>
      <c r="I672">
        <f>IF($A672="","",IFERROR(VLOOKUP($A672,AI_PF!$A:$EU,151,FALSE),""))</f>
        <v/>
      </c>
      <c r="J672">
        <f>IF($A672="","",IFERROR(VLOOKUP($A672,AI_PF!$A:$C,3,FALSE),""))</f>
        <v/>
      </c>
      <c r="K672">
        <f>IF($A672="","",IFERROR(VLOOKUP($A672,Data_Raw!$A:$G,2,FALSE),""))</f>
        <v/>
      </c>
      <c r="L672">
        <f>IF($A672="","",IFERROR(VLOOKUP($A672,Data_Raw!$A:$G,3,FALSE),""))</f>
        <v/>
      </c>
      <c r="M672">
        <f>IF($A672="","",IFERROR(VLOOKUP($A672,Data_Raw!$A:$G,4,FALSE),""))</f>
        <v/>
      </c>
      <c r="N672">
        <f>IF($A672="","",IFERROR(VLOOKUP($A672,Data_Raw!$A:$G,5,FALSE),""))</f>
        <v/>
      </c>
      <c r="O672">
        <f>IF($A672="","",IFERROR(VLOOKUP($A672,Data_Raw!$A:$G,6,FALSE),""))</f>
        <v/>
      </c>
      <c r="P672">
        <f>IF($A672="","",IFERROR(VLOOKUP($A672,Data_Raw!$A:$G,7,FALSE),""))</f>
        <v/>
      </c>
      <c r="Q672">
        <f>IF($A672="","",SUMIFS(AI_PF!$AP:$AP,AI_PF!$A:$A,$A672))</f>
        <v/>
      </c>
      <c r="R672">
        <f>IF($A672="","",SUMIFS(AI_PF!$AW:$AW,AI_PF!$A:$A,$A672))</f>
        <v/>
      </c>
      <c r="S672">
        <f>IF($A672="","",SUMIFS(AI_PF!$AZ:$AZ,AI_PF!$A:$A,$A672))</f>
        <v/>
      </c>
      <c r="T672">
        <f>IF($A672="","",SUMIFS(AI_PF!$CA:$CA,AI_PF!$A:$A,$A672))</f>
        <v/>
      </c>
      <c r="U672">
        <f>IF($A672="","",SUMIFS(AI_PF!$CE:$CE,AI_PF!$A:$A,$A672))</f>
        <v/>
      </c>
      <c r="V672">
        <f>IF($A672="","",IFERROR(VLOOKUP($A672,AI_PF!$A:$CO,93,FALSE),""))</f>
        <v/>
      </c>
      <c r="W672">
        <f>IF($A672="","",COUNTIF(AI_PF!$A:$A,$A672))</f>
        <v/>
      </c>
      <c r="X672">
        <f>IF($A672="","",COUNTIF(LookThrough!$A:$A,J672))</f>
        <v/>
      </c>
    </row>
    <row r="673">
      <c r="B673">
        <f>IF($A673="","",IFERROR(VLOOKUP($A673,AI_PF!$A:$D,4,FALSE),""))</f>
        <v/>
      </c>
      <c r="C673">
        <f>IF($A673="","",IFERROR(VLOOKUP($A673,AI_PF!$A:$G,7,FALSE),""))</f>
        <v/>
      </c>
      <c r="D673">
        <f>IF($A673="","",IFERROR(VLOOKUP($A673,AI_PF!$A:$H,8,FALSE),""))</f>
        <v/>
      </c>
      <c r="E673">
        <f>IF($A673="","",IFERROR(VLOOKUP($A673,AI_PF!$A:$N,14,FALSE),""))</f>
        <v/>
      </c>
      <c r="F673">
        <f>IF($A673="","",IFERROR(VLOOKUP($A673,AI_PF!$A:$R,18,FALSE),""))</f>
        <v/>
      </c>
      <c r="G673">
        <f>IF($A673="","",IFERROR(VLOOKUP($A673,AI_PF!$A:$T,20,FALSE),""))</f>
        <v/>
      </c>
      <c r="H673">
        <f>IF($A673="","",IFERROR(VLOOKUP($A673,AI_PF!$A:$V,22,FALSE),""))</f>
        <v/>
      </c>
      <c r="I673">
        <f>IF($A673="","",IFERROR(VLOOKUP($A673,AI_PF!$A:$EU,151,FALSE),""))</f>
        <v/>
      </c>
      <c r="J673">
        <f>IF($A673="","",IFERROR(VLOOKUP($A673,AI_PF!$A:$C,3,FALSE),""))</f>
        <v/>
      </c>
      <c r="K673">
        <f>IF($A673="","",IFERROR(VLOOKUP($A673,Data_Raw!$A:$G,2,FALSE),""))</f>
        <v/>
      </c>
      <c r="L673">
        <f>IF($A673="","",IFERROR(VLOOKUP($A673,Data_Raw!$A:$G,3,FALSE),""))</f>
        <v/>
      </c>
      <c r="M673">
        <f>IF($A673="","",IFERROR(VLOOKUP($A673,Data_Raw!$A:$G,4,FALSE),""))</f>
        <v/>
      </c>
      <c r="N673">
        <f>IF($A673="","",IFERROR(VLOOKUP($A673,Data_Raw!$A:$G,5,FALSE),""))</f>
        <v/>
      </c>
      <c r="O673">
        <f>IF($A673="","",IFERROR(VLOOKUP($A673,Data_Raw!$A:$G,6,FALSE),""))</f>
        <v/>
      </c>
      <c r="P673">
        <f>IF($A673="","",IFERROR(VLOOKUP($A673,Data_Raw!$A:$G,7,FALSE),""))</f>
        <v/>
      </c>
      <c r="Q673">
        <f>IF($A673="","",SUMIFS(AI_PF!$AP:$AP,AI_PF!$A:$A,$A673))</f>
        <v/>
      </c>
      <c r="R673">
        <f>IF($A673="","",SUMIFS(AI_PF!$AW:$AW,AI_PF!$A:$A,$A673))</f>
        <v/>
      </c>
      <c r="S673">
        <f>IF($A673="","",SUMIFS(AI_PF!$AZ:$AZ,AI_PF!$A:$A,$A673))</f>
        <v/>
      </c>
      <c r="T673">
        <f>IF($A673="","",SUMIFS(AI_PF!$CA:$CA,AI_PF!$A:$A,$A673))</f>
        <v/>
      </c>
      <c r="U673">
        <f>IF($A673="","",SUMIFS(AI_PF!$CE:$CE,AI_PF!$A:$A,$A673))</f>
        <v/>
      </c>
      <c r="V673">
        <f>IF($A673="","",IFERROR(VLOOKUP($A673,AI_PF!$A:$CO,93,FALSE),""))</f>
        <v/>
      </c>
      <c r="W673">
        <f>IF($A673="","",COUNTIF(AI_PF!$A:$A,$A673))</f>
        <v/>
      </c>
      <c r="X673">
        <f>IF($A673="","",COUNTIF(LookThrough!$A:$A,J673))</f>
        <v/>
      </c>
    </row>
    <row r="674">
      <c r="B674">
        <f>IF($A674="","",IFERROR(VLOOKUP($A674,AI_PF!$A:$D,4,FALSE),""))</f>
        <v/>
      </c>
      <c r="C674">
        <f>IF($A674="","",IFERROR(VLOOKUP($A674,AI_PF!$A:$G,7,FALSE),""))</f>
        <v/>
      </c>
      <c r="D674">
        <f>IF($A674="","",IFERROR(VLOOKUP($A674,AI_PF!$A:$H,8,FALSE),""))</f>
        <v/>
      </c>
      <c r="E674">
        <f>IF($A674="","",IFERROR(VLOOKUP($A674,AI_PF!$A:$N,14,FALSE),""))</f>
        <v/>
      </c>
      <c r="F674">
        <f>IF($A674="","",IFERROR(VLOOKUP($A674,AI_PF!$A:$R,18,FALSE),""))</f>
        <v/>
      </c>
      <c r="G674">
        <f>IF($A674="","",IFERROR(VLOOKUP($A674,AI_PF!$A:$T,20,FALSE),""))</f>
        <v/>
      </c>
      <c r="H674">
        <f>IF($A674="","",IFERROR(VLOOKUP($A674,AI_PF!$A:$V,22,FALSE),""))</f>
        <v/>
      </c>
      <c r="I674">
        <f>IF($A674="","",IFERROR(VLOOKUP($A674,AI_PF!$A:$EU,151,FALSE),""))</f>
        <v/>
      </c>
      <c r="J674">
        <f>IF($A674="","",IFERROR(VLOOKUP($A674,AI_PF!$A:$C,3,FALSE),""))</f>
        <v/>
      </c>
      <c r="K674">
        <f>IF($A674="","",IFERROR(VLOOKUP($A674,Data_Raw!$A:$G,2,FALSE),""))</f>
        <v/>
      </c>
      <c r="L674">
        <f>IF($A674="","",IFERROR(VLOOKUP($A674,Data_Raw!$A:$G,3,FALSE),""))</f>
        <v/>
      </c>
      <c r="M674">
        <f>IF($A674="","",IFERROR(VLOOKUP($A674,Data_Raw!$A:$G,4,FALSE),""))</f>
        <v/>
      </c>
      <c r="N674">
        <f>IF($A674="","",IFERROR(VLOOKUP($A674,Data_Raw!$A:$G,5,FALSE),""))</f>
        <v/>
      </c>
      <c r="O674">
        <f>IF($A674="","",IFERROR(VLOOKUP($A674,Data_Raw!$A:$G,6,FALSE),""))</f>
        <v/>
      </c>
      <c r="P674">
        <f>IF($A674="","",IFERROR(VLOOKUP($A674,Data_Raw!$A:$G,7,FALSE),""))</f>
        <v/>
      </c>
      <c r="Q674">
        <f>IF($A674="","",SUMIFS(AI_PF!$AP:$AP,AI_PF!$A:$A,$A674))</f>
        <v/>
      </c>
      <c r="R674">
        <f>IF($A674="","",SUMIFS(AI_PF!$AW:$AW,AI_PF!$A:$A,$A674))</f>
        <v/>
      </c>
      <c r="S674">
        <f>IF($A674="","",SUMIFS(AI_PF!$AZ:$AZ,AI_PF!$A:$A,$A674))</f>
        <v/>
      </c>
      <c r="T674">
        <f>IF($A674="","",SUMIFS(AI_PF!$CA:$CA,AI_PF!$A:$A,$A674))</f>
        <v/>
      </c>
      <c r="U674">
        <f>IF($A674="","",SUMIFS(AI_PF!$CE:$CE,AI_PF!$A:$A,$A674))</f>
        <v/>
      </c>
      <c r="V674">
        <f>IF($A674="","",IFERROR(VLOOKUP($A674,AI_PF!$A:$CO,93,FALSE),""))</f>
        <v/>
      </c>
      <c r="W674">
        <f>IF($A674="","",COUNTIF(AI_PF!$A:$A,$A674))</f>
        <v/>
      </c>
      <c r="X674">
        <f>IF($A674="","",COUNTIF(LookThrough!$A:$A,J674))</f>
        <v/>
      </c>
    </row>
    <row r="675">
      <c r="B675">
        <f>IF($A675="","",IFERROR(VLOOKUP($A675,AI_PF!$A:$D,4,FALSE),""))</f>
        <v/>
      </c>
      <c r="C675">
        <f>IF($A675="","",IFERROR(VLOOKUP($A675,AI_PF!$A:$G,7,FALSE),""))</f>
        <v/>
      </c>
      <c r="D675">
        <f>IF($A675="","",IFERROR(VLOOKUP($A675,AI_PF!$A:$H,8,FALSE),""))</f>
        <v/>
      </c>
      <c r="E675">
        <f>IF($A675="","",IFERROR(VLOOKUP($A675,AI_PF!$A:$N,14,FALSE),""))</f>
        <v/>
      </c>
      <c r="F675">
        <f>IF($A675="","",IFERROR(VLOOKUP($A675,AI_PF!$A:$R,18,FALSE),""))</f>
        <v/>
      </c>
      <c r="G675">
        <f>IF($A675="","",IFERROR(VLOOKUP($A675,AI_PF!$A:$T,20,FALSE),""))</f>
        <v/>
      </c>
      <c r="H675">
        <f>IF($A675="","",IFERROR(VLOOKUP($A675,AI_PF!$A:$V,22,FALSE),""))</f>
        <v/>
      </c>
      <c r="I675">
        <f>IF($A675="","",IFERROR(VLOOKUP($A675,AI_PF!$A:$EU,151,FALSE),""))</f>
        <v/>
      </c>
      <c r="J675">
        <f>IF($A675="","",IFERROR(VLOOKUP($A675,AI_PF!$A:$C,3,FALSE),""))</f>
        <v/>
      </c>
      <c r="K675">
        <f>IF($A675="","",IFERROR(VLOOKUP($A675,Data_Raw!$A:$G,2,FALSE),""))</f>
        <v/>
      </c>
      <c r="L675">
        <f>IF($A675="","",IFERROR(VLOOKUP($A675,Data_Raw!$A:$G,3,FALSE),""))</f>
        <v/>
      </c>
      <c r="M675">
        <f>IF($A675="","",IFERROR(VLOOKUP($A675,Data_Raw!$A:$G,4,FALSE),""))</f>
        <v/>
      </c>
      <c r="N675">
        <f>IF($A675="","",IFERROR(VLOOKUP($A675,Data_Raw!$A:$G,5,FALSE),""))</f>
        <v/>
      </c>
      <c r="O675">
        <f>IF($A675="","",IFERROR(VLOOKUP($A675,Data_Raw!$A:$G,6,FALSE),""))</f>
        <v/>
      </c>
      <c r="P675">
        <f>IF($A675="","",IFERROR(VLOOKUP($A675,Data_Raw!$A:$G,7,FALSE),""))</f>
        <v/>
      </c>
      <c r="Q675">
        <f>IF($A675="","",SUMIFS(AI_PF!$AP:$AP,AI_PF!$A:$A,$A675))</f>
        <v/>
      </c>
      <c r="R675">
        <f>IF($A675="","",SUMIFS(AI_PF!$AW:$AW,AI_PF!$A:$A,$A675))</f>
        <v/>
      </c>
      <c r="S675">
        <f>IF($A675="","",SUMIFS(AI_PF!$AZ:$AZ,AI_PF!$A:$A,$A675))</f>
        <v/>
      </c>
      <c r="T675">
        <f>IF($A675="","",SUMIFS(AI_PF!$CA:$CA,AI_PF!$A:$A,$A675))</f>
        <v/>
      </c>
      <c r="U675">
        <f>IF($A675="","",SUMIFS(AI_PF!$CE:$CE,AI_PF!$A:$A,$A675))</f>
        <v/>
      </c>
      <c r="V675">
        <f>IF($A675="","",IFERROR(VLOOKUP($A675,AI_PF!$A:$CO,93,FALSE),""))</f>
        <v/>
      </c>
      <c r="W675">
        <f>IF($A675="","",COUNTIF(AI_PF!$A:$A,$A675))</f>
        <v/>
      </c>
      <c r="X675">
        <f>IF($A675="","",COUNTIF(LookThrough!$A:$A,J675))</f>
        <v/>
      </c>
    </row>
    <row r="676">
      <c r="B676">
        <f>IF($A676="","",IFERROR(VLOOKUP($A676,AI_PF!$A:$D,4,FALSE),""))</f>
        <v/>
      </c>
      <c r="C676">
        <f>IF($A676="","",IFERROR(VLOOKUP($A676,AI_PF!$A:$G,7,FALSE),""))</f>
        <v/>
      </c>
      <c r="D676">
        <f>IF($A676="","",IFERROR(VLOOKUP($A676,AI_PF!$A:$H,8,FALSE),""))</f>
        <v/>
      </c>
      <c r="E676">
        <f>IF($A676="","",IFERROR(VLOOKUP($A676,AI_PF!$A:$N,14,FALSE),""))</f>
        <v/>
      </c>
      <c r="F676">
        <f>IF($A676="","",IFERROR(VLOOKUP($A676,AI_PF!$A:$R,18,FALSE),""))</f>
        <v/>
      </c>
      <c r="G676">
        <f>IF($A676="","",IFERROR(VLOOKUP($A676,AI_PF!$A:$T,20,FALSE),""))</f>
        <v/>
      </c>
      <c r="H676">
        <f>IF($A676="","",IFERROR(VLOOKUP($A676,AI_PF!$A:$V,22,FALSE),""))</f>
        <v/>
      </c>
      <c r="I676">
        <f>IF($A676="","",IFERROR(VLOOKUP($A676,AI_PF!$A:$EU,151,FALSE),""))</f>
        <v/>
      </c>
      <c r="J676">
        <f>IF($A676="","",IFERROR(VLOOKUP($A676,AI_PF!$A:$C,3,FALSE),""))</f>
        <v/>
      </c>
      <c r="K676">
        <f>IF($A676="","",IFERROR(VLOOKUP($A676,Data_Raw!$A:$G,2,FALSE),""))</f>
        <v/>
      </c>
      <c r="L676">
        <f>IF($A676="","",IFERROR(VLOOKUP($A676,Data_Raw!$A:$G,3,FALSE),""))</f>
        <v/>
      </c>
      <c r="M676">
        <f>IF($A676="","",IFERROR(VLOOKUP($A676,Data_Raw!$A:$G,4,FALSE),""))</f>
        <v/>
      </c>
      <c r="N676">
        <f>IF($A676="","",IFERROR(VLOOKUP($A676,Data_Raw!$A:$G,5,FALSE),""))</f>
        <v/>
      </c>
      <c r="O676">
        <f>IF($A676="","",IFERROR(VLOOKUP($A676,Data_Raw!$A:$G,6,FALSE),""))</f>
        <v/>
      </c>
      <c r="P676">
        <f>IF($A676="","",IFERROR(VLOOKUP($A676,Data_Raw!$A:$G,7,FALSE),""))</f>
        <v/>
      </c>
      <c r="Q676">
        <f>IF($A676="","",SUMIFS(AI_PF!$AP:$AP,AI_PF!$A:$A,$A676))</f>
        <v/>
      </c>
      <c r="R676">
        <f>IF($A676="","",SUMIFS(AI_PF!$AW:$AW,AI_PF!$A:$A,$A676))</f>
        <v/>
      </c>
      <c r="S676">
        <f>IF($A676="","",SUMIFS(AI_PF!$AZ:$AZ,AI_PF!$A:$A,$A676))</f>
        <v/>
      </c>
      <c r="T676">
        <f>IF($A676="","",SUMIFS(AI_PF!$CA:$CA,AI_PF!$A:$A,$A676))</f>
        <v/>
      </c>
      <c r="U676">
        <f>IF($A676="","",SUMIFS(AI_PF!$CE:$CE,AI_PF!$A:$A,$A676))</f>
        <v/>
      </c>
      <c r="V676">
        <f>IF($A676="","",IFERROR(VLOOKUP($A676,AI_PF!$A:$CO,93,FALSE),""))</f>
        <v/>
      </c>
      <c r="W676">
        <f>IF($A676="","",COUNTIF(AI_PF!$A:$A,$A676))</f>
        <v/>
      </c>
      <c r="X676">
        <f>IF($A676="","",COUNTIF(LookThrough!$A:$A,J676))</f>
        <v/>
      </c>
    </row>
    <row r="677">
      <c r="B677">
        <f>IF($A677="","",IFERROR(VLOOKUP($A677,AI_PF!$A:$D,4,FALSE),""))</f>
        <v/>
      </c>
      <c r="C677">
        <f>IF($A677="","",IFERROR(VLOOKUP($A677,AI_PF!$A:$G,7,FALSE),""))</f>
        <v/>
      </c>
      <c r="D677">
        <f>IF($A677="","",IFERROR(VLOOKUP($A677,AI_PF!$A:$H,8,FALSE),""))</f>
        <v/>
      </c>
      <c r="E677">
        <f>IF($A677="","",IFERROR(VLOOKUP($A677,AI_PF!$A:$N,14,FALSE),""))</f>
        <v/>
      </c>
      <c r="F677">
        <f>IF($A677="","",IFERROR(VLOOKUP($A677,AI_PF!$A:$R,18,FALSE),""))</f>
        <v/>
      </c>
      <c r="G677">
        <f>IF($A677="","",IFERROR(VLOOKUP($A677,AI_PF!$A:$T,20,FALSE),""))</f>
        <v/>
      </c>
      <c r="H677">
        <f>IF($A677="","",IFERROR(VLOOKUP($A677,AI_PF!$A:$V,22,FALSE),""))</f>
        <v/>
      </c>
      <c r="I677">
        <f>IF($A677="","",IFERROR(VLOOKUP($A677,AI_PF!$A:$EU,151,FALSE),""))</f>
        <v/>
      </c>
      <c r="J677">
        <f>IF($A677="","",IFERROR(VLOOKUP($A677,AI_PF!$A:$C,3,FALSE),""))</f>
        <v/>
      </c>
      <c r="K677">
        <f>IF($A677="","",IFERROR(VLOOKUP($A677,Data_Raw!$A:$G,2,FALSE),""))</f>
        <v/>
      </c>
      <c r="L677">
        <f>IF($A677="","",IFERROR(VLOOKUP($A677,Data_Raw!$A:$G,3,FALSE),""))</f>
        <v/>
      </c>
      <c r="M677">
        <f>IF($A677="","",IFERROR(VLOOKUP($A677,Data_Raw!$A:$G,4,FALSE),""))</f>
        <v/>
      </c>
      <c r="N677">
        <f>IF($A677="","",IFERROR(VLOOKUP($A677,Data_Raw!$A:$G,5,FALSE),""))</f>
        <v/>
      </c>
      <c r="O677">
        <f>IF($A677="","",IFERROR(VLOOKUP($A677,Data_Raw!$A:$G,6,FALSE),""))</f>
        <v/>
      </c>
      <c r="P677">
        <f>IF($A677="","",IFERROR(VLOOKUP($A677,Data_Raw!$A:$G,7,FALSE),""))</f>
        <v/>
      </c>
      <c r="Q677">
        <f>IF($A677="","",SUMIFS(AI_PF!$AP:$AP,AI_PF!$A:$A,$A677))</f>
        <v/>
      </c>
      <c r="R677">
        <f>IF($A677="","",SUMIFS(AI_PF!$AW:$AW,AI_PF!$A:$A,$A677))</f>
        <v/>
      </c>
      <c r="S677">
        <f>IF($A677="","",SUMIFS(AI_PF!$AZ:$AZ,AI_PF!$A:$A,$A677))</f>
        <v/>
      </c>
      <c r="T677">
        <f>IF($A677="","",SUMIFS(AI_PF!$CA:$CA,AI_PF!$A:$A,$A677))</f>
        <v/>
      </c>
      <c r="U677">
        <f>IF($A677="","",SUMIFS(AI_PF!$CE:$CE,AI_PF!$A:$A,$A677))</f>
        <v/>
      </c>
      <c r="V677">
        <f>IF($A677="","",IFERROR(VLOOKUP($A677,AI_PF!$A:$CO,93,FALSE),""))</f>
        <v/>
      </c>
      <c r="W677">
        <f>IF($A677="","",COUNTIF(AI_PF!$A:$A,$A677))</f>
        <v/>
      </c>
      <c r="X677">
        <f>IF($A677="","",COUNTIF(LookThrough!$A:$A,J677))</f>
        <v/>
      </c>
    </row>
    <row r="678">
      <c r="B678">
        <f>IF($A678="","",IFERROR(VLOOKUP($A678,AI_PF!$A:$D,4,FALSE),""))</f>
        <v/>
      </c>
      <c r="C678">
        <f>IF($A678="","",IFERROR(VLOOKUP($A678,AI_PF!$A:$G,7,FALSE),""))</f>
        <v/>
      </c>
      <c r="D678">
        <f>IF($A678="","",IFERROR(VLOOKUP($A678,AI_PF!$A:$H,8,FALSE),""))</f>
        <v/>
      </c>
      <c r="E678">
        <f>IF($A678="","",IFERROR(VLOOKUP($A678,AI_PF!$A:$N,14,FALSE),""))</f>
        <v/>
      </c>
      <c r="F678">
        <f>IF($A678="","",IFERROR(VLOOKUP($A678,AI_PF!$A:$R,18,FALSE),""))</f>
        <v/>
      </c>
      <c r="G678">
        <f>IF($A678="","",IFERROR(VLOOKUP($A678,AI_PF!$A:$T,20,FALSE),""))</f>
        <v/>
      </c>
      <c r="H678">
        <f>IF($A678="","",IFERROR(VLOOKUP($A678,AI_PF!$A:$V,22,FALSE),""))</f>
        <v/>
      </c>
      <c r="I678">
        <f>IF($A678="","",IFERROR(VLOOKUP($A678,AI_PF!$A:$EU,151,FALSE),""))</f>
        <v/>
      </c>
      <c r="J678">
        <f>IF($A678="","",IFERROR(VLOOKUP($A678,AI_PF!$A:$C,3,FALSE),""))</f>
        <v/>
      </c>
      <c r="K678">
        <f>IF($A678="","",IFERROR(VLOOKUP($A678,Data_Raw!$A:$G,2,FALSE),""))</f>
        <v/>
      </c>
      <c r="L678">
        <f>IF($A678="","",IFERROR(VLOOKUP($A678,Data_Raw!$A:$G,3,FALSE),""))</f>
        <v/>
      </c>
      <c r="M678">
        <f>IF($A678="","",IFERROR(VLOOKUP($A678,Data_Raw!$A:$G,4,FALSE),""))</f>
        <v/>
      </c>
      <c r="N678">
        <f>IF($A678="","",IFERROR(VLOOKUP($A678,Data_Raw!$A:$G,5,FALSE),""))</f>
        <v/>
      </c>
      <c r="O678">
        <f>IF($A678="","",IFERROR(VLOOKUP($A678,Data_Raw!$A:$G,6,FALSE),""))</f>
        <v/>
      </c>
      <c r="P678">
        <f>IF($A678="","",IFERROR(VLOOKUP($A678,Data_Raw!$A:$G,7,FALSE),""))</f>
        <v/>
      </c>
      <c r="Q678">
        <f>IF($A678="","",SUMIFS(AI_PF!$AP:$AP,AI_PF!$A:$A,$A678))</f>
        <v/>
      </c>
      <c r="R678">
        <f>IF($A678="","",SUMIFS(AI_PF!$AW:$AW,AI_PF!$A:$A,$A678))</f>
        <v/>
      </c>
      <c r="S678">
        <f>IF($A678="","",SUMIFS(AI_PF!$AZ:$AZ,AI_PF!$A:$A,$A678))</f>
        <v/>
      </c>
      <c r="T678">
        <f>IF($A678="","",SUMIFS(AI_PF!$CA:$CA,AI_PF!$A:$A,$A678))</f>
        <v/>
      </c>
      <c r="U678">
        <f>IF($A678="","",SUMIFS(AI_PF!$CE:$CE,AI_PF!$A:$A,$A678))</f>
        <v/>
      </c>
      <c r="V678">
        <f>IF($A678="","",IFERROR(VLOOKUP($A678,AI_PF!$A:$CO,93,FALSE),""))</f>
        <v/>
      </c>
      <c r="W678">
        <f>IF($A678="","",COUNTIF(AI_PF!$A:$A,$A678))</f>
        <v/>
      </c>
      <c r="X678">
        <f>IF($A678="","",COUNTIF(LookThrough!$A:$A,J678))</f>
        <v/>
      </c>
    </row>
    <row r="679">
      <c r="B679">
        <f>IF($A679="","",IFERROR(VLOOKUP($A679,AI_PF!$A:$D,4,FALSE),""))</f>
        <v/>
      </c>
      <c r="C679">
        <f>IF($A679="","",IFERROR(VLOOKUP($A679,AI_PF!$A:$G,7,FALSE),""))</f>
        <v/>
      </c>
      <c r="D679">
        <f>IF($A679="","",IFERROR(VLOOKUP($A679,AI_PF!$A:$H,8,FALSE),""))</f>
        <v/>
      </c>
      <c r="E679">
        <f>IF($A679="","",IFERROR(VLOOKUP($A679,AI_PF!$A:$N,14,FALSE),""))</f>
        <v/>
      </c>
      <c r="F679">
        <f>IF($A679="","",IFERROR(VLOOKUP($A679,AI_PF!$A:$R,18,FALSE),""))</f>
        <v/>
      </c>
      <c r="G679">
        <f>IF($A679="","",IFERROR(VLOOKUP($A679,AI_PF!$A:$T,20,FALSE),""))</f>
        <v/>
      </c>
      <c r="H679">
        <f>IF($A679="","",IFERROR(VLOOKUP($A679,AI_PF!$A:$V,22,FALSE),""))</f>
        <v/>
      </c>
      <c r="I679">
        <f>IF($A679="","",IFERROR(VLOOKUP($A679,AI_PF!$A:$EU,151,FALSE),""))</f>
        <v/>
      </c>
      <c r="J679">
        <f>IF($A679="","",IFERROR(VLOOKUP($A679,AI_PF!$A:$C,3,FALSE),""))</f>
        <v/>
      </c>
      <c r="K679">
        <f>IF($A679="","",IFERROR(VLOOKUP($A679,Data_Raw!$A:$G,2,FALSE),""))</f>
        <v/>
      </c>
      <c r="L679">
        <f>IF($A679="","",IFERROR(VLOOKUP($A679,Data_Raw!$A:$G,3,FALSE),""))</f>
        <v/>
      </c>
      <c r="M679">
        <f>IF($A679="","",IFERROR(VLOOKUP($A679,Data_Raw!$A:$G,4,FALSE),""))</f>
        <v/>
      </c>
      <c r="N679">
        <f>IF($A679="","",IFERROR(VLOOKUP($A679,Data_Raw!$A:$G,5,FALSE),""))</f>
        <v/>
      </c>
      <c r="O679">
        <f>IF($A679="","",IFERROR(VLOOKUP($A679,Data_Raw!$A:$G,6,FALSE),""))</f>
        <v/>
      </c>
      <c r="P679">
        <f>IF($A679="","",IFERROR(VLOOKUP($A679,Data_Raw!$A:$G,7,FALSE),""))</f>
        <v/>
      </c>
      <c r="Q679">
        <f>IF($A679="","",SUMIFS(AI_PF!$AP:$AP,AI_PF!$A:$A,$A679))</f>
        <v/>
      </c>
      <c r="R679">
        <f>IF($A679="","",SUMIFS(AI_PF!$AW:$AW,AI_PF!$A:$A,$A679))</f>
        <v/>
      </c>
      <c r="S679">
        <f>IF($A679="","",SUMIFS(AI_PF!$AZ:$AZ,AI_PF!$A:$A,$A679))</f>
        <v/>
      </c>
      <c r="T679">
        <f>IF($A679="","",SUMIFS(AI_PF!$CA:$CA,AI_PF!$A:$A,$A679))</f>
        <v/>
      </c>
      <c r="U679">
        <f>IF($A679="","",SUMIFS(AI_PF!$CE:$CE,AI_PF!$A:$A,$A679))</f>
        <v/>
      </c>
      <c r="V679">
        <f>IF($A679="","",IFERROR(VLOOKUP($A679,AI_PF!$A:$CO,93,FALSE),""))</f>
        <v/>
      </c>
      <c r="W679">
        <f>IF($A679="","",COUNTIF(AI_PF!$A:$A,$A679))</f>
        <v/>
      </c>
      <c r="X679">
        <f>IF($A679="","",COUNTIF(LookThrough!$A:$A,J679))</f>
        <v/>
      </c>
    </row>
    <row r="680">
      <c r="B680">
        <f>IF($A680="","",IFERROR(VLOOKUP($A680,AI_PF!$A:$D,4,FALSE),""))</f>
        <v/>
      </c>
      <c r="C680">
        <f>IF($A680="","",IFERROR(VLOOKUP($A680,AI_PF!$A:$G,7,FALSE),""))</f>
        <v/>
      </c>
      <c r="D680">
        <f>IF($A680="","",IFERROR(VLOOKUP($A680,AI_PF!$A:$H,8,FALSE),""))</f>
        <v/>
      </c>
      <c r="E680">
        <f>IF($A680="","",IFERROR(VLOOKUP($A680,AI_PF!$A:$N,14,FALSE),""))</f>
        <v/>
      </c>
      <c r="F680">
        <f>IF($A680="","",IFERROR(VLOOKUP($A680,AI_PF!$A:$R,18,FALSE),""))</f>
        <v/>
      </c>
      <c r="G680">
        <f>IF($A680="","",IFERROR(VLOOKUP($A680,AI_PF!$A:$T,20,FALSE),""))</f>
        <v/>
      </c>
      <c r="H680">
        <f>IF($A680="","",IFERROR(VLOOKUP($A680,AI_PF!$A:$V,22,FALSE),""))</f>
        <v/>
      </c>
      <c r="I680">
        <f>IF($A680="","",IFERROR(VLOOKUP($A680,AI_PF!$A:$EU,151,FALSE),""))</f>
        <v/>
      </c>
      <c r="J680">
        <f>IF($A680="","",IFERROR(VLOOKUP($A680,AI_PF!$A:$C,3,FALSE),""))</f>
        <v/>
      </c>
      <c r="K680">
        <f>IF($A680="","",IFERROR(VLOOKUP($A680,Data_Raw!$A:$G,2,FALSE),""))</f>
        <v/>
      </c>
      <c r="L680">
        <f>IF($A680="","",IFERROR(VLOOKUP($A680,Data_Raw!$A:$G,3,FALSE),""))</f>
        <v/>
      </c>
      <c r="M680">
        <f>IF($A680="","",IFERROR(VLOOKUP($A680,Data_Raw!$A:$G,4,FALSE),""))</f>
        <v/>
      </c>
      <c r="N680">
        <f>IF($A680="","",IFERROR(VLOOKUP($A680,Data_Raw!$A:$G,5,FALSE),""))</f>
        <v/>
      </c>
      <c r="O680">
        <f>IF($A680="","",IFERROR(VLOOKUP($A680,Data_Raw!$A:$G,6,FALSE),""))</f>
        <v/>
      </c>
      <c r="P680">
        <f>IF($A680="","",IFERROR(VLOOKUP($A680,Data_Raw!$A:$G,7,FALSE),""))</f>
        <v/>
      </c>
      <c r="Q680">
        <f>IF($A680="","",SUMIFS(AI_PF!$AP:$AP,AI_PF!$A:$A,$A680))</f>
        <v/>
      </c>
      <c r="R680">
        <f>IF($A680="","",SUMIFS(AI_PF!$AW:$AW,AI_PF!$A:$A,$A680))</f>
        <v/>
      </c>
      <c r="S680">
        <f>IF($A680="","",SUMIFS(AI_PF!$AZ:$AZ,AI_PF!$A:$A,$A680))</f>
        <v/>
      </c>
      <c r="T680">
        <f>IF($A680="","",SUMIFS(AI_PF!$CA:$CA,AI_PF!$A:$A,$A680))</f>
        <v/>
      </c>
      <c r="U680">
        <f>IF($A680="","",SUMIFS(AI_PF!$CE:$CE,AI_PF!$A:$A,$A680))</f>
        <v/>
      </c>
      <c r="V680">
        <f>IF($A680="","",IFERROR(VLOOKUP($A680,AI_PF!$A:$CO,93,FALSE),""))</f>
        <v/>
      </c>
      <c r="W680">
        <f>IF($A680="","",COUNTIF(AI_PF!$A:$A,$A680))</f>
        <v/>
      </c>
      <c r="X680">
        <f>IF($A680="","",COUNTIF(LookThrough!$A:$A,J680))</f>
        <v/>
      </c>
    </row>
    <row r="681">
      <c r="B681">
        <f>IF($A681="","",IFERROR(VLOOKUP($A681,AI_PF!$A:$D,4,FALSE),""))</f>
        <v/>
      </c>
      <c r="C681">
        <f>IF($A681="","",IFERROR(VLOOKUP($A681,AI_PF!$A:$G,7,FALSE),""))</f>
        <v/>
      </c>
      <c r="D681">
        <f>IF($A681="","",IFERROR(VLOOKUP($A681,AI_PF!$A:$H,8,FALSE),""))</f>
        <v/>
      </c>
      <c r="E681">
        <f>IF($A681="","",IFERROR(VLOOKUP($A681,AI_PF!$A:$N,14,FALSE),""))</f>
        <v/>
      </c>
      <c r="F681">
        <f>IF($A681="","",IFERROR(VLOOKUP($A681,AI_PF!$A:$R,18,FALSE),""))</f>
        <v/>
      </c>
      <c r="G681">
        <f>IF($A681="","",IFERROR(VLOOKUP($A681,AI_PF!$A:$T,20,FALSE),""))</f>
        <v/>
      </c>
      <c r="H681">
        <f>IF($A681="","",IFERROR(VLOOKUP($A681,AI_PF!$A:$V,22,FALSE),""))</f>
        <v/>
      </c>
      <c r="I681">
        <f>IF($A681="","",IFERROR(VLOOKUP($A681,AI_PF!$A:$EU,151,FALSE),""))</f>
        <v/>
      </c>
      <c r="J681">
        <f>IF($A681="","",IFERROR(VLOOKUP($A681,AI_PF!$A:$C,3,FALSE),""))</f>
        <v/>
      </c>
      <c r="K681">
        <f>IF($A681="","",IFERROR(VLOOKUP($A681,Data_Raw!$A:$G,2,FALSE),""))</f>
        <v/>
      </c>
      <c r="L681">
        <f>IF($A681="","",IFERROR(VLOOKUP($A681,Data_Raw!$A:$G,3,FALSE),""))</f>
        <v/>
      </c>
      <c r="M681">
        <f>IF($A681="","",IFERROR(VLOOKUP($A681,Data_Raw!$A:$G,4,FALSE),""))</f>
        <v/>
      </c>
      <c r="N681">
        <f>IF($A681="","",IFERROR(VLOOKUP($A681,Data_Raw!$A:$G,5,FALSE),""))</f>
        <v/>
      </c>
      <c r="O681">
        <f>IF($A681="","",IFERROR(VLOOKUP($A681,Data_Raw!$A:$G,6,FALSE),""))</f>
        <v/>
      </c>
      <c r="P681">
        <f>IF($A681="","",IFERROR(VLOOKUP($A681,Data_Raw!$A:$G,7,FALSE),""))</f>
        <v/>
      </c>
      <c r="Q681">
        <f>IF($A681="","",SUMIFS(AI_PF!$AP:$AP,AI_PF!$A:$A,$A681))</f>
        <v/>
      </c>
      <c r="R681">
        <f>IF($A681="","",SUMIFS(AI_PF!$AW:$AW,AI_PF!$A:$A,$A681))</f>
        <v/>
      </c>
      <c r="S681">
        <f>IF($A681="","",SUMIFS(AI_PF!$AZ:$AZ,AI_PF!$A:$A,$A681))</f>
        <v/>
      </c>
      <c r="T681">
        <f>IF($A681="","",SUMIFS(AI_PF!$CA:$CA,AI_PF!$A:$A,$A681))</f>
        <v/>
      </c>
      <c r="U681">
        <f>IF($A681="","",SUMIFS(AI_PF!$CE:$CE,AI_PF!$A:$A,$A681))</f>
        <v/>
      </c>
      <c r="V681">
        <f>IF($A681="","",IFERROR(VLOOKUP($A681,AI_PF!$A:$CO,93,FALSE),""))</f>
        <v/>
      </c>
      <c r="W681">
        <f>IF($A681="","",COUNTIF(AI_PF!$A:$A,$A681))</f>
        <v/>
      </c>
      <c r="X681">
        <f>IF($A681="","",COUNTIF(LookThrough!$A:$A,J681))</f>
        <v/>
      </c>
    </row>
    <row r="682">
      <c r="B682">
        <f>IF($A682="","",IFERROR(VLOOKUP($A682,AI_PF!$A:$D,4,FALSE),""))</f>
        <v/>
      </c>
      <c r="C682">
        <f>IF($A682="","",IFERROR(VLOOKUP($A682,AI_PF!$A:$G,7,FALSE),""))</f>
        <v/>
      </c>
      <c r="D682">
        <f>IF($A682="","",IFERROR(VLOOKUP($A682,AI_PF!$A:$H,8,FALSE),""))</f>
        <v/>
      </c>
      <c r="E682">
        <f>IF($A682="","",IFERROR(VLOOKUP($A682,AI_PF!$A:$N,14,FALSE),""))</f>
        <v/>
      </c>
      <c r="F682">
        <f>IF($A682="","",IFERROR(VLOOKUP($A682,AI_PF!$A:$R,18,FALSE),""))</f>
        <v/>
      </c>
      <c r="G682">
        <f>IF($A682="","",IFERROR(VLOOKUP($A682,AI_PF!$A:$T,20,FALSE),""))</f>
        <v/>
      </c>
      <c r="H682">
        <f>IF($A682="","",IFERROR(VLOOKUP($A682,AI_PF!$A:$V,22,FALSE),""))</f>
        <v/>
      </c>
      <c r="I682">
        <f>IF($A682="","",IFERROR(VLOOKUP($A682,AI_PF!$A:$EU,151,FALSE),""))</f>
        <v/>
      </c>
      <c r="J682">
        <f>IF($A682="","",IFERROR(VLOOKUP($A682,AI_PF!$A:$C,3,FALSE),""))</f>
        <v/>
      </c>
      <c r="K682">
        <f>IF($A682="","",IFERROR(VLOOKUP($A682,Data_Raw!$A:$G,2,FALSE),""))</f>
        <v/>
      </c>
      <c r="L682">
        <f>IF($A682="","",IFERROR(VLOOKUP($A682,Data_Raw!$A:$G,3,FALSE),""))</f>
        <v/>
      </c>
      <c r="M682">
        <f>IF($A682="","",IFERROR(VLOOKUP($A682,Data_Raw!$A:$G,4,FALSE),""))</f>
        <v/>
      </c>
      <c r="N682">
        <f>IF($A682="","",IFERROR(VLOOKUP($A682,Data_Raw!$A:$G,5,FALSE),""))</f>
        <v/>
      </c>
      <c r="O682">
        <f>IF($A682="","",IFERROR(VLOOKUP($A682,Data_Raw!$A:$G,6,FALSE),""))</f>
        <v/>
      </c>
      <c r="P682">
        <f>IF($A682="","",IFERROR(VLOOKUP($A682,Data_Raw!$A:$G,7,FALSE),""))</f>
        <v/>
      </c>
      <c r="Q682">
        <f>IF($A682="","",SUMIFS(AI_PF!$AP:$AP,AI_PF!$A:$A,$A682))</f>
        <v/>
      </c>
      <c r="R682">
        <f>IF($A682="","",SUMIFS(AI_PF!$AW:$AW,AI_PF!$A:$A,$A682))</f>
        <v/>
      </c>
      <c r="S682">
        <f>IF($A682="","",SUMIFS(AI_PF!$AZ:$AZ,AI_PF!$A:$A,$A682))</f>
        <v/>
      </c>
      <c r="T682">
        <f>IF($A682="","",SUMIFS(AI_PF!$CA:$CA,AI_PF!$A:$A,$A682))</f>
        <v/>
      </c>
      <c r="U682">
        <f>IF($A682="","",SUMIFS(AI_PF!$CE:$CE,AI_PF!$A:$A,$A682))</f>
        <v/>
      </c>
      <c r="V682">
        <f>IF($A682="","",IFERROR(VLOOKUP($A682,AI_PF!$A:$CO,93,FALSE),""))</f>
        <v/>
      </c>
      <c r="W682">
        <f>IF($A682="","",COUNTIF(AI_PF!$A:$A,$A682))</f>
        <v/>
      </c>
      <c r="X682">
        <f>IF($A682="","",COUNTIF(LookThrough!$A:$A,J682))</f>
        <v/>
      </c>
    </row>
    <row r="683">
      <c r="B683">
        <f>IF($A683="","",IFERROR(VLOOKUP($A683,AI_PF!$A:$D,4,FALSE),""))</f>
        <v/>
      </c>
      <c r="C683">
        <f>IF($A683="","",IFERROR(VLOOKUP($A683,AI_PF!$A:$G,7,FALSE),""))</f>
        <v/>
      </c>
      <c r="D683">
        <f>IF($A683="","",IFERROR(VLOOKUP($A683,AI_PF!$A:$H,8,FALSE),""))</f>
        <v/>
      </c>
      <c r="E683">
        <f>IF($A683="","",IFERROR(VLOOKUP($A683,AI_PF!$A:$N,14,FALSE),""))</f>
        <v/>
      </c>
      <c r="F683">
        <f>IF($A683="","",IFERROR(VLOOKUP($A683,AI_PF!$A:$R,18,FALSE),""))</f>
        <v/>
      </c>
      <c r="G683">
        <f>IF($A683="","",IFERROR(VLOOKUP($A683,AI_PF!$A:$T,20,FALSE),""))</f>
        <v/>
      </c>
      <c r="H683">
        <f>IF($A683="","",IFERROR(VLOOKUP($A683,AI_PF!$A:$V,22,FALSE),""))</f>
        <v/>
      </c>
      <c r="I683">
        <f>IF($A683="","",IFERROR(VLOOKUP($A683,AI_PF!$A:$EU,151,FALSE),""))</f>
        <v/>
      </c>
      <c r="J683">
        <f>IF($A683="","",IFERROR(VLOOKUP($A683,AI_PF!$A:$C,3,FALSE),""))</f>
        <v/>
      </c>
      <c r="K683">
        <f>IF($A683="","",IFERROR(VLOOKUP($A683,Data_Raw!$A:$G,2,FALSE),""))</f>
        <v/>
      </c>
      <c r="L683">
        <f>IF($A683="","",IFERROR(VLOOKUP($A683,Data_Raw!$A:$G,3,FALSE),""))</f>
        <v/>
      </c>
      <c r="M683">
        <f>IF($A683="","",IFERROR(VLOOKUP($A683,Data_Raw!$A:$G,4,FALSE),""))</f>
        <v/>
      </c>
      <c r="N683">
        <f>IF($A683="","",IFERROR(VLOOKUP($A683,Data_Raw!$A:$G,5,FALSE),""))</f>
        <v/>
      </c>
      <c r="O683">
        <f>IF($A683="","",IFERROR(VLOOKUP($A683,Data_Raw!$A:$G,6,FALSE),""))</f>
        <v/>
      </c>
      <c r="P683">
        <f>IF($A683="","",IFERROR(VLOOKUP($A683,Data_Raw!$A:$G,7,FALSE),""))</f>
        <v/>
      </c>
      <c r="Q683">
        <f>IF($A683="","",SUMIFS(AI_PF!$AP:$AP,AI_PF!$A:$A,$A683))</f>
        <v/>
      </c>
      <c r="R683">
        <f>IF($A683="","",SUMIFS(AI_PF!$AW:$AW,AI_PF!$A:$A,$A683))</f>
        <v/>
      </c>
      <c r="S683">
        <f>IF($A683="","",SUMIFS(AI_PF!$AZ:$AZ,AI_PF!$A:$A,$A683))</f>
        <v/>
      </c>
      <c r="T683">
        <f>IF($A683="","",SUMIFS(AI_PF!$CA:$CA,AI_PF!$A:$A,$A683))</f>
        <v/>
      </c>
      <c r="U683">
        <f>IF($A683="","",SUMIFS(AI_PF!$CE:$CE,AI_PF!$A:$A,$A683))</f>
        <v/>
      </c>
      <c r="V683">
        <f>IF($A683="","",IFERROR(VLOOKUP($A683,AI_PF!$A:$CO,93,FALSE),""))</f>
        <v/>
      </c>
      <c r="W683">
        <f>IF($A683="","",COUNTIF(AI_PF!$A:$A,$A683))</f>
        <v/>
      </c>
      <c r="X683">
        <f>IF($A683="","",COUNTIF(LookThrough!$A:$A,J683))</f>
        <v/>
      </c>
    </row>
    <row r="684">
      <c r="B684">
        <f>IF($A684="","",IFERROR(VLOOKUP($A684,AI_PF!$A:$D,4,FALSE),""))</f>
        <v/>
      </c>
      <c r="C684">
        <f>IF($A684="","",IFERROR(VLOOKUP($A684,AI_PF!$A:$G,7,FALSE),""))</f>
        <v/>
      </c>
      <c r="D684">
        <f>IF($A684="","",IFERROR(VLOOKUP($A684,AI_PF!$A:$H,8,FALSE),""))</f>
        <v/>
      </c>
      <c r="E684">
        <f>IF($A684="","",IFERROR(VLOOKUP($A684,AI_PF!$A:$N,14,FALSE),""))</f>
        <v/>
      </c>
      <c r="F684">
        <f>IF($A684="","",IFERROR(VLOOKUP($A684,AI_PF!$A:$R,18,FALSE),""))</f>
        <v/>
      </c>
      <c r="G684">
        <f>IF($A684="","",IFERROR(VLOOKUP($A684,AI_PF!$A:$T,20,FALSE),""))</f>
        <v/>
      </c>
      <c r="H684">
        <f>IF($A684="","",IFERROR(VLOOKUP($A684,AI_PF!$A:$V,22,FALSE),""))</f>
        <v/>
      </c>
      <c r="I684">
        <f>IF($A684="","",IFERROR(VLOOKUP($A684,AI_PF!$A:$EU,151,FALSE),""))</f>
        <v/>
      </c>
      <c r="J684">
        <f>IF($A684="","",IFERROR(VLOOKUP($A684,AI_PF!$A:$C,3,FALSE),""))</f>
        <v/>
      </c>
      <c r="K684">
        <f>IF($A684="","",IFERROR(VLOOKUP($A684,Data_Raw!$A:$G,2,FALSE),""))</f>
        <v/>
      </c>
      <c r="L684">
        <f>IF($A684="","",IFERROR(VLOOKUP($A684,Data_Raw!$A:$G,3,FALSE),""))</f>
        <v/>
      </c>
      <c r="M684">
        <f>IF($A684="","",IFERROR(VLOOKUP($A684,Data_Raw!$A:$G,4,FALSE),""))</f>
        <v/>
      </c>
      <c r="N684">
        <f>IF($A684="","",IFERROR(VLOOKUP($A684,Data_Raw!$A:$G,5,FALSE),""))</f>
        <v/>
      </c>
      <c r="O684">
        <f>IF($A684="","",IFERROR(VLOOKUP($A684,Data_Raw!$A:$G,6,FALSE),""))</f>
        <v/>
      </c>
      <c r="P684">
        <f>IF($A684="","",IFERROR(VLOOKUP($A684,Data_Raw!$A:$G,7,FALSE),""))</f>
        <v/>
      </c>
      <c r="Q684">
        <f>IF($A684="","",SUMIFS(AI_PF!$AP:$AP,AI_PF!$A:$A,$A684))</f>
        <v/>
      </c>
      <c r="R684">
        <f>IF($A684="","",SUMIFS(AI_PF!$AW:$AW,AI_PF!$A:$A,$A684))</f>
        <v/>
      </c>
      <c r="S684">
        <f>IF($A684="","",SUMIFS(AI_PF!$AZ:$AZ,AI_PF!$A:$A,$A684))</f>
        <v/>
      </c>
      <c r="T684">
        <f>IF($A684="","",SUMIFS(AI_PF!$CA:$CA,AI_PF!$A:$A,$A684))</f>
        <v/>
      </c>
      <c r="U684">
        <f>IF($A684="","",SUMIFS(AI_PF!$CE:$CE,AI_PF!$A:$A,$A684))</f>
        <v/>
      </c>
      <c r="V684">
        <f>IF($A684="","",IFERROR(VLOOKUP($A684,AI_PF!$A:$CO,93,FALSE),""))</f>
        <v/>
      </c>
      <c r="W684">
        <f>IF($A684="","",COUNTIF(AI_PF!$A:$A,$A684))</f>
        <v/>
      </c>
      <c r="X684">
        <f>IF($A684="","",COUNTIF(LookThrough!$A:$A,J684))</f>
        <v/>
      </c>
    </row>
    <row r="685">
      <c r="B685">
        <f>IF($A685="","",IFERROR(VLOOKUP($A685,AI_PF!$A:$D,4,FALSE),""))</f>
        <v/>
      </c>
      <c r="C685">
        <f>IF($A685="","",IFERROR(VLOOKUP($A685,AI_PF!$A:$G,7,FALSE),""))</f>
        <v/>
      </c>
      <c r="D685">
        <f>IF($A685="","",IFERROR(VLOOKUP($A685,AI_PF!$A:$H,8,FALSE),""))</f>
        <v/>
      </c>
      <c r="E685">
        <f>IF($A685="","",IFERROR(VLOOKUP($A685,AI_PF!$A:$N,14,FALSE),""))</f>
        <v/>
      </c>
      <c r="F685">
        <f>IF($A685="","",IFERROR(VLOOKUP($A685,AI_PF!$A:$R,18,FALSE),""))</f>
        <v/>
      </c>
      <c r="G685">
        <f>IF($A685="","",IFERROR(VLOOKUP($A685,AI_PF!$A:$T,20,FALSE),""))</f>
        <v/>
      </c>
      <c r="H685">
        <f>IF($A685="","",IFERROR(VLOOKUP($A685,AI_PF!$A:$V,22,FALSE),""))</f>
        <v/>
      </c>
      <c r="I685">
        <f>IF($A685="","",IFERROR(VLOOKUP($A685,AI_PF!$A:$EU,151,FALSE),""))</f>
        <v/>
      </c>
      <c r="J685">
        <f>IF($A685="","",IFERROR(VLOOKUP($A685,AI_PF!$A:$C,3,FALSE),""))</f>
        <v/>
      </c>
      <c r="K685">
        <f>IF($A685="","",IFERROR(VLOOKUP($A685,Data_Raw!$A:$G,2,FALSE),""))</f>
        <v/>
      </c>
      <c r="L685">
        <f>IF($A685="","",IFERROR(VLOOKUP($A685,Data_Raw!$A:$G,3,FALSE),""))</f>
        <v/>
      </c>
      <c r="M685">
        <f>IF($A685="","",IFERROR(VLOOKUP($A685,Data_Raw!$A:$G,4,FALSE),""))</f>
        <v/>
      </c>
      <c r="N685">
        <f>IF($A685="","",IFERROR(VLOOKUP($A685,Data_Raw!$A:$G,5,FALSE),""))</f>
        <v/>
      </c>
      <c r="O685">
        <f>IF($A685="","",IFERROR(VLOOKUP($A685,Data_Raw!$A:$G,6,FALSE),""))</f>
        <v/>
      </c>
      <c r="P685">
        <f>IF($A685="","",IFERROR(VLOOKUP($A685,Data_Raw!$A:$G,7,FALSE),""))</f>
        <v/>
      </c>
      <c r="Q685">
        <f>IF($A685="","",SUMIFS(AI_PF!$AP:$AP,AI_PF!$A:$A,$A685))</f>
        <v/>
      </c>
      <c r="R685">
        <f>IF($A685="","",SUMIFS(AI_PF!$AW:$AW,AI_PF!$A:$A,$A685))</f>
        <v/>
      </c>
      <c r="S685">
        <f>IF($A685="","",SUMIFS(AI_PF!$AZ:$AZ,AI_PF!$A:$A,$A685))</f>
        <v/>
      </c>
      <c r="T685">
        <f>IF($A685="","",SUMIFS(AI_PF!$CA:$CA,AI_PF!$A:$A,$A685))</f>
        <v/>
      </c>
      <c r="U685">
        <f>IF($A685="","",SUMIFS(AI_PF!$CE:$CE,AI_PF!$A:$A,$A685))</f>
        <v/>
      </c>
      <c r="V685">
        <f>IF($A685="","",IFERROR(VLOOKUP($A685,AI_PF!$A:$CO,93,FALSE),""))</f>
        <v/>
      </c>
      <c r="W685">
        <f>IF($A685="","",COUNTIF(AI_PF!$A:$A,$A685))</f>
        <v/>
      </c>
      <c r="X685">
        <f>IF($A685="","",COUNTIF(LookThrough!$A:$A,J685))</f>
        <v/>
      </c>
    </row>
    <row r="686">
      <c r="B686">
        <f>IF($A686="","",IFERROR(VLOOKUP($A686,AI_PF!$A:$D,4,FALSE),""))</f>
        <v/>
      </c>
      <c r="C686">
        <f>IF($A686="","",IFERROR(VLOOKUP($A686,AI_PF!$A:$G,7,FALSE),""))</f>
        <v/>
      </c>
      <c r="D686">
        <f>IF($A686="","",IFERROR(VLOOKUP($A686,AI_PF!$A:$H,8,FALSE),""))</f>
        <v/>
      </c>
      <c r="E686">
        <f>IF($A686="","",IFERROR(VLOOKUP($A686,AI_PF!$A:$N,14,FALSE),""))</f>
        <v/>
      </c>
      <c r="F686">
        <f>IF($A686="","",IFERROR(VLOOKUP($A686,AI_PF!$A:$R,18,FALSE),""))</f>
        <v/>
      </c>
      <c r="G686">
        <f>IF($A686="","",IFERROR(VLOOKUP($A686,AI_PF!$A:$T,20,FALSE),""))</f>
        <v/>
      </c>
      <c r="H686">
        <f>IF($A686="","",IFERROR(VLOOKUP($A686,AI_PF!$A:$V,22,FALSE),""))</f>
        <v/>
      </c>
      <c r="I686">
        <f>IF($A686="","",IFERROR(VLOOKUP($A686,AI_PF!$A:$EU,151,FALSE),""))</f>
        <v/>
      </c>
      <c r="J686">
        <f>IF($A686="","",IFERROR(VLOOKUP($A686,AI_PF!$A:$C,3,FALSE),""))</f>
        <v/>
      </c>
      <c r="K686">
        <f>IF($A686="","",IFERROR(VLOOKUP($A686,Data_Raw!$A:$G,2,FALSE),""))</f>
        <v/>
      </c>
      <c r="L686">
        <f>IF($A686="","",IFERROR(VLOOKUP($A686,Data_Raw!$A:$G,3,FALSE),""))</f>
        <v/>
      </c>
      <c r="M686">
        <f>IF($A686="","",IFERROR(VLOOKUP($A686,Data_Raw!$A:$G,4,FALSE),""))</f>
        <v/>
      </c>
      <c r="N686">
        <f>IF($A686="","",IFERROR(VLOOKUP($A686,Data_Raw!$A:$G,5,FALSE),""))</f>
        <v/>
      </c>
      <c r="O686">
        <f>IF($A686="","",IFERROR(VLOOKUP($A686,Data_Raw!$A:$G,6,FALSE),""))</f>
        <v/>
      </c>
      <c r="P686">
        <f>IF($A686="","",IFERROR(VLOOKUP($A686,Data_Raw!$A:$G,7,FALSE),""))</f>
        <v/>
      </c>
      <c r="Q686">
        <f>IF($A686="","",SUMIFS(AI_PF!$AP:$AP,AI_PF!$A:$A,$A686))</f>
        <v/>
      </c>
      <c r="R686">
        <f>IF($A686="","",SUMIFS(AI_PF!$AW:$AW,AI_PF!$A:$A,$A686))</f>
        <v/>
      </c>
      <c r="S686">
        <f>IF($A686="","",SUMIFS(AI_PF!$AZ:$AZ,AI_PF!$A:$A,$A686))</f>
        <v/>
      </c>
      <c r="T686">
        <f>IF($A686="","",SUMIFS(AI_PF!$CA:$CA,AI_PF!$A:$A,$A686))</f>
        <v/>
      </c>
      <c r="U686">
        <f>IF($A686="","",SUMIFS(AI_PF!$CE:$CE,AI_PF!$A:$A,$A686))</f>
        <v/>
      </c>
      <c r="V686">
        <f>IF($A686="","",IFERROR(VLOOKUP($A686,AI_PF!$A:$CO,93,FALSE),""))</f>
        <v/>
      </c>
      <c r="W686">
        <f>IF($A686="","",COUNTIF(AI_PF!$A:$A,$A686))</f>
        <v/>
      </c>
      <c r="X686">
        <f>IF($A686="","",COUNTIF(LookThrough!$A:$A,J686))</f>
        <v/>
      </c>
    </row>
    <row r="687">
      <c r="B687">
        <f>IF($A687="","",IFERROR(VLOOKUP($A687,AI_PF!$A:$D,4,FALSE),""))</f>
        <v/>
      </c>
      <c r="C687">
        <f>IF($A687="","",IFERROR(VLOOKUP($A687,AI_PF!$A:$G,7,FALSE),""))</f>
        <v/>
      </c>
      <c r="D687">
        <f>IF($A687="","",IFERROR(VLOOKUP($A687,AI_PF!$A:$H,8,FALSE),""))</f>
        <v/>
      </c>
      <c r="E687">
        <f>IF($A687="","",IFERROR(VLOOKUP($A687,AI_PF!$A:$N,14,FALSE),""))</f>
        <v/>
      </c>
      <c r="F687">
        <f>IF($A687="","",IFERROR(VLOOKUP($A687,AI_PF!$A:$R,18,FALSE),""))</f>
        <v/>
      </c>
      <c r="G687">
        <f>IF($A687="","",IFERROR(VLOOKUP($A687,AI_PF!$A:$T,20,FALSE),""))</f>
        <v/>
      </c>
      <c r="H687">
        <f>IF($A687="","",IFERROR(VLOOKUP($A687,AI_PF!$A:$V,22,FALSE),""))</f>
        <v/>
      </c>
      <c r="I687">
        <f>IF($A687="","",IFERROR(VLOOKUP($A687,AI_PF!$A:$EU,151,FALSE),""))</f>
        <v/>
      </c>
      <c r="J687">
        <f>IF($A687="","",IFERROR(VLOOKUP($A687,AI_PF!$A:$C,3,FALSE),""))</f>
        <v/>
      </c>
      <c r="K687">
        <f>IF($A687="","",IFERROR(VLOOKUP($A687,Data_Raw!$A:$G,2,FALSE),""))</f>
        <v/>
      </c>
      <c r="L687">
        <f>IF($A687="","",IFERROR(VLOOKUP($A687,Data_Raw!$A:$G,3,FALSE),""))</f>
        <v/>
      </c>
      <c r="M687">
        <f>IF($A687="","",IFERROR(VLOOKUP($A687,Data_Raw!$A:$G,4,FALSE),""))</f>
        <v/>
      </c>
      <c r="N687">
        <f>IF($A687="","",IFERROR(VLOOKUP($A687,Data_Raw!$A:$G,5,FALSE),""))</f>
        <v/>
      </c>
      <c r="O687">
        <f>IF($A687="","",IFERROR(VLOOKUP($A687,Data_Raw!$A:$G,6,FALSE),""))</f>
        <v/>
      </c>
      <c r="P687">
        <f>IF($A687="","",IFERROR(VLOOKUP($A687,Data_Raw!$A:$G,7,FALSE),""))</f>
        <v/>
      </c>
      <c r="Q687">
        <f>IF($A687="","",SUMIFS(AI_PF!$AP:$AP,AI_PF!$A:$A,$A687))</f>
        <v/>
      </c>
      <c r="R687">
        <f>IF($A687="","",SUMIFS(AI_PF!$AW:$AW,AI_PF!$A:$A,$A687))</f>
        <v/>
      </c>
      <c r="S687">
        <f>IF($A687="","",SUMIFS(AI_PF!$AZ:$AZ,AI_PF!$A:$A,$A687))</f>
        <v/>
      </c>
      <c r="T687">
        <f>IF($A687="","",SUMIFS(AI_PF!$CA:$CA,AI_PF!$A:$A,$A687))</f>
        <v/>
      </c>
      <c r="U687">
        <f>IF($A687="","",SUMIFS(AI_PF!$CE:$CE,AI_PF!$A:$A,$A687))</f>
        <v/>
      </c>
      <c r="V687">
        <f>IF($A687="","",IFERROR(VLOOKUP($A687,AI_PF!$A:$CO,93,FALSE),""))</f>
        <v/>
      </c>
      <c r="W687">
        <f>IF($A687="","",COUNTIF(AI_PF!$A:$A,$A687))</f>
        <v/>
      </c>
      <c r="X687">
        <f>IF($A687="","",COUNTIF(LookThrough!$A:$A,J687))</f>
        <v/>
      </c>
    </row>
    <row r="688">
      <c r="B688">
        <f>IF($A688="","",IFERROR(VLOOKUP($A688,AI_PF!$A:$D,4,FALSE),""))</f>
        <v/>
      </c>
      <c r="C688">
        <f>IF($A688="","",IFERROR(VLOOKUP($A688,AI_PF!$A:$G,7,FALSE),""))</f>
        <v/>
      </c>
      <c r="D688">
        <f>IF($A688="","",IFERROR(VLOOKUP($A688,AI_PF!$A:$H,8,FALSE),""))</f>
        <v/>
      </c>
      <c r="E688">
        <f>IF($A688="","",IFERROR(VLOOKUP($A688,AI_PF!$A:$N,14,FALSE),""))</f>
        <v/>
      </c>
      <c r="F688">
        <f>IF($A688="","",IFERROR(VLOOKUP($A688,AI_PF!$A:$R,18,FALSE),""))</f>
        <v/>
      </c>
      <c r="G688">
        <f>IF($A688="","",IFERROR(VLOOKUP($A688,AI_PF!$A:$T,20,FALSE),""))</f>
        <v/>
      </c>
      <c r="H688">
        <f>IF($A688="","",IFERROR(VLOOKUP($A688,AI_PF!$A:$V,22,FALSE),""))</f>
        <v/>
      </c>
      <c r="I688">
        <f>IF($A688="","",IFERROR(VLOOKUP($A688,AI_PF!$A:$EU,151,FALSE),""))</f>
        <v/>
      </c>
      <c r="J688">
        <f>IF($A688="","",IFERROR(VLOOKUP($A688,AI_PF!$A:$C,3,FALSE),""))</f>
        <v/>
      </c>
      <c r="K688">
        <f>IF($A688="","",IFERROR(VLOOKUP($A688,Data_Raw!$A:$G,2,FALSE),""))</f>
        <v/>
      </c>
      <c r="L688">
        <f>IF($A688="","",IFERROR(VLOOKUP($A688,Data_Raw!$A:$G,3,FALSE),""))</f>
        <v/>
      </c>
      <c r="M688">
        <f>IF($A688="","",IFERROR(VLOOKUP($A688,Data_Raw!$A:$G,4,FALSE),""))</f>
        <v/>
      </c>
      <c r="N688">
        <f>IF($A688="","",IFERROR(VLOOKUP($A688,Data_Raw!$A:$G,5,FALSE),""))</f>
        <v/>
      </c>
      <c r="O688">
        <f>IF($A688="","",IFERROR(VLOOKUP($A688,Data_Raw!$A:$G,6,FALSE),""))</f>
        <v/>
      </c>
      <c r="P688">
        <f>IF($A688="","",IFERROR(VLOOKUP($A688,Data_Raw!$A:$G,7,FALSE),""))</f>
        <v/>
      </c>
      <c r="Q688">
        <f>IF($A688="","",SUMIFS(AI_PF!$AP:$AP,AI_PF!$A:$A,$A688))</f>
        <v/>
      </c>
      <c r="R688">
        <f>IF($A688="","",SUMIFS(AI_PF!$AW:$AW,AI_PF!$A:$A,$A688))</f>
        <v/>
      </c>
      <c r="S688">
        <f>IF($A688="","",SUMIFS(AI_PF!$AZ:$AZ,AI_PF!$A:$A,$A688))</f>
        <v/>
      </c>
      <c r="T688">
        <f>IF($A688="","",SUMIFS(AI_PF!$CA:$CA,AI_PF!$A:$A,$A688))</f>
        <v/>
      </c>
      <c r="U688">
        <f>IF($A688="","",SUMIFS(AI_PF!$CE:$CE,AI_PF!$A:$A,$A688))</f>
        <v/>
      </c>
      <c r="V688">
        <f>IF($A688="","",IFERROR(VLOOKUP($A688,AI_PF!$A:$CO,93,FALSE),""))</f>
        <v/>
      </c>
      <c r="W688">
        <f>IF($A688="","",COUNTIF(AI_PF!$A:$A,$A688))</f>
        <v/>
      </c>
      <c r="X688">
        <f>IF($A688="","",COUNTIF(LookThrough!$A:$A,J688))</f>
        <v/>
      </c>
    </row>
    <row r="689">
      <c r="B689">
        <f>IF($A689="","",IFERROR(VLOOKUP($A689,AI_PF!$A:$D,4,FALSE),""))</f>
        <v/>
      </c>
      <c r="C689">
        <f>IF($A689="","",IFERROR(VLOOKUP($A689,AI_PF!$A:$G,7,FALSE),""))</f>
        <v/>
      </c>
      <c r="D689">
        <f>IF($A689="","",IFERROR(VLOOKUP($A689,AI_PF!$A:$H,8,FALSE),""))</f>
        <v/>
      </c>
      <c r="E689">
        <f>IF($A689="","",IFERROR(VLOOKUP($A689,AI_PF!$A:$N,14,FALSE),""))</f>
        <v/>
      </c>
      <c r="F689">
        <f>IF($A689="","",IFERROR(VLOOKUP($A689,AI_PF!$A:$R,18,FALSE),""))</f>
        <v/>
      </c>
      <c r="G689">
        <f>IF($A689="","",IFERROR(VLOOKUP($A689,AI_PF!$A:$T,20,FALSE),""))</f>
        <v/>
      </c>
      <c r="H689">
        <f>IF($A689="","",IFERROR(VLOOKUP($A689,AI_PF!$A:$V,22,FALSE),""))</f>
        <v/>
      </c>
      <c r="I689">
        <f>IF($A689="","",IFERROR(VLOOKUP($A689,AI_PF!$A:$EU,151,FALSE),""))</f>
        <v/>
      </c>
      <c r="J689">
        <f>IF($A689="","",IFERROR(VLOOKUP($A689,AI_PF!$A:$C,3,FALSE),""))</f>
        <v/>
      </c>
      <c r="K689">
        <f>IF($A689="","",IFERROR(VLOOKUP($A689,Data_Raw!$A:$G,2,FALSE),""))</f>
        <v/>
      </c>
      <c r="L689">
        <f>IF($A689="","",IFERROR(VLOOKUP($A689,Data_Raw!$A:$G,3,FALSE),""))</f>
        <v/>
      </c>
      <c r="M689">
        <f>IF($A689="","",IFERROR(VLOOKUP($A689,Data_Raw!$A:$G,4,FALSE),""))</f>
        <v/>
      </c>
      <c r="N689">
        <f>IF($A689="","",IFERROR(VLOOKUP($A689,Data_Raw!$A:$G,5,FALSE),""))</f>
        <v/>
      </c>
      <c r="O689">
        <f>IF($A689="","",IFERROR(VLOOKUP($A689,Data_Raw!$A:$G,6,FALSE),""))</f>
        <v/>
      </c>
      <c r="P689">
        <f>IF($A689="","",IFERROR(VLOOKUP($A689,Data_Raw!$A:$G,7,FALSE),""))</f>
        <v/>
      </c>
      <c r="Q689">
        <f>IF($A689="","",SUMIFS(AI_PF!$AP:$AP,AI_PF!$A:$A,$A689))</f>
        <v/>
      </c>
      <c r="R689">
        <f>IF($A689="","",SUMIFS(AI_PF!$AW:$AW,AI_PF!$A:$A,$A689))</f>
        <v/>
      </c>
      <c r="S689">
        <f>IF($A689="","",SUMIFS(AI_PF!$AZ:$AZ,AI_PF!$A:$A,$A689))</f>
        <v/>
      </c>
      <c r="T689">
        <f>IF($A689="","",SUMIFS(AI_PF!$CA:$CA,AI_PF!$A:$A,$A689))</f>
        <v/>
      </c>
      <c r="U689">
        <f>IF($A689="","",SUMIFS(AI_PF!$CE:$CE,AI_PF!$A:$A,$A689))</f>
        <v/>
      </c>
      <c r="V689">
        <f>IF($A689="","",IFERROR(VLOOKUP($A689,AI_PF!$A:$CO,93,FALSE),""))</f>
        <v/>
      </c>
      <c r="W689">
        <f>IF($A689="","",COUNTIF(AI_PF!$A:$A,$A689))</f>
        <v/>
      </c>
      <c r="X689">
        <f>IF($A689="","",COUNTIF(LookThrough!$A:$A,J689))</f>
        <v/>
      </c>
    </row>
    <row r="690">
      <c r="B690">
        <f>IF($A690="","",IFERROR(VLOOKUP($A690,AI_PF!$A:$D,4,FALSE),""))</f>
        <v/>
      </c>
      <c r="C690">
        <f>IF($A690="","",IFERROR(VLOOKUP($A690,AI_PF!$A:$G,7,FALSE),""))</f>
        <v/>
      </c>
      <c r="D690">
        <f>IF($A690="","",IFERROR(VLOOKUP($A690,AI_PF!$A:$H,8,FALSE),""))</f>
        <v/>
      </c>
      <c r="E690">
        <f>IF($A690="","",IFERROR(VLOOKUP($A690,AI_PF!$A:$N,14,FALSE),""))</f>
        <v/>
      </c>
      <c r="F690">
        <f>IF($A690="","",IFERROR(VLOOKUP($A690,AI_PF!$A:$R,18,FALSE),""))</f>
        <v/>
      </c>
      <c r="G690">
        <f>IF($A690="","",IFERROR(VLOOKUP($A690,AI_PF!$A:$T,20,FALSE),""))</f>
        <v/>
      </c>
      <c r="H690">
        <f>IF($A690="","",IFERROR(VLOOKUP($A690,AI_PF!$A:$V,22,FALSE),""))</f>
        <v/>
      </c>
      <c r="I690">
        <f>IF($A690="","",IFERROR(VLOOKUP($A690,AI_PF!$A:$EU,151,FALSE),""))</f>
        <v/>
      </c>
      <c r="J690">
        <f>IF($A690="","",IFERROR(VLOOKUP($A690,AI_PF!$A:$C,3,FALSE),""))</f>
        <v/>
      </c>
      <c r="K690">
        <f>IF($A690="","",IFERROR(VLOOKUP($A690,Data_Raw!$A:$G,2,FALSE),""))</f>
        <v/>
      </c>
      <c r="L690">
        <f>IF($A690="","",IFERROR(VLOOKUP($A690,Data_Raw!$A:$G,3,FALSE),""))</f>
        <v/>
      </c>
      <c r="M690">
        <f>IF($A690="","",IFERROR(VLOOKUP($A690,Data_Raw!$A:$G,4,FALSE),""))</f>
        <v/>
      </c>
      <c r="N690">
        <f>IF($A690="","",IFERROR(VLOOKUP($A690,Data_Raw!$A:$G,5,FALSE),""))</f>
        <v/>
      </c>
      <c r="O690">
        <f>IF($A690="","",IFERROR(VLOOKUP($A690,Data_Raw!$A:$G,6,FALSE),""))</f>
        <v/>
      </c>
      <c r="P690">
        <f>IF($A690="","",IFERROR(VLOOKUP($A690,Data_Raw!$A:$G,7,FALSE),""))</f>
        <v/>
      </c>
      <c r="Q690">
        <f>IF($A690="","",SUMIFS(AI_PF!$AP:$AP,AI_PF!$A:$A,$A690))</f>
        <v/>
      </c>
      <c r="R690">
        <f>IF($A690="","",SUMIFS(AI_PF!$AW:$AW,AI_PF!$A:$A,$A690))</f>
        <v/>
      </c>
      <c r="S690">
        <f>IF($A690="","",SUMIFS(AI_PF!$AZ:$AZ,AI_PF!$A:$A,$A690))</f>
        <v/>
      </c>
      <c r="T690">
        <f>IF($A690="","",SUMIFS(AI_PF!$CA:$CA,AI_PF!$A:$A,$A690))</f>
        <v/>
      </c>
      <c r="U690">
        <f>IF($A690="","",SUMIFS(AI_PF!$CE:$CE,AI_PF!$A:$A,$A690))</f>
        <v/>
      </c>
      <c r="V690">
        <f>IF($A690="","",IFERROR(VLOOKUP($A690,AI_PF!$A:$CO,93,FALSE),""))</f>
        <v/>
      </c>
      <c r="W690">
        <f>IF($A690="","",COUNTIF(AI_PF!$A:$A,$A690))</f>
        <v/>
      </c>
      <c r="X690">
        <f>IF($A690="","",COUNTIF(LookThrough!$A:$A,J690))</f>
        <v/>
      </c>
    </row>
    <row r="691">
      <c r="B691">
        <f>IF($A691="","",IFERROR(VLOOKUP($A691,AI_PF!$A:$D,4,FALSE),""))</f>
        <v/>
      </c>
      <c r="C691">
        <f>IF($A691="","",IFERROR(VLOOKUP($A691,AI_PF!$A:$G,7,FALSE),""))</f>
        <v/>
      </c>
      <c r="D691">
        <f>IF($A691="","",IFERROR(VLOOKUP($A691,AI_PF!$A:$H,8,FALSE),""))</f>
        <v/>
      </c>
      <c r="E691">
        <f>IF($A691="","",IFERROR(VLOOKUP($A691,AI_PF!$A:$N,14,FALSE),""))</f>
        <v/>
      </c>
      <c r="F691">
        <f>IF($A691="","",IFERROR(VLOOKUP($A691,AI_PF!$A:$R,18,FALSE),""))</f>
        <v/>
      </c>
      <c r="G691">
        <f>IF($A691="","",IFERROR(VLOOKUP($A691,AI_PF!$A:$T,20,FALSE),""))</f>
        <v/>
      </c>
      <c r="H691">
        <f>IF($A691="","",IFERROR(VLOOKUP($A691,AI_PF!$A:$V,22,FALSE),""))</f>
        <v/>
      </c>
      <c r="I691">
        <f>IF($A691="","",IFERROR(VLOOKUP($A691,AI_PF!$A:$EU,151,FALSE),""))</f>
        <v/>
      </c>
      <c r="J691">
        <f>IF($A691="","",IFERROR(VLOOKUP($A691,AI_PF!$A:$C,3,FALSE),""))</f>
        <v/>
      </c>
      <c r="K691">
        <f>IF($A691="","",IFERROR(VLOOKUP($A691,Data_Raw!$A:$G,2,FALSE),""))</f>
        <v/>
      </c>
      <c r="L691">
        <f>IF($A691="","",IFERROR(VLOOKUP($A691,Data_Raw!$A:$G,3,FALSE),""))</f>
        <v/>
      </c>
      <c r="M691">
        <f>IF($A691="","",IFERROR(VLOOKUP($A691,Data_Raw!$A:$G,4,FALSE),""))</f>
        <v/>
      </c>
      <c r="N691">
        <f>IF($A691="","",IFERROR(VLOOKUP($A691,Data_Raw!$A:$G,5,FALSE),""))</f>
        <v/>
      </c>
      <c r="O691">
        <f>IF($A691="","",IFERROR(VLOOKUP($A691,Data_Raw!$A:$G,6,FALSE),""))</f>
        <v/>
      </c>
      <c r="P691">
        <f>IF($A691="","",IFERROR(VLOOKUP($A691,Data_Raw!$A:$G,7,FALSE),""))</f>
        <v/>
      </c>
      <c r="Q691">
        <f>IF($A691="","",SUMIFS(AI_PF!$AP:$AP,AI_PF!$A:$A,$A691))</f>
        <v/>
      </c>
      <c r="R691">
        <f>IF($A691="","",SUMIFS(AI_PF!$AW:$AW,AI_PF!$A:$A,$A691))</f>
        <v/>
      </c>
      <c r="S691">
        <f>IF($A691="","",SUMIFS(AI_PF!$AZ:$AZ,AI_PF!$A:$A,$A691))</f>
        <v/>
      </c>
      <c r="T691">
        <f>IF($A691="","",SUMIFS(AI_PF!$CA:$CA,AI_PF!$A:$A,$A691))</f>
        <v/>
      </c>
      <c r="U691">
        <f>IF($A691="","",SUMIFS(AI_PF!$CE:$CE,AI_PF!$A:$A,$A691))</f>
        <v/>
      </c>
      <c r="V691">
        <f>IF($A691="","",IFERROR(VLOOKUP($A691,AI_PF!$A:$CO,93,FALSE),""))</f>
        <v/>
      </c>
      <c r="W691">
        <f>IF($A691="","",COUNTIF(AI_PF!$A:$A,$A691))</f>
        <v/>
      </c>
      <c r="X691">
        <f>IF($A691="","",COUNTIF(LookThrough!$A:$A,J691))</f>
        <v/>
      </c>
    </row>
    <row r="692">
      <c r="B692">
        <f>IF($A692="","",IFERROR(VLOOKUP($A692,AI_PF!$A:$D,4,FALSE),""))</f>
        <v/>
      </c>
      <c r="C692">
        <f>IF($A692="","",IFERROR(VLOOKUP($A692,AI_PF!$A:$G,7,FALSE),""))</f>
        <v/>
      </c>
      <c r="D692">
        <f>IF($A692="","",IFERROR(VLOOKUP($A692,AI_PF!$A:$H,8,FALSE),""))</f>
        <v/>
      </c>
      <c r="E692">
        <f>IF($A692="","",IFERROR(VLOOKUP($A692,AI_PF!$A:$N,14,FALSE),""))</f>
        <v/>
      </c>
      <c r="F692">
        <f>IF($A692="","",IFERROR(VLOOKUP($A692,AI_PF!$A:$R,18,FALSE),""))</f>
        <v/>
      </c>
      <c r="G692">
        <f>IF($A692="","",IFERROR(VLOOKUP($A692,AI_PF!$A:$T,20,FALSE),""))</f>
        <v/>
      </c>
      <c r="H692">
        <f>IF($A692="","",IFERROR(VLOOKUP($A692,AI_PF!$A:$V,22,FALSE),""))</f>
        <v/>
      </c>
      <c r="I692">
        <f>IF($A692="","",IFERROR(VLOOKUP($A692,AI_PF!$A:$EU,151,FALSE),""))</f>
        <v/>
      </c>
      <c r="J692">
        <f>IF($A692="","",IFERROR(VLOOKUP($A692,AI_PF!$A:$C,3,FALSE),""))</f>
        <v/>
      </c>
      <c r="K692">
        <f>IF($A692="","",IFERROR(VLOOKUP($A692,Data_Raw!$A:$G,2,FALSE),""))</f>
        <v/>
      </c>
      <c r="L692">
        <f>IF($A692="","",IFERROR(VLOOKUP($A692,Data_Raw!$A:$G,3,FALSE),""))</f>
        <v/>
      </c>
      <c r="M692">
        <f>IF($A692="","",IFERROR(VLOOKUP($A692,Data_Raw!$A:$G,4,FALSE),""))</f>
        <v/>
      </c>
      <c r="N692">
        <f>IF($A692="","",IFERROR(VLOOKUP($A692,Data_Raw!$A:$G,5,FALSE),""))</f>
        <v/>
      </c>
      <c r="O692">
        <f>IF($A692="","",IFERROR(VLOOKUP($A692,Data_Raw!$A:$G,6,FALSE),""))</f>
        <v/>
      </c>
      <c r="P692">
        <f>IF($A692="","",IFERROR(VLOOKUP($A692,Data_Raw!$A:$G,7,FALSE),""))</f>
        <v/>
      </c>
      <c r="Q692">
        <f>IF($A692="","",SUMIFS(AI_PF!$AP:$AP,AI_PF!$A:$A,$A692))</f>
        <v/>
      </c>
      <c r="R692">
        <f>IF($A692="","",SUMIFS(AI_PF!$AW:$AW,AI_PF!$A:$A,$A692))</f>
        <v/>
      </c>
      <c r="S692">
        <f>IF($A692="","",SUMIFS(AI_PF!$AZ:$AZ,AI_PF!$A:$A,$A692))</f>
        <v/>
      </c>
      <c r="T692">
        <f>IF($A692="","",SUMIFS(AI_PF!$CA:$CA,AI_PF!$A:$A,$A692))</f>
        <v/>
      </c>
      <c r="U692">
        <f>IF($A692="","",SUMIFS(AI_PF!$CE:$CE,AI_PF!$A:$A,$A692))</f>
        <v/>
      </c>
      <c r="V692">
        <f>IF($A692="","",IFERROR(VLOOKUP($A692,AI_PF!$A:$CO,93,FALSE),""))</f>
        <v/>
      </c>
      <c r="W692">
        <f>IF($A692="","",COUNTIF(AI_PF!$A:$A,$A692))</f>
        <v/>
      </c>
      <c r="X692">
        <f>IF($A692="","",COUNTIF(LookThrough!$A:$A,J692))</f>
        <v/>
      </c>
    </row>
    <row r="693">
      <c r="B693">
        <f>IF($A693="","",IFERROR(VLOOKUP($A693,AI_PF!$A:$D,4,FALSE),""))</f>
        <v/>
      </c>
      <c r="C693">
        <f>IF($A693="","",IFERROR(VLOOKUP($A693,AI_PF!$A:$G,7,FALSE),""))</f>
        <v/>
      </c>
      <c r="D693">
        <f>IF($A693="","",IFERROR(VLOOKUP($A693,AI_PF!$A:$H,8,FALSE),""))</f>
        <v/>
      </c>
      <c r="E693">
        <f>IF($A693="","",IFERROR(VLOOKUP($A693,AI_PF!$A:$N,14,FALSE),""))</f>
        <v/>
      </c>
      <c r="F693">
        <f>IF($A693="","",IFERROR(VLOOKUP($A693,AI_PF!$A:$R,18,FALSE),""))</f>
        <v/>
      </c>
      <c r="G693">
        <f>IF($A693="","",IFERROR(VLOOKUP($A693,AI_PF!$A:$T,20,FALSE),""))</f>
        <v/>
      </c>
      <c r="H693">
        <f>IF($A693="","",IFERROR(VLOOKUP($A693,AI_PF!$A:$V,22,FALSE),""))</f>
        <v/>
      </c>
      <c r="I693">
        <f>IF($A693="","",IFERROR(VLOOKUP($A693,AI_PF!$A:$EU,151,FALSE),""))</f>
        <v/>
      </c>
      <c r="J693">
        <f>IF($A693="","",IFERROR(VLOOKUP($A693,AI_PF!$A:$C,3,FALSE),""))</f>
        <v/>
      </c>
      <c r="K693">
        <f>IF($A693="","",IFERROR(VLOOKUP($A693,Data_Raw!$A:$G,2,FALSE),""))</f>
        <v/>
      </c>
      <c r="L693">
        <f>IF($A693="","",IFERROR(VLOOKUP($A693,Data_Raw!$A:$G,3,FALSE),""))</f>
        <v/>
      </c>
      <c r="M693">
        <f>IF($A693="","",IFERROR(VLOOKUP($A693,Data_Raw!$A:$G,4,FALSE),""))</f>
        <v/>
      </c>
      <c r="N693">
        <f>IF($A693="","",IFERROR(VLOOKUP($A693,Data_Raw!$A:$G,5,FALSE),""))</f>
        <v/>
      </c>
      <c r="O693">
        <f>IF($A693="","",IFERROR(VLOOKUP($A693,Data_Raw!$A:$G,6,FALSE),""))</f>
        <v/>
      </c>
      <c r="P693">
        <f>IF($A693="","",IFERROR(VLOOKUP($A693,Data_Raw!$A:$G,7,FALSE),""))</f>
        <v/>
      </c>
      <c r="Q693">
        <f>IF($A693="","",SUMIFS(AI_PF!$AP:$AP,AI_PF!$A:$A,$A693))</f>
        <v/>
      </c>
      <c r="R693">
        <f>IF($A693="","",SUMIFS(AI_PF!$AW:$AW,AI_PF!$A:$A,$A693))</f>
        <v/>
      </c>
      <c r="S693">
        <f>IF($A693="","",SUMIFS(AI_PF!$AZ:$AZ,AI_PF!$A:$A,$A693))</f>
        <v/>
      </c>
      <c r="T693">
        <f>IF($A693="","",SUMIFS(AI_PF!$CA:$CA,AI_PF!$A:$A,$A693))</f>
        <v/>
      </c>
      <c r="U693">
        <f>IF($A693="","",SUMIFS(AI_PF!$CE:$CE,AI_PF!$A:$A,$A693))</f>
        <v/>
      </c>
      <c r="V693">
        <f>IF($A693="","",IFERROR(VLOOKUP($A693,AI_PF!$A:$CO,93,FALSE),""))</f>
        <v/>
      </c>
      <c r="W693">
        <f>IF($A693="","",COUNTIF(AI_PF!$A:$A,$A693))</f>
        <v/>
      </c>
      <c r="X693">
        <f>IF($A693="","",COUNTIF(LookThrough!$A:$A,J693))</f>
        <v/>
      </c>
    </row>
    <row r="694">
      <c r="B694">
        <f>IF($A694="","",IFERROR(VLOOKUP($A694,AI_PF!$A:$D,4,FALSE),""))</f>
        <v/>
      </c>
      <c r="C694">
        <f>IF($A694="","",IFERROR(VLOOKUP($A694,AI_PF!$A:$G,7,FALSE),""))</f>
        <v/>
      </c>
      <c r="D694">
        <f>IF($A694="","",IFERROR(VLOOKUP($A694,AI_PF!$A:$H,8,FALSE),""))</f>
        <v/>
      </c>
      <c r="E694">
        <f>IF($A694="","",IFERROR(VLOOKUP($A694,AI_PF!$A:$N,14,FALSE),""))</f>
        <v/>
      </c>
      <c r="F694">
        <f>IF($A694="","",IFERROR(VLOOKUP($A694,AI_PF!$A:$R,18,FALSE),""))</f>
        <v/>
      </c>
      <c r="G694">
        <f>IF($A694="","",IFERROR(VLOOKUP($A694,AI_PF!$A:$T,20,FALSE),""))</f>
        <v/>
      </c>
      <c r="H694">
        <f>IF($A694="","",IFERROR(VLOOKUP($A694,AI_PF!$A:$V,22,FALSE),""))</f>
        <v/>
      </c>
      <c r="I694">
        <f>IF($A694="","",IFERROR(VLOOKUP($A694,AI_PF!$A:$EU,151,FALSE),""))</f>
        <v/>
      </c>
      <c r="J694">
        <f>IF($A694="","",IFERROR(VLOOKUP($A694,AI_PF!$A:$C,3,FALSE),""))</f>
        <v/>
      </c>
      <c r="K694">
        <f>IF($A694="","",IFERROR(VLOOKUP($A694,Data_Raw!$A:$G,2,FALSE),""))</f>
        <v/>
      </c>
      <c r="L694">
        <f>IF($A694="","",IFERROR(VLOOKUP($A694,Data_Raw!$A:$G,3,FALSE),""))</f>
        <v/>
      </c>
      <c r="M694">
        <f>IF($A694="","",IFERROR(VLOOKUP($A694,Data_Raw!$A:$G,4,FALSE),""))</f>
        <v/>
      </c>
      <c r="N694">
        <f>IF($A694="","",IFERROR(VLOOKUP($A694,Data_Raw!$A:$G,5,FALSE),""))</f>
        <v/>
      </c>
      <c r="O694">
        <f>IF($A694="","",IFERROR(VLOOKUP($A694,Data_Raw!$A:$G,6,FALSE),""))</f>
        <v/>
      </c>
      <c r="P694">
        <f>IF($A694="","",IFERROR(VLOOKUP($A694,Data_Raw!$A:$G,7,FALSE),""))</f>
        <v/>
      </c>
      <c r="Q694">
        <f>IF($A694="","",SUMIFS(AI_PF!$AP:$AP,AI_PF!$A:$A,$A694))</f>
        <v/>
      </c>
      <c r="R694">
        <f>IF($A694="","",SUMIFS(AI_PF!$AW:$AW,AI_PF!$A:$A,$A694))</f>
        <v/>
      </c>
      <c r="S694">
        <f>IF($A694="","",SUMIFS(AI_PF!$AZ:$AZ,AI_PF!$A:$A,$A694))</f>
        <v/>
      </c>
      <c r="T694">
        <f>IF($A694="","",SUMIFS(AI_PF!$CA:$CA,AI_PF!$A:$A,$A694))</f>
        <v/>
      </c>
      <c r="U694">
        <f>IF($A694="","",SUMIFS(AI_PF!$CE:$CE,AI_PF!$A:$A,$A694))</f>
        <v/>
      </c>
      <c r="V694">
        <f>IF($A694="","",IFERROR(VLOOKUP($A694,AI_PF!$A:$CO,93,FALSE),""))</f>
        <v/>
      </c>
      <c r="W694">
        <f>IF($A694="","",COUNTIF(AI_PF!$A:$A,$A694))</f>
        <v/>
      </c>
      <c r="X694">
        <f>IF($A694="","",COUNTIF(LookThrough!$A:$A,J694))</f>
        <v/>
      </c>
    </row>
    <row r="695">
      <c r="B695">
        <f>IF($A695="","",IFERROR(VLOOKUP($A695,AI_PF!$A:$D,4,FALSE),""))</f>
        <v/>
      </c>
      <c r="C695">
        <f>IF($A695="","",IFERROR(VLOOKUP($A695,AI_PF!$A:$G,7,FALSE),""))</f>
        <v/>
      </c>
      <c r="D695">
        <f>IF($A695="","",IFERROR(VLOOKUP($A695,AI_PF!$A:$H,8,FALSE),""))</f>
        <v/>
      </c>
      <c r="E695">
        <f>IF($A695="","",IFERROR(VLOOKUP($A695,AI_PF!$A:$N,14,FALSE),""))</f>
        <v/>
      </c>
      <c r="F695">
        <f>IF($A695="","",IFERROR(VLOOKUP($A695,AI_PF!$A:$R,18,FALSE),""))</f>
        <v/>
      </c>
      <c r="G695">
        <f>IF($A695="","",IFERROR(VLOOKUP($A695,AI_PF!$A:$T,20,FALSE),""))</f>
        <v/>
      </c>
      <c r="H695">
        <f>IF($A695="","",IFERROR(VLOOKUP($A695,AI_PF!$A:$V,22,FALSE),""))</f>
        <v/>
      </c>
      <c r="I695">
        <f>IF($A695="","",IFERROR(VLOOKUP($A695,AI_PF!$A:$EU,151,FALSE),""))</f>
        <v/>
      </c>
      <c r="J695">
        <f>IF($A695="","",IFERROR(VLOOKUP($A695,AI_PF!$A:$C,3,FALSE),""))</f>
        <v/>
      </c>
      <c r="K695">
        <f>IF($A695="","",IFERROR(VLOOKUP($A695,Data_Raw!$A:$G,2,FALSE),""))</f>
        <v/>
      </c>
      <c r="L695">
        <f>IF($A695="","",IFERROR(VLOOKUP($A695,Data_Raw!$A:$G,3,FALSE),""))</f>
        <v/>
      </c>
      <c r="M695">
        <f>IF($A695="","",IFERROR(VLOOKUP($A695,Data_Raw!$A:$G,4,FALSE),""))</f>
        <v/>
      </c>
      <c r="N695">
        <f>IF($A695="","",IFERROR(VLOOKUP($A695,Data_Raw!$A:$G,5,FALSE),""))</f>
        <v/>
      </c>
      <c r="O695">
        <f>IF($A695="","",IFERROR(VLOOKUP($A695,Data_Raw!$A:$G,6,FALSE),""))</f>
        <v/>
      </c>
      <c r="P695">
        <f>IF($A695="","",IFERROR(VLOOKUP($A695,Data_Raw!$A:$G,7,FALSE),""))</f>
        <v/>
      </c>
      <c r="Q695">
        <f>IF($A695="","",SUMIFS(AI_PF!$AP:$AP,AI_PF!$A:$A,$A695))</f>
        <v/>
      </c>
      <c r="R695">
        <f>IF($A695="","",SUMIFS(AI_PF!$AW:$AW,AI_PF!$A:$A,$A695))</f>
        <v/>
      </c>
      <c r="S695">
        <f>IF($A695="","",SUMIFS(AI_PF!$AZ:$AZ,AI_PF!$A:$A,$A695))</f>
        <v/>
      </c>
      <c r="T695">
        <f>IF($A695="","",SUMIFS(AI_PF!$CA:$CA,AI_PF!$A:$A,$A695))</f>
        <v/>
      </c>
      <c r="U695">
        <f>IF($A695="","",SUMIFS(AI_PF!$CE:$CE,AI_PF!$A:$A,$A695))</f>
        <v/>
      </c>
      <c r="V695">
        <f>IF($A695="","",IFERROR(VLOOKUP($A695,AI_PF!$A:$CO,93,FALSE),""))</f>
        <v/>
      </c>
      <c r="W695">
        <f>IF($A695="","",COUNTIF(AI_PF!$A:$A,$A695))</f>
        <v/>
      </c>
      <c r="X695">
        <f>IF($A695="","",COUNTIF(LookThrough!$A:$A,J695))</f>
        <v/>
      </c>
    </row>
    <row r="696">
      <c r="B696">
        <f>IF($A696="","",IFERROR(VLOOKUP($A696,AI_PF!$A:$D,4,FALSE),""))</f>
        <v/>
      </c>
      <c r="C696">
        <f>IF($A696="","",IFERROR(VLOOKUP($A696,AI_PF!$A:$G,7,FALSE),""))</f>
        <v/>
      </c>
      <c r="D696">
        <f>IF($A696="","",IFERROR(VLOOKUP($A696,AI_PF!$A:$H,8,FALSE),""))</f>
        <v/>
      </c>
      <c r="E696">
        <f>IF($A696="","",IFERROR(VLOOKUP($A696,AI_PF!$A:$N,14,FALSE),""))</f>
        <v/>
      </c>
      <c r="F696">
        <f>IF($A696="","",IFERROR(VLOOKUP($A696,AI_PF!$A:$R,18,FALSE),""))</f>
        <v/>
      </c>
      <c r="G696">
        <f>IF($A696="","",IFERROR(VLOOKUP($A696,AI_PF!$A:$T,20,FALSE),""))</f>
        <v/>
      </c>
      <c r="H696">
        <f>IF($A696="","",IFERROR(VLOOKUP($A696,AI_PF!$A:$V,22,FALSE),""))</f>
        <v/>
      </c>
      <c r="I696">
        <f>IF($A696="","",IFERROR(VLOOKUP($A696,AI_PF!$A:$EU,151,FALSE),""))</f>
        <v/>
      </c>
      <c r="J696">
        <f>IF($A696="","",IFERROR(VLOOKUP($A696,AI_PF!$A:$C,3,FALSE),""))</f>
        <v/>
      </c>
      <c r="K696">
        <f>IF($A696="","",IFERROR(VLOOKUP($A696,Data_Raw!$A:$G,2,FALSE),""))</f>
        <v/>
      </c>
      <c r="L696">
        <f>IF($A696="","",IFERROR(VLOOKUP($A696,Data_Raw!$A:$G,3,FALSE),""))</f>
        <v/>
      </c>
      <c r="M696">
        <f>IF($A696="","",IFERROR(VLOOKUP($A696,Data_Raw!$A:$G,4,FALSE),""))</f>
        <v/>
      </c>
      <c r="N696">
        <f>IF($A696="","",IFERROR(VLOOKUP($A696,Data_Raw!$A:$G,5,FALSE),""))</f>
        <v/>
      </c>
      <c r="O696">
        <f>IF($A696="","",IFERROR(VLOOKUP($A696,Data_Raw!$A:$G,6,FALSE),""))</f>
        <v/>
      </c>
      <c r="P696">
        <f>IF($A696="","",IFERROR(VLOOKUP($A696,Data_Raw!$A:$G,7,FALSE),""))</f>
        <v/>
      </c>
      <c r="Q696">
        <f>IF($A696="","",SUMIFS(AI_PF!$AP:$AP,AI_PF!$A:$A,$A696))</f>
        <v/>
      </c>
      <c r="R696">
        <f>IF($A696="","",SUMIFS(AI_PF!$AW:$AW,AI_PF!$A:$A,$A696))</f>
        <v/>
      </c>
      <c r="S696">
        <f>IF($A696="","",SUMIFS(AI_PF!$AZ:$AZ,AI_PF!$A:$A,$A696))</f>
        <v/>
      </c>
      <c r="T696">
        <f>IF($A696="","",SUMIFS(AI_PF!$CA:$CA,AI_PF!$A:$A,$A696))</f>
        <v/>
      </c>
      <c r="U696">
        <f>IF($A696="","",SUMIFS(AI_PF!$CE:$CE,AI_PF!$A:$A,$A696))</f>
        <v/>
      </c>
      <c r="V696">
        <f>IF($A696="","",IFERROR(VLOOKUP($A696,AI_PF!$A:$CO,93,FALSE),""))</f>
        <v/>
      </c>
      <c r="W696">
        <f>IF($A696="","",COUNTIF(AI_PF!$A:$A,$A696))</f>
        <v/>
      </c>
      <c r="X696">
        <f>IF($A696="","",COUNTIF(LookThrough!$A:$A,J696))</f>
        <v/>
      </c>
    </row>
    <row r="697">
      <c r="B697">
        <f>IF($A697="","",IFERROR(VLOOKUP($A697,AI_PF!$A:$D,4,FALSE),""))</f>
        <v/>
      </c>
      <c r="C697">
        <f>IF($A697="","",IFERROR(VLOOKUP($A697,AI_PF!$A:$G,7,FALSE),""))</f>
        <v/>
      </c>
      <c r="D697">
        <f>IF($A697="","",IFERROR(VLOOKUP($A697,AI_PF!$A:$H,8,FALSE),""))</f>
        <v/>
      </c>
      <c r="E697">
        <f>IF($A697="","",IFERROR(VLOOKUP($A697,AI_PF!$A:$N,14,FALSE),""))</f>
        <v/>
      </c>
      <c r="F697">
        <f>IF($A697="","",IFERROR(VLOOKUP($A697,AI_PF!$A:$R,18,FALSE),""))</f>
        <v/>
      </c>
      <c r="G697">
        <f>IF($A697="","",IFERROR(VLOOKUP($A697,AI_PF!$A:$T,20,FALSE),""))</f>
        <v/>
      </c>
      <c r="H697">
        <f>IF($A697="","",IFERROR(VLOOKUP($A697,AI_PF!$A:$V,22,FALSE),""))</f>
        <v/>
      </c>
      <c r="I697">
        <f>IF($A697="","",IFERROR(VLOOKUP($A697,AI_PF!$A:$EU,151,FALSE),""))</f>
        <v/>
      </c>
      <c r="J697">
        <f>IF($A697="","",IFERROR(VLOOKUP($A697,AI_PF!$A:$C,3,FALSE),""))</f>
        <v/>
      </c>
      <c r="K697">
        <f>IF($A697="","",IFERROR(VLOOKUP($A697,Data_Raw!$A:$G,2,FALSE),""))</f>
        <v/>
      </c>
      <c r="L697">
        <f>IF($A697="","",IFERROR(VLOOKUP($A697,Data_Raw!$A:$G,3,FALSE),""))</f>
        <v/>
      </c>
      <c r="M697">
        <f>IF($A697="","",IFERROR(VLOOKUP($A697,Data_Raw!$A:$G,4,FALSE),""))</f>
        <v/>
      </c>
      <c r="N697">
        <f>IF($A697="","",IFERROR(VLOOKUP($A697,Data_Raw!$A:$G,5,FALSE),""))</f>
        <v/>
      </c>
      <c r="O697">
        <f>IF($A697="","",IFERROR(VLOOKUP($A697,Data_Raw!$A:$G,6,FALSE),""))</f>
        <v/>
      </c>
      <c r="P697">
        <f>IF($A697="","",IFERROR(VLOOKUP($A697,Data_Raw!$A:$G,7,FALSE),""))</f>
        <v/>
      </c>
      <c r="Q697">
        <f>IF($A697="","",SUMIFS(AI_PF!$AP:$AP,AI_PF!$A:$A,$A697))</f>
        <v/>
      </c>
      <c r="R697">
        <f>IF($A697="","",SUMIFS(AI_PF!$AW:$AW,AI_PF!$A:$A,$A697))</f>
        <v/>
      </c>
      <c r="S697">
        <f>IF($A697="","",SUMIFS(AI_PF!$AZ:$AZ,AI_PF!$A:$A,$A697))</f>
        <v/>
      </c>
      <c r="T697">
        <f>IF($A697="","",SUMIFS(AI_PF!$CA:$CA,AI_PF!$A:$A,$A697))</f>
        <v/>
      </c>
      <c r="U697">
        <f>IF($A697="","",SUMIFS(AI_PF!$CE:$CE,AI_PF!$A:$A,$A697))</f>
        <v/>
      </c>
      <c r="V697">
        <f>IF($A697="","",IFERROR(VLOOKUP($A697,AI_PF!$A:$CO,93,FALSE),""))</f>
        <v/>
      </c>
      <c r="W697">
        <f>IF($A697="","",COUNTIF(AI_PF!$A:$A,$A697))</f>
        <v/>
      </c>
      <c r="X697">
        <f>IF($A697="","",COUNTIF(LookThrough!$A:$A,J697))</f>
        <v/>
      </c>
    </row>
    <row r="698">
      <c r="B698">
        <f>IF($A698="","",IFERROR(VLOOKUP($A698,AI_PF!$A:$D,4,FALSE),""))</f>
        <v/>
      </c>
      <c r="C698">
        <f>IF($A698="","",IFERROR(VLOOKUP($A698,AI_PF!$A:$G,7,FALSE),""))</f>
        <v/>
      </c>
      <c r="D698">
        <f>IF($A698="","",IFERROR(VLOOKUP($A698,AI_PF!$A:$H,8,FALSE),""))</f>
        <v/>
      </c>
      <c r="E698">
        <f>IF($A698="","",IFERROR(VLOOKUP($A698,AI_PF!$A:$N,14,FALSE),""))</f>
        <v/>
      </c>
      <c r="F698">
        <f>IF($A698="","",IFERROR(VLOOKUP($A698,AI_PF!$A:$R,18,FALSE),""))</f>
        <v/>
      </c>
      <c r="G698">
        <f>IF($A698="","",IFERROR(VLOOKUP($A698,AI_PF!$A:$T,20,FALSE),""))</f>
        <v/>
      </c>
      <c r="H698">
        <f>IF($A698="","",IFERROR(VLOOKUP($A698,AI_PF!$A:$V,22,FALSE),""))</f>
        <v/>
      </c>
      <c r="I698">
        <f>IF($A698="","",IFERROR(VLOOKUP($A698,AI_PF!$A:$EU,151,FALSE),""))</f>
        <v/>
      </c>
      <c r="J698">
        <f>IF($A698="","",IFERROR(VLOOKUP($A698,AI_PF!$A:$C,3,FALSE),""))</f>
        <v/>
      </c>
      <c r="K698">
        <f>IF($A698="","",IFERROR(VLOOKUP($A698,Data_Raw!$A:$G,2,FALSE),""))</f>
        <v/>
      </c>
      <c r="L698">
        <f>IF($A698="","",IFERROR(VLOOKUP($A698,Data_Raw!$A:$G,3,FALSE),""))</f>
        <v/>
      </c>
      <c r="M698">
        <f>IF($A698="","",IFERROR(VLOOKUP($A698,Data_Raw!$A:$G,4,FALSE),""))</f>
        <v/>
      </c>
      <c r="N698">
        <f>IF($A698="","",IFERROR(VLOOKUP($A698,Data_Raw!$A:$G,5,FALSE),""))</f>
        <v/>
      </c>
      <c r="O698">
        <f>IF($A698="","",IFERROR(VLOOKUP($A698,Data_Raw!$A:$G,6,FALSE),""))</f>
        <v/>
      </c>
      <c r="P698">
        <f>IF($A698="","",IFERROR(VLOOKUP($A698,Data_Raw!$A:$G,7,FALSE),""))</f>
        <v/>
      </c>
      <c r="Q698">
        <f>IF($A698="","",SUMIFS(AI_PF!$AP:$AP,AI_PF!$A:$A,$A698))</f>
        <v/>
      </c>
      <c r="R698">
        <f>IF($A698="","",SUMIFS(AI_PF!$AW:$AW,AI_PF!$A:$A,$A698))</f>
        <v/>
      </c>
      <c r="S698">
        <f>IF($A698="","",SUMIFS(AI_PF!$AZ:$AZ,AI_PF!$A:$A,$A698))</f>
        <v/>
      </c>
      <c r="T698">
        <f>IF($A698="","",SUMIFS(AI_PF!$CA:$CA,AI_PF!$A:$A,$A698))</f>
        <v/>
      </c>
      <c r="U698">
        <f>IF($A698="","",SUMIFS(AI_PF!$CE:$CE,AI_PF!$A:$A,$A698))</f>
        <v/>
      </c>
      <c r="V698">
        <f>IF($A698="","",IFERROR(VLOOKUP($A698,AI_PF!$A:$CO,93,FALSE),""))</f>
        <v/>
      </c>
      <c r="W698">
        <f>IF($A698="","",COUNTIF(AI_PF!$A:$A,$A698))</f>
        <v/>
      </c>
      <c r="X698">
        <f>IF($A698="","",COUNTIF(LookThrough!$A:$A,J698))</f>
        <v/>
      </c>
    </row>
    <row r="699">
      <c r="B699">
        <f>IF($A699="","",IFERROR(VLOOKUP($A699,AI_PF!$A:$D,4,FALSE),""))</f>
        <v/>
      </c>
      <c r="C699">
        <f>IF($A699="","",IFERROR(VLOOKUP($A699,AI_PF!$A:$G,7,FALSE),""))</f>
        <v/>
      </c>
      <c r="D699">
        <f>IF($A699="","",IFERROR(VLOOKUP($A699,AI_PF!$A:$H,8,FALSE),""))</f>
        <v/>
      </c>
      <c r="E699">
        <f>IF($A699="","",IFERROR(VLOOKUP($A699,AI_PF!$A:$N,14,FALSE),""))</f>
        <v/>
      </c>
      <c r="F699">
        <f>IF($A699="","",IFERROR(VLOOKUP($A699,AI_PF!$A:$R,18,FALSE),""))</f>
        <v/>
      </c>
      <c r="G699">
        <f>IF($A699="","",IFERROR(VLOOKUP($A699,AI_PF!$A:$T,20,FALSE),""))</f>
        <v/>
      </c>
      <c r="H699">
        <f>IF($A699="","",IFERROR(VLOOKUP($A699,AI_PF!$A:$V,22,FALSE),""))</f>
        <v/>
      </c>
      <c r="I699">
        <f>IF($A699="","",IFERROR(VLOOKUP($A699,AI_PF!$A:$EU,151,FALSE),""))</f>
        <v/>
      </c>
      <c r="J699">
        <f>IF($A699="","",IFERROR(VLOOKUP($A699,AI_PF!$A:$C,3,FALSE),""))</f>
        <v/>
      </c>
      <c r="K699">
        <f>IF($A699="","",IFERROR(VLOOKUP($A699,Data_Raw!$A:$G,2,FALSE),""))</f>
        <v/>
      </c>
      <c r="L699">
        <f>IF($A699="","",IFERROR(VLOOKUP($A699,Data_Raw!$A:$G,3,FALSE),""))</f>
        <v/>
      </c>
      <c r="M699">
        <f>IF($A699="","",IFERROR(VLOOKUP($A699,Data_Raw!$A:$G,4,FALSE),""))</f>
        <v/>
      </c>
      <c r="N699">
        <f>IF($A699="","",IFERROR(VLOOKUP($A699,Data_Raw!$A:$G,5,FALSE),""))</f>
        <v/>
      </c>
      <c r="O699">
        <f>IF($A699="","",IFERROR(VLOOKUP($A699,Data_Raw!$A:$G,6,FALSE),""))</f>
        <v/>
      </c>
      <c r="P699">
        <f>IF($A699="","",IFERROR(VLOOKUP($A699,Data_Raw!$A:$G,7,FALSE),""))</f>
        <v/>
      </c>
      <c r="Q699">
        <f>IF($A699="","",SUMIFS(AI_PF!$AP:$AP,AI_PF!$A:$A,$A699))</f>
        <v/>
      </c>
      <c r="R699">
        <f>IF($A699="","",SUMIFS(AI_PF!$AW:$AW,AI_PF!$A:$A,$A699))</f>
        <v/>
      </c>
      <c r="S699">
        <f>IF($A699="","",SUMIFS(AI_PF!$AZ:$AZ,AI_PF!$A:$A,$A699))</f>
        <v/>
      </c>
      <c r="T699">
        <f>IF($A699="","",SUMIFS(AI_PF!$CA:$CA,AI_PF!$A:$A,$A699))</f>
        <v/>
      </c>
      <c r="U699">
        <f>IF($A699="","",SUMIFS(AI_PF!$CE:$CE,AI_PF!$A:$A,$A699))</f>
        <v/>
      </c>
      <c r="V699">
        <f>IF($A699="","",IFERROR(VLOOKUP($A699,AI_PF!$A:$CO,93,FALSE),""))</f>
        <v/>
      </c>
      <c r="W699">
        <f>IF($A699="","",COUNTIF(AI_PF!$A:$A,$A699))</f>
        <v/>
      </c>
      <c r="X699">
        <f>IF($A699="","",COUNTIF(LookThrough!$A:$A,J699))</f>
        <v/>
      </c>
    </row>
    <row r="700">
      <c r="B700">
        <f>IF($A700="","",IFERROR(VLOOKUP($A700,AI_PF!$A:$D,4,FALSE),""))</f>
        <v/>
      </c>
      <c r="C700">
        <f>IF($A700="","",IFERROR(VLOOKUP($A700,AI_PF!$A:$G,7,FALSE),""))</f>
        <v/>
      </c>
      <c r="D700">
        <f>IF($A700="","",IFERROR(VLOOKUP($A700,AI_PF!$A:$H,8,FALSE),""))</f>
        <v/>
      </c>
      <c r="E700">
        <f>IF($A700="","",IFERROR(VLOOKUP($A700,AI_PF!$A:$N,14,FALSE),""))</f>
        <v/>
      </c>
      <c r="F700">
        <f>IF($A700="","",IFERROR(VLOOKUP($A700,AI_PF!$A:$R,18,FALSE),""))</f>
        <v/>
      </c>
      <c r="G700">
        <f>IF($A700="","",IFERROR(VLOOKUP($A700,AI_PF!$A:$T,20,FALSE),""))</f>
        <v/>
      </c>
      <c r="H700">
        <f>IF($A700="","",IFERROR(VLOOKUP($A700,AI_PF!$A:$V,22,FALSE),""))</f>
        <v/>
      </c>
      <c r="I700">
        <f>IF($A700="","",IFERROR(VLOOKUP($A700,AI_PF!$A:$EU,151,FALSE),""))</f>
        <v/>
      </c>
      <c r="J700">
        <f>IF($A700="","",IFERROR(VLOOKUP($A700,AI_PF!$A:$C,3,FALSE),""))</f>
        <v/>
      </c>
      <c r="K700">
        <f>IF($A700="","",IFERROR(VLOOKUP($A700,Data_Raw!$A:$G,2,FALSE),""))</f>
        <v/>
      </c>
      <c r="L700">
        <f>IF($A700="","",IFERROR(VLOOKUP($A700,Data_Raw!$A:$G,3,FALSE),""))</f>
        <v/>
      </c>
      <c r="M700">
        <f>IF($A700="","",IFERROR(VLOOKUP($A700,Data_Raw!$A:$G,4,FALSE),""))</f>
        <v/>
      </c>
      <c r="N700">
        <f>IF($A700="","",IFERROR(VLOOKUP($A700,Data_Raw!$A:$G,5,FALSE),""))</f>
        <v/>
      </c>
      <c r="O700">
        <f>IF($A700="","",IFERROR(VLOOKUP($A700,Data_Raw!$A:$G,6,FALSE),""))</f>
        <v/>
      </c>
      <c r="P700">
        <f>IF($A700="","",IFERROR(VLOOKUP($A700,Data_Raw!$A:$G,7,FALSE),""))</f>
        <v/>
      </c>
      <c r="Q700">
        <f>IF($A700="","",SUMIFS(AI_PF!$AP:$AP,AI_PF!$A:$A,$A700))</f>
        <v/>
      </c>
      <c r="R700">
        <f>IF($A700="","",SUMIFS(AI_PF!$AW:$AW,AI_PF!$A:$A,$A700))</f>
        <v/>
      </c>
      <c r="S700">
        <f>IF($A700="","",SUMIFS(AI_PF!$AZ:$AZ,AI_PF!$A:$A,$A700))</f>
        <v/>
      </c>
      <c r="T700">
        <f>IF($A700="","",SUMIFS(AI_PF!$CA:$CA,AI_PF!$A:$A,$A700))</f>
        <v/>
      </c>
      <c r="U700">
        <f>IF($A700="","",SUMIFS(AI_PF!$CE:$CE,AI_PF!$A:$A,$A700))</f>
        <v/>
      </c>
      <c r="V700">
        <f>IF($A700="","",IFERROR(VLOOKUP($A700,AI_PF!$A:$CO,93,FALSE),""))</f>
        <v/>
      </c>
      <c r="W700">
        <f>IF($A700="","",COUNTIF(AI_PF!$A:$A,$A700))</f>
        <v/>
      </c>
      <c r="X700">
        <f>IF($A700="","",COUNTIF(LookThrough!$A:$A,J700))</f>
        <v/>
      </c>
    </row>
    <row r="701">
      <c r="B701">
        <f>IF($A701="","",IFERROR(VLOOKUP($A701,AI_PF!$A:$D,4,FALSE),""))</f>
        <v/>
      </c>
      <c r="C701">
        <f>IF($A701="","",IFERROR(VLOOKUP($A701,AI_PF!$A:$G,7,FALSE),""))</f>
        <v/>
      </c>
      <c r="D701">
        <f>IF($A701="","",IFERROR(VLOOKUP($A701,AI_PF!$A:$H,8,FALSE),""))</f>
        <v/>
      </c>
      <c r="E701">
        <f>IF($A701="","",IFERROR(VLOOKUP($A701,AI_PF!$A:$N,14,FALSE),""))</f>
        <v/>
      </c>
      <c r="F701">
        <f>IF($A701="","",IFERROR(VLOOKUP($A701,AI_PF!$A:$R,18,FALSE),""))</f>
        <v/>
      </c>
      <c r="G701">
        <f>IF($A701="","",IFERROR(VLOOKUP($A701,AI_PF!$A:$T,20,FALSE),""))</f>
        <v/>
      </c>
      <c r="H701">
        <f>IF($A701="","",IFERROR(VLOOKUP($A701,AI_PF!$A:$V,22,FALSE),""))</f>
        <v/>
      </c>
      <c r="I701">
        <f>IF($A701="","",IFERROR(VLOOKUP($A701,AI_PF!$A:$EU,151,FALSE),""))</f>
        <v/>
      </c>
      <c r="J701">
        <f>IF($A701="","",IFERROR(VLOOKUP($A701,AI_PF!$A:$C,3,FALSE),""))</f>
        <v/>
      </c>
      <c r="K701">
        <f>IF($A701="","",IFERROR(VLOOKUP($A701,Data_Raw!$A:$G,2,FALSE),""))</f>
        <v/>
      </c>
      <c r="L701">
        <f>IF($A701="","",IFERROR(VLOOKUP($A701,Data_Raw!$A:$G,3,FALSE),""))</f>
        <v/>
      </c>
      <c r="M701">
        <f>IF($A701="","",IFERROR(VLOOKUP($A701,Data_Raw!$A:$G,4,FALSE),""))</f>
        <v/>
      </c>
      <c r="N701">
        <f>IF($A701="","",IFERROR(VLOOKUP($A701,Data_Raw!$A:$G,5,FALSE),""))</f>
        <v/>
      </c>
      <c r="O701">
        <f>IF($A701="","",IFERROR(VLOOKUP($A701,Data_Raw!$A:$G,6,FALSE),""))</f>
        <v/>
      </c>
      <c r="P701">
        <f>IF($A701="","",IFERROR(VLOOKUP($A701,Data_Raw!$A:$G,7,FALSE),""))</f>
        <v/>
      </c>
      <c r="Q701">
        <f>IF($A701="","",SUMIFS(AI_PF!$AP:$AP,AI_PF!$A:$A,$A701))</f>
        <v/>
      </c>
      <c r="R701">
        <f>IF($A701="","",SUMIFS(AI_PF!$AW:$AW,AI_PF!$A:$A,$A701))</f>
        <v/>
      </c>
      <c r="S701">
        <f>IF($A701="","",SUMIFS(AI_PF!$AZ:$AZ,AI_PF!$A:$A,$A701))</f>
        <v/>
      </c>
      <c r="T701">
        <f>IF($A701="","",SUMIFS(AI_PF!$CA:$CA,AI_PF!$A:$A,$A701))</f>
        <v/>
      </c>
      <c r="U701">
        <f>IF($A701="","",SUMIFS(AI_PF!$CE:$CE,AI_PF!$A:$A,$A701))</f>
        <v/>
      </c>
      <c r="V701">
        <f>IF($A701="","",IFERROR(VLOOKUP($A701,AI_PF!$A:$CO,93,FALSE),""))</f>
        <v/>
      </c>
      <c r="W701">
        <f>IF($A701="","",COUNTIF(AI_PF!$A:$A,$A701))</f>
        <v/>
      </c>
      <c r="X701">
        <f>IF($A701="","",COUNTIF(LookThrough!$A:$A,J701))</f>
        <v/>
      </c>
    </row>
    <row r="702">
      <c r="B702">
        <f>IF($A702="","",IFERROR(VLOOKUP($A702,AI_PF!$A:$D,4,FALSE),""))</f>
        <v/>
      </c>
      <c r="C702">
        <f>IF($A702="","",IFERROR(VLOOKUP($A702,AI_PF!$A:$G,7,FALSE),""))</f>
        <v/>
      </c>
      <c r="D702">
        <f>IF($A702="","",IFERROR(VLOOKUP($A702,AI_PF!$A:$H,8,FALSE),""))</f>
        <v/>
      </c>
      <c r="E702">
        <f>IF($A702="","",IFERROR(VLOOKUP($A702,AI_PF!$A:$N,14,FALSE),""))</f>
        <v/>
      </c>
      <c r="F702">
        <f>IF($A702="","",IFERROR(VLOOKUP($A702,AI_PF!$A:$R,18,FALSE),""))</f>
        <v/>
      </c>
      <c r="G702">
        <f>IF($A702="","",IFERROR(VLOOKUP($A702,AI_PF!$A:$T,20,FALSE),""))</f>
        <v/>
      </c>
      <c r="H702">
        <f>IF($A702="","",IFERROR(VLOOKUP($A702,AI_PF!$A:$V,22,FALSE),""))</f>
        <v/>
      </c>
      <c r="I702">
        <f>IF($A702="","",IFERROR(VLOOKUP($A702,AI_PF!$A:$EU,151,FALSE),""))</f>
        <v/>
      </c>
      <c r="J702">
        <f>IF($A702="","",IFERROR(VLOOKUP($A702,AI_PF!$A:$C,3,FALSE),""))</f>
        <v/>
      </c>
      <c r="K702">
        <f>IF($A702="","",IFERROR(VLOOKUP($A702,Data_Raw!$A:$G,2,FALSE),""))</f>
        <v/>
      </c>
      <c r="L702">
        <f>IF($A702="","",IFERROR(VLOOKUP($A702,Data_Raw!$A:$G,3,FALSE),""))</f>
        <v/>
      </c>
      <c r="M702">
        <f>IF($A702="","",IFERROR(VLOOKUP($A702,Data_Raw!$A:$G,4,FALSE),""))</f>
        <v/>
      </c>
      <c r="N702">
        <f>IF($A702="","",IFERROR(VLOOKUP($A702,Data_Raw!$A:$G,5,FALSE),""))</f>
        <v/>
      </c>
      <c r="O702">
        <f>IF($A702="","",IFERROR(VLOOKUP($A702,Data_Raw!$A:$G,6,FALSE),""))</f>
        <v/>
      </c>
      <c r="P702">
        <f>IF($A702="","",IFERROR(VLOOKUP($A702,Data_Raw!$A:$G,7,FALSE),""))</f>
        <v/>
      </c>
      <c r="Q702">
        <f>IF($A702="","",SUMIFS(AI_PF!$AP:$AP,AI_PF!$A:$A,$A702))</f>
        <v/>
      </c>
      <c r="R702">
        <f>IF($A702="","",SUMIFS(AI_PF!$AW:$AW,AI_PF!$A:$A,$A702))</f>
        <v/>
      </c>
      <c r="S702">
        <f>IF($A702="","",SUMIFS(AI_PF!$AZ:$AZ,AI_PF!$A:$A,$A702))</f>
        <v/>
      </c>
      <c r="T702">
        <f>IF($A702="","",SUMIFS(AI_PF!$CA:$CA,AI_PF!$A:$A,$A702))</f>
        <v/>
      </c>
      <c r="U702">
        <f>IF($A702="","",SUMIFS(AI_PF!$CE:$CE,AI_PF!$A:$A,$A702))</f>
        <v/>
      </c>
      <c r="V702">
        <f>IF($A702="","",IFERROR(VLOOKUP($A702,AI_PF!$A:$CO,93,FALSE),""))</f>
        <v/>
      </c>
      <c r="W702">
        <f>IF($A702="","",COUNTIF(AI_PF!$A:$A,$A702))</f>
        <v/>
      </c>
      <c r="X702">
        <f>IF($A702="","",COUNTIF(LookThrough!$A:$A,J702))</f>
        <v/>
      </c>
    </row>
    <row r="703">
      <c r="B703">
        <f>IF($A703="","",IFERROR(VLOOKUP($A703,AI_PF!$A:$D,4,FALSE),""))</f>
        <v/>
      </c>
      <c r="C703">
        <f>IF($A703="","",IFERROR(VLOOKUP($A703,AI_PF!$A:$G,7,FALSE),""))</f>
        <v/>
      </c>
      <c r="D703">
        <f>IF($A703="","",IFERROR(VLOOKUP($A703,AI_PF!$A:$H,8,FALSE),""))</f>
        <v/>
      </c>
      <c r="E703">
        <f>IF($A703="","",IFERROR(VLOOKUP($A703,AI_PF!$A:$N,14,FALSE),""))</f>
        <v/>
      </c>
      <c r="F703">
        <f>IF($A703="","",IFERROR(VLOOKUP($A703,AI_PF!$A:$R,18,FALSE),""))</f>
        <v/>
      </c>
      <c r="G703">
        <f>IF($A703="","",IFERROR(VLOOKUP($A703,AI_PF!$A:$T,20,FALSE),""))</f>
        <v/>
      </c>
      <c r="H703">
        <f>IF($A703="","",IFERROR(VLOOKUP($A703,AI_PF!$A:$V,22,FALSE),""))</f>
        <v/>
      </c>
      <c r="I703">
        <f>IF($A703="","",IFERROR(VLOOKUP($A703,AI_PF!$A:$EU,151,FALSE),""))</f>
        <v/>
      </c>
      <c r="J703">
        <f>IF($A703="","",IFERROR(VLOOKUP($A703,AI_PF!$A:$C,3,FALSE),""))</f>
        <v/>
      </c>
      <c r="K703">
        <f>IF($A703="","",IFERROR(VLOOKUP($A703,Data_Raw!$A:$G,2,FALSE),""))</f>
        <v/>
      </c>
      <c r="L703">
        <f>IF($A703="","",IFERROR(VLOOKUP($A703,Data_Raw!$A:$G,3,FALSE),""))</f>
        <v/>
      </c>
      <c r="M703">
        <f>IF($A703="","",IFERROR(VLOOKUP($A703,Data_Raw!$A:$G,4,FALSE),""))</f>
        <v/>
      </c>
      <c r="N703">
        <f>IF($A703="","",IFERROR(VLOOKUP($A703,Data_Raw!$A:$G,5,FALSE),""))</f>
        <v/>
      </c>
      <c r="O703">
        <f>IF($A703="","",IFERROR(VLOOKUP($A703,Data_Raw!$A:$G,6,FALSE),""))</f>
        <v/>
      </c>
      <c r="P703">
        <f>IF($A703="","",IFERROR(VLOOKUP($A703,Data_Raw!$A:$G,7,FALSE),""))</f>
        <v/>
      </c>
      <c r="Q703">
        <f>IF($A703="","",SUMIFS(AI_PF!$AP:$AP,AI_PF!$A:$A,$A703))</f>
        <v/>
      </c>
      <c r="R703">
        <f>IF($A703="","",SUMIFS(AI_PF!$AW:$AW,AI_PF!$A:$A,$A703))</f>
        <v/>
      </c>
      <c r="S703">
        <f>IF($A703="","",SUMIFS(AI_PF!$AZ:$AZ,AI_PF!$A:$A,$A703))</f>
        <v/>
      </c>
      <c r="T703">
        <f>IF($A703="","",SUMIFS(AI_PF!$CA:$CA,AI_PF!$A:$A,$A703))</f>
        <v/>
      </c>
      <c r="U703">
        <f>IF($A703="","",SUMIFS(AI_PF!$CE:$CE,AI_PF!$A:$A,$A703))</f>
        <v/>
      </c>
      <c r="V703">
        <f>IF($A703="","",IFERROR(VLOOKUP($A703,AI_PF!$A:$CO,93,FALSE),""))</f>
        <v/>
      </c>
      <c r="W703">
        <f>IF($A703="","",COUNTIF(AI_PF!$A:$A,$A703))</f>
        <v/>
      </c>
      <c r="X703">
        <f>IF($A703="","",COUNTIF(LookThrough!$A:$A,J703))</f>
        <v/>
      </c>
    </row>
    <row r="704">
      <c r="B704">
        <f>IF($A704="","",IFERROR(VLOOKUP($A704,AI_PF!$A:$D,4,FALSE),""))</f>
        <v/>
      </c>
      <c r="C704">
        <f>IF($A704="","",IFERROR(VLOOKUP($A704,AI_PF!$A:$G,7,FALSE),""))</f>
        <v/>
      </c>
      <c r="D704">
        <f>IF($A704="","",IFERROR(VLOOKUP($A704,AI_PF!$A:$H,8,FALSE),""))</f>
        <v/>
      </c>
      <c r="E704">
        <f>IF($A704="","",IFERROR(VLOOKUP($A704,AI_PF!$A:$N,14,FALSE),""))</f>
        <v/>
      </c>
      <c r="F704">
        <f>IF($A704="","",IFERROR(VLOOKUP($A704,AI_PF!$A:$R,18,FALSE),""))</f>
        <v/>
      </c>
      <c r="G704">
        <f>IF($A704="","",IFERROR(VLOOKUP($A704,AI_PF!$A:$T,20,FALSE),""))</f>
        <v/>
      </c>
      <c r="H704">
        <f>IF($A704="","",IFERROR(VLOOKUP($A704,AI_PF!$A:$V,22,FALSE),""))</f>
        <v/>
      </c>
      <c r="I704">
        <f>IF($A704="","",IFERROR(VLOOKUP($A704,AI_PF!$A:$EU,151,FALSE),""))</f>
        <v/>
      </c>
      <c r="J704">
        <f>IF($A704="","",IFERROR(VLOOKUP($A704,AI_PF!$A:$C,3,FALSE),""))</f>
        <v/>
      </c>
      <c r="K704">
        <f>IF($A704="","",IFERROR(VLOOKUP($A704,Data_Raw!$A:$G,2,FALSE),""))</f>
        <v/>
      </c>
      <c r="L704">
        <f>IF($A704="","",IFERROR(VLOOKUP($A704,Data_Raw!$A:$G,3,FALSE),""))</f>
        <v/>
      </c>
      <c r="M704">
        <f>IF($A704="","",IFERROR(VLOOKUP($A704,Data_Raw!$A:$G,4,FALSE),""))</f>
        <v/>
      </c>
      <c r="N704">
        <f>IF($A704="","",IFERROR(VLOOKUP($A704,Data_Raw!$A:$G,5,FALSE),""))</f>
        <v/>
      </c>
      <c r="O704">
        <f>IF($A704="","",IFERROR(VLOOKUP($A704,Data_Raw!$A:$G,6,FALSE),""))</f>
        <v/>
      </c>
      <c r="P704">
        <f>IF($A704="","",IFERROR(VLOOKUP($A704,Data_Raw!$A:$G,7,FALSE),""))</f>
        <v/>
      </c>
      <c r="Q704">
        <f>IF($A704="","",SUMIFS(AI_PF!$AP:$AP,AI_PF!$A:$A,$A704))</f>
        <v/>
      </c>
      <c r="R704">
        <f>IF($A704="","",SUMIFS(AI_PF!$AW:$AW,AI_PF!$A:$A,$A704))</f>
        <v/>
      </c>
      <c r="S704">
        <f>IF($A704="","",SUMIFS(AI_PF!$AZ:$AZ,AI_PF!$A:$A,$A704))</f>
        <v/>
      </c>
      <c r="T704">
        <f>IF($A704="","",SUMIFS(AI_PF!$CA:$CA,AI_PF!$A:$A,$A704))</f>
        <v/>
      </c>
      <c r="U704">
        <f>IF($A704="","",SUMIFS(AI_PF!$CE:$CE,AI_PF!$A:$A,$A704))</f>
        <v/>
      </c>
      <c r="V704">
        <f>IF($A704="","",IFERROR(VLOOKUP($A704,AI_PF!$A:$CO,93,FALSE),""))</f>
        <v/>
      </c>
      <c r="W704">
        <f>IF($A704="","",COUNTIF(AI_PF!$A:$A,$A704))</f>
        <v/>
      </c>
      <c r="X704">
        <f>IF($A704="","",COUNTIF(LookThrough!$A:$A,J704))</f>
        <v/>
      </c>
    </row>
    <row r="705">
      <c r="B705">
        <f>IF($A705="","",IFERROR(VLOOKUP($A705,AI_PF!$A:$D,4,FALSE),""))</f>
        <v/>
      </c>
      <c r="C705">
        <f>IF($A705="","",IFERROR(VLOOKUP($A705,AI_PF!$A:$G,7,FALSE),""))</f>
        <v/>
      </c>
      <c r="D705">
        <f>IF($A705="","",IFERROR(VLOOKUP($A705,AI_PF!$A:$H,8,FALSE),""))</f>
        <v/>
      </c>
      <c r="E705">
        <f>IF($A705="","",IFERROR(VLOOKUP($A705,AI_PF!$A:$N,14,FALSE),""))</f>
        <v/>
      </c>
      <c r="F705">
        <f>IF($A705="","",IFERROR(VLOOKUP($A705,AI_PF!$A:$R,18,FALSE),""))</f>
        <v/>
      </c>
      <c r="G705">
        <f>IF($A705="","",IFERROR(VLOOKUP($A705,AI_PF!$A:$T,20,FALSE),""))</f>
        <v/>
      </c>
      <c r="H705">
        <f>IF($A705="","",IFERROR(VLOOKUP($A705,AI_PF!$A:$V,22,FALSE),""))</f>
        <v/>
      </c>
      <c r="I705">
        <f>IF($A705="","",IFERROR(VLOOKUP($A705,AI_PF!$A:$EU,151,FALSE),""))</f>
        <v/>
      </c>
      <c r="J705">
        <f>IF($A705="","",IFERROR(VLOOKUP($A705,AI_PF!$A:$C,3,FALSE),""))</f>
        <v/>
      </c>
      <c r="K705">
        <f>IF($A705="","",IFERROR(VLOOKUP($A705,Data_Raw!$A:$G,2,FALSE),""))</f>
        <v/>
      </c>
      <c r="L705">
        <f>IF($A705="","",IFERROR(VLOOKUP($A705,Data_Raw!$A:$G,3,FALSE),""))</f>
        <v/>
      </c>
      <c r="M705">
        <f>IF($A705="","",IFERROR(VLOOKUP($A705,Data_Raw!$A:$G,4,FALSE),""))</f>
        <v/>
      </c>
      <c r="N705">
        <f>IF($A705="","",IFERROR(VLOOKUP($A705,Data_Raw!$A:$G,5,FALSE),""))</f>
        <v/>
      </c>
      <c r="O705">
        <f>IF($A705="","",IFERROR(VLOOKUP($A705,Data_Raw!$A:$G,6,FALSE),""))</f>
        <v/>
      </c>
      <c r="P705">
        <f>IF($A705="","",IFERROR(VLOOKUP($A705,Data_Raw!$A:$G,7,FALSE),""))</f>
        <v/>
      </c>
      <c r="Q705">
        <f>IF($A705="","",SUMIFS(AI_PF!$AP:$AP,AI_PF!$A:$A,$A705))</f>
        <v/>
      </c>
      <c r="R705">
        <f>IF($A705="","",SUMIFS(AI_PF!$AW:$AW,AI_PF!$A:$A,$A705))</f>
        <v/>
      </c>
      <c r="S705">
        <f>IF($A705="","",SUMIFS(AI_PF!$AZ:$AZ,AI_PF!$A:$A,$A705))</f>
        <v/>
      </c>
      <c r="T705">
        <f>IF($A705="","",SUMIFS(AI_PF!$CA:$CA,AI_PF!$A:$A,$A705))</f>
        <v/>
      </c>
      <c r="U705">
        <f>IF($A705="","",SUMIFS(AI_PF!$CE:$CE,AI_PF!$A:$A,$A705))</f>
        <v/>
      </c>
      <c r="V705">
        <f>IF($A705="","",IFERROR(VLOOKUP($A705,AI_PF!$A:$CO,93,FALSE),""))</f>
        <v/>
      </c>
      <c r="W705">
        <f>IF($A705="","",COUNTIF(AI_PF!$A:$A,$A705))</f>
        <v/>
      </c>
      <c r="X705">
        <f>IF($A705="","",COUNTIF(LookThrough!$A:$A,J705))</f>
        <v/>
      </c>
    </row>
    <row r="706">
      <c r="B706">
        <f>IF($A706="","",IFERROR(VLOOKUP($A706,AI_PF!$A:$D,4,FALSE),""))</f>
        <v/>
      </c>
      <c r="C706">
        <f>IF($A706="","",IFERROR(VLOOKUP($A706,AI_PF!$A:$G,7,FALSE),""))</f>
        <v/>
      </c>
      <c r="D706">
        <f>IF($A706="","",IFERROR(VLOOKUP($A706,AI_PF!$A:$H,8,FALSE),""))</f>
        <v/>
      </c>
      <c r="E706">
        <f>IF($A706="","",IFERROR(VLOOKUP($A706,AI_PF!$A:$N,14,FALSE),""))</f>
        <v/>
      </c>
      <c r="F706">
        <f>IF($A706="","",IFERROR(VLOOKUP($A706,AI_PF!$A:$R,18,FALSE),""))</f>
        <v/>
      </c>
      <c r="G706">
        <f>IF($A706="","",IFERROR(VLOOKUP($A706,AI_PF!$A:$T,20,FALSE),""))</f>
        <v/>
      </c>
      <c r="H706">
        <f>IF($A706="","",IFERROR(VLOOKUP($A706,AI_PF!$A:$V,22,FALSE),""))</f>
        <v/>
      </c>
      <c r="I706">
        <f>IF($A706="","",IFERROR(VLOOKUP($A706,AI_PF!$A:$EU,151,FALSE),""))</f>
        <v/>
      </c>
      <c r="J706">
        <f>IF($A706="","",IFERROR(VLOOKUP($A706,AI_PF!$A:$C,3,FALSE),""))</f>
        <v/>
      </c>
      <c r="K706">
        <f>IF($A706="","",IFERROR(VLOOKUP($A706,Data_Raw!$A:$G,2,FALSE),""))</f>
        <v/>
      </c>
      <c r="L706">
        <f>IF($A706="","",IFERROR(VLOOKUP($A706,Data_Raw!$A:$G,3,FALSE),""))</f>
        <v/>
      </c>
      <c r="M706">
        <f>IF($A706="","",IFERROR(VLOOKUP($A706,Data_Raw!$A:$G,4,FALSE),""))</f>
        <v/>
      </c>
      <c r="N706">
        <f>IF($A706="","",IFERROR(VLOOKUP($A706,Data_Raw!$A:$G,5,FALSE),""))</f>
        <v/>
      </c>
      <c r="O706">
        <f>IF($A706="","",IFERROR(VLOOKUP($A706,Data_Raw!$A:$G,6,FALSE),""))</f>
        <v/>
      </c>
      <c r="P706">
        <f>IF($A706="","",IFERROR(VLOOKUP($A706,Data_Raw!$A:$G,7,FALSE),""))</f>
        <v/>
      </c>
      <c r="Q706">
        <f>IF($A706="","",SUMIFS(AI_PF!$AP:$AP,AI_PF!$A:$A,$A706))</f>
        <v/>
      </c>
      <c r="R706">
        <f>IF($A706="","",SUMIFS(AI_PF!$AW:$AW,AI_PF!$A:$A,$A706))</f>
        <v/>
      </c>
      <c r="S706">
        <f>IF($A706="","",SUMIFS(AI_PF!$AZ:$AZ,AI_PF!$A:$A,$A706))</f>
        <v/>
      </c>
      <c r="T706">
        <f>IF($A706="","",SUMIFS(AI_PF!$CA:$CA,AI_PF!$A:$A,$A706))</f>
        <v/>
      </c>
      <c r="U706">
        <f>IF($A706="","",SUMIFS(AI_PF!$CE:$CE,AI_PF!$A:$A,$A706))</f>
        <v/>
      </c>
      <c r="V706">
        <f>IF($A706="","",IFERROR(VLOOKUP($A706,AI_PF!$A:$CO,93,FALSE),""))</f>
        <v/>
      </c>
      <c r="W706">
        <f>IF($A706="","",COUNTIF(AI_PF!$A:$A,$A706))</f>
        <v/>
      </c>
      <c r="X706">
        <f>IF($A706="","",COUNTIF(LookThrough!$A:$A,J706))</f>
        <v/>
      </c>
    </row>
    <row r="707">
      <c r="B707">
        <f>IF($A707="","",IFERROR(VLOOKUP($A707,AI_PF!$A:$D,4,FALSE),""))</f>
        <v/>
      </c>
      <c r="C707">
        <f>IF($A707="","",IFERROR(VLOOKUP($A707,AI_PF!$A:$G,7,FALSE),""))</f>
        <v/>
      </c>
      <c r="D707">
        <f>IF($A707="","",IFERROR(VLOOKUP($A707,AI_PF!$A:$H,8,FALSE),""))</f>
        <v/>
      </c>
      <c r="E707">
        <f>IF($A707="","",IFERROR(VLOOKUP($A707,AI_PF!$A:$N,14,FALSE),""))</f>
        <v/>
      </c>
      <c r="F707">
        <f>IF($A707="","",IFERROR(VLOOKUP($A707,AI_PF!$A:$R,18,FALSE),""))</f>
        <v/>
      </c>
      <c r="G707">
        <f>IF($A707="","",IFERROR(VLOOKUP($A707,AI_PF!$A:$T,20,FALSE),""))</f>
        <v/>
      </c>
      <c r="H707">
        <f>IF($A707="","",IFERROR(VLOOKUP($A707,AI_PF!$A:$V,22,FALSE),""))</f>
        <v/>
      </c>
      <c r="I707">
        <f>IF($A707="","",IFERROR(VLOOKUP($A707,AI_PF!$A:$EU,151,FALSE),""))</f>
        <v/>
      </c>
      <c r="J707">
        <f>IF($A707="","",IFERROR(VLOOKUP($A707,AI_PF!$A:$C,3,FALSE),""))</f>
        <v/>
      </c>
      <c r="K707">
        <f>IF($A707="","",IFERROR(VLOOKUP($A707,Data_Raw!$A:$G,2,FALSE),""))</f>
        <v/>
      </c>
      <c r="L707">
        <f>IF($A707="","",IFERROR(VLOOKUP($A707,Data_Raw!$A:$G,3,FALSE),""))</f>
        <v/>
      </c>
      <c r="M707">
        <f>IF($A707="","",IFERROR(VLOOKUP($A707,Data_Raw!$A:$G,4,FALSE),""))</f>
        <v/>
      </c>
      <c r="N707">
        <f>IF($A707="","",IFERROR(VLOOKUP($A707,Data_Raw!$A:$G,5,FALSE),""))</f>
        <v/>
      </c>
      <c r="O707">
        <f>IF($A707="","",IFERROR(VLOOKUP($A707,Data_Raw!$A:$G,6,FALSE),""))</f>
        <v/>
      </c>
      <c r="P707">
        <f>IF($A707="","",IFERROR(VLOOKUP($A707,Data_Raw!$A:$G,7,FALSE),""))</f>
        <v/>
      </c>
      <c r="Q707">
        <f>IF($A707="","",SUMIFS(AI_PF!$AP:$AP,AI_PF!$A:$A,$A707))</f>
        <v/>
      </c>
      <c r="R707">
        <f>IF($A707="","",SUMIFS(AI_PF!$AW:$AW,AI_PF!$A:$A,$A707))</f>
        <v/>
      </c>
      <c r="S707">
        <f>IF($A707="","",SUMIFS(AI_PF!$AZ:$AZ,AI_PF!$A:$A,$A707))</f>
        <v/>
      </c>
      <c r="T707">
        <f>IF($A707="","",SUMIFS(AI_PF!$CA:$CA,AI_PF!$A:$A,$A707))</f>
        <v/>
      </c>
      <c r="U707">
        <f>IF($A707="","",SUMIFS(AI_PF!$CE:$CE,AI_PF!$A:$A,$A707))</f>
        <v/>
      </c>
      <c r="V707">
        <f>IF($A707="","",IFERROR(VLOOKUP($A707,AI_PF!$A:$CO,93,FALSE),""))</f>
        <v/>
      </c>
      <c r="W707">
        <f>IF($A707="","",COUNTIF(AI_PF!$A:$A,$A707))</f>
        <v/>
      </c>
      <c r="X707">
        <f>IF($A707="","",COUNTIF(LookThrough!$A:$A,J707))</f>
        <v/>
      </c>
    </row>
    <row r="708">
      <c r="B708">
        <f>IF($A708="","",IFERROR(VLOOKUP($A708,AI_PF!$A:$D,4,FALSE),""))</f>
        <v/>
      </c>
      <c r="C708">
        <f>IF($A708="","",IFERROR(VLOOKUP($A708,AI_PF!$A:$G,7,FALSE),""))</f>
        <v/>
      </c>
      <c r="D708">
        <f>IF($A708="","",IFERROR(VLOOKUP($A708,AI_PF!$A:$H,8,FALSE),""))</f>
        <v/>
      </c>
      <c r="E708">
        <f>IF($A708="","",IFERROR(VLOOKUP($A708,AI_PF!$A:$N,14,FALSE),""))</f>
        <v/>
      </c>
      <c r="F708">
        <f>IF($A708="","",IFERROR(VLOOKUP($A708,AI_PF!$A:$R,18,FALSE),""))</f>
        <v/>
      </c>
      <c r="G708">
        <f>IF($A708="","",IFERROR(VLOOKUP($A708,AI_PF!$A:$T,20,FALSE),""))</f>
        <v/>
      </c>
      <c r="H708">
        <f>IF($A708="","",IFERROR(VLOOKUP($A708,AI_PF!$A:$V,22,FALSE),""))</f>
        <v/>
      </c>
      <c r="I708">
        <f>IF($A708="","",IFERROR(VLOOKUP($A708,AI_PF!$A:$EU,151,FALSE),""))</f>
        <v/>
      </c>
      <c r="J708">
        <f>IF($A708="","",IFERROR(VLOOKUP($A708,AI_PF!$A:$C,3,FALSE),""))</f>
        <v/>
      </c>
      <c r="K708">
        <f>IF($A708="","",IFERROR(VLOOKUP($A708,Data_Raw!$A:$G,2,FALSE),""))</f>
        <v/>
      </c>
      <c r="L708">
        <f>IF($A708="","",IFERROR(VLOOKUP($A708,Data_Raw!$A:$G,3,FALSE),""))</f>
        <v/>
      </c>
      <c r="M708">
        <f>IF($A708="","",IFERROR(VLOOKUP($A708,Data_Raw!$A:$G,4,FALSE),""))</f>
        <v/>
      </c>
      <c r="N708">
        <f>IF($A708="","",IFERROR(VLOOKUP($A708,Data_Raw!$A:$G,5,FALSE),""))</f>
        <v/>
      </c>
      <c r="O708">
        <f>IF($A708="","",IFERROR(VLOOKUP($A708,Data_Raw!$A:$G,6,FALSE),""))</f>
        <v/>
      </c>
      <c r="P708">
        <f>IF($A708="","",IFERROR(VLOOKUP($A708,Data_Raw!$A:$G,7,FALSE),""))</f>
        <v/>
      </c>
      <c r="Q708">
        <f>IF($A708="","",SUMIFS(AI_PF!$AP:$AP,AI_PF!$A:$A,$A708))</f>
        <v/>
      </c>
      <c r="R708">
        <f>IF($A708="","",SUMIFS(AI_PF!$AW:$AW,AI_PF!$A:$A,$A708))</f>
        <v/>
      </c>
      <c r="S708">
        <f>IF($A708="","",SUMIFS(AI_PF!$AZ:$AZ,AI_PF!$A:$A,$A708))</f>
        <v/>
      </c>
      <c r="T708">
        <f>IF($A708="","",SUMIFS(AI_PF!$CA:$CA,AI_PF!$A:$A,$A708))</f>
        <v/>
      </c>
      <c r="U708">
        <f>IF($A708="","",SUMIFS(AI_PF!$CE:$CE,AI_PF!$A:$A,$A708))</f>
        <v/>
      </c>
      <c r="V708">
        <f>IF($A708="","",IFERROR(VLOOKUP($A708,AI_PF!$A:$CO,93,FALSE),""))</f>
        <v/>
      </c>
      <c r="W708">
        <f>IF($A708="","",COUNTIF(AI_PF!$A:$A,$A708))</f>
        <v/>
      </c>
      <c r="X708">
        <f>IF($A708="","",COUNTIF(LookThrough!$A:$A,J708))</f>
        <v/>
      </c>
    </row>
    <row r="709">
      <c r="B709">
        <f>IF($A709="","",IFERROR(VLOOKUP($A709,AI_PF!$A:$D,4,FALSE),""))</f>
        <v/>
      </c>
      <c r="C709">
        <f>IF($A709="","",IFERROR(VLOOKUP($A709,AI_PF!$A:$G,7,FALSE),""))</f>
        <v/>
      </c>
      <c r="D709">
        <f>IF($A709="","",IFERROR(VLOOKUP($A709,AI_PF!$A:$H,8,FALSE),""))</f>
        <v/>
      </c>
      <c r="E709">
        <f>IF($A709="","",IFERROR(VLOOKUP($A709,AI_PF!$A:$N,14,FALSE),""))</f>
        <v/>
      </c>
      <c r="F709">
        <f>IF($A709="","",IFERROR(VLOOKUP($A709,AI_PF!$A:$R,18,FALSE),""))</f>
        <v/>
      </c>
      <c r="G709">
        <f>IF($A709="","",IFERROR(VLOOKUP($A709,AI_PF!$A:$T,20,FALSE),""))</f>
        <v/>
      </c>
      <c r="H709">
        <f>IF($A709="","",IFERROR(VLOOKUP($A709,AI_PF!$A:$V,22,FALSE),""))</f>
        <v/>
      </c>
      <c r="I709">
        <f>IF($A709="","",IFERROR(VLOOKUP($A709,AI_PF!$A:$EU,151,FALSE),""))</f>
        <v/>
      </c>
      <c r="J709">
        <f>IF($A709="","",IFERROR(VLOOKUP($A709,AI_PF!$A:$C,3,FALSE),""))</f>
        <v/>
      </c>
      <c r="K709">
        <f>IF($A709="","",IFERROR(VLOOKUP($A709,Data_Raw!$A:$G,2,FALSE),""))</f>
        <v/>
      </c>
      <c r="L709">
        <f>IF($A709="","",IFERROR(VLOOKUP($A709,Data_Raw!$A:$G,3,FALSE),""))</f>
        <v/>
      </c>
      <c r="M709">
        <f>IF($A709="","",IFERROR(VLOOKUP($A709,Data_Raw!$A:$G,4,FALSE),""))</f>
        <v/>
      </c>
      <c r="N709">
        <f>IF($A709="","",IFERROR(VLOOKUP($A709,Data_Raw!$A:$G,5,FALSE),""))</f>
        <v/>
      </c>
      <c r="O709">
        <f>IF($A709="","",IFERROR(VLOOKUP($A709,Data_Raw!$A:$G,6,FALSE),""))</f>
        <v/>
      </c>
      <c r="P709">
        <f>IF($A709="","",IFERROR(VLOOKUP($A709,Data_Raw!$A:$G,7,FALSE),""))</f>
        <v/>
      </c>
      <c r="Q709">
        <f>IF($A709="","",SUMIFS(AI_PF!$AP:$AP,AI_PF!$A:$A,$A709))</f>
        <v/>
      </c>
      <c r="R709">
        <f>IF($A709="","",SUMIFS(AI_PF!$AW:$AW,AI_PF!$A:$A,$A709))</f>
        <v/>
      </c>
      <c r="S709">
        <f>IF($A709="","",SUMIFS(AI_PF!$AZ:$AZ,AI_PF!$A:$A,$A709))</f>
        <v/>
      </c>
      <c r="T709">
        <f>IF($A709="","",SUMIFS(AI_PF!$CA:$CA,AI_PF!$A:$A,$A709))</f>
        <v/>
      </c>
      <c r="U709">
        <f>IF($A709="","",SUMIFS(AI_PF!$CE:$CE,AI_PF!$A:$A,$A709))</f>
        <v/>
      </c>
      <c r="V709">
        <f>IF($A709="","",IFERROR(VLOOKUP($A709,AI_PF!$A:$CO,93,FALSE),""))</f>
        <v/>
      </c>
      <c r="W709">
        <f>IF($A709="","",COUNTIF(AI_PF!$A:$A,$A709))</f>
        <v/>
      </c>
      <c r="X709">
        <f>IF($A709="","",COUNTIF(LookThrough!$A:$A,J709))</f>
        <v/>
      </c>
    </row>
    <row r="710">
      <c r="B710">
        <f>IF($A710="","",IFERROR(VLOOKUP($A710,AI_PF!$A:$D,4,FALSE),""))</f>
        <v/>
      </c>
      <c r="C710">
        <f>IF($A710="","",IFERROR(VLOOKUP($A710,AI_PF!$A:$G,7,FALSE),""))</f>
        <v/>
      </c>
      <c r="D710">
        <f>IF($A710="","",IFERROR(VLOOKUP($A710,AI_PF!$A:$H,8,FALSE),""))</f>
        <v/>
      </c>
      <c r="E710">
        <f>IF($A710="","",IFERROR(VLOOKUP($A710,AI_PF!$A:$N,14,FALSE),""))</f>
        <v/>
      </c>
      <c r="F710">
        <f>IF($A710="","",IFERROR(VLOOKUP($A710,AI_PF!$A:$R,18,FALSE),""))</f>
        <v/>
      </c>
      <c r="G710">
        <f>IF($A710="","",IFERROR(VLOOKUP($A710,AI_PF!$A:$T,20,FALSE),""))</f>
        <v/>
      </c>
      <c r="H710">
        <f>IF($A710="","",IFERROR(VLOOKUP($A710,AI_PF!$A:$V,22,FALSE),""))</f>
        <v/>
      </c>
      <c r="I710">
        <f>IF($A710="","",IFERROR(VLOOKUP($A710,AI_PF!$A:$EU,151,FALSE),""))</f>
        <v/>
      </c>
      <c r="J710">
        <f>IF($A710="","",IFERROR(VLOOKUP($A710,AI_PF!$A:$C,3,FALSE),""))</f>
        <v/>
      </c>
      <c r="K710">
        <f>IF($A710="","",IFERROR(VLOOKUP($A710,Data_Raw!$A:$G,2,FALSE),""))</f>
        <v/>
      </c>
      <c r="L710">
        <f>IF($A710="","",IFERROR(VLOOKUP($A710,Data_Raw!$A:$G,3,FALSE),""))</f>
        <v/>
      </c>
      <c r="M710">
        <f>IF($A710="","",IFERROR(VLOOKUP($A710,Data_Raw!$A:$G,4,FALSE),""))</f>
        <v/>
      </c>
      <c r="N710">
        <f>IF($A710="","",IFERROR(VLOOKUP($A710,Data_Raw!$A:$G,5,FALSE),""))</f>
        <v/>
      </c>
      <c r="O710">
        <f>IF($A710="","",IFERROR(VLOOKUP($A710,Data_Raw!$A:$G,6,FALSE),""))</f>
        <v/>
      </c>
      <c r="P710">
        <f>IF($A710="","",IFERROR(VLOOKUP($A710,Data_Raw!$A:$G,7,FALSE),""))</f>
        <v/>
      </c>
      <c r="Q710">
        <f>IF($A710="","",SUMIFS(AI_PF!$AP:$AP,AI_PF!$A:$A,$A710))</f>
        <v/>
      </c>
      <c r="R710">
        <f>IF($A710="","",SUMIFS(AI_PF!$AW:$AW,AI_PF!$A:$A,$A710))</f>
        <v/>
      </c>
      <c r="S710">
        <f>IF($A710="","",SUMIFS(AI_PF!$AZ:$AZ,AI_PF!$A:$A,$A710))</f>
        <v/>
      </c>
      <c r="T710">
        <f>IF($A710="","",SUMIFS(AI_PF!$CA:$CA,AI_PF!$A:$A,$A710))</f>
        <v/>
      </c>
      <c r="U710">
        <f>IF($A710="","",SUMIFS(AI_PF!$CE:$CE,AI_PF!$A:$A,$A710))</f>
        <v/>
      </c>
      <c r="V710">
        <f>IF($A710="","",IFERROR(VLOOKUP($A710,AI_PF!$A:$CO,93,FALSE),""))</f>
        <v/>
      </c>
      <c r="W710">
        <f>IF($A710="","",COUNTIF(AI_PF!$A:$A,$A710))</f>
        <v/>
      </c>
      <c r="X710">
        <f>IF($A710="","",COUNTIF(LookThrough!$A:$A,J710))</f>
        <v/>
      </c>
    </row>
    <row r="711">
      <c r="B711">
        <f>IF($A711="","",IFERROR(VLOOKUP($A711,AI_PF!$A:$D,4,FALSE),""))</f>
        <v/>
      </c>
      <c r="C711">
        <f>IF($A711="","",IFERROR(VLOOKUP($A711,AI_PF!$A:$G,7,FALSE),""))</f>
        <v/>
      </c>
      <c r="D711">
        <f>IF($A711="","",IFERROR(VLOOKUP($A711,AI_PF!$A:$H,8,FALSE),""))</f>
        <v/>
      </c>
      <c r="E711">
        <f>IF($A711="","",IFERROR(VLOOKUP($A711,AI_PF!$A:$N,14,FALSE),""))</f>
        <v/>
      </c>
      <c r="F711">
        <f>IF($A711="","",IFERROR(VLOOKUP($A711,AI_PF!$A:$R,18,FALSE),""))</f>
        <v/>
      </c>
      <c r="G711">
        <f>IF($A711="","",IFERROR(VLOOKUP($A711,AI_PF!$A:$T,20,FALSE),""))</f>
        <v/>
      </c>
      <c r="H711">
        <f>IF($A711="","",IFERROR(VLOOKUP($A711,AI_PF!$A:$V,22,FALSE),""))</f>
        <v/>
      </c>
      <c r="I711">
        <f>IF($A711="","",IFERROR(VLOOKUP($A711,AI_PF!$A:$EU,151,FALSE),""))</f>
        <v/>
      </c>
      <c r="J711">
        <f>IF($A711="","",IFERROR(VLOOKUP($A711,AI_PF!$A:$C,3,FALSE),""))</f>
        <v/>
      </c>
      <c r="K711">
        <f>IF($A711="","",IFERROR(VLOOKUP($A711,Data_Raw!$A:$G,2,FALSE),""))</f>
        <v/>
      </c>
      <c r="L711">
        <f>IF($A711="","",IFERROR(VLOOKUP($A711,Data_Raw!$A:$G,3,FALSE),""))</f>
        <v/>
      </c>
      <c r="M711">
        <f>IF($A711="","",IFERROR(VLOOKUP($A711,Data_Raw!$A:$G,4,FALSE),""))</f>
        <v/>
      </c>
      <c r="N711">
        <f>IF($A711="","",IFERROR(VLOOKUP($A711,Data_Raw!$A:$G,5,FALSE),""))</f>
        <v/>
      </c>
      <c r="O711">
        <f>IF($A711="","",IFERROR(VLOOKUP($A711,Data_Raw!$A:$G,6,FALSE),""))</f>
        <v/>
      </c>
      <c r="P711">
        <f>IF($A711="","",IFERROR(VLOOKUP($A711,Data_Raw!$A:$G,7,FALSE),""))</f>
        <v/>
      </c>
      <c r="Q711">
        <f>IF($A711="","",SUMIFS(AI_PF!$AP:$AP,AI_PF!$A:$A,$A711))</f>
        <v/>
      </c>
      <c r="R711">
        <f>IF($A711="","",SUMIFS(AI_PF!$AW:$AW,AI_PF!$A:$A,$A711))</f>
        <v/>
      </c>
      <c r="S711">
        <f>IF($A711="","",SUMIFS(AI_PF!$AZ:$AZ,AI_PF!$A:$A,$A711))</f>
        <v/>
      </c>
      <c r="T711">
        <f>IF($A711="","",SUMIFS(AI_PF!$CA:$CA,AI_PF!$A:$A,$A711))</f>
        <v/>
      </c>
      <c r="U711">
        <f>IF($A711="","",SUMIFS(AI_PF!$CE:$CE,AI_PF!$A:$A,$A711))</f>
        <v/>
      </c>
      <c r="V711">
        <f>IF($A711="","",IFERROR(VLOOKUP($A711,AI_PF!$A:$CO,93,FALSE),""))</f>
        <v/>
      </c>
      <c r="W711">
        <f>IF($A711="","",COUNTIF(AI_PF!$A:$A,$A711))</f>
        <v/>
      </c>
      <c r="X711">
        <f>IF($A711="","",COUNTIF(LookThrough!$A:$A,J711))</f>
        <v/>
      </c>
    </row>
    <row r="712">
      <c r="B712">
        <f>IF($A712="","",IFERROR(VLOOKUP($A712,AI_PF!$A:$D,4,FALSE),""))</f>
        <v/>
      </c>
      <c r="C712">
        <f>IF($A712="","",IFERROR(VLOOKUP($A712,AI_PF!$A:$G,7,FALSE),""))</f>
        <v/>
      </c>
      <c r="D712">
        <f>IF($A712="","",IFERROR(VLOOKUP($A712,AI_PF!$A:$H,8,FALSE),""))</f>
        <v/>
      </c>
      <c r="E712">
        <f>IF($A712="","",IFERROR(VLOOKUP($A712,AI_PF!$A:$N,14,FALSE),""))</f>
        <v/>
      </c>
      <c r="F712">
        <f>IF($A712="","",IFERROR(VLOOKUP($A712,AI_PF!$A:$R,18,FALSE),""))</f>
        <v/>
      </c>
      <c r="G712">
        <f>IF($A712="","",IFERROR(VLOOKUP($A712,AI_PF!$A:$T,20,FALSE),""))</f>
        <v/>
      </c>
      <c r="H712">
        <f>IF($A712="","",IFERROR(VLOOKUP($A712,AI_PF!$A:$V,22,FALSE),""))</f>
        <v/>
      </c>
      <c r="I712">
        <f>IF($A712="","",IFERROR(VLOOKUP($A712,AI_PF!$A:$EU,151,FALSE),""))</f>
        <v/>
      </c>
      <c r="J712">
        <f>IF($A712="","",IFERROR(VLOOKUP($A712,AI_PF!$A:$C,3,FALSE),""))</f>
        <v/>
      </c>
      <c r="K712">
        <f>IF($A712="","",IFERROR(VLOOKUP($A712,Data_Raw!$A:$G,2,FALSE),""))</f>
        <v/>
      </c>
      <c r="L712">
        <f>IF($A712="","",IFERROR(VLOOKUP($A712,Data_Raw!$A:$G,3,FALSE),""))</f>
        <v/>
      </c>
      <c r="M712">
        <f>IF($A712="","",IFERROR(VLOOKUP($A712,Data_Raw!$A:$G,4,FALSE),""))</f>
        <v/>
      </c>
      <c r="N712">
        <f>IF($A712="","",IFERROR(VLOOKUP($A712,Data_Raw!$A:$G,5,FALSE),""))</f>
        <v/>
      </c>
      <c r="O712">
        <f>IF($A712="","",IFERROR(VLOOKUP($A712,Data_Raw!$A:$G,6,FALSE),""))</f>
        <v/>
      </c>
      <c r="P712">
        <f>IF($A712="","",IFERROR(VLOOKUP($A712,Data_Raw!$A:$G,7,FALSE),""))</f>
        <v/>
      </c>
      <c r="Q712">
        <f>IF($A712="","",SUMIFS(AI_PF!$AP:$AP,AI_PF!$A:$A,$A712))</f>
        <v/>
      </c>
      <c r="R712">
        <f>IF($A712="","",SUMIFS(AI_PF!$AW:$AW,AI_PF!$A:$A,$A712))</f>
        <v/>
      </c>
      <c r="S712">
        <f>IF($A712="","",SUMIFS(AI_PF!$AZ:$AZ,AI_PF!$A:$A,$A712))</f>
        <v/>
      </c>
      <c r="T712">
        <f>IF($A712="","",SUMIFS(AI_PF!$CA:$CA,AI_PF!$A:$A,$A712))</f>
        <v/>
      </c>
      <c r="U712">
        <f>IF($A712="","",SUMIFS(AI_PF!$CE:$CE,AI_PF!$A:$A,$A712))</f>
        <v/>
      </c>
      <c r="V712">
        <f>IF($A712="","",IFERROR(VLOOKUP($A712,AI_PF!$A:$CO,93,FALSE),""))</f>
        <v/>
      </c>
      <c r="W712">
        <f>IF($A712="","",COUNTIF(AI_PF!$A:$A,$A712))</f>
        <v/>
      </c>
      <c r="X712">
        <f>IF($A712="","",COUNTIF(LookThrough!$A:$A,J712))</f>
        <v/>
      </c>
    </row>
    <row r="713">
      <c r="B713">
        <f>IF($A713="","",IFERROR(VLOOKUP($A713,AI_PF!$A:$D,4,FALSE),""))</f>
        <v/>
      </c>
      <c r="C713">
        <f>IF($A713="","",IFERROR(VLOOKUP($A713,AI_PF!$A:$G,7,FALSE),""))</f>
        <v/>
      </c>
      <c r="D713">
        <f>IF($A713="","",IFERROR(VLOOKUP($A713,AI_PF!$A:$H,8,FALSE),""))</f>
        <v/>
      </c>
      <c r="E713">
        <f>IF($A713="","",IFERROR(VLOOKUP($A713,AI_PF!$A:$N,14,FALSE),""))</f>
        <v/>
      </c>
      <c r="F713">
        <f>IF($A713="","",IFERROR(VLOOKUP($A713,AI_PF!$A:$R,18,FALSE),""))</f>
        <v/>
      </c>
      <c r="G713">
        <f>IF($A713="","",IFERROR(VLOOKUP($A713,AI_PF!$A:$T,20,FALSE),""))</f>
        <v/>
      </c>
      <c r="H713">
        <f>IF($A713="","",IFERROR(VLOOKUP($A713,AI_PF!$A:$V,22,FALSE),""))</f>
        <v/>
      </c>
      <c r="I713">
        <f>IF($A713="","",IFERROR(VLOOKUP($A713,AI_PF!$A:$EU,151,FALSE),""))</f>
        <v/>
      </c>
      <c r="J713">
        <f>IF($A713="","",IFERROR(VLOOKUP($A713,AI_PF!$A:$C,3,FALSE),""))</f>
        <v/>
      </c>
      <c r="K713">
        <f>IF($A713="","",IFERROR(VLOOKUP($A713,Data_Raw!$A:$G,2,FALSE),""))</f>
        <v/>
      </c>
      <c r="L713">
        <f>IF($A713="","",IFERROR(VLOOKUP($A713,Data_Raw!$A:$G,3,FALSE),""))</f>
        <v/>
      </c>
      <c r="M713">
        <f>IF($A713="","",IFERROR(VLOOKUP($A713,Data_Raw!$A:$G,4,FALSE),""))</f>
        <v/>
      </c>
      <c r="N713">
        <f>IF($A713="","",IFERROR(VLOOKUP($A713,Data_Raw!$A:$G,5,FALSE),""))</f>
        <v/>
      </c>
      <c r="O713">
        <f>IF($A713="","",IFERROR(VLOOKUP($A713,Data_Raw!$A:$G,6,FALSE),""))</f>
        <v/>
      </c>
      <c r="P713">
        <f>IF($A713="","",IFERROR(VLOOKUP($A713,Data_Raw!$A:$G,7,FALSE),""))</f>
        <v/>
      </c>
      <c r="Q713">
        <f>IF($A713="","",SUMIFS(AI_PF!$AP:$AP,AI_PF!$A:$A,$A713))</f>
        <v/>
      </c>
      <c r="R713">
        <f>IF($A713="","",SUMIFS(AI_PF!$AW:$AW,AI_PF!$A:$A,$A713))</f>
        <v/>
      </c>
      <c r="S713">
        <f>IF($A713="","",SUMIFS(AI_PF!$AZ:$AZ,AI_PF!$A:$A,$A713))</f>
        <v/>
      </c>
      <c r="T713">
        <f>IF($A713="","",SUMIFS(AI_PF!$CA:$CA,AI_PF!$A:$A,$A713))</f>
        <v/>
      </c>
      <c r="U713">
        <f>IF($A713="","",SUMIFS(AI_PF!$CE:$CE,AI_PF!$A:$A,$A713))</f>
        <v/>
      </c>
      <c r="V713">
        <f>IF($A713="","",IFERROR(VLOOKUP($A713,AI_PF!$A:$CO,93,FALSE),""))</f>
        <v/>
      </c>
      <c r="W713">
        <f>IF($A713="","",COUNTIF(AI_PF!$A:$A,$A713))</f>
        <v/>
      </c>
      <c r="X713">
        <f>IF($A713="","",COUNTIF(LookThrough!$A:$A,J713))</f>
        <v/>
      </c>
    </row>
    <row r="714">
      <c r="B714">
        <f>IF($A714="","",IFERROR(VLOOKUP($A714,AI_PF!$A:$D,4,FALSE),""))</f>
        <v/>
      </c>
      <c r="C714">
        <f>IF($A714="","",IFERROR(VLOOKUP($A714,AI_PF!$A:$G,7,FALSE),""))</f>
        <v/>
      </c>
      <c r="D714">
        <f>IF($A714="","",IFERROR(VLOOKUP($A714,AI_PF!$A:$H,8,FALSE),""))</f>
        <v/>
      </c>
      <c r="E714">
        <f>IF($A714="","",IFERROR(VLOOKUP($A714,AI_PF!$A:$N,14,FALSE),""))</f>
        <v/>
      </c>
      <c r="F714">
        <f>IF($A714="","",IFERROR(VLOOKUP($A714,AI_PF!$A:$R,18,FALSE),""))</f>
        <v/>
      </c>
      <c r="G714">
        <f>IF($A714="","",IFERROR(VLOOKUP($A714,AI_PF!$A:$T,20,FALSE),""))</f>
        <v/>
      </c>
      <c r="H714">
        <f>IF($A714="","",IFERROR(VLOOKUP($A714,AI_PF!$A:$V,22,FALSE),""))</f>
        <v/>
      </c>
      <c r="I714">
        <f>IF($A714="","",IFERROR(VLOOKUP($A714,AI_PF!$A:$EU,151,FALSE),""))</f>
        <v/>
      </c>
      <c r="J714">
        <f>IF($A714="","",IFERROR(VLOOKUP($A714,AI_PF!$A:$C,3,FALSE),""))</f>
        <v/>
      </c>
      <c r="K714">
        <f>IF($A714="","",IFERROR(VLOOKUP($A714,Data_Raw!$A:$G,2,FALSE),""))</f>
        <v/>
      </c>
      <c r="L714">
        <f>IF($A714="","",IFERROR(VLOOKUP($A714,Data_Raw!$A:$G,3,FALSE),""))</f>
        <v/>
      </c>
      <c r="M714">
        <f>IF($A714="","",IFERROR(VLOOKUP($A714,Data_Raw!$A:$G,4,FALSE),""))</f>
        <v/>
      </c>
      <c r="N714">
        <f>IF($A714="","",IFERROR(VLOOKUP($A714,Data_Raw!$A:$G,5,FALSE),""))</f>
        <v/>
      </c>
      <c r="O714">
        <f>IF($A714="","",IFERROR(VLOOKUP($A714,Data_Raw!$A:$G,6,FALSE),""))</f>
        <v/>
      </c>
      <c r="P714">
        <f>IF($A714="","",IFERROR(VLOOKUP($A714,Data_Raw!$A:$G,7,FALSE),""))</f>
        <v/>
      </c>
      <c r="Q714">
        <f>IF($A714="","",SUMIFS(AI_PF!$AP:$AP,AI_PF!$A:$A,$A714))</f>
        <v/>
      </c>
      <c r="R714">
        <f>IF($A714="","",SUMIFS(AI_PF!$AW:$AW,AI_PF!$A:$A,$A714))</f>
        <v/>
      </c>
      <c r="S714">
        <f>IF($A714="","",SUMIFS(AI_PF!$AZ:$AZ,AI_PF!$A:$A,$A714))</f>
        <v/>
      </c>
      <c r="T714">
        <f>IF($A714="","",SUMIFS(AI_PF!$CA:$CA,AI_PF!$A:$A,$A714))</f>
        <v/>
      </c>
      <c r="U714">
        <f>IF($A714="","",SUMIFS(AI_PF!$CE:$CE,AI_PF!$A:$A,$A714))</f>
        <v/>
      </c>
      <c r="V714">
        <f>IF($A714="","",IFERROR(VLOOKUP($A714,AI_PF!$A:$CO,93,FALSE),""))</f>
        <v/>
      </c>
      <c r="W714">
        <f>IF($A714="","",COUNTIF(AI_PF!$A:$A,$A714))</f>
        <v/>
      </c>
      <c r="X714">
        <f>IF($A714="","",COUNTIF(LookThrough!$A:$A,J714))</f>
        <v/>
      </c>
    </row>
    <row r="715">
      <c r="B715">
        <f>IF($A715="","",IFERROR(VLOOKUP($A715,AI_PF!$A:$D,4,FALSE),""))</f>
        <v/>
      </c>
      <c r="C715">
        <f>IF($A715="","",IFERROR(VLOOKUP($A715,AI_PF!$A:$G,7,FALSE),""))</f>
        <v/>
      </c>
      <c r="D715">
        <f>IF($A715="","",IFERROR(VLOOKUP($A715,AI_PF!$A:$H,8,FALSE),""))</f>
        <v/>
      </c>
      <c r="E715">
        <f>IF($A715="","",IFERROR(VLOOKUP($A715,AI_PF!$A:$N,14,FALSE),""))</f>
        <v/>
      </c>
      <c r="F715">
        <f>IF($A715="","",IFERROR(VLOOKUP($A715,AI_PF!$A:$R,18,FALSE),""))</f>
        <v/>
      </c>
      <c r="G715">
        <f>IF($A715="","",IFERROR(VLOOKUP($A715,AI_PF!$A:$T,20,FALSE),""))</f>
        <v/>
      </c>
      <c r="H715">
        <f>IF($A715="","",IFERROR(VLOOKUP($A715,AI_PF!$A:$V,22,FALSE),""))</f>
        <v/>
      </c>
      <c r="I715">
        <f>IF($A715="","",IFERROR(VLOOKUP($A715,AI_PF!$A:$EU,151,FALSE),""))</f>
        <v/>
      </c>
      <c r="J715">
        <f>IF($A715="","",IFERROR(VLOOKUP($A715,AI_PF!$A:$C,3,FALSE),""))</f>
        <v/>
      </c>
      <c r="K715">
        <f>IF($A715="","",IFERROR(VLOOKUP($A715,Data_Raw!$A:$G,2,FALSE),""))</f>
        <v/>
      </c>
      <c r="L715">
        <f>IF($A715="","",IFERROR(VLOOKUP($A715,Data_Raw!$A:$G,3,FALSE),""))</f>
        <v/>
      </c>
      <c r="M715">
        <f>IF($A715="","",IFERROR(VLOOKUP($A715,Data_Raw!$A:$G,4,FALSE),""))</f>
        <v/>
      </c>
      <c r="N715">
        <f>IF($A715="","",IFERROR(VLOOKUP($A715,Data_Raw!$A:$G,5,FALSE),""))</f>
        <v/>
      </c>
      <c r="O715">
        <f>IF($A715="","",IFERROR(VLOOKUP($A715,Data_Raw!$A:$G,6,FALSE),""))</f>
        <v/>
      </c>
      <c r="P715">
        <f>IF($A715="","",IFERROR(VLOOKUP($A715,Data_Raw!$A:$G,7,FALSE),""))</f>
        <v/>
      </c>
      <c r="Q715">
        <f>IF($A715="","",SUMIFS(AI_PF!$AP:$AP,AI_PF!$A:$A,$A715))</f>
        <v/>
      </c>
      <c r="R715">
        <f>IF($A715="","",SUMIFS(AI_PF!$AW:$AW,AI_PF!$A:$A,$A715))</f>
        <v/>
      </c>
      <c r="S715">
        <f>IF($A715="","",SUMIFS(AI_PF!$AZ:$AZ,AI_PF!$A:$A,$A715))</f>
        <v/>
      </c>
      <c r="T715">
        <f>IF($A715="","",SUMIFS(AI_PF!$CA:$CA,AI_PF!$A:$A,$A715))</f>
        <v/>
      </c>
      <c r="U715">
        <f>IF($A715="","",SUMIFS(AI_PF!$CE:$CE,AI_PF!$A:$A,$A715))</f>
        <v/>
      </c>
      <c r="V715">
        <f>IF($A715="","",IFERROR(VLOOKUP($A715,AI_PF!$A:$CO,93,FALSE),""))</f>
        <v/>
      </c>
      <c r="W715">
        <f>IF($A715="","",COUNTIF(AI_PF!$A:$A,$A715))</f>
        <v/>
      </c>
      <c r="X715">
        <f>IF($A715="","",COUNTIF(LookThrough!$A:$A,J715))</f>
        <v/>
      </c>
    </row>
    <row r="716">
      <c r="B716">
        <f>IF($A716="","",IFERROR(VLOOKUP($A716,AI_PF!$A:$D,4,FALSE),""))</f>
        <v/>
      </c>
      <c r="C716">
        <f>IF($A716="","",IFERROR(VLOOKUP($A716,AI_PF!$A:$G,7,FALSE),""))</f>
        <v/>
      </c>
      <c r="D716">
        <f>IF($A716="","",IFERROR(VLOOKUP($A716,AI_PF!$A:$H,8,FALSE),""))</f>
        <v/>
      </c>
      <c r="E716">
        <f>IF($A716="","",IFERROR(VLOOKUP($A716,AI_PF!$A:$N,14,FALSE),""))</f>
        <v/>
      </c>
      <c r="F716">
        <f>IF($A716="","",IFERROR(VLOOKUP($A716,AI_PF!$A:$R,18,FALSE),""))</f>
        <v/>
      </c>
      <c r="G716">
        <f>IF($A716="","",IFERROR(VLOOKUP($A716,AI_PF!$A:$T,20,FALSE),""))</f>
        <v/>
      </c>
      <c r="H716">
        <f>IF($A716="","",IFERROR(VLOOKUP($A716,AI_PF!$A:$V,22,FALSE),""))</f>
        <v/>
      </c>
      <c r="I716">
        <f>IF($A716="","",IFERROR(VLOOKUP($A716,AI_PF!$A:$EU,151,FALSE),""))</f>
        <v/>
      </c>
      <c r="J716">
        <f>IF($A716="","",IFERROR(VLOOKUP($A716,AI_PF!$A:$C,3,FALSE),""))</f>
        <v/>
      </c>
      <c r="K716">
        <f>IF($A716="","",IFERROR(VLOOKUP($A716,Data_Raw!$A:$G,2,FALSE),""))</f>
        <v/>
      </c>
      <c r="L716">
        <f>IF($A716="","",IFERROR(VLOOKUP($A716,Data_Raw!$A:$G,3,FALSE),""))</f>
        <v/>
      </c>
      <c r="M716">
        <f>IF($A716="","",IFERROR(VLOOKUP($A716,Data_Raw!$A:$G,4,FALSE),""))</f>
        <v/>
      </c>
      <c r="N716">
        <f>IF($A716="","",IFERROR(VLOOKUP($A716,Data_Raw!$A:$G,5,FALSE),""))</f>
        <v/>
      </c>
      <c r="O716">
        <f>IF($A716="","",IFERROR(VLOOKUP($A716,Data_Raw!$A:$G,6,FALSE),""))</f>
        <v/>
      </c>
      <c r="P716">
        <f>IF($A716="","",IFERROR(VLOOKUP($A716,Data_Raw!$A:$G,7,FALSE),""))</f>
        <v/>
      </c>
      <c r="Q716">
        <f>IF($A716="","",SUMIFS(AI_PF!$AP:$AP,AI_PF!$A:$A,$A716))</f>
        <v/>
      </c>
      <c r="R716">
        <f>IF($A716="","",SUMIFS(AI_PF!$AW:$AW,AI_PF!$A:$A,$A716))</f>
        <v/>
      </c>
      <c r="S716">
        <f>IF($A716="","",SUMIFS(AI_PF!$AZ:$AZ,AI_PF!$A:$A,$A716))</f>
        <v/>
      </c>
      <c r="T716">
        <f>IF($A716="","",SUMIFS(AI_PF!$CA:$CA,AI_PF!$A:$A,$A716))</f>
        <v/>
      </c>
      <c r="U716">
        <f>IF($A716="","",SUMIFS(AI_PF!$CE:$CE,AI_PF!$A:$A,$A716))</f>
        <v/>
      </c>
      <c r="V716">
        <f>IF($A716="","",IFERROR(VLOOKUP($A716,AI_PF!$A:$CO,93,FALSE),""))</f>
        <v/>
      </c>
      <c r="W716">
        <f>IF($A716="","",COUNTIF(AI_PF!$A:$A,$A716))</f>
        <v/>
      </c>
      <c r="X716">
        <f>IF($A716="","",COUNTIF(LookThrough!$A:$A,J716))</f>
        <v/>
      </c>
    </row>
    <row r="717">
      <c r="B717">
        <f>IF($A717="","",IFERROR(VLOOKUP($A717,AI_PF!$A:$D,4,FALSE),""))</f>
        <v/>
      </c>
      <c r="C717">
        <f>IF($A717="","",IFERROR(VLOOKUP($A717,AI_PF!$A:$G,7,FALSE),""))</f>
        <v/>
      </c>
      <c r="D717">
        <f>IF($A717="","",IFERROR(VLOOKUP($A717,AI_PF!$A:$H,8,FALSE),""))</f>
        <v/>
      </c>
      <c r="E717">
        <f>IF($A717="","",IFERROR(VLOOKUP($A717,AI_PF!$A:$N,14,FALSE),""))</f>
        <v/>
      </c>
      <c r="F717">
        <f>IF($A717="","",IFERROR(VLOOKUP($A717,AI_PF!$A:$R,18,FALSE),""))</f>
        <v/>
      </c>
      <c r="G717">
        <f>IF($A717="","",IFERROR(VLOOKUP($A717,AI_PF!$A:$T,20,FALSE),""))</f>
        <v/>
      </c>
      <c r="H717">
        <f>IF($A717="","",IFERROR(VLOOKUP($A717,AI_PF!$A:$V,22,FALSE),""))</f>
        <v/>
      </c>
      <c r="I717">
        <f>IF($A717="","",IFERROR(VLOOKUP($A717,AI_PF!$A:$EU,151,FALSE),""))</f>
        <v/>
      </c>
      <c r="J717">
        <f>IF($A717="","",IFERROR(VLOOKUP($A717,AI_PF!$A:$C,3,FALSE),""))</f>
        <v/>
      </c>
      <c r="K717">
        <f>IF($A717="","",IFERROR(VLOOKUP($A717,Data_Raw!$A:$G,2,FALSE),""))</f>
        <v/>
      </c>
      <c r="L717">
        <f>IF($A717="","",IFERROR(VLOOKUP($A717,Data_Raw!$A:$G,3,FALSE),""))</f>
        <v/>
      </c>
      <c r="M717">
        <f>IF($A717="","",IFERROR(VLOOKUP($A717,Data_Raw!$A:$G,4,FALSE),""))</f>
        <v/>
      </c>
      <c r="N717">
        <f>IF($A717="","",IFERROR(VLOOKUP($A717,Data_Raw!$A:$G,5,FALSE),""))</f>
        <v/>
      </c>
      <c r="O717">
        <f>IF($A717="","",IFERROR(VLOOKUP($A717,Data_Raw!$A:$G,6,FALSE),""))</f>
        <v/>
      </c>
      <c r="P717">
        <f>IF($A717="","",IFERROR(VLOOKUP($A717,Data_Raw!$A:$G,7,FALSE),""))</f>
        <v/>
      </c>
      <c r="Q717">
        <f>IF($A717="","",SUMIFS(AI_PF!$AP:$AP,AI_PF!$A:$A,$A717))</f>
        <v/>
      </c>
      <c r="R717">
        <f>IF($A717="","",SUMIFS(AI_PF!$AW:$AW,AI_PF!$A:$A,$A717))</f>
        <v/>
      </c>
      <c r="S717">
        <f>IF($A717="","",SUMIFS(AI_PF!$AZ:$AZ,AI_PF!$A:$A,$A717))</f>
        <v/>
      </c>
      <c r="T717">
        <f>IF($A717="","",SUMIFS(AI_PF!$CA:$CA,AI_PF!$A:$A,$A717))</f>
        <v/>
      </c>
      <c r="U717">
        <f>IF($A717="","",SUMIFS(AI_PF!$CE:$CE,AI_PF!$A:$A,$A717))</f>
        <v/>
      </c>
      <c r="V717">
        <f>IF($A717="","",IFERROR(VLOOKUP($A717,AI_PF!$A:$CO,93,FALSE),""))</f>
        <v/>
      </c>
      <c r="W717">
        <f>IF($A717="","",COUNTIF(AI_PF!$A:$A,$A717))</f>
        <v/>
      </c>
      <c r="X717">
        <f>IF($A717="","",COUNTIF(LookThrough!$A:$A,J717))</f>
        <v/>
      </c>
    </row>
    <row r="718">
      <c r="B718">
        <f>IF($A718="","",IFERROR(VLOOKUP($A718,AI_PF!$A:$D,4,FALSE),""))</f>
        <v/>
      </c>
      <c r="C718">
        <f>IF($A718="","",IFERROR(VLOOKUP($A718,AI_PF!$A:$G,7,FALSE),""))</f>
        <v/>
      </c>
      <c r="D718">
        <f>IF($A718="","",IFERROR(VLOOKUP($A718,AI_PF!$A:$H,8,FALSE),""))</f>
        <v/>
      </c>
      <c r="E718">
        <f>IF($A718="","",IFERROR(VLOOKUP($A718,AI_PF!$A:$N,14,FALSE),""))</f>
        <v/>
      </c>
      <c r="F718">
        <f>IF($A718="","",IFERROR(VLOOKUP($A718,AI_PF!$A:$R,18,FALSE),""))</f>
        <v/>
      </c>
      <c r="G718">
        <f>IF($A718="","",IFERROR(VLOOKUP($A718,AI_PF!$A:$T,20,FALSE),""))</f>
        <v/>
      </c>
      <c r="H718">
        <f>IF($A718="","",IFERROR(VLOOKUP($A718,AI_PF!$A:$V,22,FALSE),""))</f>
        <v/>
      </c>
      <c r="I718">
        <f>IF($A718="","",IFERROR(VLOOKUP($A718,AI_PF!$A:$EU,151,FALSE),""))</f>
        <v/>
      </c>
      <c r="J718">
        <f>IF($A718="","",IFERROR(VLOOKUP($A718,AI_PF!$A:$C,3,FALSE),""))</f>
        <v/>
      </c>
      <c r="K718">
        <f>IF($A718="","",IFERROR(VLOOKUP($A718,Data_Raw!$A:$G,2,FALSE),""))</f>
        <v/>
      </c>
      <c r="L718">
        <f>IF($A718="","",IFERROR(VLOOKUP($A718,Data_Raw!$A:$G,3,FALSE),""))</f>
        <v/>
      </c>
      <c r="M718">
        <f>IF($A718="","",IFERROR(VLOOKUP($A718,Data_Raw!$A:$G,4,FALSE),""))</f>
        <v/>
      </c>
      <c r="N718">
        <f>IF($A718="","",IFERROR(VLOOKUP($A718,Data_Raw!$A:$G,5,FALSE),""))</f>
        <v/>
      </c>
      <c r="O718">
        <f>IF($A718="","",IFERROR(VLOOKUP($A718,Data_Raw!$A:$G,6,FALSE),""))</f>
        <v/>
      </c>
      <c r="P718">
        <f>IF($A718="","",IFERROR(VLOOKUP($A718,Data_Raw!$A:$G,7,FALSE),""))</f>
        <v/>
      </c>
      <c r="Q718">
        <f>IF($A718="","",SUMIFS(AI_PF!$AP:$AP,AI_PF!$A:$A,$A718))</f>
        <v/>
      </c>
      <c r="R718">
        <f>IF($A718="","",SUMIFS(AI_PF!$AW:$AW,AI_PF!$A:$A,$A718))</f>
        <v/>
      </c>
      <c r="S718">
        <f>IF($A718="","",SUMIFS(AI_PF!$AZ:$AZ,AI_PF!$A:$A,$A718))</f>
        <v/>
      </c>
      <c r="T718">
        <f>IF($A718="","",SUMIFS(AI_PF!$CA:$CA,AI_PF!$A:$A,$A718))</f>
        <v/>
      </c>
      <c r="U718">
        <f>IF($A718="","",SUMIFS(AI_PF!$CE:$CE,AI_PF!$A:$A,$A718))</f>
        <v/>
      </c>
      <c r="V718">
        <f>IF($A718="","",IFERROR(VLOOKUP($A718,AI_PF!$A:$CO,93,FALSE),""))</f>
        <v/>
      </c>
      <c r="W718">
        <f>IF($A718="","",COUNTIF(AI_PF!$A:$A,$A718))</f>
        <v/>
      </c>
      <c r="X718">
        <f>IF($A718="","",COUNTIF(LookThrough!$A:$A,J718))</f>
        <v/>
      </c>
    </row>
    <row r="719">
      <c r="B719">
        <f>IF($A719="","",IFERROR(VLOOKUP($A719,AI_PF!$A:$D,4,FALSE),""))</f>
        <v/>
      </c>
      <c r="C719">
        <f>IF($A719="","",IFERROR(VLOOKUP($A719,AI_PF!$A:$G,7,FALSE),""))</f>
        <v/>
      </c>
      <c r="D719">
        <f>IF($A719="","",IFERROR(VLOOKUP($A719,AI_PF!$A:$H,8,FALSE),""))</f>
        <v/>
      </c>
      <c r="E719">
        <f>IF($A719="","",IFERROR(VLOOKUP($A719,AI_PF!$A:$N,14,FALSE),""))</f>
        <v/>
      </c>
      <c r="F719">
        <f>IF($A719="","",IFERROR(VLOOKUP($A719,AI_PF!$A:$R,18,FALSE),""))</f>
        <v/>
      </c>
      <c r="G719">
        <f>IF($A719="","",IFERROR(VLOOKUP($A719,AI_PF!$A:$T,20,FALSE),""))</f>
        <v/>
      </c>
      <c r="H719">
        <f>IF($A719="","",IFERROR(VLOOKUP($A719,AI_PF!$A:$V,22,FALSE),""))</f>
        <v/>
      </c>
      <c r="I719">
        <f>IF($A719="","",IFERROR(VLOOKUP($A719,AI_PF!$A:$EU,151,FALSE),""))</f>
        <v/>
      </c>
      <c r="J719">
        <f>IF($A719="","",IFERROR(VLOOKUP($A719,AI_PF!$A:$C,3,FALSE),""))</f>
        <v/>
      </c>
      <c r="K719">
        <f>IF($A719="","",IFERROR(VLOOKUP($A719,Data_Raw!$A:$G,2,FALSE),""))</f>
        <v/>
      </c>
      <c r="L719">
        <f>IF($A719="","",IFERROR(VLOOKUP($A719,Data_Raw!$A:$G,3,FALSE),""))</f>
        <v/>
      </c>
      <c r="M719">
        <f>IF($A719="","",IFERROR(VLOOKUP($A719,Data_Raw!$A:$G,4,FALSE),""))</f>
        <v/>
      </c>
      <c r="N719">
        <f>IF($A719="","",IFERROR(VLOOKUP($A719,Data_Raw!$A:$G,5,FALSE),""))</f>
        <v/>
      </c>
      <c r="O719">
        <f>IF($A719="","",IFERROR(VLOOKUP($A719,Data_Raw!$A:$G,6,FALSE),""))</f>
        <v/>
      </c>
      <c r="P719">
        <f>IF($A719="","",IFERROR(VLOOKUP($A719,Data_Raw!$A:$G,7,FALSE),""))</f>
        <v/>
      </c>
      <c r="Q719">
        <f>IF($A719="","",SUMIFS(AI_PF!$AP:$AP,AI_PF!$A:$A,$A719))</f>
        <v/>
      </c>
      <c r="R719">
        <f>IF($A719="","",SUMIFS(AI_PF!$AW:$AW,AI_PF!$A:$A,$A719))</f>
        <v/>
      </c>
      <c r="S719">
        <f>IF($A719="","",SUMIFS(AI_PF!$AZ:$AZ,AI_PF!$A:$A,$A719))</f>
        <v/>
      </c>
      <c r="T719">
        <f>IF($A719="","",SUMIFS(AI_PF!$CA:$CA,AI_PF!$A:$A,$A719))</f>
        <v/>
      </c>
      <c r="U719">
        <f>IF($A719="","",SUMIFS(AI_PF!$CE:$CE,AI_PF!$A:$A,$A719))</f>
        <v/>
      </c>
      <c r="V719">
        <f>IF($A719="","",IFERROR(VLOOKUP($A719,AI_PF!$A:$CO,93,FALSE),""))</f>
        <v/>
      </c>
      <c r="W719">
        <f>IF($A719="","",COUNTIF(AI_PF!$A:$A,$A719))</f>
        <v/>
      </c>
      <c r="X719">
        <f>IF($A719="","",COUNTIF(LookThrough!$A:$A,J719))</f>
        <v/>
      </c>
    </row>
    <row r="720">
      <c r="B720">
        <f>IF($A720="","",IFERROR(VLOOKUP($A720,AI_PF!$A:$D,4,FALSE),""))</f>
        <v/>
      </c>
      <c r="C720">
        <f>IF($A720="","",IFERROR(VLOOKUP($A720,AI_PF!$A:$G,7,FALSE),""))</f>
        <v/>
      </c>
      <c r="D720">
        <f>IF($A720="","",IFERROR(VLOOKUP($A720,AI_PF!$A:$H,8,FALSE),""))</f>
        <v/>
      </c>
      <c r="E720">
        <f>IF($A720="","",IFERROR(VLOOKUP($A720,AI_PF!$A:$N,14,FALSE),""))</f>
        <v/>
      </c>
      <c r="F720">
        <f>IF($A720="","",IFERROR(VLOOKUP($A720,AI_PF!$A:$R,18,FALSE),""))</f>
        <v/>
      </c>
      <c r="G720">
        <f>IF($A720="","",IFERROR(VLOOKUP($A720,AI_PF!$A:$T,20,FALSE),""))</f>
        <v/>
      </c>
      <c r="H720">
        <f>IF($A720="","",IFERROR(VLOOKUP($A720,AI_PF!$A:$V,22,FALSE),""))</f>
        <v/>
      </c>
      <c r="I720">
        <f>IF($A720="","",IFERROR(VLOOKUP($A720,AI_PF!$A:$EU,151,FALSE),""))</f>
        <v/>
      </c>
      <c r="J720">
        <f>IF($A720="","",IFERROR(VLOOKUP($A720,AI_PF!$A:$C,3,FALSE),""))</f>
        <v/>
      </c>
      <c r="K720">
        <f>IF($A720="","",IFERROR(VLOOKUP($A720,Data_Raw!$A:$G,2,FALSE),""))</f>
        <v/>
      </c>
      <c r="L720">
        <f>IF($A720="","",IFERROR(VLOOKUP($A720,Data_Raw!$A:$G,3,FALSE),""))</f>
        <v/>
      </c>
      <c r="M720">
        <f>IF($A720="","",IFERROR(VLOOKUP($A720,Data_Raw!$A:$G,4,FALSE),""))</f>
        <v/>
      </c>
      <c r="N720">
        <f>IF($A720="","",IFERROR(VLOOKUP($A720,Data_Raw!$A:$G,5,FALSE),""))</f>
        <v/>
      </c>
      <c r="O720">
        <f>IF($A720="","",IFERROR(VLOOKUP($A720,Data_Raw!$A:$G,6,FALSE),""))</f>
        <v/>
      </c>
      <c r="P720">
        <f>IF($A720="","",IFERROR(VLOOKUP($A720,Data_Raw!$A:$G,7,FALSE),""))</f>
        <v/>
      </c>
      <c r="Q720">
        <f>IF($A720="","",SUMIFS(AI_PF!$AP:$AP,AI_PF!$A:$A,$A720))</f>
        <v/>
      </c>
      <c r="R720">
        <f>IF($A720="","",SUMIFS(AI_PF!$AW:$AW,AI_PF!$A:$A,$A720))</f>
        <v/>
      </c>
      <c r="S720">
        <f>IF($A720="","",SUMIFS(AI_PF!$AZ:$AZ,AI_PF!$A:$A,$A720))</f>
        <v/>
      </c>
      <c r="T720">
        <f>IF($A720="","",SUMIFS(AI_PF!$CA:$CA,AI_PF!$A:$A,$A720))</f>
        <v/>
      </c>
      <c r="U720">
        <f>IF($A720="","",SUMIFS(AI_PF!$CE:$CE,AI_PF!$A:$A,$A720))</f>
        <v/>
      </c>
      <c r="V720">
        <f>IF($A720="","",IFERROR(VLOOKUP($A720,AI_PF!$A:$CO,93,FALSE),""))</f>
        <v/>
      </c>
      <c r="W720">
        <f>IF($A720="","",COUNTIF(AI_PF!$A:$A,$A720))</f>
        <v/>
      </c>
      <c r="X720">
        <f>IF($A720="","",COUNTIF(LookThrough!$A:$A,J720))</f>
        <v/>
      </c>
    </row>
    <row r="721">
      <c r="B721">
        <f>IF($A721="","",IFERROR(VLOOKUP($A721,AI_PF!$A:$D,4,FALSE),""))</f>
        <v/>
      </c>
      <c r="C721">
        <f>IF($A721="","",IFERROR(VLOOKUP($A721,AI_PF!$A:$G,7,FALSE),""))</f>
        <v/>
      </c>
      <c r="D721">
        <f>IF($A721="","",IFERROR(VLOOKUP($A721,AI_PF!$A:$H,8,FALSE),""))</f>
        <v/>
      </c>
      <c r="E721">
        <f>IF($A721="","",IFERROR(VLOOKUP($A721,AI_PF!$A:$N,14,FALSE),""))</f>
        <v/>
      </c>
      <c r="F721">
        <f>IF($A721="","",IFERROR(VLOOKUP($A721,AI_PF!$A:$R,18,FALSE),""))</f>
        <v/>
      </c>
      <c r="G721">
        <f>IF($A721="","",IFERROR(VLOOKUP($A721,AI_PF!$A:$T,20,FALSE),""))</f>
        <v/>
      </c>
      <c r="H721">
        <f>IF($A721="","",IFERROR(VLOOKUP($A721,AI_PF!$A:$V,22,FALSE),""))</f>
        <v/>
      </c>
      <c r="I721">
        <f>IF($A721="","",IFERROR(VLOOKUP($A721,AI_PF!$A:$EU,151,FALSE),""))</f>
        <v/>
      </c>
      <c r="J721">
        <f>IF($A721="","",IFERROR(VLOOKUP($A721,AI_PF!$A:$C,3,FALSE),""))</f>
        <v/>
      </c>
      <c r="K721">
        <f>IF($A721="","",IFERROR(VLOOKUP($A721,Data_Raw!$A:$G,2,FALSE),""))</f>
        <v/>
      </c>
      <c r="L721">
        <f>IF($A721="","",IFERROR(VLOOKUP($A721,Data_Raw!$A:$G,3,FALSE),""))</f>
        <v/>
      </c>
      <c r="M721">
        <f>IF($A721="","",IFERROR(VLOOKUP($A721,Data_Raw!$A:$G,4,FALSE),""))</f>
        <v/>
      </c>
      <c r="N721">
        <f>IF($A721="","",IFERROR(VLOOKUP($A721,Data_Raw!$A:$G,5,FALSE),""))</f>
        <v/>
      </c>
      <c r="O721">
        <f>IF($A721="","",IFERROR(VLOOKUP($A721,Data_Raw!$A:$G,6,FALSE),""))</f>
        <v/>
      </c>
      <c r="P721">
        <f>IF($A721="","",IFERROR(VLOOKUP($A721,Data_Raw!$A:$G,7,FALSE),""))</f>
        <v/>
      </c>
      <c r="Q721">
        <f>IF($A721="","",SUMIFS(AI_PF!$AP:$AP,AI_PF!$A:$A,$A721))</f>
        <v/>
      </c>
      <c r="R721">
        <f>IF($A721="","",SUMIFS(AI_PF!$AW:$AW,AI_PF!$A:$A,$A721))</f>
        <v/>
      </c>
      <c r="S721">
        <f>IF($A721="","",SUMIFS(AI_PF!$AZ:$AZ,AI_PF!$A:$A,$A721))</f>
        <v/>
      </c>
      <c r="T721">
        <f>IF($A721="","",SUMIFS(AI_PF!$CA:$CA,AI_PF!$A:$A,$A721))</f>
        <v/>
      </c>
      <c r="U721">
        <f>IF($A721="","",SUMIFS(AI_PF!$CE:$CE,AI_PF!$A:$A,$A721))</f>
        <v/>
      </c>
      <c r="V721">
        <f>IF($A721="","",IFERROR(VLOOKUP($A721,AI_PF!$A:$CO,93,FALSE),""))</f>
        <v/>
      </c>
      <c r="W721">
        <f>IF($A721="","",COUNTIF(AI_PF!$A:$A,$A721))</f>
        <v/>
      </c>
      <c r="X721">
        <f>IF($A721="","",COUNTIF(LookThrough!$A:$A,J721))</f>
        <v/>
      </c>
    </row>
    <row r="722">
      <c r="B722">
        <f>IF($A722="","",IFERROR(VLOOKUP($A722,AI_PF!$A:$D,4,FALSE),""))</f>
        <v/>
      </c>
      <c r="C722">
        <f>IF($A722="","",IFERROR(VLOOKUP($A722,AI_PF!$A:$G,7,FALSE),""))</f>
        <v/>
      </c>
      <c r="D722">
        <f>IF($A722="","",IFERROR(VLOOKUP($A722,AI_PF!$A:$H,8,FALSE),""))</f>
        <v/>
      </c>
      <c r="E722">
        <f>IF($A722="","",IFERROR(VLOOKUP($A722,AI_PF!$A:$N,14,FALSE),""))</f>
        <v/>
      </c>
      <c r="F722">
        <f>IF($A722="","",IFERROR(VLOOKUP($A722,AI_PF!$A:$R,18,FALSE),""))</f>
        <v/>
      </c>
      <c r="G722">
        <f>IF($A722="","",IFERROR(VLOOKUP($A722,AI_PF!$A:$T,20,FALSE),""))</f>
        <v/>
      </c>
      <c r="H722">
        <f>IF($A722="","",IFERROR(VLOOKUP($A722,AI_PF!$A:$V,22,FALSE),""))</f>
        <v/>
      </c>
      <c r="I722">
        <f>IF($A722="","",IFERROR(VLOOKUP($A722,AI_PF!$A:$EU,151,FALSE),""))</f>
        <v/>
      </c>
      <c r="J722">
        <f>IF($A722="","",IFERROR(VLOOKUP($A722,AI_PF!$A:$C,3,FALSE),""))</f>
        <v/>
      </c>
      <c r="K722">
        <f>IF($A722="","",IFERROR(VLOOKUP($A722,Data_Raw!$A:$G,2,FALSE),""))</f>
        <v/>
      </c>
      <c r="L722">
        <f>IF($A722="","",IFERROR(VLOOKUP($A722,Data_Raw!$A:$G,3,FALSE),""))</f>
        <v/>
      </c>
      <c r="M722">
        <f>IF($A722="","",IFERROR(VLOOKUP($A722,Data_Raw!$A:$G,4,FALSE),""))</f>
        <v/>
      </c>
      <c r="N722">
        <f>IF($A722="","",IFERROR(VLOOKUP($A722,Data_Raw!$A:$G,5,FALSE),""))</f>
        <v/>
      </c>
      <c r="O722">
        <f>IF($A722="","",IFERROR(VLOOKUP($A722,Data_Raw!$A:$G,6,FALSE),""))</f>
        <v/>
      </c>
      <c r="P722">
        <f>IF($A722="","",IFERROR(VLOOKUP($A722,Data_Raw!$A:$G,7,FALSE),""))</f>
        <v/>
      </c>
      <c r="Q722">
        <f>IF($A722="","",SUMIFS(AI_PF!$AP:$AP,AI_PF!$A:$A,$A722))</f>
        <v/>
      </c>
      <c r="R722">
        <f>IF($A722="","",SUMIFS(AI_PF!$AW:$AW,AI_PF!$A:$A,$A722))</f>
        <v/>
      </c>
      <c r="S722">
        <f>IF($A722="","",SUMIFS(AI_PF!$AZ:$AZ,AI_PF!$A:$A,$A722))</f>
        <v/>
      </c>
      <c r="T722">
        <f>IF($A722="","",SUMIFS(AI_PF!$CA:$CA,AI_PF!$A:$A,$A722))</f>
        <v/>
      </c>
      <c r="U722">
        <f>IF($A722="","",SUMIFS(AI_PF!$CE:$CE,AI_PF!$A:$A,$A722))</f>
        <v/>
      </c>
      <c r="V722">
        <f>IF($A722="","",IFERROR(VLOOKUP($A722,AI_PF!$A:$CO,93,FALSE),""))</f>
        <v/>
      </c>
      <c r="W722">
        <f>IF($A722="","",COUNTIF(AI_PF!$A:$A,$A722))</f>
        <v/>
      </c>
      <c r="X722">
        <f>IF($A722="","",COUNTIF(LookThrough!$A:$A,J722))</f>
        <v/>
      </c>
    </row>
    <row r="723">
      <c r="B723">
        <f>IF($A723="","",IFERROR(VLOOKUP($A723,AI_PF!$A:$D,4,FALSE),""))</f>
        <v/>
      </c>
      <c r="C723">
        <f>IF($A723="","",IFERROR(VLOOKUP($A723,AI_PF!$A:$G,7,FALSE),""))</f>
        <v/>
      </c>
      <c r="D723">
        <f>IF($A723="","",IFERROR(VLOOKUP($A723,AI_PF!$A:$H,8,FALSE),""))</f>
        <v/>
      </c>
      <c r="E723">
        <f>IF($A723="","",IFERROR(VLOOKUP($A723,AI_PF!$A:$N,14,FALSE),""))</f>
        <v/>
      </c>
      <c r="F723">
        <f>IF($A723="","",IFERROR(VLOOKUP($A723,AI_PF!$A:$R,18,FALSE),""))</f>
        <v/>
      </c>
      <c r="G723">
        <f>IF($A723="","",IFERROR(VLOOKUP($A723,AI_PF!$A:$T,20,FALSE),""))</f>
        <v/>
      </c>
      <c r="H723">
        <f>IF($A723="","",IFERROR(VLOOKUP($A723,AI_PF!$A:$V,22,FALSE),""))</f>
        <v/>
      </c>
      <c r="I723">
        <f>IF($A723="","",IFERROR(VLOOKUP($A723,AI_PF!$A:$EU,151,FALSE),""))</f>
        <v/>
      </c>
      <c r="J723">
        <f>IF($A723="","",IFERROR(VLOOKUP($A723,AI_PF!$A:$C,3,FALSE),""))</f>
        <v/>
      </c>
      <c r="K723">
        <f>IF($A723="","",IFERROR(VLOOKUP($A723,Data_Raw!$A:$G,2,FALSE),""))</f>
        <v/>
      </c>
      <c r="L723">
        <f>IF($A723="","",IFERROR(VLOOKUP($A723,Data_Raw!$A:$G,3,FALSE),""))</f>
        <v/>
      </c>
      <c r="M723">
        <f>IF($A723="","",IFERROR(VLOOKUP($A723,Data_Raw!$A:$G,4,FALSE),""))</f>
        <v/>
      </c>
      <c r="N723">
        <f>IF($A723="","",IFERROR(VLOOKUP($A723,Data_Raw!$A:$G,5,FALSE),""))</f>
        <v/>
      </c>
      <c r="O723">
        <f>IF($A723="","",IFERROR(VLOOKUP($A723,Data_Raw!$A:$G,6,FALSE),""))</f>
        <v/>
      </c>
      <c r="P723">
        <f>IF($A723="","",IFERROR(VLOOKUP($A723,Data_Raw!$A:$G,7,FALSE),""))</f>
        <v/>
      </c>
      <c r="Q723">
        <f>IF($A723="","",SUMIFS(AI_PF!$AP:$AP,AI_PF!$A:$A,$A723))</f>
        <v/>
      </c>
      <c r="R723">
        <f>IF($A723="","",SUMIFS(AI_PF!$AW:$AW,AI_PF!$A:$A,$A723))</f>
        <v/>
      </c>
      <c r="S723">
        <f>IF($A723="","",SUMIFS(AI_PF!$AZ:$AZ,AI_PF!$A:$A,$A723))</f>
        <v/>
      </c>
      <c r="T723">
        <f>IF($A723="","",SUMIFS(AI_PF!$CA:$CA,AI_PF!$A:$A,$A723))</f>
        <v/>
      </c>
      <c r="U723">
        <f>IF($A723="","",SUMIFS(AI_PF!$CE:$CE,AI_PF!$A:$A,$A723))</f>
        <v/>
      </c>
      <c r="V723">
        <f>IF($A723="","",IFERROR(VLOOKUP($A723,AI_PF!$A:$CO,93,FALSE),""))</f>
        <v/>
      </c>
      <c r="W723">
        <f>IF($A723="","",COUNTIF(AI_PF!$A:$A,$A723))</f>
        <v/>
      </c>
      <c r="X723">
        <f>IF($A723="","",COUNTIF(LookThrough!$A:$A,J723))</f>
        <v/>
      </c>
    </row>
    <row r="724">
      <c r="B724">
        <f>IF($A724="","",IFERROR(VLOOKUP($A724,AI_PF!$A:$D,4,FALSE),""))</f>
        <v/>
      </c>
      <c r="C724">
        <f>IF($A724="","",IFERROR(VLOOKUP($A724,AI_PF!$A:$G,7,FALSE),""))</f>
        <v/>
      </c>
      <c r="D724">
        <f>IF($A724="","",IFERROR(VLOOKUP($A724,AI_PF!$A:$H,8,FALSE),""))</f>
        <v/>
      </c>
      <c r="E724">
        <f>IF($A724="","",IFERROR(VLOOKUP($A724,AI_PF!$A:$N,14,FALSE),""))</f>
        <v/>
      </c>
      <c r="F724">
        <f>IF($A724="","",IFERROR(VLOOKUP($A724,AI_PF!$A:$R,18,FALSE),""))</f>
        <v/>
      </c>
      <c r="G724">
        <f>IF($A724="","",IFERROR(VLOOKUP($A724,AI_PF!$A:$T,20,FALSE),""))</f>
        <v/>
      </c>
      <c r="H724">
        <f>IF($A724="","",IFERROR(VLOOKUP($A724,AI_PF!$A:$V,22,FALSE),""))</f>
        <v/>
      </c>
      <c r="I724">
        <f>IF($A724="","",IFERROR(VLOOKUP($A724,AI_PF!$A:$EU,151,FALSE),""))</f>
        <v/>
      </c>
      <c r="J724">
        <f>IF($A724="","",IFERROR(VLOOKUP($A724,AI_PF!$A:$C,3,FALSE),""))</f>
        <v/>
      </c>
      <c r="K724">
        <f>IF($A724="","",IFERROR(VLOOKUP($A724,Data_Raw!$A:$G,2,FALSE),""))</f>
        <v/>
      </c>
      <c r="L724">
        <f>IF($A724="","",IFERROR(VLOOKUP($A724,Data_Raw!$A:$G,3,FALSE),""))</f>
        <v/>
      </c>
      <c r="M724">
        <f>IF($A724="","",IFERROR(VLOOKUP($A724,Data_Raw!$A:$G,4,FALSE),""))</f>
        <v/>
      </c>
      <c r="N724">
        <f>IF($A724="","",IFERROR(VLOOKUP($A724,Data_Raw!$A:$G,5,FALSE),""))</f>
        <v/>
      </c>
      <c r="O724">
        <f>IF($A724="","",IFERROR(VLOOKUP($A724,Data_Raw!$A:$G,6,FALSE),""))</f>
        <v/>
      </c>
      <c r="P724">
        <f>IF($A724="","",IFERROR(VLOOKUP($A724,Data_Raw!$A:$G,7,FALSE),""))</f>
        <v/>
      </c>
      <c r="Q724">
        <f>IF($A724="","",SUMIFS(AI_PF!$AP:$AP,AI_PF!$A:$A,$A724))</f>
        <v/>
      </c>
      <c r="R724">
        <f>IF($A724="","",SUMIFS(AI_PF!$AW:$AW,AI_PF!$A:$A,$A724))</f>
        <v/>
      </c>
      <c r="S724">
        <f>IF($A724="","",SUMIFS(AI_PF!$AZ:$AZ,AI_PF!$A:$A,$A724))</f>
        <v/>
      </c>
      <c r="T724">
        <f>IF($A724="","",SUMIFS(AI_PF!$CA:$CA,AI_PF!$A:$A,$A724))</f>
        <v/>
      </c>
      <c r="U724">
        <f>IF($A724="","",SUMIFS(AI_PF!$CE:$CE,AI_PF!$A:$A,$A724))</f>
        <v/>
      </c>
      <c r="V724">
        <f>IF($A724="","",IFERROR(VLOOKUP($A724,AI_PF!$A:$CO,93,FALSE),""))</f>
        <v/>
      </c>
      <c r="W724">
        <f>IF($A724="","",COUNTIF(AI_PF!$A:$A,$A724))</f>
        <v/>
      </c>
      <c r="X724">
        <f>IF($A724="","",COUNTIF(LookThrough!$A:$A,J724))</f>
        <v/>
      </c>
    </row>
    <row r="725">
      <c r="B725">
        <f>IF($A725="","",IFERROR(VLOOKUP($A725,AI_PF!$A:$D,4,FALSE),""))</f>
        <v/>
      </c>
      <c r="C725">
        <f>IF($A725="","",IFERROR(VLOOKUP($A725,AI_PF!$A:$G,7,FALSE),""))</f>
        <v/>
      </c>
      <c r="D725">
        <f>IF($A725="","",IFERROR(VLOOKUP($A725,AI_PF!$A:$H,8,FALSE),""))</f>
        <v/>
      </c>
      <c r="E725">
        <f>IF($A725="","",IFERROR(VLOOKUP($A725,AI_PF!$A:$N,14,FALSE),""))</f>
        <v/>
      </c>
      <c r="F725">
        <f>IF($A725="","",IFERROR(VLOOKUP($A725,AI_PF!$A:$R,18,FALSE),""))</f>
        <v/>
      </c>
      <c r="G725">
        <f>IF($A725="","",IFERROR(VLOOKUP($A725,AI_PF!$A:$T,20,FALSE),""))</f>
        <v/>
      </c>
      <c r="H725">
        <f>IF($A725="","",IFERROR(VLOOKUP($A725,AI_PF!$A:$V,22,FALSE),""))</f>
        <v/>
      </c>
      <c r="I725">
        <f>IF($A725="","",IFERROR(VLOOKUP($A725,AI_PF!$A:$EU,151,FALSE),""))</f>
        <v/>
      </c>
      <c r="J725">
        <f>IF($A725="","",IFERROR(VLOOKUP($A725,AI_PF!$A:$C,3,FALSE),""))</f>
        <v/>
      </c>
      <c r="K725">
        <f>IF($A725="","",IFERROR(VLOOKUP($A725,Data_Raw!$A:$G,2,FALSE),""))</f>
        <v/>
      </c>
      <c r="L725">
        <f>IF($A725="","",IFERROR(VLOOKUP($A725,Data_Raw!$A:$G,3,FALSE),""))</f>
        <v/>
      </c>
      <c r="M725">
        <f>IF($A725="","",IFERROR(VLOOKUP($A725,Data_Raw!$A:$G,4,FALSE),""))</f>
        <v/>
      </c>
      <c r="N725">
        <f>IF($A725="","",IFERROR(VLOOKUP($A725,Data_Raw!$A:$G,5,FALSE),""))</f>
        <v/>
      </c>
      <c r="O725">
        <f>IF($A725="","",IFERROR(VLOOKUP($A725,Data_Raw!$A:$G,6,FALSE),""))</f>
        <v/>
      </c>
      <c r="P725">
        <f>IF($A725="","",IFERROR(VLOOKUP($A725,Data_Raw!$A:$G,7,FALSE),""))</f>
        <v/>
      </c>
      <c r="Q725">
        <f>IF($A725="","",SUMIFS(AI_PF!$AP:$AP,AI_PF!$A:$A,$A725))</f>
        <v/>
      </c>
      <c r="R725">
        <f>IF($A725="","",SUMIFS(AI_PF!$AW:$AW,AI_PF!$A:$A,$A725))</f>
        <v/>
      </c>
      <c r="S725">
        <f>IF($A725="","",SUMIFS(AI_PF!$AZ:$AZ,AI_PF!$A:$A,$A725))</f>
        <v/>
      </c>
      <c r="T725">
        <f>IF($A725="","",SUMIFS(AI_PF!$CA:$CA,AI_PF!$A:$A,$A725))</f>
        <v/>
      </c>
      <c r="U725">
        <f>IF($A725="","",SUMIFS(AI_PF!$CE:$CE,AI_PF!$A:$A,$A725))</f>
        <v/>
      </c>
      <c r="V725">
        <f>IF($A725="","",IFERROR(VLOOKUP($A725,AI_PF!$A:$CO,93,FALSE),""))</f>
        <v/>
      </c>
      <c r="W725">
        <f>IF($A725="","",COUNTIF(AI_PF!$A:$A,$A725))</f>
        <v/>
      </c>
      <c r="X725">
        <f>IF($A725="","",COUNTIF(LookThrough!$A:$A,J725))</f>
        <v/>
      </c>
    </row>
    <row r="726">
      <c r="B726">
        <f>IF($A726="","",IFERROR(VLOOKUP($A726,AI_PF!$A:$D,4,FALSE),""))</f>
        <v/>
      </c>
      <c r="C726">
        <f>IF($A726="","",IFERROR(VLOOKUP($A726,AI_PF!$A:$G,7,FALSE),""))</f>
        <v/>
      </c>
      <c r="D726">
        <f>IF($A726="","",IFERROR(VLOOKUP($A726,AI_PF!$A:$H,8,FALSE),""))</f>
        <v/>
      </c>
      <c r="E726">
        <f>IF($A726="","",IFERROR(VLOOKUP($A726,AI_PF!$A:$N,14,FALSE),""))</f>
        <v/>
      </c>
      <c r="F726">
        <f>IF($A726="","",IFERROR(VLOOKUP($A726,AI_PF!$A:$R,18,FALSE),""))</f>
        <v/>
      </c>
      <c r="G726">
        <f>IF($A726="","",IFERROR(VLOOKUP($A726,AI_PF!$A:$T,20,FALSE),""))</f>
        <v/>
      </c>
      <c r="H726">
        <f>IF($A726="","",IFERROR(VLOOKUP($A726,AI_PF!$A:$V,22,FALSE),""))</f>
        <v/>
      </c>
      <c r="I726">
        <f>IF($A726="","",IFERROR(VLOOKUP($A726,AI_PF!$A:$EU,151,FALSE),""))</f>
        <v/>
      </c>
      <c r="J726">
        <f>IF($A726="","",IFERROR(VLOOKUP($A726,AI_PF!$A:$C,3,FALSE),""))</f>
        <v/>
      </c>
      <c r="K726">
        <f>IF($A726="","",IFERROR(VLOOKUP($A726,Data_Raw!$A:$G,2,FALSE),""))</f>
        <v/>
      </c>
      <c r="L726">
        <f>IF($A726="","",IFERROR(VLOOKUP($A726,Data_Raw!$A:$G,3,FALSE),""))</f>
        <v/>
      </c>
      <c r="M726">
        <f>IF($A726="","",IFERROR(VLOOKUP($A726,Data_Raw!$A:$G,4,FALSE),""))</f>
        <v/>
      </c>
      <c r="N726">
        <f>IF($A726="","",IFERROR(VLOOKUP($A726,Data_Raw!$A:$G,5,FALSE),""))</f>
        <v/>
      </c>
      <c r="O726">
        <f>IF($A726="","",IFERROR(VLOOKUP($A726,Data_Raw!$A:$G,6,FALSE),""))</f>
        <v/>
      </c>
      <c r="P726">
        <f>IF($A726="","",IFERROR(VLOOKUP($A726,Data_Raw!$A:$G,7,FALSE),""))</f>
        <v/>
      </c>
      <c r="Q726">
        <f>IF($A726="","",SUMIFS(AI_PF!$AP:$AP,AI_PF!$A:$A,$A726))</f>
        <v/>
      </c>
      <c r="R726">
        <f>IF($A726="","",SUMIFS(AI_PF!$AW:$AW,AI_PF!$A:$A,$A726))</f>
        <v/>
      </c>
      <c r="S726">
        <f>IF($A726="","",SUMIFS(AI_PF!$AZ:$AZ,AI_PF!$A:$A,$A726))</f>
        <v/>
      </c>
      <c r="T726">
        <f>IF($A726="","",SUMIFS(AI_PF!$CA:$CA,AI_PF!$A:$A,$A726))</f>
        <v/>
      </c>
      <c r="U726">
        <f>IF($A726="","",SUMIFS(AI_PF!$CE:$CE,AI_PF!$A:$A,$A726))</f>
        <v/>
      </c>
      <c r="V726">
        <f>IF($A726="","",IFERROR(VLOOKUP($A726,AI_PF!$A:$CO,93,FALSE),""))</f>
        <v/>
      </c>
      <c r="W726">
        <f>IF($A726="","",COUNTIF(AI_PF!$A:$A,$A726))</f>
        <v/>
      </c>
      <c r="X726">
        <f>IF($A726="","",COUNTIF(LookThrough!$A:$A,J726))</f>
        <v/>
      </c>
    </row>
    <row r="727">
      <c r="B727">
        <f>IF($A727="","",IFERROR(VLOOKUP($A727,AI_PF!$A:$D,4,FALSE),""))</f>
        <v/>
      </c>
      <c r="C727">
        <f>IF($A727="","",IFERROR(VLOOKUP($A727,AI_PF!$A:$G,7,FALSE),""))</f>
        <v/>
      </c>
      <c r="D727">
        <f>IF($A727="","",IFERROR(VLOOKUP($A727,AI_PF!$A:$H,8,FALSE),""))</f>
        <v/>
      </c>
      <c r="E727">
        <f>IF($A727="","",IFERROR(VLOOKUP($A727,AI_PF!$A:$N,14,FALSE),""))</f>
        <v/>
      </c>
      <c r="F727">
        <f>IF($A727="","",IFERROR(VLOOKUP($A727,AI_PF!$A:$R,18,FALSE),""))</f>
        <v/>
      </c>
      <c r="G727">
        <f>IF($A727="","",IFERROR(VLOOKUP($A727,AI_PF!$A:$T,20,FALSE),""))</f>
        <v/>
      </c>
      <c r="H727">
        <f>IF($A727="","",IFERROR(VLOOKUP($A727,AI_PF!$A:$V,22,FALSE),""))</f>
        <v/>
      </c>
      <c r="I727">
        <f>IF($A727="","",IFERROR(VLOOKUP($A727,AI_PF!$A:$EU,151,FALSE),""))</f>
        <v/>
      </c>
      <c r="J727">
        <f>IF($A727="","",IFERROR(VLOOKUP($A727,AI_PF!$A:$C,3,FALSE),""))</f>
        <v/>
      </c>
      <c r="K727">
        <f>IF($A727="","",IFERROR(VLOOKUP($A727,Data_Raw!$A:$G,2,FALSE),""))</f>
        <v/>
      </c>
      <c r="L727">
        <f>IF($A727="","",IFERROR(VLOOKUP($A727,Data_Raw!$A:$G,3,FALSE),""))</f>
        <v/>
      </c>
      <c r="M727">
        <f>IF($A727="","",IFERROR(VLOOKUP($A727,Data_Raw!$A:$G,4,FALSE),""))</f>
        <v/>
      </c>
      <c r="N727">
        <f>IF($A727="","",IFERROR(VLOOKUP($A727,Data_Raw!$A:$G,5,FALSE),""))</f>
        <v/>
      </c>
      <c r="O727">
        <f>IF($A727="","",IFERROR(VLOOKUP($A727,Data_Raw!$A:$G,6,FALSE),""))</f>
        <v/>
      </c>
      <c r="P727">
        <f>IF($A727="","",IFERROR(VLOOKUP($A727,Data_Raw!$A:$G,7,FALSE),""))</f>
        <v/>
      </c>
      <c r="Q727">
        <f>IF($A727="","",SUMIFS(AI_PF!$AP:$AP,AI_PF!$A:$A,$A727))</f>
        <v/>
      </c>
      <c r="R727">
        <f>IF($A727="","",SUMIFS(AI_PF!$AW:$AW,AI_PF!$A:$A,$A727))</f>
        <v/>
      </c>
      <c r="S727">
        <f>IF($A727="","",SUMIFS(AI_PF!$AZ:$AZ,AI_PF!$A:$A,$A727))</f>
        <v/>
      </c>
      <c r="T727">
        <f>IF($A727="","",SUMIFS(AI_PF!$CA:$CA,AI_PF!$A:$A,$A727))</f>
        <v/>
      </c>
      <c r="U727">
        <f>IF($A727="","",SUMIFS(AI_PF!$CE:$CE,AI_PF!$A:$A,$A727))</f>
        <v/>
      </c>
      <c r="V727">
        <f>IF($A727="","",IFERROR(VLOOKUP($A727,AI_PF!$A:$CO,93,FALSE),""))</f>
        <v/>
      </c>
      <c r="W727">
        <f>IF($A727="","",COUNTIF(AI_PF!$A:$A,$A727))</f>
        <v/>
      </c>
      <c r="X727">
        <f>IF($A727="","",COUNTIF(LookThrough!$A:$A,J727))</f>
        <v/>
      </c>
    </row>
    <row r="728">
      <c r="B728">
        <f>IF($A728="","",IFERROR(VLOOKUP($A728,AI_PF!$A:$D,4,FALSE),""))</f>
        <v/>
      </c>
      <c r="C728">
        <f>IF($A728="","",IFERROR(VLOOKUP($A728,AI_PF!$A:$G,7,FALSE),""))</f>
        <v/>
      </c>
      <c r="D728">
        <f>IF($A728="","",IFERROR(VLOOKUP($A728,AI_PF!$A:$H,8,FALSE),""))</f>
        <v/>
      </c>
      <c r="E728">
        <f>IF($A728="","",IFERROR(VLOOKUP($A728,AI_PF!$A:$N,14,FALSE),""))</f>
        <v/>
      </c>
      <c r="F728">
        <f>IF($A728="","",IFERROR(VLOOKUP($A728,AI_PF!$A:$R,18,FALSE),""))</f>
        <v/>
      </c>
      <c r="G728">
        <f>IF($A728="","",IFERROR(VLOOKUP($A728,AI_PF!$A:$T,20,FALSE),""))</f>
        <v/>
      </c>
      <c r="H728">
        <f>IF($A728="","",IFERROR(VLOOKUP($A728,AI_PF!$A:$V,22,FALSE),""))</f>
        <v/>
      </c>
      <c r="I728">
        <f>IF($A728="","",IFERROR(VLOOKUP($A728,AI_PF!$A:$EU,151,FALSE),""))</f>
        <v/>
      </c>
      <c r="J728">
        <f>IF($A728="","",IFERROR(VLOOKUP($A728,AI_PF!$A:$C,3,FALSE),""))</f>
        <v/>
      </c>
      <c r="K728">
        <f>IF($A728="","",IFERROR(VLOOKUP($A728,Data_Raw!$A:$G,2,FALSE),""))</f>
        <v/>
      </c>
      <c r="L728">
        <f>IF($A728="","",IFERROR(VLOOKUP($A728,Data_Raw!$A:$G,3,FALSE),""))</f>
        <v/>
      </c>
      <c r="M728">
        <f>IF($A728="","",IFERROR(VLOOKUP($A728,Data_Raw!$A:$G,4,FALSE),""))</f>
        <v/>
      </c>
      <c r="N728">
        <f>IF($A728="","",IFERROR(VLOOKUP($A728,Data_Raw!$A:$G,5,FALSE),""))</f>
        <v/>
      </c>
      <c r="O728">
        <f>IF($A728="","",IFERROR(VLOOKUP($A728,Data_Raw!$A:$G,6,FALSE),""))</f>
        <v/>
      </c>
      <c r="P728">
        <f>IF($A728="","",IFERROR(VLOOKUP($A728,Data_Raw!$A:$G,7,FALSE),""))</f>
        <v/>
      </c>
      <c r="Q728">
        <f>IF($A728="","",SUMIFS(AI_PF!$AP:$AP,AI_PF!$A:$A,$A728))</f>
        <v/>
      </c>
      <c r="R728">
        <f>IF($A728="","",SUMIFS(AI_PF!$AW:$AW,AI_PF!$A:$A,$A728))</f>
        <v/>
      </c>
      <c r="S728">
        <f>IF($A728="","",SUMIFS(AI_PF!$AZ:$AZ,AI_PF!$A:$A,$A728))</f>
        <v/>
      </c>
      <c r="T728">
        <f>IF($A728="","",SUMIFS(AI_PF!$CA:$CA,AI_PF!$A:$A,$A728))</f>
        <v/>
      </c>
      <c r="U728">
        <f>IF($A728="","",SUMIFS(AI_PF!$CE:$CE,AI_PF!$A:$A,$A728))</f>
        <v/>
      </c>
      <c r="V728">
        <f>IF($A728="","",IFERROR(VLOOKUP($A728,AI_PF!$A:$CO,93,FALSE),""))</f>
        <v/>
      </c>
      <c r="W728">
        <f>IF($A728="","",COUNTIF(AI_PF!$A:$A,$A728))</f>
        <v/>
      </c>
      <c r="X728">
        <f>IF($A728="","",COUNTIF(LookThrough!$A:$A,J728))</f>
        <v/>
      </c>
    </row>
    <row r="729">
      <c r="B729">
        <f>IF($A729="","",IFERROR(VLOOKUP($A729,AI_PF!$A:$D,4,FALSE),""))</f>
        <v/>
      </c>
      <c r="C729">
        <f>IF($A729="","",IFERROR(VLOOKUP($A729,AI_PF!$A:$G,7,FALSE),""))</f>
        <v/>
      </c>
      <c r="D729">
        <f>IF($A729="","",IFERROR(VLOOKUP($A729,AI_PF!$A:$H,8,FALSE),""))</f>
        <v/>
      </c>
      <c r="E729">
        <f>IF($A729="","",IFERROR(VLOOKUP($A729,AI_PF!$A:$N,14,FALSE),""))</f>
        <v/>
      </c>
      <c r="F729">
        <f>IF($A729="","",IFERROR(VLOOKUP($A729,AI_PF!$A:$R,18,FALSE),""))</f>
        <v/>
      </c>
      <c r="G729">
        <f>IF($A729="","",IFERROR(VLOOKUP($A729,AI_PF!$A:$T,20,FALSE),""))</f>
        <v/>
      </c>
      <c r="H729">
        <f>IF($A729="","",IFERROR(VLOOKUP($A729,AI_PF!$A:$V,22,FALSE),""))</f>
        <v/>
      </c>
      <c r="I729">
        <f>IF($A729="","",IFERROR(VLOOKUP($A729,AI_PF!$A:$EU,151,FALSE),""))</f>
        <v/>
      </c>
      <c r="J729">
        <f>IF($A729="","",IFERROR(VLOOKUP($A729,AI_PF!$A:$C,3,FALSE),""))</f>
        <v/>
      </c>
      <c r="K729">
        <f>IF($A729="","",IFERROR(VLOOKUP($A729,Data_Raw!$A:$G,2,FALSE),""))</f>
        <v/>
      </c>
      <c r="L729">
        <f>IF($A729="","",IFERROR(VLOOKUP($A729,Data_Raw!$A:$G,3,FALSE),""))</f>
        <v/>
      </c>
      <c r="M729">
        <f>IF($A729="","",IFERROR(VLOOKUP($A729,Data_Raw!$A:$G,4,FALSE),""))</f>
        <v/>
      </c>
      <c r="N729">
        <f>IF($A729="","",IFERROR(VLOOKUP($A729,Data_Raw!$A:$G,5,FALSE),""))</f>
        <v/>
      </c>
      <c r="O729">
        <f>IF($A729="","",IFERROR(VLOOKUP($A729,Data_Raw!$A:$G,6,FALSE),""))</f>
        <v/>
      </c>
      <c r="P729">
        <f>IF($A729="","",IFERROR(VLOOKUP($A729,Data_Raw!$A:$G,7,FALSE),""))</f>
        <v/>
      </c>
      <c r="Q729">
        <f>IF($A729="","",SUMIFS(AI_PF!$AP:$AP,AI_PF!$A:$A,$A729))</f>
        <v/>
      </c>
      <c r="R729">
        <f>IF($A729="","",SUMIFS(AI_PF!$AW:$AW,AI_PF!$A:$A,$A729))</f>
        <v/>
      </c>
      <c r="S729">
        <f>IF($A729="","",SUMIFS(AI_PF!$AZ:$AZ,AI_PF!$A:$A,$A729))</f>
        <v/>
      </c>
      <c r="T729">
        <f>IF($A729="","",SUMIFS(AI_PF!$CA:$CA,AI_PF!$A:$A,$A729))</f>
        <v/>
      </c>
      <c r="U729">
        <f>IF($A729="","",SUMIFS(AI_PF!$CE:$CE,AI_PF!$A:$A,$A729))</f>
        <v/>
      </c>
      <c r="V729">
        <f>IF($A729="","",IFERROR(VLOOKUP($A729,AI_PF!$A:$CO,93,FALSE),""))</f>
        <v/>
      </c>
      <c r="W729">
        <f>IF($A729="","",COUNTIF(AI_PF!$A:$A,$A729))</f>
        <v/>
      </c>
      <c r="X729">
        <f>IF($A729="","",COUNTIF(LookThrough!$A:$A,J729))</f>
        <v/>
      </c>
    </row>
    <row r="730">
      <c r="B730">
        <f>IF($A730="","",IFERROR(VLOOKUP($A730,AI_PF!$A:$D,4,FALSE),""))</f>
        <v/>
      </c>
      <c r="C730">
        <f>IF($A730="","",IFERROR(VLOOKUP($A730,AI_PF!$A:$G,7,FALSE),""))</f>
        <v/>
      </c>
      <c r="D730">
        <f>IF($A730="","",IFERROR(VLOOKUP($A730,AI_PF!$A:$H,8,FALSE),""))</f>
        <v/>
      </c>
      <c r="E730">
        <f>IF($A730="","",IFERROR(VLOOKUP($A730,AI_PF!$A:$N,14,FALSE),""))</f>
        <v/>
      </c>
      <c r="F730">
        <f>IF($A730="","",IFERROR(VLOOKUP($A730,AI_PF!$A:$R,18,FALSE),""))</f>
        <v/>
      </c>
      <c r="G730">
        <f>IF($A730="","",IFERROR(VLOOKUP($A730,AI_PF!$A:$T,20,FALSE),""))</f>
        <v/>
      </c>
      <c r="H730">
        <f>IF($A730="","",IFERROR(VLOOKUP($A730,AI_PF!$A:$V,22,FALSE),""))</f>
        <v/>
      </c>
      <c r="I730">
        <f>IF($A730="","",IFERROR(VLOOKUP($A730,AI_PF!$A:$EU,151,FALSE),""))</f>
        <v/>
      </c>
      <c r="J730">
        <f>IF($A730="","",IFERROR(VLOOKUP($A730,AI_PF!$A:$C,3,FALSE),""))</f>
        <v/>
      </c>
      <c r="K730">
        <f>IF($A730="","",IFERROR(VLOOKUP($A730,Data_Raw!$A:$G,2,FALSE),""))</f>
        <v/>
      </c>
      <c r="L730">
        <f>IF($A730="","",IFERROR(VLOOKUP($A730,Data_Raw!$A:$G,3,FALSE),""))</f>
        <v/>
      </c>
      <c r="M730">
        <f>IF($A730="","",IFERROR(VLOOKUP($A730,Data_Raw!$A:$G,4,FALSE),""))</f>
        <v/>
      </c>
      <c r="N730">
        <f>IF($A730="","",IFERROR(VLOOKUP($A730,Data_Raw!$A:$G,5,FALSE),""))</f>
        <v/>
      </c>
      <c r="O730">
        <f>IF($A730="","",IFERROR(VLOOKUP($A730,Data_Raw!$A:$G,6,FALSE),""))</f>
        <v/>
      </c>
      <c r="P730">
        <f>IF($A730="","",IFERROR(VLOOKUP($A730,Data_Raw!$A:$G,7,FALSE),""))</f>
        <v/>
      </c>
      <c r="Q730">
        <f>IF($A730="","",SUMIFS(AI_PF!$AP:$AP,AI_PF!$A:$A,$A730))</f>
        <v/>
      </c>
      <c r="R730">
        <f>IF($A730="","",SUMIFS(AI_PF!$AW:$AW,AI_PF!$A:$A,$A730))</f>
        <v/>
      </c>
      <c r="S730">
        <f>IF($A730="","",SUMIFS(AI_PF!$AZ:$AZ,AI_PF!$A:$A,$A730))</f>
        <v/>
      </c>
      <c r="T730">
        <f>IF($A730="","",SUMIFS(AI_PF!$CA:$CA,AI_PF!$A:$A,$A730))</f>
        <v/>
      </c>
      <c r="U730">
        <f>IF($A730="","",SUMIFS(AI_PF!$CE:$CE,AI_PF!$A:$A,$A730))</f>
        <v/>
      </c>
      <c r="V730">
        <f>IF($A730="","",IFERROR(VLOOKUP($A730,AI_PF!$A:$CO,93,FALSE),""))</f>
        <v/>
      </c>
      <c r="W730">
        <f>IF($A730="","",COUNTIF(AI_PF!$A:$A,$A730))</f>
        <v/>
      </c>
      <c r="X730">
        <f>IF($A730="","",COUNTIF(LookThrough!$A:$A,J730))</f>
        <v/>
      </c>
    </row>
    <row r="731">
      <c r="B731">
        <f>IF($A731="","",IFERROR(VLOOKUP($A731,AI_PF!$A:$D,4,FALSE),""))</f>
        <v/>
      </c>
      <c r="C731">
        <f>IF($A731="","",IFERROR(VLOOKUP($A731,AI_PF!$A:$G,7,FALSE),""))</f>
        <v/>
      </c>
      <c r="D731">
        <f>IF($A731="","",IFERROR(VLOOKUP($A731,AI_PF!$A:$H,8,FALSE),""))</f>
        <v/>
      </c>
      <c r="E731">
        <f>IF($A731="","",IFERROR(VLOOKUP($A731,AI_PF!$A:$N,14,FALSE),""))</f>
        <v/>
      </c>
      <c r="F731">
        <f>IF($A731="","",IFERROR(VLOOKUP($A731,AI_PF!$A:$R,18,FALSE),""))</f>
        <v/>
      </c>
      <c r="G731">
        <f>IF($A731="","",IFERROR(VLOOKUP($A731,AI_PF!$A:$T,20,FALSE),""))</f>
        <v/>
      </c>
      <c r="H731">
        <f>IF($A731="","",IFERROR(VLOOKUP($A731,AI_PF!$A:$V,22,FALSE),""))</f>
        <v/>
      </c>
      <c r="I731">
        <f>IF($A731="","",IFERROR(VLOOKUP($A731,AI_PF!$A:$EU,151,FALSE),""))</f>
        <v/>
      </c>
      <c r="J731">
        <f>IF($A731="","",IFERROR(VLOOKUP($A731,AI_PF!$A:$C,3,FALSE),""))</f>
        <v/>
      </c>
      <c r="K731">
        <f>IF($A731="","",IFERROR(VLOOKUP($A731,Data_Raw!$A:$G,2,FALSE),""))</f>
        <v/>
      </c>
      <c r="L731">
        <f>IF($A731="","",IFERROR(VLOOKUP($A731,Data_Raw!$A:$G,3,FALSE),""))</f>
        <v/>
      </c>
      <c r="M731">
        <f>IF($A731="","",IFERROR(VLOOKUP($A731,Data_Raw!$A:$G,4,FALSE),""))</f>
        <v/>
      </c>
      <c r="N731">
        <f>IF($A731="","",IFERROR(VLOOKUP($A731,Data_Raw!$A:$G,5,FALSE),""))</f>
        <v/>
      </c>
      <c r="O731">
        <f>IF($A731="","",IFERROR(VLOOKUP($A731,Data_Raw!$A:$G,6,FALSE),""))</f>
        <v/>
      </c>
      <c r="P731">
        <f>IF($A731="","",IFERROR(VLOOKUP($A731,Data_Raw!$A:$G,7,FALSE),""))</f>
        <v/>
      </c>
      <c r="Q731">
        <f>IF($A731="","",SUMIFS(AI_PF!$AP:$AP,AI_PF!$A:$A,$A731))</f>
        <v/>
      </c>
      <c r="R731">
        <f>IF($A731="","",SUMIFS(AI_PF!$AW:$AW,AI_PF!$A:$A,$A731))</f>
        <v/>
      </c>
      <c r="S731">
        <f>IF($A731="","",SUMIFS(AI_PF!$AZ:$AZ,AI_PF!$A:$A,$A731))</f>
        <v/>
      </c>
      <c r="T731">
        <f>IF($A731="","",SUMIFS(AI_PF!$CA:$CA,AI_PF!$A:$A,$A731))</f>
        <v/>
      </c>
      <c r="U731">
        <f>IF($A731="","",SUMIFS(AI_PF!$CE:$CE,AI_PF!$A:$A,$A731))</f>
        <v/>
      </c>
      <c r="V731">
        <f>IF($A731="","",IFERROR(VLOOKUP($A731,AI_PF!$A:$CO,93,FALSE),""))</f>
        <v/>
      </c>
      <c r="W731">
        <f>IF($A731="","",COUNTIF(AI_PF!$A:$A,$A731))</f>
        <v/>
      </c>
      <c r="X731">
        <f>IF($A731="","",COUNTIF(LookThrough!$A:$A,J731))</f>
        <v/>
      </c>
    </row>
    <row r="732">
      <c r="B732">
        <f>IF($A732="","",IFERROR(VLOOKUP($A732,AI_PF!$A:$D,4,FALSE),""))</f>
        <v/>
      </c>
      <c r="C732">
        <f>IF($A732="","",IFERROR(VLOOKUP($A732,AI_PF!$A:$G,7,FALSE),""))</f>
        <v/>
      </c>
      <c r="D732">
        <f>IF($A732="","",IFERROR(VLOOKUP($A732,AI_PF!$A:$H,8,FALSE),""))</f>
        <v/>
      </c>
      <c r="E732">
        <f>IF($A732="","",IFERROR(VLOOKUP($A732,AI_PF!$A:$N,14,FALSE),""))</f>
        <v/>
      </c>
      <c r="F732">
        <f>IF($A732="","",IFERROR(VLOOKUP($A732,AI_PF!$A:$R,18,FALSE),""))</f>
        <v/>
      </c>
      <c r="G732">
        <f>IF($A732="","",IFERROR(VLOOKUP($A732,AI_PF!$A:$T,20,FALSE),""))</f>
        <v/>
      </c>
      <c r="H732">
        <f>IF($A732="","",IFERROR(VLOOKUP($A732,AI_PF!$A:$V,22,FALSE),""))</f>
        <v/>
      </c>
      <c r="I732">
        <f>IF($A732="","",IFERROR(VLOOKUP($A732,AI_PF!$A:$EU,151,FALSE),""))</f>
        <v/>
      </c>
      <c r="J732">
        <f>IF($A732="","",IFERROR(VLOOKUP($A732,AI_PF!$A:$C,3,FALSE),""))</f>
        <v/>
      </c>
      <c r="K732">
        <f>IF($A732="","",IFERROR(VLOOKUP($A732,Data_Raw!$A:$G,2,FALSE),""))</f>
        <v/>
      </c>
      <c r="L732">
        <f>IF($A732="","",IFERROR(VLOOKUP($A732,Data_Raw!$A:$G,3,FALSE),""))</f>
        <v/>
      </c>
      <c r="M732">
        <f>IF($A732="","",IFERROR(VLOOKUP($A732,Data_Raw!$A:$G,4,FALSE),""))</f>
        <v/>
      </c>
      <c r="N732">
        <f>IF($A732="","",IFERROR(VLOOKUP($A732,Data_Raw!$A:$G,5,FALSE),""))</f>
        <v/>
      </c>
      <c r="O732">
        <f>IF($A732="","",IFERROR(VLOOKUP($A732,Data_Raw!$A:$G,6,FALSE),""))</f>
        <v/>
      </c>
      <c r="P732">
        <f>IF($A732="","",IFERROR(VLOOKUP($A732,Data_Raw!$A:$G,7,FALSE),""))</f>
        <v/>
      </c>
      <c r="Q732">
        <f>IF($A732="","",SUMIFS(AI_PF!$AP:$AP,AI_PF!$A:$A,$A732))</f>
        <v/>
      </c>
      <c r="R732">
        <f>IF($A732="","",SUMIFS(AI_PF!$AW:$AW,AI_PF!$A:$A,$A732))</f>
        <v/>
      </c>
      <c r="S732">
        <f>IF($A732="","",SUMIFS(AI_PF!$AZ:$AZ,AI_PF!$A:$A,$A732))</f>
        <v/>
      </c>
      <c r="T732">
        <f>IF($A732="","",SUMIFS(AI_PF!$CA:$CA,AI_PF!$A:$A,$A732))</f>
        <v/>
      </c>
      <c r="U732">
        <f>IF($A732="","",SUMIFS(AI_PF!$CE:$CE,AI_PF!$A:$A,$A732))</f>
        <v/>
      </c>
      <c r="V732">
        <f>IF($A732="","",IFERROR(VLOOKUP($A732,AI_PF!$A:$CO,93,FALSE),""))</f>
        <v/>
      </c>
      <c r="W732">
        <f>IF($A732="","",COUNTIF(AI_PF!$A:$A,$A732))</f>
        <v/>
      </c>
      <c r="X732">
        <f>IF($A732="","",COUNTIF(LookThrough!$A:$A,J732))</f>
        <v/>
      </c>
    </row>
    <row r="733">
      <c r="B733">
        <f>IF($A733="","",IFERROR(VLOOKUP($A733,AI_PF!$A:$D,4,FALSE),""))</f>
        <v/>
      </c>
      <c r="C733">
        <f>IF($A733="","",IFERROR(VLOOKUP($A733,AI_PF!$A:$G,7,FALSE),""))</f>
        <v/>
      </c>
      <c r="D733">
        <f>IF($A733="","",IFERROR(VLOOKUP($A733,AI_PF!$A:$H,8,FALSE),""))</f>
        <v/>
      </c>
      <c r="E733">
        <f>IF($A733="","",IFERROR(VLOOKUP($A733,AI_PF!$A:$N,14,FALSE),""))</f>
        <v/>
      </c>
      <c r="F733">
        <f>IF($A733="","",IFERROR(VLOOKUP($A733,AI_PF!$A:$R,18,FALSE),""))</f>
        <v/>
      </c>
      <c r="G733">
        <f>IF($A733="","",IFERROR(VLOOKUP($A733,AI_PF!$A:$T,20,FALSE),""))</f>
        <v/>
      </c>
      <c r="H733">
        <f>IF($A733="","",IFERROR(VLOOKUP($A733,AI_PF!$A:$V,22,FALSE),""))</f>
        <v/>
      </c>
      <c r="I733">
        <f>IF($A733="","",IFERROR(VLOOKUP($A733,AI_PF!$A:$EU,151,FALSE),""))</f>
        <v/>
      </c>
      <c r="J733">
        <f>IF($A733="","",IFERROR(VLOOKUP($A733,AI_PF!$A:$C,3,FALSE),""))</f>
        <v/>
      </c>
      <c r="K733">
        <f>IF($A733="","",IFERROR(VLOOKUP($A733,Data_Raw!$A:$G,2,FALSE),""))</f>
        <v/>
      </c>
      <c r="L733">
        <f>IF($A733="","",IFERROR(VLOOKUP($A733,Data_Raw!$A:$G,3,FALSE),""))</f>
        <v/>
      </c>
      <c r="M733">
        <f>IF($A733="","",IFERROR(VLOOKUP($A733,Data_Raw!$A:$G,4,FALSE),""))</f>
        <v/>
      </c>
      <c r="N733">
        <f>IF($A733="","",IFERROR(VLOOKUP($A733,Data_Raw!$A:$G,5,FALSE),""))</f>
        <v/>
      </c>
      <c r="O733">
        <f>IF($A733="","",IFERROR(VLOOKUP($A733,Data_Raw!$A:$G,6,FALSE),""))</f>
        <v/>
      </c>
      <c r="P733">
        <f>IF($A733="","",IFERROR(VLOOKUP($A733,Data_Raw!$A:$G,7,FALSE),""))</f>
        <v/>
      </c>
      <c r="Q733">
        <f>IF($A733="","",SUMIFS(AI_PF!$AP:$AP,AI_PF!$A:$A,$A733))</f>
        <v/>
      </c>
      <c r="R733">
        <f>IF($A733="","",SUMIFS(AI_PF!$AW:$AW,AI_PF!$A:$A,$A733))</f>
        <v/>
      </c>
      <c r="S733">
        <f>IF($A733="","",SUMIFS(AI_PF!$AZ:$AZ,AI_PF!$A:$A,$A733))</f>
        <v/>
      </c>
      <c r="T733">
        <f>IF($A733="","",SUMIFS(AI_PF!$CA:$CA,AI_PF!$A:$A,$A733))</f>
        <v/>
      </c>
      <c r="U733">
        <f>IF($A733="","",SUMIFS(AI_PF!$CE:$CE,AI_PF!$A:$A,$A733))</f>
        <v/>
      </c>
      <c r="V733">
        <f>IF($A733="","",IFERROR(VLOOKUP($A733,AI_PF!$A:$CO,93,FALSE),""))</f>
        <v/>
      </c>
      <c r="W733">
        <f>IF($A733="","",COUNTIF(AI_PF!$A:$A,$A733))</f>
        <v/>
      </c>
      <c r="X733">
        <f>IF($A733="","",COUNTIF(LookThrough!$A:$A,J733))</f>
        <v/>
      </c>
    </row>
    <row r="734">
      <c r="B734">
        <f>IF($A734="","",IFERROR(VLOOKUP($A734,AI_PF!$A:$D,4,FALSE),""))</f>
        <v/>
      </c>
      <c r="C734">
        <f>IF($A734="","",IFERROR(VLOOKUP($A734,AI_PF!$A:$G,7,FALSE),""))</f>
        <v/>
      </c>
      <c r="D734">
        <f>IF($A734="","",IFERROR(VLOOKUP($A734,AI_PF!$A:$H,8,FALSE),""))</f>
        <v/>
      </c>
      <c r="E734">
        <f>IF($A734="","",IFERROR(VLOOKUP($A734,AI_PF!$A:$N,14,FALSE),""))</f>
        <v/>
      </c>
      <c r="F734">
        <f>IF($A734="","",IFERROR(VLOOKUP($A734,AI_PF!$A:$R,18,FALSE),""))</f>
        <v/>
      </c>
      <c r="G734">
        <f>IF($A734="","",IFERROR(VLOOKUP($A734,AI_PF!$A:$T,20,FALSE),""))</f>
        <v/>
      </c>
      <c r="H734">
        <f>IF($A734="","",IFERROR(VLOOKUP($A734,AI_PF!$A:$V,22,FALSE),""))</f>
        <v/>
      </c>
      <c r="I734">
        <f>IF($A734="","",IFERROR(VLOOKUP($A734,AI_PF!$A:$EU,151,FALSE),""))</f>
        <v/>
      </c>
      <c r="J734">
        <f>IF($A734="","",IFERROR(VLOOKUP($A734,AI_PF!$A:$C,3,FALSE),""))</f>
        <v/>
      </c>
      <c r="K734">
        <f>IF($A734="","",IFERROR(VLOOKUP($A734,Data_Raw!$A:$G,2,FALSE),""))</f>
        <v/>
      </c>
      <c r="L734">
        <f>IF($A734="","",IFERROR(VLOOKUP($A734,Data_Raw!$A:$G,3,FALSE),""))</f>
        <v/>
      </c>
      <c r="M734">
        <f>IF($A734="","",IFERROR(VLOOKUP($A734,Data_Raw!$A:$G,4,FALSE),""))</f>
        <v/>
      </c>
      <c r="N734">
        <f>IF($A734="","",IFERROR(VLOOKUP($A734,Data_Raw!$A:$G,5,FALSE),""))</f>
        <v/>
      </c>
      <c r="O734">
        <f>IF($A734="","",IFERROR(VLOOKUP($A734,Data_Raw!$A:$G,6,FALSE),""))</f>
        <v/>
      </c>
      <c r="P734">
        <f>IF($A734="","",IFERROR(VLOOKUP($A734,Data_Raw!$A:$G,7,FALSE),""))</f>
        <v/>
      </c>
      <c r="Q734">
        <f>IF($A734="","",SUMIFS(AI_PF!$AP:$AP,AI_PF!$A:$A,$A734))</f>
        <v/>
      </c>
      <c r="R734">
        <f>IF($A734="","",SUMIFS(AI_PF!$AW:$AW,AI_PF!$A:$A,$A734))</f>
        <v/>
      </c>
      <c r="S734">
        <f>IF($A734="","",SUMIFS(AI_PF!$AZ:$AZ,AI_PF!$A:$A,$A734))</f>
        <v/>
      </c>
      <c r="T734">
        <f>IF($A734="","",SUMIFS(AI_PF!$CA:$CA,AI_PF!$A:$A,$A734))</f>
        <v/>
      </c>
      <c r="U734">
        <f>IF($A734="","",SUMIFS(AI_PF!$CE:$CE,AI_PF!$A:$A,$A734))</f>
        <v/>
      </c>
      <c r="V734">
        <f>IF($A734="","",IFERROR(VLOOKUP($A734,AI_PF!$A:$CO,93,FALSE),""))</f>
        <v/>
      </c>
      <c r="W734">
        <f>IF($A734="","",COUNTIF(AI_PF!$A:$A,$A734))</f>
        <v/>
      </c>
      <c r="X734">
        <f>IF($A734="","",COUNTIF(LookThrough!$A:$A,J734))</f>
        <v/>
      </c>
    </row>
    <row r="735">
      <c r="B735">
        <f>IF($A735="","",IFERROR(VLOOKUP($A735,AI_PF!$A:$D,4,FALSE),""))</f>
        <v/>
      </c>
      <c r="C735">
        <f>IF($A735="","",IFERROR(VLOOKUP($A735,AI_PF!$A:$G,7,FALSE),""))</f>
        <v/>
      </c>
      <c r="D735">
        <f>IF($A735="","",IFERROR(VLOOKUP($A735,AI_PF!$A:$H,8,FALSE),""))</f>
        <v/>
      </c>
      <c r="E735">
        <f>IF($A735="","",IFERROR(VLOOKUP($A735,AI_PF!$A:$N,14,FALSE),""))</f>
        <v/>
      </c>
      <c r="F735">
        <f>IF($A735="","",IFERROR(VLOOKUP($A735,AI_PF!$A:$R,18,FALSE),""))</f>
        <v/>
      </c>
      <c r="G735">
        <f>IF($A735="","",IFERROR(VLOOKUP($A735,AI_PF!$A:$T,20,FALSE),""))</f>
        <v/>
      </c>
      <c r="H735">
        <f>IF($A735="","",IFERROR(VLOOKUP($A735,AI_PF!$A:$V,22,FALSE),""))</f>
        <v/>
      </c>
      <c r="I735">
        <f>IF($A735="","",IFERROR(VLOOKUP($A735,AI_PF!$A:$EU,151,FALSE),""))</f>
        <v/>
      </c>
      <c r="J735">
        <f>IF($A735="","",IFERROR(VLOOKUP($A735,AI_PF!$A:$C,3,FALSE),""))</f>
        <v/>
      </c>
      <c r="K735">
        <f>IF($A735="","",IFERROR(VLOOKUP($A735,Data_Raw!$A:$G,2,FALSE),""))</f>
        <v/>
      </c>
      <c r="L735">
        <f>IF($A735="","",IFERROR(VLOOKUP($A735,Data_Raw!$A:$G,3,FALSE),""))</f>
        <v/>
      </c>
      <c r="M735">
        <f>IF($A735="","",IFERROR(VLOOKUP($A735,Data_Raw!$A:$G,4,FALSE),""))</f>
        <v/>
      </c>
      <c r="N735">
        <f>IF($A735="","",IFERROR(VLOOKUP($A735,Data_Raw!$A:$G,5,FALSE),""))</f>
        <v/>
      </c>
      <c r="O735">
        <f>IF($A735="","",IFERROR(VLOOKUP($A735,Data_Raw!$A:$G,6,FALSE),""))</f>
        <v/>
      </c>
      <c r="P735">
        <f>IF($A735="","",IFERROR(VLOOKUP($A735,Data_Raw!$A:$G,7,FALSE),""))</f>
        <v/>
      </c>
      <c r="Q735">
        <f>IF($A735="","",SUMIFS(AI_PF!$AP:$AP,AI_PF!$A:$A,$A735))</f>
        <v/>
      </c>
      <c r="R735">
        <f>IF($A735="","",SUMIFS(AI_PF!$AW:$AW,AI_PF!$A:$A,$A735))</f>
        <v/>
      </c>
      <c r="S735">
        <f>IF($A735="","",SUMIFS(AI_PF!$AZ:$AZ,AI_PF!$A:$A,$A735))</f>
        <v/>
      </c>
      <c r="T735">
        <f>IF($A735="","",SUMIFS(AI_PF!$CA:$CA,AI_PF!$A:$A,$A735))</f>
        <v/>
      </c>
      <c r="U735">
        <f>IF($A735="","",SUMIFS(AI_PF!$CE:$CE,AI_PF!$A:$A,$A735))</f>
        <v/>
      </c>
      <c r="V735">
        <f>IF($A735="","",IFERROR(VLOOKUP($A735,AI_PF!$A:$CO,93,FALSE),""))</f>
        <v/>
      </c>
      <c r="W735">
        <f>IF($A735="","",COUNTIF(AI_PF!$A:$A,$A735))</f>
        <v/>
      </c>
      <c r="X735">
        <f>IF($A735="","",COUNTIF(LookThrough!$A:$A,J735))</f>
        <v/>
      </c>
    </row>
    <row r="736">
      <c r="B736">
        <f>IF($A736="","",IFERROR(VLOOKUP($A736,AI_PF!$A:$D,4,FALSE),""))</f>
        <v/>
      </c>
      <c r="C736">
        <f>IF($A736="","",IFERROR(VLOOKUP($A736,AI_PF!$A:$G,7,FALSE),""))</f>
        <v/>
      </c>
      <c r="D736">
        <f>IF($A736="","",IFERROR(VLOOKUP($A736,AI_PF!$A:$H,8,FALSE),""))</f>
        <v/>
      </c>
      <c r="E736">
        <f>IF($A736="","",IFERROR(VLOOKUP($A736,AI_PF!$A:$N,14,FALSE),""))</f>
        <v/>
      </c>
      <c r="F736">
        <f>IF($A736="","",IFERROR(VLOOKUP($A736,AI_PF!$A:$R,18,FALSE),""))</f>
        <v/>
      </c>
      <c r="G736">
        <f>IF($A736="","",IFERROR(VLOOKUP($A736,AI_PF!$A:$T,20,FALSE),""))</f>
        <v/>
      </c>
      <c r="H736">
        <f>IF($A736="","",IFERROR(VLOOKUP($A736,AI_PF!$A:$V,22,FALSE),""))</f>
        <v/>
      </c>
      <c r="I736">
        <f>IF($A736="","",IFERROR(VLOOKUP($A736,AI_PF!$A:$EU,151,FALSE),""))</f>
        <v/>
      </c>
      <c r="J736">
        <f>IF($A736="","",IFERROR(VLOOKUP($A736,AI_PF!$A:$C,3,FALSE),""))</f>
        <v/>
      </c>
      <c r="K736">
        <f>IF($A736="","",IFERROR(VLOOKUP($A736,Data_Raw!$A:$G,2,FALSE),""))</f>
        <v/>
      </c>
      <c r="L736">
        <f>IF($A736="","",IFERROR(VLOOKUP($A736,Data_Raw!$A:$G,3,FALSE),""))</f>
        <v/>
      </c>
      <c r="M736">
        <f>IF($A736="","",IFERROR(VLOOKUP($A736,Data_Raw!$A:$G,4,FALSE),""))</f>
        <v/>
      </c>
      <c r="N736">
        <f>IF($A736="","",IFERROR(VLOOKUP($A736,Data_Raw!$A:$G,5,FALSE),""))</f>
        <v/>
      </c>
      <c r="O736">
        <f>IF($A736="","",IFERROR(VLOOKUP($A736,Data_Raw!$A:$G,6,FALSE),""))</f>
        <v/>
      </c>
      <c r="P736">
        <f>IF($A736="","",IFERROR(VLOOKUP($A736,Data_Raw!$A:$G,7,FALSE),""))</f>
        <v/>
      </c>
      <c r="Q736">
        <f>IF($A736="","",SUMIFS(AI_PF!$AP:$AP,AI_PF!$A:$A,$A736))</f>
        <v/>
      </c>
      <c r="R736">
        <f>IF($A736="","",SUMIFS(AI_PF!$AW:$AW,AI_PF!$A:$A,$A736))</f>
        <v/>
      </c>
      <c r="S736">
        <f>IF($A736="","",SUMIFS(AI_PF!$AZ:$AZ,AI_PF!$A:$A,$A736))</f>
        <v/>
      </c>
      <c r="T736">
        <f>IF($A736="","",SUMIFS(AI_PF!$CA:$CA,AI_PF!$A:$A,$A736))</f>
        <v/>
      </c>
      <c r="U736">
        <f>IF($A736="","",SUMIFS(AI_PF!$CE:$CE,AI_PF!$A:$A,$A736))</f>
        <v/>
      </c>
      <c r="V736">
        <f>IF($A736="","",IFERROR(VLOOKUP($A736,AI_PF!$A:$CO,93,FALSE),""))</f>
        <v/>
      </c>
      <c r="W736">
        <f>IF($A736="","",COUNTIF(AI_PF!$A:$A,$A736))</f>
        <v/>
      </c>
      <c r="X736">
        <f>IF($A736="","",COUNTIF(LookThrough!$A:$A,J736))</f>
        <v/>
      </c>
    </row>
    <row r="737">
      <c r="B737">
        <f>IF($A737="","",IFERROR(VLOOKUP($A737,AI_PF!$A:$D,4,FALSE),""))</f>
        <v/>
      </c>
      <c r="C737">
        <f>IF($A737="","",IFERROR(VLOOKUP($A737,AI_PF!$A:$G,7,FALSE),""))</f>
        <v/>
      </c>
      <c r="D737">
        <f>IF($A737="","",IFERROR(VLOOKUP($A737,AI_PF!$A:$H,8,FALSE),""))</f>
        <v/>
      </c>
      <c r="E737">
        <f>IF($A737="","",IFERROR(VLOOKUP($A737,AI_PF!$A:$N,14,FALSE),""))</f>
        <v/>
      </c>
      <c r="F737">
        <f>IF($A737="","",IFERROR(VLOOKUP($A737,AI_PF!$A:$R,18,FALSE),""))</f>
        <v/>
      </c>
      <c r="G737">
        <f>IF($A737="","",IFERROR(VLOOKUP($A737,AI_PF!$A:$T,20,FALSE),""))</f>
        <v/>
      </c>
      <c r="H737">
        <f>IF($A737="","",IFERROR(VLOOKUP($A737,AI_PF!$A:$V,22,FALSE),""))</f>
        <v/>
      </c>
      <c r="I737">
        <f>IF($A737="","",IFERROR(VLOOKUP($A737,AI_PF!$A:$EU,151,FALSE),""))</f>
        <v/>
      </c>
      <c r="J737">
        <f>IF($A737="","",IFERROR(VLOOKUP($A737,AI_PF!$A:$C,3,FALSE),""))</f>
        <v/>
      </c>
      <c r="K737">
        <f>IF($A737="","",IFERROR(VLOOKUP($A737,Data_Raw!$A:$G,2,FALSE),""))</f>
        <v/>
      </c>
      <c r="L737">
        <f>IF($A737="","",IFERROR(VLOOKUP($A737,Data_Raw!$A:$G,3,FALSE),""))</f>
        <v/>
      </c>
      <c r="M737">
        <f>IF($A737="","",IFERROR(VLOOKUP($A737,Data_Raw!$A:$G,4,FALSE),""))</f>
        <v/>
      </c>
      <c r="N737">
        <f>IF($A737="","",IFERROR(VLOOKUP($A737,Data_Raw!$A:$G,5,FALSE),""))</f>
        <v/>
      </c>
      <c r="O737">
        <f>IF($A737="","",IFERROR(VLOOKUP($A737,Data_Raw!$A:$G,6,FALSE),""))</f>
        <v/>
      </c>
      <c r="P737">
        <f>IF($A737="","",IFERROR(VLOOKUP($A737,Data_Raw!$A:$G,7,FALSE),""))</f>
        <v/>
      </c>
      <c r="Q737">
        <f>IF($A737="","",SUMIFS(AI_PF!$AP:$AP,AI_PF!$A:$A,$A737))</f>
        <v/>
      </c>
      <c r="R737">
        <f>IF($A737="","",SUMIFS(AI_PF!$AW:$AW,AI_PF!$A:$A,$A737))</f>
        <v/>
      </c>
      <c r="S737">
        <f>IF($A737="","",SUMIFS(AI_PF!$AZ:$AZ,AI_PF!$A:$A,$A737))</f>
        <v/>
      </c>
      <c r="T737">
        <f>IF($A737="","",SUMIFS(AI_PF!$CA:$CA,AI_PF!$A:$A,$A737))</f>
        <v/>
      </c>
      <c r="U737">
        <f>IF($A737="","",SUMIFS(AI_PF!$CE:$CE,AI_PF!$A:$A,$A737))</f>
        <v/>
      </c>
      <c r="V737">
        <f>IF($A737="","",IFERROR(VLOOKUP($A737,AI_PF!$A:$CO,93,FALSE),""))</f>
        <v/>
      </c>
      <c r="W737">
        <f>IF($A737="","",COUNTIF(AI_PF!$A:$A,$A737))</f>
        <v/>
      </c>
      <c r="X737">
        <f>IF($A737="","",COUNTIF(LookThrough!$A:$A,J737))</f>
        <v/>
      </c>
    </row>
    <row r="738">
      <c r="B738">
        <f>IF($A738="","",IFERROR(VLOOKUP($A738,AI_PF!$A:$D,4,FALSE),""))</f>
        <v/>
      </c>
      <c r="C738">
        <f>IF($A738="","",IFERROR(VLOOKUP($A738,AI_PF!$A:$G,7,FALSE),""))</f>
        <v/>
      </c>
      <c r="D738">
        <f>IF($A738="","",IFERROR(VLOOKUP($A738,AI_PF!$A:$H,8,FALSE),""))</f>
        <v/>
      </c>
      <c r="E738">
        <f>IF($A738="","",IFERROR(VLOOKUP($A738,AI_PF!$A:$N,14,FALSE),""))</f>
        <v/>
      </c>
      <c r="F738">
        <f>IF($A738="","",IFERROR(VLOOKUP($A738,AI_PF!$A:$R,18,FALSE),""))</f>
        <v/>
      </c>
      <c r="G738">
        <f>IF($A738="","",IFERROR(VLOOKUP($A738,AI_PF!$A:$T,20,FALSE),""))</f>
        <v/>
      </c>
      <c r="H738">
        <f>IF($A738="","",IFERROR(VLOOKUP($A738,AI_PF!$A:$V,22,FALSE),""))</f>
        <v/>
      </c>
      <c r="I738">
        <f>IF($A738="","",IFERROR(VLOOKUP($A738,AI_PF!$A:$EU,151,FALSE),""))</f>
        <v/>
      </c>
      <c r="J738">
        <f>IF($A738="","",IFERROR(VLOOKUP($A738,AI_PF!$A:$C,3,FALSE),""))</f>
        <v/>
      </c>
      <c r="K738">
        <f>IF($A738="","",IFERROR(VLOOKUP($A738,Data_Raw!$A:$G,2,FALSE),""))</f>
        <v/>
      </c>
      <c r="L738">
        <f>IF($A738="","",IFERROR(VLOOKUP($A738,Data_Raw!$A:$G,3,FALSE),""))</f>
        <v/>
      </c>
      <c r="M738">
        <f>IF($A738="","",IFERROR(VLOOKUP($A738,Data_Raw!$A:$G,4,FALSE),""))</f>
        <v/>
      </c>
      <c r="N738">
        <f>IF($A738="","",IFERROR(VLOOKUP($A738,Data_Raw!$A:$G,5,FALSE),""))</f>
        <v/>
      </c>
      <c r="O738">
        <f>IF($A738="","",IFERROR(VLOOKUP($A738,Data_Raw!$A:$G,6,FALSE),""))</f>
        <v/>
      </c>
      <c r="P738">
        <f>IF($A738="","",IFERROR(VLOOKUP($A738,Data_Raw!$A:$G,7,FALSE),""))</f>
        <v/>
      </c>
      <c r="Q738">
        <f>IF($A738="","",SUMIFS(AI_PF!$AP:$AP,AI_PF!$A:$A,$A738))</f>
        <v/>
      </c>
      <c r="R738">
        <f>IF($A738="","",SUMIFS(AI_PF!$AW:$AW,AI_PF!$A:$A,$A738))</f>
        <v/>
      </c>
      <c r="S738">
        <f>IF($A738="","",SUMIFS(AI_PF!$AZ:$AZ,AI_PF!$A:$A,$A738))</f>
        <v/>
      </c>
      <c r="T738">
        <f>IF($A738="","",SUMIFS(AI_PF!$CA:$CA,AI_PF!$A:$A,$A738))</f>
        <v/>
      </c>
      <c r="U738">
        <f>IF($A738="","",SUMIFS(AI_PF!$CE:$CE,AI_PF!$A:$A,$A738))</f>
        <v/>
      </c>
      <c r="V738">
        <f>IF($A738="","",IFERROR(VLOOKUP($A738,AI_PF!$A:$CO,93,FALSE),""))</f>
        <v/>
      </c>
      <c r="W738">
        <f>IF($A738="","",COUNTIF(AI_PF!$A:$A,$A738))</f>
        <v/>
      </c>
      <c r="X738">
        <f>IF($A738="","",COUNTIF(LookThrough!$A:$A,J738))</f>
        <v/>
      </c>
    </row>
    <row r="739">
      <c r="B739">
        <f>IF($A739="","",IFERROR(VLOOKUP($A739,AI_PF!$A:$D,4,FALSE),""))</f>
        <v/>
      </c>
      <c r="C739">
        <f>IF($A739="","",IFERROR(VLOOKUP($A739,AI_PF!$A:$G,7,FALSE),""))</f>
        <v/>
      </c>
      <c r="D739">
        <f>IF($A739="","",IFERROR(VLOOKUP($A739,AI_PF!$A:$H,8,FALSE),""))</f>
        <v/>
      </c>
      <c r="E739">
        <f>IF($A739="","",IFERROR(VLOOKUP($A739,AI_PF!$A:$N,14,FALSE),""))</f>
        <v/>
      </c>
      <c r="F739">
        <f>IF($A739="","",IFERROR(VLOOKUP($A739,AI_PF!$A:$R,18,FALSE),""))</f>
        <v/>
      </c>
      <c r="G739">
        <f>IF($A739="","",IFERROR(VLOOKUP($A739,AI_PF!$A:$T,20,FALSE),""))</f>
        <v/>
      </c>
      <c r="H739">
        <f>IF($A739="","",IFERROR(VLOOKUP($A739,AI_PF!$A:$V,22,FALSE),""))</f>
        <v/>
      </c>
      <c r="I739">
        <f>IF($A739="","",IFERROR(VLOOKUP($A739,AI_PF!$A:$EU,151,FALSE),""))</f>
        <v/>
      </c>
      <c r="J739">
        <f>IF($A739="","",IFERROR(VLOOKUP($A739,AI_PF!$A:$C,3,FALSE),""))</f>
        <v/>
      </c>
      <c r="K739">
        <f>IF($A739="","",IFERROR(VLOOKUP($A739,Data_Raw!$A:$G,2,FALSE),""))</f>
        <v/>
      </c>
      <c r="L739">
        <f>IF($A739="","",IFERROR(VLOOKUP($A739,Data_Raw!$A:$G,3,FALSE),""))</f>
        <v/>
      </c>
      <c r="M739">
        <f>IF($A739="","",IFERROR(VLOOKUP($A739,Data_Raw!$A:$G,4,FALSE),""))</f>
        <v/>
      </c>
      <c r="N739">
        <f>IF($A739="","",IFERROR(VLOOKUP($A739,Data_Raw!$A:$G,5,FALSE),""))</f>
        <v/>
      </c>
      <c r="O739">
        <f>IF($A739="","",IFERROR(VLOOKUP($A739,Data_Raw!$A:$G,6,FALSE),""))</f>
        <v/>
      </c>
      <c r="P739">
        <f>IF($A739="","",IFERROR(VLOOKUP($A739,Data_Raw!$A:$G,7,FALSE),""))</f>
        <v/>
      </c>
      <c r="Q739">
        <f>IF($A739="","",SUMIFS(AI_PF!$AP:$AP,AI_PF!$A:$A,$A739))</f>
        <v/>
      </c>
      <c r="R739">
        <f>IF($A739="","",SUMIFS(AI_PF!$AW:$AW,AI_PF!$A:$A,$A739))</f>
        <v/>
      </c>
      <c r="S739">
        <f>IF($A739="","",SUMIFS(AI_PF!$AZ:$AZ,AI_PF!$A:$A,$A739))</f>
        <v/>
      </c>
      <c r="T739">
        <f>IF($A739="","",SUMIFS(AI_PF!$CA:$CA,AI_PF!$A:$A,$A739))</f>
        <v/>
      </c>
      <c r="U739">
        <f>IF($A739="","",SUMIFS(AI_PF!$CE:$CE,AI_PF!$A:$A,$A739))</f>
        <v/>
      </c>
      <c r="V739">
        <f>IF($A739="","",IFERROR(VLOOKUP($A739,AI_PF!$A:$CO,93,FALSE),""))</f>
        <v/>
      </c>
      <c r="W739">
        <f>IF($A739="","",COUNTIF(AI_PF!$A:$A,$A739))</f>
        <v/>
      </c>
      <c r="X739">
        <f>IF($A739="","",COUNTIF(LookThrough!$A:$A,J739))</f>
        <v/>
      </c>
    </row>
    <row r="740">
      <c r="B740">
        <f>IF($A740="","",IFERROR(VLOOKUP($A740,AI_PF!$A:$D,4,FALSE),""))</f>
        <v/>
      </c>
      <c r="C740">
        <f>IF($A740="","",IFERROR(VLOOKUP($A740,AI_PF!$A:$G,7,FALSE),""))</f>
        <v/>
      </c>
      <c r="D740">
        <f>IF($A740="","",IFERROR(VLOOKUP($A740,AI_PF!$A:$H,8,FALSE),""))</f>
        <v/>
      </c>
      <c r="E740">
        <f>IF($A740="","",IFERROR(VLOOKUP($A740,AI_PF!$A:$N,14,FALSE),""))</f>
        <v/>
      </c>
      <c r="F740">
        <f>IF($A740="","",IFERROR(VLOOKUP($A740,AI_PF!$A:$R,18,FALSE),""))</f>
        <v/>
      </c>
      <c r="G740">
        <f>IF($A740="","",IFERROR(VLOOKUP($A740,AI_PF!$A:$T,20,FALSE),""))</f>
        <v/>
      </c>
      <c r="H740">
        <f>IF($A740="","",IFERROR(VLOOKUP($A740,AI_PF!$A:$V,22,FALSE),""))</f>
        <v/>
      </c>
      <c r="I740">
        <f>IF($A740="","",IFERROR(VLOOKUP($A740,AI_PF!$A:$EU,151,FALSE),""))</f>
        <v/>
      </c>
      <c r="J740">
        <f>IF($A740="","",IFERROR(VLOOKUP($A740,AI_PF!$A:$C,3,FALSE),""))</f>
        <v/>
      </c>
      <c r="K740">
        <f>IF($A740="","",IFERROR(VLOOKUP($A740,Data_Raw!$A:$G,2,FALSE),""))</f>
        <v/>
      </c>
      <c r="L740">
        <f>IF($A740="","",IFERROR(VLOOKUP($A740,Data_Raw!$A:$G,3,FALSE),""))</f>
        <v/>
      </c>
      <c r="M740">
        <f>IF($A740="","",IFERROR(VLOOKUP($A740,Data_Raw!$A:$G,4,FALSE),""))</f>
        <v/>
      </c>
      <c r="N740">
        <f>IF($A740="","",IFERROR(VLOOKUP($A740,Data_Raw!$A:$G,5,FALSE),""))</f>
        <v/>
      </c>
      <c r="O740">
        <f>IF($A740="","",IFERROR(VLOOKUP($A740,Data_Raw!$A:$G,6,FALSE),""))</f>
        <v/>
      </c>
      <c r="P740">
        <f>IF($A740="","",IFERROR(VLOOKUP($A740,Data_Raw!$A:$G,7,FALSE),""))</f>
        <v/>
      </c>
      <c r="Q740">
        <f>IF($A740="","",SUMIFS(AI_PF!$AP:$AP,AI_PF!$A:$A,$A740))</f>
        <v/>
      </c>
      <c r="R740">
        <f>IF($A740="","",SUMIFS(AI_PF!$AW:$AW,AI_PF!$A:$A,$A740))</f>
        <v/>
      </c>
      <c r="S740">
        <f>IF($A740="","",SUMIFS(AI_PF!$AZ:$AZ,AI_PF!$A:$A,$A740))</f>
        <v/>
      </c>
      <c r="T740">
        <f>IF($A740="","",SUMIFS(AI_PF!$CA:$CA,AI_PF!$A:$A,$A740))</f>
        <v/>
      </c>
      <c r="U740">
        <f>IF($A740="","",SUMIFS(AI_PF!$CE:$CE,AI_PF!$A:$A,$A740))</f>
        <v/>
      </c>
      <c r="V740">
        <f>IF($A740="","",IFERROR(VLOOKUP($A740,AI_PF!$A:$CO,93,FALSE),""))</f>
        <v/>
      </c>
      <c r="W740">
        <f>IF($A740="","",COUNTIF(AI_PF!$A:$A,$A740))</f>
        <v/>
      </c>
      <c r="X740">
        <f>IF($A740="","",COUNTIF(LookThrough!$A:$A,J740))</f>
        <v/>
      </c>
    </row>
    <row r="741">
      <c r="B741">
        <f>IF($A741="","",IFERROR(VLOOKUP($A741,AI_PF!$A:$D,4,FALSE),""))</f>
        <v/>
      </c>
      <c r="C741">
        <f>IF($A741="","",IFERROR(VLOOKUP($A741,AI_PF!$A:$G,7,FALSE),""))</f>
        <v/>
      </c>
      <c r="D741">
        <f>IF($A741="","",IFERROR(VLOOKUP($A741,AI_PF!$A:$H,8,FALSE),""))</f>
        <v/>
      </c>
      <c r="E741">
        <f>IF($A741="","",IFERROR(VLOOKUP($A741,AI_PF!$A:$N,14,FALSE),""))</f>
        <v/>
      </c>
      <c r="F741">
        <f>IF($A741="","",IFERROR(VLOOKUP($A741,AI_PF!$A:$R,18,FALSE),""))</f>
        <v/>
      </c>
      <c r="G741">
        <f>IF($A741="","",IFERROR(VLOOKUP($A741,AI_PF!$A:$T,20,FALSE),""))</f>
        <v/>
      </c>
      <c r="H741">
        <f>IF($A741="","",IFERROR(VLOOKUP($A741,AI_PF!$A:$V,22,FALSE),""))</f>
        <v/>
      </c>
      <c r="I741">
        <f>IF($A741="","",IFERROR(VLOOKUP($A741,AI_PF!$A:$EU,151,FALSE),""))</f>
        <v/>
      </c>
      <c r="J741">
        <f>IF($A741="","",IFERROR(VLOOKUP($A741,AI_PF!$A:$C,3,FALSE),""))</f>
        <v/>
      </c>
      <c r="K741">
        <f>IF($A741="","",IFERROR(VLOOKUP($A741,Data_Raw!$A:$G,2,FALSE),""))</f>
        <v/>
      </c>
      <c r="L741">
        <f>IF($A741="","",IFERROR(VLOOKUP($A741,Data_Raw!$A:$G,3,FALSE),""))</f>
        <v/>
      </c>
      <c r="M741">
        <f>IF($A741="","",IFERROR(VLOOKUP($A741,Data_Raw!$A:$G,4,FALSE),""))</f>
        <v/>
      </c>
      <c r="N741">
        <f>IF($A741="","",IFERROR(VLOOKUP($A741,Data_Raw!$A:$G,5,FALSE),""))</f>
        <v/>
      </c>
      <c r="O741">
        <f>IF($A741="","",IFERROR(VLOOKUP($A741,Data_Raw!$A:$G,6,FALSE),""))</f>
        <v/>
      </c>
      <c r="P741">
        <f>IF($A741="","",IFERROR(VLOOKUP($A741,Data_Raw!$A:$G,7,FALSE),""))</f>
        <v/>
      </c>
      <c r="Q741">
        <f>IF($A741="","",SUMIFS(AI_PF!$AP:$AP,AI_PF!$A:$A,$A741))</f>
        <v/>
      </c>
      <c r="R741">
        <f>IF($A741="","",SUMIFS(AI_PF!$AW:$AW,AI_PF!$A:$A,$A741))</f>
        <v/>
      </c>
      <c r="S741">
        <f>IF($A741="","",SUMIFS(AI_PF!$AZ:$AZ,AI_PF!$A:$A,$A741))</f>
        <v/>
      </c>
      <c r="T741">
        <f>IF($A741="","",SUMIFS(AI_PF!$CA:$CA,AI_PF!$A:$A,$A741))</f>
        <v/>
      </c>
      <c r="U741">
        <f>IF($A741="","",SUMIFS(AI_PF!$CE:$CE,AI_PF!$A:$A,$A741))</f>
        <v/>
      </c>
      <c r="V741">
        <f>IF($A741="","",IFERROR(VLOOKUP($A741,AI_PF!$A:$CO,93,FALSE),""))</f>
        <v/>
      </c>
      <c r="W741">
        <f>IF($A741="","",COUNTIF(AI_PF!$A:$A,$A741))</f>
        <v/>
      </c>
      <c r="X741">
        <f>IF($A741="","",COUNTIF(LookThrough!$A:$A,J741))</f>
        <v/>
      </c>
    </row>
    <row r="742">
      <c r="B742">
        <f>IF($A742="","",IFERROR(VLOOKUP($A742,AI_PF!$A:$D,4,FALSE),""))</f>
        <v/>
      </c>
      <c r="C742">
        <f>IF($A742="","",IFERROR(VLOOKUP($A742,AI_PF!$A:$G,7,FALSE),""))</f>
        <v/>
      </c>
      <c r="D742">
        <f>IF($A742="","",IFERROR(VLOOKUP($A742,AI_PF!$A:$H,8,FALSE),""))</f>
        <v/>
      </c>
      <c r="E742">
        <f>IF($A742="","",IFERROR(VLOOKUP($A742,AI_PF!$A:$N,14,FALSE),""))</f>
        <v/>
      </c>
      <c r="F742">
        <f>IF($A742="","",IFERROR(VLOOKUP($A742,AI_PF!$A:$R,18,FALSE),""))</f>
        <v/>
      </c>
      <c r="G742">
        <f>IF($A742="","",IFERROR(VLOOKUP($A742,AI_PF!$A:$T,20,FALSE),""))</f>
        <v/>
      </c>
      <c r="H742">
        <f>IF($A742="","",IFERROR(VLOOKUP($A742,AI_PF!$A:$V,22,FALSE),""))</f>
        <v/>
      </c>
      <c r="I742">
        <f>IF($A742="","",IFERROR(VLOOKUP($A742,AI_PF!$A:$EU,151,FALSE),""))</f>
        <v/>
      </c>
      <c r="J742">
        <f>IF($A742="","",IFERROR(VLOOKUP($A742,AI_PF!$A:$C,3,FALSE),""))</f>
        <v/>
      </c>
      <c r="K742">
        <f>IF($A742="","",IFERROR(VLOOKUP($A742,Data_Raw!$A:$G,2,FALSE),""))</f>
        <v/>
      </c>
      <c r="L742">
        <f>IF($A742="","",IFERROR(VLOOKUP($A742,Data_Raw!$A:$G,3,FALSE),""))</f>
        <v/>
      </c>
      <c r="M742">
        <f>IF($A742="","",IFERROR(VLOOKUP($A742,Data_Raw!$A:$G,4,FALSE),""))</f>
        <v/>
      </c>
      <c r="N742">
        <f>IF($A742="","",IFERROR(VLOOKUP($A742,Data_Raw!$A:$G,5,FALSE),""))</f>
        <v/>
      </c>
      <c r="O742">
        <f>IF($A742="","",IFERROR(VLOOKUP($A742,Data_Raw!$A:$G,6,FALSE),""))</f>
        <v/>
      </c>
      <c r="P742">
        <f>IF($A742="","",IFERROR(VLOOKUP($A742,Data_Raw!$A:$G,7,FALSE),""))</f>
        <v/>
      </c>
      <c r="Q742">
        <f>IF($A742="","",SUMIFS(AI_PF!$AP:$AP,AI_PF!$A:$A,$A742))</f>
        <v/>
      </c>
      <c r="R742">
        <f>IF($A742="","",SUMIFS(AI_PF!$AW:$AW,AI_PF!$A:$A,$A742))</f>
        <v/>
      </c>
      <c r="S742">
        <f>IF($A742="","",SUMIFS(AI_PF!$AZ:$AZ,AI_PF!$A:$A,$A742))</f>
        <v/>
      </c>
      <c r="T742">
        <f>IF($A742="","",SUMIFS(AI_PF!$CA:$CA,AI_PF!$A:$A,$A742))</f>
        <v/>
      </c>
      <c r="U742">
        <f>IF($A742="","",SUMIFS(AI_PF!$CE:$CE,AI_PF!$A:$A,$A742))</f>
        <v/>
      </c>
      <c r="V742">
        <f>IF($A742="","",IFERROR(VLOOKUP($A742,AI_PF!$A:$CO,93,FALSE),""))</f>
        <v/>
      </c>
      <c r="W742">
        <f>IF($A742="","",COUNTIF(AI_PF!$A:$A,$A742))</f>
        <v/>
      </c>
      <c r="X742">
        <f>IF($A742="","",COUNTIF(LookThrough!$A:$A,J742))</f>
        <v/>
      </c>
    </row>
    <row r="743">
      <c r="B743">
        <f>IF($A743="","",IFERROR(VLOOKUP($A743,AI_PF!$A:$D,4,FALSE),""))</f>
        <v/>
      </c>
      <c r="C743">
        <f>IF($A743="","",IFERROR(VLOOKUP($A743,AI_PF!$A:$G,7,FALSE),""))</f>
        <v/>
      </c>
      <c r="D743">
        <f>IF($A743="","",IFERROR(VLOOKUP($A743,AI_PF!$A:$H,8,FALSE),""))</f>
        <v/>
      </c>
      <c r="E743">
        <f>IF($A743="","",IFERROR(VLOOKUP($A743,AI_PF!$A:$N,14,FALSE),""))</f>
        <v/>
      </c>
      <c r="F743">
        <f>IF($A743="","",IFERROR(VLOOKUP($A743,AI_PF!$A:$R,18,FALSE),""))</f>
        <v/>
      </c>
      <c r="G743">
        <f>IF($A743="","",IFERROR(VLOOKUP($A743,AI_PF!$A:$T,20,FALSE),""))</f>
        <v/>
      </c>
      <c r="H743">
        <f>IF($A743="","",IFERROR(VLOOKUP($A743,AI_PF!$A:$V,22,FALSE),""))</f>
        <v/>
      </c>
      <c r="I743">
        <f>IF($A743="","",IFERROR(VLOOKUP($A743,AI_PF!$A:$EU,151,FALSE),""))</f>
        <v/>
      </c>
      <c r="J743">
        <f>IF($A743="","",IFERROR(VLOOKUP($A743,AI_PF!$A:$C,3,FALSE),""))</f>
        <v/>
      </c>
      <c r="K743">
        <f>IF($A743="","",IFERROR(VLOOKUP($A743,Data_Raw!$A:$G,2,FALSE),""))</f>
        <v/>
      </c>
      <c r="L743">
        <f>IF($A743="","",IFERROR(VLOOKUP($A743,Data_Raw!$A:$G,3,FALSE),""))</f>
        <v/>
      </c>
      <c r="M743">
        <f>IF($A743="","",IFERROR(VLOOKUP($A743,Data_Raw!$A:$G,4,FALSE),""))</f>
        <v/>
      </c>
      <c r="N743">
        <f>IF($A743="","",IFERROR(VLOOKUP($A743,Data_Raw!$A:$G,5,FALSE),""))</f>
        <v/>
      </c>
      <c r="O743">
        <f>IF($A743="","",IFERROR(VLOOKUP($A743,Data_Raw!$A:$G,6,FALSE),""))</f>
        <v/>
      </c>
      <c r="P743">
        <f>IF($A743="","",IFERROR(VLOOKUP($A743,Data_Raw!$A:$G,7,FALSE),""))</f>
        <v/>
      </c>
      <c r="Q743">
        <f>IF($A743="","",SUMIFS(AI_PF!$AP:$AP,AI_PF!$A:$A,$A743))</f>
        <v/>
      </c>
      <c r="R743">
        <f>IF($A743="","",SUMIFS(AI_PF!$AW:$AW,AI_PF!$A:$A,$A743))</f>
        <v/>
      </c>
      <c r="S743">
        <f>IF($A743="","",SUMIFS(AI_PF!$AZ:$AZ,AI_PF!$A:$A,$A743))</f>
        <v/>
      </c>
      <c r="T743">
        <f>IF($A743="","",SUMIFS(AI_PF!$CA:$CA,AI_PF!$A:$A,$A743))</f>
        <v/>
      </c>
      <c r="U743">
        <f>IF($A743="","",SUMIFS(AI_PF!$CE:$CE,AI_PF!$A:$A,$A743))</f>
        <v/>
      </c>
      <c r="V743">
        <f>IF($A743="","",IFERROR(VLOOKUP($A743,AI_PF!$A:$CO,93,FALSE),""))</f>
        <v/>
      </c>
      <c r="W743">
        <f>IF($A743="","",COUNTIF(AI_PF!$A:$A,$A743))</f>
        <v/>
      </c>
      <c r="X743">
        <f>IF($A743="","",COUNTIF(LookThrough!$A:$A,J743))</f>
        <v/>
      </c>
    </row>
    <row r="744">
      <c r="B744">
        <f>IF($A744="","",IFERROR(VLOOKUP($A744,AI_PF!$A:$D,4,FALSE),""))</f>
        <v/>
      </c>
      <c r="C744">
        <f>IF($A744="","",IFERROR(VLOOKUP($A744,AI_PF!$A:$G,7,FALSE),""))</f>
        <v/>
      </c>
      <c r="D744">
        <f>IF($A744="","",IFERROR(VLOOKUP($A744,AI_PF!$A:$H,8,FALSE),""))</f>
        <v/>
      </c>
      <c r="E744">
        <f>IF($A744="","",IFERROR(VLOOKUP($A744,AI_PF!$A:$N,14,FALSE),""))</f>
        <v/>
      </c>
      <c r="F744">
        <f>IF($A744="","",IFERROR(VLOOKUP($A744,AI_PF!$A:$R,18,FALSE),""))</f>
        <v/>
      </c>
      <c r="G744">
        <f>IF($A744="","",IFERROR(VLOOKUP($A744,AI_PF!$A:$T,20,FALSE),""))</f>
        <v/>
      </c>
      <c r="H744">
        <f>IF($A744="","",IFERROR(VLOOKUP($A744,AI_PF!$A:$V,22,FALSE),""))</f>
        <v/>
      </c>
      <c r="I744">
        <f>IF($A744="","",IFERROR(VLOOKUP($A744,AI_PF!$A:$EU,151,FALSE),""))</f>
        <v/>
      </c>
      <c r="J744">
        <f>IF($A744="","",IFERROR(VLOOKUP($A744,AI_PF!$A:$C,3,FALSE),""))</f>
        <v/>
      </c>
      <c r="K744">
        <f>IF($A744="","",IFERROR(VLOOKUP($A744,Data_Raw!$A:$G,2,FALSE),""))</f>
        <v/>
      </c>
      <c r="L744">
        <f>IF($A744="","",IFERROR(VLOOKUP($A744,Data_Raw!$A:$G,3,FALSE),""))</f>
        <v/>
      </c>
      <c r="M744">
        <f>IF($A744="","",IFERROR(VLOOKUP($A744,Data_Raw!$A:$G,4,FALSE),""))</f>
        <v/>
      </c>
      <c r="N744">
        <f>IF($A744="","",IFERROR(VLOOKUP($A744,Data_Raw!$A:$G,5,FALSE),""))</f>
        <v/>
      </c>
      <c r="O744">
        <f>IF($A744="","",IFERROR(VLOOKUP($A744,Data_Raw!$A:$G,6,FALSE),""))</f>
        <v/>
      </c>
      <c r="P744">
        <f>IF($A744="","",IFERROR(VLOOKUP($A744,Data_Raw!$A:$G,7,FALSE),""))</f>
        <v/>
      </c>
      <c r="Q744">
        <f>IF($A744="","",SUMIFS(AI_PF!$AP:$AP,AI_PF!$A:$A,$A744))</f>
        <v/>
      </c>
      <c r="R744">
        <f>IF($A744="","",SUMIFS(AI_PF!$AW:$AW,AI_PF!$A:$A,$A744))</f>
        <v/>
      </c>
      <c r="S744">
        <f>IF($A744="","",SUMIFS(AI_PF!$AZ:$AZ,AI_PF!$A:$A,$A744))</f>
        <v/>
      </c>
      <c r="T744">
        <f>IF($A744="","",SUMIFS(AI_PF!$CA:$CA,AI_PF!$A:$A,$A744))</f>
        <v/>
      </c>
      <c r="U744">
        <f>IF($A744="","",SUMIFS(AI_PF!$CE:$CE,AI_PF!$A:$A,$A744))</f>
        <v/>
      </c>
      <c r="V744">
        <f>IF($A744="","",IFERROR(VLOOKUP($A744,AI_PF!$A:$CO,93,FALSE),""))</f>
        <v/>
      </c>
      <c r="W744">
        <f>IF($A744="","",COUNTIF(AI_PF!$A:$A,$A744))</f>
        <v/>
      </c>
      <c r="X744">
        <f>IF($A744="","",COUNTIF(LookThrough!$A:$A,J744))</f>
        <v/>
      </c>
    </row>
    <row r="745">
      <c r="B745">
        <f>IF($A745="","",IFERROR(VLOOKUP($A745,AI_PF!$A:$D,4,FALSE),""))</f>
        <v/>
      </c>
      <c r="C745">
        <f>IF($A745="","",IFERROR(VLOOKUP($A745,AI_PF!$A:$G,7,FALSE),""))</f>
        <v/>
      </c>
      <c r="D745">
        <f>IF($A745="","",IFERROR(VLOOKUP($A745,AI_PF!$A:$H,8,FALSE),""))</f>
        <v/>
      </c>
      <c r="E745">
        <f>IF($A745="","",IFERROR(VLOOKUP($A745,AI_PF!$A:$N,14,FALSE),""))</f>
        <v/>
      </c>
      <c r="F745">
        <f>IF($A745="","",IFERROR(VLOOKUP($A745,AI_PF!$A:$R,18,FALSE),""))</f>
        <v/>
      </c>
      <c r="G745">
        <f>IF($A745="","",IFERROR(VLOOKUP($A745,AI_PF!$A:$T,20,FALSE),""))</f>
        <v/>
      </c>
      <c r="H745">
        <f>IF($A745="","",IFERROR(VLOOKUP($A745,AI_PF!$A:$V,22,FALSE),""))</f>
        <v/>
      </c>
      <c r="I745">
        <f>IF($A745="","",IFERROR(VLOOKUP($A745,AI_PF!$A:$EU,151,FALSE),""))</f>
        <v/>
      </c>
      <c r="J745">
        <f>IF($A745="","",IFERROR(VLOOKUP($A745,AI_PF!$A:$C,3,FALSE),""))</f>
        <v/>
      </c>
      <c r="K745">
        <f>IF($A745="","",IFERROR(VLOOKUP($A745,Data_Raw!$A:$G,2,FALSE),""))</f>
        <v/>
      </c>
      <c r="L745">
        <f>IF($A745="","",IFERROR(VLOOKUP($A745,Data_Raw!$A:$G,3,FALSE),""))</f>
        <v/>
      </c>
      <c r="M745">
        <f>IF($A745="","",IFERROR(VLOOKUP($A745,Data_Raw!$A:$G,4,FALSE),""))</f>
        <v/>
      </c>
      <c r="N745">
        <f>IF($A745="","",IFERROR(VLOOKUP($A745,Data_Raw!$A:$G,5,FALSE),""))</f>
        <v/>
      </c>
      <c r="O745">
        <f>IF($A745="","",IFERROR(VLOOKUP($A745,Data_Raw!$A:$G,6,FALSE),""))</f>
        <v/>
      </c>
      <c r="P745">
        <f>IF($A745="","",IFERROR(VLOOKUP($A745,Data_Raw!$A:$G,7,FALSE),""))</f>
        <v/>
      </c>
      <c r="Q745">
        <f>IF($A745="","",SUMIFS(AI_PF!$AP:$AP,AI_PF!$A:$A,$A745))</f>
        <v/>
      </c>
      <c r="R745">
        <f>IF($A745="","",SUMIFS(AI_PF!$AW:$AW,AI_PF!$A:$A,$A745))</f>
        <v/>
      </c>
      <c r="S745">
        <f>IF($A745="","",SUMIFS(AI_PF!$AZ:$AZ,AI_PF!$A:$A,$A745))</f>
        <v/>
      </c>
      <c r="T745">
        <f>IF($A745="","",SUMIFS(AI_PF!$CA:$CA,AI_PF!$A:$A,$A745))</f>
        <v/>
      </c>
      <c r="U745">
        <f>IF($A745="","",SUMIFS(AI_PF!$CE:$CE,AI_PF!$A:$A,$A745))</f>
        <v/>
      </c>
      <c r="V745">
        <f>IF($A745="","",IFERROR(VLOOKUP($A745,AI_PF!$A:$CO,93,FALSE),""))</f>
        <v/>
      </c>
      <c r="W745">
        <f>IF($A745="","",COUNTIF(AI_PF!$A:$A,$A745))</f>
        <v/>
      </c>
      <c r="X745">
        <f>IF($A745="","",COUNTIF(LookThrough!$A:$A,J745))</f>
        <v/>
      </c>
    </row>
    <row r="746">
      <c r="B746">
        <f>IF($A746="","",IFERROR(VLOOKUP($A746,AI_PF!$A:$D,4,FALSE),""))</f>
        <v/>
      </c>
      <c r="C746">
        <f>IF($A746="","",IFERROR(VLOOKUP($A746,AI_PF!$A:$G,7,FALSE),""))</f>
        <v/>
      </c>
      <c r="D746">
        <f>IF($A746="","",IFERROR(VLOOKUP($A746,AI_PF!$A:$H,8,FALSE),""))</f>
        <v/>
      </c>
      <c r="E746">
        <f>IF($A746="","",IFERROR(VLOOKUP($A746,AI_PF!$A:$N,14,FALSE),""))</f>
        <v/>
      </c>
      <c r="F746">
        <f>IF($A746="","",IFERROR(VLOOKUP($A746,AI_PF!$A:$R,18,FALSE),""))</f>
        <v/>
      </c>
      <c r="G746">
        <f>IF($A746="","",IFERROR(VLOOKUP($A746,AI_PF!$A:$T,20,FALSE),""))</f>
        <v/>
      </c>
      <c r="H746">
        <f>IF($A746="","",IFERROR(VLOOKUP($A746,AI_PF!$A:$V,22,FALSE),""))</f>
        <v/>
      </c>
      <c r="I746">
        <f>IF($A746="","",IFERROR(VLOOKUP($A746,AI_PF!$A:$EU,151,FALSE),""))</f>
        <v/>
      </c>
      <c r="J746">
        <f>IF($A746="","",IFERROR(VLOOKUP($A746,AI_PF!$A:$C,3,FALSE),""))</f>
        <v/>
      </c>
      <c r="K746">
        <f>IF($A746="","",IFERROR(VLOOKUP($A746,Data_Raw!$A:$G,2,FALSE),""))</f>
        <v/>
      </c>
      <c r="L746">
        <f>IF($A746="","",IFERROR(VLOOKUP($A746,Data_Raw!$A:$G,3,FALSE),""))</f>
        <v/>
      </c>
      <c r="M746">
        <f>IF($A746="","",IFERROR(VLOOKUP($A746,Data_Raw!$A:$G,4,FALSE),""))</f>
        <v/>
      </c>
      <c r="N746">
        <f>IF($A746="","",IFERROR(VLOOKUP($A746,Data_Raw!$A:$G,5,FALSE),""))</f>
        <v/>
      </c>
      <c r="O746">
        <f>IF($A746="","",IFERROR(VLOOKUP($A746,Data_Raw!$A:$G,6,FALSE),""))</f>
        <v/>
      </c>
      <c r="P746">
        <f>IF($A746="","",IFERROR(VLOOKUP($A746,Data_Raw!$A:$G,7,FALSE),""))</f>
        <v/>
      </c>
      <c r="Q746">
        <f>IF($A746="","",SUMIFS(AI_PF!$AP:$AP,AI_PF!$A:$A,$A746))</f>
        <v/>
      </c>
      <c r="R746">
        <f>IF($A746="","",SUMIFS(AI_PF!$AW:$AW,AI_PF!$A:$A,$A746))</f>
        <v/>
      </c>
      <c r="S746">
        <f>IF($A746="","",SUMIFS(AI_PF!$AZ:$AZ,AI_PF!$A:$A,$A746))</f>
        <v/>
      </c>
      <c r="T746">
        <f>IF($A746="","",SUMIFS(AI_PF!$CA:$CA,AI_PF!$A:$A,$A746))</f>
        <v/>
      </c>
      <c r="U746">
        <f>IF($A746="","",SUMIFS(AI_PF!$CE:$CE,AI_PF!$A:$A,$A746))</f>
        <v/>
      </c>
      <c r="V746">
        <f>IF($A746="","",IFERROR(VLOOKUP($A746,AI_PF!$A:$CO,93,FALSE),""))</f>
        <v/>
      </c>
      <c r="W746">
        <f>IF($A746="","",COUNTIF(AI_PF!$A:$A,$A746))</f>
        <v/>
      </c>
      <c r="X746">
        <f>IF($A746="","",COUNTIF(LookThrough!$A:$A,J746))</f>
        <v/>
      </c>
    </row>
    <row r="747">
      <c r="B747">
        <f>IF($A747="","",IFERROR(VLOOKUP($A747,AI_PF!$A:$D,4,FALSE),""))</f>
        <v/>
      </c>
      <c r="C747">
        <f>IF($A747="","",IFERROR(VLOOKUP($A747,AI_PF!$A:$G,7,FALSE),""))</f>
        <v/>
      </c>
      <c r="D747">
        <f>IF($A747="","",IFERROR(VLOOKUP($A747,AI_PF!$A:$H,8,FALSE),""))</f>
        <v/>
      </c>
      <c r="E747">
        <f>IF($A747="","",IFERROR(VLOOKUP($A747,AI_PF!$A:$N,14,FALSE),""))</f>
        <v/>
      </c>
      <c r="F747">
        <f>IF($A747="","",IFERROR(VLOOKUP($A747,AI_PF!$A:$R,18,FALSE),""))</f>
        <v/>
      </c>
      <c r="G747">
        <f>IF($A747="","",IFERROR(VLOOKUP($A747,AI_PF!$A:$T,20,FALSE),""))</f>
        <v/>
      </c>
      <c r="H747">
        <f>IF($A747="","",IFERROR(VLOOKUP($A747,AI_PF!$A:$V,22,FALSE),""))</f>
        <v/>
      </c>
      <c r="I747">
        <f>IF($A747="","",IFERROR(VLOOKUP($A747,AI_PF!$A:$EU,151,FALSE),""))</f>
        <v/>
      </c>
      <c r="J747">
        <f>IF($A747="","",IFERROR(VLOOKUP($A747,AI_PF!$A:$C,3,FALSE),""))</f>
        <v/>
      </c>
      <c r="K747">
        <f>IF($A747="","",IFERROR(VLOOKUP($A747,Data_Raw!$A:$G,2,FALSE),""))</f>
        <v/>
      </c>
      <c r="L747">
        <f>IF($A747="","",IFERROR(VLOOKUP($A747,Data_Raw!$A:$G,3,FALSE),""))</f>
        <v/>
      </c>
      <c r="M747">
        <f>IF($A747="","",IFERROR(VLOOKUP($A747,Data_Raw!$A:$G,4,FALSE),""))</f>
        <v/>
      </c>
      <c r="N747">
        <f>IF($A747="","",IFERROR(VLOOKUP($A747,Data_Raw!$A:$G,5,FALSE),""))</f>
        <v/>
      </c>
      <c r="O747">
        <f>IF($A747="","",IFERROR(VLOOKUP($A747,Data_Raw!$A:$G,6,FALSE),""))</f>
        <v/>
      </c>
      <c r="P747">
        <f>IF($A747="","",IFERROR(VLOOKUP($A747,Data_Raw!$A:$G,7,FALSE),""))</f>
        <v/>
      </c>
      <c r="Q747">
        <f>IF($A747="","",SUMIFS(AI_PF!$AP:$AP,AI_PF!$A:$A,$A747))</f>
        <v/>
      </c>
      <c r="R747">
        <f>IF($A747="","",SUMIFS(AI_PF!$AW:$AW,AI_PF!$A:$A,$A747))</f>
        <v/>
      </c>
      <c r="S747">
        <f>IF($A747="","",SUMIFS(AI_PF!$AZ:$AZ,AI_PF!$A:$A,$A747))</f>
        <v/>
      </c>
      <c r="T747">
        <f>IF($A747="","",SUMIFS(AI_PF!$CA:$CA,AI_PF!$A:$A,$A747))</f>
        <v/>
      </c>
      <c r="U747">
        <f>IF($A747="","",SUMIFS(AI_PF!$CE:$CE,AI_PF!$A:$A,$A747))</f>
        <v/>
      </c>
      <c r="V747">
        <f>IF($A747="","",IFERROR(VLOOKUP($A747,AI_PF!$A:$CO,93,FALSE),""))</f>
        <v/>
      </c>
      <c r="W747">
        <f>IF($A747="","",COUNTIF(AI_PF!$A:$A,$A747))</f>
        <v/>
      </c>
      <c r="X747">
        <f>IF($A747="","",COUNTIF(LookThrough!$A:$A,J747))</f>
        <v/>
      </c>
    </row>
    <row r="748">
      <c r="B748">
        <f>IF($A748="","",IFERROR(VLOOKUP($A748,AI_PF!$A:$D,4,FALSE),""))</f>
        <v/>
      </c>
      <c r="C748">
        <f>IF($A748="","",IFERROR(VLOOKUP($A748,AI_PF!$A:$G,7,FALSE),""))</f>
        <v/>
      </c>
      <c r="D748">
        <f>IF($A748="","",IFERROR(VLOOKUP($A748,AI_PF!$A:$H,8,FALSE),""))</f>
        <v/>
      </c>
      <c r="E748">
        <f>IF($A748="","",IFERROR(VLOOKUP($A748,AI_PF!$A:$N,14,FALSE),""))</f>
        <v/>
      </c>
      <c r="F748">
        <f>IF($A748="","",IFERROR(VLOOKUP($A748,AI_PF!$A:$R,18,FALSE),""))</f>
        <v/>
      </c>
      <c r="G748">
        <f>IF($A748="","",IFERROR(VLOOKUP($A748,AI_PF!$A:$T,20,FALSE),""))</f>
        <v/>
      </c>
      <c r="H748">
        <f>IF($A748="","",IFERROR(VLOOKUP($A748,AI_PF!$A:$V,22,FALSE),""))</f>
        <v/>
      </c>
      <c r="I748">
        <f>IF($A748="","",IFERROR(VLOOKUP($A748,AI_PF!$A:$EU,151,FALSE),""))</f>
        <v/>
      </c>
      <c r="J748">
        <f>IF($A748="","",IFERROR(VLOOKUP($A748,AI_PF!$A:$C,3,FALSE),""))</f>
        <v/>
      </c>
      <c r="K748">
        <f>IF($A748="","",IFERROR(VLOOKUP($A748,Data_Raw!$A:$G,2,FALSE),""))</f>
        <v/>
      </c>
      <c r="L748">
        <f>IF($A748="","",IFERROR(VLOOKUP($A748,Data_Raw!$A:$G,3,FALSE),""))</f>
        <v/>
      </c>
      <c r="M748">
        <f>IF($A748="","",IFERROR(VLOOKUP($A748,Data_Raw!$A:$G,4,FALSE),""))</f>
        <v/>
      </c>
      <c r="N748">
        <f>IF($A748="","",IFERROR(VLOOKUP($A748,Data_Raw!$A:$G,5,FALSE),""))</f>
        <v/>
      </c>
      <c r="O748">
        <f>IF($A748="","",IFERROR(VLOOKUP($A748,Data_Raw!$A:$G,6,FALSE),""))</f>
        <v/>
      </c>
      <c r="P748">
        <f>IF($A748="","",IFERROR(VLOOKUP($A748,Data_Raw!$A:$G,7,FALSE),""))</f>
        <v/>
      </c>
      <c r="Q748">
        <f>IF($A748="","",SUMIFS(AI_PF!$AP:$AP,AI_PF!$A:$A,$A748))</f>
        <v/>
      </c>
      <c r="R748">
        <f>IF($A748="","",SUMIFS(AI_PF!$AW:$AW,AI_PF!$A:$A,$A748))</f>
        <v/>
      </c>
      <c r="S748">
        <f>IF($A748="","",SUMIFS(AI_PF!$AZ:$AZ,AI_PF!$A:$A,$A748))</f>
        <v/>
      </c>
      <c r="T748">
        <f>IF($A748="","",SUMIFS(AI_PF!$CA:$CA,AI_PF!$A:$A,$A748))</f>
        <v/>
      </c>
      <c r="U748">
        <f>IF($A748="","",SUMIFS(AI_PF!$CE:$CE,AI_PF!$A:$A,$A748))</f>
        <v/>
      </c>
      <c r="V748">
        <f>IF($A748="","",IFERROR(VLOOKUP($A748,AI_PF!$A:$CO,93,FALSE),""))</f>
        <v/>
      </c>
      <c r="W748">
        <f>IF($A748="","",COUNTIF(AI_PF!$A:$A,$A748))</f>
        <v/>
      </c>
      <c r="X748">
        <f>IF($A748="","",COUNTIF(LookThrough!$A:$A,J748))</f>
        <v/>
      </c>
    </row>
    <row r="749">
      <c r="B749">
        <f>IF($A749="","",IFERROR(VLOOKUP($A749,AI_PF!$A:$D,4,FALSE),""))</f>
        <v/>
      </c>
      <c r="C749">
        <f>IF($A749="","",IFERROR(VLOOKUP($A749,AI_PF!$A:$G,7,FALSE),""))</f>
        <v/>
      </c>
      <c r="D749">
        <f>IF($A749="","",IFERROR(VLOOKUP($A749,AI_PF!$A:$H,8,FALSE),""))</f>
        <v/>
      </c>
      <c r="E749">
        <f>IF($A749="","",IFERROR(VLOOKUP($A749,AI_PF!$A:$N,14,FALSE),""))</f>
        <v/>
      </c>
      <c r="F749">
        <f>IF($A749="","",IFERROR(VLOOKUP($A749,AI_PF!$A:$R,18,FALSE),""))</f>
        <v/>
      </c>
      <c r="G749">
        <f>IF($A749="","",IFERROR(VLOOKUP($A749,AI_PF!$A:$T,20,FALSE),""))</f>
        <v/>
      </c>
      <c r="H749">
        <f>IF($A749="","",IFERROR(VLOOKUP($A749,AI_PF!$A:$V,22,FALSE),""))</f>
        <v/>
      </c>
      <c r="I749">
        <f>IF($A749="","",IFERROR(VLOOKUP($A749,AI_PF!$A:$EU,151,FALSE),""))</f>
        <v/>
      </c>
      <c r="J749">
        <f>IF($A749="","",IFERROR(VLOOKUP($A749,AI_PF!$A:$C,3,FALSE),""))</f>
        <v/>
      </c>
      <c r="K749">
        <f>IF($A749="","",IFERROR(VLOOKUP($A749,Data_Raw!$A:$G,2,FALSE),""))</f>
        <v/>
      </c>
      <c r="L749">
        <f>IF($A749="","",IFERROR(VLOOKUP($A749,Data_Raw!$A:$G,3,FALSE),""))</f>
        <v/>
      </c>
      <c r="M749">
        <f>IF($A749="","",IFERROR(VLOOKUP($A749,Data_Raw!$A:$G,4,FALSE),""))</f>
        <v/>
      </c>
      <c r="N749">
        <f>IF($A749="","",IFERROR(VLOOKUP($A749,Data_Raw!$A:$G,5,FALSE),""))</f>
        <v/>
      </c>
      <c r="O749">
        <f>IF($A749="","",IFERROR(VLOOKUP($A749,Data_Raw!$A:$G,6,FALSE),""))</f>
        <v/>
      </c>
      <c r="P749">
        <f>IF($A749="","",IFERROR(VLOOKUP($A749,Data_Raw!$A:$G,7,FALSE),""))</f>
        <v/>
      </c>
      <c r="Q749">
        <f>IF($A749="","",SUMIFS(AI_PF!$AP:$AP,AI_PF!$A:$A,$A749))</f>
        <v/>
      </c>
      <c r="R749">
        <f>IF($A749="","",SUMIFS(AI_PF!$AW:$AW,AI_PF!$A:$A,$A749))</f>
        <v/>
      </c>
      <c r="S749">
        <f>IF($A749="","",SUMIFS(AI_PF!$AZ:$AZ,AI_PF!$A:$A,$A749))</f>
        <v/>
      </c>
      <c r="T749">
        <f>IF($A749="","",SUMIFS(AI_PF!$CA:$CA,AI_PF!$A:$A,$A749))</f>
        <v/>
      </c>
      <c r="U749">
        <f>IF($A749="","",SUMIFS(AI_PF!$CE:$CE,AI_PF!$A:$A,$A749))</f>
        <v/>
      </c>
      <c r="V749">
        <f>IF($A749="","",IFERROR(VLOOKUP($A749,AI_PF!$A:$CO,93,FALSE),""))</f>
        <v/>
      </c>
      <c r="W749">
        <f>IF($A749="","",COUNTIF(AI_PF!$A:$A,$A749))</f>
        <v/>
      </c>
      <c r="X749">
        <f>IF($A749="","",COUNTIF(LookThrough!$A:$A,J749))</f>
        <v/>
      </c>
    </row>
    <row r="750">
      <c r="B750">
        <f>IF($A750="","",IFERROR(VLOOKUP($A750,AI_PF!$A:$D,4,FALSE),""))</f>
        <v/>
      </c>
      <c r="C750">
        <f>IF($A750="","",IFERROR(VLOOKUP($A750,AI_PF!$A:$G,7,FALSE),""))</f>
        <v/>
      </c>
      <c r="D750">
        <f>IF($A750="","",IFERROR(VLOOKUP($A750,AI_PF!$A:$H,8,FALSE),""))</f>
        <v/>
      </c>
      <c r="E750">
        <f>IF($A750="","",IFERROR(VLOOKUP($A750,AI_PF!$A:$N,14,FALSE),""))</f>
        <v/>
      </c>
      <c r="F750">
        <f>IF($A750="","",IFERROR(VLOOKUP($A750,AI_PF!$A:$R,18,FALSE),""))</f>
        <v/>
      </c>
      <c r="G750">
        <f>IF($A750="","",IFERROR(VLOOKUP($A750,AI_PF!$A:$T,20,FALSE),""))</f>
        <v/>
      </c>
      <c r="H750">
        <f>IF($A750="","",IFERROR(VLOOKUP($A750,AI_PF!$A:$V,22,FALSE),""))</f>
        <v/>
      </c>
      <c r="I750">
        <f>IF($A750="","",IFERROR(VLOOKUP($A750,AI_PF!$A:$EU,151,FALSE),""))</f>
        <v/>
      </c>
      <c r="J750">
        <f>IF($A750="","",IFERROR(VLOOKUP($A750,AI_PF!$A:$C,3,FALSE),""))</f>
        <v/>
      </c>
      <c r="K750">
        <f>IF($A750="","",IFERROR(VLOOKUP($A750,Data_Raw!$A:$G,2,FALSE),""))</f>
        <v/>
      </c>
      <c r="L750">
        <f>IF($A750="","",IFERROR(VLOOKUP($A750,Data_Raw!$A:$G,3,FALSE),""))</f>
        <v/>
      </c>
      <c r="M750">
        <f>IF($A750="","",IFERROR(VLOOKUP($A750,Data_Raw!$A:$G,4,FALSE),""))</f>
        <v/>
      </c>
      <c r="N750">
        <f>IF($A750="","",IFERROR(VLOOKUP($A750,Data_Raw!$A:$G,5,FALSE),""))</f>
        <v/>
      </c>
      <c r="O750">
        <f>IF($A750="","",IFERROR(VLOOKUP($A750,Data_Raw!$A:$G,6,FALSE),""))</f>
        <v/>
      </c>
      <c r="P750">
        <f>IF($A750="","",IFERROR(VLOOKUP($A750,Data_Raw!$A:$G,7,FALSE),""))</f>
        <v/>
      </c>
      <c r="Q750">
        <f>IF($A750="","",SUMIFS(AI_PF!$AP:$AP,AI_PF!$A:$A,$A750))</f>
        <v/>
      </c>
      <c r="R750">
        <f>IF($A750="","",SUMIFS(AI_PF!$AW:$AW,AI_PF!$A:$A,$A750))</f>
        <v/>
      </c>
      <c r="S750">
        <f>IF($A750="","",SUMIFS(AI_PF!$AZ:$AZ,AI_PF!$A:$A,$A750))</f>
        <v/>
      </c>
      <c r="T750">
        <f>IF($A750="","",SUMIFS(AI_PF!$CA:$CA,AI_PF!$A:$A,$A750))</f>
        <v/>
      </c>
      <c r="U750">
        <f>IF($A750="","",SUMIFS(AI_PF!$CE:$CE,AI_PF!$A:$A,$A750))</f>
        <v/>
      </c>
      <c r="V750">
        <f>IF($A750="","",IFERROR(VLOOKUP($A750,AI_PF!$A:$CO,93,FALSE),""))</f>
        <v/>
      </c>
      <c r="W750">
        <f>IF($A750="","",COUNTIF(AI_PF!$A:$A,$A750))</f>
        <v/>
      </c>
      <c r="X750">
        <f>IF($A750="","",COUNTIF(LookThrough!$A:$A,J750))</f>
        <v/>
      </c>
    </row>
    <row r="751">
      <c r="B751">
        <f>IF($A751="","",IFERROR(VLOOKUP($A751,AI_PF!$A:$D,4,FALSE),""))</f>
        <v/>
      </c>
      <c r="C751">
        <f>IF($A751="","",IFERROR(VLOOKUP($A751,AI_PF!$A:$G,7,FALSE),""))</f>
        <v/>
      </c>
      <c r="D751">
        <f>IF($A751="","",IFERROR(VLOOKUP($A751,AI_PF!$A:$H,8,FALSE),""))</f>
        <v/>
      </c>
      <c r="E751">
        <f>IF($A751="","",IFERROR(VLOOKUP($A751,AI_PF!$A:$N,14,FALSE),""))</f>
        <v/>
      </c>
      <c r="F751">
        <f>IF($A751="","",IFERROR(VLOOKUP($A751,AI_PF!$A:$R,18,FALSE),""))</f>
        <v/>
      </c>
      <c r="G751">
        <f>IF($A751="","",IFERROR(VLOOKUP($A751,AI_PF!$A:$T,20,FALSE),""))</f>
        <v/>
      </c>
      <c r="H751">
        <f>IF($A751="","",IFERROR(VLOOKUP($A751,AI_PF!$A:$V,22,FALSE),""))</f>
        <v/>
      </c>
      <c r="I751">
        <f>IF($A751="","",IFERROR(VLOOKUP($A751,AI_PF!$A:$EU,151,FALSE),""))</f>
        <v/>
      </c>
      <c r="J751">
        <f>IF($A751="","",IFERROR(VLOOKUP($A751,AI_PF!$A:$C,3,FALSE),""))</f>
        <v/>
      </c>
      <c r="K751">
        <f>IF($A751="","",IFERROR(VLOOKUP($A751,Data_Raw!$A:$G,2,FALSE),""))</f>
        <v/>
      </c>
      <c r="L751">
        <f>IF($A751="","",IFERROR(VLOOKUP($A751,Data_Raw!$A:$G,3,FALSE),""))</f>
        <v/>
      </c>
      <c r="M751">
        <f>IF($A751="","",IFERROR(VLOOKUP($A751,Data_Raw!$A:$G,4,FALSE),""))</f>
        <v/>
      </c>
      <c r="N751">
        <f>IF($A751="","",IFERROR(VLOOKUP($A751,Data_Raw!$A:$G,5,FALSE),""))</f>
        <v/>
      </c>
      <c r="O751">
        <f>IF($A751="","",IFERROR(VLOOKUP($A751,Data_Raw!$A:$G,6,FALSE),""))</f>
        <v/>
      </c>
      <c r="P751">
        <f>IF($A751="","",IFERROR(VLOOKUP($A751,Data_Raw!$A:$G,7,FALSE),""))</f>
        <v/>
      </c>
      <c r="Q751">
        <f>IF($A751="","",SUMIFS(AI_PF!$AP:$AP,AI_PF!$A:$A,$A751))</f>
        <v/>
      </c>
      <c r="R751">
        <f>IF($A751="","",SUMIFS(AI_PF!$AW:$AW,AI_PF!$A:$A,$A751))</f>
        <v/>
      </c>
      <c r="S751">
        <f>IF($A751="","",SUMIFS(AI_PF!$AZ:$AZ,AI_PF!$A:$A,$A751))</f>
        <v/>
      </c>
      <c r="T751">
        <f>IF($A751="","",SUMIFS(AI_PF!$CA:$CA,AI_PF!$A:$A,$A751))</f>
        <v/>
      </c>
      <c r="U751">
        <f>IF($A751="","",SUMIFS(AI_PF!$CE:$CE,AI_PF!$A:$A,$A751))</f>
        <v/>
      </c>
      <c r="V751">
        <f>IF($A751="","",IFERROR(VLOOKUP($A751,AI_PF!$A:$CO,93,FALSE),""))</f>
        <v/>
      </c>
      <c r="W751">
        <f>IF($A751="","",COUNTIF(AI_PF!$A:$A,$A751))</f>
        <v/>
      </c>
      <c r="X751">
        <f>IF($A751="","",COUNTIF(LookThrough!$A:$A,J751))</f>
        <v/>
      </c>
    </row>
    <row r="752">
      <c r="B752">
        <f>IF($A752="","",IFERROR(VLOOKUP($A752,AI_PF!$A:$D,4,FALSE),""))</f>
        <v/>
      </c>
      <c r="C752">
        <f>IF($A752="","",IFERROR(VLOOKUP($A752,AI_PF!$A:$G,7,FALSE),""))</f>
        <v/>
      </c>
      <c r="D752">
        <f>IF($A752="","",IFERROR(VLOOKUP($A752,AI_PF!$A:$H,8,FALSE),""))</f>
        <v/>
      </c>
      <c r="E752">
        <f>IF($A752="","",IFERROR(VLOOKUP($A752,AI_PF!$A:$N,14,FALSE),""))</f>
        <v/>
      </c>
      <c r="F752">
        <f>IF($A752="","",IFERROR(VLOOKUP($A752,AI_PF!$A:$R,18,FALSE),""))</f>
        <v/>
      </c>
      <c r="G752">
        <f>IF($A752="","",IFERROR(VLOOKUP($A752,AI_PF!$A:$T,20,FALSE),""))</f>
        <v/>
      </c>
      <c r="H752">
        <f>IF($A752="","",IFERROR(VLOOKUP($A752,AI_PF!$A:$V,22,FALSE),""))</f>
        <v/>
      </c>
      <c r="I752">
        <f>IF($A752="","",IFERROR(VLOOKUP($A752,AI_PF!$A:$EU,151,FALSE),""))</f>
        <v/>
      </c>
      <c r="J752">
        <f>IF($A752="","",IFERROR(VLOOKUP($A752,AI_PF!$A:$C,3,FALSE),""))</f>
        <v/>
      </c>
      <c r="K752">
        <f>IF($A752="","",IFERROR(VLOOKUP($A752,Data_Raw!$A:$G,2,FALSE),""))</f>
        <v/>
      </c>
      <c r="L752">
        <f>IF($A752="","",IFERROR(VLOOKUP($A752,Data_Raw!$A:$G,3,FALSE),""))</f>
        <v/>
      </c>
      <c r="M752">
        <f>IF($A752="","",IFERROR(VLOOKUP($A752,Data_Raw!$A:$G,4,FALSE),""))</f>
        <v/>
      </c>
      <c r="N752">
        <f>IF($A752="","",IFERROR(VLOOKUP($A752,Data_Raw!$A:$G,5,FALSE),""))</f>
        <v/>
      </c>
      <c r="O752">
        <f>IF($A752="","",IFERROR(VLOOKUP($A752,Data_Raw!$A:$G,6,FALSE),""))</f>
        <v/>
      </c>
      <c r="P752">
        <f>IF($A752="","",IFERROR(VLOOKUP($A752,Data_Raw!$A:$G,7,FALSE),""))</f>
        <v/>
      </c>
      <c r="Q752">
        <f>IF($A752="","",SUMIFS(AI_PF!$AP:$AP,AI_PF!$A:$A,$A752))</f>
        <v/>
      </c>
      <c r="R752">
        <f>IF($A752="","",SUMIFS(AI_PF!$AW:$AW,AI_PF!$A:$A,$A752))</f>
        <v/>
      </c>
      <c r="S752">
        <f>IF($A752="","",SUMIFS(AI_PF!$AZ:$AZ,AI_PF!$A:$A,$A752))</f>
        <v/>
      </c>
      <c r="T752">
        <f>IF($A752="","",SUMIFS(AI_PF!$CA:$CA,AI_PF!$A:$A,$A752))</f>
        <v/>
      </c>
      <c r="U752">
        <f>IF($A752="","",SUMIFS(AI_PF!$CE:$CE,AI_PF!$A:$A,$A752))</f>
        <v/>
      </c>
      <c r="V752">
        <f>IF($A752="","",IFERROR(VLOOKUP($A752,AI_PF!$A:$CO,93,FALSE),""))</f>
        <v/>
      </c>
      <c r="W752">
        <f>IF($A752="","",COUNTIF(AI_PF!$A:$A,$A752))</f>
        <v/>
      </c>
      <c r="X752">
        <f>IF($A752="","",COUNTIF(LookThrough!$A:$A,J752))</f>
        <v/>
      </c>
    </row>
    <row r="753">
      <c r="B753">
        <f>IF($A753="","",IFERROR(VLOOKUP($A753,AI_PF!$A:$D,4,FALSE),""))</f>
        <v/>
      </c>
      <c r="C753">
        <f>IF($A753="","",IFERROR(VLOOKUP($A753,AI_PF!$A:$G,7,FALSE),""))</f>
        <v/>
      </c>
      <c r="D753">
        <f>IF($A753="","",IFERROR(VLOOKUP($A753,AI_PF!$A:$H,8,FALSE),""))</f>
        <v/>
      </c>
      <c r="E753">
        <f>IF($A753="","",IFERROR(VLOOKUP($A753,AI_PF!$A:$N,14,FALSE),""))</f>
        <v/>
      </c>
      <c r="F753">
        <f>IF($A753="","",IFERROR(VLOOKUP($A753,AI_PF!$A:$R,18,FALSE),""))</f>
        <v/>
      </c>
      <c r="G753">
        <f>IF($A753="","",IFERROR(VLOOKUP($A753,AI_PF!$A:$T,20,FALSE),""))</f>
        <v/>
      </c>
      <c r="H753">
        <f>IF($A753="","",IFERROR(VLOOKUP($A753,AI_PF!$A:$V,22,FALSE),""))</f>
        <v/>
      </c>
      <c r="I753">
        <f>IF($A753="","",IFERROR(VLOOKUP($A753,AI_PF!$A:$EU,151,FALSE),""))</f>
        <v/>
      </c>
      <c r="J753">
        <f>IF($A753="","",IFERROR(VLOOKUP($A753,AI_PF!$A:$C,3,FALSE),""))</f>
        <v/>
      </c>
      <c r="K753">
        <f>IF($A753="","",IFERROR(VLOOKUP($A753,Data_Raw!$A:$G,2,FALSE),""))</f>
        <v/>
      </c>
      <c r="L753">
        <f>IF($A753="","",IFERROR(VLOOKUP($A753,Data_Raw!$A:$G,3,FALSE),""))</f>
        <v/>
      </c>
      <c r="M753">
        <f>IF($A753="","",IFERROR(VLOOKUP($A753,Data_Raw!$A:$G,4,FALSE),""))</f>
        <v/>
      </c>
      <c r="N753">
        <f>IF($A753="","",IFERROR(VLOOKUP($A753,Data_Raw!$A:$G,5,FALSE),""))</f>
        <v/>
      </c>
      <c r="O753">
        <f>IF($A753="","",IFERROR(VLOOKUP($A753,Data_Raw!$A:$G,6,FALSE),""))</f>
        <v/>
      </c>
      <c r="P753">
        <f>IF($A753="","",IFERROR(VLOOKUP($A753,Data_Raw!$A:$G,7,FALSE),""))</f>
        <v/>
      </c>
      <c r="Q753">
        <f>IF($A753="","",SUMIFS(AI_PF!$AP:$AP,AI_PF!$A:$A,$A753))</f>
        <v/>
      </c>
      <c r="R753">
        <f>IF($A753="","",SUMIFS(AI_PF!$AW:$AW,AI_PF!$A:$A,$A753))</f>
        <v/>
      </c>
      <c r="S753">
        <f>IF($A753="","",SUMIFS(AI_PF!$AZ:$AZ,AI_PF!$A:$A,$A753))</f>
        <v/>
      </c>
      <c r="T753">
        <f>IF($A753="","",SUMIFS(AI_PF!$CA:$CA,AI_PF!$A:$A,$A753))</f>
        <v/>
      </c>
      <c r="U753">
        <f>IF($A753="","",SUMIFS(AI_PF!$CE:$CE,AI_PF!$A:$A,$A753))</f>
        <v/>
      </c>
      <c r="V753">
        <f>IF($A753="","",IFERROR(VLOOKUP($A753,AI_PF!$A:$CO,93,FALSE),""))</f>
        <v/>
      </c>
      <c r="W753">
        <f>IF($A753="","",COUNTIF(AI_PF!$A:$A,$A753))</f>
        <v/>
      </c>
      <c r="X753">
        <f>IF($A753="","",COUNTIF(LookThrough!$A:$A,J753))</f>
        <v/>
      </c>
    </row>
    <row r="754">
      <c r="B754">
        <f>IF($A754="","",IFERROR(VLOOKUP($A754,AI_PF!$A:$D,4,FALSE),""))</f>
        <v/>
      </c>
      <c r="C754">
        <f>IF($A754="","",IFERROR(VLOOKUP($A754,AI_PF!$A:$G,7,FALSE),""))</f>
        <v/>
      </c>
      <c r="D754">
        <f>IF($A754="","",IFERROR(VLOOKUP($A754,AI_PF!$A:$H,8,FALSE),""))</f>
        <v/>
      </c>
      <c r="E754">
        <f>IF($A754="","",IFERROR(VLOOKUP($A754,AI_PF!$A:$N,14,FALSE),""))</f>
        <v/>
      </c>
      <c r="F754">
        <f>IF($A754="","",IFERROR(VLOOKUP($A754,AI_PF!$A:$R,18,FALSE),""))</f>
        <v/>
      </c>
      <c r="G754">
        <f>IF($A754="","",IFERROR(VLOOKUP($A754,AI_PF!$A:$T,20,FALSE),""))</f>
        <v/>
      </c>
      <c r="H754">
        <f>IF($A754="","",IFERROR(VLOOKUP($A754,AI_PF!$A:$V,22,FALSE),""))</f>
        <v/>
      </c>
      <c r="I754">
        <f>IF($A754="","",IFERROR(VLOOKUP($A754,AI_PF!$A:$EU,151,FALSE),""))</f>
        <v/>
      </c>
      <c r="J754">
        <f>IF($A754="","",IFERROR(VLOOKUP($A754,AI_PF!$A:$C,3,FALSE),""))</f>
        <v/>
      </c>
      <c r="K754">
        <f>IF($A754="","",IFERROR(VLOOKUP($A754,Data_Raw!$A:$G,2,FALSE),""))</f>
        <v/>
      </c>
      <c r="L754">
        <f>IF($A754="","",IFERROR(VLOOKUP($A754,Data_Raw!$A:$G,3,FALSE),""))</f>
        <v/>
      </c>
      <c r="M754">
        <f>IF($A754="","",IFERROR(VLOOKUP($A754,Data_Raw!$A:$G,4,FALSE),""))</f>
        <v/>
      </c>
      <c r="N754">
        <f>IF($A754="","",IFERROR(VLOOKUP($A754,Data_Raw!$A:$G,5,FALSE),""))</f>
        <v/>
      </c>
      <c r="O754">
        <f>IF($A754="","",IFERROR(VLOOKUP($A754,Data_Raw!$A:$G,6,FALSE),""))</f>
        <v/>
      </c>
      <c r="P754">
        <f>IF($A754="","",IFERROR(VLOOKUP($A754,Data_Raw!$A:$G,7,FALSE),""))</f>
        <v/>
      </c>
      <c r="Q754">
        <f>IF($A754="","",SUMIFS(AI_PF!$AP:$AP,AI_PF!$A:$A,$A754))</f>
        <v/>
      </c>
      <c r="R754">
        <f>IF($A754="","",SUMIFS(AI_PF!$AW:$AW,AI_PF!$A:$A,$A754))</f>
        <v/>
      </c>
      <c r="S754">
        <f>IF($A754="","",SUMIFS(AI_PF!$AZ:$AZ,AI_PF!$A:$A,$A754))</f>
        <v/>
      </c>
      <c r="T754">
        <f>IF($A754="","",SUMIFS(AI_PF!$CA:$CA,AI_PF!$A:$A,$A754))</f>
        <v/>
      </c>
      <c r="U754">
        <f>IF($A754="","",SUMIFS(AI_PF!$CE:$CE,AI_PF!$A:$A,$A754))</f>
        <v/>
      </c>
      <c r="V754">
        <f>IF($A754="","",IFERROR(VLOOKUP($A754,AI_PF!$A:$CO,93,FALSE),""))</f>
        <v/>
      </c>
      <c r="W754">
        <f>IF($A754="","",COUNTIF(AI_PF!$A:$A,$A754))</f>
        <v/>
      </c>
      <c r="X754">
        <f>IF($A754="","",COUNTIF(LookThrough!$A:$A,J754))</f>
        <v/>
      </c>
    </row>
    <row r="755">
      <c r="B755">
        <f>IF($A755="","",IFERROR(VLOOKUP($A755,AI_PF!$A:$D,4,FALSE),""))</f>
        <v/>
      </c>
      <c r="C755">
        <f>IF($A755="","",IFERROR(VLOOKUP($A755,AI_PF!$A:$G,7,FALSE),""))</f>
        <v/>
      </c>
      <c r="D755">
        <f>IF($A755="","",IFERROR(VLOOKUP($A755,AI_PF!$A:$H,8,FALSE),""))</f>
        <v/>
      </c>
      <c r="E755">
        <f>IF($A755="","",IFERROR(VLOOKUP($A755,AI_PF!$A:$N,14,FALSE),""))</f>
        <v/>
      </c>
      <c r="F755">
        <f>IF($A755="","",IFERROR(VLOOKUP($A755,AI_PF!$A:$R,18,FALSE),""))</f>
        <v/>
      </c>
      <c r="G755">
        <f>IF($A755="","",IFERROR(VLOOKUP($A755,AI_PF!$A:$T,20,FALSE),""))</f>
        <v/>
      </c>
      <c r="H755">
        <f>IF($A755="","",IFERROR(VLOOKUP($A755,AI_PF!$A:$V,22,FALSE),""))</f>
        <v/>
      </c>
      <c r="I755">
        <f>IF($A755="","",IFERROR(VLOOKUP($A755,AI_PF!$A:$EU,151,FALSE),""))</f>
        <v/>
      </c>
      <c r="J755">
        <f>IF($A755="","",IFERROR(VLOOKUP($A755,AI_PF!$A:$C,3,FALSE),""))</f>
        <v/>
      </c>
      <c r="K755">
        <f>IF($A755="","",IFERROR(VLOOKUP($A755,Data_Raw!$A:$G,2,FALSE),""))</f>
        <v/>
      </c>
      <c r="L755">
        <f>IF($A755="","",IFERROR(VLOOKUP($A755,Data_Raw!$A:$G,3,FALSE),""))</f>
        <v/>
      </c>
      <c r="M755">
        <f>IF($A755="","",IFERROR(VLOOKUP($A755,Data_Raw!$A:$G,4,FALSE),""))</f>
        <v/>
      </c>
      <c r="N755">
        <f>IF($A755="","",IFERROR(VLOOKUP($A755,Data_Raw!$A:$G,5,FALSE),""))</f>
        <v/>
      </c>
      <c r="O755">
        <f>IF($A755="","",IFERROR(VLOOKUP($A755,Data_Raw!$A:$G,6,FALSE),""))</f>
        <v/>
      </c>
      <c r="P755">
        <f>IF($A755="","",IFERROR(VLOOKUP($A755,Data_Raw!$A:$G,7,FALSE),""))</f>
        <v/>
      </c>
      <c r="Q755">
        <f>IF($A755="","",SUMIFS(AI_PF!$AP:$AP,AI_PF!$A:$A,$A755))</f>
        <v/>
      </c>
      <c r="R755">
        <f>IF($A755="","",SUMIFS(AI_PF!$AW:$AW,AI_PF!$A:$A,$A755))</f>
        <v/>
      </c>
      <c r="S755">
        <f>IF($A755="","",SUMIFS(AI_PF!$AZ:$AZ,AI_PF!$A:$A,$A755))</f>
        <v/>
      </c>
      <c r="T755">
        <f>IF($A755="","",SUMIFS(AI_PF!$CA:$CA,AI_PF!$A:$A,$A755))</f>
        <v/>
      </c>
      <c r="U755">
        <f>IF($A755="","",SUMIFS(AI_PF!$CE:$CE,AI_PF!$A:$A,$A755))</f>
        <v/>
      </c>
      <c r="V755">
        <f>IF($A755="","",IFERROR(VLOOKUP($A755,AI_PF!$A:$CO,93,FALSE),""))</f>
        <v/>
      </c>
      <c r="W755">
        <f>IF($A755="","",COUNTIF(AI_PF!$A:$A,$A755))</f>
        <v/>
      </c>
      <c r="X755">
        <f>IF($A755="","",COUNTIF(LookThrough!$A:$A,J755))</f>
        <v/>
      </c>
    </row>
    <row r="756">
      <c r="B756">
        <f>IF($A756="","",IFERROR(VLOOKUP($A756,AI_PF!$A:$D,4,FALSE),""))</f>
        <v/>
      </c>
      <c r="C756">
        <f>IF($A756="","",IFERROR(VLOOKUP($A756,AI_PF!$A:$G,7,FALSE),""))</f>
        <v/>
      </c>
      <c r="D756">
        <f>IF($A756="","",IFERROR(VLOOKUP($A756,AI_PF!$A:$H,8,FALSE),""))</f>
        <v/>
      </c>
      <c r="E756">
        <f>IF($A756="","",IFERROR(VLOOKUP($A756,AI_PF!$A:$N,14,FALSE),""))</f>
        <v/>
      </c>
      <c r="F756">
        <f>IF($A756="","",IFERROR(VLOOKUP($A756,AI_PF!$A:$R,18,FALSE),""))</f>
        <v/>
      </c>
      <c r="G756">
        <f>IF($A756="","",IFERROR(VLOOKUP($A756,AI_PF!$A:$T,20,FALSE),""))</f>
        <v/>
      </c>
      <c r="H756">
        <f>IF($A756="","",IFERROR(VLOOKUP($A756,AI_PF!$A:$V,22,FALSE),""))</f>
        <v/>
      </c>
      <c r="I756">
        <f>IF($A756="","",IFERROR(VLOOKUP($A756,AI_PF!$A:$EU,151,FALSE),""))</f>
        <v/>
      </c>
      <c r="J756">
        <f>IF($A756="","",IFERROR(VLOOKUP($A756,AI_PF!$A:$C,3,FALSE),""))</f>
        <v/>
      </c>
      <c r="K756">
        <f>IF($A756="","",IFERROR(VLOOKUP($A756,Data_Raw!$A:$G,2,FALSE),""))</f>
        <v/>
      </c>
      <c r="L756">
        <f>IF($A756="","",IFERROR(VLOOKUP($A756,Data_Raw!$A:$G,3,FALSE),""))</f>
        <v/>
      </c>
      <c r="M756">
        <f>IF($A756="","",IFERROR(VLOOKUP($A756,Data_Raw!$A:$G,4,FALSE),""))</f>
        <v/>
      </c>
      <c r="N756">
        <f>IF($A756="","",IFERROR(VLOOKUP($A756,Data_Raw!$A:$G,5,FALSE),""))</f>
        <v/>
      </c>
      <c r="O756">
        <f>IF($A756="","",IFERROR(VLOOKUP($A756,Data_Raw!$A:$G,6,FALSE),""))</f>
        <v/>
      </c>
      <c r="P756">
        <f>IF($A756="","",IFERROR(VLOOKUP($A756,Data_Raw!$A:$G,7,FALSE),""))</f>
        <v/>
      </c>
      <c r="Q756">
        <f>IF($A756="","",SUMIFS(AI_PF!$AP:$AP,AI_PF!$A:$A,$A756))</f>
        <v/>
      </c>
      <c r="R756">
        <f>IF($A756="","",SUMIFS(AI_PF!$AW:$AW,AI_PF!$A:$A,$A756))</f>
        <v/>
      </c>
      <c r="S756">
        <f>IF($A756="","",SUMIFS(AI_PF!$AZ:$AZ,AI_PF!$A:$A,$A756))</f>
        <v/>
      </c>
      <c r="T756">
        <f>IF($A756="","",SUMIFS(AI_PF!$CA:$CA,AI_PF!$A:$A,$A756))</f>
        <v/>
      </c>
      <c r="U756">
        <f>IF($A756="","",SUMIFS(AI_PF!$CE:$CE,AI_PF!$A:$A,$A756))</f>
        <v/>
      </c>
      <c r="V756">
        <f>IF($A756="","",IFERROR(VLOOKUP($A756,AI_PF!$A:$CO,93,FALSE),""))</f>
        <v/>
      </c>
      <c r="W756">
        <f>IF($A756="","",COUNTIF(AI_PF!$A:$A,$A756))</f>
        <v/>
      </c>
      <c r="X756">
        <f>IF($A756="","",COUNTIF(LookThrough!$A:$A,J756))</f>
        <v/>
      </c>
    </row>
    <row r="757">
      <c r="B757">
        <f>IF($A757="","",IFERROR(VLOOKUP($A757,AI_PF!$A:$D,4,FALSE),""))</f>
        <v/>
      </c>
      <c r="C757">
        <f>IF($A757="","",IFERROR(VLOOKUP($A757,AI_PF!$A:$G,7,FALSE),""))</f>
        <v/>
      </c>
      <c r="D757">
        <f>IF($A757="","",IFERROR(VLOOKUP($A757,AI_PF!$A:$H,8,FALSE),""))</f>
        <v/>
      </c>
      <c r="E757">
        <f>IF($A757="","",IFERROR(VLOOKUP($A757,AI_PF!$A:$N,14,FALSE),""))</f>
        <v/>
      </c>
      <c r="F757">
        <f>IF($A757="","",IFERROR(VLOOKUP($A757,AI_PF!$A:$R,18,FALSE),""))</f>
        <v/>
      </c>
      <c r="G757">
        <f>IF($A757="","",IFERROR(VLOOKUP($A757,AI_PF!$A:$T,20,FALSE),""))</f>
        <v/>
      </c>
      <c r="H757">
        <f>IF($A757="","",IFERROR(VLOOKUP($A757,AI_PF!$A:$V,22,FALSE),""))</f>
        <v/>
      </c>
      <c r="I757">
        <f>IF($A757="","",IFERROR(VLOOKUP($A757,AI_PF!$A:$EU,151,FALSE),""))</f>
        <v/>
      </c>
      <c r="J757">
        <f>IF($A757="","",IFERROR(VLOOKUP($A757,AI_PF!$A:$C,3,FALSE),""))</f>
        <v/>
      </c>
      <c r="K757">
        <f>IF($A757="","",IFERROR(VLOOKUP($A757,Data_Raw!$A:$G,2,FALSE),""))</f>
        <v/>
      </c>
      <c r="L757">
        <f>IF($A757="","",IFERROR(VLOOKUP($A757,Data_Raw!$A:$G,3,FALSE),""))</f>
        <v/>
      </c>
      <c r="M757">
        <f>IF($A757="","",IFERROR(VLOOKUP($A757,Data_Raw!$A:$G,4,FALSE),""))</f>
        <v/>
      </c>
      <c r="N757">
        <f>IF($A757="","",IFERROR(VLOOKUP($A757,Data_Raw!$A:$G,5,FALSE),""))</f>
        <v/>
      </c>
      <c r="O757">
        <f>IF($A757="","",IFERROR(VLOOKUP($A757,Data_Raw!$A:$G,6,FALSE),""))</f>
        <v/>
      </c>
      <c r="P757">
        <f>IF($A757="","",IFERROR(VLOOKUP($A757,Data_Raw!$A:$G,7,FALSE),""))</f>
        <v/>
      </c>
      <c r="Q757">
        <f>IF($A757="","",SUMIFS(AI_PF!$AP:$AP,AI_PF!$A:$A,$A757))</f>
        <v/>
      </c>
      <c r="R757">
        <f>IF($A757="","",SUMIFS(AI_PF!$AW:$AW,AI_PF!$A:$A,$A757))</f>
        <v/>
      </c>
      <c r="S757">
        <f>IF($A757="","",SUMIFS(AI_PF!$AZ:$AZ,AI_PF!$A:$A,$A757))</f>
        <v/>
      </c>
      <c r="T757">
        <f>IF($A757="","",SUMIFS(AI_PF!$CA:$CA,AI_PF!$A:$A,$A757))</f>
        <v/>
      </c>
      <c r="U757">
        <f>IF($A757="","",SUMIFS(AI_PF!$CE:$CE,AI_PF!$A:$A,$A757))</f>
        <v/>
      </c>
      <c r="V757">
        <f>IF($A757="","",IFERROR(VLOOKUP($A757,AI_PF!$A:$CO,93,FALSE),""))</f>
        <v/>
      </c>
      <c r="W757">
        <f>IF($A757="","",COUNTIF(AI_PF!$A:$A,$A757))</f>
        <v/>
      </c>
      <c r="X757">
        <f>IF($A757="","",COUNTIF(LookThrough!$A:$A,J757))</f>
        <v/>
      </c>
    </row>
    <row r="758">
      <c r="B758">
        <f>IF($A758="","",IFERROR(VLOOKUP($A758,AI_PF!$A:$D,4,FALSE),""))</f>
        <v/>
      </c>
      <c r="C758">
        <f>IF($A758="","",IFERROR(VLOOKUP($A758,AI_PF!$A:$G,7,FALSE),""))</f>
        <v/>
      </c>
      <c r="D758">
        <f>IF($A758="","",IFERROR(VLOOKUP($A758,AI_PF!$A:$H,8,FALSE),""))</f>
        <v/>
      </c>
      <c r="E758">
        <f>IF($A758="","",IFERROR(VLOOKUP($A758,AI_PF!$A:$N,14,FALSE),""))</f>
        <v/>
      </c>
      <c r="F758">
        <f>IF($A758="","",IFERROR(VLOOKUP($A758,AI_PF!$A:$R,18,FALSE),""))</f>
        <v/>
      </c>
      <c r="G758">
        <f>IF($A758="","",IFERROR(VLOOKUP($A758,AI_PF!$A:$T,20,FALSE),""))</f>
        <v/>
      </c>
      <c r="H758">
        <f>IF($A758="","",IFERROR(VLOOKUP($A758,AI_PF!$A:$V,22,FALSE),""))</f>
        <v/>
      </c>
      <c r="I758">
        <f>IF($A758="","",IFERROR(VLOOKUP($A758,AI_PF!$A:$EU,151,FALSE),""))</f>
        <v/>
      </c>
      <c r="J758">
        <f>IF($A758="","",IFERROR(VLOOKUP($A758,AI_PF!$A:$C,3,FALSE),""))</f>
        <v/>
      </c>
      <c r="K758">
        <f>IF($A758="","",IFERROR(VLOOKUP($A758,Data_Raw!$A:$G,2,FALSE),""))</f>
        <v/>
      </c>
      <c r="L758">
        <f>IF($A758="","",IFERROR(VLOOKUP($A758,Data_Raw!$A:$G,3,FALSE),""))</f>
        <v/>
      </c>
      <c r="M758">
        <f>IF($A758="","",IFERROR(VLOOKUP($A758,Data_Raw!$A:$G,4,FALSE),""))</f>
        <v/>
      </c>
      <c r="N758">
        <f>IF($A758="","",IFERROR(VLOOKUP($A758,Data_Raw!$A:$G,5,FALSE),""))</f>
        <v/>
      </c>
      <c r="O758">
        <f>IF($A758="","",IFERROR(VLOOKUP($A758,Data_Raw!$A:$G,6,FALSE),""))</f>
        <v/>
      </c>
      <c r="P758">
        <f>IF($A758="","",IFERROR(VLOOKUP($A758,Data_Raw!$A:$G,7,FALSE),""))</f>
        <v/>
      </c>
      <c r="Q758">
        <f>IF($A758="","",SUMIFS(AI_PF!$AP:$AP,AI_PF!$A:$A,$A758))</f>
        <v/>
      </c>
      <c r="R758">
        <f>IF($A758="","",SUMIFS(AI_PF!$AW:$AW,AI_PF!$A:$A,$A758))</f>
        <v/>
      </c>
      <c r="S758">
        <f>IF($A758="","",SUMIFS(AI_PF!$AZ:$AZ,AI_PF!$A:$A,$A758))</f>
        <v/>
      </c>
      <c r="T758">
        <f>IF($A758="","",SUMIFS(AI_PF!$CA:$CA,AI_PF!$A:$A,$A758))</f>
        <v/>
      </c>
      <c r="U758">
        <f>IF($A758="","",SUMIFS(AI_PF!$CE:$CE,AI_PF!$A:$A,$A758))</f>
        <v/>
      </c>
      <c r="V758">
        <f>IF($A758="","",IFERROR(VLOOKUP($A758,AI_PF!$A:$CO,93,FALSE),""))</f>
        <v/>
      </c>
      <c r="W758">
        <f>IF($A758="","",COUNTIF(AI_PF!$A:$A,$A758))</f>
        <v/>
      </c>
      <c r="X758">
        <f>IF($A758="","",COUNTIF(LookThrough!$A:$A,J758))</f>
        <v/>
      </c>
    </row>
    <row r="759">
      <c r="B759">
        <f>IF($A759="","",IFERROR(VLOOKUP($A759,AI_PF!$A:$D,4,FALSE),""))</f>
        <v/>
      </c>
      <c r="C759">
        <f>IF($A759="","",IFERROR(VLOOKUP($A759,AI_PF!$A:$G,7,FALSE),""))</f>
        <v/>
      </c>
      <c r="D759">
        <f>IF($A759="","",IFERROR(VLOOKUP($A759,AI_PF!$A:$H,8,FALSE),""))</f>
        <v/>
      </c>
      <c r="E759">
        <f>IF($A759="","",IFERROR(VLOOKUP($A759,AI_PF!$A:$N,14,FALSE),""))</f>
        <v/>
      </c>
      <c r="F759">
        <f>IF($A759="","",IFERROR(VLOOKUP($A759,AI_PF!$A:$R,18,FALSE),""))</f>
        <v/>
      </c>
      <c r="G759">
        <f>IF($A759="","",IFERROR(VLOOKUP($A759,AI_PF!$A:$T,20,FALSE),""))</f>
        <v/>
      </c>
      <c r="H759">
        <f>IF($A759="","",IFERROR(VLOOKUP($A759,AI_PF!$A:$V,22,FALSE),""))</f>
        <v/>
      </c>
      <c r="I759">
        <f>IF($A759="","",IFERROR(VLOOKUP($A759,AI_PF!$A:$EU,151,FALSE),""))</f>
        <v/>
      </c>
      <c r="J759">
        <f>IF($A759="","",IFERROR(VLOOKUP($A759,AI_PF!$A:$C,3,FALSE),""))</f>
        <v/>
      </c>
      <c r="K759">
        <f>IF($A759="","",IFERROR(VLOOKUP($A759,Data_Raw!$A:$G,2,FALSE),""))</f>
        <v/>
      </c>
      <c r="L759">
        <f>IF($A759="","",IFERROR(VLOOKUP($A759,Data_Raw!$A:$G,3,FALSE),""))</f>
        <v/>
      </c>
      <c r="M759">
        <f>IF($A759="","",IFERROR(VLOOKUP($A759,Data_Raw!$A:$G,4,FALSE),""))</f>
        <v/>
      </c>
      <c r="N759">
        <f>IF($A759="","",IFERROR(VLOOKUP($A759,Data_Raw!$A:$G,5,FALSE),""))</f>
        <v/>
      </c>
      <c r="O759">
        <f>IF($A759="","",IFERROR(VLOOKUP($A759,Data_Raw!$A:$G,6,FALSE),""))</f>
        <v/>
      </c>
      <c r="P759">
        <f>IF($A759="","",IFERROR(VLOOKUP($A759,Data_Raw!$A:$G,7,FALSE),""))</f>
        <v/>
      </c>
      <c r="Q759">
        <f>IF($A759="","",SUMIFS(AI_PF!$AP:$AP,AI_PF!$A:$A,$A759))</f>
        <v/>
      </c>
      <c r="R759">
        <f>IF($A759="","",SUMIFS(AI_PF!$AW:$AW,AI_PF!$A:$A,$A759))</f>
        <v/>
      </c>
      <c r="S759">
        <f>IF($A759="","",SUMIFS(AI_PF!$AZ:$AZ,AI_PF!$A:$A,$A759))</f>
        <v/>
      </c>
      <c r="T759">
        <f>IF($A759="","",SUMIFS(AI_PF!$CA:$CA,AI_PF!$A:$A,$A759))</f>
        <v/>
      </c>
      <c r="U759">
        <f>IF($A759="","",SUMIFS(AI_PF!$CE:$CE,AI_PF!$A:$A,$A759))</f>
        <v/>
      </c>
      <c r="V759">
        <f>IF($A759="","",IFERROR(VLOOKUP($A759,AI_PF!$A:$CO,93,FALSE),""))</f>
        <v/>
      </c>
      <c r="W759">
        <f>IF($A759="","",COUNTIF(AI_PF!$A:$A,$A759))</f>
        <v/>
      </c>
      <c r="X759">
        <f>IF($A759="","",COUNTIF(LookThrough!$A:$A,J759))</f>
        <v/>
      </c>
    </row>
    <row r="760">
      <c r="B760">
        <f>IF($A760="","",IFERROR(VLOOKUP($A760,AI_PF!$A:$D,4,FALSE),""))</f>
        <v/>
      </c>
      <c r="C760">
        <f>IF($A760="","",IFERROR(VLOOKUP($A760,AI_PF!$A:$G,7,FALSE),""))</f>
        <v/>
      </c>
      <c r="D760">
        <f>IF($A760="","",IFERROR(VLOOKUP($A760,AI_PF!$A:$H,8,FALSE),""))</f>
        <v/>
      </c>
      <c r="E760">
        <f>IF($A760="","",IFERROR(VLOOKUP($A760,AI_PF!$A:$N,14,FALSE),""))</f>
        <v/>
      </c>
      <c r="F760">
        <f>IF($A760="","",IFERROR(VLOOKUP($A760,AI_PF!$A:$R,18,FALSE),""))</f>
        <v/>
      </c>
      <c r="G760">
        <f>IF($A760="","",IFERROR(VLOOKUP($A760,AI_PF!$A:$T,20,FALSE),""))</f>
        <v/>
      </c>
      <c r="H760">
        <f>IF($A760="","",IFERROR(VLOOKUP($A760,AI_PF!$A:$V,22,FALSE),""))</f>
        <v/>
      </c>
      <c r="I760">
        <f>IF($A760="","",IFERROR(VLOOKUP($A760,AI_PF!$A:$EU,151,FALSE),""))</f>
        <v/>
      </c>
      <c r="J760">
        <f>IF($A760="","",IFERROR(VLOOKUP($A760,AI_PF!$A:$C,3,FALSE),""))</f>
        <v/>
      </c>
      <c r="K760">
        <f>IF($A760="","",IFERROR(VLOOKUP($A760,Data_Raw!$A:$G,2,FALSE),""))</f>
        <v/>
      </c>
      <c r="L760">
        <f>IF($A760="","",IFERROR(VLOOKUP($A760,Data_Raw!$A:$G,3,FALSE),""))</f>
        <v/>
      </c>
      <c r="M760">
        <f>IF($A760="","",IFERROR(VLOOKUP($A760,Data_Raw!$A:$G,4,FALSE),""))</f>
        <v/>
      </c>
      <c r="N760">
        <f>IF($A760="","",IFERROR(VLOOKUP($A760,Data_Raw!$A:$G,5,FALSE),""))</f>
        <v/>
      </c>
      <c r="O760">
        <f>IF($A760="","",IFERROR(VLOOKUP($A760,Data_Raw!$A:$G,6,FALSE),""))</f>
        <v/>
      </c>
      <c r="P760">
        <f>IF($A760="","",IFERROR(VLOOKUP($A760,Data_Raw!$A:$G,7,FALSE),""))</f>
        <v/>
      </c>
      <c r="Q760">
        <f>IF($A760="","",SUMIFS(AI_PF!$AP:$AP,AI_PF!$A:$A,$A760))</f>
        <v/>
      </c>
      <c r="R760">
        <f>IF($A760="","",SUMIFS(AI_PF!$AW:$AW,AI_PF!$A:$A,$A760))</f>
        <v/>
      </c>
      <c r="S760">
        <f>IF($A760="","",SUMIFS(AI_PF!$AZ:$AZ,AI_PF!$A:$A,$A760))</f>
        <v/>
      </c>
      <c r="T760">
        <f>IF($A760="","",SUMIFS(AI_PF!$CA:$CA,AI_PF!$A:$A,$A760))</f>
        <v/>
      </c>
      <c r="U760">
        <f>IF($A760="","",SUMIFS(AI_PF!$CE:$CE,AI_PF!$A:$A,$A760))</f>
        <v/>
      </c>
      <c r="V760">
        <f>IF($A760="","",IFERROR(VLOOKUP($A760,AI_PF!$A:$CO,93,FALSE),""))</f>
        <v/>
      </c>
      <c r="W760">
        <f>IF($A760="","",COUNTIF(AI_PF!$A:$A,$A760))</f>
        <v/>
      </c>
      <c r="X760">
        <f>IF($A760="","",COUNTIF(LookThrough!$A:$A,J760))</f>
        <v/>
      </c>
    </row>
    <row r="761">
      <c r="B761">
        <f>IF($A761="","",IFERROR(VLOOKUP($A761,AI_PF!$A:$D,4,FALSE),""))</f>
        <v/>
      </c>
      <c r="C761">
        <f>IF($A761="","",IFERROR(VLOOKUP($A761,AI_PF!$A:$G,7,FALSE),""))</f>
        <v/>
      </c>
      <c r="D761">
        <f>IF($A761="","",IFERROR(VLOOKUP($A761,AI_PF!$A:$H,8,FALSE),""))</f>
        <v/>
      </c>
      <c r="E761">
        <f>IF($A761="","",IFERROR(VLOOKUP($A761,AI_PF!$A:$N,14,FALSE),""))</f>
        <v/>
      </c>
      <c r="F761">
        <f>IF($A761="","",IFERROR(VLOOKUP($A761,AI_PF!$A:$R,18,FALSE),""))</f>
        <v/>
      </c>
      <c r="G761">
        <f>IF($A761="","",IFERROR(VLOOKUP($A761,AI_PF!$A:$T,20,FALSE),""))</f>
        <v/>
      </c>
      <c r="H761">
        <f>IF($A761="","",IFERROR(VLOOKUP($A761,AI_PF!$A:$V,22,FALSE),""))</f>
        <v/>
      </c>
      <c r="I761">
        <f>IF($A761="","",IFERROR(VLOOKUP($A761,AI_PF!$A:$EU,151,FALSE),""))</f>
        <v/>
      </c>
      <c r="J761">
        <f>IF($A761="","",IFERROR(VLOOKUP($A761,AI_PF!$A:$C,3,FALSE),""))</f>
        <v/>
      </c>
      <c r="K761">
        <f>IF($A761="","",IFERROR(VLOOKUP($A761,Data_Raw!$A:$G,2,FALSE),""))</f>
        <v/>
      </c>
      <c r="L761">
        <f>IF($A761="","",IFERROR(VLOOKUP($A761,Data_Raw!$A:$G,3,FALSE),""))</f>
        <v/>
      </c>
      <c r="M761">
        <f>IF($A761="","",IFERROR(VLOOKUP($A761,Data_Raw!$A:$G,4,FALSE),""))</f>
        <v/>
      </c>
      <c r="N761">
        <f>IF($A761="","",IFERROR(VLOOKUP($A761,Data_Raw!$A:$G,5,FALSE),""))</f>
        <v/>
      </c>
      <c r="O761">
        <f>IF($A761="","",IFERROR(VLOOKUP($A761,Data_Raw!$A:$G,6,FALSE),""))</f>
        <v/>
      </c>
      <c r="P761">
        <f>IF($A761="","",IFERROR(VLOOKUP($A761,Data_Raw!$A:$G,7,FALSE),""))</f>
        <v/>
      </c>
      <c r="Q761">
        <f>IF($A761="","",SUMIFS(AI_PF!$AP:$AP,AI_PF!$A:$A,$A761))</f>
        <v/>
      </c>
      <c r="R761">
        <f>IF($A761="","",SUMIFS(AI_PF!$AW:$AW,AI_PF!$A:$A,$A761))</f>
        <v/>
      </c>
      <c r="S761">
        <f>IF($A761="","",SUMIFS(AI_PF!$AZ:$AZ,AI_PF!$A:$A,$A761))</f>
        <v/>
      </c>
      <c r="T761">
        <f>IF($A761="","",SUMIFS(AI_PF!$CA:$CA,AI_PF!$A:$A,$A761))</f>
        <v/>
      </c>
      <c r="U761">
        <f>IF($A761="","",SUMIFS(AI_PF!$CE:$CE,AI_PF!$A:$A,$A761))</f>
        <v/>
      </c>
      <c r="V761">
        <f>IF($A761="","",IFERROR(VLOOKUP($A761,AI_PF!$A:$CO,93,FALSE),""))</f>
        <v/>
      </c>
      <c r="W761">
        <f>IF($A761="","",COUNTIF(AI_PF!$A:$A,$A761))</f>
        <v/>
      </c>
      <c r="X761">
        <f>IF($A761="","",COUNTIF(LookThrough!$A:$A,J761))</f>
        <v/>
      </c>
    </row>
    <row r="762">
      <c r="B762">
        <f>IF($A762="","",IFERROR(VLOOKUP($A762,AI_PF!$A:$D,4,FALSE),""))</f>
        <v/>
      </c>
      <c r="C762">
        <f>IF($A762="","",IFERROR(VLOOKUP($A762,AI_PF!$A:$G,7,FALSE),""))</f>
        <v/>
      </c>
      <c r="D762">
        <f>IF($A762="","",IFERROR(VLOOKUP($A762,AI_PF!$A:$H,8,FALSE),""))</f>
        <v/>
      </c>
      <c r="E762">
        <f>IF($A762="","",IFERROR(VLOOKUP($A762,AI_PF!$A:$N,14,FALSE),""))</f>
        <v/>
      </c>
      <c r="F762">
        <f>IF($A762="","",IFERROR(VLOOKUP($A762,AI_PF!$A:$R,18,FALSE),""))</f>
        <v/>
      </c>
      <c r="G762">
        <f>IF($A762="","",IFERROR(VLOOKUP($A762,AI_PF!$A:$T,20,FALSE),""))</f>
        <v/>
      </c>
      <c r="H762">
        <f>IF($A762="","",IFERROR(VLOOKUP($A762,AI_PF!$A:$V,22,FALSE),""))</f>
        <v/>
      </c>
      <c r="I762">
        <f>IF($A762="","",IFERROR(VLOOKUP($A762,AI_PF!$A:$EU,151,FALSE),""))</f>
        <v/>
      </c>
      <c r="J762">
        <f>IF($A762="","",IFERROR(VLOOKUP($A762,AI_PF!$A:$C,3,FALSE),""))</f>
        <v/>
      </c>
      <c r="K762">
        <f>IF($A762="","",IFERROR(VLOOKUP($A762,Data_Raw!$A:$G,2,FALSE),""))</f>
        <v/>
      </c>
      <c r="L762">
        <f>IF($A762="","",IFERROR(VLOOKUP($A762,Data_Raw!$A:$G,3,FALSE),""))</f>
        <v/>
      </c>
      <c r="M762">
        <f>IF($A762="","",IFERROR(VLOOKUP($A762,Data_Raw!$A:$G,4,FALSE),""))</f>
        <v/>
      </c>
      <c r="N762">
        <f>IF($A762="","",IFERROR(VLOOKUP($A762,Data_Raw!$A:$G,5,FALSE),""))</f>
        <v/>
      </c>
      <c r="O762">
        <f>IF($A762="","",IFERROR(VLOOKUP($A762,Data_Raw!$A:$G,6,FALSE),""))</f>
        <v/>
      </c>
      <c r="P762">
        <f>IF($A762="","",IFERROR(VLOOKUP($A762,Data_Raw!$A:$G,7,FALSE),""))</f>
        <v/>
      </c>
      <c r="Q762">
        <f>IF($A762="","",SUMIFS(AI_PF!$AP:$AP,AI_PF!$A:$A,$A762))</f>
        <v/>
      </c>
      <c r="R762">
        <f>IF($A762="","",SUMIFS(AI_PF!$AW:$AW,AI_PF!$A:$A,$A762))</f>
        <v/>
      </c>
      <c r="S762">
        <f>IF($A762="","",SUMIFS(AI_PF!$AZ:$AZ,AI_PF!$A:$A,$A762))</f>
        <v/>
      </c>
      <c r="T762">
        <f>IF($A762="","",SUMIFS(AI_PF!$CA:$CA,AI_PF!$A:$A,$A762))</f>
        <v/>
      </c>
      <c r="U762">
        <f>IF($A762="","",SUMIFS(AI_PF!$CE:$CE,AI_PF!$A:$A,$A762))</f>
        <v/>
      </c>
      <c r="V762">
        <f>IF($A762="","",IFERROR(VLOOKUP($A762,AI_PF!$A:$CO,93,FALSE),""))</f>
        <v/>
      </c>
      <c r="W762">
        <f>IF($A762="","",COUNTIF(AI_PF!$A:$A,$A762))</f>
        <v/>
      </c>
      <c r="X762">
        <f>IF($A762="","",COUNTIF(LookThrough!$A:$A,J762))</f>
        <v/>
      </c>
    </row>
    <row r="763">
      <c r="B763">
        <f>IF($A763="","",IFERROR(VLOOKUP($A763,AI_PF!$A:$D,4,FALSE),""))</f>
        <v/>
      </c>
      <c r="C763">
        <f>IF($A763="","",IFERROR(VLOOKUP($A763,AI_PF!$A:$G,7,FALSE),""))</f>
        <v/>
      </c>
      <c r="D763">
        <f>IF($A763="","",IFERROR(VLOOKUP($A763,AI_PF!$A:$H,8,FALSE),""))</f>
        <v/>
      </c>
      <c r="E763">
        <f>IF($A763="","",IFERROR(VLOOKUP($A763,AI_PF!$A:$N,14,FALSE),""))</f>
        <v/>
      </c>
      <c r="F763">
        <f>IF($A763="","",IFERROR(VLOOKUP($A763,AI_PF!$A:$R,18,FALSE),""))</f>
        <v/>
      </c>
      <c r="G763">
        <f>IF($A763="","",IFERROR(VLOOKUP($A763,AI_PF!$A:$T,20,FALSE),""))</f>
        <v/>
      </c>
      <c r="H763">
        <f>IF($A763="","",IFERROR(VLOOKUP($A763,AI_PF!$A:$V,22,FALSE),""))</f>
        <v/>
      </c>
      <c r="I763">
        <f>IF($A763="","",IFERROR(VLOOKUP($A763,AI_PF!$A:$EU,151,FALSE),""))</f>
        <v/>
      </c>
      <c r="J763">
        <f>IF($A763="","",IFERROR(VLOOKUP($A763,AI_PF!$A:$C,3,FALSE),""))</f>
        <v/>
      </c>
      <c r="K763">
        <f>IF($A763="","",IFERROR(VLOOKUP($A763,Data_Raw!$A:$G,2,FALSE),""))</f>
        <v/>
      </c>
      <c r="L763">
        <f>IF($A763="","",IFERROR(VLOOKUP($A763,Data_Raw!$A:$G,3,FALSE),""))</f>
        <v/>
      </c>
      <c r="M763">
        <f>IF($A763="","",IFERROR(VLOOKUP($A763,Data_Raw!$A:$G,4,FALSE),""))</f>
        <v/>
      </c>
      <c r="N763">
        <f>IF($A763="","",IFERROR(VLOOKUP($A763,Data_Raw!$A:$G,5,FALSE),""))</f>
        <v/>
      </c>
      <c r="O763">
        <f>IF($A763="","",IFERROR(VLOOKUP($A763,Data_Raw!$A:$G,6,FALSE),""))</f>
        <v/>
      </c>
      <c r="P763">
        <f>IF($A763="","",IFERROR(VLOOKUP($A763,Data_Raw!$A:$G,7,FALSE),""))</f>
        <v/>
      </c>
      <c r="Q763">
        <f>IF($A763="","",SUMIFS(AI_PF!$AP:$AP,AI_PF!$A:$A,$A763))</f>
        <v/>
      </c>
      <c r="R763">
        <f>IF($A763="","",SUMIFS(AI_PF!$AW:$AW,AI_PF!$A:$A,$A763))</f>
        <v/>
      </c>
      <c r="S763">
        <f>IF($A763="","",SUMIFS(AI_PF!$AZ:$AZ,AI_PF!$A:$A,$A763))</f>
        <v/>
      </c>
      <c r="T763">
        <f>IF($A763="","",SUMIFS(AI_PF!$CA:$CA,AI_PF!$A:$A,$A763))</f>
        <v/>
      </c>
      <c r="U763">
        <f>IF($A763="","",SUMIFS(AI_PF!$CE:$CE,AI_PF!$A:$A,$A763))</f>
        <v/>
      </c>
      <c r="V763">
        <f>IF($A763="","",IFERROR(VLOOKUP($A763,AI_PF!$A:$CO,93,FALSE),""))</f>
        <v/>
      </c>
      <c r="W763">
        <f>IF($A763="","",COUNTIF(AI_PF!$A:$A,$A763))</f>
        <v/>
      </c>
      <c r="X763">
        <f>IF($A763="","",COUNTIF(LookThrough!$A:$A,J763))</f>
        <v/>
      </c>
    </row>
    <row r="764">
      <c r="B764">
        <f>IF($A764="","",IFERROR(VLOOKUP($A764,AI_PF!$A:$D,4,FALSE),""))</f>
        <v/>
      </c>
      <c r="C764">
        <f>IF($A764="","",IFERROR(VLOOKUP($A764,AI_PF!$A:$G,7,FALSE),""))</f>
        <v/>
      </c>
      <c r="D764">
        <f>IF($A764="","",IFERROR(VLOOKUP($A764,AI_PF!$A:$H,8,FALSE),""))</f>
        <v/>
      </c>
      <c r="E764">
        <f>IF($A764="","",IFERROR(VLOOKUP($A764,AI_PF!$A:$N,14,FALSE),""))</f>
        <v/>
      </c>
      <c r="F764">
        <f>IF($A764="","",IFERROR(VLOOKUP($A764,AI_PF!$A:$R,18,FALSE),""))</f>
        <v/>
      </c>
      <c r="G764">
        <f>IF($A764="","",IFERROR(VLOOKUP($A764,AI_PF!$A:$T,20,FALSE),""))</f>
        <v/>
      </c>
      <c r="H764">
        <f>IF($A764="","",IFERROR(VLOOKUP($A764,AI_PF!$A:$V,22,FALSE),""))</f>
        <v/>
      </c>
      <c r="I764">
        <f>IF($A764="","",IFERROR(VLOOKUP($A764,AI_PF!$A:$EU,151,FALSE),""))</f>
        <v/>
      </c>
      <c r="J764">
        <f>IF($A764="","",IFERROR(VLOOKUP($A764,AI_PF!$A:$C,3,FALSE),""))</f>
        <v/>
      </c>
      <c r="K764">
        <f>IF($A764="","",IFERROR(VLOOKUP($A764,Data_Raw!$A:$G,2,FALSE),""))</f>
        <v/>
      </c>
      <c r="L764">
        <f>IF($A764="","",IFERROR(VLOOKUP($A764,Data_Raw!$A:$G,3,FALSE),""))</f>
        <v/>
      </c>
      <c r="M764">
        <f>IF($A764="","",IFERROR(VLOOKUP($A764,Data_Raw!$A:$G,4,FALSE),""))</f>
        <v/>
      </c>
      <c r="N764">
        <f>IF($A764="","",IFERROR(VLOOKUP($A764,Data_Raw!$A:$G,5,FALSE),""))</f>
        <v/>
      </c>
      <c r="O764">
        <f>IF($A764="","",IFERROR(VLOOKUP($A764,Data_Raw!$A:$G,6,FALSE),""))</f>
        <v/>
      </c>
      <c r="P764">
        <f>IF($A764="","",IFERROR(VLOOKUP($A764,Data_Raw!$A:$G,7,FALSE),""))</f>
        <v/>
      </c>
      <c r="Q764">
        <f>IF($A764="","",SUMIFS(AI_PF!$AP:$AP,AI_PF!$A:$A,$A764))</f>
        <v/>
      </c>
      <c r="R764">
        <f>IF($A764="","",SUMIFS(AI_PF!$AW:$AW,AI_PF!$A:$A,$A764))</f>
        <v/>
      </c>
      <c r="S764">
        <f>IF($A764="","",SUMIFS(AI_PF!$AZ:$AZ,AI_PF!$A:$A,$A764))</f>
        <v/>
      </c>
      <c r="T764">
        <f>IF($A764="","",SUMIFS(AI_PF!$CA:$CA,AI_PF!$A:$A,$A764))</f>
        <v/>
      </c>
      <c r="U764">
        <f>IF($A764="","",SUMIFS(AI_PF!$CE:$CE,AI_PF!$A:$A,$A764))</f>
        <v/>
      </c>
      <c r="V764">
        <f>IF($A764="","",IFERROR(VLOOKUP($A764,AI_PF!$A:$CO,93,FALSE),""))</f>
        <v/>
      </c>
      <c r="W764">
        <f>IF($A764="","",COUNTIF(AI_PF!$A:$A,$A764))</f>
        <v/>
      </c>
      <c r="X764">
        <f>IF($A764="","",COUNTIF(LookThrough!$A:$A,J764))</f>
        <v/>
      </c>
    </row>
    <row r="765">
      <c r="B765">
        <f>IF($A765="","",IFERROR(VLOOKUP($A765,AI_PF!$A:$D,4,FALSE),""))</f>
        <v/>
      </c>
      <c r="C765">
        <f>IF($A765="","",IFERROR(VLOOKUP($A765,AI_PF!$A:$G,7,FALSE),""))</f>
        <v/>
      </c>
      <c r="D765">
        <f>IF($A765="","",IFERROR(VLOOKUP($A765,AI_PF!$A:$H,8,FALSE),""))</f>
        <v/>
      </c>
      <c r="E765">
        <f>IF($A765="","",IFERROR(VLOOKUP($A765,AI_PF!$A:$N,14,FALSE),""))</f>
        <v/>
      </c>
      <c r="F765">
        <f>IF($A765="","",IFERROR(VLOOKUP($A765,AI_PF!$A:$R,18,FALSE),""))</f>
        <v/>
      </c>
      <c r="G765">
        <f>IF($A765="","",IFERROR(VLOOKUP($A765,AI_PF!$A:$T,20,FALSE),""))</f>
        <v/>
      </c>
      <c r="H765">
        <f>IF($A765="","",IFERROR(VLOOKUP($A765,AI_PF!$A:$V,22,FALSE),""))</f>
        <v/>
      </c>
      <c r="I765">
        <f>IF($A765="","",IFERROR(VLOOKUP($A765,AI_PF!$A:$EU,151,FALSE),""))</f>
        <v/>
      </c>
      <c r="J765">
        <f>IF($A765="","",IFERROR(VLOOKUP($A765,AI_PF!$A:$C,3,FALSE),""))</f>
        <v/>
      </c>
      <c r="K765">
        <f>IF($A765="","",IFERROR(VLOOKUP($A765,Data_Raw!$A:$G,2,FALSE),""))</f>
        <v/>
      </c>
      <c r="L765">
        <f>IF($A765="","",IFERROR(VLOOKUP($A765,Data_Raw!$A:$G,3,FALSE),""))</f>
        <v/>
      </c>
      <c r="M765">
        <f>IF($A765="","",IFERROR(VLOOKUP($A765,Data_Raw!$A:$G,4,FALSE),""))</f>
        <v/>
      </c>
      <c r="N765">
        <f>IF($A765="","",IFERROR(VLOOKUP($A765,Data_Raw!$A:$G,5,FALSE),""))</f>
        <v/>
      </c>
      <c r="O765">
        <f>IF($A765="","",IFERROR(VLOOKUP($A765,Data_Raw!$A:$G,6,FALSE),""))</f>
        <v/>
      </c>
      <c r="P765">
        <f>IF($A765="","",IFERROR(VLOOKUP($A765,Data_Raw!$A:$G,7,FALSE),""))</f>
        <v/>
      </c>
      <c r="Q765">
        <f>IF($A765="","",SUMIFS(AI_PF!$AP:$AP,AI_PF!$A:$A,$A765))</f>
        <v/>
      </c>
      <c r="R765">
        <f>IF($A765="","",SUMIFS(AI_PF!$AW:$AW,AI_PF!$A:$A,$A765))</f>
        <v/>
      </c>
      <c r="S765">
        <f>IF($A765="","",SUMIFS(AI_PF!$AZ:$AZ,AI_PF!$A:$A,$A765))</f>
        <v/>
      </c>
      <c r="T765">
        <f>IF($A765="","",SUMIFS(AI_PF!$CA:$CA,AI_PF!$A:$A,$A765))</f>
        <v/>
      </c>
      <c r="U765">
        <f>IF($A765="","",SUMIFS(AI_PF!$CE:$CE,AI_PF!$A:$A,$A765))</f>
        <v/>
      </c>
      <c r="V765">
        <f>IF($A765="","",IFERROR(VLOOKUP($A765,AI_PF!$A:$CO,93,FALSE),""))</f>
        <v/>
      </c>
      <c r="W765">
        <f>IF($A765="","",COUNTIF(AI_PF!$A:$A,$A765))</f>
        <v/>
      </c>
      <c r="X765">
        <f>IF($A765="","",COUNTIF(LookThrough!$A:$A,J765))</f>
        <v/>
      </c>
    </row>
    <row r="766">
      <c r="B766">
        <f>IF($A766="","",IFERROR(VLOOKUP($A766,AI_PF!$A:$D,4,FALSE),""))</f>
        <v/>
      </c>
      <c r="C766">
        <f>IF($A766="","",IFERROR(VLOOKUP($A766,AI_PF!$A:$G,7,FALSE),""))</f>
        <v/>
      </c>
      <c r="D766">
        <f>IF($A766="","",IFERROR(VLOOKUP($A766,AI_PF!$A:$H,8,FALSE),""))</f>
        <v/>
      </c>
      <c r="E766">
        <f>IF($A766="","",IFERROR(VLOOKUP($A766,AI_PF!$A:$N,14,FALSE),""))</f>
        <v/>
      </c>
      <c r="F766">
        <f>IF($A766="","",IFERROR(VLOOKUP($A766,AI_PF!$A:$R,18,FALSE),""))</f>
        <v/>
      </c>
      <c r="G766">
        <f>IF($A766="","",IFERROR(VLOOKUP($A766,AI_PF!$A:$T,20,FALSE),""))</f>
        <v/>
      </c>
      <c r="H766">
        <f>IF($A766="","",IFERROR(VLOOKUP($A766,AI_PF!$A:$V,22,FALSE),""))</f>
        <v/>
      </c>
      <c r="I766">
        <f>IF($A766="","",IFERROR(VLOOKUP($A766,AI_PF!$A:$EU,151,FALSE),""))</f>
        <v/>
      </c>
      <c r="J766">
        <f>IF($A766="","",IFERROR(VLOOKUP($A766,AI_PF!$A:$C,3,FALSE),""))</f>
        <v/>
      </c>
      <c r="K766">
        <f>IF($A766="","",IFERROR(VLOOKUP($A766,Data_Raw!$A:$G,2,FALSE),""))</f>
        <v/>
      </c>
      <c r="L766">
        <f>IF($A766="","",IFERROR(VLOOKUP($A766,Data_Raw!$A:$G,3,FALSE),""))</f>
        <v/>
      </c>
      <c r="M766">
        <f>IF($A766="","",IFERROR(VLOOKUP($A766,Data_Raw!$A:$G,4,FALSE),""))</f>
        <v/>
      </c>
      <c r="N766">
        <f>IF($A766="","",IFERROR(VLOOKUP($A766,Data_Raw!$A:$G,5,FALSE),""))</f>
        <v/>
      </c>
      <c r="O766">
        <f>IF($A766="","",IFERROR(VLOOKUP($A766,Data_Raw!$A:$G,6,FALSE),""))</f>
        <v/>
      </c>
      <c r="P766">
        <f>IF($A766="","",IFERROR(VLOOKUP($A766,Data_Raw!$A:$G,7,FALSE),""))</f>
        <v/>
      </c>
      <c r="Q766">
        <f>IF($A766="","",SUMIFS(AI_PF!$AP:$AP,AI_PF!$A:$A,$A766))</f>
        <v/>
      </c>
      <c r="R766">
        <f>IF($A766="","",SUMIFS(AI_PF!$AW:$AW,AI_PF!$A:$A,$A766))</f>
        <v/>
      </c>
      <c r="S766">
        <f>IF($A766="","",SUMIFS(AI_PF!$AZ:$AZ,AI_PF!$A:$A,$A766))</f>
        <v/>
      </c>
      <c r="T766">
        <f>IF($A766="","",SUMIFS(AI_PF!$CA:$CA,AI_PF!$A:$A,$A766))</f>
        <v/>
      </c>
      <c r="U766">
        <f>IF($A766="","",SUMIFS(AI_PF!$CE:$CE,AI_PF!$A:$A,$A766))</f>
        <v/>
      </c>
      <c r="V766">
        <f>IF($A766="","",IFERROR(VLOOKUP($A766,AI_PF!$A:$CO,93,FALSE),""))</f>
        <v/>
      </c>
      <c r="W766">
        <f>IF($A766="","",COUNTIF(AI_PF!$A:$A,$A766))</f>
        <v/>
      </c>
      <c r="X766">
        <f>IF($A766="","",COUNTIF(LookThrough!$A:$A,J766))</f>
        <v/>
      </c>
    </row>
    <row r="767">
      <c r="B767">
        <f>IF($A767="","",IFERROR(VLOOKUP($A767,AI_PF!$A:$D,4,FALSE),""))</f>
        <v/>
      </c>
      <c r="C767">
        <f>IF($A767="","",IFERROR(VLOOKUP($A767,AI_PF!$A:$G,7,FALSE),""))</f>
        <v/>
      </c>
      <c r="D767">
        <f>IF($A767="","",IFERROR(VLOOKUP($A767,AI_PF!$A:$H,8,FALSE),""))</f>
        <v/>
      </c>
      <c r="E767">
        <f>IF($A767="","",IFERROR(VLOOKUP($A767,AI_PF!$A:$N,14,FALSE),""))</f>
        <v/>
      </c>
      <c r="F767">
        <f>IF($A767="","",IFERROR(VLOOKUP($A767,AI_PF!$A:$R,18,FALSE),""))</f>
        <v/>
      </c>
      <c r="G767">
        <f>IF($A767="","",IFERROR(VLOOKUP($A767,AI_PF!$A:$T,20,FALSE),""))</f>
        <v/>
      </c>
      <c r="H767">
        <f>IF($A767="","",IFERROR(VLOOKUP($A767,AI_PF!$A:$V,22,FALSE),""))</f>
        <v/>
      </c>
      <c r="I767">
        <f>IF($A767="","",IFERROR(VLOOKUP($A767,AI_PF!$A:$EU,151,FALSE),""))</f>
        <v/>
      </c>
      <c r="J767">
        <f>IF($A767="","",IFERROR(VLOOKUP($A767,AI_PF!$A:$C,3,FALSE),""))</f>
        <v/>
      </c>
      <c r="K767">
        <f>IF($A767="","",IFERROR(VLOOKUP($A767,Data_Raw!$A:$G,2,FALSE),""))</f>
        <v/>
      </c>
      <c r="L767">
        <f>IF($A767="","",IFERROR(VLOOKUP($A767,Data_Raw!$A:$G,3,FALSE),""))</f>
        <v/>
      </c>
      <c r="M767">
        <f>IF($A767="","",IFERROR(VLOOKUP($A767,Data_Raw!$A:$G,4,FALSE),""))</f>
        <v/>
      </c>
      <c r="N767">
        <f>IF($A767="","",IFERROR(VLOOKUP($A767,Data_Raw!$A:$G,5,FALSE),""))</f>
        <v/>
      </c>
      <c r="O767">
        <f>IF($A767="","",IFERROR(VLOOKUP($A767,Data_Raw!$A:$G,6,FALSE),""))</f>
        <v/>
      </c>
      <c r="P767">
        <f>IF($A767="","",IFERROR(VLOOKUP($A767,Data_Raw!$A:$G,7,FALSE),""))</f>
        <v/>
      </c>
      <c r="Q767">
        <f>IF($A767="","",SUMIFS(AI_PF!$AP:$AP,AI_PF!$A:$A,$A767))</f>
        <v/>
      </c>
      <c r="R767">
        <f>IF($A767="","",SUMIFS(AI_PF!$AW:$AW,AI_PF!$A:$A,$A767))</f>
        <v/>
      </c>
      <c r="S767">
        <f>IF($A767="","",SUMIFS(AI_PF!$AZ:$AZ,AI_PF!$A:$A,$A767))</f>
        <v/>
      </c>
      <c r="T767">
        <f>IF($A767="","",SUMIFS(AI_PF!$CA:$CA,AI_PF!$A:$A,$A767))</f>
        <v/>
      </c>
      <c r="U767">
        <f>IF($A767="","",SUMIFS(AI_PF!$CE:$CE,AI_PF!$A:$A,$A767))</f>
        <v/>
      </c>
      <c r="V767">
        <f>IF($A767="","",IFERROR(VLOOKUP($A767,AI_PF!$A:$CO,93,FALSE),""))</f>
        <v/>
      </c>
      <c r="W767">
        <f>IF($A767="","",COUNTIF(AI_PF!$A:$A,$A767))</f>
        <v/>
      </c>
      <c r="X767">
        <f>IF($A767="","",COUNTIF(LookThrough!$A:$A,J767))</f>
        <v/>
      </c>
    </row>
    <row r="768">
      <c r="B768">
        <f>IF($A768="","",IFERROR(VLOOKUP($A768,AI_PF!$A:$D,4,FALSE),""))</f>
        <v/>
      </c>
      <c r="C768">
        <f>IF($A768="","",IFERROR(VLOOKUP($A768,AI_PF!$A:$G,7,FALSE),""))</f>
        <v/>
      </c>
      <c r="D768">
        <f>IF($A768="","",IFERROR(VLOOKUP($A768,AI_PF!$A:$H,8,FALSE),""))</f>
        <v/>
      </c>
      <c r="E768">
        <f>IF($A768="","",IFERROR(VLOOKUP($A768,AI_PF!$A:$N,14,FALSE),""))</f>
        <v/>
      </c>
      <c r="F768">
        <f>IF($A768="","",IFERROR(VLOOKUP($A768,AI_PF!$A:$R,18,FALSE),""))</f>
        <v/>
      </c>
      <c r="G768">
        <f>IF($A768="","",IFERROR(VLOOKUP($A768,AI_PF!$A:$T,20,FALSE),""))</f>
        <v/>
      </c>
      <c r="H768">
        <f>IF($A768="","",IFERROR(VLOOKUP($A768,AI_PF!$A:$V,22,FALSE),""))</f>
        <v/>
      </c>
      <c r="I768">
        <f>IF($A768="","",IFERROR(VLOOKUP($A768,AI_PF!$A:$EU,151,FALSE),""))</f>
        <v/>
      </c>
      <c r="J768">
        <f>IF($A768="","",IFERROR(VLOOKUP($A768,AI_PF!$A:$C,3,FALSE),""))</f>
        <v/>
      </c>
      <c r="K768">
        <f>IF($A768="","",IFERROR(VLOOKUP($A768,Data_Raw!$A:$G,2,FALSE),""))</f>
        <v/>
      </c>
      <c r="L768">
        <f>IF($A768="","",IFERROR(VLOOKUP($A768,Data_Raw!$A:$G,3,FALSE),""))</f>
        <v/>
      </c>
      <c r="M768">
        <f>IF($A768="","",IFERROR(VLOOKUP($A768,Data_Raw!$A:$G,4,FALSE),""))</f>
        <v/>
      </c>
      <c r="N768">
        <f>IF($A768="","",IFERROR(VLOOKUP($A768,Data_Raw!$A:$G,5,FALSE),""))</f>
        <v/>
      </c>
      <c r="O768">
        <f>IF($A768="","",IFERROR(VLOOKUP($A768,Data_Raw!$A:$G,6,FALSE),""))</f>
        <v/>
      </c>
      <c r="P768">
        <f>IF($A768="","",IFERROR(VLOOKUP($A768,Data_Raw!$A:$G,7,FALSE),""))</f>
        <v/>
      </c>
      <c r="Q768">
        <f>IF($A768="","",SUMIFS(AI_PF!$AP:$AP,AI_PF!$A:$A,$A768))</f>
        <v/>
      </c>
      <c r="R768">
        <f>IF($A768="","",SUMIFS(AI_PF!$AW:$AW,AI_PF!$A:$A,$A768))</f>
        <v/>
      </c>
      <c r="S768">
        <f>IF($A768="","",SUMIFS(AI_PF!$AZ:$AZ,AI_PF!$A:$A,$A768))</f>
        <v/>
      </c>
      <c r="T768">
        <f>IF($A768="","",SUMIFS(AI_PF!$CA:$CA,AI_PF!$A:$A,$A768))</f>
        <v/>
      </c>
      <c r="U768">
        <f>IF($A768="","",SUMIFS(AI_PF!$CE:$CE,AI_PF!$A:$A,$A768))</f>
        <v/>
      </c>
      <c r="V768">
        <f>IF($A768="","",IFERROR(VLOOKUP($A768,AI_PF!$A:$CO,93,FALSE),""))</f>
        <v/>
      </c>
      <c r="W768">
        <f>IF($A768="","",COUNTIF(AI_PF!$A:$A,$A768))</f>
        <v/>
      </c>
      <c r="X768">
        <f>IF($A768="","",COUNTIF(LookThrough!$A:$A,J768))</f>
        <v/>
      </c>
    </row>
    <row r="769">
      <c r="B769">
        <f>IF($A769="","",IFERROR(VLOOKUP($A769,AI_PF!$A:$D,4,FALSE),""))</f>
        <v/>
      </c>
      <c r="C769">
        <f>IF($A769="","",IFERROR(VLOOKUP($A769,AI_PF!$A:$G,7,FALSE),""))</f>
        <v/>
      </c>
      <c r="D769">
        <f>IF($A769="","",IFERROR(VLOOKUP($A769,AI_PF!$A:$H,8,FALSE),""))</f>
        <v/>
      </c>
      <c r="E769">
        <f>IF($A769="","",IFERROR(VLOOKUP($A769,AI_PF!$A:$N,14,FALSE),""))</f>
        <v/>
      </c>
      <c r="F769">
        <f>IF($A769="","",IFERROR(VLOOKUP($A769,AI_PF!$A:$R,18,FALSE),""))</f>
        <v/>
      </c>
      <c r="G769">
        <f>IF($A769="","",IFERROR(VLOOKUP($A769,AI_PF!$A:$T,20,FALSE),""))</f>
        <v/>
      </c>
      <c r="H769">
        <f>IF($A769="","",IFERROR(VLOOKUP($A769,AI_PF!$A:$V,22,FALSE),""))</f>
        <v/>
      </c>
      <c r="I769">
        <f>IF($A769="","",IFERROR(VLOOKUP($A769,AI_PF!$A:$EU,151,FALSE),""))</f>
        <v/>
      </c>
      <c r="J769">
        <f>IF($A769="","",IFERROR(VLOOKUP($A769,AI_PF!$A:$C,3,FALSE),""))</f>
        <v/>
      </c>
      <c r="K769">
        <f>IF($A769="","",IFERROR(VLOOKUP($A769,Data_Raw!$A:$G,2,FALSE),""))</f>
        <v/>
      </c>
      <c r="L769">
        <f>IF($A769="","",IFERROR(VLOOKUP($A769,Data_Raw!$A:$G,3,FALSE),""))</f>
        <v/>
      </c>
      <c r="M769">
        <f>IF($A769="","",IFERROR(VLOOKUP($A769,Data_Raw!$A:$G,4,FALSE),""))</f>
        <v/>
      </c>
      <c r="N769">
        <f>IF($A769="","",IFERROR(VLOOKUP($A769,Data_Raw!$A:$G,5,FALSE),""))</f>
        <v/>
      </c>
      <c r="O769">
        <f>IF($A769="","",IFERROR(VLOOKUP($A769,Data_Raw!$A:$G,6,FALSE),""))</f>
        <v/>
      </c>
      <c r="P769">
        <f>IF($A769="","",IFERROR(VLOOKUP($A769,Data_Raw!$A:$G,7,FALSE),""))</f>
        <v/>
      </c>
      <c r="Q769">
        <f>IF($A769="","",SUMIFS(AI_PF!$AP:$AP,AI_PF!$A:$A,$A769))</f>
        <v/>
      </c>
      <c r="R769">
        <f>IF($A769="","",SUMIFS(AI_PF!$AW:$AW,AI_PF!$A:$A,$A769))</f>
        <v/>
      </c>
      <c r="S769">
        <f>IF($A769="","",SUMIFS(AI_PF!$AZ:$AZ,AI_PF!$A:$A,$A769))</f>
        <v/>
      </c>
      <c r="T769">
        <f>IF($A769="","",SUMIFS(AI_PF!$CA:$CA,AI_PF!$A:$A,$A769))</f>
        <v/>
      </c>
      <c r="U769">
        <f>IF($A769="","",SUMIFS(AI_PF!$CE:$CE,AI_PF!$A:$A,$A769))</f>
        <v/>
      </c>
      <c r="V769">
        <f>IF($A769="","",IFERROR(VLOOKUP($A769,AI_PF!$A:$CO,93,FALSE),""))</f>
        <v/>
      </c>
      <c r="W769">
        <f>IF($A769="","",COUNTIF(AI_PF!$A:$A,$A769))</f>
        <v/>
      </c>
      <c r="X769">
        <f>IF($A769="","",COUNTIF(LookThrough!$A:$A,J769))</f>
        <v/>
      </c>
    </row>
    <row r="770">
      <c r="B770">
        <f>IF($A770="","",IFERROR(VLOOKUP($A770,AI_PF!$A:$D,4,FALSE),""))</f>
        <v/>
      </c>
      <c r="C770">
        <f>IF($A770="","",IFERROR(VLOOKUP($A770,AI_PF!$A:$G,7,FALSE),""))</f>
        <v/>
      </c>
      <c r="D770">
        <f>IF($A770="","",IFERROR(VLOOKUP($A770,AI_PF!$A:$H,8,FALSE),""))</f>
        <v/>
      </c>
      <c r="E770">
        <f>IF($A770="","",IFERROR(VLOOKUP($A770,AI_PF!$A:$N,14,FALSE),""))</f>
        <v/>
      </c>
      <c r="F770">
        <f>IF($A770="","",IFERROR(VLOOKUP($A770,AI_PF!$A:$R,18,FALSE),""))</f>
        <v/>
      </c>
      <c r="G770">
        <f>IF($A770="","",IFERROR(VLOOKUP($A770,AI_PF!$A:$T,20,FALSE),""))</f>
        <v/>
      </c>
      <c r="H770">
        <f>IF($A770="","",IFERROR(VLOOKUP($A770,AI_PF!$A:$V,22,FALSE),""))</f>
        <v/>
      </c>
      <c r="I770">
        <f>IF($A770="","",IFERROR(VLOOKUP($A770,AI_PF!$A:$EU,151,FALSE),""))</f>
        <v/>
      </c>
      <c r="J770">
        <f>IF($A770="","",IFERROR(VLOOKUP($A770,AI_PF!$A:$C,3,FALSE),""))</f>
        <v/>
      </c>
      <c r="K770">
        <f>IF($A770="","",IFERROR(VLOOKUP($A770,Data_Raw!$A:$G,2,FALSE),""))</f>
        <v/>
      </c>
      <c r="L770">
        <f>IF($A770="","",IFERROR(VLOOKUP($A770,Data_Raw!$A:$G,3,FALSE),""))</f>
        <v/>
      </c>
      <c r="M770">
        <f>IF($A770="","",IFERROR(VLOOKUP($A770,Data_Raw!$A:$G,4,FALSE),""))</f>
        <v/>
      </c>
      <c r="N770">
        <f>IF($A770="","",IFERROR(VLOOKUP($A770,Data_Raw!$A:$G,5,FALSE),""))</f>
        <v/>
      </c>
      <c r="O770">
        <f>IF($A770="","",IFERROR(VLOOKUP($A770,Data_Raw!$A:$G,6,FALSE),""))</f>
        <v/>
      </c>
      <c r="P770">
        <f>IF($A770="","",IFERROR(VLOOKUP($A770,Data_Raw!$A:$G,7,FALSE),""))</f>
        <v/>
      </c>
      <c r="Q770">
        <f>IF($A770="","",SUMIFS(AI_PF!$AP:$AP,AI_PF!$A:$A,$A770))</f>
        <v/>
      </c>
      <c r="R770">
        <f>IF($A770="","",SUMIFS(AI_PF!$AW:$AW,AI_PF!$A:$A,$A770))</f>
        <v/>
      </c>
      <c r="S770">
        <f>IF($A770="","",SUMIFS(AI_PF!$AZ:$AZ,AI_PF!$A:$A,$A770))</f>
        <v/>
      </c>
      <c r="T770">
        <f>IF($A770="","",SUMIFS(AI_PF!$CA:$CA,AI_PF!$A:$A,$A770))</f>
        <v/>
      </c>
      <c r="U770">
        <f>IF($A770="","",SUMIFS(AI_PF!$CE:$CE,AI_PF!$A:$A,$A770))</f>
        <v/>
      </c>
      <c r="V770">
        <f>IF($A770="","",IFERROR(VLOOKUP($A770,AI_PF!$A:$CO,93,FALSE),""))</f>
        <v/>
      </c>
      <c r="W770">
        <f>IF($A770="","",COUNTIF(AI_PF!$A:$A,$A770))</f>
        <v/>
      </c>
      <c r="X770">
        <f>IF($A770="","",COUNTIF(LookThrough!$A:$A,J770))</f>
        <v/>
      </c>
    </row>
    <row r="771">
      <c r="B771">
        <f>IF($A771="","",IFERROR(VLOOKUP($A771,AI_PF!$A:$D,4,FALSE),""))</f>
        <v/>
      </c>
      <c r="C771">
        <f>IF($A771="","",IFERROR(VLOOKUP($A771,AI_PF!$A:$G,7,FALSE),""))</f>
        <v/>
      </c>
      <c r="D771">
        <f>IF($A771="","",IFERROR(VLOOKUP($A771,AI_PF!$A:$H,8,FALSE),""))</f>
        <v/>
      </c>
      <c r="E771">
        <f>IF($A771="","",IFERROR(VLOOKUP($A771,AI_PF!$A:$N,14,FALSE),""))</f>
        <v/>
      </c>
      <c r="F771">
        <f>IF($A771="","",IFERROR(VLOOKUP($A771,AI_PF!$A:$R,18,FALSE),""))</f>
        <v/>
      </c>
      <c r="G771">
        <f>IF($A771="","",IFERROR(VLOOKUP($A771,AI_PF!$A:$T,20,FALSE),""))</f>
        <v/>
      </c>
      <c r="H771">
        <f>IF($A771="","",IFERROR(VLOOKUP($A771,AI_PF!$A:$V,22,FALSE),""))</f>
        <v/>
      </c>
      <c r="I771">
        <f>IF($A771="","",IFERROR(VLOOKUP($A771,AI_PF!$A:$EU,151,FALSE),""))</f>
        <v/>
      </c>
      <c r="J771">
        <f>IF($A771="","",IFERROR(VLOOKUP($A771,AI_PF!$A:$C,3,FALSE),""))</f>
        <v/>
      </c>
      <c r="K771">
        <f>IF($A771="","",IFERROR(VLOOKUP($A771,Data_Raw!$A:$G,2,FALSE),""))</f>
        <v/>
      </c>
      <c r="L771">
        <f>IF($A771="","",IFERROR(VLOOKUP($A771,Data_Raw!$A:$G,3,FALSE),""))</f>
        <v/>
      </c>
      <c r="M771">
        <f>IF($A771="","",IFERROR(VLOOKUP($A771,Data_Raw!$A:$G,4,FALSE),""))</f>
        <v/>
      </c>
      <c r="N771">
        <f>IF($A771="","",IFERROR(VLOOKUP($A771,Data_Raw!$A:$G,5,FALSE),""))</f>
        <v/>
      </c>
      <c r="O771">
        <f>IF($A771="","",IFERROR(VLOOKUP($A771,Data_Raw!$A:$G,6,FALSE),""))</f>
        <v/>
      </c>
      <c r="P771">
        <f>IF($A771="","",IFERROR(VLOOKUP($A771,Data_Raw!$A:$G,7,FALSE),""))</f>
        <v/>
      </c>
      <c r="Q771">
        <f>IF($A771="","",SUMIFS(AI_PF!$AP:$AP,AI_PF!$A:$A,$A771))</f>
        <v/>
      </c>
      <c r="R771">
        <f>IF($A771="","",SUMIFS(AI_PF!$AW:$AW,AI_PF!$A:$A,$A771))</f>
        <v/>
      </c>
      <c r="S771">
        <f>IF($A771="","",SUMIFS(AI_PF!$AZ:$AZ,AI_PF!$A:$A,$A771))</f>
        <v/>
      </c>
      <c r="T771">
        <f>IF($A771="","",SUMIFS(AI_PF!$CA:$CA,AI_PF!$A:$A,$A771))</f>
        <v/>
      </c>
      <c r="U771">
        <f>IF($A771="","",SUMIFS(AI_PF!$CE:$CE,AI_PF!$A:$A,$A771))</f>
        <v/>
      </c>
      <c r="V771">
        <f>IF($A771="","",IFERROR(VLOOKUP($A771,AI_PF!$A:$CO,93,FALSE),""))</f>
        <v/>
      </c>
      <c r="W771">
        <f>IF($A771="","",COUNTIF(AI_PF!$A:$A,$A771))</f>
        <v/>
      </c>
      <c r="X771">
        <f>IF($A771="","",COUNTIF(LookThrough!$A:$A,J771))</f>
        <v/>
      </c>
    </row>
    <row r="772">
      <c r="B772">
        <f>IF($A772="","",IFERROR(VLOOKUP($A772,AI_PF!$A:$D,4,FALSE),""))</f>
        <v/>
      </c>
      <c r="C772">
        <f>IF($A772="","",IFERROR(VLOOKUP($A772,AI_PF!$A:$G,7,FALSE),""))</f>
        <v/>
      </c>
      <c r="D772">
        <f>IF($A772="","",IFERROR(VLOOKUP($A772,AI_PF!$A:$H,8,FALSE),""))</f>
        <v/>
      </c>
      <c r="E772">
        <f>IF($A772="","",IFERROR(VLOOKUP($A772,AI_PF!$A:$N,14,FALSE),""))</f>
        <v/>
      </c>
      <c r="F772">
        <f>IF($A772="","",IFERROR(VLOOKUP($A772,AI_PF!$A:$R,18,FALSE),""))</f>
        <v/>
      </c>
      <c r="G772">
        <f>IF($A772="","",IFERROR(VLOOKUP($A772,AI_PF!$A:$T,20,FALSE),""))</f>
        <v/>
      </c>
      <c r="H772">
        <f>IF($A772="","",IFERROR(VLOOKUP($A772,AI_PF!$A:$V,22,FALSE),""))</f>
        <v/>
      </c>
      <c r="I772">
        <f>IF($A772="","",IFERROR(VLOOKUP($A772,AI_PF!$A:$EU,151,FALSE),""))</f>
        <v/>
      </c>
      <c r="J772">
        <f>IF($A772="","",IFERROR(VLOOKUP($A772,AI_PF!$A:$C,3,FALSE),""))</f>
        <v/>
      </c>
      <c r="K772">
        <f>IF($A772="","",IFERROR(VLOOKUP($A772,Data_Raw!$A:$G,2,FALSE),""))</f>
        <v/>
      </c>
      <c r="L772">
        <f>IF($A772="","",IFERROR(VLOOKUP($A772,Data_Raw!$A:$G,3,FALSE),""))</f>
        <v/>
      </c>
      <c r="M772">
        <f>IF($A772="","",IFERROR(VLOOKUP($A772,Data_Raw!$A:$G,4,FALSE),""))</f>
        <v/>
      </c>
      <c r="N772">
        <f>IF($A772="","",IFERROR(VLOOKUP($A772,Data_Raw!$A:$G,5,FALSE),""))</f>
        <v/>
      </c>
      <c r="O772">
        <f>IF($A772="","",IFERROR(VLOOKUP($A772,Data_Raw!$A:$G,6,FALSE),""))</f>
        <v/>
      </c>
      <c r="P772">
        <f>IF($A772="","",IFERROR(VLOOKUP($A772,Data_Raw!$A:$G,7,FALSE),""))</f>
        <v/>
      </c>
      <c r="Q772">
        <f>IF($A772="","",SUMIFS(AI_PF!$AP:$AP,AI_PF!$A:$A,$A772))</f>
        <v/>
      </c>
      <c r="R772">
        <f>IF($A772="","",SUMIFS(AI_PF!$AW:$AW,AI_PF!$A:$A,$A772))</f>
        <v/>
      </c>
      <c r="S772">
        <f>IF($A772="","",SUMIFS(AI_PF!$AZ:$AZ,AI_PF!$A:$A,$A772))</f>
        <v/>
      </c>
      <c r="T772">
        <f>IF($A772="","",SUMIFS(AI_PF!$CA:$CA,AI_PF!$A:$A,$A772))</f>
        <v/>
      </c>
      <c r="U772">
        <f>IF($A772="","",SUMIFS(AI_PF!$CE:$CE,AI_PF!$A:$A,$A772))</f>
        <v/>
      </c>
      <c r="V772">
        <f>IF($A772="","",IFERROR(VLOOKUP($A772,AI_PF!$A:$CO,93,FALSE),""))</f>
        <v/>
      </c>
      <c r="W772">
        <f>IF($A772="","",COUNTIF(AI_PF!$A:$A,$A772))</f>
        <v/>
      </c>
      <c r="X772">
        <f>IF($A772="","",COUNTIF(LookThrough!$A:$A,J772))</f>
        <v/>
      </c>
    </row>
    <row r="773">
      <c r="B773">
        <f>IF($A773="","",IFERROR(VLOOKUP($A773,AI_PF!$A:$D,4,FALSE),""))</f>
        <v/>
      </c>
      <c r="C773">
        <f>IF($A773="","",IFERROR(VLOOKUP($A773,AI_PF!$A:$G,7,FALSE),""))</f>
        <v/>
      </c>
      <c r="D773">
        <f>IF($A773="","",IFERROR(VLOOKUP($A773,AI_PF!$A:$H,8,FALSE),""))</f>
        <v/>
      </c>
      <c r="E773">
        <f>IF($A773="","",IFERROR(VLOOKUP($A773,AI_PF!$A:$N,14,FALSE),""))</f>
        <v/>
      </c>
      <c r="F773">
        <f>IF($A773="","",IFERROR(VLOOKUP($A773,AI_PF!$A:$R,18,FALSE),""))</f>
        <v/>
      </c>
      <c r="G773">
        <f>IF($A773="","",IFERROR(VLOOKUP($A773,AI_PF!$A:$T,20,FALSE),""))</f>
        <v/>
      </c>
      <c r="H773">
        <f>IF($A773="","",IFERROR(VLOOKUP($A773,AI_PF!$A:$V,22,FALSE),""))</f>
        <v/>
      </c>
      <c r="I773">
        <f>IF($A773="","",IFERROR(VLOOKUP($A773,AI_PF!$A:$EU,151,FALSE),""))</f>
        <v/>
      </c>
      <c r="J773">
        <f>IF($A773="","",IFERROR(VLOOKUP($A773,AI_PF!$A:$C,3,FALSE),""))</f>
        <v/>
      </c>
      <c r="K773">
        <f>IF($A773="","",IFERROR(VLOOKUP($A773,Data_Raw!$A:$G,2,FALSE),""))</f>
        <v/>
      </c>
      <c r="L773">
        <f>IF($A773="","",IFERROR(VLOOKUP($A773,Data_Raw!$A:$G,3,FALSE),""))</f>
        <v/>
      </c>
      <c r="M773">
        <f>IF($A773="","",IFERROR(VLOOKUP($A773,Data_Raw!$A:$G,4,FALSE),""))</f>
        <v/>
      </c>
      <c r="N773">
        <f>IF($A773="","",IFERROR(VLOOKUP($A773,Data_Raw!$A:$G,5,FALSE),""))</f>
        <v/>
      </c>
      <c r="O773">
        <f>IF($A773="","",IFERROR(VLOOKUP($A773,Data_Raw!$A:$G,6,FALSE),""))</f>
        <v/>
      </c>
      <c r="P773">
        <f>IF($A773="","",IFERROR(VLOOKUP($A773,Data_Raw!$A:$G,7,FALSE),""))</f>
        <v/>
      </c>
      <c r="Q773">
        <f>IF($A773="","",SUMIFS(AI_PF!$AP:$AP,AI_PF!$A:$A,$A773))</f>
        <v/>
      </c>
      <c r="R773">
        <f>IF($A773="","",SUMIFS(AI_PF!$AW:$AW,AI_PF!$A:$A,$A773))</f>
        <v/>
      </c>
      <c r="S773">
        <f>IF($A773="","",SUMIFS(AI_PF!$AZ:$AZ,AI_PF!$A:$A,$A773))</f>
        <v/>
      </c>
      <c r="T773">
        <f>IF($A773="","",SUMIFS(AI_PF!$CA:$CA,AI_PF!$A:$A,$A773))</f>
        <v/>
      </c>
      <c r="U773">
        <f>IF($A773="","",SUMIFS(AI_PF!$CE:$CE,AI_PF!$A:$A,$A773))</f>
        <v/>
      </c>
      <c r="V773">
        <f>IF($A773="","",IFERROR(VLOOKUP($A773,AI_PF!$A:$CO,93,FALSE),""))</f>
        <v/>
      </c>
      <c r="W773">
        <f>IF($A773="","",COUNTIF(AI_PF!$A:$A,$A773))</f>
        <v/>
      </c>
      <c r="X773">
        <f>IF($A773="","",COUNTIF(LookThrough!$A:$A,J773))</f>
        <v/>
      </c>
    </row>
    <row r="774">
      <c r="B774">
        <f>IF($A774="","",IFERROR(VLOOKUP($A774,AI_PF!$A:$D,4,FALSE),""))</f>
        <v/>
      </c>
      <c r="C774">
        <f>IF($A774="","",IFERROR(VLOOKUP($A774,AI_PF!$A:$G,7,FALSE),""))</f>
        <v/>
      </c>
      <c r="D774">
        <f>IF($A774="","",IFERROR(VLOOKUP($A774,AI_PF!$A:$H,8,FALSE),""))</f>
        <v/>
      </c>
      <c r="E774">
        <f>IF($A774="","",IFERROR(VLOOKUP($A774,AI_PF!$A:$N,14,FALSE),""))</f>
        <v/>
      </c>
      <c r="F774">
        <f>IF($A774="","",IFERROR(VLOOKUP($A774,AI_PF!$A:$R,18,FALSE),""))</f>
        <v/>
      </c>
      <c r="G774">
        <f>IF($A774="","",IFERROR(VLOOKUP($A774,AI_PF!$A:$T,20,FALSE),""))</f>
        <v/>
      </c>
      <c r="H774">
        <f>IF($A774="","",IFERROR(VLOOKUP($A774,AI_PF!$A:$V,22,FALSE),""))</f>
        <v/>
      </c>
      <c r="I774">
        <f>IF($A774="","",IFERROR(VLOOKUP($A774,AI_PF!$A:$EU,151,FALSE),""))</f>
        <v/>
      </c>
      <c r="J774">
        <f>IF($A774="","",IFERROR(VLOOKUP($A774,AI_PF!$A:$C,3,FALSE),""))</f>
        <v/>
      </c>
      <c r="K774">
        <f>IF($A774="","",IFERROR(VLOOKUP($A774,Data_Raw!$A:$G,2,FALSE),""))</f>
        <v/>
      </c>
      <c r="L774">
        <f>IF($A774="","",IFERROR(VLOOKUP($A774,Data_Raw!$A:$G,3,FALSE),""))</f>
        <v/>
      </c>
      <c r="M774">
        <f>IF($A774="","",IFERROR(VLOOKUP($A774,Data_Raw!$A:$G,4,FALSE),""))</f>
        <v/>
      </c>
      <c r="N774">
        <f>IF($A774="","",IFERROR(VLOOKUP($A774,Data_Raw!$A:$G,5,FALSE),""))</f>
        <v/>
      </c>
      <c r="O774">
        <f>IF($A774="","",IFERROR(VLOOKUP($A774,Data_Raw!$A:$G,6,FALSE),""))</f>
        <v/>
      </c>
      <c r="P774">
        <f>IF($A774="","",IFERROR(VLOOKUP($A774,Data_Raw!$A:$G,7,FALSE),""))</f>
        <v/>
      </c>
      <c r="Q774">
        <f>IF($A774="","",SUMIFS(AI_PF!$AP:$AP,AI_PF!$A:$A,$A774))</f>
        <v/>
      </c>
      <c r="R774">
        <f>IF($A774="","",SUMIFS(AI_PF!$AW:$AW,AI_PF!$A:$A,$A774))</f>
        <v/>
      </c>
      <c r="S774">
        <f>IF($A774="","",SUMIFS(AI_PF!$AZ:$AZ,AI_PF!$A:$A,$A774))</f>
        <v/>
      </c>
      <c r="T774">
        <f>IF($A774="","",SUMIFS(AI_PF!$CA:$CA,AI_PF!$A:$A,$A774))</f>
        <v/>
      </c>
      <c r="U774">
        <f>IF($A774="","",SUMIFS(AI_PF!$CE:$CE,AI_PF!$A:$A,$A774))</f>
        <v/>
      </c>
      <c r="V774">
        <f>IF($A774="","",IFERROR(VLOOKUP($A774,AI_PF!$A:$CO,93,FALSE),""))</f>
        <v/>
      </c>
      <c r="W774">
        <f>IF($A774="","",COUNTIF(AI_PF!$A:$A,$A774))</f>
        <v/>
      </c>
      <c r="X774">
        <f>IF($A774="","",COUNTIF(LookThrough!$A:$A,J774))</f>
        <v/>
      </c>
    </row>
    <row r="775">
      <c r="B775">
        <f>IF($A775="","",IFERROR(VLOOKUP($A775,AI_PF!$A:$D,4,FALSE),""))</f>
        <v/>
      </c>
      <c r="C775">
        <f>IF($A775="","",IFERROR(VLOOKUP($A775,AI_PF!$A:$G,7,FALSE),""))</f>
        <v/>
      </c>
      <c r="D775">
        <f>IF($A775="","",IFERROR(VLOOKUP($A775,AI_PF!$A:$H,8,FALSE),""))</f>
        <v/>
      </c>
      <c r="E775">
        <f>IF($A775="","",IFERROR(VLOOKUP($A775,AI_PF!$A:$N,14,FALSE),""))</f>
        <v/>
      </c>
      <c r="F775">
        <f>IF($A775="","",IFERROR(VLOOKUP($A775,AI_PF!$A:$R,18,FALSE),""))</f>
        <v/>
      </c>
      <c r="G775">
        <f>IF($A775="","",IFERROR(VLOOKUP($A775,AI_PF!$A:$T,20,FALSE),""))</f>
        <v/>
      </c>
      <c r="H775">
        <f>IF($A775="","",IFERROR(VLOOKUP($A775,AI_PF!$A:$V,22,FALSE),""))</f>
        <v/>
      </c>
      <c r="I775">
        <f>IF($A775="","",IFERROR(VLOOKUP($A775,AI_PF!$A:$EU,151,FALSE),""))</f>
        <v/>
      </c>
      <c r="J775">
        <f>IF($A775="","",IFERROR(VLOOKUP($A775,AI_PF!$A:$C,3,FALSE),""))</f>
        <v/>
      </c>
      <c r="K775">
        <f>IF($A775="","",IFERROR(VLOOKUP($A775,Data_Raw!$A:$G,2,FALSE),""))</f>
        <v/>
      </c>
      <c r="L775">
        <f>IF($A775="","",IFERROR(VLOOKUP($A775,Data_Raw!$A:$G,3,FALSE),""))</f>
        <v/>
      </c>
      <c r="M775">
        <f>IF($A775="","",IFERROR(VLOOKUP($A775,Data_Raw!$A:$G,4,FALSE),""))</f>
        <v/>
      </c>
      <c r="N775">
        <f>IF($A775="","",IFERROR(VLOOKUP($A775,Data_Raw!$A:$G,5,FALSE),""))</f>
        <v/>
      </c>
      <c r="O775">
        <f>IF($A775="","",IFERROR(VLOOKUP($A775,Data_Raw!$A:$G,6,FALSE),""))</f>
        <v/>
      </c>
      <c r="P775">
        <f>IF($A775="","",IFERROR(VLOOKUP($A775,Data_Raw!$A:$G,7,FALSE),""))</f>
        <v/>
      </c>
      <c r="Q775">
        <f>IF($A775="","",SUMIFS(AI_PF!$AP:$AP,AI_PF!$A:$A,$A775))</f>
        <v/>
      </c>
      <c r="R775">
        <f>IF($A775="","",SUMIFS(AI_PF!$AW:$AW,AI_PF!$A:$A,$A775))</f>
        <v/>
      </c>
      <c r="S775">
        <f>IF($A775="","",SUMIFS(AI_PF!$AZ:$AZ,AI_PF!$A:$A,$A775))</f>
        <v/>
      </c>
      <c r="T775">
        <f>IF($A775="","",SUMIFS(AI_PF!$CA:$CA,AI_PF!$A:$A,$A775))</f>
        <v/>
      </c>
      <c r="U775">
        <f>IF($A775="","",SUMIFS(AI_PF!$CE:$CE,AI_PF!$A:$A,$A775))</f>
        <v/>
      </c>
      <c r="V775">
        <f>IF($A775="","",IFERROR(VLOOKUP($A775,AI_PF!$A:$CO,93,FALSE),""))</f>
        <v/>
      </c>
      <c r="W775">
        <f>IF($A775="","",COUNTIF(AI_PF!$A:$A,$A775))</f>
        <v/>
      </c>
      <c r="X775">
        <f>IF($A775="","",COUNTIF(LookThrough!$A:$A,J775))</f>
        <v/>
      </c>
    </row>
    <row r="776">
      <c r="B776">
        <f>IF($A776="","",IFERROR(VLOOKUP($A776,AI_PF!$A:$D,4,FALSE),""))</f>
        <v/>
      </c>
      <c r="C776">
        <f>IF($A776="","",IFERROR(VLOOKUP($A776,AI_PF!$A:$G,7,FALSE),""))</f>
        <v/>
      </c>
      <c r="D776">
        <f>IF($A776="","",IFERROR(VLOOKUP($A776,AI_PF!$A:$H,8,FALSE),""))</f>
        <v/>
      </c>
      <c r="E776">
        <f>IF($A776="","",IFERROR(VLOOKUP($A776,AI_PF!$A:$N,14,FALSE),""))</f>
        <v/>
      </c>
      <c r="F776">
        <f>IF($A776="","",IFERROR(VLOOKUP($A776,AI_PF!$A:$R,18,FALSE),""))</f>
        <v/>
      </c>
      <c r="G776">
        <f>IF($A776="","",IFERROR(VLOOKUP($A776,AI_PF!$A:$T,20,FALSE),""))</f>
        <v/>
      </c>
      <c r="H776">
        <f>IF($A776="","",IFERROR(VLOOKUP($A776,AI_PF!$A:$V,22,FALSE),""))</f>
        <v/>
      </c>
      <c r="I776">
        <f>IF($A776="","",IFERROR(VLOOKUP($A776,AI_PF!$A:$EU,151,FALSE),""))</f>
        <v/>
      </c>
      <c r="J776">
        <f>IF($A776="","",IFERROR(VLOOKUP($A776,AI_PF!$A:$C,3,FALSE),""))</f>
        <v/>
      </c>
      <c r="K776">
        <f>IF($A776="","",IFERROR(VLOOKUP($A776,Data_Raw!$A:$G,2,FALSE),""))</f>
        <v/>
      </c>
      <c r="L776">
        <f>IF($A776="","",IFERROR(VLOOKUP($A776,Data_Raw!$A:$G,3,FALSE),""))</f>
        <v/>
      </c>
      <c r="M776">
        <f>IF($A776="","",IFERROR(VLOOKUP($A776,Data_Raw!$A:$G,4,FALSE),""))</f>
        <v/>
      </c>
      <c r="N776">
        <f>IF($A776="","",IFERROR(VLOOKUP($A776,Data_Raw!$A:$G,5,FALSE),""))</f>
        <v/>
      </c>
      <c r="O776">
        <f>IF($A776="","",IFERROR(VLOOKUP($A776,Data_Raw!$A:$G,6,FALSE),""))</f>
        <v/>
      </c>
      <c r="P776">
        <f>IF($A776="","",IFERROR(VLOOKUP($A776,Data_Raw!$A:$G,7,FALSE),""))</f>
        <v/>
      </c>
      <c r="Q776">
        <f>IF($A776="","",SUMIFS(AI_PF!$AP:$AP,AI_PF!$A:$A,$A776))</f>
        <v/>
      </c>
      <c r="R776">
        <f>IF($A776="","",SUMIFS(AI_PF!$AW:$AW,AI_PF!$A:$A,$A776))</f>
        <v/>
      </c>
      <c r="S776">
        <f>IF($A776="","",SUMIFS(AI_PF!$AZ:$AZ,AI_PF!$A:$A,$A776))</f>
        <v/>
      </c>
      <c r="T776">
        <f>IF($A776="","",SUMIFS(AI_PF!$CA:$CA,AI_PF!$A:$A,$A776))</f>
        <v/>
      </c>
      <c r="U776">
        <f>IF($A776="","",SUMIFS(AI_PF!$CE:$CE,AI_PF!$A:$A,$A776))</f>
        <v/>
      </c>
      <c r="V776">
        <f>IF($A776="","",IFERROR(VLOOKUP($A776,AI_PF!$A:$CO,93,FALSE),""))</f>
        <v/>
      </c>
      <c r="W776">
        <f>IF($A776="","",COUNTIF(AI_PF!$A:$A,$A776))</f>
        <v/>
      </c>
      <c r="X776">
        <f>IF($A776="","",COUNTIF(LookThrough!$A:$A,J776))</f>
        <v/>
      </c>
    </row>
    <row r="777">
      <c r="B777">
        <f>IF($A777="","",IFERROR(VLOOKUP($A777,AI_PF!$A:$D,4,FALSE),""))</f>
        <v/>
      </c>
      <c r="C777">
        <f>IF($A777="","",IFERROR(VLOOKUP($A777,AI_PF!$A:$G,7,FALSE),""))</f>
        <v/>
      </c>
      <c r="D777">
        <f>IF($A777="","",IFERROR(VLOOKUP($A777,AI_PF!$A:$H,8,FALSE),""))</f>
        <v/>
      </c>
      <c r="E777">
        <f>IF($A777="","",IFERROR(VLOOKUP($A777,AI_PF!$A:$N,14,FALSE),""))</f>
        <v/>
      </c>
      <c r="F777">
        <f>IF($A777="","",IFERROR(VLOOKUP($A777,AI_PF!$A:$R,18,FALSE),""))</f>
        <v/>
      </c>
      <c r="G777">
        <f>IF($A777="","",IFERROR(VLOOKUP($A777,AI_PF!$A:$T,20,FALSE),""))</f>
        <v/>
      </c>
      <c r="H777">
        <f>IF($A777="","",IFERROR(VLOOKUP($A777,AI_PF!$A:$V,22,FALSE),""))</f>
        <v/>
      </c>
      <c r="I777">
        <f>IF($A777="","",IFERROR(VLOOKUP($A777,AI_PF!$A:$EU,151,FALSE),""))</f>
        <v/>
      </c>
      <c r="J777">
        <f>IF($A777="","",IFERROR(VLOOKUP($A777,AI_PF!$A:$C,3,FALSE),""))</f>
        <v/>
      </c>
      <c r="K777">
        <f>IF($A777="","",IFERROR(VLOOKUP($A777,Data_Raw!$A:$G,2,FALSE),""))</f>
        <v/>
      </c>
      <c r="L777">
        <f>IF($A777="","",IFERROR(VLOOKUP($A777,Data_Raw!$A:$G,3,FALSE),""))</f>
        <v/>
      </c>
      <c r="M777">
        <f>IF($A777="","",IFERROR(VLOOKUP($A777,Data_Raw!$A:$G,4,FALSE),""))</f>
        <v/>
      </c>
      <c r="N777">
        <f>IF($A777="","",IFERROR(VLOOKUP($A777,Data_Raw!$A:$G,5,FALSE),""))</f>
        <v/>
      </c>
      <c r="O777">
        <f>IF($A777="","",IFERROR(VLOOKUP($A777,Data_Raw!$A:$G,6,FALSE),""))</f>
        <v/>
      </c>
      <c r="P777">
        <f>IF($A777="","",IFERROR(VLOOKUP($A777,Data_Raw!$A:$G,7,FALSE),""))</f>
        <v/>
      </c>
      <c r="Q777">
        <f>IF($A777="","",SUMIFS(AI_PF!$AP:$AP,AI_PF!$A:$A,$A777))</f>
        <v/>
      </c>
      <c r="R777">
        <f>IF($A777="","",SUMIFS(AI_PF!$AW:$AW,AI_PF!$A:$A,$A777))</f>
        <v/>
      </c>
      <c r="S777">
        <f>IF($A777="","",SUMIFS(AI_PF!$AZ:$AZ,AI_PF!$A:$A,$A777))</f>
        <v/>
      </c>
      <c r="T777">
        <f>IF($A777="","",SUMIFS(AI_PF!$CA:$CA,AI_PF!$A:$A,$A777))</f>
        <v/>
      </c>
      <c r="U777">
        <f>IF($A777="","",SUMIFS(AI_PF!$CE:$CE,AI_PF!$A:$A,$A777))</f>
        <v/>
      </c>
      <c r="V777">
        <f>IF($A777="","",IFERROR(VLOOKUP($A777,AI_PF!$A:$CO,93,FALSE),""))</f>
        <v/>
      </c>
      <c r="W777">
        <f>IF($A777="","",COUNTIF(AI_PF!$A:$A,$A777))</f>
        <v/>
      </c>
      <c r="X777">
        <f>IF($A777="","",COUNTIF(LookThrough!$A:$A,J777))</f>
        <v/>
      </c>
    </row>
    <row r="778">
      <c r="B778">
        <f>IF($A778="","",IFERROR(VLOOKUP($A778,AI_PF!$A:$D,4,FALSE),""))</f>
        <v/>
      </c>
      <c r="C778">
        <f>IF($A778="","",IFERROR(VLOOKUP($A778,AI_PF!$A:$G,7,FALSE),""))</f>
        <v/>
      </c>
      <c r="D778">
        <f>IF($A778="","",IFERROR(VLOOKUP($A778,AI_PF!$A:$H,8,FALSE),""))</f>
        <v/>
      </c>
      <c r="E778">
        <f>IF($A778="","",IFERROR(VLOOKUP($A778,AI_PF!$A:$N,14,FALSE),""))</f>
        <v/>
      </c>
      <c r="F778">
        <f>IF($A778="","",IFERROR(VLOOKUP($A778,AI_PF!$A:$R,18,FALSE),""))</f>
        <v/>
      </c>
      <c r="G778">
        <f>IF($A778="","",IFERROR(VLOOKUP($A778,AI_PF!$A:$T,20,FALSE),""))</f>
        <v/>
      </c>
      <c r="H778">
        <f>IF($A778="","",IFERROR(VLOOKUP($A778,AI_PF!$A:$V,22,FALSE),""))</f>
        <v/>
      </c>
      <c r="I778">
        <f>IF($A778="","",IFERROR(VLOOKUP($A778,AI_PF!$A:$EU,151,FALSE),""))</f>
        <v/>
      </c>
      <c r="J778">
        <f>IF($A778="","",IFERROR(VLOOKUP($A778,AI_PF!$A:$C,3,FALSE),""))</f>
        <v/>
      </c>
      <c r="K778">
        <f>IF($A778="","",IFERROR(VLOOKUP($A778,Data_Raw!$A:$G,2,FALSE),""))</f>
        <v/>
      </c>
      <c r="L778">
        <f>IF($A778="","",IFERROR(VLOOKUP($A778,Data_Raw!$A:$G,3,FALSE),""))</f>
        <v/>
      </c>
      <c r="M778">
        <f>IF($A778="","",IFERROR(VLOOKUP($A778,Data_Raw!$A:$G,4,FALSE),""))</f>
        <v/>
      </c>
      <c r="N778">
        <f>IF($A778="","",IFERROR(VLOOKUP($A778,Data_Raw!$A:$G,5,FALSE),""))</f>
        <v/>
      </c>
      <c r="O778">
        <f>IF($A778="","",IFERROR(VLOOKUP($A778,Data_Raw!$A:$G,6,FALSE),""))</f>
        <v/>
      </c>
      <c r="P778">
        <f>IF($A778="","",IFERROR(VLOOKUP($A778,Data_Raw!$A:$G,7,FALSE),""))</f>
        <v/>
      </c>
      <c r="Q778">
        <f>IF($A778="","",SUMIFS(AI_PF!$AP:$AP,AI_PF!$A:$A,$A778))</f>
        <v/>
      </c>
      <c r="R778">
        <f>IF($A778="","",SUMIFS(AI_PF!$AW:$AW,AI_PF!$A:$A,$A778))</f>
        <v/>
      </c>
      <c r="S778">
        <f>IF($A778="","",SUMIFS(AI_PF!$AZ:$AZ,AI_PF!$A:$A,$A778))</f>
        <v/>
      </c>
      <c r="T778">
        <f>IF($A778="","",SUMIFS(AI_PF!$CA:$CA,AI_PF!$A:$A,$A778))</f>
        <v/>
      </c>
      <c r="U778">
        <f>IF($A778="","",SUMIFS(AI_PF!$CE:$CE,AI_PF!$A:$A,$A778))</f>
        <v/>
      </c>
      <c r="V778">
        <f>IF($A778="","",IFERROR(VLOOKUP($A778,AI_PF!$A:$CO,93,FALSE),""))</f>
        <v/>
      </c>
      <c r="W778">
        <f>IF($A778="","",COUNTIF(AI_PF!$A:$A,$A778))</f>
        <v/>
      </c>
      <c r="X778">
        <f>IF($A778="","",COUNTIF(LookThrough!$A:$A,J778))</f>
        <v/>
      </c>
    </row>
    <row r="779">
      <c r="B779">
        <f>IF($A779="","",IFERROR(VLOOKUP($A779,AI_PF!$A:$D,4,FALSE),""))</f>
        <v/>
      </c>
      <c r="C779">
        <f>IF($A779="","",IFERROR(VLOOKUP($A779,AI_PF!$A:$G,7,FALSE),""))</f>
        <v/>
      </c>
      <c r="D779">
        <f>IF($A779="","",IFERROR(VLOOKUP($A779,AI_PF!$A:$H,8,FALSE),""))</f>
        <v/>
      </c>
      <c r="E779">
        <f>IF($A779="","",IFERROR(VLOOKUP($A779,AI_PF!$A:$N,14,FALSE),""))</f>
        <v/>
      </c>
      <c r="F779">
        <f>IF($A779="","",IFERROR(VLOOKUP($A779,AI_PF!$A:$R,18,FALSE),""))</f>
        <v/>
      </c>
      <c r="G779">
        <f>IF($A779="","",IFERROR(VLOOKUP($A779,AI_PF!$A:$T,20,FALSE),""))</f>
        <v/>
      </c>
      <c r="H779">
        <f>IF($A779="","",IFERROR(VLOOKUP($A779,AI_PF!$A:$V,22,FALSE),""))</f>
        <v/>
      </c>
      <c r="I779">
        <f>IF($A779="","",IFERROR(VLOOKUP($A779,AI_PF!$A:$EU,151,FALSE),""))</f>
        <v/>
      </c>
      <c r="J779">
        <f>IF($A779="","",IFERROR(VLOOKUP($A779,AI_PF!$A:$C,3,FALSE),""))</f>
        <v/>
      </c>
      <c r="K779">
        <f>IF($A779="","",IFERROR(VLOOKUP($A779,Data_Raw!$A:$G,2,FALSE),""))</f>
        <v/>
      </c>
      <c r="L779">
        <f>IF($A779="","",IFERROR(VLOOKUP($A779,Data_Raw!$A:$G,3,FALSE),""))</f>
        <v/>
      </c>
      <c r="M779">
        <f>IF($A779="","",IFERROR(VLOOKUP($A779,Data_Raw!$A:$G,4,FALSE),""))</f>
        <v/>
      </c>
      <c r="N779">
        <f>IF($A779="","",IFERROR(VLOOKUP($A779,Data_Raw!$A:$G,5,FALSE),""))</f>
        <v/>
      </c>
      <c r="O779">
        <f>IF($A779="","",IFERROR(VLOOKUP($A779,Data_Raw!$A:$G,6,FALSE),""))</f>
        <v/>
      </c>
      <c r="P779">
        <f>IF($A779="","",IFERROR(VLOOKUP($A779,Data_Raw!$A:$G,7,FALSE),""))</f>
        <v/>
      </c>
      <c r="Q779">
        <f>IF($A779="","",SUMIFS(AI_PF!$AP:$AP,AI_PF!$A:$A,$A779))</f>
        <v/>
      </c>
      <c r="R779">
        <f>IF($A779="","",SUMIFS(AI_PF!$AW:$AW,AI_PF!$A:$A,$A779))</f>
        <v/>
      </c>
      <c r="S779">
        <f>IF($A779="","",SUMIFS(AI_PF!$AZ:$AZ,AI_PF!$A:$A,$A779))</f>
        <v/>
      </c>
      <c r="T779">
        <f>IF($A779="","",SUMIFS(AI_PF!$CA:$CA,AI_PF!$A:$A,$A779))</f>
        <v/>
      </c>
      <c r="U779">
        <f>IF($A779="","",SUMIFS(AI_PF!$CE:$CE,AI_PF!$A:$A,$A779))</f>
        <v/>
      </c>
      <c r="V779">
        <f>IF($A779="","",IFERROR(VLOOKUP($A779,AI_PF!$A:$CO,93,FALSE),""))</f>
        <v/>
      </c>
      <c r="W779">
        <f>IF($A779="","",COUNTIF(AI_PF!$A:$A,$A779))</f>
        <v/>
      </c>
      <c r="X779">
        <f>IF($A779="","",COUNTIF(LookThrough!$A:$A,J779))</f>
        <v/>
      </c>
    </row>
    <row r="780">
      <c r="B780">
        <f>IF($A780="","",IFERROR(VLOOKUP($A780,AI_PF!$A:$D,4,FALSE),""))</f>
        <v/>
      </c>
      <c r="C780">
        <f>IF($A780="","",IFERROR(VLOOKUP($A780,AI_PF!$A:$G,7,FALSE),""))</f>
        <v/>
      </c>
      <c r="D780">
        <f>IF($A780="","",IFERROR(VLOOKUP($A780,AI_PF!$A:$H,8,FALSE),""))</f>
        <v/>
      </c>
      <c r="E780">
        <f>IF($A780="","",IFERROR(VLOOKUP($A780,AI_PF!$A:$N,14,FALSE),""))</f>
        <v/>
      </c>
      <c r="F780">
        <f>IF($A780="","",IFERROR(VLOOKUP($A780,AI_PF!$A:$R,18,FALSE),""))</f>
        <v/>
      </c>
      <c r="G780">
        <f>IF($A780="","",IFERROR(VLOOKUP($A780,AI_PF!$A:$T,20,FALSE),""))</f>
        <v/>
      </c>
      <c r="H780">
        <f>IF($A780="","",IFERROR(VLOOKUP($A780,AI_PF!$A:$V,22,FALSE),""))</f>
        <v/>
      </c>
      <c r="I780">
        <f>IF($A780="","",IFERROR(VLOOKUP($A780,AI_PF!$A:$EU,151,FALSE),""))</f>
        <v/>
      </c>
      <c r="J780">
        <f>IF($A780="","",IFERROR(VLOOKUP($A780,AI_PF!$A:$C,3,FALSE),""))</f>
        <v/>
      </c>
      <c r="K780">
        <f>IF($A780="","",IFERROR(VLOOKUP($A780,Data_Raw!$A:$G,2,FALSE),""))</f>
        <v/>
      </c>
      <c r="L780">
        <f>IF($A780="","",IFERROR(VLOOKUP($A780,Data_Raw!$A:$G,3,FALSE),""))</f>
        <v/>
      </c>
      <c r="M780">
        <f>IF($A780="","",IFERROR(VLOOKUP($A780,Data_Raw!$A:$G,4,FALSE),""))</f>
        <v/>
      </c>
      <c r="N780">
        <f>IF($A780="","",IFERROR(VLOOKUP($A780,Data_Raw!$A:$G,5,FALSE),""))</f>
        <v/>
      </c>
      <c r="O780">
        <f>IF($A780="","",IFERROR(VLOOKUP($A780,Data_Raw!$A:$G,6,FALSE),""))</f>
        <v/>
      </c>
      <c r="P780">
        <f>IF($A780="","",IFERROR(VLOOKUP($A780,Data_Raw!$A:$G,7,FALSE),""))</f>
        <v/>
      </c>
      <c r="Q780">
        <f>IF($A780="","",SUMIFS(AI_PF!$AP:$AP,AI_PF!$A:$A,$A780))</f>
        <v/>
      </c>
      <c r="R780">
        <f>IF($A780="","",SUMIFS(AI_PF!$AW:$AW,AI_PF!$A:$A,$A780))</f>
        <v/>
      </c>
      <c r="S780">
        <f>IF($A780="","",SUMIFS(AI_PF!$AZ:$AZ,AI_PF!$A:$A,$A780))</f>
        <v/>
      </c>
      <c r="T780">
        <f>IF($A780="","",SUMIFS(AI_PF!$CA:$CA,AI_PF!$A:$A,$A780))</f>
        <v/>
      </c>
      <c r="U780">
        <f>IF($A780="","",SUMIFS(AI_PF!$CE:$CE,AI_PF!$A:$A,$A780))</f>
        <v/>
      </c>
      <c r="V780">
        <f>IF($A780="","",IFERROR(VLOOKUP($A780,AI_PF!$A:$CO,93,FALSE),""))</f>
        <v/>
      </c>
      <c r="W780">
        <f>IF($A780="","",COUNTIF(AI_PF!$A:$A,$A780))</f>
        <v/>
      </c>
      <c r="X780">
        <f>IF($A780="","",COUNTIF(LookThrough!$A:$A,J780))</f>
        <v/>
      </c>
    </row>
    <row r="781">
      <c r="B781">
        <f>IF($A781="","",IFERROR(VLOOKUP($A781,AI_PF!$A:$D,4,FALSE),""))</f>
        <v/>
      </c>
      <c r="C781">
        <f>IF($A781="","",IFERROR(VLOOKUP($A781,AI_PF!$A:$G,7,FALSE),""))</f>
        <v/>
      </c>
      <c r="D781">
        <f>IF($A781="","",IFERROR(VLOOKUP($A781,AI_PF!$A:$H,8,FALSE),""))</f>
        <v/>
      </c>
      <c r="E781">
        <f>IF($A781="","",IFERROR(VLOOKUP($A781,AI_PF!$A:$N,14,FALSE),""))</f>
        <v/>
      </c>
      <c r="F781">
        <f>IF($A781="","",IFERROR(VLOOKUP($A781,AI_PF!$A:$R,18,FALSE),""))</f>
        <v/>
      </c>
      <c r="G781">
        <f>IF($A781="","",IFERROR(VLOOKUP($A781,AI_PF!$A:$T,20,FALSE),""))</f>
        <v/>
      </c>
      <c r="H781">
        <f>IF($A781="","",IFERROR(VLOOKUP($A781,AI_PF!$A:$V,22,FALSE),""))</f>
        <v/>
      </c>
      <c r="I781">
        <f>IF($A781="","",IFERROR(VLOOKUP($A781,AI_PF!$A:$EU,151,FALSE),""))</f>
        <v/>
      </c>
      <c r="J781">
        <f>IF($A781="","",IFERROR(VLOOKUP($A781,AI_PF!$A:$C,3,FALSE),""))</f>
        <v/>
      </c>
      <c r="K781">
        <f>IF($A781="","",IFERROR(VLOOKUP($A781,Data_Raw!$A:$G,2,FALSE),""))</f>
        <v/>
      </c>
      <c r="L781">
        <f>IF($A781="","",IFERROR(VLOOKUP($A781,Data_Raw!$A:$G,3,FALSE),""))</f>
        <v/>
      </c>
      <c r="M781">
        <f>IF($A781="","",IFERROR(VLOOKUP($A781,Data_Raw!$A:$G,4,FALSE),""))</f>
        <v/>
      </c>
      <c r="N781">
        <f>IF($A781="","",IFERROR(VLOOKUP($A781,Data_Raw!$A:$G,5,FALSE),""))</f>
        <v/>
      </c>
      <c r="O781">
        <f>IF($A781="","",IFERROR(VLOOKUP($A781,Data_Raw!$A:$G,6,FALSE),""))</f>
        <v/>
      </c>
      <c r="P781">
        <f>IF($A781="","",IFERROR(VLOOKUP($A781,Data_Raw!$A:$G,7,FALSE),""))</f>
        <v/>
      </c>
      <c r="Q781">
        <f>IF($A781="","",SUMIFS(AI_PF!$AP:$AP,AI_PF!$A:$A,$A781))</f>
        <v/>
      </c>
      <c r="R781">
        <f>IF($A781="","",SUMIFS(AI_PF!$AW:$AW,AI_PF!$A:$A,$A781))</f>
        <v/>
      </c>
      <c r="S781">
        <f>IF($A781="","",SUMIFS(AI_PF!$AZ:$AZ,AI_PF!$A:$A,$A781))</f>
        <v/>
      </c>
      <c r="T781">
        <f>IF($A781="","",SUMIFS(AI_PF!$CA:$CA,AI_PF!$A:$A,$A781))</f>
        <v/>
      </c>
      <c r="U781">
        <f>IF($A781="","",SUMIFS(AI_PF!$CE:$CE,AI_PF!$A:$A,$A781))</f>
        <v/>
      </c>
      <c r="V781">
        <f>IF($A781="","",IFERROR(VLOOKUP($A781,AI_PF!$A:$CO,93,FALSE),""))</f>
        <v/>
      </c>
      <c r="W781">
        <f>IF($A781="","",COUNTIF(AI_PF!$A:$A,$A781))</f>
        <v/>
      </c>
      <c r="X781">
        <f>IF($A781="","",COUNTIF(LookThrough!$A:$A,J781))</f>
        <v/>
      </c>
    </row>
    <row r="782">
      <c r="B782">
        <f>IF($A782="","",IFERROR(VLOOKUP($A782,AI_PF!$A:$D,4,FALSE),""))</f>
        <v/>
      </c>
      <c r="C782">
        <f>IF($A782="","",IFERROR(VLOOKUP($A782,AI_PF!$A:$G,7,FALSE),""))</f>
        <v/>
      </c>
      <c r="D782">
        <f>IF($A782="","",IFERROR(VLOOKUP($A782,AI_PF!$A:$H,8,FALSE),""))</f>
        <v/>
      </c>
      <c r="E782">
        <f>IF($A782="","",IFERROR(VLOOKUP($A782,AI_PF!$A:$N,14,FALSE),""))</f>
        <v/>
      </c>
      <c r="F782">
        <f>IF($A782="","",IFERROR(VLOOKUP($A782,AI_PF!$A:$R,18,FALSE),""))</f>
        <v/>
      </c>
      <c r="G782">
        <f>IF($A782="","",IFERROR(VLOOKUP($A782,AI_PF!$A:$T,20,FALSE),""))</f>
        <v/>
      </c>
      <c r="H782">
        <f>IF($A782="","",IFERROR(VLOOKUP($A782,AI_PF!$A:$V,22,FALSE),""))</f>
        <v/>
      </c>
      <c r="I782">
        <f>IF($A782="","",IFERROR(VLOOKUP($A782,AI_PF!$A:$EU,151,FALSE),""))</f>
        <v/>
      </c>
      <c r="J782">
        <f>IF($A782="","",IFERROR(VLOOKUP($A782,AI_PF!$A:$C,3,FALSE),""))</f>
        <v/>
      </c>
      <c r="K782">
        <f>IF($A782="","",IFERROR(VLOOKUP($A782,Data_Raw!$A:$G,2,FALSE),""))</f>
        <v/>
      </c>
      <c r="L782">
        <f>IF($A782="","",IFERROR(VLOOKUP($A782,Data_Raw!$A:$G,3,FALSE),""))</f>
        <v/>
      </c>
      <c r="M782">
        <f>IF($A782="","",IFERROR(VLOOKUP($A782,Data_Raw!$A:$G,4,FALSE),""))</f>
        <v/>
      </c>
      <c r="N782">
        <f>IF($A782="","",IFERROR(VLOOKUP($A782,Data_Raw!$A:$G,5,FALSE),""))</f>
        <v/>
      </c>
      <c r="O782">
        <f>IF($A782="","",IFERROR(VLOOKUP($A782,Data_Raw!$A:$G,6,FALSE),""))</f>
        <v/>
      </c>
      <c r="P782">
        <f>IF($A782="","",IFERROR(VLOOKUP($A782,Data_Raw!$A:$G,7,FALSE),""))</f>
        <v/>
      </c>
      <c r="Q782">
        <f>IF($A782="","",SUMIFS(AI_PF!$AP:$AP,AI_PF!$A:$A,$A782))</f>
        <v/>
      </c>
      <c r="R782">
        <f>IF($A782="","",SUMIFS(AI_PF!$AW:$AW,AI_PF!$A:$A,$A782))</f>
        <v/>
      </c>
      <c r="S782">
        <f>IF($A782="","",SUMIFS(AI_PF!$AZ:$AZ,AI_PF!$A:$A,$A782))</f>
        <v/>
      </c>
      <c r="T782">
        <f>IF($A782="","",SUMIFS(AI_PF!$CA:$CA,AI_PF!$A:$A,$A782))</f>
        <v/>
      </c>
      <c r="U782">
        <f>IF($A782="","",SUMIFS(AI_PF!$CE:$CE,AI_PF!$A:$A,$A782))</f>
        <v/>
      </c>
      <c r="V782">
        <f>IF($A782="","",IFERROR(VLOOKUP($A782,AI_PF!$A:$CO,93,FALSE),""))</f>
        <v/>
      </c>
      <c r="W782">
        <f>IF($A782="","",COUNTIF(AI_PF!$A:$A,$A782))</f>
        <v/>
      </c>
      <c r="X782">
        <f>IF($A782="","",COUNTIF(LookThrough!$A:$A,J782))</f>
        <v/>
      </c>
    </row>
    <row r="783">
      <c r="B783">
        <f>IF($A783="","",IFERROR(VLOOKUP($A783,AI_PF!$A:$D,4,FALSE),""))</f>
        <v/>
      </c>
      <c r="C783">
        <f>IF($A783="","",IFERROR(VLOOKUP($A783,AI_PF!$A:$G,7,FALSE),""))</f>
        <v/>
      </c>
      <c r="D783">
        <f>IF($A783="","",IFERROR(VLOOKUP($A783,AI_PF!$A:$H,8,FALSE),""))</f>
        <v/>
      </c>
      <c r="E783">
        <f>IF($A783="","",IFERROR(VLOOKUP($A783,AI_PF!$A:$N,14,FALSE),""))</f>
        <v/>
      </c>
      <c r="F783">
        <f>IF($A783="","",IFERROR(VLOOKUP($A783,AI_PF!$A:$R,18,FALSE),""))</f>
        <v/>
      </c>
      <c r="G783">
        <f>IF($A783="","",IFERROR(VLOOKUP($A783,AI_PF!$A:$T,20,FALSE),""))</f>
        <v/>
      </c>
      <c r="H783">
        <f>IF($A783="","",IFERROR(VLOOKUP($A783,AI_PF!$A:$V,22,FALSE),""))</f>
        <v/>
      </c>
      <c r="I783">
        <f>IF($A783="","",IFERROR(VLOOKUP($A783,AI_PF!$A:$EU,151,FALSE),""))</f>
        <v/>
      </c>
      <c r="J783">
        <f>IF($A783="","",IFERROR(VLOOKUP($A783,AI_PF!$A:$C,3,FALSE),""))</f>
        <v/>
      </c>
      <c r="K783">
        <f>IF($A783="","",IFERROR(VLOOKUP($A783,Data_Raw!$A:$G,2,FALSE),""))</f>
        <v/>
      </c>
      <c r="L783">
        <f>IF($A783="","",IFERROR(VLOOKUP($A783,Data_Raw!$A:$G,3,FALSE),""))</f>
        <v/>
      </c>
      <c r="M783">
        <f>IF($A783="","",IFERROR(VLOOKUP($A783,Data_Raw!$A:$G,4,FALSE),""))</f>
        <v/>
      </c>
      <c r="N783">
        <f>IF($A783="","",IFERROR(VLOOKUP($A783,Data_Raw!$A:$G,5,FALSE),""))</f>
        <v/>
      </c>
      <c r="O783">
        <f>IF($A783="","",IFERROR(VLOOKUP($A783,Data_Raw!$A:$G,6,FALSE),""))</f>
        <v/>
      </c>
      <c r="P783">
        <f>IF($A783="","",IFERROR(VLOOKUP($A783,Data_Raw!$A:$G,7,FALSE),""))</f>
        <v/>
      </c>
      <c r="Q783">
        <f>IF($A783="","",SUMIFS(AI_PF!$AP:$AP,AI_PF!$A:$A,$A783))</f>
        <v/>
      </c>
      <c r="R783">
        <f>IF($A783="","",SUMIFS(AI_PF!$AW:$AW,AI_PF!$A:$A,$A783))</f>
        <v/>
      </c>
      <c r="S783">
        <f>IF($A783="","",SUMIFS(AI_PF!$AZ:$AZ,AI_PF!$A:$A,$A783))</f>
        <v/>
      </c>
      <c r="T783">
        <f>IF($A783="","",SUMIFS(AI_PF!$CA:$CA,AI_PF!$A:$A,$A783))</f>
        <v/>
      </c>
      <c r="U783">
        <f>IF($A783="","",SUMIFS(AI_PF!$CE:$CE,AI_PF!$A:$A,$A783))</f>
        <v/>
      </c>
      <c r="V783">
        <f>IF($A783="","",IFERROR(VLOOKUP($A783,AI_PF!$A:$CO,93,FALSE),""))</f>
        <v/>
      </c>
      <c r="W783">
        <f>IF($A783="","",COUNTIF(AI_PF!$A:$A,$A783))</f>
        <v/>
      </c>
      <c r="X783">
        <f>IF($A783="","",COUNTIF(LookThrough!$A:$A,J783))</f>
        <v/>
      </c>
    </row>
    <row r="784">
      <c r="B784">
        <f>IF($A784="","",IFERROR(VLOOKUP($A784,AI_PF!$A:$D,4,FALSE),""))</f>
        <v/>
      </c>
      <c r="C784">
        <f>IF($A784="","",IFERROR(VLOOKUP($A784,AI_PF!$A:$G,7,FALSE),""))</f>
        <v/>
      </c>
      <c r="D784">
        <f>IF($A784="","",IFERROR(VLOOKUP($A784,AI_PF!$A:$H,8,FALSE),""))</f>
        <v/>
      </c>
      <c r="E784">
        <f>IF($A784="","",IFERROR(VLOOKUP($A784,AI_PF!$A:$N,14,FALSE),""))</f>
        <v/>
      </c>
      <c r="F784">
        <f>IF($A784="","",IFERROR(VLOOKUP($A784,AI_PF!$A:$R,18,FALSE),""))</f>
        <v/>
      </c>
      <c r="G784">
        <f>IF($A784="","",IFERROR(VLOOKUP($A784,AI_PF!$A:$T,20,FALSE),""))</f>
        <v/>
      </c>
      <c r="H784">
        <f>IF($A784="","",IFERROR(VLOOKUP($A784,AI_PF!$A:$V,22,FALSE),""))</f>
        <v/>
      </c>
      <c r="I784">
        <f>IF($A784="","",IFERROR(VLOOKUP($A784,AI_PF!$A:$EU,151,FALSE),""))</f>
        <v/>
      </c>
      <c r="J784">
        <f>IF($A784="","",IFERROR(VLOOKUP($A784,AI_PF!$A:$C,3,FALSE),""))</f>
        <v/>
      </c>
      <c r="K784">
        <f>IF($A784="","",IFERROR(VLOOKUP($A784,Data_Raw!$A:$G,2,FALSE),""))</f>
        <v/>
      </c>
      <c r="L784">
        <f>IF($A784="","",IFERROR(VLOOKUP($A784,Data_Raw!$A:$G,3,FALSE),""))</f>
        <v/>
      </c>
      <c r="M784">
        <f>IF($A784="","",IFERROR(VLOOKUP($A784,Data_Raw!$A:$G,4,FALSE),""))</f>
        <v/>
      </c>
      <c r="N784">
        <f>IF($A784="","",IFERROR(VLOOKUP($A784,Data_Raw!$A:$G,5,FALSE),""))</f>
        <v/>
      </c>
      <c r="O784">
        <f>IF($A784="","",IFERROR(VLOOKUP($A784,Data_Raw!$A:$G,6,FALSE),""))</f>
        <v/>
      </c>
      <c r="P784">
        <f>IF($A784="","",IFERROR(VLOOKUP($A784,Data_Raw!$A:$G,7,FALSE),""))</f>
        <v/>
      </c>
      <c r="Q784">
        <f>IF($A784="","",SUMIFS(AI_PF!$AP:$AP,AI_PF!$A:$A,$A784))</f>
        <v/>
      </c>
      <c r="R784">
        <f>IF($A784="","",SUMIFS(AI_PF!$AW:$AW,AI_PF!$A:$A,$A784))</f>
        <v/>
      </c>
      <c r="S784">
        <f>IF($A784="","",SUMIFS(AI_PF!$AZ:$AZ,AI_PF!$A:$A,$A784))</f>
        <v/>
      </c>
      <c r="T784">
        <f>IF($A784="","",SUMIFS(AI_PF!$CA:$CA,AI_PF!$A:$A,$A784))</f>
        <v/>
      </c>
      <c r="U784">
        <f>IF($A784="","",SUMIFS(AI_PF!$CE:$CE,AI_PF!$A:$A,$A784))</f>
        <v/>
      </c>
      <c r="V784">
        <f>IF($A784="","",IFERROR(VLOOKUP($A784,AI_PF!$A:$CO,93,FALSE),""))</f>
        <v/>
      </c>
      <c r="W784">
        <f>IF($A784="","",COUNTIF(AI_PF!$A:$A,$A784))</f>
        <v/>
      </c>
      <c r="X784">
        <f>IF($A784="","",COUNTIF(LookThrough!$A:$A,J784))</f>
        <v/>
      </c>
    </row>
    <row r="785">
      <c r="B785">
        <f>IF($A785="","",IFERROR(VLOOKUP($A785,AI_PF!$A:$D,4,FALSE),""))</f>
        <v/>
      </c>
      <c r="C785">
        <f>IF($A785="","",IFERROR(VLOOKUP($A785,AI_PF!$A:$G,7,FALSE),""))</f>
        <v/>
      </c>
      <c r="D785">
        <f>IF($A785="","",IFERROR(VLOOKUP($A785,AI_PF!$A:$H,8,FALSE),""))</f>
        <v/>
      </c>
      <c r="E785">
        <f>IF($A785="","",IFERROR(VLOOKUP($A785,AI_PF!$A:$N,14,FALSE),""))</f>
        <v/>
      </c>
      <c r="F785">
        <f>IF($A785="","",IFERROR(VLOOKUP($A785,AI_PF!$A:$R,18,FALSE),""))</f>
        <v/>
      </c>
      <c r="G785">
        <f>IF($A785="","",IFERROR(VLOOKUP($A785,AI_PF!$A:$T,20,FALSE),""))</f>
        <v/>
      </c>
      <c r="H785">
        <f>IF($A785="","",IFERROR(VLOOKUP($A785,AI_PF!$A:$V,22,FALSE),""))</f>
        <v/>
      </c>
      <c r="I785">
        <f>IF($A785="","",IFERROR(VLOOKUP($A785,AI_PF!$A:$EU,151,FALSE),""))</f>
        <v/>
      </c>
      <c r="J785">
        <f>IF($A785="","",IFERROR(VLOOKUP($A785,AI_PF!$A:$C,3,FALSE),""))</f>
        <v/>
      </c>
      <c r="K785">
        <f>IF($A785="","",IFERROR(VLOOKUP($A785,Data_Raw!$A:$G,2,FALSE),""))</f>
        <v/>
      </c>
      <c r="L785">
        <f>IF($A785="","",IFERROR(VLOOKUP($A785,Data_Raw!$A:$G,3,FALSE),""))</f>
        <v/>
      </c>
      <c r="M785">
        <f>IF($A785="","",IFERROR(VLOOKUP($A785,Data_Raw!$A:$G,4,FALSE),""))</f>
        <v/>
      </c>
      <c r="N785">
        <f>IF($A785="","",IFERROR(VLOOKUP($A785,Data_Raw!$A:$G,5,FALSE),""))</f>
        <v/>
      </c>
      <c r="O785">
        <f>IF($A785="","",IFERROR(VLOOKUP($A785,Data_Raw!$A:$G,6,FALSE),""))</f>
        <v/>
      </c>
      <c r="P785">
        <f>IF($A785="","",IFERROR(VLOOKUP($A785,Data_Raw!$A:$G,7,FALSE),""))</f>
        <v/>
      </c>
      <c r="Q785">
        <f>IF($A785="","",SUMIFS(AI_PF!$AP:$AP,AI_PF!$A:$A,$A785))</f>
        <v/>
      </c>
      <c r="R785">
        <f>IF($A785="","",SUMIFS(AI_PF!$AW:$AW,AI_PF!$A:$A,$A785))</f>
        <v/>
      </c>
      <c r="S785">
        <f>IF($A785="","",SUMIFS(AI_PF!$AZ:$AZ,AI_PF!$A:$A,$A785))</f>
        <v/>
      </c>
      <c r="T785">
        <f>IF($A785="","",SUMIFS(AI_PF!$CA:$CA,AI_PF!$A:$A,$A785))</f>
        <v/>
      </c>
      <c r="U785">
        <f>IF($A785="","",SUMIFS(AI_PF!$CE:$CE,AI_PF!$A:$A,$A785))</f>
        <v/>
      </c>
      <c r="V785">
        <f>IF($A785="","",IFERROR(VLOOKUP($A785,AI_PF!$A:$CO,93,FALSE),""))</f>
        <v/>
      </c>
      <c r="W785">
        <f>IF($A785="","",COUNTIF(AI_PF!$A:$A,$A785))</f>
        <v/>
      </c>
      <c r="X785">
        <f>IF($A785="","",COUNTIF(LookThrough!$A:$A,J785))</f>
        <v/>
      </c>
    </row>
    <row r="786">
      <c r="B786">
        <f>IF($A786="","",IFERROR(VLOOKUP($A786,AI_PF!$A:$D,4,FALSE),""))</f>
        <v/>
      </c>
      <c r="C786">
        <f>IF($A786="","",IFERROR(VLOOKUP($A786,AI_PF!$A:$G,7,FALSE),""))</f>
        <v/>
      </c>
      <c r="D786">
        <f>IF($A786="","",IFERROR(VLOOKUP($A786,AI_PF!$A:$H,8,FALSE),""))</f>
        <v/>
      </c>
      <c r="E786">
        <f>IF($A786="","",IFERROR(VLOOKUP($A786,AI_PF!$A:$N,14,FALSE),""))</f>
        <v/>
      </c>
      <c r="F786">
        <f>IF($A786="","",IFERROR(VLOOKUP($A786,AI_PF!$A:$R,18,FALSE),""))</f>
        <v/>
      </c>
      <c r="G786">
        <f>IF($A786="","",IFERROR(VLOOKUP($A786,AI_PF!$A:$T,20,FALSE),""))</f>
        <v/>
      </c>
      <c r="H786">
        <f>IF($A786="","",IFERROR(VLOOKUP($A786,AI_PF!$A:$V,22,FALSE),""))</f>
        <v/>
      </c>
      <c r="I786">
        <f>IF($A786="","",IFERROR(VLOOKUP($A786,AI_PF!$A:$EU,151,FALSE),""))</f>
        <v/>
      </c>
      <c r="J786">
        <f>IF($A786="","",IFERROR(VLOOKUP($A786,AI_PF!$A:$C,3,FALSE),""))</f>
        <v/>
      </c>
      <c r="K786">
        <f>IF($A786="","",IFERROR(VLOOKUP($A786,Data_Raw!$A:$G,2,FALSE),""))</f>
        <v/>
      </c>
      <c r="L786">
        <f>IF($A786="","",IFERROR(VLOOKUP($A786,Data_Raw!$A:$G,3,FALSE),""))</f>
        <v/>
      </c>
      <c r="M786">
        <f>IF($A786="","",IFERROR(VLOOKUP($A786,Data_Raw!$A:$G,4,FALSE),""))</f>
        <v/>
      </c>
      <c r="N786">
        <f>IF($A786="","",IFERROR(VLOOKUP($A786,Data_Raw!$A:$G,5,FALSE),""))</f>
        <v/>
      </c>
      <c r="O786">
        <f>IF($A786="","",IFERROR(VLOOKUP($A786,Data_Raw!$A:$G,6,FALSE),""))</f>
        <v/>
      </c>
      <c r="P786">
        <f>IF($A786="","",IFERROR(VLOOKUP($A786,Data_Raw!$A:$G,7,FALSE),""))</f>
        <v/>
      </c>
      <c r="Q786">
        <f>IF($A786="","",SUMIFS(AI_PF!$AP:$AP,AI_PF!$A:$A,$A786))</f>
        <v/>
      </c>
      <c r="R786">
        <f>IF($A786="","",SUMIFS(AI_PF!$AW:$AW,AI_PF!$A:$A,$A786))</f>
        <v/>
      </c>
      <c r="S786">
        <f>IF($A786="","",SUMIFS(AI_PF!$AZ:$AZ,AI_PF!$A:$A,$A786))</f>
        <v/>
      </c>
      <c r="T786">
        <f>IF($A786="","",SUMIFS(AI_PF!$CA:$CA,AI_PF!$A:$A,$A786))</f>
        <v/>
      </c>
      <c r="U786">
        <f>IF($A786="","",SUMIFS(AI_PF!$CE:$CE,AI_PF!$A:$A,$A786))</f>
        <v/>
      </c>
      <c r="V786">
        <f>IF($A786="","",IFERROR(VLOOKUP($A786,AI_PF!$A:$CO,93,FALSE),""))</f>
        <v/>
      </c>
      <c r="W786">
        <f>IF($A786="","",COUNTIF(AI_PF!$A:$A,$A786))</f>
        <v/>
      </c>
      <c r="X786">
        <f>IF($A786="","",COUNTIF(LookThrough!$A:$A,J786))</f>
        <v/>
      </c>
    </row>
    <row r="787">
      <c r="B787">
        <f>IF($A787="","",IFERROR(VLOOKUP($A787,AI_PF!$A:$D,4,FALSE),""))</f>
        <v/>
      </c>
      <c r="C787">
        <f>IF($A787="","",IFERROR(VLOOKUP($A787,AI_PF!$A:$G,7,FALSE),""))</f>
        <v/>
      </c>
      <c r="D787">
        <f>IF($A787="","",IFERROR(VLOOKUP($A787,AI_PF!$A:$H,8,FALSE),""))</f>
        <v/>
      </c>
      <c r="E787">
        <f>IF($A787="","",IFERROR(VLOOKUP($A787,AI_PF!$A:$N,14,FALSE),""))</f>
        <v/>
      </c>
      <c r="F787">
        <f>IF($A787="","",IFERROR(VLOOKUP($A787,AI_PF!$A:$R,18,FALSE),""))</f>
        <v/>
      </c>
      <c r="G787">
        <f>IF($A787="","",IFERROR(VLOOKUP($A787,AI_PF!$A:$T,20,FALSE),""))</f>
        <v/>
      </c>
      <c r="H787">
        <f>IF($A787="","",IFERROR(VLOOKUP($A787,AI_PF!$A:$V,22,FALSE),""))</f>
        <v/>
      </c>
      <c r="I787">
        <f>IF($A787="","",IFERROR(VLOOKUP($A787,AI_PF!$A:$EU,151,FALSE),""))</f>
        <v/>
      </c>
      <c r="J787">
        <f>IF($A787="","",IFERROR(VLOOKUP($A787,AI_PF!$A:$C,3,FALSE),""))</f>
        <v/>
      </c>
      <c r="K787">
        <f>IF($A787="","",IFERROR(VLOOKUP($A787,Data_Raw!$A:$G,2,FALSE),""))</f>
        <v/>
      </c>
      <c r="L787">
        <f>IF($A787="","",IFERROR(VLOOKUP($A787,Data_Raw!$A:$G,3,FALSE),""))</f>
        <v/>
      </c>
      <c r="M787">
        <f>IF($A787="","",IFERROR(VLOOKUP($A787,Data_Raw!$A:$G,4,FALSE),""))</f>
        <v/>
      </c>
      <c r="N787">
        <f>IF($A787="","",IFERROR(VLOOKUP($A787,Data_Raw!$A:$G,5,FALSE),""))</f>
        <v/>
      </c>
      <c r="O787">
        <f>IF($A787="","",IFERROR(VLOOKUP($A787,Data_Raw!$A:$G,6,FALSE),""))</f>
        <v/>
      </c>
      <c r="P787">
        <f>IF($A787="","",IFERROR(VLOOKUP($A787,Data_Raw!$A:$G,7,FALSE),""))</f>
        <v/>
      </c>
      <c r="Q787">
        <f>IF($A787="","",SUMIFS(AI_PF!$AP:$AP,AI_PF!$A:$A,$A787))</f>
        <v/>
      </c>
      <c r="R787">
        <f>IF($A787="","",SUMIFS(AI_PF!$AW:$AW,AI_PF!$A:$A,$A787))</f>
        <v/>
      </c>
      <c r="S787">
        <f>IF($A787="","",SUMIFS(AI_PF!$AZ:$AZ,AI_PF!$A:$A,$A787))</f>
        <v/>
      </c>
      <c r="T787">
        <f>IF($A787="","",SUMIFS(AI_PF!$CA:$CA,AI_PF!$A:$A,$A787))</f>
        <v/>
      </c>
      <c r="U787">
        <f>IF($A787="","",SUMIFS(AI_PF!$CE:$CE,AI_PF!$A:$A,$A787))</f>
        <v/>
      </c>
      <c r="V787">
        <f>IF($A787="","",IFERROR(VLOOKUP($A787,AI_PF!$A:$CO,93,FALSE),""))</f>
        <v/>
      </c>
      <c r="W787">
        <f>IF($A787="","",COUNTIF(AI_PF!$A:$A,$A787))</f>
        <v/>
      </c>
      <c r="X787">
        <f>IF($A787="","",COUNTIF(LookThrough!$A:$A,J787))</f>
        <v/>
      </c>
    </row>
    <row r="788">
      <c r="B788">
        <f>IF($A788="","",IFERROR(VLOOKUP($A788,AI_PF!$A:$D,4,FALSE),""))</f>
        <v/>
      </c>
      <c r="C788">
        <f>IF($A788="","",IFERROR(VLOOKUP($A788,AI_PF!$A:$G,7,FALSE),""))</f>
        <v/>
      </c>
      <c r="D788">
        <f>IF($A788="","",IFERROR(VLOOKUP($A788,AI_PF!$A:$H,8,FALSE),""))</f>
        <v/>
      </c>
      <c r="E788">
        <f>IF($A788="","",IFERROR(VLOOKUP($A788,AI_PF!$A:$N,14,FALSE),""))</f>
        <v/>
      </c>
      <c r="F788">
        <f>IF($A788="","",IFERROR(VLOOKUP($A788,AI_PF!$A:$R,18,FALSE),""))</f>
        <v/>
      </c>
      <c r="G788">
        <f>IF($A788="","",IFERROR(VLOOKUP($A788,AI_PF!$A:$T,20,FALSE),""))</f>
        <v/>
      </c>
      <c r="H788">
        <f>IF($A788="","",IFERROR(VLOOKUP($A788,AI_PF!$A:$V,22,FALSE),""))</f>
        <v/>
      </c>
      <c r="I788">
        <f>IF($A788="","",IFERROR(VLOOKUP($A788,AI_PF!$A:$EU,151,FALSE),""))</f>
        <v/>
      </c>
      <c r="J788">
        <f>IF($A788="","",IFERROR(VLOOKUP($A788,AI_PF!$A:$C,3,FALSE),""))</f>
        <v/>
      </c>
      <c r="K788">
        <f>IF($A788="","",IFERROR(VLOOKUP($A788,Data_Raw!$A:$G,2,FALSE),""))</f>
        <v/>
      </c>
      <c r="L788">
        <f>IF($A788="","",IFERROR(VLOOKUP($A788,Data_Raw!$A:$G,3,FALSE),""))</f>
        <v/>
      </c>
      <c r="M788">
        <f>IF($A788="","",IFERROR(VLOOKUP($A788,Data_Raw!$A:$G,4,FALSE),""))</f>
        <v/>
      </c>
      <c r="N788">
        <f>IF($A788="","",IFERROR(VLOOKUP($A788,Data_Raw!$A:$G,5,FALSE),""))</f>
        <v/>
      </c>
      <c r="O788">
        <f>IF($A788="","",IFERROR(VLOOKUP($A788,Data_Raw!$A:$G,6,FALSE),""))</f>
        <v/>
      </c>
      <c r="P788">
        <f>IF($A788="","",IFERROR(VLOOKUP($A788,Data_Raw!$A:$G,7,FALSE),""))</f>
        <v/>
      </c>
      <c r="Q788">
        <f>IF($A788="","",SUMIFS(AI_PF!$AP:$AP,AI_PF!$A:$A,$A788))</f>
        <v/>
      </c>
      <c r="R788">
        <f>IF($A788="","",SUMIFS(AI_PF!$AW:$AW,AI_PF!$A:$A,$A788))</f>
        <v/>
      </c>
      <c r="S788">
        <f>IF($A788="","",SUMIFS(AI_PF!$AZ:$AZ,AI_PF!$A:$A,$A788))</f>
        <v/>
      </c>
      <c r="T788">
        <f>IF($A788="","",SUMIFS(AI_PF!$CA:$CA,AI_PF!$A:$A,$A788))</f>
        <v/>
      </c>
      <c r="U788">
        <f>IF($A788="","",SUMIFS(AI_PF!$CE:$CE,AI_PF!$A:$A,$A788))</f>
        <v/>
      </c>
      <c r="V788">
        <f>IF($A788="","",IFERROR(VLOOKUP($A788,AI_PF!$A:$CO,93,FALSE),""))</f>
        <v/>
      </c>
      <c r="W788">
        <f>IF($A788="","",COUNTIF(AI_PF!$A:$A,$A788))</f>
        <v/>
      </c>
      <c r="X788">
        <f>IF($A788="","",COUNTIF(LookThrough!$A:$A,J788))</f>
        <v/>
      </c>
    </row>
    <row r="789">
      <c r="B789">
        <f>IF($A789="","",IFERROR(VLOOKUP($A789,AI_PF!$A:$D,4,FALSE),""))</f>
        <v/>
      </c>
      <c r="C789">
        <f>IF($A789="","",IFERROR(VLOOKUP($A789,AI_PF!$A:$G,7,FALSE),""))</f>
        <v/>
      </c>
      <c r="D789">
        <f>IF($A789="","",IFERROR(VLOOKUP($A789,AI_PF!$A:$H,8,FALSE),""))</f>
        <v/>
      </c>
      <c r="E789">
        <f>IF($A789="","",IFERROR(VLOOKUP($A789,AI_PF!$A:$N,14,FALSE),""))</f>
        <v/>
      </c>
      <c r="F789">
        <f>IF($A789="","",IFERROR(VLOOKUP($A789,AI_PF!$A:$R,18,FALSE),""))</f>
        <v/>
      </c>
      <c r="G789">
        <f>IF($A789="","",IFERROR(VLOOKUP($A789,AI_PF!$A:$T,20,FALSE),""))</f>
        <v/>
      </c>
      <c r="H789">
        <f>IF($A789="","",IFERROR(VLOOKUP($A789,AI_PF!$A:$V,22,FALSE),""))</f>
        <v/>
      </c>
      <c r="I789">
        <f>IF($A789="","",IFERROR(VLOOKUP($A789,AI_PF!$A:$EU,151,FALSE),""))</f>
        <v/>
      </c>
      <c r="J789">
        <f>IF($A789="","",IFERROR(VLOOKUP($A789,AI_PF!$A:$C,3,FALSE),""))</f>
        <v/>
      </c>
      <c r="K789">
        <f>IF($A789="","",IFERROR(VLOOKUP($A789,Data_Raw!$A:$G,2,FALSE),""))</f>
        <v/>
      </c>
      <c r="L789">
        <f>IF($A789="","",IFERROR(VLOOKUP($A789,Data_Raw!$A:$G,3,FALSE),""))</f>
        <v/>
      </c>
      <c r="M789">
        <f>IF($A789="","",IFERROR(VLOOKUP($A789,Data_Raw!$A:$G,4,FALSE),""))</f>
        <v/>
      </c>
      <c r="N789">
        <f>IF($A789="","",IFERROR(VLOOKUP($A789,Data_Raw!$A:$G,5,FALSE),""))</f>
        <v/>
      </c>
      <c r="O789">
        <f>IF($A789="","",IFERROR(VLOOKUP($A789,Data_Raw!$A:$G,6,FALSE),""))</f>
        <v/>
      </c>
      <c r="P789">
        <f>IF($A789="","",IFERROR(VLOOKUP($A789,Data_Raw!$A:$G,7,FALSE),""))</f>
        <v/>
      </c>
      <c r="Q789">
        <f>IF($A789="","",SUMIFS(AI_PF!$AP:$AP,AI_PF!$A:$A,$A789))</f>
        <v/>
      </c>
      <c r="R789">
        <f>IF($A789="","",SUMIFS(AI_PF!$AW:$AW,AI_PF!$A:$A,$A789))</f>
        <v/>
      </c>
      <c r="S789">
        <f>IF($A789="","",SUMIFS(AI_PF!$AZ:$AZ,AI_PF!$A:$A,$A789))</f>
        <v/>
      </c>
      <c r="T789">
        <f>IF($A789="","",SUMIFS(AI_PF!$CA:$CA,AI_PF!$A:$A,$A789))</f>
        <v/>
      </c>
      <c r="U789">
        <f>IF($A789="","",SUMIFS(AI_PF!$CE:$CE,AI_PF!$A:$A,$A789))</f>
        <v/>
      </c>
      <c r="V789">
        <f>IF($A789="","",IFERROR(VLOOKUP($A789,AI_PF!$A:$CO,93,FALSE),""))</f>
        <v/>
      </c>
      <c r="W789">
        <f>IF($A789="","",COUNTIF(AI_PF!$A:$A,$A789))</f>
        <v/>
      </c>
      <c r="X789">
        <f>IF($A789="","",COUNTIF(LookThrough!$A:$A,J789))</f>
        <v/>
      </c>
    </row>
    <row r="790">
      <c r="B790">
        <f>IF($A790="","",IFERROR(VLOOKUP($A790,AI_PF!$A:$D,4,FALSE),""))</f>
        <v/>
      </c>
      <c r="C790">
        <f>IF($A790="","",IFERROR(VLOOKUP($A790,AI_PF!$A:$G,7,FALSE),""))</f>
        <v/>
      </c>
      <c r="D790">
        <f>IF($A790="","",IFERROR(VLOOKUP($A790,AI_PF!$A:$H,8,FALSE),""))</f>
        <v/>
      </c>
      <c r="E790">
        <f>IF($A790="","",IFERROR(VLOOKUP($A790,AI_PF!$A:$N,14,FALSE),""))</f>
        <v/>
      </c>
      <c r="F790">
        <f>IF($A790="","",IFERROR(VLOOKUP($A790,AI_PF!$A:$R,18,FALSE),""))</f>
        <v/>
      </c>
      <c r="G790">
        <f>IF($A790="","",IFERROR(VLOOKUP($A790,AI_PF!$A:$T,20,FALSE),""))</f>
        <v/>
      </c>
      <c r="H790">
        <f>IF($A790="","",IFERROR(VLOOKUP($A790,AI_PF!$A:$V,22,FALSE),""))</f>
        <v/>
      </c>
      <c r="I790">
        <f>IF($A790="","",IFERROR(VLOOKUP($A790,AI_PF!$A:$EU,151,FALSE),""))</f>
        <v/>
      </c>
      <c r="J790">
        <f>IF($A790="","",IFERROR(VLOOKUP($A790,AI_PF!$A:$C,3,FALSE),""))</f>
        <v/>
      </c>
      <c r="K790">
        <f>IF($A790="","",IFERROR(VLOOKUP($A790,Data_Raw!$A:$G,2,FALSE),""))</f>
        <v/>
      </c>
      <c r="L790">
        <f>IF($A790="","",IFERROR(VLOOKUP($A790,Data_Raw!$A:$G,3,FALSE),""))</f>
        <v/>
      </c>
      <c r="M790">
        <f>IF($A790="","",IFERROR(VLOOKUP($A790,Data_Raw!$A:$G,4,FALSE),""))</f>
        <v/>
      </c>
      <c r="N790">
        <f>IF($A790="","",IFERROR(VLOOKUP($A790,Data_Raw!$A:$G,5,FALSE),""))</f>
        <v/>
      </c>
      <c r="O790">
        <f>IF($A790="","",IFERROR(VLOOKUP($A790,Data_Raw!$A:$G,6,FALSE),""))</f>
        <v/>
      </c>
      <c r="P790">
        <f>IF($A790="","",IFERROR(VLOOKUP($A790,Data_Raw!$A:$G,7,FALSE),""))</f>
        <v/>
      </c>
      <c r="Q790">
        <f>IF($A790="","",SUMIFS(AI_PF!$AP:$AP,AI_PF!$A:$A,$A790))</f>
        <v/>
      </c>
      <c r="R790">
        <f>IF($A790="","",SUMIFS(AI_PF!$AW:$AW,AI_PF!$A:$A,$A790))</f>
        <v/>
      </c>
      <c r="S790">
        <f>IF($A790="","",SUMIFS(AI_PF!$AZ:$AZ,AI_PF!$A:$A,$A790))</f>
        <v/>
      </c>
      <c r="T790">
        <f>IF($A790="","",SUMIFS(AI_PF!$CA:$CA,AI_PF!$A:$A,$A790))</f>
        <v/>
      </c>
      <c r="U790">
        <f>IF($A790="","",SUMIFS(AI_PF!$CE:$CE,AI_PF!$A:$A,$A790))</f>
        <v/>
      </c>
      <c r="V790">
        <f>IF($A790="","",IFERROR(VLOOKUP($A790,AI_PF!$A:$CO,93,FALSE),""))</f>
        <v/>
      </c>
      <c r="W790">
        <f>IF($A790="","",COUNTIF(AI_PF!$A:$A,$A790))</f>
        <v/>
      </c>
      <c r="X790">
        <f>IF($A790="","",COUNTIF(LookThrough!$A:$A,J790))</f>
        <v/>
      </c>
    </row>
    <row r="791">
      <c r="B791">
        <f>IF($A791="","",IFERROR(VLOOKUP($A791,AI_PF!$A:$D,4,FALSE),""))</f>
        <v/>
      </c>
      <c r="C791">
        <f>IF($A791="","",IFERROR(VLOOKUP($A791,AI_PF!$A:$G,7,FALSE),""))</f>
        <v/>
      </c>
      <c r="D791">
        <f>IF($A791="","",IFERROR(VLOOKUP($A791,AI_PF!$A:$H,8,FALSE),""))</f>
        <v/>
      </c>
      <c r="E791">
        <f>IF($A791="","",IFERROR(VLOOKUP($A791,AI_PF!$A:$N,14,FALSE),""))</f>
        <v/>
      </c>
      <c r="F791">
        <f>IF($A791="","",IFERROR(VLOOKUP($A791,AI_PF!$A:$R,18,FALSE),""))</f>
        <v/>
      </c>
      <c r="G791">
        <f>IF($A791="","",IFERROR(VLOOKUP($A791,AI_PF!$A:$T,20,FALSE),""))</f>
        <v/>
      </c>
      <c r="H791">
        <f>IF($A791="","",IFERROR(VLOOKUP($A791,AI_PF!$A:$V,22,FALSE),""))</f>
        <v/>
      </c>
      <c r="I791">
        <f>IF($A791="","",IFERROR(VLOOKUP($A791,AI_PF!$A:$EU,151,FALSE),""))</f>
        <v/>
      </c>
      <c r="J791">
        <f>IF($A791="","",IFERROR(VLOOKUP($A791,AI_PF!$A:$C,3,FALSE),""))</f>
        <v/>
      </c>
      <c r="K791">
        <f>IF($A791="","",IFERROR(VLOOKUP($A791,Data_Raw!$A:$G,2,FALSE),""))</f>
        <v/>
      </c>
      <c r="L791">
        <f>IF($A791="","",IFERROR(VLOOKUP($A791,Data_Raw!$A:$G,3,FALSE),""))</f>
        <v/>
      </c>
      <c r="M791">
        <f>IF($A791="","",IFERROR(VLOOKUP($A791,Data_Raw!$A:$G,4,FALSE),""))</f>
        <v/>
      </c>
      <c r="N791">
        <f>IF($A791="","",IFERROR(VLOOKUP($A791,Data_Raw!$A:$G,5,FALSE),""))</f>
        <v/>
      </c>
      <c r="O791">
        <f>IF($A791="","",IFERROR(VLOOKUP($A791,Data_Raw!$A:$G,6,FALSE),""))</f>
        <v/>
      </c>
      <c r="P791">
        <f>IF($A791="","",IFERROR(VLOOKUP($A791,Data_Raw!$A:$G,7,FALSE),""))</f>
        <v/>
      </c>
      <c r="Q791">
        <f>IF($A791="","",SUMIFS(AI_PF!$AP:$AP,AI_PF!$A:$A,$A791))</f>
        <v/>
      </c>
      <c r="R791">
        <f>IF($A791="","",SUMIFS(AI_PF!$AW:$AW,AI_PF!$A:$A,$A791))</f>
        <v/>
      </c>
      <c r="S791">
        <f>IF($A791="","",SUMIFS(AI_PF!$AZ:$AZ,AI_PF!$A:$A,$A791))</f>
        <v/>
      </c>
      <c r="T791">
        <f>IF($A791="","",SUMIFS(AI_PF!$CA:$CA,AI_PF!$A:$A,$A791))</f>
        <v/>
      </c>
      <c r="U791">
        <f>IF($A791="","",SUMIFS(AI_PF!$CE:$CE,AI_PF!$A:$A,$A791))</f>
        <v/>
      </c>
      <c r="V791">
        <f>IF($A791="","",IFERROR(VLOOKUP($A791,AI_PF!$A:$CO,93,FALSE),""))</f>
        <v/>
      </c>
      <c r="W791">
        <f>IF($A791="","",COUNTIF(AI_PF!$A:$A,$A791))</f>
        <v/>
      </c>
      <c r="X791">
        <f>IF($A791="","",COUNTIF(LookThrough!$A:$A,J791))</f>
        <v/>
      </c>
    </row>
    <row r="792">
      <c r="B792">
        <f>IF($A792="","",IFERROR(VLOOKUP($A792,AI_PF!$A:$D,4,FALSE),""))</f>
        <v/>
      </c>
      <c r="C792">
        <f>IF($A792="","",IFERROR(VLOOKUP($A792,AI_PF!$A:$G,7,FALSE),""))</f>
        <v/>
      </c>
      <c r="D792">
        <f>IF($A792="","",IFERROR(VLOOKUP($A792,AI_PF!$A:$H,8,FALSE),""))</f>
        <v/>
      </c>
      <c r="E792">
        <f>IF($A792="","",IFERROR(VLOOKUP($A792,AI_PF!$A:$N,14,FALSE),""))</f>
        <v/>
      </c>
      <c r="F792">
        <f>IF($A792="","",IFERROR(VLOOKUP($A792,AI_PF!$A:$R,18,FALSE),""))</f>
        <v/>
      </c>
      <c r="G792">
        <f>IF($A792="","",IFERROR(VLOOKUP($A792,AI_PF!$A:$T,20,FALSE),""))</f>
        <v/>
      </c>
      <c r="H792">
        <f>IF($A792="","",IFERROR(VLOOKUP($A792,AI_PF!$A:$V,22,FALSE),""))</f>
        <v/>
      </c>
      <c r="I792">
        <f>IF($A792="","",IFERROR(VLOOKUP($A792,AI_PF!$A:$EU,151,FALSE),""))</f>
        <v/>
      </c>
      <c r="J792">
        <f>IF($A792="","",IFERROR(VLOOKUP($A792,AI_PF!$A:$C,3,FALSE),""))</f>
        <v/>
      </c>
      <c r="K792">
        <f>IF($A792="","",IFERROR(VLOOKUP($A792,Data_Raw!$A:$G,2,FALSE),""))</f>
        <v/>
      </c>
      <c r="L792">
        <f>IF($A792="","",IFERROR(VLOOKUP($A792,Data_Raw!$A:$G,3,FALSE),""))</f>
        <v/>
      </c>
      <c r="M792">
        <f>IF($A792="","",IFERROR(VLOOKUP($A792,Data_Raw!$A:$G,4,FALSE),""))</f>
        <v/>
      </c>
      <c r="N792">
        <f>IF($A792="","",IFERROR(VLOOKUP($A792,Data_Raw!$A:$G,5,FALSE),""))</f>
        <v/>
      </c>
      <c r="O792">
        <f>IF($A792="","",IFERROR(VLOOKUP($A792,Data_Raw!$A:$G,6,FALSE),""))</f>
        <v/>
      </c>
      <c r="P792">
        <f>IF($A792="","",IFERROR(VLOOKUP($A792,Data_Raw!$A:$G,7,FALSE),""))</f>
        <v/>
      </c>
      <c r="Q792">
        <f>IF($A792="","",SUMIFS(AI_PF!$AP:$AP,AI_PF!$A:$A,$A792))</f>
        <v/>
      </c>
      <c r="R792">
        <f>IF($A792="","",SUMIFS(AI_PF!$AW:$AW,AI_PF!$A:$A,$A792))</f>
        <v/>
      </c>
      <c r="S792">
        <f>IF($A792="","",SUMIFS(AI_PF!$AZ:$AZ,AI_PF!$A:$A,$A792))</f>
        <v/>
      </c>
      <c r="T792">
        <f>IF($A792="","",SUMIFS(AI_PF!$CA:$CA,AI_PF!$A:$A,$A792))</f>
        <v/>
      </c>
      <c r="U792">
        <f>IF($A792="","",SUMIFS(AI_PF!$CE:$CE,AI_PF!$A:$A,$A792))</f>
        <v/>
      </c>
      <c r="V792">
        <f>IF($A792="","",IFERROR(VLOOKUP($A792,AI_PF!$A:$CO,93,FALSE),""))</f>
        <v/>
      </c>
      <c r="W792">
        <f>IF($A792="","",COUNTIF(AI_PF!$A:$A,$A792))</f>
        <v/>
      </c>
      <c r="X792">
        <f>IF($A792="","",COUNTIF(LookThrough!$A:$A,J792))</f>
        <v/>
      </c>
    </row>
    <row r="793">
      <c r="B793">
        <f>IF($A793="","",IFERROR(VLOOKUP($A793,AI_PF!$A:$D,4,FALSE),""))</f>
        <v/>
      </c>
      <c r="C793">
        <f>IF($A793="","",IFERROR(VLOOKUP($A793,AI_PF!$A:$G,7,FALSE),""))</f>
        <v/>
      </c>
      <c r="D793">
        <f>IF($A793="","",IFERROR(VLOOKUP($A793,AI_PF!$A:$H,8,FALSE),""))</f>
        <v/>
      </c>
      <c r="E793">
        <f>IF($A793="","",IFERROR(VLOOKUP($A793,AI_PF!$A:$N,14,FALSE),""))</f>
        <v/>
      </c>
      <c r="F793">
        <f>IF($A793="","",IFERROR(VLOOKUP($A793,AI_PF!$A:$R,18,FALSE),""))</f>
        <v/>
      </c>
      <c r="G793">
        <f>IF($A793="","",IFERROR(VLOOKUP($A793,AI_PF!$A:$T,20,FALSE),""))</f>
        <v/>
      </c>
      <c r="H793">
        <f>IF($A793="","",IFERROR(VLOOKUP($A793,AI_PF!$A:$V,22,FALSE),""))</f>
        <v/>
      </c>
      <c r="I793">
        <f>IF($A793="","",IFERROR(VLOOKUP($A793,AI_PF!$A:$EU,151,FALSE),""))</f>
        <v/>
      </c>
      <c r="J793">
        <f>IF($A793="","",IFERROR(VLOOKUP($A793,AI_PF!$A:$C,3,FALSE),""))</f>
        <v/>
      </c>
      <c r="K793">
        <f>IF($A793="","",IFERROR(VLOOKUP($A793,Data_Raw!$A:$G,2,FALSE),""))</f>
        <v/>
      </c>
      <c r="L793">
        <f>IF($A793="","",IFERROR(VLOOKUP($A793,Data_Raw!$A:$G,3,FALSE),""))</f>
        <v/>
      </c>
      <c r="M793">
        <f>IF($A793="","",IFERROR(VLOOKUP($A793,Data_Raw!$A:$G,4,FALSE),""))</f>
        <v/>
      </c>
      <c r="N793">
        <f>IF($A793="","",IFERROR(VLOOKUP($A793,Data_Raw!$A:$G,5,FALSE),""))</f>
        <v/>
      </c>
      <c r="O793">
        <f>IF($A793="","",IFERROR(VLOOKUP($A793,Data_Raw!$A:$G,6,FALSE),""))</f>
        <v/>
      </c>
      <c r="P793">
        <f>IF($A793="","",IFERROR(VLOOKUP($A793,Data_Raw!$A:$G,7,FALSE),""))</f>
        <v/>
      </c>
      <c r="Q793">
        <f>IF($A793="","",SUMIFS(AI_PF!$AP:$AP,AI_PF!$A:$A,$A793))</f>
        <v/>
      </c>
      <c r="R793">
        <f>IF($A793="","",SUMIFS(AI_PF!$AW:$AW,AI_PF!$A:$A,$A793))</f>
        <v/>
      </c>
      <c r="S793">
        <f>IF($A793="","",SUMIFS(AI_PF!$AZ:$AZ,AI_PF!$A:$A,$A793))</f>
        <v/>
      </c>
      <c r="T793">
        <f>IF($A793="","",SUMIFS(AI_PF!$CA:$CA,AI_PF!$A:$A,$A793))</f>
        <v/>
      </c>
      <c r="U793">
        <f>IF($A793="","",SUMIFS(AI_PF!$CE:$CE,AI_PF!$A:$A,$A793))</f>
        <v/>
      </c>
      <c r="V793">
        <f>IF($A793="","",IFERROR(VLOOKUP($A793,AI_PF!$A:$CO,93,FALSE),""))</f>
        <v/>
      </c>
      <c r="W793">
        <f>IF($A793="","",COUNTIF(AI_PF!$A:$A,$A793))</f>
        <v/>
      </c>
      <c r="X793">
        <f>IF($A793="","",COUNTIF(LookThrough!$A:$A,J793))</f>
        <v/>
      </c>
    </row>
    <row r="794">
      <c r="B794">
        <f>IF($A794="","",IFERROR(VLOOKUP($A794,AI_PF!$A:$D,4,FALSE),""))</f>
        <v/>
      </c>
      <c r="C794">
        <f>IF($A794="","",IFERROR(VLOOKUP($A794,AI_PF!$A:$G,7,FALSE),""))</f>
        <v/>
      </c>
      <c r="D794">
        <f>IF($A794="","",IFERROR(VLOOKUP($A794,AI_PF!$A:$H,8,FALSE),""))</f>
        <v/>
      </c>
      <c r="E794">
        <f>IF($A794="","",IFERROR(VLOOKUP($A794,AI_PF!$A:$N,14,FALSE),""))</f>
        <v/>
      </c>
      <c r="F794">
        <f>IF($A794="","",IFERROR(VLOOKUP($A794,AI_PF!$A:$R,18,FALSE),""))</f>
        <v/>
      </c>
      <c r="G794">
        <f>IF($A794="","",IFERROR(VLOOKUP($A794,AI_PF!$A:$T,20,FALSE),""))</f>
        <v/>
      </c>
      <c r="H794">
        <f>IF($A794="","",IFERROR(VLOOKUP($A794,AI_PF!$A:$V,22,FALSE),""))</f>
        <v/>
      </c>
      <c r="I794">
        <f>IF($A794="","",IFERROR(VLOOKUP($A794,AI_PF!$A:$EU,151,FALSE),""))</f>
        <v/>
      </c>
      <c r="J794">
        <f>IF($A794="","",IFERROR(VLOOKUP($A794,AI_PF!$A:$C,3,FALSE),""))</f>
        <v/>
      </c>
      <c r="K794">
        <f>IF($A794="","",IFERROR(VLOOKUP($A794,Data_Raw!$A:$G,2,FALSE),""))</f>
        <v/>
      </c>
      <c r="L794">
        <f>IF($A794="","",IFERROR(VLOOKUP($A794,Data_Raw!$A:$G,3,FALSE),""))</f>
        <v/>
      </c>
      <c r="M794">
        <f>IF($A794="","",IFERROR(VLOOKUP($A794,Data_Raw!$A:$G,4,FALSE),""))</f>
        <v/>
      </c>
      <c r="N794">
        <f>IF($A794="","",IFERROR(VLOOKUP($A794,Data_Raw!$A:$G,5,FALSE),""))</f>
        <v/>
      </c>
      <c r="O794">
        <f>IF($A794="","",IFERROR(VLOOKUP($A794,Data_Raw!$A:$G,6,FALSE),""))</f>
        <v/>
      </c>
      <c r="P794">
        <f>IF($A794="","",IFERROR(VLOOKUP($A794,Data_Raw!$A:$G,7,FALSE),""))</f>
        <v/>
      </c>
      <c r="Q794">
        <f>IF($A794="","",SUMIFS(AI_PF!$AP:$AP,AI_PF!$A:$A,$A794))</f>
        <v/>
      </c>
      <c r="R794">
        <f>IF($A794="","",SUMIFS(AI_PF!$AW:$AW,AI_PF!$A:$A,$A794))</f>
        <v/>
      </c>
      <c r="S794">
        <f>IF($A794="","",SUMIFS(AI_PF!$AZ:$AZ,AI_PF!$A:$A,$A794))</f>
        <v/>
      </c>
      <c r="T794">
        <f>IF($A794="","",SUMIFS(AI_PF!$CA:$CA,AI_PF!$A:$A,$A794))</f>
        <v/>
      </c>
      <c r="U794">
        <f>IF($A794="","",SUMIFS(AI_PF!$CE:$CE,AI_PF!$A:$A,$A794))</f>
        <v/>
      </c>
      <c r="V794">
        <f>IF($A794="","",IFERROR(VLOOKUP($A794,AI_PF!$A:$CO,93,FALSE),""))</f>
        <v/>
      </c>
      <c r="W794">
        <f>IF($A794="","",COUNTIF(AI_PF!$A:$A,$A794))</f>
        <v/>
      </c>
      <c r="X794">
        <f>IF($A794="","",COUNTIF(LookThrough!$A:$A,J794))</f>
        <v/>
      </c>
    </row>
    <row r="795">
      <c r="B795">
        <f>IF($A795="","",IFERROR(VLOOKUP($A795,AI_PF!$A:$D,4,FALSE),""))</f>
        <v/>
      </c>
      <c r="C795">
        <f>IF($A795="","",IFERROR(VLOOKUP($A795,AI_PF!$A:$G,7,FALSE),""))</f>
        <v/>
      </c>
      <c r="D795">
        <f>IF($A795="","",IFERROR(VLOOKUP($A795,AI_PF!$A:$H,8,FALSE),""))</f>
        <v/>
      </c>
      <c r="E795">
        <f>IF($A795="","",IFERROR(VLOOKUP($A795,AI_PF!$A:$N,14,FALSE),""))</f>
        <v/>
      </c>
      <c r="F795">
        <f>IF($A795="","",IFERROR(VLOOKUP($A795,AI_PF!$A:$R,18,FALSE),""))</f>
        <v/>
      </c>
      <c r="G795">
        <f>IF($A795="","",IFERROR(VLOOKUP($A795,AI_PF!$A:$T,20,FALSE),""))</f>
        <v/>
      </c>
      <c r="H795">
        <f>IF($A795="","",IFERROR(VLOOKUP($A795,AI_PF!$A:$V,22,FALSE),""))</f>
        <v/>
      </c>
      <c r="I795">
        <f>IF($A795="","",IFERROR(VLOOKUP($A795,AI_PF!$A:$EU,151,FALSE),""))</f>
        <v/>
      </c>
      <c r="J795">
        <f>IF($A795="","",IFERROR(VLOOKUP($A795,AI_PF!$A:$C,3,FALSE),""))</f>
        <v/>
      </c>
      <c r="K795">
        <f>IF($A795="","",IFERROR(VLOOKUP($A795,Data_Raw!$A:$G,2,FALSE),""))</f>
        <v/>
      </c>
      <c r="L795">
        <f>IF($A795="","",IFERROR(VLOOKUP($A795,Data_Raw!$A:$G,3,FALSE),""))</f>
        <v/>
      </c>
      <c r="M795">
        <f>IF($A795="","",IFERROR(VLOOKUP($A795,Data_Raw!$A:$G,4,FALSE),""))</f>
        <v/>
      </c>
      <c r="N795">
        <f>IF($A795="","",IFERROR(VLOOKUP($A795,Data_Raw!$A:$G,5,FALSE),""))</f>
        <v/>
      </c>
      <c r="O795">
        <f>IF($A795="","",IFERROR(VLOOKUP($A795,Data_Raw!$A:$G,6,FALSE),""))</f>
        <v/>
      </c>
      <c r="P795">
        <f>IF($A795="","",IFERROR(VLOOKUP($A795,Data_Raw!$A:$G,7,FALSE),""))</f>
        <v/>
      </c>
      <c r="Q795">
        <f>IF($A795="","",SUMIFS(AI_PF!$AP:$AP,AI_PF!$A:$A,$A795))</f>
        <v/>
      </c>
      <c r="R795">
        <f>IF($A795="","",SUMIFS(AI_PF!$AW:$AW,AI_PF!$A:$A,$A795))</f>
        <v/>
      </c>
      <c r="S795">
        <f>IF($A795="","",SUMIFS(AI_PF!$AZ:$AZ,AI_PF!$A:$A,$A795))</f>
        <v/>
      </c>
      <c r="T795">
        <f>IF($A795="","",SUMIFS(AI_PF!$CA:$CA,AI_PF!$A:$A,$A795))</f>
        <v/>
      </c>
      <c r="U795">
        <f>IF($A795="","",SUMIFS(AI_PF!$CE:$CE,AI_PF!$A:$A,$A795))</f>
        <v/>
      </c>
      <c r="V795">
        <f>IF($A795="","",IFERROR(VLOOKUP($A795,AI_PF!$A:$CO,93,FALSE),""))</f>
        <v/>
      </c>
      <c r="W795">
        <f>IF($A795="","",COUNTIF(AI_PF!$A:$A,$A795))</f>
        <v/>
      </c>
      <c r="X795">
        <f>IF($A795="","",COUNTIF(LookThrough!$A:$A,J795))</f>
        <v/>
      </c>
    </row>
    <row r="796">
      <c r="B796">
        <f>IF($A796="","",IFERROR(VLOOKUP($A796,AI_PF!$A:$D,4,FALSE),""))</f>
        <v/>
      </c>
      <c r="C796">
        <f>IF($A796="","",IFERROR(VLOOKUP($A796,AI_PF!$A:$G,7,FALSE),""))</f>
        <v/>
      </c>
      <c r="D796">
        <f>IF($A796="","",IFERROR(VLOOKUP($A796,AI_PF!$A:$H,8,FALSE),""))</f>
        <v/>
      </c>
      <c r="E796">
        <f>IF($A796="","",IFERROR(VLOOKUP($A796,AI_PF!$A:$N,14,FALSE),""))</f>
        <v/>
      </c>
      <c r="F796">
        <f>IF($A796="","",IFERROR(VLOOKUP($A796,AI_PF!$A:$R,18,FALSE),""))</f>
        <v/>
      </c>
      <c r="G796">
        <f>IF($A796="","",IFERROR(VLOOKUP($A796,AI_PF!$A:$T,20,FALSE),""))</f>
        <v/>
      </c>
      <c r="H796">
        <f>IF($A796="","",IFERROR(VLOOKUP($A796,AI_PF!$A:$V,22,FALSE),""))</f>
        <v/>
      </c>
      <c r="I796">
        <f>IF($A796="","",IFERROR(VLOOKUP($A796,AI_PF!$A:$EU,151,FALSE),""))</f>
        <v/>
      </c>
      <c r="J796">
        <f>IF($A796="","",IFERROR(VLOOKUP($A796,AI_PF!$A:$C,3,FALSE),""))</f>
        <v/>
      </c>
      <c r="K796">
        <f>IF($A796="","",IFERROR(VLOOKUP($A796,Data_Raw!$A:$G,2,FALSE),""))</f>
        <v/>
      </c>
      <c r="L796">
        <f>IF($A796="","",IFERROR(VLOOKUP($A796,Data_Raw!$A:$G,3,FALSE),""))</f>
        <v/>
      </c>
      <c r="M796">
        <f>IF($A796="","",IFERROR(VLOOKUP($A796,Data_Raw!$A:$G,4,FALSE),""))</f>
        <v/>
      </c>
      <c r="N796">
        <f>IF($A796="","",IFERROR(VLOOKUP($A796,Data_Raw!$A:$G,5,FALSE),""))</f>
        <v/>
      </c>
      <c r="O796">
        <f>IF($A796="","",IFERROR(VLOOKUP($A796,Data_Raw!$A:$G,6,FALSE),""))</f>
        <v/>
      </c>
      <c r="P796">
        <f>IF($A796="","",IFERROR(VLOOKUP($A796,Data_Raw!$A:$G,7,FALSE),""))</f>
        <v/>
      </c>
      <c r="Q796">
        <f>IF($A796="","",SUMIFS(AI_PF!$AP:$AP,AI_PF!$A:$A,$A796))</f>
        <v/>
      </c>
      <c r="R796">
        <f>IF($A796="","",SUMIFS(AI_PF!$AW:$AW,AI_PF!$A:$A,$A796))</f>
        <v/>
      </c>
      <c r="S796">
        <f>IF($A796="","",SUMIFS(AI_PF!$AZ:$AZ,AI_PF!$A:$A,$A796))</f>
        <v/>
      </c>
      <c r="T796">
        <f>IF($A796="","",SUMIFS(AI_PF!$CA:$CA,AI_PF!$A:$A,$A796))</f>
        <v/>
      </c>
      <c r="U796">
        <f>IF($A796="","",SUMIFS(AI_PF!$CE:$CE,AI_PF!$A:$A,$A796))</f>
        <v/>
      </c>
      <c r="V796">
        <f>IF($A796="","",IFERROR(VLOOKUP($A796,AI_PF!$A:$CO,93,FALSE),""))</f>
        <v/>
      </c>
      <c r="W796">
        <f>IF($A796="","",COUNTIF(AI_PF!$A:$A,$A796))</f>
        <v/>
      </c>
      <c r="X796">
        <f>IF($A796="","",COUNTIF(LookThrough!$A:$A,J796))</f>
        <v/>
      </c>
    </row>
    <row r="797">
      <c r="B797">
        <f>IF($A797="","",IFERROR(VLOOKUP($A797,AI_PF!$A:$D,4,FALSE),""))</f>
        <v/>
      </c>
      <c r="C797">
        <f>IF($A797="","",IFERROR(VLOOKUP($A797,AI_PF!$A:$G,7,FALSE),""))</f>
        <v/>
      </c>
      <c r="D797">
        <f>IF($A797="","",IFERROR(VLOOKUP($A797,AI_PF!$A:$H,8,FALSE),""))</f>
        <v/>
      </c>
      <c r="E797">
        <f>IF($A797="","",IFERROR(VLOOKUP($A797,AI_PF!$A:$N,14,FALSE),""))</f>
        <v/>
      </c>
      <c r="F797">
        <f>IF($A797="","",IFERROR(VLOOKUP($A797,AI_PF!$A:$R,18,FALSE),""))</f>
        <v/>
      </c>
      <c r="G797">
        <f>IF($A797="","",IFERROR(VLOOKUP($A797,AI_PF!$A:$T,20,FALSE),""))</f>
        <v/>
      </c>
      <c r="H797">
        <f>IF($A797="","",IFERROR(VLOOKUP($A797,AI_PF!$A:$V,22,FALSE),""))</f>
        <v/>
      </c>
      <c r="I797">
        <f>IF($A797="","",IFERROR(VLOOKUP($A797,AI_PF!$A:$EU,151,FALSE),""))</f>
        <v/>
      </c>
      <c r="J797">
        <f>IF($A797="","",IFERROR(VLOOKUP($A797,AI_PF!$A:$C,3,FALSE),""))</f>
        <v/>
      </c>
      <c r="K797">
        <f>IF($A797="","",IFERROR(VLOOKUP($A797,Data_Raw!$A:$G,2,FALSE),""))</f>
        <v/>
      </c>
      <c r="L797">
        <f>IF($A797="","",IFERROR(VLOOKUP($A797,Data_Raw!$A:$G,3,FALSE),""))</f>
        <v/>
      </c>
      <c r="M797">
        <f>IF($A797="","",IFERROR(VLOOKUP($A797,Data_Raw!$A:$G,4,FALSE),""))</f>
        <v/>
      </c>
      <c r="N797">
        <f>IF($A797="","",IFERROR(VLOOKUP($A797,Data_Raw!$A:$G,5,FALSE),""))</f>
        <v/>
      </c>
      <c r="O797">
        <f>IF($A797="","",IFERROR(VLOOKUP($A797,Data_Raw!$A:$G,6,FALSE),""))</f>
        <v/>
      </c>
      <c r="P797">
        <f>IF($A797="","",IFERROR(VLOOKUP($A797,Data_Raw!$A:$G,7,FALSE),""))</f>
        <v/>
      </c>
      <c r="Q797">
        <f>IF($A797="","",SUMIFS(AI_PF!$AP:$AP,AI_PF!$A:$A,$A797))</f>
        <v/>
      </c>
      <c r="R797">
        <f>IF($A797="","",SUMIFS(AI_PF!$AW:$AW,AI_PF!$A:$A,$A797))</f>
        <v/>
      </c>
      <c r="S797">
        <f>IF($A797="","",SUMIFS(AI_PF!$AZ:$AZ,AI_PF!$A:$A,$A797))</f>
        <v/>
      </c>
      <c r="T797">
        <f>IF($A797="","",SUMIFS(AI_PF!$CA:$CA,AI_PF!$A:$A,$A797))</f>
        <v/>
      </c>
      <c r="U797">
        <f>IF($A797="","",SUMIFS(AI_PF!$CE:$CE,AI_PF!$A:$A,$A797))</f>
        <v/>
      </c>
      <c r="V797">
        <f>IF($A797="","",IFERROR(VLOOKUP($A797,AI_PF!$A:$CO,93,FALSE),""))</f>
        <v/>
      </c>
      <c r="W797">
        <f>IF($A797="","",COUNTIF(AI_PF!$A:$A,$A797))</f>
        <v/>
      </c>
      <c r="X797">
        <f>IF($A797="","",COUNTIF(LookThrough!$A:$A,J797))</f>
        <v/>
      </c>
    </row>
    <row r="798">
      <c r="B798">
        <f>IF($A798="","",IFERROR(VLOOKUP($A798,AI_PF!$A:$D,4,FALSE),""))</f>
        <v/>
      </c>
      <c r="C798">
        <f>IF($A798="","",IFERROR(VLOOKUP($A798,AI_PF!$A:$G,7,FALSE),""))</f>
        <v/>
      </c>
      <c r="D798">
        <f>IF($A798="","",IFERROR(VLOOKUP($A798,AI_PF!$A:$H,8,FALSE),""))</f>
        <v/>
      </c>
      <c r="E798">
        <f>IF($A798="","",IFERROR(VLOOKUP($A798,AI_PF!$A:$N,14,FALSE),""))</f>
        <v/>
      </c>
      <c r="F798">
        <f>IF($A798="","",IFERROR(VLOOKUP($A798,AI_PF!$A:$R,18,FALSE),""))</f>
        <v/>
      </c>
      <c r="G798">
        <f>IF($A798="","",IFERROR(VLOOKUP($A798,AI_PF!$A:$T,20,FALSE),""))</f>
        <v/>
      </c>
      <c r="H798">
        <f>IF($A798="","",IFERROR(VLOOKUP($A798,AI_PF!$A:$V,22,FALSE),""))</f>
        <v/>
      </c>
      <c r="I798">
        <f>IF($A798="","",IFERROR(VLOOKUP($A798,AI_PF!$A:$EU,151,FALSE),""))</f>
        <v/>
      </c>
      <c r="J798">
        <f>IF($A798="","",IFERROR(VLOOKUP($A798,AI_PF!$A:$C,3,FALSE),""))</f>
        <v/>
      </c>
      <c r="K798">
        <f>IF($A798="","",IFERROR(VLOOKUP($A798,Data_Raw!$A:$G,2,FALSE),""))</f>
        <v/>
      </c>
      <c r="L798">
        <f>IF($A798="","",IFERROR(VLOOKUP($A798,Data_Raw!$A:$G,3,FALSE),""))</f>
        <v/>
      </c>
      <c r="M798">
        <f>IF($A798="","",IFERROR(VLOOKUP($A798,Data_Raw!$A:$G,4,FALSE),""))</f>
        <v/>
      </c>
      <c r="N798">
        <f>IF($A798="","",IFERROR(VLOOKUP($A798,Data_Raw!$A:$G,5,FALSE),""))</f>
        <v/>
      </c>
      <c r="O798">
        <f>IF($A798="","",IFERROR(VLOOKUP($A798,Data_Raw!$A:$G,6,FALSE),""))</f>
        <v/>
      </c>
      <c r="P798">
        <f>IF($A798="","",IFERROR(VLOOKUP($A798,Data_Raw!$A:$G,7,FALSE),""))</f>
        <v/>
      </c>
      <c r="Q798">
        <f>IF($A798="","",SUMIFS(AI_PF!$AP:$AP,AI_PF!$A:$A,$A798))</f>
        <v/>
      </c>
      <c r="R798">
        <f>IF($A798="","",SUMIFS(AI_PF!$AW:$AW,AI_PF!$A:$A,$A798))</f>
        <v/>
      </c>
      <c r="S798">
        <f>IF($A798="","",SUMIFS(AI_PF!$AZ:$AZ,AI_PF!$A:$A,$A798))</f>
        <v/>
      </c>
      <c r="T798">
        <f>IF($A798="","",SUMIFS(AI_PF!$CA:$CA,AI_PF!$A:$A,$A798))</f>
        <v/>
      </c>
      <c r="U798">
        <f>IF($A798="","",SUMIFS(AI_PF!$CE:$CE,AI_PF!$A:$A,$A798))</f>
        <v/>
      </c>
      <c r="V798">
        <f>IF($A798="","",IFERROR(VLOOKUP($A798,AI_PF!$A:$CO,93,FALSE),""))</f>
        <v/>
      </c>
      <c r="W798">
        <f>IF($A798="","",COUNTIF(AI_PF!$A:$A,$A798))</f>
        <v/>
      </c>
      <c r="X798">
        <f>IF($A798="","",COUNTIF(LookThrough!$A:$A,J798))</f>
        <v/>
      </c>
    </row>
    <row r="799">
      <c r="B799">
        <f>IF($A799="","",IFERROR(VLOOKUP($A799,AI_PF!$A:$D,4,FALSE),""))</f>
        <v/>
      </c>
      <c r="C799">
        <f>IF($A799="","",IFERROR(VLOOKUP($A799,AI_PF!$A:$G,7,FALSE),""))</f>
        <v/>
      </c>
      <c r="D799">
        <f>IF($A799="","",IFERROR(VLOOKUP($A799,AI_PF!$A:$H,8,FALSE),""))</f>
        <v/>
      </c>
      <c r="E799">
        <f>IF($A799="","",IFERROR(VLOOKUP($A799,AI_PF!$A:$N,14,FALSE),""))</f>
        <v/>
      </c>
      <c r="F799">
        <f>IF($A799="","",IFERROR(VLOOKUP($A799,AI_PF!$A:$R,18,FALSE),""))</f>
        <v/>
      </c>
      <c r="G799">
        <f>IF($A799="","",IFERROR(VLOOKUP($A799,AI_PF!$A:$T,20,FALSE),""))</f>
        <v/>
      </c>
      <c r="H799">
        <f>IF($A799="","",IFERROR(VLOOKUP($A799,AI_PF!$A:$V,22,FALSE),""))</f>
        <v/>
      </c>
      <c r="I799">
        <f>IF($A799="","",IFERROR(VLOOKUP($A799,AI_PF!$A:$EU,151,FALSE),""))</f>
        <v/>
      </c>
      <c r="J799">
        <f>IF($A799="","",IFERROR(VLOOKUP($A799,AI_PF!$A:$C,3,FALSE),""))</f>
        <v/>
      </c>
      <c r="K799">
        <f>IF($A799="","",IFERROR(VLOOKUP($A799,Data_Raw!$A:$G,2,FALSE),""))</f>
        <v/>
      </c>
      <c r="L799">
        <f>IF($A799="","",IFERROR(VLOOKUP($A799,Data_Raw!$A:$G,3,FALSE),""))</f>
        <v/>
      </c>
      <c r="M799">
        <f>IF($A799="","",IFERROR(VLOOKUP($A799,Data_Raw!$A:$G,4,FALSE),""))</f>
        <v/>
      </c>
      <c r="N799">
        <f>IF($A799="","",IFERROR(VLOOKUP($A799,Data_Raw!$A:$G,5,FALSE),""))</f>
        <v/>
      </c>
      <c r="O799">
        <f>IF($A799="","",IFERROR(VLOOKUP($A799,Data_Raw!$A:$G,6,FALSE),""))</f>
        <v/>
      </c>
      <c r="P799">
        <f>IF($A799="","",IFERROR(VLOOKUP($A799,Data_Raw!$A:$G,7,FALSE),""))</f>
        <v/>
      </c>
      <c r="Q799">
        <f>IF($A799="","",SUMIFS(AI_PF!$AP:$AP,AI_PF!$A:$A,$A799))</f>
        <v/>
      </c>
      <c r="R799">
        <f>IF($A799="","",SUMIFS(AI_PF!$AW:$AW,AI_PF!$A:$A,$A799))</f>
        <v/>
      </c>
      <c r="S799">
        <f>IF($A799="","",SUMIFS(AI_PF!$AZ:$AZ,AI_PF!$A:$A,$A799))</f>
        <v/>
      </c>
      <c r="T799">
        <f>IF($A799="","",SUMIFS(AI_PF!$CA:$CA,AI_PF!$A:$A,$A799))</f>
        <v/>
      </c>
      <c r="U799">
        <f>IF($A799="","",SUMIFS(AI_PF!$CE:$CE,AI_PF!$A:$A,$A799))</f>
        <v/>
      </c>
      <c r="V799">
        <f>IF($A799="","",IFERROR(VLOOKUP($A799,AI_PF!$A:$CO,93,FALSE),""))</f>
        <v/>
      </c>
      <c r="W799">
        <f>IF($A799="","",COUNTIF(AI_PF!$A:$A,$A799))</f>
        <v/>
      </c>
      <c r="X799">
        <f>IF($A799="","",COUNTIF(LookThrough!$A:$A,J799))</f>
        <v/>
      </c>
    </row>
    <row r="800">
      <c r="B800">
        <f>IF($A800="","",IFERROR(VLOOKUP($A800,AI_PF!$A:$D,4,FALSE),""))</f>
        <v/>
      </c>
      <c r="C800">
        <f>IF($A800="","",IFERROR(VLOOKUP($A800,AI_PF!$A:$G,7,FALSE),""))</f>
        <v/>
      </c>
      <c r="D800">
        <f>IF($A800="","",IFERROR(VLOOKUP($A800,AI_PF!$A:$H,8,FALSE),""))</f>
        <v/>
      </c>
      <c r="E800">
        <f>IF($A800="","",IFERROR(VLOOKUP($A800,AI_PF!$A:$N,14,FALSE),""))</f>
        <v/>
      </c>
      <c r="F800">
        <f>IF($A800="","",IFERROR(VLOOKUP($A800,AI_PF!$A:$R,18,FALSE),""))</f>
        <v/>
      </c>
      <c r="G800">
        <f>IF($A800="","",IFERROR(VLOOKUP($A800,AI_PF!$A:$T,20,FALSE),""))</f>
        <v/>
      </c>
      <c r="H800">
        <f>IF($A800="","",IFERROR(VLOOKUP($A800,AI_PF!$A:$V,22,FALSE),""))</f>
        <v/>
      </c>
      <c r="I800">
        <f>IF($A800="","",IFERROR(VLOOKUP($A800,AI_PF!$A:$EU,151,FALSE),""))</f>
        <v/>
      </c>
      <c r="J800">
        <f>IF($A800="","",IFERROR(VLOOKUP($A800,AI_PF!$A:$C,3,FALSE),""))</f>
        <v/>
      </c>
      <c r="K800">
        <f>IF($A800="","",IFERROR(VLOOKUP($A800,Data_Raw!$A:$G,2,FALSE),""))</f>
        <v/>
      </c>
      <c r="L800">
        <f>IF($A800="","",IFERROR(VLOOKUP($A800,Data_Raw!$A:$G,3,FALSE),""))</f>
        <v/>
      </c>
      <c r="M800">
        <f>IF($A800="","",IFERROR(VLOOKUP($A800,Data_Raw!$A:$G,4,FALSE),""))</f>
        <v/>
      </c>
      <c r="N800">
        <f>IF($A800="","",IFERROR(VLOOKUP($A800,Data_Raw!$A:$G,5,FALSE),""))</f>
        <v/>
      </c>
      <c r="O800">
        <f>IF($A800="","",IFERROR(VLOOKUP($A800,Data_Raw!$A:$G,6,FALSE),""))</f>
        <v/>
      </c>
      <c r="P800">
        <f>IF($A800="","",IFERROR(VLOOKUP($A800,Data_Raw!$A:$G,7,FALSE),""))</f>
        <v/>
      </c>
      <c r="Q800">
        <f>IF($A800="","",SUMIFS(AI_PF!$AP:$AP,AI_PF!$A:$A,$A800))</f>
        <v/>
      </c>
      <c r="R800">
        <f>IF($A800="","",SUMIFS(AI_PF!$AW:$AW,AI_PF!$A:$A,$A800))</f>
        <v/>
      </c>
      <c r="S800">
        <f>IF($A800="","",SUMIFS(AI_PF!$AZ:$AZ,AI_PF!$A:$A,$A800))</f>
        <v/>
      </c>
      <c r="T800">
        <f>IF($A800="","",SUMIFS(AI_PF!$CA:$CA,AI_PF!$A:$A,$A800))</f>
        <v/>
      </c>
      <c r="U800">
        <f>IF($A800="","",SUMIFS(AI_PF!$CE:$CE,AI_PF!$A:$A,$A800))</f>
        <v/>
      </c>
      <c r="V800">
        <f>IF($A800="","",IFERROR(VLOOKUP($A800,AI_PF!$A:$CO,93,FALSE),""))</f>
        <v/>
      </c>
      <c r="W800">
        <f>IF($A800="","",COUNTIF(AI_PF!$A:$A,$A800))</f>
        <v/>
      </c>
      <c r="X800">
        <f>IF($A800="","",COUNTIF(LookThrough!$A:$A,J800))</f>
        <v/>
      </c>
    </row>
    <row r="801">
      <c r="B801">
        <f>IF($A801="","",IFERROR(VLOOKUP($A801,AI_PF!$A:$D,4,FALSE),""))</f>
        <v/>
      </c>
      <c r="C801">
        <f>IF($A801="","",IFERROR(VLOOKUP($A801,AI_PF!$A:$G,7,FALSE),""))</f>
        <v/>
      </c>
      <c r="D801">
        <f>IF($A801="","",IFERROR(VLOOKUP($A801,AI_PF!$A:$H,8,FALSE),""))</f>
        <v/>
      </c>
      <c r="E801">
        <f>IF($A801="","",IFERROR(VLOOKUP($A801,AI_PF!$A:$N,14,FALSE),""))</f>
        <v/>
      </c>
      <c r="F801">
        <f>IF($A801="","",IFERROR(VLOOKUP($A801,AI_PF!$A:$R,18,FALSE),""))</f>
        <v/>
      </c>
      <c r="G801">
        <f>IF($A801="","",IFERROR(VLOOKUP($A801,AI_PF!$A:$T,20,FALSE),""))</f>
        <v/>
      </c>
      <c r="H801">
        <f>IF($A801="","",IFERROR(VLOOKUP($A801,AI_PF!$A:$V,22,FALSE),""))</f>
        <v/>
      </c>
      <c r="I801">
        <f>IF($A801="","",IFERROR(VLOOKUP($A801,AI_PF!$A:$EU,151,FALSE),""))</f>
        <v/>
      </c>
      <c r="J801">
        <f>IF($A801="","",IFERROR(VLOOKUP($A801,AI_PF!$A:$C,3,FALSE),""))</f>
        <v/>
      </c>
      <c r="K801">
        <f>IF($A801="","",IFERROR(VLOOKUP($A801,Data_Raw!$A:$G,2,FALSE),""))</f>
        <v/>
      </c>
      <c r="L801">
        <f>IF($A801="","",IFERROR(VLOOKUP($A801,Data_Raw!$A:$G,3,FALSE),""))</f>
        <v/>
      </c>
      <c r="M801">
        <f>IF($A801="","",IFERROR(VLOOKUP($A801,Data_Raw!$A:$G,4,FALSE),""))</f>
        <v/>
      </c>
      <c r="N801">
        <f>IF($A801="","",IFERROR(VLOOKUP($A801,Data_Raw!$A:$G,5,FALSE),""))</f>
        <v/>
      </c>
      <c r="O801">
        <f>IF($A801="","",IFERROR(VLOOKUP($A801,Data_Raw!$A:$G,6,FALSE),""))</f>
        <v/>
      </c>
      <c r="P801">
        <f>IF($A801="","",IFERROR(VLOOKUP($A801,Data_Raw!$A:$G,7,FALSE),""))</f>
        <v/>
      </c>
      <c r="Q801">
        <f>IF($A801="","",SUMIFS(AI_PF!$AP:$AP,AI_PF!$A:$A,$A801))</f>
        <v/>
      </c>
      <c r="R801">
        <f>IF($A801="","",SUMIFS(AI_PF!$AW:$AW,AI_PF!$A:$A,$A801))</f>
        <v/>
      </c>
      <c r="S801">
        <f>IF($A801="","",SUMIFS(AI_PF!$AZ:$AZ,AI_PF!$A:$A,$A801))</f>
        <v/>
      </c>
      <c r="T801">
        <f>IF($A801="","",SUMIFS(AI_PF!$CA:$CA,AI_PF!$A:$A,$A801))</f>
        <v/>
      </c>
      <c r="U801">
        <f>IF($A801="","",SUMIFS(AI_PF!$CE:$CE,AI_PF!$A:$A,$A801))</f>
        <v/>
      </c>
      <c r="V801">
        <f>IF($A801="","",IFERROR(VLOOKUP($A801,AI_PF!$A:$CO,93,FALSE),""))</f>
        <v/>
      </c>
      <c r="W801">
        <f>IF($A801="","",COUNTIF(AI_PF!$A:$A,$A801))</f>
        <v/>
      </c>
      <c r="X801">
        <f>IF($A801="","",COUNTIF(LookThrough!$A:$A,J801))</f>
        <v/>
      </c>
    </row>
    <row r="802">
      <c r="B802">
        <f>IF($A802="","",IFERROR(VLOOKUP($A802,AI_PF!$A:$D,4,FALSE),""))</f>
        <v/>
      </c>
      <c r="C802">
        <f>IF($A802="","",IFERROR(VLOOKUP($A802,AI_PF!$A:$G,7,FALSE),""))</f>
        <v/>
      </c>
      <c r="D802">
        <f>IF($A802="","",IFERROR(VLOOKUP($A802,AI_PF!$A:$H,8,FALSE),""))</f>
        <v/>
      </c>
      <c r="E802">
        <f>IF($A802="","",IFERROR(VLOOKUP($A802,AI_PF!$A:$N,14,FALSE),""))</f>
        <v/>
      </c>
      <c r="F802">
        <f>IF($A802="","",IFERROR(VLOOKUP($A802,AI_PF!$A:$R,18,FALSE),""))</f>
        <v/>
      </c>
      <c r="G802">
        <f>IF($A802="","",IFERROR(VLOOKUP($A802,AI_PF!$A:$T,20,FALSE),""))</f>
        <v/>
      </c>
      <c r="H802">
        <f>IF($A802="","",IFERROR(VLOOKUP($A802,AI_PF!$A:$V,22,FALSE),""))</f>
        <v/>
      </c>
      <c r="I802">
        <f>IF($A802="","",IFERROR(VLOOKUP($A802,AI_PF!$A:$EU,151,FALSE),""))</f>
        <v/>
      </c>
      <c r="J802">
        <f>IF($A802="","",IFERROR(VLOOKUP($A802,AI_PF!$A:$C,3,FALSE),""))</f>
        <v/>
      </c>
      <c r="K802">
        <f>IF($A802="","",IFERROR(VLOOKUP($A802,Data_Raw!$A:$G,2,FALSE),""))</f>
        <v/>
      </c>
      <c r="L802">
        <f>IF($A802="","",IFERROR(VLOOKUP($A802,Data_Raw!$A:$G,3,FALSE),""))</f>
        <v/>
      </c>
      <c r="M802">
        <f>IF($A802="","",IFERROR(VLOOKUP($A802,Data_Raw!$A:$G,4,FALSE),""))</f>
        <v/>
      </c>
      <c r="N802">
        <f>IF($A802="","",IFERROR(VLOOKUP($A802,Data_Raw!$A:$G,5,FALSE),""))</f>
        <v/>
      </c>
      <c r="O802">
        <f>IF($A802="","",IFERROR(VLOOKUP($A802,Data_Raw!$A:$G,6,FALSE),""))</f>
        <v/>
      </c>
      <c r="P802">
        <f>IF($A802="","",IFERROR(VLOOKUP($A802,Data_Raw!$A:$G,7,FALSE),""))</f>
        <v/>
      </c>
      <c r="Q802">
        <f>IF($A802="","",SUMIFS(AI_PF!$AP:$AP,AI_PF!$A:$A,$A802))</f>
        <v/>
      </c>
      <c r="R802">
        <f>IF($A802="","",SUMIFS(AI_PF!$AW:$AW,AI_PF!$A:$A,$A802))</f>
        <v/>
      </c>
      <c r="S802">
        <f>IF($A802="","",SUMIFS(AI_PF!$AZ:$AZ,AI_PF!$A:$A,$A802))</f>
        <v/>
      </c>
      <c r="T802">
        <f>IF($A802="","",SUMIFS(AI_PF!$CA:$CA,AI_PF!$A:$A,$A802))</f>
        <v/>
      </c>
      <c r="U802">
        <f>IF($A802="","",SUMIFS(AI_PF!$CE:$CE,AI_PF!$A:$A,$A802))</f>
        <v/>
      </c>
      <c r="V802">
        <f>IF($A802="","",IFERROR(VLOOKUP($A802,AI_PF!$A:$CO,93,FALSE),""))</f>
        <v/>
      </c>
      <c r="W802">
        <f>IF($A802="","",COUNTIF(AI_PF!$A:$A,$A802))</f>
        <v/>
      </c>
      <c r="X802">
        <f>IF($A802="","",COUNTIF(LookThrough!$A:$A,J802))</f>
        <v/>
      </c>
    </row>
    <row r="803">
      <c r="B803">
        <f>IF($A803="","",IFERROR(VLOOKUP($A803,AI_PF!$A:$D,4,FALSE),""))</f>
        <v/>
      </c>
      <c r="C803">
        <f>IF($A803="","",IFERROR(VLOOKUP($A803,AI_PF!$A:$G,7,FALSE),""))</f>
        <v/>
      </c>
      <c r="D803">
        <f>IF($A803="","",IFERROR(VLOOKUP($A803,AI_PF!$A:$H,8,FALSE),""))</f>
        <v/>
      </c>
      <c r="E803">
        <f>IF($A803="","",IFERROR(VLOOKUP($A803,AI_PF!$A:$N,14,FALSE),""))</f>
        <v/>
      </c>
      <c r="F803">
        <f>IF($A803="","",IFERROR(VLOOKUP($A803,AI_PF!$A:$R,18,FALSE),""))</f>
        <v/>
      </c>
      <c r="G803">
        <f>IF($A803="","",IFERROR(VLOOKUP($A803,AI_PF!$A:$T,20,FALSE),""))</f>
        <v/>
      </c>
      <c r="H803">
        <f>IF($A803="","",IFERROR(VLOOKUP($A803,AI_PF!$A:$V,22,FALSE),""))</f>
        <v/>
      </c>
      <c r="I803">
        <f>IF($A803="","",IFERROR(VLOOKUP($A803,AI_PF!$A:$EU,151,FALSE),""))</f>
        <v/>
      </c>
      <c r="J803">
        <f>IF($A803="","",IFERROR(VLOOKUP($A803,AI_PF!$A:$C,3,FALSE),""))</f>
        <v/>
      </c>
      <c r="K803">
        <f>IF($A803="","",IFERROR(VLOOKUP($A803,Data_Raw!$A:$G,2,FALSE),""))</f>
        <v/>
      </c>
      <c r="L803">
        <f>IF($A803="","",IFERROR(VLOOKUP($A803,Data_Raw!$A:$G,3,FALSE),""))</f>
        <v/>
      </c>
      <c r="M803">
        <f>IF($A803="","",IFERROR(VLOOKUP($A803,Data_Raw!$A:$G,4,FALSE),""))</f>
        <v/>
      </c>
      <c r="N803">
        <f>IF($A803="","",IFERROR(VLOOKUP($A803,Data_Raw!$A:$G,5,FALSE),""))</f>
        <v/>
      </c>
      <c r="O803">
        <f>IF($A803="","",IFERROR(VLOOKUP($A803,Data_Raw!$A:$G,6,FALSE),""))</f>
        <v/>
      </c>
      <c r="P803">
        <f>IF($A803="","",IFERROR(VLOOKUP($A803,Data_Raw!$A:$G,7,FALSE),""))</f>
        <v/>
      </c>
      <c r="Q803">
        <f>IF($A803="","",SUMIFS(AI_PF!$AP:$AP,AI_PF!$A:$A,$A803))</f>
        <v/>
      </c>
      <c r="R803">
        <f>IF($A803="","",SUMIFS(AI_PF!$AW:$AW,AI_PF!$A:$A,$A803))</f>
        <v/>
      </c>
      <c r="S803">
        <f>IF($A803="","",SUMIFS(AI_PF!$AZ:$AZ,AI_PF!$A:$A,$A803))</f>
        <v/>
      </c>
      <c r="T803">
        <f>IF($A803="","",SUMIFS(AI_PF!$CA:$CA,AI_PF!$A:$A,$A803))</f>
        <v/>
      </c>
      <c r="U803">
        <f>IF($A803="","",SUMIFS(AI_PF!$CE:$CE,AI_PF!$A:$A,$A803))</f>
        <v/>
      </c>
      <c r="V803">
        <f>IF($A803="","",IFERROR(VLOOKUP($A803,AI_PF!$A:$CO,93,FALSE),""))</f>
        <v/>
      </c>
      <c r="W803">
        <f>IF($A803="","",COUNTIF(AI_PF!$A:$A,$A803))</f>
        <v/>
      </c>
      <c r="X803">
        <f>IF($A803="","",COUNTIF(LookThrough!$A:$A,J803))</f>
        <v/>
      </c>
    </row>
    <row r="804">
      <c r="B804">
        <f>IF($A804="","",IFERROR(VLOOKUP($A804,AI_PF!$A:$D,4,FALSE),""))</f>
        <v/>
      </c>
      <c r="C804">
        <f>IF($A804="","",IFERROR(VLOOKUP($A804,AI_PF!$A:$G,7,FALSE),""))</f>
        <v/>
      </c>
      <c r="D804">
        <f>IF($A804="","",IFERROR(VLOOKUP($A804,AI_PF!$A:$H,8,FALSE),""))</f>
        <v/>
      </c>
      <c r="E804">
        <f>IF($A804="","",IFERROR(VLOOKUP($A804,AI_PF!$A:$N,14,FALSE),""))</f>
        <v/>
      </c>
      <c r="F804">
        <f>IF($A804="","",IFERROR(VLOOKUP($A804,AI_PF!$A:$R,18,FALSE),""))</f>
        <v/>
      </c>
      <c r="G804">
        <f>IF($A804="","",IFERROR(VLOOKUP($A804,AI_PF!$A:$T,20,FALSE),""))</f>
        <v/>
      </c>
      <c r="H804">
        <f>IF($A804="","",IFERROR(VLOOKUP($A804,AI_PF!$A:$V,22,FALSE),""))</f>
        <v/>
      </c>
      <c r="I804">
        <f>IF($A804="","",IFERROR(VLOOKUP($A804,AI_PF!$A:$EU,151,FALSE),""))</f>
        <v/>
      </c>
      <c r="J804">
        <f>IF($A804="","",IFERROR(VLOOKUP($A804,AI_PF!$A:$C,3,FALSE),""))</f>
        <v/>
      </c>
      <c r="K804">
        <f>IF($A804="","",IFERROR(VLOOKUP($A804,Data_Raw!$A:$G,2,FALSE),""))</f>
        <v/>
      </c>
      <c r="L804">
        <f>IF($A804="","",IFERROR(VLOOKUP($A804,Data_Raw!$A:$G,3,FALSE),""))</f>
        <v/>
      </c>
      <c r="M804">
        <f>IF($A804="","",IFERROR(VLOOKUP($A804,Data_Raw!$A:$G,4,FALSE),""))</f>
        <v/>
      </c>
      <c r="N804">
        <f>IF($A804="","",IFERROR(VLOOKUP($A804,Data_Raw!$A:$G,5,FALSE),""))</f>
        <v/>
      </c>
      <c r="O804">
        <f>IF($A804="","",IFERROR(VLOOKUP($A804,Data_Raw!$A:$G,6,FALSE),""))</f>
        <v/>
      </c>
      <c r="P804">
        <f>IF($A804="","",IFERROR(VLOOKUP($A804,Data_Raw!$A:$G,7,FALSE),""))</f>
        <v/>
      </c>
      <c r="Q804">
        <f>IF($A804="","",SUMIFS(AI_PF!$AP:$AP,AI_PF!$A:$A,$A804))</f>
        <v/>
      </c>
      <c r="R804">
        <f>IF($A804="","",SUMIFS(AI_PF!$AW:$AW,AI_PF!$A:$A,$A804))</f>
        <v/>
      </c>
      <c r="S804">
        <f>IF($A804="","",SUMIFS(AI_PF!$AZ:$AZ,AI_PF!$A:$A,$A804))</f>
        <v/>
      </c>
      <c r="T804">
        <f>IF($A804="","",SUMIFS(AI_PF!$CA:$CA,AI_PF!$A:$A,$A804))</f>
        <v/>
      </c>
      <c r="U804">
        <f>IF($A804="","",SUMIFS(AI_PF!$CE:$CE,AI_PF!$A:$A,$A804))</f>
        <v/>
      </c>
      <c r="V804">
        <f>IF($A804="","",IFERROR(VLOOKUP($A804,AI_PF!$A:$CO,93,FALSE),""))</f>
        <v/>
      </c>
      <c r="W804">
        <f>IF($A804="","",COUNTIF(AI_PF!$A:$A,$A804))</f>
        <v/>
      </c>
      <c r="X804">
        <f>IF($A804="","",COUNTIF(LookThrough!$A:$A,J804))</f>
        <v/>
      </c>
    </row>
    <row r="805">
      <c r="B805">
        <f>IF($A805="","",IFERROR(VLOOKUP($A805,AI_PF!$A:$D,4,FALSE),""))</f>
        <v/>
      </c>
      <c r="C805">
        <f>IF($A805="","",IFERROR(VLOOKUP($A805,AI_PF!$A:$G,7,FALSE),""))</f>
        <v/>
      </c>
      <c r="D805">
        <f>IF($A805="","",IFERROR(VLOOKUP($A805,AI_PF!$A:$H,8,FALSE),""))</f>
        <v/>
      </c>
      <c r="E805">
        <f>IF($A805="","",IFERROR(VLOOKUP($A805,AI_PF!$A:$N,14,FALSE),""))</f>
        <v/>
      </c>
      <c r="F805">
        <f>IF($A805="","",IFERROR(VLOOKUP($A805,AI_PF!$A:$R,18,FALSE),""))</f>
        <v/>
      </c>
      <c r="G805">
        <f>IF($A805="","",IFERROR(VLOOKUP($A805,AI_PF!$A:$T,20,FALSE),""))</f>
        <v/>
      </c>
      <c r="H805">
        <f>IF($A805="","",IFERROR(VLOOKUP($A805,AI_PF!$A:$V,22,FALSE),""))</f>
        <v/>
      </c>
      <c r="I805">
        <f>IF($A805="","",IFERROR(VLOOKUP($A805,AI_PF!$A:$EU,151,FALSE),""))</f>
        <v/>
      </c>
      <c r="J805">
        <f>IF($A805="","",IFERROR(VLOOKUP($A805,AI_PF!$A:$C,3,FALSE),""))</f>
        <v/>
      </c>
      <c r="K805">
        <f>IF($A805="","",IFERROR(VLOOKUP($A805,Data_Raw!$A:$G,2,FALSE),""))</f>
        <v/>
      </c>
      <c r="L805">
        <f>IF($A805="","",IFERROR(VLOOKUP($A805,Data_Raw!$A:$G,3,FALSE),""))</f>
        <v/>
      </c>
      <c r="M805">
        <f>IF($A805="","",IFERROR(VLOOKUP($A805,Data_Raw!$A:$G,4,FALSE),""))</f>
        <v/>
      </c>
      <c r="N805">
        <f>IF($A805="","",IFERROR(VLOOKUP($A805,Data_Raw!$A:$G,5,FALSE),""))</f>
        <v/>
      </c>
      <c r="O805">
        <f>IF($A805="","",IFERROR(VLOOKUP($A805,Data_Raw!$A:$G,6,FALSE),""))</f>
        <v/>
      </c>
      <c r="P805">
        <f>IF($A805="","",IFERROR(VLOOKUP($A805,Data_Raw!$A:$G,7,FALSE),""))</f>
        <v/>
      </c>
      <c r="Q805">
        <f>IF($A805="","",SUMIFS(AI_PF!$AP:$AP,AI_PF!$A:$A,$A805))</f>
        <v/>
      </c>
      <c r="R805">
        <f>IF($A805="","",SUMIFS(AI_PF!$AW:$AW,AI_PF!$A:$A,$A805))</f>
        <v/>
      </c>
      <c r="S805">
        <f>IF($A805="","",SUMIFS(AI_PF!$AZ:$AZ,AI_PF!$A:$A,$A805))</f>
        <v/>
      </c>
      <c r="T805">
        <f>IF($A805="","",SUMIFS(AI_PF!$CA:$CA,AI_PF!$A:$A,$A805))</f>
        <v/>
      </c>
      <c r="U805">
        <f>IF($A805="","",SUMIFS(AI_PF!$CE:$CE,AI_PF!$A:$A,$A805))</f>
        <v/>
      </c>
      <c r="V805">
        <f>IF($A805="","",IFERROR(VLOOKUP($A805,AI_PF!$A:$CO,93,FALSE),""))</f>
        <v/>
      </c>
      <c r="W805">
        <f>IF($A805="","",COUNTIF(AI_PF!$A:$A,$A805))</f>
        <v/>
      </c>
      <c r="X805">
        <f>IF($A805="","",COUNTIF(LookThrough!$A:$A,J805))</f>
        <v/>
      </c>
    </row>
    <row r="806">
      <c r="B806">
        <f>IF($A806="","",IFERROR(VLOOKUP($A806,AI_PF!$A:$D,4,FALSE),""))</f>
        <v/>
      </c>
      <c r="C806">
        <f>IF($A806="","",IFERROR(VLOOKUP($A806,AI_PF!$A:$G,7,FALSE),""))</f>
        <v/>
      </c>
      <c r="D806">
        <f>IF($A806="","",IFERROR(VLOOKUP($A806,AI_PF!$A:$H,8,FALSE),""))</f>
        <v/>
      </c>
      <c r="E806">
        <f>IF($A806="","",IFERROR(VLOOKUP($A806,AI_PF!$A:$N,14,FALSE),""))</f>
        <v/>
      </c>
      <c r="F806">
        <f>IF($A806="","",IFERROR(VLOOKUP($A806,AI_PF!$A:$R,18,FALSE),""))</f>
        <v/>
      </c>
      <c r="G806">
        <f>IF($A806="","",IFERROR(VLOOKUP($A806,AI_PF!$A:$T,20,FALSE),""))</f>
        <v/>
      </c>
      <c r="H806">
        <f>IF($A806="","",IFERROR(VLOOKUP($A806,AI_PF!$A:$V,22,FALSE),""))</f>
        <v/>
      </c>
      <c r="I806">
        <f>IF($A806="","",IFERROR(VLOOKUP($A806,AI_PF!$A:$EU,151,FALSE),""))</f>
        <v/>
      </c>
      <c r="J806">
        <f>IF($A806="","",IFERROR(VLOOKUP($A806,AI_PF!$A:$C,3,FALSE),""))</f>
        <v/>
      </c>
      <c r="K806">
        <f>IF($A806="","",IFERROR(VLOOKUP($A806,Data_Raw!$A:$G,2,FALSE),""))</f>
        <v/>
      </c>
      <c r="L806">
        <f>IF($A806="","",IFERROR(VLOOKUP($A806,Data_Raw!$A:$G,3,FALSE),""))</f>
        <v/>
      </c>
      <c r="M806">
        <f>IF($A806="","",IFERROR(VLOOKUP($A806,Data_Raw!$A:$G,4,FALSE),""))</f>
        <v/>
      </c>
      <c r="N806">
        <f>IF($A806="","",IFERROR(VLOOKUP($A806,Data_Raw!$A:$G,5,FALSE),""))</f>
        <v/>
      </c>
      <c r="O806">
        <f>IF($A806="","",IFERROR(VLOOKUP($A806,Data_Raw!$A:$G,6,FALSE),""))</f>
        <v/>
      </c>
      <c r="P806">
        <f>IF($A806="","",IFERROR(VLOOKUP($A806,Data_Raw!$A:$G,7,FALSE),""))</f>
        <v/>
      </c>
      <c r="Q806">
        <f>IF($A806="","",SUMIFS(AI_PF!$AP:$AP,AI_PF!$A:$A,$A806))</f>
        <v/>
      </c>
      <c r="R806">
        <f>IF($A806="","",SUMIFS(AI_PF!$AW:$AW,AI_PF!$A:$A,$A806))</f>
        <v/>
      </c>
      <c r="S806">
        <f>IF($A806="","",SUMIFS(AI_PF!$AZ:$AZ,AI_PF!$A:$A,$A806))</f>
        <v/>
      </c>
      <c r="T806">
        <f>IF($A806="","",SUMIFS(AI_PF!$CA:$CA,AI_PF!$A:$A,$A806))</f>
        <v/>
      </c>
      <c r="U806">
        <f>IF($A806="","",SUMIFS(AI_PF!$CE:$CE,AI_PF!$A:$A,$A806))</f>
        <v/>
      </c>
      <c r="V806">
        <f>IF($A806="","",IFERROR(VLOOKUP($A806,AI_PF!$A:$CO,93,FALSE),""))</f>
        <v/>
      </c>
      <c r="W806">
        <f>IF($A806="","",COUNTIF(AI_PF!$A:$A,$A806))</f>
        <v/>
      </c>
      <c r="X806">
        <f>IF($A806="","",COUNTIF(LookThrough!$A:$A,J806))</f>
        <v/>
      </c>
    </row>
    <row r="807">
      <c r="B807">
        <f>IF($A807="","",IFERROR(VLOOKUP($A807,AI_PF!$A:$D,4,FALSE),""))</f>
        <v/>
      </c>
      <c r="C807">
        <f>IF($A807="","",IFERROR(VLOOKUP($A807,AI_PF!$A:$G,7,FALSE),""))</f>
        <v/>
      </c>
      <c r="D807">
        <f>IF($A807="","",IFERROR(VLOOKUP($A807,AI_PF!$A:$H,8,FALSE),""))</f>
        <v/>
      </c>
      <c r="E807">
        <f>IF($A807="","",IFERROR(VLOOKUP($A807,AI_PF!$A:$N,14,FALSE),""))</f>
        <v/>
      </c>
      <c r="F807">
        <f>IF($A807="","",IFERROR(VLOOKUP($A807,AI_PF!$A:$R,18,FALSE),""))</f>
        <v/>
      </c>
      <c r="G807">
        <f>IF($A807="","",IFERROR(VLOOKUP($A807,AI_PF!$A:$T,20,FALSE),""))</f>
        <v/>
      </c>
      <c r="H807">
        <f>IF($A807="","",IFERROR(VLOOKUP($A807,AI_PF!$A:$V,22,FALSE),""))</f>
        <v/>
      </c>
      <c r="I807">
        <f>IF($A807="","",IFERROR(VLOOKUP($A807,AI_PF!$A:$EU,151,FALSE),""))</f>
        <v/>
      </c>
      <c r="J807">
        <f>IF($A807="","",IFERROR(VLOOKUP($A807,AI_PF!$A:$C,3,FALSE),""))</f>
        <v/>
      </c>
      <c r="K807">
        <f>IF($A807="","",IFERROR(VLOOKUP($A807,Data_Raw!$A:$G,2,FALSE),""))</f>
        <v/>
      </c>
      <c r="L807">
        <f>IF($A807="","",IFERROR(VLOOKUP($A807,Data_Raw!$A:$G,3,FALSE),""))</f>
        <v/>
      </c>
      <c r="M807">
        <f>IF($A807="","",IFERROR(VLOOKUP($A807,Data_Raw!$A:$G,4,FALSE),""))</f>
        <v/>
      </c>
      <c r="N807">
        <f>IF($A807="","",IFERROR(VLOOKUP($A807,Data_Raw!$A:$G,5,FALSE),""))</f>
        <v/>
      </c>
      <c r="O807">
        <f>IF($A807="","",IFERROR(VLOOKUP($A807,Data_Raw!$A:$G,6,FALSE),""))</f>
        <v/>
      </c>
      <c r="P807">
        <f>IF($A807="","",IFERROR(VLOOKUP($A807,Data_Raw!$A:$G,7,FALSE),""))</f>
        <v/>
      </c>
      <c r="Q807">
        <f>IF($A807="","",SUMIFS(AI_PF!$AP:$AP,AI_PF!$A:$A,$A807))</f>
        <v/>
      </c>
      <c r="R807">
        <f>IF($A807="","",SUMIFS(AI_PF!$AW:$AW,AI_PF!$A:$A,$A807))</f>
        <v/>
      </c>
      <c r="S807">
        <f>IF($A807="","",SUMIFS(AI_PF!$AZ:$AZ,AI_PF!$A:$A,$A807))</f>
        <v/>
      </c>
      <c r="T807">
        <f>IF($A807="","",SUMIFS(AI_PF!$CA:$CA,AI_PF!$A:$A,$A807))</f>
        <v/>
      </c>
      <c r="U807">
        <f>IF($A807="","",SUMIFS(AI_PF!$CE:$CE,AI_PF!$A:$A,$A807))</f>
        <v/>
      </c>
      <c r="V807">
        <f>IF($A807="","",IFERROR(VLOOKUP($A807,AI_PF!$A:$CO,93,FALSE),""))</f>
        <v/>
      </c>
      <c r="W807">
        <f>IF($A807="","",COUNTIF(AI_PF!$A:$A,$A807))</f>
        <v/>
      </c>
      <c r="X807">
        <f>IF($A807="","",COUNTIF(LookThrough!$A:$A,J807))</f>
        <v/>
      </c>
    </row>
    <row r="808">
      <c r="B808">
        <f>IF($A808="","",IFERROR(VLOOKUP($A808,AI_PF!$A:$D,4,FALSE),""))</f>
        <v/>
      </c>
      <c r="C808">
        <f>IF($A808="","",IFERROR(VLOOKUP($A808,AI_PF!$A:$G,7,FALSE),""))</f>
        <v/>
      </c>
      <c r="D808">
        <f>IF($A808="","",IFERROR(VLOOKUP($A808,AI_PF!$A:$H,8,FALSE),""))</f>
        <v/>
      </c>
      <c r="E808">
        <f>IF($A808="","",IFERROR(VLOOKUP($A808,AI_PF!$A:$N,14,FALSE),""))</f>
        <v/>
      </c>
      <c r="F808">
        <f>IF($A808="","",IFERROR(VLOOKUP($A808,AI_PF!$A:$R,18,FALSE),""))</f>
        <v/>
      </c>
      <c r="G808">
        <f>IF($A808="","",IFERROR(VLOOKUP($A808,AI_PF!$A:$T,20,FALSE),""))</f>
        <v/>
      </c>
      <c r="H808">
        <f>IF($A808="","",IFERROR(VLOOKUP($A808,AI_PF!$A:$V,22,FALSE),""))</f>
        <v/>
      </c>
      <c r="I808">
        <f>IF($A808="","",IFERROR(VLOOKUP($A808,AI_PF!$A:$EU,151,FALSE),""))</f>
        <v/>
      </c>
      <c r="J808">
        <f>IF($A808="","",IFERROR(VLOOKUP($A808,AI_PF!$A:$C,3,FALSE),""))</f>
        <v/>
      </c>
      <c r="K808">
        <f>IF($A808="","",IFERROR(VLOOKUP($A808,Data_Raw!$A:$G,2,FALSE),""))</f>
        <v/>
      </c>
      <c r="L808">
        <f>IF($A808="","",IFERROR(VLOOKUP($A808,Data_Raw!$A:$G,3,FALSE),""))</f>
        <v/>
      </c>
      <c r="M808">
        <f>IF($A808="","",IFERROR(VLOOKUP($A808,Data_Raw!$A:$G,4,FALSE),""))</f>
        <v/>
      </c>
      <c r="N808">
        <f>IF($A808="","",IFERROR(VLOOKUP($A808,Data_Raw!$A:$G,5,FALSE),""))</f>
        <v/>
      </c>
      <c r="O808">
        <f>IF($A808="","",IFERROR(VLOOKUP($A808,Data_Raw!$A:$G,6,FALSE),""))</f>
        <v/>
      </c>
      <c r="P808">
        <f>IF($A808="","",IFERROR(VLOOKUP($A808,Data_Raw!$A:$G,7,FALSE),""))</f>
        <v/>
      </c>
      <c r="Q808">
        <f>IF($A808="","",SUMIFS(AI_PF!$AP:$AP,AI_PF!$A:$A,$A808))</f>
        <v/>
      </c>
      <c r="R808">
        <f>IF($A808="","",SUMIFS(AI_PF!$AW:$AW,AI_PF!$A:$A,$A808))</f>
        <v/>
      </c>
      <c r="S808">
        <f>IF($A808="","",SUMIFS(AI_PF!$AZ:$AZ,AI_PF!$A:$A,$A808))</f>
        <v/>
      </c>
      <c r="T808">
        <f>IF($A808="","",SUMIFS(AI_PF!$CA:$CA,AI_PF!$A:$A,$A808))</f>
        <v/>
      </c>
      <c r="U808">
        <f>IF($A808="","",SUMIFS(AI_PF!$CE:$CE,AI_PF!$A:$A,$A808))</f>
        <v/>
      </c>
      <c r="V808">
        <f>IF($A808="","",IFERROR(VLOOKUP($A808,AI_PF!$A:$CO,93,FALSE),""))</f>
        <v/>
      </c>
      <c r="W808">
        <f>IF($A808="","",COUNTIF(AI_PF!$A:$A,$A808))</f>
        <v/>
      </c>
      <c r="X808">
        <f>IF($A808="","",COUNTIF(LookThrough!$A:$A,J808))</f>
        <v/>
      </c>
    </row>
    <row r="809">
      <c r="B809">
        <f>IF($A809="","",IFERROR(VLOOKUP($A809,AI_PF!$A:$D,4,FALSE),""))</f>
        <v/>
      </c>
      <c r="C809">
        <f>IF($A809="","",IFERROR(VLOOKUP($A809,AI_PF!$A:$G,7,FALSE),""))</f>
        <v/>
      </c>
      <c r="D809">
        <f>IF($A809="","",IFERROR(VLOOKUP($A809,AI_PF!$A:$H,8,FALSE),""))</f>
        <v/>
      </c>
      <c r="E809">
        <f>IF($A809="","",IFERROR(VLOOKUP($A809,AI_PF!$A:$N,14,FALSE),""))</f>
        <v/>
      </c>
      <c r="F809">
        <f>IF($A809="","",IFERROR(VLOOKUP($A809,AI_PF!$A:$R,18,FALSE),""))</f>
        <v/>
      </c>
      <c r="G809">
        <f>IF($A809="","",IFERROR(VLOOKUP($A809,AI_PF!$A:$T,20,FALSE),""))</f>
        <v/>
      </c>
      <c r="H809">
        <f>IF($A809="","",IFERROR(VLOOKUP($A809,AI_PF!$A:$V,22,FALSE),""))</f>
        <v/>
      </c>
      <c r="I809">
        <f>IF($A809="","",IFERROR(VLOOKUP($A809,AI_PF!$A:$EU,151,FALSE),""))</f>
        <v/>
      </c>
      <c r="J809">
        <f>IF($A809="","",IFERROR(VLOOKUP($A809,AI_PF!$A:$C,3,FALSE),""))</f>
        <v/>
      </c>
      <c r="K809">
        <f>IF($A809="","",IFERROR(VLOOKUP($A809,Data_Raw!$A:$G,2,FALSE),""))</f>
        <v/>
      </c>
      <c r="L809">
        <f>IF($A809="","",IFERROR(VLOOKUP($A809,Data_Raw!$A:$G,3,FALSE),""))</f>
        <v/>
      </c>
      <c r="M809">
        <f>IF($A809="","",IFERROR(VLOOKUP($A809,Data_Raw!$A:$G,4,FALSE),""))</f>
        <v/>
      </c>
      <c r="N809">
        <f>IF($A809="","",IFERROR(VLOOKUP($A809,Data_Raw!$A:$G,5,FALSE),""))</f>
        <v/>
      </c>
      <c r="O809">
        <f>IF($A809="","",IFERROR(VLOOKUP($A809,Data_Raw!$A:$G,6,FALSE),""))</f>
        <v/>
      </c>
      <c r="P809">
        <f>IF($A809="","",IFERROR(VLOOKUP($A809,Data_Raw!$A:$G,7,FALSE),""))</f>
        <v/>
      </c>
      <c r="Q809">
        <f>IF($A809="","",SUMIFS(AI_PF!$AP:$AP,AI_PF!$A:$A,$A809))</f>
        <v/>
      </c>
      <c r="R809">
        <f>IF($A809="","",SUMIFS(AI_PF!$AW:$AW,AI_PF!$A:$A,$A809))</f>
        <v/>
      </c>
      <c r="S809">
        <f>IF($A809="","",SUMIFS(AI_PF!$AZ:$AZ,AI_PF!$A:$A,$A809))</f>
        <v/>
      </c>
      <c r="T809">
        <f>IF($A809="","",SUMIFS(AI_PF!$CA:$CA,AI_PF!$A:$A,$A809))</f>
        <v/>
      </c>
      <c r="U809">
        <f>IF($A809="","",SUMIFS(AI_PF!$CE:$CE,AI_PF!$A:$A,$A809))</f>
        <v/>
      </c>
      <c r="V809">
        <f>IF($A809="","",IFERROR(VLOOKUP($A809,AI_PF!$A:$CO,93,FALSE),""))</f>
        <v/>
      </c>
      <c r="W809">
        <f>IF($A809="","",COUNTIF(AI_PF!$A:$A,$A809))</f>
        <v/>
      </c>
      <c r="X809">
        <f>IF($A809="","",COUNTIF(LookThrough!$A:$A,J809))</f>
        <v/>
      </c>
    </row>
    <row r="810">
      <c r="B810">
        <f>IF($A810="","",IFERROR(VLOOKUP($A810,AI_PF!$A:$D,4,FALSE),""))</f>
        <v/>
      </c>
      <c r="C810">
        <f>IF($A810="","",IFERROR(VLOOKUP($A810,AI_PF!$A:$G,7,FALSE),""))</f>
        <v/>
      </c>
      <c r="D810">
        <f>IF($A810="","",IFERROR(VLOOKUP($A810,AI_PF!$A:$H,8,FALSE),""))</f>
        <v/>
      </c>
      <c r="E810">
        <f>IF($A810="","",IFERROR(VLOOKUP($A810,AI_PF!$A:$N,14,FALSE),""))</f>
        <v/>
      </c>
      <c r="F810">
        <f>IF($A810="","",IFERROR(VLOOKUP($A810,AI_PF!$A:$R,18,FALSE),""))</f>
        <v/>
      </c>
      <c r="G810">
        <f>IF($A810="","",IFERROR(VLOOKUP($A810,AI_PF!$A:$T,20,FALSE),""))</f>
        <v/>
      </c>
      <c r="H810">
        <f>IF($A810="","",IFERROR(VLOOKUP($A810,AI_PF!$A:$V,22,FALSE),""))</f>
        <v/>
      </c>
      <c r="I810">
        <f>IF($A810="","",IFERROR(VLOOKUP($A810,AI_PF!$A:$EU,151,FALSE),""))</f>
        <v/>
      </c>
      <c r="J810">
        <f>IF($A810="","",IFERROR(VLOOKUP($A810,AI_PF!$A:$C,3,FALSE),""))</f>
        <v/>
      </c>
      <c r="K810">
        <f>IF($A810="","",IFERROR(VLOOKUP($A810,Data_Raw!$A:$G,2,FALSE),""))</f>
        <v/>
      </c>
      <c r="L810">
        <f>IF($A810="","",IFERROR(VLOOKUP($A810,Data_Raw!$A:$G,3,FALSE),""))</f>
        <v/>
      </c>
      <c r="M810">
        <f>IF($A810="","",IFERROR(VLOOKUP($A810,Data_Raw!$A:$G,4,FALSE),""))</f>
        <v/>
      </c>
      <c r="N810">
        <f>IF($A810="","",IFERROR(VLOOKUP($A810,Data_Raw!$A:$G,5,FALSE),""))</f>
        <v/>
      </c>
      <c r="O810">
        <f>IF($A810="","",IFERROR(VLOOKUP($A810,Data_Raw!$A:$G,6,FALSE),""))</f>
        <v/>
      </c>
      <c r="P810">
        <f>IF($A810="","",IFERROR(VLOOKUP($A810,Data_Raw!$A:$G,7,FALSE),""))</f>
        <v/>
      </c>
      <c r="Q810">
        <f>IF($A810="","",SUMIFS(AI_PF!$AP:$AP,AI_PF!$A:$A,$A810))</f>
        <v/>
      </c>
      <c r="R810">
        <f>IF($A810="","",SUMIFS(AI_PF!$AW:$AW,AI_PF!$A:$A,$A810))</f>
        <v/>
      </c>
      <c r="S810">
        <f>IF($A810="","",SUMIFS(AI_PF!$AZ:$AZ,AI_PF!$A:$A,$A810))</f>
        <v/>
      </c>
      <c r="T810">
        <f>IF($A810="","",SUMIFS(AI_PF!$CA:$CA,AI_PF!$A:$A,$A810))</f>
        <v/>
      </c>
      <c r="U810">
        <f>IF($A810="","",SUMIFS(AI_PF!$CE:$CE,AI_PF!$A:$A,$A810))</f>
        <v/>
      </c>
      <c r="V810">
        <f>IF($A810="","",IFERROR(VLOOKUP($A810,AI_PF!$A:$CO,93,FALSE),""))</f>
        <v/>
      </c>
      <c r="W810">
        <f>IF($A810="","",COUNTIF(AI_PF!$A:$A,$A810))</f>
        <v/>
      </c>
      <c r="X810">
        <f>IF($A810="","",COUNTIF(LookThrough!$A:$A,J810))</f>
        <v/>
      </c>
    </row>
    <row r="811">
      <c r="B811">
        <f>IF($A811="","",IFERROR(VLOOKUP($A811,AI_PF!$A:$D,4,FALSE),""))</f>
        <v/>
      </c>
      <c r="C811">
        <f>IF($A811="","",IFERROR(VLOOKUP($A811,AI_PF!$A:$G,7,FALSE),""))</f>
        <v/>
      </c>
      <c r="D811">
        <f>IF($A811="","",IFERROR(VLOOKUP($A811,AI_PF!$A:$H,8,FALSE),""))</f>
        <v/>
      </c>
      <c r="E811">
        <f>IF($A811="","",IFERROR(VLOOKUP($A811,AI_PF!$A:$N,14,FALSE),""))</f>
        <v/>
      </c>
      <c r="F811">
        <f>IF($A811="","",IFERROR(VLOOKUP($A811,AI_PF!$A:$R,18,FALSE),""))</f>
        <v/>
      </c>
      <c r="G811">
        <f>IF($A811="","",IFERROR(VLOOKUP($A811,AI_PF!$A:$T,20,FALSE),""))</f>
        <v/>
      </c>
      <c r="H811">
        <f>IF($A811="","",IFERROR(VLOOKUP($A811,AI_PF!$A:$V,22,FALSE),""))</f>
        <v/>
      </c>
      <c r="I811">
        <f>IF($A811="","",IFERROR(VLOOKUP($A811,AI_PF!$A:$EU,151,FALSE),""))</f>
        <v/>
      </c>
      <c r="J811">
        <f>IF($A811="","",IFERROR(VLOOKUP($A811,AI_PF!$A:$C,3,FALSE),""))</f>
        <v/>
      </c>
      <c r="K811">
        <f>IF($A811="","",IFERROR(VLOOKUP($A811,Data_Raw!$A:$G,2,FALSE),""))</f>
        <v/>
      </c>
      <c r="L811">
        <f>IF($A811="","",IFERROR(VLOOKUP($A811,Data_Raw!$A:$G,3,FALSE),""))</f>
        <v/>
      </c>
      <c r="M811">
        <f>IF($A811="","",IFERROR(VLOOKUP($A811,Data_Raw!$A:$G,4,FALSE),""))</f>
        <v/>
      </c>
      <c r="N811">
        <f>IF($A811="","",IFERROR(VLOOKUP($A811,Data_Raw!$A:$G,5,FALSE),""))</f>
        <v/>
      </c>
      <c r="O811">
        <f>IF($A811="","",IFERROR(VLOOKUP($A811,Data_Raw!$A:$G,6,FALSE),""))</f>
        <v/>
      </c>
      <c r="P811">
        <f>IF($A811="","",IFERROR(VLOOKUP($A811,Data_Raw!$A:$G,7,FALSE),""))</f>
        <v/>
      </c>
      <c r="Q811">
        <f>IF($A811="","",SUMIFS(AI_PF!$AP:$AP,AI_PF!$A:$A,$A811))</f>
        <v/>
      </c>
      <c r="R811">
        <f>IF($A811="","",SUMIFS(AI_PF!$AW:$AW,AI_PF!$A:$A,$A811))</f>
        <v/>
      </c>
      <c r="S811">
        <f>IF($A811="","",SUMIFS(AI_PF!$AZ:$AZ,AI_PF!$A:$A,$A811))</f>
        <v/>
      </c>
      <c r="T811">
        <f>IF($A811="","",SUMIFS(AI_PF!$CA:$CA,AI_PF!$A:$A,$A811))</f>
        <v/>
      </c>
      <c r="U811">
        <f>IF($A811="","",SUMIFS(AI_PF!$CE:$CE,AI_PF!$A:$A,$A811))</f>
        <v/>
      </c>
      <c r="V811">
        <f>IF($A811="","",IFERROR(VLOOKUP($A811,AI_PF!$A:$CO,93,FALSE),""))</f>
        <v/>
      </c>
      <c r="W811">
        <f>IF($A811="","",COUNTIF(AI_PF!$A:$A,$A811))</f>
        <v/>
      </c>
      <c r="X811">
        <f>IF($A811="","",COUNTIF(LookThrough!$A:$A,J811))</f>
        <v/>
      </c>
    </row>
    <row r="812">
      <c r="B812">
        <f>IF($A812="","",IFERROR(VLOOKUP($A812,AI_PF!$A:$D,4,FALSE),""))</f>
        <v/>
      </c>
      <c r="C812">
        <f>IF($A812="","",IFERROR(VLOOKUP($A812,AI_PF!$A:$G,7,FALSE),""))</f>
        <v/>
      </c>
      <c r="D812">
        <f>IF($A812="","",IFERROR(VLOOKUP($A812,AI_PF!$A:$H,8,FALSE),""))</f>
        <v/>
      </c>
      <c r="E812">
        <f>IF($A812="","",IFERROR(VLOOKUP($A812,AI_PF!$A:$N,14,FALSE),""))</f>
        <v/>
      </c>
      <c r="F812">
        <f>IF($A812="","",IFERROR(VLOOKUP($A812,AI_PF!$A:$R,18,FALSE),""))</f>
        <v/>
      </c>
      <c r="G812">
        <f>IF($A812="","",IFERROR(VLOOKUP($A812,AI_PF!$A:$T,20,FALSE),""))</f>
        <v/>
      </c>
      <c r="H812">
        <f>IF($A812="","",IFERROR(VLOOKUP($A812,AI_PF!$A:$V,22,FALSE),""))</f>
        <v/>
      </c>
      <c r="I812">
        <f>IF($A812="","",IFERROR(VLOOKUP($A812,AI_PF!$A:$EU,151,FALSE),""))</f>
        <v/>
      </c>
      <c r="J812">
        <f>IF($A812="","",IFERROR(VLOOKUP($A812,AI_PF!$A:$C,3,FALSE),""))</f>
        <v/>
      </c>
      <c r="K812">
        <f>IF($A812="","",IFERROR(VLOOKUP($A812,Data_Raw!$A:$G,2,FALSE),""))</f>
        <v/>
      </c>
      <c r="L812">
        <f>IF($A812="","",IFERROR(VLOOKUP($A812,Data_Raw!$A:$G,3,FALSE),""))</f>
        <v/>
      </c>
      <c r="M812">
        <f>IF($A812="","",IFERROR(VLOOKUP($A812,Data_Raw!$A:$G,4,FALSE),""))</f>
        <v/>
      </c>
      <c r="N812">
        <f>IF($A812="","",IFERROR(VLOOKUP($A812,Data_Raw!$A:$G,5,FALSE),""))</f>
        <v/>
      </c>
      <c r="O812">
        <f>IF($A812="","",IFERROR(VLOOKUP($A812,Data_Raw!$A:$G,6,FALSE),""))</f>
        <v/>
      </c>
      <c r="P812">
        <f>IF($A812="","",IFERROR(VLOOKUP($A812,Data_Raw!$A:$G,7,FALSE),""))</f>
        <v/>
      </c>
      <c r="Q812">
        <f>IF($A812="","",SUMIFS(AI_PF!$AP:$AP,AI_PF!$A:$A,$A812))</f>
        <v/>
      </c>
      <c r="R812">
        <f>IF($A812="","",SUMIFS(AI_PF!$AW:$AW,AI_PF!$A:$A,$A812))</f>
        <v/>
      </c>
      <c r="S812">
        <f>IF($A812="","",SUMIFS(AI_PF!$AZ:$AZ,AI_PF!$A:$A,$A812))</f>
        <v/>
      </c>
      <c r="T812">
        <f>IF($A812="","",SUMIFS(AI_PF!$CA:$CA,AI_PF!$A:$A,$A812))</f>
        <v/>
      </c>
      <c r="U812">
        <f>IF($A812="","",SUMIFS(AI_PF!$CE:$CE,AI_PF!$A:$A,$A812))</f>
        <v/>
      </c>
      <c r="V812">
        <f>IF($A812="","",IFERROR(VLOOKUP($A812,AI_PF!$A:$CO,93,FALSE),""))</f>
        <v/>
      </c>
      <c r="W812">
        <f>IF($A812="","",COUNTIF(AI_PF!$A:$A,$A812))</f>
        <v/>
      </c>
      <c r="X812">
        <f>IF($A812="","",COUNTIF(LookThrough!$A:$A,J812))</f>
        <v/>
      </c>
    </row>
    <row r="813">
      <c r="B813">
        <f>IF($A813="","",IFERROR(VLOOKUP($A813,AI_PF!$A:$D,4,FALSE),""))</f>
        <v/>
      </c>
      <c r="C813">
        <f>IF($A813="","",IFERROR(VLOOKUP($A813,AI_PF!$A:$G,7,FALSE),""))</f>
        <v/>
      </c>
      <c r="D813">
        <f>IF($A813="","",IFERROR(VLOOKUP($A813,AI_PF!$A:$H,8,FALSE),""))</f>
        <v/>
      </c>
      <c r="E813">
        <f>IF($A813="","",IFERROR(VLOOKUP($A813,AI_PF!$A:$N,14,FALSE),""))</f>
        <v/>
      </c>
      <c r="F813">
        <f>IF($A813="","",IFERROR(VLOOKUP($A813,AI_PF!$A:$R,18,FALSE),""))</f>
        <v/>
      </c>
      <c r="G813">
        <f>IF($A813="","",IFERROR(VLOOKUP($A813,AI_PF!$A:$T,20,FALSE),""))</f>
        <v/>
      </c>
      <c r="H813">
        <f>IF($A813="","",IFERROR(VLOOKUP($A813,AI_PF!$A:$V,22,FALSE),""))</f>
        <v/>
      </c>
      <c r="I813">
        <f>IF($A813="","",IFERROR(VLOOKUP($A813,AI_PF!$A:$EU,151,FALSE),""))</f>
        <v/>
      </c>
      <c r="J813">
        <f>IF($A813="","",IFERROR(VLOOKUP($A813,AI_PF!$A:$C,3,FALSE),""))</f>
        <v/>
      </c>
      <c r="K813">
        <f>IF($A813="","",IFERROR(VLOOKUP($A813,Data_Raw!$A:$G,2,FALSE),""))</f>
        <v/>
      </c>
      <c r="L813">
        <f>IF($A813="","",IFERROR(VLOOKUP($A813,Data_Raw!$A:$G,3,FALSE),""))</f>
        <v/>
      </c>
      <c r="M813">
        <f>IF($A813="","",IFERROR(VLOOKUP($A813,Data_Raw!$A:$G,4,FALSE),""))</f>
        <v/>
      </c>
      <c r="N813">
        <f>IF($A813="","",IFERROR(VLOOKUP($A813,Data_Raw!$A:$G,5,FALSE),""))</f>
        <v/>
      </c>
      <c r="O813">
        <f>IF($A813="","",IFERROR(VLOOKUP($A813,Data_Raw!$A:$G,6,FALSE),""))</f>
        <v/>
      </c>
      <c r="P813">
        <f>IF($A813="","",IFERROR(VLOOKUP($A813,Data_Raw!$A:$G,7,FALSE),""))</f>
        <v/>
      </c>
      <c r="Q813">
        <f>IF($A813="","",SUMIFS(AI_PF!$AP:$AP,AI_PF!$A:$A,$A813))</f>
        <v/>
      </c>
      <c r="R813">
        <f>IF($A813="","",SUMIFS(AI_PF!$AW:$AW,AI_PF!$A:$A,$A813))</f>
        <v/>
      </c>
      <c r="S813">
        <f>IF($A813="","",SUMIFS(AI_PF!$AZ:$AZ,AI_PF!$A:$A,$A813))</f>
        <v/>
      </c>
      <c r="T813">
        <f>IF($A813="","",SUMIFS(AI_PF!$CA:$CA,AI_PF!$A:$A,$A813))</f>
        <v/>
      </c>
      <c r="U813">
        <f>IF($A813="","",SUMIFS(AI_PF!$CE:$CE,AI_PF!$A:$A,$A813))</f>
        <v/>
      </c>
      <c r="V813">
        <f>IF($A813="","",IFERROR(VLOOKUP($A813,AI_PF!$A:$CO,93,FALSE),""))</f>
        <v/>
      </c>
      <c r="W813">
        <f>IF($A813="","",COUNTIF(AI_PF!$A:$A,$A813))</f>
        <v/>
      </c>
      <c r="X813">
        <f>IF($A813="","",COUNTIF(LookThrough!$A:$A,J813))</f>
        <v/>
      </c>
    </row>
    <row r="814">
      <c r="B814">
        <f>IF($A814="","",IFERROR(VLOOKUP($A814,AI_PF!$A:$D,4,FALSE),""))</f>
        <v/>
      </c>
      <c r="C814">
        <f>IF($A814="","",IFERROR(VLOOKUP($A814,AI_PF!$A:$G,7,FALSE),""))</f>
        <v/>
      </c>
      <c r="D814">
        <f>IF($A814="","",IFERROR(VLOOKUP($A814,AI_PF!$A:$H,8,FALSE),""))</f>
        <v/>
      </c>
      <c r="E814">
        <f>IF($A814="","",IFERROR(VLOOKUP($A814,AI_PF!$A:$N,14,FALSE),""))</f>
        <v/>
      </c>
      <c r="F814">
        <f>IF($A814="","",IFERROR(VLOOKUP($A814,AI_PF!$A:$R,18,FALSE),""))</f>
        <v/>
      </c>
      <c r="G814">
        <f>IF($A814="","",IFERROR(VLOOKUP($A814,AI_PF!$A:$T,20,FALSE),""))</f>
        <v/>
      </c>
      <c r="H814">
        <f>IF($A814="","",IFERROR(VLOOKUP($A814,AI_PF!$A:$V,22,FALSE),""))</f>
        <v/>
      </c>
      <c r="I814">
        <f>IF($A814="","",IFERROR(VLOOKUP($A814,AI_PF!$A:$EU,151,FALSE),""))</f>
        <v/>
      </c>
      <c r="J814">
        <f>IF($A814="","",IFERROR(VLOOKUP($A814,AI_PF!$A:$C,3,FALSE),""))</f>
        <v/>
      </c>
      <c r="K814">
        <f>IF($A814="","",IFERROR(VLOOKUP($A814,Data_Raw!$A:$G,2,FALSE),""))</f>
        <v/>
      </c>
      <c r="L814">
        <f>IF($A814="","",IFERROR(VLOOKUP($A814,Data_Raw!$A:$G,3,FALSE),""))</f>
        <v/>
      </c>
      <c r="M814">
        <f>IF($A814="","",IFERROR(VLOOKUP($A814,Data_Raw!$A:$G,4,FALSE),""))</f>
        <v/>
      </c>
      <c r="N814">
        <f>IF($A814="","",IFERROR(VLOOKUP($A814,Data_Raw!$A:$G,5,FALSE),""))</f>
        <v/>
      </c>
      <c r="O814">
        <f>IF($A814="","",IFERROR(VLOOKUP($A814,Data_Raw!$A:$G,6,FALSE),""))</f>
        <v/>
      </c>
      <c r="P814">
        <f>IF($A814="","",IFERROR(VLOOKUP($A814,Data_Raw!$A:$G,7,FALSE),""))</f>
        <v/>
      </c>
      <c r="Q814">
        <f>IF($A814="","",SUMIFS(AI_PF!$AP:$AP,AI_PF!$A:$A,$A814))</f>
        <v/>
      </c>
      <c r="R814">
        <f>IF($A814="","",SUMIFS(AI_PF!$AW:$AW,AI_PF!$A:$A,$A814))</f>
        <v/>
      </c>
      <c r="S814">
        <f>IF($A814="","",SUMIFS(AI_PF!$AZ:$AZ,AI_PF!$A:$A,$A814))</f>
        <v/>
      </c>
      <c r="T814">
        <f>IF($A814="","",SUMIFS(AI_PF!$CA:$CA,AI_PF!$A:$A,$A814))</f>
        <v/>
      </c>
      <c r="U814">
        <f>IF($A814="","",SUMIFS(AI_PF!$CE:$CE,AI_PF!$A:$A,$A814))</f>
        <v/>
      </c>
      <c r="V814">
        <f>IF($A814="","",IFERROR(VLOOKUP($A814,AI_PF!$A:$CO,93,FALSE),""))</f>
        <v/>
      </c>
      <c r="W814">
        <f>IF($A814="","",COUNTIF(AI_PF!$A:$A,$A814))</f>
        <v/>
      </c>
      <c r="X814">
        <f>IF($A814="","",COUNTIF(LookThrough!$A:$A,J814))</f>
        <v/>
      </c>
    </row>
    <row r="815">
      <c r="B815">
        <f>IF($A815="","",IFERROR(VLOOKUP($A815,AI_PF!$A:$D,4,FALSE),""))</f>
        <v/>
      </c>
      <c r="C815">
        <f>IF($A815="","",IFERROR(VLOOKUP($A815,AI_PF!$A:$G,7,FALSE),""))</f>
        <v/>
      </c>
      <c r="D815">
        <f>IF($A815="","",IFERROR(VLOOKUP($A815,AI_PF!$A:$H,8,FALSE),""))</f>
        <v/>
      </c>
      <c r="E815">
        <f>IF($A815="","",IFERROR(VLOOKUP($A815,AI_PF!$A:$N,14,FALSE),""))</f>
        <v/>
      </c>
      <c r="F815">
        <f>IF($A815="","",IFERROR(VLOOKUP($A815,AI_PF!$A:$R,18,FALSE),""))</f>
        <v/>
      </c>
      <c r="G815">
        <f>IF($A815="","",IFERROR(VLOOKUP($A815,AI_PF!$A:$T,20,FALSE),""))</f>
        <v/>
      </c>
      <c r="H815">
        <f>IF($A815="","",IFERROR(VLOOKUP($A815,AI_PF!$A:$V,22,FALSE),""))</f>
        <v/>
      </c>
      <c r="I815">
        <f>IF($A815="","",IFERROR(VLOOKUP($A815,AI_PF!$A:$EU,151,FALSE),""))</f>
        <v/>
      </c>
      <c r="J815">
        <f>IF($A815="","",IFERROR(VLOOKUP($A815,AI_PF!$A:$C,3,FALSE),""))</f>
        <v/>
      </c>
      <c r="K815">
        <f>IF($A815="","",IFERROR(VLOOKUP($A815,Data_Raw!$A:$G,2,FALSE),""))</f>
        <v/>
      </c>
      <c r="L815">
        <f>IF($A815="","",IFERROR(VLOOKUP($A815,Data_Raw!$A:$G,3,FALSE),""))</f>
        <v/>
      </c>
      <c r="M815">
        <f>IF($A815="","",IFERROR(VLOOKUP($A815,Data_Raw!$A:$G,4,FALSE),""))</f>
        <v/>
      </c>
      <c r="N815">
        <f>IF($A815="","",IFERROR(VLOOKUP($A815,Data_Raw!$A:$G,5,FALSE),""))</f>
        <v/>
      </c>
      <c r="O815">
        <f>IF($A815="","",IFERROR(VLOOKUP($A815,Data_Raw!$A:$G,6,FALSE),""))</f>
        <v/>
      </c>
      <c r="P815">
        <f>IF($A815="","",IFERROR(VLOOKUP($A815,Data_Raw!$A:$G,7,FALSE),""))</f>
        <v/>
      </c>
      <c r="Q815">
        <f>IF($A815="","",SUMIFS(AI_PF!$AP:$AP,AI_PF!$A:$A,$A815))</f>
        <v/>
      </c>
      <c r="R815">
        <f>IF($A815="","",SUMIFS(AI_PF!$AW:$AW,AI_PF!$A:$A,$A815))</f>
        <v/>
      </c>
      <c r="S815">
        <f>IF($A815="","",SUMIFS(AI_PF!$AZ:$AZ,AI_PF!$A:$A,$A815))</f>
        <v/>
      </c>
      <c r="T815">
        <f>IF($A815="","",SUMIFS(AI_PF!$CA:$CA,AI_PF!$A:$A,$A815))</f>
        <v/>
      </c>
      <c r="U815">
        <f>IF($A815="","",SUMIFS(AI_PF!$CE:$CE,AI_PF!$A:$A,$A815))</f>
        <v/>
      </c>
      <c r="V815">
        <f>IF($A815="","",IFERROR(VLOOKUP($A815,AI_PF!$A:$CO,93,FALSE),""))</f>
        <v/>
      </c>
      <c r="W815">
        <f>IF($A815="","",COUNTIF(AI_PF!$A:$A,$A815))</f>
        <v/>
      </c>
      <c r="X815">
        <f>IF($A815="","",COUNTIF(LookThrough!$A:$A,J815))</f>
        <v/>
      </c>
    </row>
    <row r="816">
      <c r="B816">
        <f>IF($A816="","",IFERROR(VLOOKUP($A816,AI_PF!$A:$D,4,FALSE),""))</f>
        <v/>
      </c>
      <c r="C816">
        <f>IF($A816="","",IFERROR(VLOOKUP($A816,AI_PF!$A:$G,7,FALSE),""))</f>
        <v/>
      </c>
      <c r="D816">
        <f>IF($A816="","",IFERROR(VLOOKUP($A816,AI_PF!$A:$H,8,FALSE),""))</f>
        <v/>
      </c>
      <c r="E816">
        <f>IF($A816="","",IFERROR(VLOOKUP($A816,AI_PF!$A:$N,14,FALSE),""))</f>
        <v/>
      </c>
      <c r="F816">
        <f>IF($A816="","",IFERROR(VLOOKUP($A816,AI_PF!$A:$R,18,FALSE),""))</f>
        <v/>
      </c>
      <c r="G816">
        <f>IF($A816="","",IFERROR(VLOOKUP($A816,AI_PF!$A:$T,20,FALSE),""))</f>
        <v/>
      </c>
      <c r="H816">
        <f>IF($A816="","",IFERROR(VLOOKUP($A816,AI_PF!$A:$V,22,FALSE),""))</f>
        <v/>
      </c>
      <c r="I816">
        <f>IF($A816="","",IFERROR(VLOOKUP($A816,AI_PF!$A:$EU,151,FALSE),""))</f>
        <v/>
      </c>
      <c r="J816">
        <f>IF($A816="","",IFERROR(VLOOKUP($A816,AI_PF!$A:$C,3,FALSE),""))</f>
        <v/>
      </c>
      <c r="K816">
        <f>IF($A816="","",IFERROR(VLOOKUP($A816,Data_Raw!$A:$G,2,FALSE),""))</f>
        <v/>
      </c>
      <c r="L816">
        <f>IF($A816="","",IFERROR(VLOOKUP($A816,Data_Raw!$A:$G,3,FALSE),""))</f>
        <v/>
      </c>
      <c r="M816">
        <f>IF($A816="","",IFERROR(VLOOKUP($A816,Data_Raw!$A:$G,4,FALSE),""))</f>
        <v/>
      </c>
      <c r="N816">
        <f>IF($A816="","",IFERROR(VLOOKUP($A816,Data_Raw!$A:$G,5,FALSE),""))</f>
        <v/>
      </c>
      <c r="O816">
        <f>IF($A816="","",IFERROR(VLOOKUP($A816,Data_Raw!$A:$G,6,FALSE),""))</f>
        <v/>
      </c>
      <c r="P816">
        <f>IF($A816="","",IFERROR(VLOOKUP($A816,Data_Raw!$A:$G,7,FALSE),""))</f>
        <v/>
      </c>
      <c r="Q816">
        <f>IF($A816="","",SUMIFS(AI_PF!$AP:$AP,AI_PF!$A:$A,$A816))</f>
        <v/>
      </c>
      <c r="R816">
        <f>IF($A816="","",SUMIFS(AI_PF!$AW:$AW,AI_PF!$A:$A,$A816))</f>
        <v/>
      </c>
      <c r="S816">
        <f>IF($A816="","",SUMIFS(AI_PF!$AZ:$AZ,AI_PF!$A:$A,$A816))</f>
        <v/>
      </c>
      <c r="T816">
        <f>IF($A816="","",SUMIFS(AI_PF!$CA:$CA,AI_PF!$A:$A,$A816))</f>
        <v/>
      </c>
      <c r="U816">
        <f>IF($A816="","",SUMIFS(AI_PF!$CE:$CE,AI_PF!$A:$A,$A816))</f>
        <v/>
      </c>
      <c r="V816">
        <f>IF($A816="","",IFERROR(VLOOKUP($A816,AI_PF!$A:$CO,93,FALSE),""))</f>
        <v/>
      </c>
      <c r="W816">
        <f>IF($A816="","",COUNTIF(AI_PF!$A:$A,$A816))</f>
        <v/>
      </c>
      <c r="X816">
        <f>IF($A816="","",COUNTIF(LookThrough!$A:$A,J816))</f>
        <v/>
      </c>
    </row>
    <row r="817">
      <c r="B817">
        <f>IF($A817="","",IFERROR(VLOOKUP($A817,AI_PF!$A:$D,4,FALSE),""))</f>
        <v/>
      </c>
      <c r="C817">
        <f>IF($A817="","",IFERROR(VLOOKUP($A817,AI_PF!$A:$G,7,FALSE),""))</f>
        <v/>
      </c>
      <c r="D817">
        <f>IF($A817="","",IFERROR(VLOOKUP($A817,AI_PF!$A:$H,8,FALSE),""))</f>
        <v/>
      </c>
      <c r="E817">
        <f>IF($A817="","",IFERROR(VLOOKUP($A817,AI_PF!$A:$N,14,FALSE),""))</f>
        <v/>
      </c>
      <c r="F817">
        <f>IF($A817="","",IFERROR(VLOOKUP($A817,AI_PF!$A:$R,18,FALSE),""))</f>
        <v/>
      </c>
      <c r="G817">
        <f>IF($A817="","",IFERROR(VLOOKUP($A817,AI_PF!$A:$T,20,FALSE),""))</f>
        <v/>
      </c>
      <c r="H817">
        <f>IF($A817="","",IFERROR(VLOOKUP($A817,AI_PF!$A:$V,22,FALSE),""))</f>
        <v/>
      </c>
      <c r="I817">
        <f>IF($A817="","",IFERROR(VLOOKUP($A817,AI_PF!$A:$EU,151,FALSE),""))</f>
        <v/>
      </c>
      <c r="J817">
        <f>IF($A817="","",IFERROR(VLOOKUP($A817,AI_PF!$A:$C,3,FALSE),""))</f>
        <v/>
      </c>
      <c r="K817">
        <f>IF($A817="","",IFERROR(VLOOKUP($A817,Data_Raw!$A:$G,2,FALSE),""))</f>
        <v/>
      </c>
      <c r="L817">
        <f>IF($A817="","",IFERROR(VLOOKUP($A817,Data_Raw!$A:$G,3,FALSE),""))</f>
        <v/>
      </c>
      <c r="M817">
        <f>IF($A817="","",IFERROR(VLOOKUP($A817,Data_Raw!$A:$G,4,FALSE),""))</f>
        <v/>
      </c>
      <c r="N817">
        <f>IF($A817="","",IFERROR(VLOOKUP($A817,Data_Raw!$A:$G,5,FALSE),""))</f>
        <v/>
      </c>
      <c r="O817">
        <f>IF($A817="","",IFERROR(VLOOKUP($A817,Data_Raw!$A:$G,6,FALSE),""))</f>
        <v/>
      </c>
      <c r="P817">
        <f>IF($A817="","",IFERROR(VLOOKUP($A817,Data_Raw!$A:$G,7,FALSE),""))</f>
        <v/>
      </c>
      <c r="Q817">
        <f>IF($A817="","",SUMIFS(AI_PF!$AP:$AP,AI_PF!$A:$A,$A817))</f>
        <v/>
      </c>
      <c r="R817">
        <f>IF($A817="","",SUMIFS(AI_PF!$AW:$AW,AI_PF!$A:$A,$A817))</f>
        <v/>
      </c>
      <c r="S817">
        <f>IF($A817="","",SUMIFS(AI_PF!$AZ:$AZ,AI_PF!$A:$A,$A817))</f>
        <v/>
      </c>
      <c r="T817">
        <f>IF($A817="","",SUMIFS(AI_PF!$CA:$CA,AI_PF!$A:$A,$A817))</f>
        <v/>
      </c>
      <c r="U817">
        <f>IF($A817="","",SUMIFS(AI_PF!$CE:$CE,AI_PF!$A:$A,$A817))</f>
        <v/>
      </c>
      <c r="V817">
        <f>IF($A817="","",IFERROR(VLOOKUP($A817,AI_PF!$A:$CO,93,FALSE),""))</f>
        <v/>
      </c>
      <c r="W817">
        <f>IF($A817="","",COUNTIF(AI_PF!$A:$A,$A817))</f>
        <v/>
      </c>
      <c r="X817">
        <f>IF($A817="","",COUNTIF(LookThrough!$A:$A,J817))</f>
        <v/>
      </c>
    </row>
    <row r="818">
      <c r="B818">
        <f>IF($A818="","",IFERROR(VLOOKUP($A818,AI_PF!$A:$D,4,FALSE),""))</f>
        <v/>
      </c>
      <c r="C818">
        <f>IF($A818="","",IFERROR(VLOOKUP($A818,AI_PF!$A:$G,7,FALSE),""))</f>
        <v/>
      </c>
      <c r="D818">
        <f>IF($A818="","",IFERROR(VLOOKUP($A818,AI_PF!$A:$H,8,FALSE),""))</f>
        <v/>
      </c>
      <c r="E818">
        <f>IF($A818="","",IFERROR(VLOOKUP($A818,AI_PF!$A:$N,14,FALSE),""))</f>
        <v/>
      </c>
      <c r="F818">
        <f>IF($A818="","",IFERROR(VLOOKUP($A818,AI_PF!$A:$R,18,FALSE),""))</f>
        <v/>
      </c>
      <c r="G818">
        <f>IF($A818="","",IFERROR(VLOOKUP($A818,AI_PF!$A:$T,20,FALSE),""))</f>
        <v/>
      </c>
      <c r="H818">
        <f>IF($A818="","",IFERROR(VLOOKUP($A818,AI_PF!$A:$V,22,FALSE),""))</f>
        <v/>
      </c>
      <c r="I818">
        <f>IF($A818="","",IFERROR(VLOOKUP($A818,AI_PF!$A:$EU,151,FALSE),""))</f>
        <v/>
      </c>
      <c r="J818">
        <f>IF($A818="","",IFERROR(VLOOKUP($A818,AI_PF!$A:$C,3,FALSE),""))</f>
        <v/>
      </c>
      <c r="K818">
        <f>IF($A818="","",IFERROR(VLOOKUP($A818,Data_Raw!$A:$G,2,FALSE),""))</f>
        <v/>
      </c>
      <c r="L818">
        <f>IF($A818="","",IFERROR(VLOOKUP($A818,Data_Raw!$A:$G,3,FALSE),""))</f>
        <v/>
      </c>
      <c r="M818">
        <f>IF($A818="","",IFERROR(VLOOKUP($A818,Data_Raw!$A:$G,4,FALSE),""))</f>
        <v/>
      </c>
      <c r="N818">
        <f>IF($A818="","",IFERROR(VLOOKUP($A818,Data_Raw!$A:$G,5,FALSE),""))</f>
        <v/>
      </c>
      <c r="O818">
        <f>IF($A818="","",IFERROR(VLOOKUP($A818,Data_Raw!$A:$G,6,FALSE),""))</f>
        <v/>
      </c>
      <c r="P818">
        <f>IF($A818="","",IFERROR(VLOOKUP($A818,Data_Raw!$A:$G,7,FALSE),""))</f>
        <v/>
      </c>
      <c r="Q818">
        <f>IF($A818="","",SUMIFS(AI_PF!$AP:$AP,AI_PF!$A:$A,$A818))</f>
        <v/>
      </c>
      <c r="R818">
        <f>IF($A818="","",SUMIFS(AI_PF!$AW:$AW,AI_PF!$A:$A,$A818))</f>
        <v/>
      </c>
      <c r="S818">
        <f>IF($A818="","",SUMIFS(AI_PF!$AZ:$AZ,AI_PF!$A:$A,$A818))</f>
        <v/>
      </c>
      <c r="T818">
        <f>IF($A818="","",SUMIFS(AI_PF!$CA:$CA,AI_PF!$A:$A,$A818))</f>
        <v/>
      </c>
      <c r="U818">
        <f>IF($A818="","",SUMIFS(AI_PF!$CE:$CE,AI_PF!$A:$A,$A818))</f>
        <v/>
      </c>
      <c r="V818">
        <f>IF($A818="","",IFERROR(VLOOKUP($A818,AI_PF!$A:$CO,93,FALSE),""))</f>
        <v/>
      </c>
      <c r="W818">
        <f>IF($A818="","",COUNTIF(AI_PF!$A:$A,$A818))</f>
        <v/>
      </c>
      <c r="X818">
        <f>IF($A818="","",COUNTIF(LookThrough!$A:$A,J818))</f>
        <v/>
      </c>
    </row>
    <row r="819">
      <c r="B819">
        <f>IF($A819="","",IFERROR(VLOOKUP($A819,AI_PF!$A:$D,4,FALSE),""))</f>
        <v/>
      </c>
      <c r="C819">
        <f>IF($A819="","",IFERROR(VLOOKUP($A819,AI_PF!$A:$G,7,FALSE),""))</f>
        <v/>
      </c>
      <c r="D819">
        <f>IF($A819="","",IFERROR(VLOOKUP($A819,AI_PF!$A:$H,8,FALSE),""))</f>
        <v/>
      </c>
      <c r="E819">
        <f>IF($A819="","",IFERROR(VLOOKUP($A819,AI_PF!$A:$N,14,FALSE),""))</f>
        <v/>
      </c>
      <c r="F819">
        <f>IF($A819="","",IFERROR(VLOOKUP($A819,AI_PF!$A:$R,18,FALSE),""))</f>
        <v/>
      </c>
      <c r="G819">
        <f>IF($A819="","",IFERROR(VLOOKUP($A819,AI_PF!$A:$T,20,FALSE),""))</f>
        <v/>
      </c>
      <c r="H819">
        <f>IF($A819="","",IFERROR(VLOOKUP($A819,AI_PF!$A:$V,22,FALSE),""))</f>
        <v/>
      </c>
      <c r="I819">
        <f>IF($A819="","",IFERROR(VLOOKUP($A819,AI_PF!$A:$EU,151,FALSE),""))</f>
        <v/>
      </c>
      <c r="J819">
        <f>IF($A819="","",IFERROR(VLOOKUP($A819,AI_PF!$A:$C,3,FALSE),""))</f>
        <v/>
      </c>
      <c r="K819">
        <f>IF($A819="","",IFERROR(VLOOKUP($A819,Data_Raw!$A:$G,2,FALSE),""))</f>
        <v/>
      </c>
      <c r="L819">
        <f>IF($A819="","",IFERROR(VLOOKUP($A819,Data_Raw!$A:$G,3,FALSE),""))</f>
        <v/>
      </c>
      <c r="M819">
        <f>IF($A819="","",IFERROR(VLOOKUP($A819,Data_Raw!$A:$G,4,FALSE),""))</f>
        <v/>
      </c>
      <c r="N819">
        <f>IF($A819="","",IFERROR(VLOOKUP($A819,Data_Raw!$A:$G,5,FALSE),""))</f>
        <v/>
      </c>
      <c r="O819">
        <f>IF($A819="","",IFERROR(VLOOKUP($A819,Data_Raw!$A:$G,6,FALSE),""))</f>
        <v/>
      </c>
      <c r="P819">
        <f>IF($A819="","",IFERROR(VLOOKUP($A819,Data_Raw!$A:$G,7,FALSE),""))</f>
        <v/>
      </c>
      <c r="Q819">
        <f>IF($A819="","",SUMIFS(AI_PF!$AP:$AP,AI_PF!$A:$A,$A819))</f>
        <v/>
      </c>
      <c r="R819">
        <f>IF($A819="","",SUMIFS(AI_PF!$AW:$AW,AI_PF!$A:$A,$A819))</f>
        <v/>
      </c>
      <c r="S819">
        <f>IF($A819="","",SUMIFS(AI_PF!$AZ:$AZ,AI_PF!$A:$A,$A819))</f>
        <v/>
      </c>
      <c r="T819">
        <f>IF($A819="","",SUMIFS(AI_PF!$CA:$CA,AI_PF!$A:$A,$A819))</f>
        <v/>
      </c>
      <c r="U819">
        <f>IF($A819="","",SUMIFS(AI_PF!$CE:$CE,AI_PF!$A:$A,$A819))</f>
        <v/>
      </c>
      <c r="V819">
        <f>IF($A819="","",IFERROR(VLOOKUP($A819,AI_PF!$A:$CO,93,FALSE),""))</f>
        <v/>
      </c>
      <c r="W819">
        <f>IF($A819="","",COUNTIF(AI_PF!$A:$A,$A819))</f>
        <v/>
      </c>
      <c r="X819">
        <f>IF($A819="","",COUNTIF(LookThrough!$A:$A,J819))</f>
        <v/>
      </c>
    </row>
    <row r="820">
      <c r="B820">
        <f>IF($A820="","",IFERROR(VLOOKUP($A820,AI_PF!$A:$D,4,FALSE),""))</f>
        <v/>
      </c>
      <c r="C820">
        <f>IF($A820="","",IFERROR(VLOOKUP($A820,AI_PF!$A:$G,7,FALSE),""))</f>
        <v/>
      </c>
      <c r="D820">
        <f>IF($A820="","",IFERROR(VLOOKUP($A820,AI_PF!$A:$H,8,FALSE),""))</f>
        <v/>
      </c>
      <c r="E820">
        <f>IF($A820="","",IFERROR(VLOOKUP($A820,AI_PF!$A:$N,14,FALSE),""))</f>
        <v/>
      </c>
      <c r="F820">
        <f>IF($A820="","",IFERROR(VLOOKUP($A820,AI_PF!$A:$R,18,FALSE),""))</f>
        <v/>
      </c>
      <c r="G820">
        <f>IF($A820="","",IFERROR(VLOOKUP($A820,AI_PF!$A:$T,20,FALSE),""))</f>
        <v/>
      </c>
      <c r="H820">
        <f>IF($A820="","",IFERROR(VLOOKUP($A820,AI_PF!$A:$V,22,FALSE),""))</f>
        <v/>
      </c>
      <c r="I820">
        <f>IF($A820="","",IFERROR(VLOOKUP($A820,AI_PF!$A:$EU,151,FALSE),""))</f>
        <v/>
      </c>
      <c r="J820">
        <f>IF($A820="","",IFERROR(VLOOKUP($A820,AI_PF!$A:$C,3,FALSE),""))</f>
        <v/>
      </c>
      <c r="K820">
        <f>IF($A820="","",IFERROR(VLOOKUP($A820,Data_Raw!$A:$G,2,FALSE),""))</f>
        <v/>
      </c>
      <c r="L820">
        <f>IF($A820="","",IFERROR(VLOOKUP($A820,Data_Raw!$A:$G,3,FALSE),""))</f>
        <v/>
      </c>
      <c r="M820">
        <f>IF($A820="","",IFERROR(VLOOKUP($A820,Data_Raw!$A:$G,4,FALSE),""))</f>
        <v/>
      </c>
      <c r="N820">
        <f>IF($A820="","",IFERROR(VLOOKUP($A820,Data_Raw!$A:$G,5,FALSE),""))</f>
        <v/>
      </c>
      <c r="O820">
        <f>IF($A820="","",IFERROR(VLOOKUP($A820,Data_Raw!$A:$G,6,FALSE),""))</f>
        <v/>
      </c>
      <c r="P820">
        <f>IF($A820="","",IFERROR(VLOOKUP($A820,Data_Raw!$A:$G,7,FALSE),""))</f>
        <v/>
      </c>
      <c r="Q820">
        <f>IF($A820="","",SUMIFS(AI_PF!$AP:$AP,AI_PF!$A:$A,$A820))</f>
        <v/>
      </c>
      <c r="R820">
        <f>IF($A820="","",SUMIFS(AI_PF!$AW:$AW,AI_PF!$A:$A,$A820))</f>
        <v/>
      </c>
      <c r="S820">
        <f>IF($A820="","",SUMIFS(AI_PF!$AZ:$AZ,AI_PF!$A:$A,$A820))</f>
        <v/>
      </c>
      <c r="T820">
        <f>IF($A820="","",SUMIFS(AI_PF!$CA:$CA,AI_PF!$A:$A,$A820))</f>
        <v/>
      </c>
      <c r="U820">
        <f>IF($A820="","",SUMIFS(AI_PF!$CE:$CE,AI_PF!$A:$A,$A820))</f>
        <v/>
      </c>
      <c r="V820">
        <f>IF($A820="","",IFERROR(VLOOKUP($A820,AI_PF!$A:$CO,93,FALSE),""))</f>
        <v/>
      </c>
      <c r="W820">
        <f>IF($A820="","",COUNTIF(AI_PF!$A:$A,$A820))</f>
        <v/>
      </c>
      <c r="X820">
        <f>IF($A820="","",COUNTIF(LookThrough!$A:$A,J820))</f>
        <v/>
      </c>
    </row>
    <row r="821">
      <c r="B821">
        <f>IF($A821="","",IFERROR(VLOOKUP($A821,AI_PF!$A:$D,4,FALSE),""))</f>
        <v/>
      </c>
      <c r="C821">
        <f>IF($A821="","",IFERROR(VLOOKUP($A821,AI_PF!$A:$G,7,FALSE),""))</f>
        <v/>
      </c>
      <c r="D821">
        <f>IF($A821="","",IFERROR(VLOOKUP($A821,AI_PF!$A:$H,8,FALSE),""))</f>
        <v/>
      </c>
      <c r="E821">
        <f>IF($A821="","",IFERROR(VLOOKUP($A821,AI_PF!$A:$N,14,FALSE),""))</f>
        <v/>
      </c>
      <c r="F821">
        <f>IF($A821="","",IFERROR(VLOOKUP($A821,AI_PF!$A:$R,18,FALSE),""))</f>
        <v/>
      </c>
      <c r="G821">
        <f>IF($A821="","",IFERROR(VLOOKUP($A821,AI_PF!$A:$T,20,FALSE),""))</f>
        <v/>
      </c>
      <c r="H821">
        <f>IF($A821="","",IFERROR(VLOOKUP($A821,AI_PF!$A:$V,22,FALSE),""))</f>
        <v/>
      </c>
      <c r="I821">
        <f>IF($A821="","",IFERROR(VLOOKUP($A821,AI_PF!$A:$EU,151,FALSE),""))</f>
        <v/>
      </c>
      <c r="J821">
        <f>IF($A821="","",IFERROR(VLOOKUP($A821,AI_PF!$A:$C,3,FALSE),""))</f>
        <v/>
      </c>
      <c r="K821">
        <f>IF($A821="","",IFERROR(VLOOKUP($A821,Data_Raw!$A:$G,2,FALSE),""))</f>
        <v/>
      </c>
      <c r="L821">
        <f>IF($A821="","",IFERROR(VLOOKUP($A821,Data_Raw!$A:$G,3,FALSE),""))</f>
        <v/>
      </c>
      <c r="M821">
        <f>IF($A821="","",IFERROR(VLOOKUP($A821,Data_Raw!$A:$G,4,FALSE),""))</f>
        <v/>
      </c>
      <c r="N821">
        <f>IF($A821="","",IFERROR(VLOOKUP($A821,Data_Raw!$A:$G,5,FALSE),""))</f>
        <v/>
      </c>
      <c r="O821">
        <f>IF($A821="","",IFERROR(VLOOKUP($A821,Data_Raw!$A:$G,6,FALSE),""))</f>
        <v/>
      </c>
      <c r="P821">
        <f>IF($A821="","",IFERROR(VLOOKUP($A821,Data_Raw!$A:$G,7,FALSE),""))</f>
        <v/>
      </c>
      <c r="Q821">
        <f>IF($A821="","",SUMIFS(AI_PF!$AP:$AP,AI_PF!$A:$A,$A821))</f>
        <v/>
      </c>
      <c r="R821">
        <f>IF($A821="","",SUMIFS(AI_PF!$AW:$AW,AI_PF!$A:$A,$A821))</f>
        <v/>
      </c>
      <c r="S821">
        <f>IF($A821="","",SUMIFS(AI_PF!$AZ:$AZ,AI_PF!$A:$A,$A821))</f>
        <v/>
      </c>
      <c r="T821">
        <f>IF($A821="","",SUMIFS(AI_PF!$CA:$CA,AI_PF!$A:$A,$A821))</f>
        <v/>
      </c>
      <c r="U821">
        <f>IF($A821="","",SUMIFS(AI_PF!$CE:$CE,AI_PF!$A:$A,$A821))</f>
        <v/>
      </c>
      <c r="V821">
        <f>IF($A821="","",IFERROR(VLOOKUP($A821,AI_PF!$A:$CO,93,FALSE),""))</f>
        <v/>
      </c>
      <c r="W821">
        <f>IF($A821="","",COUNTIF(AI_PF!$A:$A,$A821))</f>
        <v/>
      </c>
      <c r="X821">
        <f>IF($A821="","",COUNTIF(LookThrough!$A:$A,J821))</f>
        <v/>
      </c>
    </row>
    <row r="822">
      <c r="B822">
        <f>IF($A822="","",IFERROR(VLOOKUP($A822,AI_PF!$A:$D,4,FALSE),""))</f>
        <v/>
      </c>
      <c r="C822">
        <f>IF($A822="","",IFERROR(VLOOKUP($A822,AI_PF!$A:$G,7,FALSE),""))</f>
        <v/>
      </c>
      <c r="D822">
        <f>IF($A822="","",IFERROR(VLOOKUP($A822,AI_PF!$A:$H,8,FALSE),""))</f>
        <v/>
      </c>
      <c r="E822">
        <f>IF($A822="","",IFERROR(VLOOKUP($A822,AI_PF!$A:$N,14,FALSE),""))</f>
        <v/>
      </c>
      <c r="F822">
        <f>IF($A822="","",IFERROR(VLOOKUP($A822,AI_PF!$A:$R,18,FALSE),""))</f>
        <v/>
      </c>
      <c r="G822">
        <f>IF($A822="","",IFERROR(VLOOKUP($A822,AI_PF!$A:$T,20,FALSE),""))</f>
        <v/>
      </c>
      <c r="H822">
        <f>IF($A822="","",IFERROR(VLOOKUP($A822,AI_PF!$A:$V,22,FALSE),""))</f>
        <v/>
      </c>
      <c r="I822">
        <f>IF($A822="","",IFERROR(VLOOKUP($A822,AI_PF!$A:$EU,151,FALSE),""))</f>
        <v/>
      </c>
      <c r="J822">
        <f>IF($A822="","",IFERROR(VLOOKUP($A822,AI_PF!$A:$C,3,FALSE),""))</f>
        <v/>
      </c>
      <c r="K822">
        <f>IF($A822="","",IFERROR(VLOOKUP($A822,Data_Raw!$A:$G,2,FALSE),""))</f>
        <v/>
      </c>
      <c r="L822">
        <f>IF($A822="","",IFERROR(VLOOKUP($A822,Data_Raw!$A:$G,3,FALSE),""))</f>
        <v/>
      </c>
      <c r="M822">
        <f>IF($A822="","",IFERROR(VLOOKUP($A822,Data_Raw!$A:$G,4,FALSE),""))</f>
        <v/>
      </c>
      <c r="N822">
        <f>IF($A822="","",IFERROR(VLOOKUP($A822,Data_Raw!$A:$G,5,FALSE),""))</f>
        <v/>
      </c>
      <c r="O822">
        <f>IF($A822="","",IFERROR(VLOOKUP($A822,Data_Raw!$A:$G,6,FALSE),""))</f>
        <v/>
      </c>
      <c r="P822">
        <f>IF($A822="","",IFERROR(VLOOKUP($A822,Data_Raw!$A:$G,7,FALSE),""))</f>
        <v/>
      </c>
      <c r="Q822">
        <f>IF($A822="","",SUMIFS(AI_PF!$AP:$AP,AI_PF!$A:$A,$A822))</f>
        <v/>
      </c>
      <c r="R822">
        <f>IF($A822="","",SUMIFS(AI_PF!$AW:$AW,AI_PF!$A:$A,$A822))</f>
        <v/>
      </c>
      <c r="S822">
        <f>IF($A822="","",SUMIFS(AI_PF!$AZ:$AZ,AI_PF!$A:$A,$A822))</f>
        <v/>
      </c>
      <c r="T822">
        <f>IF($A822="","",SUMIFS(AI_PF!$CA:$CA,AI_PF!$A:$A,$A822))</f>
        <v/>
      </c>
      <c r="U822">
        <f>IF($A822="","",SUMIFS(AI_PF!$CE:$CE,AI_PF!$A:$A,$A822))</f>
        <v/>
      </c>
      <c r="V822">
        <f>IF($A822="","",IFERROR(VLOOKUP($A822,AI_PF!$A:$CO,93,FALSE),""))</f>
        <v/>
      </c>
      <c r="W822">
        <f>IF($A822="","",COUNTIF(AI_PF!$A:$A,$A822))</f>
        <v/>
      </c>
      <c r="X822">
        <f>IF($A822="","",COUNTIF(LookThrough!$A:$A,J822))</f>
        <v/>
      </c>
    </row>
    <row r="823">
      <c r="B823">
        <f>IF($A823="","",IFERROR(VLOOKUP($A823,AI_PF!$A:$D,4,FALSE),""))</f>
        <v/>
      </c>
      <c r="C823">
        <f>IF($A823="","",IFERROR(VLOOKUP($A823,AI_PF!$A:$G,7,FALSE),""))</f>
        <v/>
      </c>
      <c r="D823">
        <f>IF($A823="","",IFERROR(VLOOKUP($A823,AI_PF!$A:$H,8,FALSE),""))</f>
        <v/>
      </c>
      <c r="E823">
        <f>IF($A823="","",IFERROR(VLOOKUP($A823,AI_PF!$A:$N,14,FALSE),""))</f>
        <v/>
      </c>
      <c r="F823">
        <f>IF($A823="","",IFERROR(VLOOKUP($A823,AI_PF!$A:$R,18,FALSE),""))</f>
        <v/>
      </c>
      <c r="G823">
        <f>IF($A823="","",IFERROR(VLOOKUP($A823,AI_PF!$A:$T,20,FALSE),""))</f>
        <v/>
      </c>
      <c r="H823">
        <f>IF($A823="","",IFERROR(VLOOKUP($A823,AI_PF!$A:$V,22,FALSE),""))</f>
        <v/>
      </c>
      <c r="I823">
        <f>IF($A823="","",IFERROR(VLOOKUP($A823,AI_PF!$A:$EU,151,FALSE),""))</f>
        <v/>
      </c>
      <c r="J823">
        <f>IF($A823="","",IFERROR(VLOOKUP($A823,AI_PF!$A:$C,3,FALSE),""))</f>
        <v/>
      </c>
      <c r="K823">
        <f>IF($A823="","",IFERROR(VLOOKUP($A823,Data_Raw!$A:$G,2,FALSE),""))</f>
        <v/>
      </c>
      <c r="L823">
        <f>IF($A823="","",IFERROR(VLOOKUP($A823,Data_Raw!$A:$G,3,FALSE),""))</f>
        <v/>
      </c>
      <c r="M823">
        <f>IF($A823="","",IFERROR(VLOOKUP($A823,Data_Raw!$A:$G,4,FALSE),""))</f>
        <v/>
      </c>
      <c r="N823">
        <f>IF($A823="","",IFERROR(VLOOKUP($A823,Data_Raw!$A:$G,5,FALSE),""))</f>
        <v/>
      </c>
      <c r="O823">
        <f>IF($A823="","",IFERROR(VLOOKUP($A823,Data_Raw!$A:$G,6,FALSE),""))</f>
        <v/>
      </c>
      <c r="P823">
        <f>IF($A823="","",IFERROR(VLOOKUP($A823,Data_Raw!$A:$G,7,FALSE),""))</f>
        <v/>
      </c>
      <c r="Q823">
        <f>IF($A823="","",SUMIFS(AI_PF!$AP:$AP,AI_PF!$A:$A,$A823))</f>
        <v/>
      </c>
      <c r="R823">
        <f>IF($A823="","",SUMIFS(AI_PF!$AW:$AW,AI_PF!$A:$A,$A823))</f>
        <v/>
      </c>
      <c r="S823">
        <f>IF($A823="","",SUMIFS(AI_PF!$AZ:$AZ,AI_PF!$A:$A,$A823))</f>
        <v/>
      </c>
      <c r="T823">
        <f>IF($A823="","",SUMIFS(AI_PF!$CA:$CA,AI_PF!$A:$A,$A823))</f>
        <v/>
      </c>
      <c r="U823">
        <f>IF($A823="","",SUMIFS(AI_PF!$CE:$CE,AI_PF!$A:$A,$A823))</f>
        <v/>
      </c>
      <c r="V823">
        <f>IF($A823="","",IFERROR(VLOOKUP($A823,AI_PF!$A:$CO,93,FALSE),""))</f>
        <v/>
      </c>
      <c r="W823">
        <f>IF($A823="","",COUNTIF(AI_PF!$A:$A,$A823))</f>
        <v/>
      </c>
      <c r="X823">
        <f>IF($A823="","",COUNTIF(LookThrough!$A:$A,J823))</f>
        <v/>
      </c>
    </row>
    <row r="824">
      <c r="B824">
        <f>IF($A824="","",IFERROR(VLOOKUP($A824,AI_PF!$A:$D,4,FALSE),""))</f>
        <v/>
      </c>
      <c r="C824">
        <f>IF($A824="","",IFERROR(VLOOKUP($A824,AI_PF!$A:$G,7,FALSE),""))</f>
        <v/>
      </c>
      <c r="D824">
        <f>IF($A824="","",IFERROR(VLOOKUP($A824,AI_PF!$A:$H,8,FALSE),""))</f>
        <v/>
      </c>
      <c r="E824">
        <f>IF($A824="","",IFERROR(VLOOKUP($A824,AI_PF!$A:$N,14,FALSE),""))</f>
        <v/>
      </c>
      <c r="F824">
        <f>IF($A824="","",IFERROR(VLOOKUP($A824,AI_PF!$A:$R,18,FALSE),""))</f>
        <v/>
      </c>
      <c r="G824">
        <f>IF($A824="","",IFERROR(VLOOKUP($A824,AI_PF!$A:$T,20,FALSE),""))</f>
        <v/>
      </c>
      <c r="H824">
        <f>IF($A824="","",IFERROR(VLOOKUP($A824,AI_PF!$A:$V,22,FALSE),""))</f>
        <v/>
      </c>
      <c r="I824">
        <f>IF($A824="","",IFERROR(VLOOKUP($A824,AI_PF!$A:$EU,151,FALSE),""))</f>
        <v/>
      </c>
      <c r="J824">
        <f>IF($A824="","",IFERROR(VLOOKUP($A824,AI_PF!$A:$C,3,FALSE),""))</f>
        <v/>
      </c>
      <c r="K824">
        <f>IF($A824="","",IFERROR(VLOOKUP($A824,Data_Raw!$A:$G,2,FALSE),""))</f>
        <v/>
      </c>
      <c r="L824">
        <f>IF($A824="","",IFERROR(VLOOKUP($A824,Data_Raw!$A:$G,3,FALSE),""))</f>
        <v/>
      </c>
      <c r="M824">
        <f>IF($A824="","",IFERROR(VLOOKUP($A824,Data_Raw!$A:$G,4,FALSE),""))</f>
        <v/>
      </c>
      <c r="N824">
        <f>IF($A824="","",IFERROR(VLOOKUP($A824,Data_Raw!$A:$G,5,FALSE),""))</f>
        <v/>
      </c>
      <c r="O824">
        <f>IF($A824="","",IFERROR(VLOOKUP($A824,Data_Raw!$A:$G,6,FALSE),""))</f>
        <v/>
      </c>
      <c r="P824">
        <f>IF($A824="","",IFERROR(VLOOKUP($A824,Data_Raw!$A:$G,7,FALSE),""))</f>
        <v/>
      </c>
      <c r="Q824">
        <f>IF($A824="","",SUMIFS(AI_PF!$AP:$AP,AI_PF!$A:$A,$A824))</f>
        <v/>
      </c>
      <c r="R824">
        <f>IF($A824="","",SUMIFS(AI_PF!$AW:$AW,AI_PF!$A:$A,$A824))</f>
        <v/>
      </c>
      <c r="S824">
        <f>IF($A824="","",SUMIFS(AI_PF!$AZ:$AZ,AI_PF!$A:$A,$A824))</f>
        <v/>
      </c>
      <c r="T824">
        <f>IF($A824="","",SUMIFS(AI_PF!$CA:$CA,AI_PF!$A:$A,$A824))</f>
        <v/>
      </c>
      <c r="U824">
        <f>IF($A824="","",SUMIFS(AI_PF!$CE:$CE,AI_PF!$A:$A,$A824))</f>
        <v/>
      </c>
      <c r="V824">
        <f>IF($A824="","",IFERROR(VLOOKUP($A824,AI_PF!$A:$CO,93,FALSE),""))</f>
        <v/>
      </c>
      <c r="W824">
        <f>IF($A824="","",COUNTIF(AI_PF!$A:$A,$A824))</f>
        <v/>
      </c>
      <c r="X824">
        <f>IF($A824="","",COUNTIF(LookThrough!$A:$A,J824))</f>
        <v/>
      </c>
    </row>
    <row r="825">
      <c r="B825">
        <f>IF($A825="","",IFERROR(VLOOKUP($A825,AI_PF!$A:$D,4,FALSE),""))</f>
        <v/>
      </c>
      <c r="C825">
        <f>IF($A825="","",IFERROR(VLOOKUP($A825,AI_PF!$A:$G,7,FALSE),""))</f>
        <v/>
      </c>
      <c r="D825">
        <f>IF($A825="","",IFERROR(VLOOKUP($A825,AI_PF!$A:$H,8,FALSE),""))</f>
        <v/>
      </c>
      <c r="E825">
        <f>IF($A825="","",IFERROR(VLOOKUP($A825,AI_PF!$A:$N,14,FALSE),""))</f>
        <v/>
      </c>
      <c r="F825">
        <f>IF($A825="","",IFERROR(VLOOKUP($A825,AI_PF!$A:$R,18,FALSE),""))</f>
        <v/>
      </c>
      <c r="G825">
        <f>IF($A825="","",IFERROR(VLOOKUP($A825,AI_PF!$A:$T,20,FALSE),""))</f>
        <v/>
      </c>
      <c r="H825">
        <f>IF($A825="","",IFERROR(VLOOKUP($A825,AI_PF!$A:$V,22,FALSE),""))</f>
        <v/>
      </c>
      <c r="I825">
        <f>IF($A825="","",IFERROR(VLOOKUP($A825,AI_PF!$A:$EU,151,FALSE),""))</f>
        <v/>
      </c>
      <c r="J825">
        <f>IF($A825="","",IFERROR(VLOOKUP($A825,AI_PF!$A:$C,3,FALSE),""))</f>
        <v/>
      </c>
      <c r="K825">
        <f>IF($A825="","",IFERROR(VLOOKUP($A825,Data_Raw!$A:$G,2,FALSE),""))</f>
        <v/>
      </c>
      <c r="L825">
        <f>IF($A825="","",IFERROR(VLOOKUP($A825,Data_Raw!$A:$G,3,FALSE),""))</f>
        <v/>
      </c>
      <c r="M825">
        <f>IF($A825="","",IFERROR(VLOOKUP($A825,Data_Raw!$A:$G,4,FALSE),""))</f>
        <v/>
      </c>
      <c r="N825">
        <f>IF($A825="","",IFERROR(VLOOKUP($A825,Data_Raw!$A:$G,5,FALSE),""))</f>
        <v/>
      </c>
      <c r="O825">
        <f>IF($A825="","",IFERROR(VLOOKUP($A825,Data_Raw!$A:$G,6,FALSE),""))</f>
        <v/>
      </c>
      <c r="P825">
        <f>IF($A825="","",IFERROR(VLOOKUP($A825,Data_Raw!$A:$G,7,FALSE),""))</f>
        <v/>
      </c>
      <c r="Q825">
        <f>IF($A825="","",SUMIFS(AI_PF!$AP:$AP,AI_PF!$A:$A,$A825))</f>
        <v/>
      </c>
      <c r="R825">
        <f>IF($A825="","",SUMIFS(AI_PF!$AW:$AW,AI_PF!$A:$A,$A825))</f>
        <v/>
      </c>
      <c r="S825">
        <f>IF($A825="","",SUMIFS(AI_PF!$AZ:$AZ,AI_PF!$A:$A,$A825))</f>
        <v/>
      </c>
      <c r="T825">
        <f>IF($A825="","",SUMIFS(AI_PF!$CA:$CA,AI_PF!$A:$A,$A825))</f>
        <v/>
      </c>
      <c r="U825">
        <f>IF($A825="","",SUMIFS(AI_PF!$CE:$CE,AI_PF!$A:$A,$A825))</f>
        <v/>
      </c>
      <c r="V825">
        <f>IF($A825="","",IFERROR(VLOOKUP($A825,AI_PF!$A:$CO,93,FALSE),""))</f>
        <v/>
      </c>
      <c r="W825">
        <f>IF($A825="","",COUNTIF(AI_PF!$A:$A,$A825))</f>
        <v/>
      </c>
      <c r="X825">
        <f>IF($A825="","",COUNTIF(LookThrough!$A:$A,J825))</f>
        <v/>
      </c>
    </row>
    <row r="826">
      <c r="B826">
        <f>IF($A826="","",IFERROR(VLOOKUP($A826,AI_PF!$A:$D,4,FALSE),""))</f>
        <v/>
      </c>
      <c r="C826">
        <f>IF($A826="","",IFERROR(VLOOKUP($A826,AI_PF!$A:$G,7,FALSE),""))</f>
        <v/>
      </c>
      <c r="D826">
        <f>IF($A826="","",IFERROR(VLOOKUP($A826,AI_PF!$A:$H,8,FALSE),""))</f>
        <v/>
      </c>
      <c r="E826">
        <f>IF($A826="","",IFERROR(VLOOKUP($A826,AI_PF!$A:$N,14,FALSE),""))</f>
        <v/>
      </c>
      <c r="F826">
        <f>IF($A826="","",IFERROR(VLOOKUP($A826,AI_PF!$A:$R,18,FALSE),""))</f>
        <v/>
      </c>
      <c r="G826">
        <f>IF($A826="","",IFERROR(VLOOKUP($A826,AI_PF!$A:$T,20,FALSE),""))</f>
        <v/>
      </c>
      <c r="H826">
        <f>IF($A826="","",IFERROR(VLOOKUP($A826,AI_PF!$A:$V,22,FALSE),""))</f>
        <v/>
      </c>
      <c r="I826">
        <f>IF($A826="","",IFERROR(VLOOKUP($A826,AI_PF!$A:$EU,151,FALSE),""))</f>
        <v/>
      </c>
      <c r="J826">
        <f>IF($A826="","",IFERROR(VLOOKUP($A826,AI_PF!$A:$C,3,FALSE),""))</f>
        <v/>
      </c>
      <c r="K826">
        <f>IF($A826="","",IFERROR(VLOOKUP($A826,Data_Raw!$A:$G,2,FALSE),""))</f>
        <v/>
      </c>
      <c r="L826">
        <f>IF($A826="","",IFERROR(VLOOKUP($A826,Data_Raw!$A:$G,3,FALSE),""))</f>
        <v/>
      </c>
      <c r="M826">
        <f>IF($A826="","",IFERROR(VLOOKUP($A826,Data_Raw!$A:$G,4,FALSE),""))</f>
        <v/>
      </c>
      <c r="N826">
        <f>IF($A826="","",IFERROR(VLOOKUP($A826,Data_Raw!$A:$G,5,FALSE),""))</f>
        <v/>
      </c>
      <c r="O826">
        <f>IF($A826="","",IFERROR(VLOOKUP($A826,Data_Raw!$A:$G,6,FALSE),""))</f>
        <v/>
      </c>
      <c r="P826">
        <f>IF($A826="","",IFERROR(VLOOKUP($A826,Data_Raw!$A:$G,7,FALSE),""))</f>
        <v/>
      </c>
      <c r="Q826">
        <f>IF($A826="","",SUMIFS(AI_PF!$AP:$AP,AI_PF!$A:$A,$A826))</f>
        <v/>
      </c>
      <c r="R826">
        <f>IF($A826="","",SUMIFS(AI_PF!$AW:$AW,AI_PF!$A:$A,$A826))</f>
        <v/>
      </c>
      <c r="S826">
        <f>IF($A826="","",SUMIFS(AI_PF!$AZ:$AZ,AI_PF!$A:$A,$A826))</f>
        <v/>
      </c>
      <c r="T826">
        <f>IF($A826="","",SUMIFS(AI_PF!$CA:$CA,AI_PF!$A:$A,$A826))</f>
        <v/>
      </c>
      <c r="U826">
        <f>IF($A826="","",SUMIFS(AI_PF!$CE:$CE,AI_PF!$A:$A,$A826))</f>
        <v/>
      </c>
      <c r="V826">
        <f>IF($A826="","",IFERROR(VLOOKUP($A826,AI_PF!$A:$CO,93,FALSE),""))</f>
        <v/>
      </c>
      <c r="W826">
        <f>IF($A826="","",COUNTIF(AI_PF!$A:$A,$A826))</f>
        <v/>
      </c>
      <c r="X826">
        <f>IF($A826="","",COUNTIF(LookThrough!$A:$A,J826))</f>
        <v/>
      </c>
    </row>
    <row r="827">
      <c r="B827">
        <f>IF($A827="","",IFERROR(VLOOKUP($A827,AI_PF!$A:$D,4,FALSE),""))</f>
        <v/>
      </c>
      <c r="C827">
        <f>IF($A827="","",IFERROR(VLOOKUP($A827,AI_PF!$A:$G,7,FALSE),""))</f>
        <v/>
      </c>
      <c r="D827">
        <f>IF($A827="","",IFERROR(VLOOKUP($A827,AI_PF!$A:$H,8,FALSE),""))</f>
        <v/>
      </c>
      <c r="E827">
        <f>IF($A827="","",IFERROR(VLOOKUP($A827,AI_PF!$A:$N,14,FALSE),""))</f>
        <v/>
      </c>
      <c r="F827">
        <f>IF($A827="","",IFERROR(VLOOKUP($A827,AI_PF!$A:$R,18,FALSE),""))</f>
        <v/>
      </c>
      <c r="G827">
        <f>IF($A827="","",IFERROR(VLOOKUP($A827,AI_PF!$A:$T,20,FALSE),""))</f>
        <v/>
      </c>
      <c r="H827">
        <f>IF($A827="","",IFERROR(VLOOKUP($A827,AI_PF!$A:$V,22,FALSE),""))</f>
        <v/>
      </c>
      <c r="I827">
        <f>IF($A827="","",IFERROR(VLOOKUP($A827,AI_PF!$A:$EU,151,FALSE),""))</f>
        <v/>
      </c>
      <c r="J827">
        <f>IF($A827="","",IFERROR(VLOOKUP($A827,AI_PF!$A:$C,3,FALSE),""))</f>
        <v/>
      </c>
      <c r="K827">
        <f>IF($A827="","",IFERROR(VLOOKUP($A827,Data_Raw!$A:$G,2,FALSE),""))</f>
        <v/>
      </c>
      <c r="L827">
        <f>IF($A827="","",IFERROR(VLOOKUP($A827,Data_Raw!$A:$G,3,FALSE),""))</f>
        <v/>
      </c>
      <c r="M827">
        <f>IF($A827="","",IFERROR(VLOOKUP($A827,Data_Raw!$A:$G,4,FALSE),""))</f>
        <v/>
      </c>
      <c r="N827">
        <f>IF($A827="","",IFERROR(VLOOKUP($A827,Data_Raw!$A:$G,5,FALSE),""))</f>
        <v/>
      </c>
      <c r="O827">
        <f>IF($A827="","",IFERROR(VLOOKUP($A827,Data_Raw!$A:$G,6,FALSE),""))</f>
        <v/>
      </c>
      <c r="P827">
        <f>IF($A827="","",IFERROR(VLOOKUP($A827,Data_Raw!$A:$G,7,FALSE),""))</f>
        <v/>
      </c>
      <c r="Q827">
        <f>IF($A827="","",SUMIFS(AI_PF!$AP:$AP,AI_PF!$A:$A,$A827))</f>
        <v/>
      </c>
      <c r="R827">
        <f>IF($A827="","",SUMIFS(AI_PF!$AW:$AW,AI_PF!$A:$A,$A827))</f>
        <v/>
      </c>
      <c r="S827">
        <f>IF($A827="","",SUMIFS(AI_PF!$AZ:$AZ,AI_PF!$A:$A,$A827))</f>
        <v/>
      </c>
      <c r="T827">
        <f>IF($A827="","",SUMIFS(AI_PF!$CA:$CA,AI_PF!$A:$A,$A827))</f>
        <v/>
      </c>
      <c r="U827">
        <f>IF($A827="","",SUMIFS(AI_PF!$CE:$CE,AI_PF!$A:$A,$A827))</f>
        <v/>
      </c>
      <c r="V827">
        <f>IF($A827="","",IFERROR(VLOOKUP($A827,AI_PF!$A:$CO,93,FALSE),""))</f>
        <v/>
      </c>
      <c r="W827">
        <f>IF($A827="","",COUNTIF(AI_PF!$A:$A,$A827))</f>
        <v/>
      </c>
      <c r="X827">
        <f>IF($A827="","",COUNTIF(LookThrough!$A:$A,J827))</f>
        <v/>
      </c>
    </row>
    <row r="828">
      <c r="B828">
        <f>IF($A828="","",IFERROR(VLOOKUP($A828,AI_PF!$A:$D,4,FALSE),""))</f>
        <v/>
      </c>
      <c r="C828">
        <f>IF($A828="","",IFERROR(VLOOKUP($A828,AI_PF!$A:$G,7,FALSE),""))</f>
        <v/>
      </c>
      <c r="D828">
        <f>IF($A828="","",IFERROR(VLOOKUP($A828,AI_PF!$A:$H,8,FALSE),""))</f>
        <v/>
      </c>
      <c r="E828">
        <f>IF($A828="","",IFERROR(VLOOKUP($A828,AI_PF!$A:$N,14,FALSE),""))</f>
        <v/>
      </c>
      <c r="F828">
        <f>IF($A828="","",IFERROR(VLOOKUP($A828,AI_PF!$A:$R,18,FALSE),""))</f>
        <v/>
      </c>
      <c r="G828">
        <f>IF($A828="","",IFERROR(VLOOKUP($A828,AI_PF!$A:$T,20,FALSE),""))</f>
        <v/>
      </c>
      <c r="H828">
        <f>IF($A828="","",IFERROR(VLOOKUP($A828,AI_PF!$A:$V,22,FALSE),""))</f>
        <v/>
      </c>
      <c r="I828">
        <f>IF($A828="","",IFERROR(VLOOKUP($A828,AI_PF!$A:$EU,151,FALSE),""))</f>
        <v/>
      </c>
      <c r="J828">
        <f>IF($A828="","",IFERROR(VLOOKUP($A828,AI_PF!$A:$C,3,FALSE),""))</f>
        <v/>
      </c>
      <c r="K828">
        <f>IF($A828="","",IFERROR(VLOOKUP($A828,Data_Raw!$A:$G,2,FALSE),""))</f>
        <v/>
      </c>
      <c r="L828">
        <f>IF($A828="","",IFERROR(VLOOKUP($A828,Data_Raw!$A:$G,3,FALSE),""))</f>
        <v/>
      </c>
      <c r="M828">
        <f>IF($A828="","",IFERROR(VLOOKUP($A828,Data_Raw!$A:$G,4,FALSE),""))</f>
        <v/>
      </c>
      <c r="N828">
        <f>IF($A828="","",IFERROR(VLOOKUP($A828,Data_Raw!$A:$G,5,FALSE),""))</f>
        <v/>
      </c>
      <c r="O828">
        <f>IF($A828="","",IFERROR(VLOOKUP($A828,Data_Raw!$A:$G,6,FALSE),""))</f>
        <v/>
      </c>
      <c r="P828">
        <f>IF($A828="","",IFERROR(VLOOKUP($A828,Data_Raw!$A:$G,7,FALSE),""))</f>
        <v/>
      </c>
      <c r="Q828">
        <f>IF($A828="","",SUMIFS(AI_PF!$AP:$AP,AI_PF!$A:$A,$A828))</f>
        <v/>
      </c>
      <c r="R828">
        <f>IF($A828="","",SUMIFS(AI_PF!$AW:$AW,AI_PF!$A:$A,$A828))</f>
        <v/>
      </c>
      <c r="S828">
        <f>IF($A828="","",SUMIFS(AI_PF!$AZ:$AZ,AI_PF!$A:$A,$A828))</f>
        <v/>
      </c>
      <c r="T828">
        <f>IF($A828="","",SUMIFS(AI_PF!$CA:$CA,AI_PF!$A:$A,$A828))</f>
        <v/>
      </c>
      <c r="U828">
        <f>IF($A828="","",SUMIFS(AI_PF!$CE:$CE,AI_PF!$A:$A,$A828))</f>
        <v/>
      </c>
      <c r="V828">
        <f>IF($A828="","",IFERROR(VLOOKUP($A828,AI_PF!$A:$CO,93,FALSE),""))</f>
        <v/>
      </c>
      <c r="W828">
        <f>IF($A828="","",COUNTIF(AI_PF!$A:$A,$A828))</f>
        <v/>
      </c>
      <c r="X828">
        <f>IF($A828="","",COUNTIF(LookThrough!$A:$A,J828))</f>
        <v/>
      </c>
    </row>
    <row r="829">
      <c r="B829">
        <f>IF($A829="","",IFERROR(VLOOKUP($A829,AI_PF!$A:$D,4,FALSE),""))</f>
        <v/>
      </c>
      <c r="C829">
        <f>IF($A829="","",IFERROR(VLOOKUP($A829,AI_PF!$A:$G,7,FALSE),""))</f>
        <v/>
      </c>
      <c r="D829">
        <f>IF($A829="","",IFERROR(VLOOKUP($A829,AI_PF!$A:$H,8,FALSE),""))</f>
        <v/>
      </c>
      <c r="E829">
        <f>IF($A829="","",IFERROR(VLOOKUP($A829,AI_PF!$A:$N,14,FALSE),""))</f>
        <v/>
      </c>
      <c r="F829">
        <f>IF($A829="","",IFERROR(VLOOKUP($A829,AI_PF!$A:$R,18,FALSE),""))</f>
        <v/>
      </c>
      <c r="G829">
        <f>IF($A829="","",IFERROR(VLOOKUP($A829,AI_PF!$A:$T,20,FALSE),""))</f>
        <v/>
      </c>
      <c r="H829">
        <f>IF($A829="","",IFERROR(VLOOKUP($A829,AI_PF!$A:$V,22,FALSE),""))</f>
        <v/>
      </c>
      <c r="I829">
        <f>IF($A829="","",IFERROR(VLOOKUP($A829,AI_PF!$A:$EU,151,FALSE),""))</f>
        <v/>
      </c>
      <c r="J829">
        <f>IF($A829="","",IFERROR(VLOOKUP($A829,AI_PF!$A:$C,3,FALSE),""))</f>
        <v/>
      </c>
      <c r="K829">
        <f>IF($A829="","",IFERROR(VLOOKUP($A829,Data_Raw!$A:$G,2,FALSE),""))</f>
        <v/>
      </c>
      <c r="L829">
        <f>IF($A829="","",IFERROR(VLOOKUP($A829,Data_Raw!$A:$G,3,FALSE),""))</f>
        <v/>
      </c>
      <c r="M829">
        <f>IF($A829="","",IFERROR(VLOOKUP($A829,Data_Raw!$A:$G,4,FALSE),""))</f>
        <v/>
      </c>
      <c r="N829">
        <f>IF($A829="","",IFERROR(VLOOKUP($A829,Data_Raw!$A:$G,5,FALSE),""))</f>
        <v/>
      </c>
      <c r="O829">
        <f>IF($A829="","",IFERROR(VLOOKUP($A829,Data_Raw!$A:$G,6,FALSE),""))</f>
        <v/>
      </c>
      <c r="P829">
        <f>IF($A829="","",IFERROR(VLOOKUP($A829,Data_Raw!$A:$G,7,FALSE),""))</f>
        <v/>
      </c>
      <c r="Q829">
        <f>IF($A829="","",SUMIFS(AI_PF!$AP:$AP,AI_PF!$A:$A,$A829))</f>
        <v/>
      </c>
      <c r="R829">
        <f>IF($A829="","",SUMIFS(AI_PF!$AW:$AW,AI_PF!$A:$A,$A829))</f>
        <v/>
      </c>
      <c r="S829">
        <f>IF($A829="","",SUMIFS(AI_PF!$AZ:$AZ,AI_PF!$A:$A,$A829))</f>
        <v/>
      </c>
      <c r="T829">
        <f>IF($A829="","",SUMIFS(AI_PF!$CA:$CA,AI_PF!$A:$A,$A829))</f>
        <v/>
      </c>
      <c r="U829">
        <f>IF($A829="","",SUMIFS(AI_PF!$CE:$CE,AI_PF!$A:$A,$A829))</f>
        <v/>
      </c>
      <c r="V829">
        <f>IF($A829="","",IFERROR(VLOOKUP($A829,AI_PF!$A:$CO,93,FALSE),""))</f>
        <v/>
      </c>
      <c r="W829">
        <f>IF($A829="","",COUNTIF(AI_PF!$A:$A,$A829))</f>
        <v/>
      </c>
      <c r="X829">
        <f>IF($A829="","",COUNTIF(LookThrough!$A:$A,J829))</f>
        <v/>
      </c>
    </row>
    <row r="830">
      <c r="B830">
        <f>IF($A830="","",IFERROR(VLOOKUP($A830,AI_PF!$A:$D,4,FALSE),""))</f>
        <v/>
      </c>
      <c r="C830">
        <f>IF($A830="","",IFERROR(VLOOKUP($A830,AI_PF!$A:$G,7,FALSE),""))</f>
        <v/>
      </c>
      <c r="D830">
        <f>IF($A830="","",IFERROR(VLOOKUP($A830,AI_PF!$A:$H,8,FALSE),""))</f>
        <v/>
      </c>
      <c r="E830">
        <f>IF($A830="","",IFERROR(VLOOKUP($A830,AI_PF!$A:$N,14,FALSE),""))</f>
        <v/>
      </c>
      <c r="F830">
        <f>IF($A830="","",IFERROR(VLOOKUP($A830,AI_PF!$A:$R,18,FALSE),""))</f>
        <v/>
      </c>
      <c r="G830">
        <f>IF($A830="","",IFERROR(VLOOKUP($A830,AI_PF!$A:$T,20,FALSE),""))</f>
        <v/>
      </c>
      <c r="H830">
        <f>IF($A830="","",IFERROR(VLOOKUP($A830,AI_PF!$A:$V,22,FALSE),""))</f>
        <v/>
      </c>
      <c r="I830">
        <f>IF($A830="","",IFERROR(VLOOKUP($A830,AI_PF!$A:$EU,151,FALSE),""))</f>
        <v/>
      </c>
      <c r="J830">
        <f>IF($A830="","",IFERROR(VLOOKUP($A830,AI_PF!$A:$C,3,FALSE),""))</f>
        <v/>
      </c>
      <c r="K830">
        <f>IF($A830="","",IFERROR(VLOOKUP($A830,Data_Raw!$A:$G,2,FALSE),""))</f>
        <v/>
      </c>
      <c r="L830">
        <f>IF($A830="","",IFERROR(VLOOKUP($A830,Data_Raw!$A:$G,3,FALSE),""))</f>
        <v/>
      </c>
      <c r="M830">
        <f>IF($A830="","",IFERROR(VLOOKUP($A830,Data_Raw!$A:$G,4,FALSE),""))</f>
        <v/>
      </c>
      <c r="N830">
        <f>IF($A830="","",IFERROR(VLOOKUP($A830,Data_Raw!$A:$G,5,FALSE),""))</f>
        <v/>
      </c>
      <c r="O830">
        <f>IF($A830="","",IFERROR(VLOOKUP($A830,Data_Raw!$A:$G,6,FALSE),""))</f>
        <v/>
      </c>
      <c r="P830">
        <f>IF($A830="","",IFERROR(VLOOKUP($A830,Data_Raw!$A:$G,7,FALSE),""))</f>
        <v/>
      </c>
      <c r="Q830">
        <f>IF($A830="","",SUMIFS(AI_PF!$AP:$AP,AI_PF!$A:$A,$A830))</f>
        <v/>
      </c>
      <c r="R830">
        <f>IF($A830="","",SUMIFS(AI_PF!$AW:$AW,AI_PF!$A:$A,$A830))</f>
        <v/>
      </c>
      <c r="S830">
        <f>IF($A830="","",SUMIFS(AI_PF!$AZ:$AZ,AI_PF!$A:$A,$A830))</f>
        <v/>
      </c>
      <c r="T830">
        <f>IF($A830="","",SUMIFS(AI_PF!$CA:$CA,AI_PF!$A:$A,$A830))</f>
        <v/>
      </c>
      <c r="U830">
        <f>IF($A830="","",SUMIFS(AI_PF!$CE:$CE,AI_PF!$A:$A,$A830))</f>
        <v/>
      </c>
      <c r="V830">
        <f>IF($A830="","",IFERROR(VLOOKUP($A830,AI_PF!$A:$CO,93,FALSE),""))</f>
        <v/>
      </c>
      <c r="W830">
        <f>IF($A830="","",COUNTIF(AI_PF!$A:$A,$A830))</f>
        <v/>
      </c>
      <c r="X830">
        <f>IF($A830="","",COUNTIF(LookThrough!$A:$A,J830))</f>
        <v/>
      </c>
    </row>
    <row r="831">
      <c r="B831">
        <f>IF($A831="","",IFERROR(VLOOKUP($A831,AI_PF!$A:$D,4,FALSE),""))</f>
        <v/>
      </c>
      <c r="C831">
        <f>IF($A831="","",IFERROR(VLOOKUP($A831,AI_PF!$A:$G,7,FALSE),""))</f>
        <v/>
      </c>
      <c r="D831">
        <f>IF($A831="","",IFERROR(VLOOKUP($A831,AI_PF!$A:$H,8,FALSE),""))</f>
        <v/>
      </c>
      <c r="E831">
        <f>IF($A831="","",IFERROR(VLOOKUP($A831,AI_PF!$A:$N,14,FALSE),""))</f>
        <v/>
      </c>
      <c r="F831">
        <f>IF($A831="","",IFERROR(VLOOKUP($A831,AI_PF!$A:$R,18,FALSE),""))</f>
        <v/>
      </c>
      <c r="G831">
        <f>IF($A831="","",IFERROR(VLOOKUP($A831,AI_PF!$A:$T,20,FALSE),""))</f>
        <v/>
      </c>
      <c r="H831">
        <f>IF($A831="","",IFERROR(VLOOKUP($A831,AI_PF!$A:$V,22,FALSE),""))</f>
        <v/>
      </c>
      <c r="I831">
        <f>IF($A831="","",IFERROR(VLOOKUP($A831,AI_PF!$A:$EU,151,FALSE),""))</f>
        <v/>
      </c>
      <c r="J831">
        <f>IF($A831="","",IFERROR(VLOOKUP($A831,AI_PF!$A:$C,3,FALSE),""))</f>
        <v/>
      </c>
      <c r="K831">
        <f>IF($A831="","",IFERROR(VLOOKUP($A831,Data_Raw!$A:$G,2,FALSE),""))</f>
        <v/>
      </c>
      <c r="L831">
        <f>IF($A831="","",IFERROR(VLOOKUP($A831,Data_Raw!$A:$G,3,FALSE),""))</f>
        <v/>
      </c>
      <c r="M831">
        <f>IF($A831="","",IFERROR(VLOOKUP($A831,Data_Raw!$A:$G,4,FALSE),""))</f>
        <v/>
      </c>
      <c r="N831">
        <f>IF($A831="","",IFERROR(VLOOKUP($A831,Data_Raw!$A:$G,5,FALSE),""))</f>
        <v/>
      </c>
      <c r="O831">
        <f>IF($A831="","",IFERROR(VLOOKUP($A831,Data_Raw!$A:$G,6,FALSE),""))</f>
        <v/>
      </c>
      <c r="P831">
        <f>IF($A831="","",IFERROR(VLOOKUP($A831,Data_Raw!$A:$G,7,FALSE),""))</f>
        <v/>
      </c>
      <c r="Q831">
        <f>IF($A831="","",SUMIFS(AI_PF!$AP:$AP,AI_PF!$A:$A,$A831))</f>
        <v/>
      </c>
      <c r="R831">
        <f>IF($A831="","",SUMIFS(AI_PF!$AW:$AW,AI_PF!$A:$A,$A831))</f>
        <v/>
      </c>
      <c r="S831">
        <f>IF($A831="","",SUMIFS(AI_PF!$AZ:$AZ,AI_PF!$A:$A,$A831))</f>
        <v/>
      </c>
      <c r="T831">
        <f>IF($A831="","",SUMIFS(AI_PF!$CA:$CA,AI_PF!$A:$A,$A831))</f>
        <v/>
      </c>
      <c r="U831">
        <f>IF($A831="","",SUMIFS(AI_PF!$CE:$CE,AI_PF!$A:$A,$A831))</f>
        <v/>
      </c>
      <c r="V831">
        <f>IF($A831="","",IFERROR(VLOOKUP($A831,AI_PF!$A:$CO,93,FALSE),""))</f>
        <v/>
      </c>
      <c r="W831">
        <f>IF($A831="","",COUNTIF(AI_PF!$A:$A,$A831))</f>
        <v/>
      </c>
      <c r="X831">
        <f>IF($A831="","",COUNTIF(LookThrough!$A:$A,J831))</f>
        <v/>
      </c>
    </row>
    <row r="832">
      <c r="B832">
        <f>IF($A832="","",IFERROR(VLOOKUP($A832,AI_PF!$A:$D,4,FALSE),""))</f>
        <v/>
      </c>
      <c r="C832">
        <f>IF($A832="","",IFERROR(VLOOKUP($A832,AI_PF!$A:$G,7,FALSE),""))</f>
        <v/>
      </c>
      <c r="D832">
        <f>IF($A832="","",IFERROR(VLOOKUP($A832,AI_PF!$A:$H,8,FALSE),""))</f>
        <v/>
      </c>
      <c r="E832">
        <f>IF($A832="","",IFERROR(VLOOKUP($A832,AI_PF!$A:$N,14,FALSE),""))</f>
        <v/>
      </c>
      <c r="F832">
        <f>IF($A832="","",IFERROR(VLOOKUP($A832,AI_PF!$A:$R,18,FALSE),""))</f>
        <v/>
      </c>
      <c r="G832">
        <f>IF($A832="","",IFERROR(VLOOKUP($A832,AI_PF!$A:$T,20,FALSE),""))</f>
        <v/>
      </c>
      <c r="H832">
        <f>IF($A832="","",IFERROR(VLOOKUP($A832,AI_PF!$A:$V,22,FALSE),""))</f>
        <v/>
      </c>
      <c r="I832">
        <f>IF($A832="","",IFERROR(VLOOKUP($A832,AI_PF!$A:$EU,151,FALSE),""))</f>
        <v/>
      </c>
      <c r="J832">
        <f>IF($A832="","",IFERROR(VLOOKUP($A832,AI_PF!$A:$C,3,FALSE),""))</f>
        <v/>
      </c>
      <c r="K832">
        <f>IF($A832="","",IFERROR(VLOOKUP($A832,Data_Raw!$A:$G,2,FALSE),""))</f>
        <v/>
      </c>
      <c r="L832">
        <f>IF($A832="","",IFERROR(VLOOKUP($A832,Data_Raw!$A:$G,3,FALSE),""))</f>
        <v/>
      </c>
      <c r="M832">
        <f>IF($A832="","",IFERROR(VLOOKUP($A832,Data_Raw!$A:$G,4,FALSE),""))</f>
        <v/>
      </c>
      <c r="N832">
        <f>IF($A832="","",IFERROR(VLOOKUP($A832,Data_Raw!$A:$G,5,FALSE),""))</f>
        <v/>
      </c>
      <c r="O832">
        <f>IF($A832="","",IFERROR(VLOOKUP($A832,Data_Raw!$A:$G,6,FALSE),""))</f>
        <v/>
      </c>
      <c r="P832">
        <f>IF($A832="","",IFERROR(VLOOKUP($A832,Data_Raw!$A:$G,7,FALSE),""))</f>
        <v/>
      </c>
      <c r="Q832">
        <f>IF($A832="","",SUMIFS(AI_PF!$AP:$AP,AI_PF!$A:$A,$A832))</f>
        <v/>
      </c>
      <c r="R832">
        <f>IF($A832="","",SUMIFS(AI_PF!$AW:$AW,AI_PF!$A:$A,$A832))</f>
        <v/>
      </c>
      <c r="S832">
        <f>IF($A832="","",SUMIFS(AI_PF!$AZ:$AZ,AI_PF!$A:$A,$A832))</f>
        <v/>
      </c>
      <c r="T832">
        <f>IF($A832="","",SUMIFS(AI_PF!$CA:$CA,AI_PF!$A:$A,$A832))</f>
        <v/>
      </c>
      <c r="U832">
        <f>IF($A832="","",SUMIFS(AI_PF!$CE:$CE,AI_PF!$A:$A,$A832))</f>
        <v/>
      </c>
      <c r="V832">
        <f>IF($A832="","",IFERROR(VLOOKUP($A832,AI_PF!$A:$CO,93,FALSE),""))</f>
        <v/>
      </c>
      <c r="W832">
        <f>IF($A832="","",COUNTIF(AI_PF!$A:$A,$A832))</f>
        <v/>
      </c>
      <c r="X832">
        <f>IF($A832="","",COUNTIF(LookThrough!$A:$A,J832))</f>
        <v/>
      </c>
    </row>
    <row r="833">
      <c r="B833">
        <f>IF($A833="","",IFERROR(VLOOKUP($A833,AI_PF!$A:$D,4,FALSE),""))</f>
        <v/>
      </c>
      <c r="C833">
        <f>IF($A833="","",IFERROR(VLOOKUP($A833,AI_PF!$A:$G,7,FALSE),""))</f>
        <v/>
      </c>
      <c r="D833">
        <f>IF($A833="","",IFERROR(VLOOKUP($A833,AI_PF!$A:$H,8,FALSE),""))</f>
        <v/>
      </c>
      <c r="E833">
        <f>IF($A833="","",IFERROR(VLOOKUP($A833,AI_PF!$A:$N,14,FALSE),""))</f>
        <v/>
      </c>
      <c r="F833">
        <f>IF($A833="","",IFERROR(VLOOKUP($A833,AI_PF!$A:$R,18,FALSE),""))</f>
        <v/>
      </c>
      <c r="G833">
        <f>IF($A833="","",IFERROR(VLOOKUP($A833,AI_PF!$A:$T,20,FALSE),""))</f>
        <v/>
      </c>
      <c r="H833">
        <f>IF($A833="","",IFERROR(VLOOKUP($A833,AI_PF!$A:$V,22,FALSE),""))</f>
        <v/>
      </c>
      <c r="I833">
        <f>IF($A833="","",IFERROR(VLOOKUP($A833,AI_PF!$A:$EU,151,FALSE),""))</f>
        <v/>
      </c>
      <c r="J833">
        <f>IF($A833="","",IFERROR(VLOOKUP($A833,AI_PF!$A:$C,3,FALSE),""))</f>
        <v/>
      </c>
      <c r="K833">
        <f>IF($A833="","",IFERROR(VLOOKUP($A833,Data_Raw!$A:$G,2,FALSE),""))</f>
        <v/>
      </c>
      <c r="L833">
        <f>IF($A833="","",IFERROR(VLOOKUP($A833,Data_Raw!$A:$G,3,FALSE),""))</f>
        <v/>
      </c>
      <c r="M833">
        <f>IF($A833="","",IFERROR(VLOOKUP($A833,Data_Raw!$A:$G,4,FALSE),""))</f>
        <v/>
      </c>
      <c r="N833">
        <f>IF($A833="","",IFERROR(VLOOKUP($A833,Data_Raw!$A:$G,5,FALSE),""))</f>
        <v/>
      </c>
      <c r="O833">
        <f>IF($A833="","",IFERROR(VLOOKUP($A833,Data_Raw!$A:$G,6,FALSE),""))</f>
        <v/>
      </c>
      <c r="P833">
        <f>IF($A833="","",IFERROR(VLOOKUP($A833,Data_Raw!$A:$G,7,FALSE),""))</f>
        <v/>
      </c>
      <c r="Q833">
        <f>IF($A833="","",SUMIFS(AI_PF!$AP:$AP,AI_PF!$A:$A,$A833))</f>
        <v/>
      </c>
      <c r="R833">
        <f>IF($A833="","",SUMIFS(AI_PF!$AW:$AW,AI_PF!$A:$A,$A833))</f>
        <v/>
      </c>
      <c r="S833">
        <f>IF($A833="","",SUMIFS(AI_PF!$AZ:$AZ,AI_PF!$A:$A,$A833))</f>
        <v/>
      </c>
      <c r="T833">
        <f>IF($A833="","",SUMIFS(AI_PF!$CA:$CA,AI_PF!$A:$A,$A833))</f>
        <v/>
      </c>
      <c r="U833">
        <f>IF($A833="","",SUMIFS(AI_PF!$CE:$CE,AI_PF!$A:$A,$A833))</f>
        <v/>
      </c>
      <c r="V833">
        <f>IF($A833="","",IFERROR(VLOOKUP($A833,AI_PF!$A:$CO,93,FALSE),""))</f>
        <v/>
      </c>
      <c r="W833">
        <f>IF($A833="","",COUNTIF(AI_PF!$A:$A,$A833))</f>
        <v/>
      </c>
      <c r="X833">
        <f>IF($A833="","",COUNTIF(LookThrough!$A:$A,J833))</f>
        <v/>
      </c>
    </row>
    <row r="834">
      <c r="B834">
        <f>IF($A834="","",IFERROR(VLOOKUP($A834,AI_PF!$A:$D,4,FALSE),""))</f>
        <v/>
      </c>
      <c r="C834">
        <f>IF($A834="","",IFERROR(VLOOKUP($A834,AI_PF!$A:$G,7,FALSE),""))</f>
        <v/>
      </c>
      <c r="D834">
        <f>IF($A834="","",IFERROR(VLOOKUP($A834,AI_PF!$A:$H,8,FALSE),""))</f>
        <v/>
      </c>
      <c r="E834">
        <f>IF($A834="","",IFERROR(VLOOKUP($A834,AI_PF!$A:$N,14,FALSE),""))</f>
        <v/>
      </c>
      <c r="F834">
        <f>IF($A834="","",IFERROR(VLOOKUP($A834,AI_PF!$A:$R,18,FALSE),""))</f>
        <v/>
      </c>
      <c r="G834">
        <f>IF($A834="","",IFERROR(VLOOKUP($A834,AI_PF!$A:$T,20,FALSE),""))</f>
        <v/>
      </c>
      <c r="H834">
        <f>IF($A834="","",IFERROR(VLOOKUP($A834,AI_PF!$A:$V,22,FALSE),""))</f>
        <v/>
      </c>
      <c r="I834">
        <f>IF($A834="","",IFERROR(VLOOKUP($A834,AI_PF!$A:$EU,151,FALSE),""))</f>
        <v/>
      </c>
      <c r="J834">
        <f>IF($A834="","",IFERROR(VLOOKUP($A834,AI_PF!$A:$C,3,FALSE),""))</f>
        <v/>
      </c>
      <c r="K834">
        <f>IF($A834="","",IFERROR(VLOOKUP($A834,Data_Raw!$A:$G,2,FALSE),""))</f>
        <v/>
      </c>
      <c r="L834">
        <f>IF($A834="","",IFERROR(VLOOKUP($A834,Data_Raw!$A:$G,3,FALSE),""))</f>
        <v/>
      </c>
      <c r="M834">
        <f>IF($A834="","",IFERROR(VLOOKUP($A834,Data_Raw!$A:$G,4,FALSE),""))</f>
        <v/>
      </c>
      <c r="N834">
        <f>IF($A834="","",IFERROR(VLOOKUP($A834,Data_Raw!$A:$G,5,FALSE),""))</f>
        <v/>
      </c>
      <c r="O834">
        <f>IF($A834="","",IFERROR(VLOOKUP($A834,Data_Raw!$A:$G,6,FALSE),""))</f>
        <v/>
      </c>
      <c r="P834">
        <f>IF($A834="","",IFERROR(VLOOKUP($A834,Data_Raw!$A:$G,7,FALSE),""))</f>
        <v/>
      </c>
      <c r="Q834">
        <f>IF($A834="","",SUMIFS(AI_PF!$AP:$AP,AI_PF!$A:$A,$A834))</f>
        <v/>
      </c>
      <c r="R834">
        <f>IF($A834="","",SUMIFS(AI_PF!$AW:$AW,AI_PF!$A:$A,$A834))</f>
        <v/>
      </c>
      <c r="S834">
        <f>IF($A834="","",SUMIFS(AI_PF!$AZ:$AZ,AI_PF!$A:$A,$A834))</f>
        <v/>
      </c>
      <c r="T834">
        <f>IF($A834="","",SUMIFS(AI_PF!$CA:$CA,AI_PF!$A:$A,$A834))</f>
        <v/>
      </c>
      <c r="U834">
        <f>IF($A834="","",SUMIFS(AI_PF!$CE:$CE,AI_PF!$A:$A,$A834))</f>
        <v/>
      </c>
      <c r="V834">
        <f>IF($A834="","",IFERROR(VLOOKUP($A834,AI_PF!$A:$CO,93,FALSE),""))</f>
        <v/>
      </c>
      <c r="W834">
        <f>IF($A834="","",COUNTIF(AI_PF!$A:$A,$A834))</f>
        <v/>
      </c>
      <c r="X834">
        <f>IF($A834="","",COUNTIF(LookThrough!$A:$A,J834))</f>
        <v/>
      </c>
    </row>
    <row r="835">
      <c r="B835">
        <f>IF($A835="","",IFERROR(VLOOKUP($A835,AI_PF!$A:$D,4,FALSE),""))</f>
        <v/>
      </c>
      <c r="C835">
        <f>IF($A835="","",IFERROR(VLOOKUP($A835,AI_PF!$A:$G,7,FALSE),""))</f>
        <v/>
      </c>
      <c r="D835">
        <f>IF($A835="","",IFERROR(VLOOKUP($A835,AI_PF!$A:$H,8,FALSE),""))</f>
        <v/>
      </c>
      <c r="E835">
        <f>IF($A835="","",IFERROR(VLOOKUP($A835,AI_PF!$A:$N,14,FALSE),""))</f>
        <v/>
      </c>
      <c r="F835">
        <f>IF($A835="","",IFERROR(VLOOKUP($A835,AI_PF!$A:$R,18,FALSE),""))</f>
        <v/>
      </c>
      <c r="G835">
        <f>IF($A835="","",IFERROR(VLOOKUP($A835,AI_PF!$A:$T,20,FALSE),""))</f>
        <v/>
      </c>
      <c r="H835">
        <f>IF($A835="","",IFERROR(VLOOKUP($A835,AI_PF!$A:$V,22,FALSE),""))</f>
        <v/>
      </c>
      <c r="I835">
        <f>IF($A835="","",IFERROR(VLOOKUP($A835,AI_PF!$A:$EU,151,FALSE),""))</f>
        <v/>
      </c>
      <c r="J835">
        <f>IF($A835="","",IFERROR(VLOOKUP($A835,AI_PF!$A:$C,3,FALSE),""))</f>
        <v/>
      </c>
      <c r="K835">
        <f>IF($A835="","",IFERROR(VLOOKUP($A835,Data_Raw!$A:$G,2,FALSE),""))</f>
        <v/>
      </c>
      <c r="L835">
        <f>IF($A835="","",IFERROR(VLOOKUP($A835,Data_Raw!$A:$G,3,FALSE),""))</f>
        <v/>
      </c>
      <c r="M835">
        <f>IF($A835="","",IFERROR(VLOOKUP($A835,Data_Raw!$A:$G,4,FALSE),""))</f>
        <v/>
      </c>
      <c r="N835">
        <f>IF($A835="","",IFERROR(VLOOKUP($A835,Data_Raw!$A:$G,5,FALSE),""))</f>
        <v/>
      </c>
      <c r="O835">
        <f>IF($A835="","",IFERROR(VLOOKUP($A835,Data_Raw!$A:$G,6,FALSE),""))</f>
        <v/>
      </c>
      <c r="P835">
        <f>IF($A835="","",IFERROR(VLOOKUP($A835,Data_Raw!$A:$G,7,FALSE),""))</f>
        <v/>
      </c>
      <c r="Q835">
        <f>IF($A835="","",SUMIFS(AI_PF!$AP:$AP,AI_PF!$A:$A,$A835))</f>
        <v/>
      </c>
      <c r="R835">
        <f>IF($A835="","",SUMIFS(AI_PF!$AW:$AW,AI_PF!$A:$A,$A835))</f>
        <v/>
      </c>
      <c r="S835">
        <f>IF($A835="","",SUMIFS(AI_PF!$AZ:$AZ,AI_PF!$A:$A,$A835))</f>
        <v/>
      </c>
      <c r="T835">
        <f>IF($A835="","",SUMIFS(AI_PF!$CA:$CA,AI_PF!$A:$A,$A835))</f>
        <v/>
      </c>
      <c r="U835">
        <f>IF($A835="","",SUMIFS(AI_PF!$CE:$CE,AI_PF!$A:$A,$A835))</f>
        <v/>
      </c>
      <c r="V835">
        <f>IF($A835="","",IFERROR(VLOOKUP($A835,AI_PF!$A:$CO,93,FALSE),""))</f>
        <v/>
      </c>
      <c r="W835">
        <f>IF($A835="","",COUNTIF(AI_PF!$A:$A,$A835))</f>
        <v/>
      </c>
      <c r="X835">
        <f>IF($A835="","",COUNTIF(LookThrough!$A:$A,J835))</f>
        <v/>
      </c>
    </row>
    <row r="836">
      <c r="B836">
        <f>IF($A836="","",IFERROR(VLOOKUP($A836,AI_PF!$A:$D,4,FALSE),""))</f>
        <v/>
      </c>
      <c r="C836">
        <f>IF($A836="","",IFERROR(VLOOKUP($A836,AI_PF!$A:$G,7,FALSE),""))</f>
        <v/>
      </c>
      <c r="D836">
        <f>IF($A836="","",IFERROR(VLOOKUP($A836,AI_PF!$A:$H,8,FALSE),""))</f>
        <v/>
      </c>
      <c r="E836">
        <f>IF($A836="","",IFERROR(VLOOKUP($A836,AI_PF!$A:$N,14,FALSE),""))</f>
        <v/>
      </c>
      <c r="F836">
        <f>IF($A836="","",IFERROR(VLOOKUP($A836,AI_PF!$A:$R,18,FALSE),""))</f>
        <v/>
      </c>
      <c r="G836">
        <f>IF($A836="","",IFERROR(VLOOKUP($A836,AI_PF!$A:$T,20,FALSE),""))</f>
        <v/>
      </c>
      <c r="H836">
        <f>IF($A836="","",IFERROR(VLOOKUP($A836,AI_PF!$A:$V,22,FALSE),""))</f>
        <v/>
      </c>
      <c r="I836">
        <f>IF($A836="","",IFERROR(VLOOKUP($A836,AI_PF!$A:$EU,151,FALSE),""))</f>
        <v/>
      </c>
      <c r="J836">
        <f>IF($A836="","",IFERROR(VLOOKUP($A836,AI_PF!$A:$C,3,FALSE),""))</f>
        <v/>
      </c>
      <c r="K836">
        <f>IF($A836="","",IFERROR(VLOOKUP($A836,Data_Raw!$A:$G,2,FALSE),""))</f>
        <v/>
      </c>
      <c r="L836">
        <f>IF($A836="","",IFERROR(VLOOKUP($A836,Data_Raw!$A:$G,3,FALSE),""))</f>
        <v/>
      </c>
      <c r="M836">
        <f>IF($A836="","",IFERROR(VLOOKUP($A836,Data_Raw!$A:$G,4,FALSE),""))</f>
        <v/>
      </c>
      <c r="N836">
        <f>IF($A836="","",IFERROR(VLOOKUP($A836,Data_Raw!$A:$G,5,FALSE),""))</f>
        <v/>
      </c>
      <c r="O836">
        <f>IF($A836="","",IFERROR(VLOOKUP($A836,Data_Raw!$A:$G,6,FALSE),""))</f>
        <v/>
      </c>
      <c r="P836">
        <f>IF($A836="","",IFERROR(VLOOKUP($A836,Data_Raw!$A:$G,7,FALSE),""))</f>
        <v/>
      </c>
      <c r="Q836">
        <f>IF($A836="","",SUMIFS(AI_PF!$AP:$AP,AI_PF!$A:$A,$A836))</f>
        <v/>
      </c>
      <c r="R836">
        <f>IF($A836="","",SUMIFS(AI_PF!$AW:$AW,AI_PF!$A:$A,$A836))</f>
        <v/>
      </c>
      <c r="S836">
        <f>IF($A836="","",SUMIFS(AI_PF!$AZ:$AZ,AI_PF!$A:$A,$A836))</f>
        <v/>
      </c>
      <c r="T836">
        <f>IF($A836="","",SUMIFS(AI_PF!$CA:$CA,AI_PF!$A:$A,$A836))</f>
        <v/>
      </c>
      <c r="U836">
        <f>IF($A836="","",SUMIFS(AI_PF!$CE:$CE,AI_PF!$A:$A,$A836))</f>
        <v/>
      </c>
      <c r="V836">
        <f>IF($A836="","",IFERROR(VLOOKUP($A836,AI_PF!$A:$CO,93,FALSE),""))</f>
        <v/>
      </c>
      <c r="W836">
        <f>IF($A836="","",COUNTIF(AI_PF!$A:$A,$A836))</f>
        <v/>
      </c>
      <c r="X836">
        <f>IF($A836="","",COUNTIF(LookThrough!$A:$A,J836))</f>
        <v/>
      </c>
    </row>
    <row r="837">
      <c r="B837">
        <f>IF($A837="","",IFERROR(VLOOKUP($A837,AI_PF!$A:$D,4,FALSE),""))</f>
        <v/>
      </c>
      <c r="C837">
        <f>IF($A837="","",IFERROR(VLOOKUP($A837,AI_PF!$A:$G,7,FALSE),""))</f>
        <v/>
      </c>
      <c r="D837">
        <f>IF($A837="","",IFERROR(VLOOKUP($A837,AI_PF!$A:$H,8,FALSE),""))</f>
        <v/>
      </c>
      <c r="E837">
        <f>IF($A837="","",IFERROR(VLOOKUP($A837,AI_PF!$A:$N,14,FALSE),""))</f>
        <v/>
      </c>
      <c r="F837">
        <f>IF($A837="","",IFERROR(VLOOKUP($A837,AI_PF!$A:$R,18,FALSE),""))</f>
        <v/>
      </c>
      <c r="G837">
        <f>IF($A837="","",IFERROR(VLOOKUP($A837,AI_PF!$A:$T,20,FALSE),""))</f>
        <v/>
      </c>
      <c r="H837">
        <f>IF($A837="","",IFERROR(VLOOKUP($A837,AI_PF!$A:$V,22,FALSE),""))</f>
        <v/>
      </c>
      <c r="I837">
        <f>IF($A837="","",IFERROR(VLOOKUP($A837,AI_PF!$A:$EU,151,FALSE),""))</f>
        <v/>
      </c>
      <c r="J837">
        <f>IF($A837="","",IFERROR(VLOOKUP($A837,AI_PF!$A:$C,3,FALSE),""))</f>
        <v/>
      </c>
      <c r="K837">
        <f>IF($A837="","",IFERROR(VLOOKUP($A837,Data_Raw!$A:$G,2,FALSE),""))</f>
        <v/>
      </c>
      <c r="L837">
        <f>IF($A837="","",IFERROR(VLOOKUP($A837,Data_Raw!$A:$G,3,FALSE),""))</f>
        <v/>
      </c>
      <c r="M837">
        <f>IF($A837="","",IFERROR(VLOOKUP($A837,Data_Raw!$A:$G,4,FALSE),""))</f>
        <v/>
      </c>
      <c r="N837">
        <f>IF($A837="","",IFERROR(VLOOKUP($A837,Data_Raw!$A:$G,5,FALSE),""))</f>
        <v/>
      </c>
      <c r="O837">
        <f>IF($A837="","",IFERROR(VLOOKUP($A837,Data_Raw!$A:$G,6,FALSE),""))</f>
        <v/>
      </c>
      <c r="P837">
        <f>IF($A837="","",IFERROR(VLOOKUP($A837,Data_Raw!$A:$G,7,FALSE),""))</f>
        <v/>
      </c>
      <c r="Q837">
        <f>IF($A837="","",SUMIFS(AI_PF!$AP:$AP,AI_PF!$A:$A,$A837))</f>
        <v/>
      </c>
      <c r="R837">
        <f>IF($A837="","",SUMIFS(AI_PF!$AW:$AW,AI_PF!$A:$A,$A837))</f>
        <v/>
      </c>
      <c r="S837">
        <f>IF($A837="","",SUMIFS(AI_PF!$AZ:$AZ,AI_PF!$A:$A,$A837))</f>
        <v/>
      </c>
      <c r="T837">
        <f>IF($A837="","",SUMIFS(AI_PF!$CA:$CA,AI_PF!$A:$A,$A837))</f>
        <v/>
      </c>
      <c r="U837">
        <f>IF($A837="","",SUMIFS(AI_PF!$CE:$CE,AI_PF!$A:$A,$A837))</f>
        <v/>
      </c>
      <c r="V837">
        <f>IF($A837="","",IFERROR(VLOOKUP($A837,AI_PF!$A:$CO,93,FALSE),""))</f>
        <v/>
      </c>
      <c r="W837">
        <f>IF($A837="","",COUNTIF(AI_PF!$A:$A,$A837))</f>
        <v/>
      </c>
      <c r="X837">
        <f>IF($A837="","",COUNTIF(LookThrough!$A:$A,J837))</f>
        <v/>
      </c>
    </row>
    <row r="838">
      <c r="B838">
        <f>IF($A838="","",IFERROR(VLOOKUP($A838,AI_PF!$A:$D,4,FALSE),""))</f>
        <v/>
      </c>
      <c r="C838">
        <f>IF($A838="","",IFERROR(VLOOKUP($A838,AI_PF!$A:$G,7,FALSE),""))</f>
        <v/>
      </c>
      <c r="D838">
        <f>IF($A838="","",IFERROR(VLOOKUP($A838,AI_PF!$A:$H,8,FALSE),""))</f>
        <v/>
      </c>
      <c r="E838">
        <f>IF($A838="","",IFERROR(VLOOKUP($A838,AI_PF!$A:$N,14,FALSE),""))</f>
        <v/>
      </c>
      <c r="F838">
        <f>IF($A838="","",IFERROR(VLOOKUP($A838,AI_PF!$A:$R,18,FALSE),""))</f>
        <v/>
      </c>
      <c r="G838">
        <f>IF($A838="","",IFERROR(VLOOKUP($A838,AI_PF!$A:$T,20,FALSE),""))</f>
        <v/>
      </c>
      <c r="H838">
        <f>IF($A838="","",IFERROR(VLOOKUP($A838,AI_PF!$A:$V,22,FALSE),""))</f>
        <v/>
      </c>
      <c r="I838">
        <f>IF($A838="","",IFERROR(VLOOKUP($A838,AI_PF!$A:$EU,151,FALSE),""))</f>
        <v/>
      </c>
      <c r="J838">
        <f>IF($A838="","",IFERROR(VLOOKUP($A838,AI_PF!$A:$C,3,FALSE),""))</f>
        <v/>
      </c>
      <c r="K838">
        <f>IF($A838="","",IFERROR(VLOOKUP($A838,Data_Raw!$A:$G,2,FALSE),""))</f>
        <v/>
      </c>
      <c r="L838">
        <f>IF($A838="","",IFERROR(VLOOKUP($A838,Data_Raw!$A:$G,3,FALSE),""))</f>
        <v/>
      </c>
      <c r="M838">
        <f>IF($A838="","",IFERROR(VLOOKUP($A838,Data_Raw!$A:$G,4,FALSE),""))</f>
        <v/>
      </c>
      <c r="N838">
        <f>IF($A838="","",IFERROR(VLOOKUP($A838,Data_Raw!$A:$G,5,FALSE),""))</f>
        <v/>
      </c>
      <c r="O838">
        <f>IF($A838="","",IFERROR(VLOOKUP($A838,Data_Raw!$A:$G,6,FALSE),""))</f>
        <v/>
      </c>
      <c r="P838">
        <f>IF($A838="","",IFERROR(VLOOKUP($A838,Data_Raw!$A:$G,7,FALSE),""))</f>
        <v/>
      </c>
      <c r="Q838">
        <f>IF($A838="","",SUMIFS(AI_PF!$AP:$AP,AI_PF!$A:$A,$A838))</f>
        <v/>
      </c>
      <c r="R838">
        <f>IF($A838="","",SUMIFS(AI_PF!$AW:$AW,AI_PF!$A:$A,$A838))</f>
        <v/>
      </c>
      <c r="S838">
        <f>IF($A838="","",SUMIFS(AI_PF!$AZ:$AZ,AI_PF!$A:$A,$A838))</f>
        <v/>
      </c>
      <c r="T838">
        <f>IF($A838="","",SUMIFS(AI_PF!$CA:$CA,AI_PF!$A:$A,$A838))</f>
        <v/>
      </c>
      <c r="U838">
        <f>IF($A838="","",SUMIFS(AI_PF!$CE:$CE,AI_PF!$A:$A,$A838))</f>
        <v/>
      </c>
      <c r="V838">
        <f>IF($A838="","",IFERROR(VLOOKUP($A838,AI_PF!$A:$CO,93,FALSE),""))</f>
        <v/>
      </c>
      <c r="W838">
        <f>IF($A838="","",COUNTIF(AI_PF!$A:$A,$A838))</f>
        <v/>
      </c>
      <c r="X838">
        <f>IF($A838="","",COUNTIF(LookThrough!$A:$A,J838))</f>
        <v/>
      </c>
    </row>
    <row r="839">
      <c r="B839">
        <f>IF($A839="","",IFERROR(VLOOKUP($A839,AI_PF!$A:$D,4,FALSE),""))</f>
        <v/>
      </c>
      <c r="C839">
        <f>IF($A839="","",IFERROR(VLOOKUP($A839,AI_PF!$A:$G,7,FALSE),""))</f>
        <v/>
      </c>
      <c r="D839">
        <f>IF($A839="","",IFERROR(VLOOKUP($A839,AI_PF!$A:$H,8,FALSE),""))</f>
        <v/>
      </c>
      <c r="E839">
        <f>IF($A839="","",IFERROR(VLOOKUP($A839,AI_PF!$A:$N,14,FALSE),""))</f>
        <v/>
      </c>
      <c r="F839">
        <f>IF($A839="","",IFERROR(VLOOKUP($A839,AI_PF!$A:$R,18,FALSE),""))</f>
        <v/>
      </c>
      <c r="G839">
        <f>IF($A839="","",IFERROR(VLOOKUP($A839,AI_PF!$A:$T,20,FALSE),""))</f>
        <v/>
      </c>
      <c r="H839">
        <f>IF($A839="","",IFERROR(VLOOKUP($A839,AI_PF!$A:$V,22,FALSE),""))</f>
        <v/>
      </c>
      <c r="I839">
        <f>IF($A839="","",IFERROR(VLOOKUP($A839,AI_PF!$A:$EU,151,FALSE),""))</f>
        <v/>
      </c>
      <c r="J839">
        <f>IF($A839="","",IFERROR(VLOOKUP($A839,AI_PF!$A:$C,3,FALSE),""))</f>
        <v/>
      </c>
      <c r="K839">
        <f>IF($A839="","",IFERROR(VLOOKUP($A839,Data_Raw!$A:$G,2,FALSE),""))</f>
        <v/>
      </c>
      <c r="L839">
        <f>IF($A839="","",IFERROR(VLOOKUP($A839,Data_Raw!$A:$G,3,FALSE),""))</f>
        <v/>
      </c>
      <c r="M839">
        <f>IF($A839="","",IFERROR(VLOOKUP($A839,Data_Raw!$A:$G,4,FALSE),""))</f>
        <v/>
      </c>
      <c r="N839">
        <f>IF($A839="","",IFERROR(VLOOKUP($A839,Data_Raw!$A:$G,5,FALSE),""))</f>
        <v/>
      </c>
      <c r="O839">
        <f>IF($A839="","",IFERROR(VLOOKUP($A839,Data_Raw!$A:$G,6,FALSE),""))</f>
        <v/>
      </c>
      <c r="P839">
        <f>IF($A839="","",IFERROR(VLOOKUP($A839,Data_Raw!$A:$G,7,FALSE),""))</f>
        <v/>
      </c>
      <c r="Q839">
        <f>IF($A839="","",SUMIFS(AI_PF!$AP:$AP,AI_PF!$A:$A,$A839))</f>
        <v/>
      </c>
      <c r="R839">
        <f>IF($A839="","",SUMIFS(AI_PF!$AW:$AW,AI_PF!$A:$A,$A839))</f>
        <v/>
      </c>
      <c r="S839">
        <f>IF($A839="","",SUMIFS(AI_PF!$AZ:$AZ,AI_PF!$A:$A,$A839))</f>
        <v/>
      </c>
      <c r="T839">
        <f>IF($A839="","",SUMIFS(AI_PF!$CA:$CA,AI_PF!$A:$A,$A839))</f>
        <v/>
      </c>
      <c r="U839">
        <f>IF($A839="","",SUMIFS(AI_PF!$CE:$CE,AI_PF!$A:$A,$A839))</f>
        <v/>
      </c>
      <c r="V839">
        <f>IF($A839="","",IFERROR(VLOOKUP($A839,AI_PF!$A:$CO,93,FALSE),""))</f>
        <v/>
      </c>
      <c r="W839">
        <f>IF($A839="","",COUNTIF(AI_PF!$A:$A,$A839))</f>
        <v/>
      </c>
      <c r="X839">
        <f>IF($A839="","",COUNTIF(LookThrough!$A:$A,J839))</f>
        <v/>
      </c>
    </row>
    <row r="840">
      <c r="B840">
        <f>IF($A840="","",IFERROR(VLOOKUP($A840,AI_PF!$A:$D,4,FALSE),""))</f>
        <v/>
      </c>
      <c r="C840">
        <f>IF($A840="","",IFERROR(VLOOKUP($A840,AI_PF!$A:$G,7,FALSE),""))</f>
        <v/>
      </c>
      <c r="D840">
        <f>IF($A840="","",IFERROR(VLOOKUP($A840,AI_PF!$A:$H,8,FALSE),""))</f>
        <v/>
      </c>
      <c r="E840">
        <f>IF($A840="","",IFERROR(VLOOKUP($A840,AI_PF!$A:$N,14,FALSE),""))</f>
        <v/>
      </c>
      <c r="F840">
        <f>IF($A840="","",IFERROR(VLOOKUP($A840,AI_PF!$A:$R,18,FALSE),""))</f>
        <v/>
      </c>
      <c r="G840">
        <f>IF($A840="","",IFERROR(VLOOKUP($A840,AI_PF!$A:$T,20,FALSE),""))</f>
        <v/>
      </c>
      <c r="H840">
        <f>IF($A840="","",IFERROR(VLOOKUP($A840,AI_PF!$A:$V,22,FALSE),""))</f>
        <v/>
      </c>
      <c r="I840">
        <f>IF($A840="","",IFERROR(VLOOKUP($A840,AI_PF!$A:$EU,151,FALSE),""))</f>
        <v/>
      </c>
      <c r="J840">
        <f>IF($A840="","",IFERROR(VLOOKUP($A840,AI_PF!$A:$C,3,FALSE),""))</f>
        <v/>
      </c>
      <c r="K840">
        <f>IF($A840="","",IFERROR(VLOOKUP($A840,Data_Raw!$A:$G,2,FALSE),""))</f>
        <v/>
      </c>
      <c r="L840">
        <f>IF($A840="","",IFERROR(VLOOKUP($A840,Data_Raw!$A:$G,3,FALSE),""))</f>
        <v/>
      </c>
      <c r="M840">
        <f>IF($A840="","",IFERROR(VLOOKUP($A840,Data_Raw!$A:$G,4,FALSE),""))</f>
        <v/>
      </c>
      <c r="N840">
        <f>IF($A840="","",IFERROR(VLOOKUP($A840,Data_Raw!$A:$G,5,FALSE),""))</f>
        <v/>
      </c>
      <c r="O840">
        <f>IF($A840="","",IFERROR(VLOOKUP($A840,Data_Raw!$A:$G,6,FALSE),""))</f>
        <v/>
      </c>
      <c r="P840">
        <f>IF($A840="","",IFERROR(VLOOKUP($A840,Data_Raw!$A:$G,7,FALSE),""))</f>
        <v/>
      </c>
      <c r="Q840">
        <f>IF($A840="","",SUMIFS(AI_PF!$AP:$AP,AI_PF!$A:$A,$A840))</f>
        <v/>
      </c>
      <c r="R840">
        <f>IF($A840="","",SUMIFS(AI_PF!$AW:$AW,AI_PF!$A:$A,$A840))</f>
        <v/>
      </c>
      <c r="S840">
        <f>IF($A840="","",SUMIFS(AI_PF!$AZ:$AZ,AI_PF!$A:$A,$A840))</f>
        <v/>
      </c>
      <c r="T840">
        <f>IF($A840="","",SUMIFS(AI_PF!$CA:$CA,AI_PF!$A:$A,$A840))</f>
        <v/>
      </c>
      <c r="U840">
        <f>IF($A840="","",SUMIFS(AI_PF!$CE:$CE,AI_PF!$A:$A,$A840))</f>
        <v/>
      </c>
      <c r="V840">
        <f>IF($A840="","",IFERROR(VLOOKUP($A840,AI_PF!$A:$CO,93,FALSE),""))</f>
        <v/>
      </c>
      <c r="W840">
        <f>IF($A840="","",COUNTIF(AI_PF!$A:$A,$A840))</f>
        <v/>
      </c>
      <c r="X840">
        <f>IF($A840="","",COUNTIF(LookThrough!$A:$A,J840))</f>
        <v/>
      </c>
    </row>
    <row r="841">
      <c r="B841">
        <f>IF($A841="","",IFERROR(VLOOKUP($A841,AI_PF!$A:$D,4,FALSE),""))</f>
        <v/>
      </c>
      <c r="C841">
        <f>IF($A841="","",IFERROR(VLOOKUP($A841,AI_PF!$A:$G,7,FALSE),""))</f>
        <v/>
      </c>
      <c r="D841">
        <f>IF($A841="","",IFERROR(VLOOKUP($A841,AI_PF!$A:$H,8,FALSE),""))</f>
        <v/>
      </c>
      <c r="E841">
        <f>IF($A841="","",IFERROR(VLOOKUP($A841,AI_PF!$A:$N,14,FALSE),""))</f>
        <v/>
      </c>
      <c r="F841">
        <f>IF($A841="","",IFERROR(VLOOKUP($A841,AI_PF!$A:$R,18,FALSE),""))</f>
        <v/>
      </c>
      <c r="G841">
        <f>IF($A841="","",IFERROR(VLOOKUP($A841,AI_PF!$A:$T,20,FALSE),""))</f>
        <v/>
      </c>
      <c r="H841">
        <f>IF($A841="","",IFERROR(VLOOKUP($A841,AI_PF!$A:$V,22,FALSE),""))</f>
        <v/>
      </c>
      <c r="I841">
        <f>IF($A841="","",IFERROR(VLOOKUP($A841,AI_PF!$A:$EU,151,FALSE),""))</f>
        <v/>
      </c>
      <c r="J841">
        <f>IF($A841="","",IFERROR(VLOOKUP($A841,AI_PF!$A:$C,3,FALSE),""))</f>
        <v/>
      </c>
      <c r="K841">
        <f>IF($A841="","",IFERROR(VLOOKUP($A841,Data_Raw!$A:$G,2,FALSE),""))</f>
        <v/>
      </c>
      <c r="L841">
        <f>IF($A841="","",IFERROR(VLOOKUP($A841,Data_Raw!$A:$G,3,FALSE),""))</f>
        <v/>
      </c>
      <c r="M841">
        <f>IF($A841="","",IFERROR(VLOOKUP($A841,Data_Raw!$A:$G,4,FALSE),""))</f>
        <v/>
      </c>
      <c r="N841">
        <f>IF($A841="","",IFERROR(VLOOKUP($A841,Data_Raw!$A:$G,5,FALSE),""))</f>
        <v/>
      </c>
      <c r="O841">
        <f>IF($A841="","",IFERROR(VLOOKUP($A841,Data_Raw!$A:$G,6,FALSE),""))</f>
        <v/>
      </c>
      <c r="P841">
        <f>IF($A841="","",IFERROR(VLOOKUP($A841,Data_Raw!$A:$G,7,FALSE),""))</f>
        <v/>
      </c>
      <c r="Q841">
        <f>IF($A841="","",SUMIFS(AI_PF!$AP:$AP,AI_PF!$A:$A,$A841))</f>
        <v/>
      </c>
      <c r="R841">
        <f>IF($A841="","",SUMIFS(AI_PF!$AW:$AW,AI_PF!$A:$A,$A841))</f>
        <v/>
      </c>
      <c r="S841">
        <f>IF($A841="","",SUMIFS(AI_PF!$AZ:$AZ,AI_PF!$A:$A,$A841))</f>
        <v/>
      </c>
      <c r="T841">
        <f>IF($A841="","",SUMIFS(AI_PF!$CA:$CA,AI_PF!$A:$A,$A841))</f>
        <v/>
      </c>
      <c r="U841">
        <f>IF($A841="","",SUMIFS(AI_PF!$CE:$CE,AI_PF!$A:$A,$A841))</f>
        <v/>
      </c>
      <c r="V841">
        <f>IF($A841="","",IFERROR(VLOOKUP($A841,AI_PF!$A:$CO,93,FALSE),""))</f>
        <v/>
      </c>
      <c r="W841">
        <f>IF($A841="","",COUNTIF(AI_PF!$A:$A,$A841))</f>
        <v/>
      </c>
      <c r="X841">
        <f>IF($A841="","",COUNTIF(LookThrough!$A:$A,J841))</f>
        <v/>
      </c>
    </row>
    <row r="842">
      <c r="B842">
        <f>IF($A842="","",IFERROR(VLOOKUP($A842,AI_PF!$A:$D,4,FALSE),""))</f>
        <v/>
      </c>
      <c r="C842">
        <f>IF($A842="","",IFERROR(VLOOKUP($A842,AI_PF!$A:$G,7,FALSE),""))</f>
        <v/>
      </c>
      <c r="D842">
        <f>IF($A842="","",IFERROR(VLOOKUP($A842,AI_PF!$A:$H,8,FALSE),""))</f>
        <v/>
      </c>
      <c r="E842">
        <f>IF($A842="","",IFERROR(VLOOKUP($A842,AI_PF!$A:$N,14,FALSE),""))</f>
        <v/>
      </c>
      <c r="F842">
        <f>IF($A842="","",IFERROR(VLOOKUP($A842,AI_PF!$A:$R,18,FALSE),""))</f>
        <v/>
      </c>
      <c r="G842">
        <f>IF($A842="","",IFERROR(VLOOKUP($A842,AI_PF!$A:$T,20,FALSE),""))</f>
        <v/>
      </c>
      <c r="H842">
        <f>IF($A842="","",IFERROR(VLOOKUP($A842,AI_PF!$A:$V,22,FALSE),""))</f>
        <v/>
      </c>
      <c r="I842">
        <f>IF($A842="","",IFERROR(VLOOKUP($A842,AI_PF!$A:$EU,151,FALSE),""))</f>
        <v/>
      </c>
      <c r="J842">
        <f>IF($A842="","",IFERROR(VLOOKUP($A842,AI_PF!$A:$C,3,FALSE),""))</f>
        <v/>
      </c>
      <c r="K842">
        <f>IF($A842="","",IFERROR(VLOOKUP($A842,Data_Raw!$A:$G,2,FALSE),""))</f>
        <v/>
      </c>
      <c r="L842">
        <f>IF($A842="","",IFERROR(VLOOKUP($A842,Data_Raw!$A:$G,3,FALSE),""))</f>
        <v/>
      </c>
      <c r="M842">
        <f>IF($A842="","",IFERROR(VLOOKUP($A842,Data_Raw!$A:$G,4,FALSE),""))</f>
        <v/>
      </c>
      <c r="N842">
        <f>IF($A842="","",IFERROR(VLOOKUP($A842,Data_Raw!$A:$G,5,FALSE),""))</f>
        <v/>
      </c>
      <c r="O842">
        <f>IF($A842="","",IFERROR(VLOOKUP($A842,Data_Raw!$A:$G,6,FALSE),""))</f>
        <v/>
      </c>
      <c r="P842">
        <f>IF($A842="","",IFERROR(VLOOKUP($A842,Data_Raw!$A:$G,7,FALSE),""))</f>
        <v/>
      </c>
      <c r="Q842">
        <f>IF($A842="","",SUMIFS(AI_PF!$AP:$AP,AI_PF!$A:$A,$A842))</f>
        <v/>
      </c>
      <c r="R842">
        <f>IF($A842="","",SUMIFS(AI_PF!$AW:$AW,AI_PF!$A:$A,$A842))</f>
        <v/>
      </c>
      <c r="S842">
        <f>IF($A842="","",SUMIFS(AI_PF!$AZ:$AZ,AI_PF!$A:$A,$A842))</f>
        <v/>
      </c>
      <c r="T842">
        <f>IF($A842="","",SUMIFS(AI_PF!$CA:$CA,AI_PF!$A:$A,$A842))</f>
        <v/>
      </c>
      <c r="U842">
        <f>IF($A842="","",SUMIFS(AI_PF!$CE:$CE,AI_PF!$A:$A,$A842))</f>
        <v/>
      </c>
      <c r="V842">
        <f>IF($A842="","",IFERROR(VLOOKUP($A842,AI_PF!$A:$CO,93,FALSE),""))</f>
        <v/>
      </c>
      <c r="W842">
        <f>IF($A842="","",COUNTIF(AI_PF!$A:$A,$A842))</f>
        <v/>
      </c>
      <c r="X842">
        <f>IF($A842="","",COUNTIF(LookThrough!$A:$A,J842))</f>
        <v/>
      </c>
    </row>
    <row r="843">
      <c r="B843">
        <f>IF($A843="","",IFERROR(VLOOKUP($A843,AI_PF!$A:$D,4,FALSE),""))</f>
        <v/>
      </c>
      <c r="C843">
        <f>IF($A843="","",IFERROR(VLOOKUP($A843,AI_PF!$A:$G,7,FALSE),""))</f>
        <v/>
      </c>
      <c r="D843">
        <f>IF($A843="","",IFERROR(VLOOKUP($A843,AI_PF!$A:$H,8,FALSE),""))</f>
        <v/>
      </c>
      <c r="E843">
        <f>IF($A843="","",IFERROR(VLOOKUP($A843,AI_PF!$A:$N,14,FALSE),""))</f>
        <v/>
      </c>
      <c r="F843">
        <f>IF($A843="","",IFERROR(VLOOKUP($A843,AI_PF!$A:$R,18,FALSE),""))</f>
        <v/>
      </c>
      <c r="G843">
        <f>IF($A843="","",IFERROR(VLOOKUP($A843,AI_PF!$A:$T,20,FALSE),""))</f>
        <v/>
      </c>
      <c r="H843">
        <f>IF($A843="","",IFERROR(VLOOKUP($A843,AI_PF!$A:$V,22,FALSE),""))</f>
        <v/>
      </c>
      <c r="I843">
        <f>IF($A843="","",IFERROR(VLOOKUP($A843,AI_PF!$A:$EU,151,FALSE),""))</f>
        <v/>
      </c>
      <c r="J843">
        <f>IF($A843="","",IFERROR(VLOOKUP($A843,AI_PF!$A:$C,3,FALSE),""))</f>
        <v/>
      </c>
      <c r="K843">
        <f>IF($A843="","",IFERROR(VLOOKUP($A843,Data_Raw!$A:$G,2,FALSE),""))</f>
        <v/>
      </c>
      <c r="L843">
        <f>IF($A843="","",IFERROR(VLOOKUP($A843,Data_Raw!$A:$G,3,FALSE),""))</f>
        <v/>
      </c>
      <c r="M843">
        <f>IF($A843="","",IFERROR(VLOOKUP($A843,Data_Raw!$A:$G,4,FALSE),""))</f>
        <v/>
      </c>
      <c r="N843">
        <f>IF($A843="","",IFERROR(VLOOKUP($A843,Data_Raw!$A:$G,5,FALSE),""))</f>
        <v/>
      </c>
      <c r="O843">
        <f>IF($A843="","",IFERROR(VLOOKUP($A843,Data_Raw!$A:$G,6,FALSE),""))</f>
        <v/>
      </c>
      <c r="P843">
        <f>IF($A843="","",IFERROR(VLOOKUP($A843,Data_Raw!$A:$G,7,FALSE),""))</f>
        <v/>
      </c>
      <c r="Q843">
        <f>IF($A843="","",SUMIFS(AI_PF!$AP:$AP,AI_PF!$A:$A,$A843))</f>
        <v/>
      </c>
      <c r="R843">
        <f>IF($A843="","",SUMIFS(AI_PF!$AW:$AW,AI_PF!$A:$A,$A843))</f>
        <v/>
      </c>
      <c r="S843">
        <f>IF($A843="","",SUMIFS(AI_PF!$AZ:$AZ,AI_PF!$A:$A,$A843))</f>
        <v/>
      </c>
      <c r="T843">
        <f>IF($A843="","",SUMIFS(AI_PF!$CA:$CA,AI_PF!$A:$A,$A843))</f>
        <v/>
      </c>
      <c r="U843">
        <f>IF($A843="","",SUMIFS(AI_PF!$CE:$CE,AI_PF!$A:$A,$A843))</f>
        <v/>
      </c>
      <c r="V843">
        <f>IF($A843="","",IFERROR(VLOOKUP($A843,AI_PF!$A:$CO,93,FALSE),""))</f>
        <v/>
      </c>
      <c r="W843">
        <f>IF($A843="","",COUNTIF(AI_PF!$A:$A,$A843))</f>
        <v/>
      </c>
      <c r="X843">
        <f>IF($A843="","",COUNTIF(LookThrough!$A:$A,J843))</f>
        <v/>
      </c>
    </row>
    <row r="844">
      <c r="B844">
        <f>IF($A844="","",IFERROR(VLOOKUP($A844,AI_PF!$A:$D,4,FALSE),""))</f>
        <v/>
      </c>
      <c r="C844">
        <f>IF($A844="","",IFERROR(VLOOKUP($A844,AI_PF!$A:$G,7,FALSE),""))</f>
        <v/>
      </c>
      <c r="D844">
        <f>IF($A844="","",IFERROR(VLOOKUP($A844,AI_PF!$A:$H,8,FALSE),""))</f>
        <v/>
      </c>
      <c r="E844">
        <f>IF($A844="","",IFERROR(VLOOKUP($A844,AI_PF!$A:$N,14,FALSE),""))</f>
        <v/>
      </c>
      <c r="F844">
        <f>IF($A844="","",IFERROR(VLOOKUP($A844,AI_PF!$A:$R,18,FALSE),""))</f>
        <v/>
      </c>
      <c r="G844">
        <f>IF($A844="","",IFERROR(VLOOKUP($A844,AI_PF!$A:$T,20,FALSE),""))</f>
        <v/>
      </c>
      <c r="H844">
        <f>IF($A844="","",IFERROR(VLOOKUP($A844,AI_PF!$A:$V,22,FALSE),""))</f>
        <v/>
      </c>
      <c r="I844">
        <f>IF($A844="","",IFERROR(VLOOKUP($A844,AI_PF!$A:$EU,151,FALSE),""))</f>
        <v/>
      </c>
      <c r="J844">
        <f>IF($A844="","",IFERROR(VLOOKUP($A844,AI_PF!$A:$C,3,FALSE),""))</f>
        <v/>
      </c>
      <c r="K844">
        <f>IF($A844="","",IFERROR(VLOOKUP($A844,Data_Raw!$A:$G,2,FALSE),""))</f>
        <v/>
      </c>
      <c r="L844">
        <f>IF($A844="","",IFERROR(VLOOKUP($A844,Data_Raw!$A:$G,3,FALSE),""))</f>
        <v/>
      </c>
      <c r="M844">
        <f>IF($A844="","",IFERROR(VLOOKUP($A844,Data_Raw!$A:$G,4,FALSE),""))</f>
        <v/>
      </c>
      <c r="N844">
        <f>IF($A844="","",IFERROR(VLOOKUP($A844,Data_Raw!$A:$G,5,FALSE),""))</f>
        <v/>
      </c>
      <c r="O844">
        <f>IF($A844="","",IFERROR(VLOOKUP($A844,Data_Raw!$A:$G,6,FALSE),""))</f>
        <v/>
      </c>
      <c r="P844">
        <f>IF($A844="","",IFERROR(VLOOKUP($A844,Data_Raw!$A:$G,7,FALSE),""))</f>
        <v/>
      </c>
      <c r="Q844">
        <f>IF($A844="","",SUMIFS(AI_PF!$AP:$AP,AI_PF!$A:$A,$A844))</f>
        <v/>
      </c>
      <c r="R844">
        <f>IF($A844="","",SUMIFS(AI_PF!$AW:$AW,AI_PF!$A:$A,$A844))</f>
        <v/>
      </c>
      <c r="S844">
        <f>IF($A844="","",SUMIFS(AI_PF!$AZ:$AZ,AI_PF!$A:$A,$A844))</f>
        <v/>
      </c>
      <c r="T844">
        <f>IF($A844="","",SUMIFS(AI_PF!$CA:$CA,AI_PF!$A:$A,$A844))</f>
        <v/>
      </c>
      <c r="U844">
        <f>IF($A844="","",SUMIFS(AI_PF!$CE:$CE,AI_PF!$A:$A,$A844))</f>
        <v/>
      </c>
      <c r="V844">
        <f>IF($A844="","",IFERROR(VLOOKUP($A844,AI_PF!$A:$CO,93,FALSE),""))</f>
        <v/>
      </c>
      <c r="W844">
        <f>IF($A844="","",COUNTIF(AI_PF!$A:$A,$A844))</f>
        <v/>
      </c>
      <c r="X844">
        <f>IF($A844="","",COUNTIF(LookThrough!$A:$A,J844))</f>
        <v/>
      </c>
    </row>
    <row r="845">
      <c r="B845">
        <f>IF($A845="","",IFERROR(VLOOKUP($A845,AI_PF!$A:$D,4,FALSE),""))</f>
        <v/>
      </c>
      <c r="C845">
        <f>IF($A845="","",IFERROR(VLOOKUP($A845,AI_PF!$A:$G,7,FALSE),""))</f>
        <v/>
      </c>
      <c r="D845">
        <f>IF($A845="","",IFERROR(VLOOKUP($A845,AI_PF!$A:$H,8,FALSE),""))</f>
        <v/>
      </c>
      <c r="E845">
        <f>IF($A845="","",IFERROR(VLOOKUP($A845,AI_PF!$A:$N,14,FALSE),""))</f>
        <v/>
      </c>
      <c r="F845">
        <f>IF($A845="","",IFERROR(VLOOKUP($A845,AI_PF!$A:$R,18,FALSE),""))</f>
        <v/>
      </c>
      <c r="G845">
        <f>IF($A845="","",IFERROR(VLOOKUP($A845,AI_PF!$A:$T,20,FALSE),""))</f>
        <v/>
      </c>
      <c r="H845">
        <f>IF($A845="","",IFERROR(VLOOKUP($A845,AI_PF!$A:$V,22,FALSE),""))</f>
        <v/>
      </c>
      <c r="I845">
        <f>IF($A845="","",IFERROR(VLOOKUP($A845,AI_PF!$A:$EU,151,FALSE),""))</f>
        <v/>
      </c>
      <c r="J845">
        <f>IF($A845="","",IFERROR(VLOOKUP($A845,AI_PF!$A:$C,3,FALSE),""))</f>
        <v/>
      </c>
      <c r="K845">
        <f>IF($A845="","",IFERROR(VLOOKUP($A845,Data_Raw!$A:$G,2,FALSE),""))</f>
        <v/>
      </c>
      <c r="L845">
        <f>IF($A845="","",IFERROR(VLOOKUP($A845,Data_Raw!$A:$G,3,FALSE),""))</f>
        <v/>
      </c>
      <c r="M845">
        <f>IF($A845="","",IFERROR(VLOOKUP($A845,Data_Raw!$A:$G,4,FALSE),""))</f>
        <v/>
      </c>
      <c r="N845">
        <f>IF($A845="","",IFERROR(VLOOKUP($A845,Data_Raw!$A:$G,5,FALSE),""))</f>
        <v/>
      </c>
      <c r="O845">
        <f>IF($A845="","",IFERROR(VLOOKUP($A845,Data_Raw!$A:$G,6,FALSE),""))</f>
        <v/>
      </c>
      <c r="P845">
        <f>IF($A845="","",IFERROR(VLOOKUP($A845,Data_Raw!$A:$G,7,FALSE),""))</f>
        <v/>
      </c>
      <c r="Q845">
        <f>IF($A845="","",SUMIFS(AI_PF!$AP:$AP,AI_PF!$A:$A,$A845))</f>
        <v/>
      </c>
      <c r="R845">
        <f>IF($A845="","",SUMIFS(AI_PF!$AW:$AW,AI_PF!$A:$A,$A845))</f>
        <v/>
      </c>
      <c r="S845">
        <f>IF($A845="","",SUMIFS(AI_PF!$AZ:$AZ,AI_PF!$A:$A,$A845))</f>
        <v/>
      </c>
      <c r="T845">
        <f>IF($A845="","",SUMIFS(AI_PF!$CA:$CA,AI_PF!$A:$A,$A845))</f>
        <v/>
      </c>
      <c r="U845">
        <f>IF($A845="","",SUMIFS(AI_PF!$CE:$CE,AI_PF!$A:$A,$A845))</f>
        <v/>
      </c>
      <c r="V845">
        <f>IF($A845="","",IFERROR(VLOOKUP($A845,AI_PF!$A:$CO,93,FALSE),""))</f>
        <v/>
      </c>
      <c r="W845">
        <f>IF($A845="","",COUNTIF(AI_PF!$A:$A,$A845))</f>
        <v/>
      </c>
      <c r="X845">
        <f>IF($A845="","",COUNTIF(LookThrough!$A:$A,J845))</f>
        <v/>
      </c>
    </row>
    <row r="846">
      <c r="B846">
        <f>IF($A846="","",IFERROR(VLOOKUP($A846,AI_PF!$A:$D,4,FALSE),""))</f>
        <v/>
      </c>
      <c r="C846">
        <f>IF($A846="","",IFERROR(VLOOKUP($A846,AI_PF!$A:$G,7,FALSE),""))</f>
        <v/>
      </c>
      <c r="D846">
        <f>IF($A846="","",IFERROR(VLOOKUP($A846,AI_PF!$A:$H,8,FALSE),""))</f>
        <v/>
      </c>
      <c r="E846">
        <f>IF($A846="","",IFERROR(VLOOKUP($A846,AI_PF!$A:$N,14,FALSE),""))</f>
        <v/>
      </c>
      <c r="F846">
        <f>IF($A846="","",IFERROR(VLOOKUP($A846,AI_PF!$A:$R,18,FALSE),""))</f>
        <v/>
      </c>
      <c r="G846">
        <f>IF($A846="","",IFERROR(VLOOKUP($A846,AI_PF!$A:$T,20,FALSE),""))</f>
        <v/>
      </c>
      <c r="H846">
        <f>IF($A846="","",IFERROR(VLOOKUP($A846,AI_PF!$A:$V,22,FALSE),""))</f>
        <v/>
      </c>
      <c r="I846">
        <f>IF($A846="","",IFERROR(VLOOKUP($A846,AI_PF!$A:$EU,151,FALSE),""))</f>
        <v/>
      </c>
      <c r="J846">
        <f>IF($A846="","",IFERROR(VLOOKUP($A846,AI_PF!$A:$C,3,FALSE),""))</f>
        <v/>
      </c>
      <c r="K846">
        <f>IF($A846="","",IFERROR(VLOOKUP($A846,Data_Raw!$A:$G,2,FALSE),""))</f>
        <v/>
      </c>
      <c r="L846">
        <f>IF($A846="","",IFERROR(VLOOKUP($A846,Data_Raw!$A:$G,3,FALSE),""))</f>
        <v/>
      </c>
      <c r="M846">
        <f>IF($A846="","",IFERROR(VLOOKUP($A846,Data_Raw!$A:$G,4,FALSE),""))</f>
        <v/>
      </c>
      <c r="N846">
        <f>IF($A846="","",IFERROR(VLOOKUP($A846,Data_Raw!$A:$G,5,FALSE),""))</f>
        <v/>
      </c>
      <c r="O846">
        <f>IF($A846="","",IFERROR(VLOOKUP($A846,Data_Raw!$A:$G,6,FALSE),""))</f>
        <v/>
      </c>
      <c r="P846">
        <f>IF($A846="","",IFERROR(VLOOKUP($A846,Data_Raw!$A:$G,7,FALSE),""))</f>
        <v/>
      </c>
      <c r="Q846">
        <f>IF($A846="","",SUMIFS(AI_PF!$AP:$AP,AI_PF!$A:$A,$A846))</f>
        <v/>
      </c>
      <c r="R846">
        <f>IF($A846="","",SUMIFS(AI_PF!$AW:$AW,AI_PF!$A:$A,$A846))</f>
        <v/>
      </c>
      <c r="S846">
        <f>IF($A846="","",SUMIFS(AI_PF!$AZ:$AZ,AI_PF!$A:$A,$A846))</f>
        <v/>
      </c>
      <c r="T846">
        <f>IF($A846="","",SUMIFS(AI_PF!$CA:$CA,AI_PF!$A:$A,$A846))</f>
        <v/>
      </c>
      <c r="U846">
        <f>IF($A846="","",SUMIFS(AI_PF!$CE:$CE,AI_PF!$A:$A,$A846))</f>
        <v/>
      </c>
      <c r="V846">
        <f>IF($A846="","",IFERROR(VLOOKUP($A846,AI_PF!$A:$CO,93,FALSE),""))</f>
        <v/>
      </c>
      <c r="W846">
        <f>IF($A846="","",COUNTIF(AI_PF!$A:$A,$A846))</f>
        <v/>
      </c>
      <c r="X846">
        <f>IF($A846="","",COUNTIF(LookThrough!$A:$A,J846))</f>
        <v/>
      </c>
    </row>
    <row r="847">
      <c r="B847">
        <f>IF($A847="","",IFERROR(VLOOKUP($A847,AI_PF!$A:$D,4,FALSE),""))</f>
        <v/>
      </c>
      <c r="C847">
        <f>IF($A847="","",IFERROR(VLOOKUP($A847,AI_PF!$A:$G,7,FALSE),""))</f>
        <v/>
      </c>
      <c r="D847">
        <f>IF($A847="","",IFERROR(VLOOKUP($A847,AI_PF!$A:$H,8,FALSE),""))</f>
        <v/>
      </c>
      <c r="E847">
        <f>IF($A847="","",IFERROR(VLOOKUP($A847,AI_PF!$A:$N,14,FALSE),""))</f>
        <v/>
      </c>
      <c r="F847">
        <f>IF($A847="","",IFERROR(VLOOKUP($A847,AI_PF!$A:$R,18,FALSE),""))</f>
        <v/>
      </c>
      <c r="G847">
        <f>IF($A847="","",IFERROR(VLOOKUP($A847,AI_PF!$A:$T,20,FALSE),""))</f>
        <v/>
      </c>
      <c r="H847">
        <f>IF($A847="","",IFERROR(VLOOKUP($A847,AI_PF!$A:$V,22,FALSE),""))</f>
        <v/>
      </c>
      <c r="I847">
        <f>IF($A847="","",IFERROR(VLOOKUP($A847,AI_PF!$A:$EU,151,FALSE),""))</f>
        <v/>
      </c>
      <c r="J847">
        <f>IF($A847="","",IFERROR(VLOOKUP($A847,AI_PF!$A:$C,3,FALSE),""))</f>
        <v/>
      </c>
      <c r="K847">
        <f>IF($A847="","",IFERROR(VLOOKUP($A847,Data_Raw!$A:$G,2,FALSE),""))</f>
        <v/>
      </c>
      <c r="L847">
        <f>IF($A847="","",IFERROR(VLOOKUP($A847,Data_Raw!$A:$G,3,FALSE),""))</f>
        <v/>
      </c>
      <c r="M847">
        <f>IF($A847="","",IFERROR(VLOOKUP($A847,Data_Raw!$A:$G,4,FALSE),""))</f>
        <v/>
      </c>
      <c r="N847">
        <f>IF($A847="","",IFERROR(VLOOKUP($A847,Data_Raw!$A:$G,5,FALSE),""))</f>
        <v/>
      </c>
      <c r="O847">
        <f>IF($A847="","",IFERROR(VLOOKUP($A847,Data_Raw!$A:$G,6,FALSE),""))</f>
        <v/>
      </c>
      <c r="P847">
        <f>IF($A847="","",IFERROR(VLOOKUP($A847,Data_Raw!$A:$G,7,FALSE),""))</f>
        <v/>
      </c>
      <c r="Q847">
        <f>IF($A847="","",SUMIFS(AI_PF!$AP:$AP,AI_PF!$A:$A,$A847))</f>
        <v/>
      </c>
      <c r="R847">
        <f>IF($A847="","",SUMIFS(AI_PF!$AW:$AW,AI_PF!$A:$A,$A847))</f>
        <v/>
      </c>
      <c r="S847">
        <f>IF($A847="","",SUMIFS(AI_PF!$AZ:$AZ,AI_PF!$A:$A,$A847))</f>
        <v/>
      </c>
      <c r="T847">
        <f>IF($A847="","",SUMIFS(AI_PF!$CA:$CA,AI_PF!$A:$A,$A847))</f>
        <v/>
      </c>
      <c r="U847">
        <f>IF($A847="","",SUMIFS(AI_PF!$CE:$CE,AI_PF!$A:$A,$A847))</f>
        <v/>
      </c>
      <c r="V847">
        <f>IF($A847="","",IFERROR(VLOOKUP($A847,AI_PF!$A:$CO,93,FALSE),""))</f>
        <v/>
      </c>
      <c r="W847">
        <f>IF($A847="","",COUNTIF(AI_PF!$A:$A,$A847))</f>
        <v/>
      </c>
      <c r="X847">
        <f>IF($A847="","",COUNTIF(LookThrough!$A:$A,J847))</f>
        <v/>
      </c>
    </row>
    <row r="848">
      <c r="B848">
        <f>IF($A848="","",IFERROR(VLOOKUP($A848,AI_PF!$A:$D,4,FALSE),""))</f>
        <v/>
      </c>
      <c r="C848">
        <f>IF($A848="","",IFERROR(VLOOKUP($A848,AI_PF!$A:$G,7,FALSE),""))</f>
        <v/>
      </c>
      <c r="D848">
        <f>IF($A848="","",IFERROR(VLOOKUP($A848,AI_PF!$A:$H,8,FALSE),""))</f>
        <v/>
      </c>
      <c r="E848">
        <f>IF($A848="","",IFERROR(VLOOKUP($A848,AI_PF!$A:$N,14,FALSE),""))</f>
        <v/>
      </c>
      <c r="F848">
        <f>IF($A848="","",IFERROR(VLOOKUP($A848,AI_PF!$A:$R,18,FALSE),""))</f>
        <v/>
      </c>
      <c r="G848">
        <f>IF($A848="","",IFERROR(VLOOKUP($A848,AI_PF!$A:$T,20,FALSE),""))</f>
        <v/>
      </c>
      <c r="H848">
        <f>IF($A848="","",IFERROR(VLOOKUP($A848,AI_PF!$A:$V,22,FALSE),""))</f>
        <v/>
      </c>
      <c r="I848">
        <f>IF($A848="","",IFERROR(VLOOKUP($A848,AI_PF!$A:$EU,151,FALSE),""))</f>
        <v/>
      </c>
      <c r="J848">
        <f>IF($A848="","",IFERROR(VLOOKUP($A848,AI_PF!$A:$C,3,FALSE),""))</f>
        <v/>
      </c>
      <c r="K848">
        <f>IF($A848="","",IFERROR(VLOOKUP($A848,Data_Raw!$A:$G,2,FALSE),""))</f>
        <v/>
      </c>
      <c r="L848">
        <f>IF($A848="","",IFERROR(VLOOKUP($A848,Data_Raw!$A:$G,3,FALSE),""))</f>
        <v/>
      </c>
      <c r="M848">
        <f>IF($A848="","",IFERROR(VLOOKUP($A848,Data_Raw!$A:$G,4,FALSE),""))</f>
        <v/>
      </c>
      <c r="N848">
        <f>IF($A848="","",IFERROR(VLOOKUP($A848,Data_Raw!$A:$G,5,FALSE),""))</f>
        <v/>
      </c>
      <c r="O848">
        <f>IF($A848="","",IFERROR(VLOOKUP($A848,Data_Raw!$A:$G,6,FALSE),""))</f>
        <v/>
      </c>
      <c r="P848">
        <f>IF($A848="","",IFERROR(VLOOKUP($A848,Data_Raw!$A:$G,7,FALSE),""))</f>
        <v/>
      </c>
      <c r="Q848">
        <f>IF($A848="","",SUMIFS(AI_PF!$AP:$AP,AI_PF!$A:$A,$A848))</f>
        <v/>
      </c>
      <c r="R848">
        <f>IF($A848="","",SUMIFS(AI_PF!$AW:$AW,AI_PF!$A:$A,$A848))</f>
        <v/>
      </c>
      <c r="S848">
        <f>IF($A848="","",SUMIFS(AI_PF!$AZ:$AZ,AI_PF!$A:$A,$A848))</f>
        <v/>
      </c>
      <c r="T848">
        <f>IF($A848="","",SUMIFS(AI_PF!$CA:$CA,AI_PF!$A:$A,$A848))</f>
        <v/>
      </c>
      <c r="U848">
        <f>IF($A848="","",SUMIFS(AI_PF!$CE:$CE,AI_PF!$A:$A,$A848))</f>
        <v/>
      </c>
      <c r="V848">
        <f>IF($A848="","",IFERROR(VLOOKUP($A848,AI_PF!$A:$CO,93,FALSE),""))</f>
        <v/>
      </c>
      <c r="W848">
        <f>IF($A848="","",COUNTIF(AI_PF!$A:$A,$A848))</f>
        <v/>
      </c>
      <c r="X848">
        <f>IF($A848="","",COUNTIF(LookThrough!$A:$A,J848))</f>
        <v/>
      </c>
    </row>
    <row r="849">
      <c r="B849">
        <f>IF($A849="","",IFERROR(VLOOKUP($A849,AI_PF!$A:$D,4,FALSE),""))</f>
        <v/>
      </c>
      <c r="C849">
        <f>IF($A849="","",IFERROR(VLOOKUP($A849,AI_PF!$A:$G,7,FALSE),""))</f>
        <v/>
      </c>
      <c r="D849">
        <f>IF($A849="","",IFERROR(VLOOKUP($A849,AI_PF!$A:$H,8,FALSE),""))</f>
        <v/>
      </c>
      <c r="E849">
        <f>IF($A849="","",IFERROR(VLOOKUP($A849,AI_PF!$A:$N,14,FALSE),""))</f>
        <v/>
      </c>
      <c r="F849">
        <f>IF($A849="","",IFERROR(VLOOKUP($A849,AI_PF!$A:$R,18,FALSE),""))</f>
        <v/>
      </c>
      <c r="G849">
        <f>IF($A849="","",IFERROR(VLOOKUP($A849,AI_PF!$A:$T,20,FALSE),""))</f>
        <v/>
      </c>
      <c r="H849">
        <f>IF($A849="","",IFERROR(VLOOKUP($A849,AI_PF!$A:$V,22,FALSE),""))</f>
        <v/>
      </c>
      <c r="I849">
        <f>IF($A849="","",IFERROR(VLOOKUP($A849,AI_PF!$A:$EU,151,FALSE),""))</f>
        <v/>
      </c>
      <c r="J849">
        <f>IF($A849="","",IFERROR(VLOOKUP($A849,AI_PF!$A:$C,3,FALSE),""))</f>
        <v/>
      </c>
      <c r="K849">
        <f>IF($A849="","",IFERROR(VLOOKUP($A849,Data_Raw!$A:$G,2,FALSE),""))</f>
        <v/>
      </c>
      <c r="L849">
        <f>IF($A849="","",IFERROR(VLOOKUP($A849,Data_Raw!$A:$G,3,FALSE),""))</f>
        <v/>
      </c>
      <c r="M849">
        <f>IF($A849="","",IFERROR(VLOOKUP($A849,Data_Raw!$A:$G,4,FALSE),""))</f>
        <v/>
      </c>
      <c r="N849">
        <f>IF($A849="","",IFERROR(VLOOKUP($A849,Data_Raw!$A:$G,5,FALSE),""))</f>
        <v/>
      </c>
      <c r="O849">
        <f>IF($A849="","",IFERROR(VLOOKUP($A849,Data_Raw!$A:$G,6,FALSE),""))</f>
        <v/>
      </c>
      <c r="P849">
        <f>IF($A849="","",IFERROR(VLOOKUP($A849,Data_Raw!$A:$G,7,FALSE),""))</f>
        <v/>
      </c>
      <c r="Q849">
        <f>IF($A849="","",SUMIFS(AI_PF!$AP:$AP,AI_PF!$A:$A,$A849))</f>
        <v/>
      </c>
      <c r="R849">
        <f>IF($A849="","",SUMIFS(AI_PF!$AW:$AW,AI_PF!$A:$A,$A849))</f>
        <v/>
      </c>
      <c r="S849">
        <f>IF($A849="","",SUMIFS(AI_PF!$AZ:$AZ,AI_PF!$A:$A,$A849))</f>
        <v/>
      </c>
      <c r="T849">
        <f>IF($A849="","",SUMIFS(AI_PF!$CA:$CA,AI_PF!$A:$A,$A849))</f>
        <v/>
      </c>
      <c r="U849">
        <f>IF($A849="","",SUMIFS(AI_PF!$CE:$CE,AI_PF!$A:$A,$A849))</f>
        <v/>
      </c>
      <c r="V849">
        <f>IF($A849="","",IFERROR(VLOOKUP($A849,AI_PF!$A:$CO,93,FALSE),""))</f>
        <v/>
      </c>
      <c r="W849">
        <f>IF($A849="","",COUNTIF(AI_PF!$A:$A,$A849))</f>
        <v/>
      </c>
      <c r="X849">
        <f>IF($A849="","",COUNTIF(LookThrough!$A:$A,J849))</f>
        <v/>
      </c>
    </row>
    <row r="850">
      <c r="B850">
        <f>IF($A850="","",IFERROR(VLOOKUP($A850,AI_PF!$A:$D,4,FALSE),""))</f>
        <v/>
      </c>
      <c r="C850">
        <f>IF($A850="","",IFERROR(VLOOKUP($A850,AI_PF!$A:$G,7,FALSE),""))</f>
        <v/>
      </c>
      <c r="D850">
        <f>IF($A850="","",IFERROR(VLOOKUP($A850,AI_PF!$A:$H,8,FALSE),""))</f>
        <v/>
      </c>
      <c r="E850">
        <f>IF($A850="","",IFERROR(VLOOKUP($A850,AI_PF!$A:$N,14,FALSE),""))</f>
        <v/>
      </c>
      <c r="F850">
        <f>IF($A850="","",IFERROR(VLOOKUP($A850,AI_PF!$A:$R,18,FALSE),""))</f>
        <v/>
      </c>
      <c r="G850">
        <f>IF($A850="","",IFERROR(VLOOKUP($A850,AI_PF!$A:$T,20,FALSE),""))</f>
        <v/>
      </c>
      <c r="H850">
        <f>IF($A850="","",IFERROR(VLOOKUP($A850,AI_PF!$A:$V,22,FALSE),""))</f>
        <v/>
      </c>
      <c r="I850">
        <f>IF($A850="","",IFERROR(VLOOKUP($A850,AI_PF!$A:$EU,151,FALSE),""))</f>
        <v/>
      </c>
      <c r="J850">
        <f>IF($A850="","",IFERROR(VLOOKUP($A850,AI_PF!$A:$C,3,FALSE),""))</f>
        <v/>
      </c>
      <c r="K850">
        <f>IF($A850="","",IFERROR(VLOOKUP($A850,Data_Raw!$A:$G,2,FALSE),""))</f>
        <v/>
      </c>
      <c r="L850">
        <f>IF($A850="","",IFERROR(VLOOKUP($A850,Data_Raw!$A:$G,3,FALSE),""))</f>
        <v/>
      </c>
      <c r="M850">
        <f>IF($A850="","",IFERROR(VLOOKUP($A850,Data_Raw!$A:$G,4,FALSE),""))</f>
        <v/>
      </c>
      <c r="N850">
        <f>IF($A850="","",IFERROR(VLOOKUP($A850,Data_Raw!$A:$G,5,FALSE),""))</f>
        <v/>
      </c>
      <c r="O850">
        <f>IF($A850="","",IFERROR(VLOOKUP($A850,Data_Raw!$A:$G,6,FALSE),""))</f>
        <v/>
      </c>
      <c r="P850">
        <f>IF($A850="","",IFERROR(VLOOKUP($A850,Data_Raw!$A:$G,7,FALSE),""))</f>
        <v/>
      </c>
      <c r="Q850">
        <f>IF($A850="","",SUMIFS(AI_PF!$AP:$AP,AI_PF!$A:$A,$A850))</f>
        <v/>
      </c>
      <c r="R850">
        <f>IF($A850="","",SUMIFS(AI_PF!$AW:$AW,AI_PF!$A:$A,$A850))</f>
        <v/>
      </c>
      <c r="S850">
        <f>IF($A850="","",SUMIFS(AI_PF!$AZ:$AZ,AI_PF!$A:$A,$A850))</f>
        <v/>
      </c>
      <c r="T850">
        <f>IF($A850="","",SUMIFS(AI_PF!$CA:$CA,AI_PF!$A:$A,$A850))</f>
        <v/>
      </c>
      <c r="U850">
        <f>IF($A850="","",SUMIFS(AI_PF!$CE:$CE,AI_PF!$A:$A,$A850))</f>
        <v/>
      </c>
      <c r="V850">
        <f>IF($A850="","",IFERROR(VLOOKUP($A850,AI_PF!$A:$CO,93,FALSE),""))</f>
        <v/>
      </c>
      <c r="W850">
        <f>IF($A850="","",COUNTIF(AI_PF!$A:$A,$A850))</f>
        <v/>
      </c>
      <c r="X850">
        <f>IF($A850="","",COUNTIF(LookThrough!$A:$A,J850))</f>
        <v/>
      </c>
    </row>
    <row r="851">
      <c r="B851">
        <f>IF($A851="","",IFERROR(VLOOKUP($A851,AI_PF!$A:$D,4,FALSE),""))</f>
        <v/>
      </c>
      <c r="C851">
        <f>IF($A851="","",IFERROR(VLOOKUP($A851,AI_PF!$A:$G,7,FALSE),""))</f>
        <v/>
      </c>
      <c r="D851">
        <f>IF($A851="","",IFERROR(VLOOKUP($A851,AI_PF!$A:$H,8,FALSE),""))</f>
        <v/>
      </c>
      <c r="E851">
        <f>IF($A851="","",IFERROR(VLOOKUP($A851,AI_PF!$A:$N,14,FALSE),""))</f>
        <v/>
      </c>
      <c r="F851">
        <f>IF($A851="","",IFERROR(VLOOKUP($A851,AI_PF!$A:$R,18,FALSE),""))</f>
        <v/>
      </c>
      <c r="G851">
        <f>IF($A851="","",IFERROR(VLOOKUP($A851,AI_PF!$A:$T,20,FALSE),""))</f>
        <v/>
      </c>
      <c r="H851">
        <f>IF($A851="","",IFERROR(VLOOKUP($A851,AI_PF!$A:$V,22,FALSE),""))</f>
        <v/>
      </c>
      <c r="I851">
        <f>IF($A851="","",IFERROR(VLOOKUP($A851,AI_PF!$A:$EU,151,FALSE),""))</f>
        <v/>
      </c>
      <c r="J851">
        <f>IF($A851="","",IFERROR(VLOOKUP($A851,AI_PF!$A:$C,3,FALSE),""))</f>
        <v/>
      </c>
      <c r="K851">
        <f>IF($A851="","",IFERROR(VLOOKUP($A851,Data_Raw!$A:$G,2,FALSE),""))</f>
        <v/>
      </c>
      <c r="L851">
        <f>IF($A851="","",IFERROR(VLOOKUP($A851,Data_Raw!$A:$G,3,FALSE),""))</f>
        <v/>
      </c>
      <c r="M851">
        <f>IF($A851="","",IFERROR(VLOOKUP($A851,Data_Raw!$A:$G,4,FALSE),""))</f>
        <v/>
      </c>
      <c r="N851">
        <f>IF($A851="","",IFERROR(VLOOKUP($A851,Data_Raw!$A:$G,5,FALSE),""))</f>
        <v/>
      </c>
      <c r="O851">
        <f>IF($A851="","",IFERROR(VLOOKUP($A851,Data_Raw!$A:$G,6,FALSE),""))</f>
        <v/>
      </c>
      <c r="P851">
        <f>IF($A851="","",IFERROR(VLOOKUP($A851,Data_Raw!$A:$G,7,FALSE),""))</f>
        <v/>
      </c>
      <c r="Q851">
        <f>IF($A851="","",SUMIFS(AI_PF!$AP:$AP,AI_PF!$A:$A,$A851))</f>
        <v/>
      </c>
      <c r="R851">
        <f>IF($A851="","",SUMIFS(AI_PF!$AW:$AW,AI_PF!$A:$A,$A851))</f>
        <v/>
      </c>
      <c r="S851">
        <f>IF($A851="","",SUMIFS(AI_PF!$AZ:$AZ,AI_PF!$A:$A,$A851))</f>
        <v/>
      </c>
      <c r="T851">
        <f>IF($A851="","",SUMIFS(AI_PF!$CA:$CA,AI_PF!$A:$A,$A851))</f>
        <v/>
      </c>
      <c r="U851">
        <f>IF($A851="","",SUMIFS(AI_PF!$CE:$CE,AI_PF!$A:$A,$A851))</f>
        <v/>
      </c>
      <c r="V851">
        <f>IF($A851="","",IFERROR(VLOOKUP($A851,AI_PF!$A:$CO,93,FALSE),""))</f>
        <v/>
      </c>
      <c r="W851">
        <f>IF($A851="","",COUNTIF(AI_PF!$A:$A,$A851))</f>
        <v/>
      </c>
      <c r="X851">
        <f>IF($A851="","",COUNTIF(LookThrough!$A:$A,J851))</f>
        <v/>
      </c>
    </row>
    <row r="852">
      <c r="B852">
        <f>IF($A852="","",IFERROR(VLOOKUP($A852,AI_PF!$A:$D,4,FALSE),""))</f>
        <v/>
      </c>
      <c r="C852">
        <f>IF($A852="","",IFERROR(VLOOKUP($A852,AI_PF!$A:$G,7,FALSE),""))</f>
        <v/>
      </c>
      <c r="D852">
        <f>IF($A852="","",IFERROR(VLOOKUP($A852,AI_PF!$A:$H,8,FALSE),""))</f>
        <v/>
      </c>
      <c r="E852">
        <f>IF($A852="","",IFERROR(VLOOKUP($A852,AI_PF!$A:$N,14,FALSE),""))</f>
        <v/>
      </c>
      <c r="F852">
        <f>IF($A852="","",IFERROR(VLOOKUP($A852,AI_PF!$A:$R,18,FALSE),""))</f>
        <v/>
      </c>
      <c r="G852">
        <f>IF($A852="","",IFERROR(VLOOKUP($A852,AI_PF!$A:$T,20,FALSE),""))</f>
        <v/>
      </c>
      <c r="H852">
        <f>IF($A852="","",IFERROR(VLOOKUP($A852,AI_PF!$A:$V,22,FALSE),""))</f>
        <v/>
      </c>
      <c r="I852">
        <f>IF($A852="","",IFERROR(VLOOKUP($A852,AI_PF!$A:$EU,151,FALSE),""))</f>
        <v/>
      </c>
      <c r="J852">
        <f>IF($A852="","",IFERROR(VLOOKUP($A852,AI_PF!$A:$C,3,FALSE),""))</f>
        <v/>
      </c>
      <c r="K852">
        <f>IF($A852="","",IFERROR(VLOOKUP($A852,Data_Raw!$A:$G,2,FALSE),""))</f>
        <v/>
      </c>
      <c r="L852">
        <f>IF($A852="","",IFERROR(VLOOKUP($A852,Data_Raw!$A:$G,3,FALSE),""))</f>
        <v/>
      </c>
      <c r="M852">
        <f>IF($A852="","",IFERROR(VLOOKUP($A852,Data_Raw!$A:$G,4,FALSE),""))</f>
        <v/>
      </c>
      <c r="N852">
        <f>IF($A852="","",IFERROR(VLOOKUP($A852,Data_Raw!$A:$G,5,FALSE),""))</f>
        <v/>
      </c>
      <c r="O852">
        <f>IF($A852="","",IFERROR(VLOOKUP($A852,Data_Raw!$A:$G,6,FALSE),""))</f>
        <v/>
      </c>
      <c r="P852">
        <f>IF($A852="","",IFERROR(VLOOKUP($A852,Data_Raw!$A:$G,7,FALSE),""))</f>
        <v/>
      </c>
      <c r="Q852">
        <f>IF($A852="","",SUMIFS(AI_PF!$AP:$AP,AI_PF!$A:$A,$A852))</f>
        <v/>
      </c>
      <c r="R852">
        <f>IF($A852="","",SUMIFS(AI_PF!$AW:$AW,AI_PF!$A:$A,$A852))</f>
        <v/>
      </c>
      <c r="S852">
        <f>IF($A852="","",SUMIFS(AI_PF!$AZ:$AZ,AI_PF!$A:$A,$A852))</f>
        <v/>
      </c>
      <c r="T852">
        <f>IF($A852="","",SUMIFS(AI_PF!$CA:$CA,AI_PF!$A:$A,$A852))</f>
        <v/>
      </c>
      <c r="U852">
        <f>IF($A852="","",SUMIFS(AI_PF!$CE:$CE,AI_PF!$A:$A,$A852))</f>
        <v/>
      </c>
      <c r="V852">
        <f>IF($A852="","",IFERROR(VLOOKUP($A852,AI_PF!$A:$CO,93,FALSE),""))</f>
        <v/>
      </c>
      <c r="W852">
        <f>IF($A852="","",COUNTIF(AI_PF!$A:$A,$A852))</f>
        <v/>
      </c>
      <c r="X852">
        <f>IF($A852="","",COUNTIF(LookThrough!$A:$A,J852))</f>
        <v/>
      </c>
    </row>
    <row r="853">
      <c r="B853">
        <f>IF($A853="","",IFERROR(VLOOKUP($A853,AI_PF!$A:$D,4,FALSE),""))</f>
        <v/>
      </c>
      <c r="C853">
        <f>IF($A853="","",IFERROR(VLOOKUP($A853,AI_PF!$A:$G,7,FALSE),""))</f>
        <v/>
      </c>
      <c r="D853">
        <f>IF($A853="","",IFERROR(VLOOKUP($A853,AI_PF!$A:$H,8,FALSE),""))</f>
        <v/>
      </c>
      <c r="E853">
        <f>IF($A853="","",IFERROR(VLOOKUP($A853,AI_PF!$A:$N,14,FALSE),""))</f>
        <v/>
      </c>
      <c r="F853">
        <f>IF($A853="","",IFERROR(VLOOKUP($A853,AI_PF!$A:$R,18,FALSE),""))</f>
        <v/>
      </c>
      <c r="G853">
        <f>IF($A853="","",IFERROR(VLOOKUP($A853,AI_PF!$A:$T,20,FALSE),""))</f>
        <v/>
      </c>
      <c r="H853">
        <f>IF($A853="","",IFERROR(VLOOKUP($A853,AI_PF!$A:$V,22,FALSE),""))</f>
        <v/>
      </c>
      <c r="I853">
        <f>IF($A853="","",IFERROR(VLOOKUP($A853,AI_PF!$A:$EU,151,FALSE),""))</f>
        <v/>
      </c>
      <c r="J853">
        <f>IF($A853="","",IFERROR(VLOOKUP($A853,AI_PF!$A:$C,3,FALSE),""))</f>
        <v/>
      </c>
      <c r="K853">
        <f>IF($A853="","",IFERROR(VLOOKUP($A853,Data_Raw!$A:$G,2,FALSE),""))</f>
        <v/>
      </c>
      <c r="L853">
        <f>IF($A853="","",IFERROR(VLOOKUP($A853,Data_Raw!$A:$G,3,FALSE),""))</f>
        <v/>
      </c>
      <c r="M853">
        <f>IF($A853="","",IFERROR(VLOOKUP($A853,Data_Raw!$A:$G,4,FALSE),""))</f>
        <v/>
      </c>
      <c r="N853">
        <f>IF($A853="","",IFERROR(VLOOKUP($A853,Data_Raw!$A:$G,5,FALSE),""))</f>
        <v/>
      </c>
      <c r="O853">
        <f>IF($A853="","",IFERROR(VLOOKUP($A853,Data_Raw!$A:$G,6,FALSE),""))</f>
        <v/>
      </c>
      <c r="P853">
        <f>IF($A853="","",IFERROR(VLOOKUP($A853,Data_Raw!$A:$G,7,FALSE),""))</f>
        <v/>
      </c>
      <c r="Q853">
        <f>IF($A853="","",SUMIFS(AI_PF!$AP:$AP,AI_PF!$A:$A,$A853))</f>
        <v/>
      </c>
      <c r="R853">
        <f>IF($A853="","",SUMIFS(AI_PF!$AW:$AW,AI_PF!$A:$A,$A853))</f>
        <v/>
      </c>
      <c r="S853">
        <f>IF($A853="","",SUMIFS(AI_PF!$AZ:$AZ,AI_PF!$A:$A,$A853))</f>
        <v/>
      </c>
      <c r="T853">
        <f>IF($A853="","",SUMIFS(AI_PF!$CA:$CA,AI_PF!$A:$A,$A853))</f>
        <v/>
      </c>
      <c r="U853">
        <f>IF($A853="","",SUMIFS(AI_PF!$CE:$CE,AI_PF!$A:$A,$A853))</f>
        <v/>
      </c>
      <c r="V853">
        <f>IF($A853="","",IFERROR(VLOOKUP($A853,AI_PF!$A:$CO,93,FALSE),""))</f>
        <v/>
      </c>
      <c r="W853">
        <f>IF($A853="","",COUNTIF(AI_PF!$A:$A,$A853))</f>
        <v/>
      </c>
      <c r="X853">
        <f>IF($A853="","",COUNTIF(LookThrough!$A:$A,J853))</f>
        <v/>
      </c>
    </row>
    <row r="854">
      <c r="B854">
        <f>IF($A854="","",IFERROR(VLOOKUP($A854,AI_PF!$A:$D,4,FALSE),""))</f>
        <v/>
      </c>
      <c r="C854">
        <f>IF($A854="","",IFERROR(VLOOKUP($A854,AI_PF!$A:$G,7,FALSE),""))</f>
        <v/>
      </c>
      <c r="D854">
        <f>IF($A854="","",IFERROR(VLOOKUP($A854,AI_PF!$A:$H,8,FALSE),""))</f>
        <v/>
      </c>
      <c r="E854">
        <f>IF($A854="","",IFERROR(VLOOKUP($A854,AI_PF!$A:$N,14,FALSE),""))</f>
        <v/>
      </c>
      <c r="F854">
        <f>IF($A854="","",IFERROR(VLOOKUP($A854,AI_PF!$A:$R,18,FALSE),""))</f>
        <v/>
      </c>
      <c r="G854">
        <f>IF($A854="","",IFERROR(VLOOKUP($A854,AI_PF!$A:$T,20,FALSE),""))</f>
        <v/>
      </c>
      <c r="H854">
        <f>IF($A854="","",IFERROR(VLOOKUP($A854,AI_PF!$A:$V,22,FALSE),""))</f>
        <v/>
      </c>
      <c r="I854">
        <f>IF($A854="","",IFERROR(VLOOKUP($A854,AI_PF!$A:$EU,151,FALSE),""))</f>
        <v/>
      </c>
      <c r="J854">
        <f>IF($A854="","",IFERROR(VLOOKUP($A854,AI_PF!$A:$C,3,FALSE),""))</f>
        <v/>
      </c>
      <c r="K854">
        <f>IF($A854="","",IFERROR(VLOOKUP($A854,Data_Raw!$A:$G,2,FALSE),""))</f>
        <v/>
      </c>
      <c r="L854">
        <f>IF($A854="","",IFERROR(VLOOKUP($A854,Data_Raw!$A:$G,3,FALSE),""))</f>
        <v/>
      </c>
      <c r="M854">
        <f>IF($A854="","",IFERROR(VLOOKUP($A854,Data_Raw!$A:$G,4,FALSE),""))</f>
        <v/>
      </c>
      <c r="N854">
        <f>IF($A854="","",IFERROR(VLOOKUP($A854,Data_Raw!$A:$G,5,FALSE),""))</f>
        <v/>
      </c>
      <c r="O854">
        <f>IF($A854="","",IFERROR(VLOOKUP($A854,Data_Raw!$A:$G,6,FALSE),""))</f>
        <v/>
      </c>
      <c r="P854">
        <f>IF($A854="","",IFERROR(VLOOKUP($A854,Data_Raw!$A:$G,7,FALSE),""))</f>
        <v/>
      </c>
      <c r="Q854">
        <f>IF($A854="","",SUMIFS(AI_PF!$AP:$AP,AI_PF!$A:$A,$A854))</f>
        <v/>
      </c>
      <c r="R854">
        <f>IF($A854="","",SUMIFS(AI_PF!$AW:$AW,AI_PF!$A:$A,$A854))</f>
        <v/>
      </c>
      <c r="S854">
        <f>IF($A854="","",SUMIFS(AI_PF!$AZ:$AZ,AI_PF!$A:$A,$A854))</f>
        <v/>
      </c>
      <c r="T854">
        <f>IF($A854="","",SUMIFS(AI_PF!$CA:$CA,AI_PF!$A:$A,$A854))</f>
        <v/>
      </c>
      <c r="U854">
        <f>IF($A854="","",SUMIFS(AI_PF!$CE:$CE,AI_PF!$A:$A,$A854))</f>
        <v/>
      </c>
      <c r="V854">
        <f>IF($A854="","",IFERROR(VLOOKUP($A854,AI_PF!$A:$CO,93,FALSE),""))</f>
        <v/>
      </c>
      <c r="W854">
        <f>IF($A854="","",COUNTIF(AI_PF!$A:$A,$A854))</f>
        <v/>
      </c>
      <c r="X854">
        <f>IF($A854="","",COUNTIF(LookThrough!$A:$A,J854))</f>
        <v/>
      </c>
    </row>
    <row r="855">
      <c r="B855">
        <f>IF($A855="","",IFERROR(VLOOKUP($A855,AI_PF!$A:$D,4,FALSE),""))</f>
        <v/>
      </c>
      <c r="C855">
        <f>IF($A855="","",IFERROR(VLOOKUP($A855,AI_PF!$A:$G,7,FALSE),""))</f>
        <v/>
      </c>
      <c r="D855">
        <f>IF($A855="","",IFERROR(VLOOKUP($A855,AI_PF!$A:$H,8,FALSE),""))</f>
        <v/>
      </c>
      <c r="E855">
        <f>IF($A855="","",IFERROR(VLOOKUP($A855,AI_PF!$A:$N,14,FALSE),""))</f>
        <v/>
      </c>
      <c r="F855">
        <f>IF($A855="","",IFERROR(VLOOKUP($A855,AI_PF!$A:$R,18,FALSE),""))</f>
        <v/>
      </c>
      <c r="G855">
        <f>IF($A855="","",IFERROR(VLOOKUP($A855,AI_PF!$A:$T,20,FALSE),""))</f>
        <v/>
      </c>
      <c r="H855">
        <f>IF($A855="","",IFERROR(VLOOKUP($A855,AI_PF!$A:$V,22,FALSE),""))</f>
        <v/>
      </c>
      <c r="I855">
        <f>IF($A855="","",IFERROR(VLOOKUP($A855,AI_PF!$A:$EU,151,FALSE),""))</f>
        <v/>
      </c>
      <c r="J855">
        <f>IF($A855="","",IFERROR(VLOOKUP($A855,AI_PF!$A:$C,3,FALSE),""))</f>
        <v/>
      </c>
      <c r="K855">
        <f>IF($A855="","",IFERROR(VLOOKUP($A855,Data_Raw!$A:$G,2,FALSE),""))</f>
        <v/>
      </c>
      <c r="L855">
        <f>IF($A855="","",IFERROR(VLOOKUP($A855,Data_Raw!$A:$G,3,FALSE),""))</f>
        <v/>
      </c>
      <c r="M855">
        <f>IF($A855="","",IFERROR(VLOOKUP($A855,Data_Raw!$A:$G,4,FALSE),""))</f>
        <v/>
      </c>
      <c r="N855">
        <f>IF($A855="","",IFERROR(VLOOKUP($A855,Data_Raw!$A:$G,5,FALSE),""))</f>
        <v/>
      </c>
      <c r="O855">
        <f>IF($A855="","",IFERROR(VLOOKUP($A855,Data_Raw!$A:$G,6,FALSE),""))</f>
        <v/>
      </c>
      <c r="P855">
        <f>IF($A855="","",IFERROR(VLOOKUP($A855,Data_Raw!$A:$G,7,FALSE),""))</f>
        <v/>
      </c>
      <c r="Q855">
        <f>IF($A855="","",SUMIFS(AI_PF!$AP:$AP,AI_PF!$A:$A,$A855))</f>
        <v/>
      </c>
      <c r="R855">
        <f>IF($A855="","",SUMIFS(AI_PF!$AW:$AW,AI_PF!$A:$A,$A855))</f>
        <v/>
      </c>
      <c r="S855">
        <f>IF($A855="","",SUMIFS(AI_PF!$AZ:$AZ,AI_PF!$A:$A,$A855))</f>
        <v/>
      </c>
      <c r="T855">
        <f>IF($A855="","",SUMIFS(AI_PF!$CA:$CA,AI_PF!$A:$A,$A855))</f>
        <v/>
      </c>
      <c r="U855">
        <f>IF($A855="","",SUMIFS(AI_PF!$CE:$CE,AI_PF!$A:$A,$A855))</f>
        <v/>
      </c>
      <c r="V855">
        <f>IF($A855="","",IFERROR(VLOOKUP($A855,AI_PF!$A:$CO,93,FALSE),""))</f>
        <v/>
      </c>
      <c r="W855">
        <f>IF($A855="","",COUNTIF(AI_PF!$A:$A,$A855))</f>
        <v/>
      </c>
      <c r="X855">
        <f>IF($A855="","",COUNTIF(LookThrough!$A:$A,J855))</f>
        <v/>
      </c>
    </row>
    <row r="856">
      <c r="B856">
        <f>IF($A856="","",IFERROR(VLOOKUP($A856,AI_PF!$A:$D,4,FALSE),""))</f>
        <v/>
      </c>
      <c r="C856">
        <f>IF($A856="","",IFERROR(VLOOKUP($A856,AI_PF!$A:$G,7,FALSE),""))</f>
        <v/>
      </c>
      <c r="D856">
        <f>IF($A856="","",IFERROR(VLOOKUP($A856,AI_PF!$A:$H,8,FALSE),""))</f>
        <v/>
      </c>
      <c r="E856">
        <f>IF($A856="","",IFERROR(VLOOKUP($A856,AI_PF!$A:$N,14,FALSE),""))</f>
        <v/>
      </c>
      <c r="F856">
        <f>IF($A856="","",IFERROR(VLOOKUP($A856,AI_PF!$A:$R,18,FALSE),""))</f>
        <v/>
      </c>
      <c r="G856">
        <f>IF($A856="","",IFERROR(VLOOKUP($A856,AI_PF!$A:$T,20,FALSE),""))</f>
        <v/>
      </c>
      <c r="H856">
        <f>IF($A856="","",IFERROR(VLOOKUP($A856,AI_PF!$A:$V,22,FALSE),""))</f>
        <v/>
      </c>
      <c r="I856">
        <f>IF($A856="","",IFERROR(VLOOKUP($A856,AI_PF!$A:$EU,151,FALSE),""))</f>
        <v/>
      </c>
      <c r="J856">
        <f>IF($A856="","",IFERROR(VLOOKUP($A856,AI_PF!$A:$C,3,FALSE),""))</f>
        <v/>
      </c>
      <c r="K856">
        <f>IF($A856="","",IFERROR(VLOOKUP($A856,Data_Raw!$A:$G,2,FALSE),""))</f>
        <v/>
      </c>
      <c r="L856">
        <f>IF($A856="","",IFERROR(VLOOKUP($A856,Data_Raw!$A:$G,3,FALSE),""))</f>
        <v/>
      </c>
      <c r="M856">
        <f>IF($A856="","",IFERROR(VLOOKUP($A856,Data_Raw!$A:$G,4,FALSE),""))</f>
        <v/>
      </c>
      <c r="N856">
        <f>IF($A856="","",IFERROR(VLOOKUP($A856,Data_Raw!$A:$G,5,FALSE),""))</f>
        <v/>
      </c>
      <c r="O856">
        <f>IF($A856="","",IFERROR(VLOOKUP($A856,Data_Raw!$A:$G,6,FALSE),""))</f>
        <v/>
      </c>
      <c r="P856">
        <f>IF($A856="","",IFERROR(VLOOKUP($A856,Data_Raw!$A:$G,7,FALSE),""))</f>
        <v/>
      </c>
      <c r="Q856">
        <f>IF($A856="","",SUMIFS(AI_PF!$AP:$AP,AI_PF!$A:$A,$A856))</f>
        <v/>
      </c>
      <c r="R856">
        <f>IF($A856="","",SUMIFS(AI_PF!$AW:$AW,AI_PF!$A:$A,$A856))</f>
        <v/>
      </c>
      <c r="S856">
        <f>IF($A856="","",SUMIFS(AI_PF!$AZ:$AZ,AI_PF!$A:$A,$A856))</f>
        <v/>
      </c>
      <c r="T856">
        <f>IF($A856="","",SUMIFS(AI_PF!$CA:$CA,AI_PF!$A:$A,$A856))</f>
        <v/>
      </c>
      <c r="U856">
        <f>IF($A856="","",SUMIFS(AI_PF!$CE:$CE,AI_PF!$A:$A,$A856))</f>
        <v/>
      </c>
      <c r="V856">
        <f>IF($A856="","",IFERROR(VLOOKUP($A856,AI_PF!$A:$CO,93,FALSE),""))</f>
        <v/>
      </c>
      <c r="W856">
        <f>IF($A856="","",COUNTIF(AI_PF!$A:$A,$A856))</f>
        <v/>
      </c>
      <c r="X856">
        <f>IF($A856="","",COUNTIF(LookThrough!$A:$A,J856))</f>
        <v/>
      </c>
    </row>
    <row r="857">
      <c r="B857">
        <f>IF($A857="","",IFERROR(VLOOKUP($A857,AI_PF!$A:$D,4,FALSE),""))</f>
        <v/>
      </c>
      <c r="C857">
        <f>IF($A857="","",IFERROR(VLOOKUP($A857,AI_PF!$A:$G,7,FALSE),""))</f>
        <v/>
      </c>
      <c r="D857">
        <f>IF($A857="","",IFERROR(VLOOKUP($A857,AI_PF!$A:$H,8,FALSE),""))</f>
        <v/>
      </c>
      <c r="E857">
        <f>IF($A857="","",IFERROR(VLOOKUP($A857,AI_PF!$A:$N,14,FALSE),""))</f>
        <v/>
      </c>
      <c r="F857">
        <f>IF($A857="","",IFERROR(VLOOKUP($A857,AI_PF!$A:$R,18,FALSE),""))</f>
        <v/>
      </c>
      <c r="G857">
        <f>IF($A857="","",IFERROR(VLOOKUP($A857,AI_PF!$A:$T,20,FALSE),""))</f>
        <v/>
      </c>
      <c r="H857">
        <f>IF($A857="","",IFERROR(VLOOKUP($A857,AI_PF!$A:$V,22,FALSE),""))</f>
        <v/>
      </c>
      <c r="I857">
        <f>IF($A857="","",IFERROR(VLOOKUP($A857,AI_PF!$A:$EU,151,FALSE),""))</f>
        <v/>
      </c>
      <c r="J857">
        <f>IF($A857="","",IFERROR(VLOOKUP($A857,AI_PF!$A:$C,3,FALSE),""))</f>
        <v/>
      </c>
      <c r="K857">
        <f>IF($A857="","",IFERROR(VLOOKUP($A857,Data_Raw!$A:$G,2,FALSE),""))</f>
        <v/>
      </c>
      <c r="L857">
        <f>IF($A857="","",IFERROR(VLOOKUP($A857,Data_Raw!$A:$G,3,FALSE),""))</f>
        <v/>
      </c>
      <c r="M857">
        <f>IF($A857="","",IFERROR(VLOOKUP($A857,Data_Raw!$A:$G,4,FALSE),""))</f>
        <v/>
      </c>
      <c r="N857">
        <f>IF($A857="","",IFERROR(VLOOKUP($A857,Data_Raw!$A:$G,5,FALSE),""))</f>
        <v/>
      </c>
      <c r="O857">
        <f>IF($A857="","",IFERROR(VLOOKUP($A857,Data_Raw!$A:$G,6,FALSE),""))</f>
        <v/>
      </c>
      <c r="P857">
        <f>IF($A857="","",IFERROR(VLOOKUP($A857,Data_Raw!$A:$G,7,FALSE),""))</f>
        <v/>
      </c>
      <c r="Q857">
        <f>IF($A857="","",SUMIFS(AI_PF!$AP:$AP,AI_PF!$A:$A,$A857))</f>
        <v/>
      </c>
      <c r="R857">
        <f>IF($A857="","",SUMIFS(AI_PF!$AW:$AW,AI_PF!$A:$A,$A857))</f>
        <v/>
      </c>
      <c r="S857">
        <f>IF($A857="","",SUMIFS(AI_PF!$AZ:$AZ,AI_PF!$A:$A,$A857))</f>
        <v/>
      </c>
      <c r="T857">
        <f>IF($A857="","",SUMIFS(AI_PF!$CA:$CA,AI_PF!$A:$A,$A857))</f>
        <v/>
      </c>
      <c r="U857">
        <f>IF($A857="","",SUMIFS(AI_PF!$CE:$CE,AI_PF!$A:$A,$A857))</f>
        <v/>
      </c>
      <c r="V857">
        <f>IF($A857="","",IFERROR(VLOOKUP($A857,AI_PF!$A:$CO,93,FALSE),""))</f>
        <v/>
      </c>
      <c r="W857">
        <f>IF($A857="","",COUNTIF(AI_PF!$A:$A,$A857))</f>
        <v/>
      </c>
      <c r="X857">
        <f>IF($A857="","",COUNTIF(LookThrough!$A:$A,J857))</f>
        <v/>
      </c>
    </row>
    <row r="858">
      <c r="B858">
        <f>IF($A858="","",IFERROR(VLOOKUP($A858,AI_PF!$A:$D,4,FALSE),""))</f>
        <v/>
      </c>
      <c r="C858">
        <f>IF($A858="","",IFERROR(VLOOKUP($A858,AI_PF!$A:$G,7,FALSE),""))</f>
        <v/>
      </c>
      <c r="D858">
        <f>IF($A858="","",IFERROR(VLOOKUP($A858,AI_PF!$A:$H,8,FALSE),""))</f>
        <v/>
      </c>
      <c r="E858">
        <f>IF($A858="","",IFERROR(VLOOKUP($A858,AI_PF!$A:$N,14,FALSE),""))</f>
        <v/>
      </c>
      <c r="F858">
        <f>IF($A858="","",IFERROR(VLOOKUP($A858,AI_PF!$A:$R,18,FALSE),""))</f>
        <v/>
      </c>
      <c r="G858">
        <f>IF($A858="","",IFERROR(VLOOKUP($A858,AI_PF!$A:$T,20,FALSE),""))</f>
        <v/>
      </c>
      <c r="H858">
        <f>IF($A858="","",IFERROR(VLOOKUP($A858,AI_PF!$A:$V,22,FALSE),""))</f>
        <v/>
      </c>
      <c r="I858">
        <f>IF($A858="","",IFERROR(VLOOKUP($A858,AI_PF!$A:$EU,151,FALSE),""))</f>
        <v/>
      </c>
      <c r="J858">
        <f>IF($A858="","",IFERROR(VLOOKUP($A858,AI_PF!$A:$C,3,FALSE),""))</f>
        <v/>
      </c>
      <c r="K858">
        <f>IF($A858="","",IFERROR(VLOOKUP($A858,Data_Raw!$A:$G,2,FALSE),""))</f>
        <v/>
      </c>
      <c r="L858">
        <f>IF($A858="","",IFERROR(VLOOKUP($A858,Data_Raw!$A:$G,3,FALSE),""))</f>
        <v/>
      </c>
      <c r="M858">
        <f>IF($A858="","",IFERROR(VLOOKUP($A858,Data_Raw!$A:$G,4,FALSE),""))</f>
        <v/>
      </c>
      <c r="N858">
        <f>IF($A858="","",IFERROR(VLOOKUP($A858,Data_Raw!$A:$G,5,FALSE),""))</f>
        <v/>
      </c>
      <c r="O858">
        <f>IF($A858="","",IFERROR(VLOOKUP($A858,Data_Raw!$A:$G,6,FALSE),""))</f>
        <v/>
      </c>
      <c r="P858">
        <f>IF($A858="","",IFERROR(VLOOKUP($A858,Data_Raw!$A:$G,7,FALSE),""))</f>
        <v/>
      </c>
      <c r="Q858">
        <f>IF($A858="","",SUMIFS(AI_PF!$AP:$AP,AI_PF!$A:$A,$A858))</f>
        <v/>
      </c>
      <c r="R858">
        <f>IF($A858="","",SUMIFS(AI_PF!$AW:$AW,AI_PF!$A:$A,$A858))</f>
        <v/>
      </c>
      <c r="S858">
        <f>IF($A858="","",SUMIFS(AI_PF!$AZ:$AZ,AI_PF!$A:$A,$A858))</f>
        <v/>
      </c>
      <c r="T858">
        <f>IF($A858="","",SUMIFS(AI_PF!$CA:$CA,AI_PF!$A:$A,$A858))</f>
        <v/>
      </c>
      <c r="U858">
        <f>IF($A858="","",SUMIFS(AI_PF!$CE:$CE,AI_PF!$A:$A,$A858))</f>
        <v/>
      </c>
      <c r="V858">
        <f>IF($A858="","",IFERROR(VLOOKUP($A858,AI_PF!$A:$CO,93,FALSE),""))</f>
        <v/>
      </c>
      <c r="W858">
        <f>IF($A858="","",COUNTIF(AI_PF!$A:$A,$A858))</f>
        <v/>
      </c>
      <c r="X858">
        <f>IF($A858="","",COUNTIF(LookThrough!$A:$A,J858))</f>
        <v/>
      </c>
    </row>
    <row r="859">
      <c r="B859">
        <f>IF($A859="","",IFERROR(VLOOKUP($A859,AI_PF!$A:$D,4,FALSE),""))</f>
        <v/>
      </c>
      <c r="C859">
        <f>IF($A859="","",IFERROR(VLOOKUP($A859,AI_PF!$A:$G,7,FALSE),""))</f>
        <v/>
      </c>
      <c r="D859">
        <f>IF($A859="","",IFERROR(VLOOKUP($A859,AI_PF!$A:$H,8,FALSE),""))</f>
        <v/>
      </c>
      <c r="E859">
        <f>IF($A859="","",IFERROR(VLOOKUP($A859,AI_PF!$A:$N,14,FALSE),""))</f>
        <v/>
      </c>
      <c r="F859">
        <f>IF($A859="","",IFERROR(VLOOKUP($A859,AI_PF!$A:$R,18,FALSE),""))</f>
        <v/>
      </c>
      <c r="G859">
        <f>IF($A859="","",IFERROR(VLOOKUP($A859,AI_PF!$A:$T,20,FALSE),""))</f>
        <v/>
      </c>
      <c r="H859">
        <f>IF($A859="","",IFERROR(VLOOKUP($A859,AI_PF!$A:$V,22,FALSE),""))</f>
        <v/>
      </c>
      <c r="I859">
        <f>IF($A859="","",IFERROR(VLOOKUP($A859,AI_PF!$A:$EU,151,FALSE),""))</f>
        <v/>
      </c>
      <c r="J859">
        <f>IF($A859="","",IFERROR(VLOOKUP($A859,AI_PF!$A:$C,3,FALSE),""))</f>
        <v/>
      </c>
      <c r="K859">
        <f>IF($A859="","",IFERROR(VLOOKUP($A859,Data_Raw!$A:$G,2,FALSE),""))</f>
        <v/>
      </c>
      <c r="L859">
        <f>IF($A859="","",IFERROR(VLOOKUP($A859,Data_Raw!$A:$G,3,FALSE),""))</f>
        <v/>
      </c>
      <c r="M859">
        <f>IF($A859="","",IFERROR(VLOOKUP($A859,Data_Raw!$A:$G,4,FALSE),""))</f>
        <v/>
      </c>
      <c r="N859">
        <f>IF($A859="","",IFERROR(VLOOKUP($A859,Data_Raw!$A:$G,5,FALSE),""))</f>
        <v/>
      </c>
      <c r="O859">
        <f>IF($A859="","",IFERROR(VLOOKUP($A859,Data_Raw!$A:$G,6,FALSE),""))</f>
        <v/>
      </c>
      <c r="P859">
        <f>IF($A859="","",IFERROR(VLOOKUP($A859,Data_Raw!$A:$G,7,FALSE),""))</f>
        <v/>
      </c>
      <c r="Q859">
        <f>IF($A859="","",SUMIFS(AI_PF!$AP:$AP,AI_PF!$A:$A,$A859))</f>
        <v/>
      </c>
      <c r="R859">
        <f>IF($A859="","",SUMIFS(AI_PF!$AW:$AW,AI_PF!$A:$A,$A859))</f>
        <v/>
      </c>
      <c r="S859">
        <f>IF($A859="","",SUMIFS(AI_PF!$AZ:$AZ,AI_PF!$A:$A,$A859))</f>
        <v/>
      </c>
      <c r="T859">
        <f>IF($A859="","",SUMIFS(AI_PF!$CA:$CA,AI_PF!$A:$A,$A859))</f>
        <v/>
      </c>
      <c r="U859">
        <f>IF($A859="","",SUMIFS(AI_PF!$CE:$CE,AI_PF!$A:$A,$A859))</f>
        <v/>
      </c>
      <c r="V859">
        <f>IF($A859="","",IFERROR(VLOOKUP($A859,AI_PF!$A:$CO,93,FALSE),""))</f>
        <v/>
      </c>
      <c r="W859">
        <f>IF($A859="","",COUNTIF(AI_PF!$A:$A,$A859))</f>
        <v/>
      </c>
      <c r="X859">
        <f>IF($A859="","",COUNTIF(LookThrough!$A:$A,J859))</f>
        <v/>
      </c>
    </row>
    <row r="860">
      <c r="B860">
        <f>IF($A860="","",IFERROR(VLOOKUP($A860,AI_PF!$A:$D,4,FALSE),""))</f>
        <v/>
      </c>
      <c r="C860">
        <f>IF($A860="","",IFERROR(VLOOKUP($A860,AI_PF!$A:$G,7,FALSE),""))</f>
        <v/>
      </c>
      <c r="D860">
        <f>IF($A860="","",IFERROR(VLOOKUP($A860,AI_PF!$A:$H,8,FALSE),""))</f>
        <v/>
      </c>
      <c r="E860">
        <f>IF($A860="","",IFERROR(VLOOKUP($A860,AI_PF!$A:$N,14,FALSE),""))</f>
        <v/>
      </c>
      <c r="F860">
        <f>IF($A860="","",IFERROR(VLOOKUP($A860,AI_PF!$A:$R,18,FALSE),""))</f>
        <v/>
      </c>
      <c r="G860">
        <f>IF($A860="","",IFERROR(VLOOKUP($A860,AI_PF!$A:$T,20,FALSE),""))</f>
        <v/>
      </c>
      <c r="H860">
        <f>IF($A860="","",IFERROR(VLOOKUP($A860,AI_PF!$A:$V,22,FALSE),""))</f>
        <v/>
      </c>
      <c r="I860">
        <f>IF($A860="","",IFERROR(VLOOKUP($A860,AI_PF!$A:$EU,151,FALSE),""))</f>
        <v/>
      </c>
      <c r="J860">
        <f>IF($A860="","",IFERROR(VLOOKUP($A860,AI_PF!$A:$C,3,FALSE),""))</f>
        <v/>
      </c>
      <c r="K860">
        <f>IF($A860="","",IFERROR(VLOOKUP($A860,Data_Raw!$A:$G,2,FALSE),""))</f>
        <v/>
      </c>
      <c r="L860">
        <f>IF($A860="","",IFERROR(VLOOKUP($A860,Data_Raw!$A:$G,3,FALSE),""))</f>
        <v/>
      </c>
      <c r="M860">
        <f>IF($A860="","",IFERROR(VLOOKUP($A860,Data_Raw!$A:$G,4,FALSE),""))</f>
        <v/>
      </c>
      <c r="N860">
        <f>IF($A860="","",IFERROR(VLOOKUP($A860,Data_Raw!$A:$G,5,FALSE),""))</f>
        <v/>
      </c>
      <c r="O860">
        <f>IF($A860="","",IFERROR(VLOOKUP($A860,Data_Raw!$A:$G,6,FALSE),""))</f>
        <v/>
      </c>
      <c r="P860">
        <f>IF($A860="","",IFERROR(VLOOKUP($A860,Data_Raw!$A:$G,7,FALSE),""))</f>
        <v/>
      </c>
      <c r="Q860">
        <f>IF($A860="","",SUMIFS(AI_PF!$AP:$AP,AI_PF!$A:$A,$A860))</f>
        <v/>
      </c>
      <c r="R860">
        <f>IF($A860="","",SUMIFS(AI_PF!$AW:$AW,AI_PF!$A:$A,$A860))</f>
        <v/>
      </c>
      <c r="S860">
        <f>IF($A860="","",SUMIFS(AI_PF!$AZ:$AZ,AI_PF!$A:$A,$A860))</f>
        <v/>
      </c>
      <c r="T860">
        <f>IF($A860="","",SUMIFS(AI_PF!$CA:$CA,AI_PF!$A:$A,$A860))</f>
        <v/>
      </c>
      <c r="U860">
        <f>IF($A860="","",SUMIFS(AI_PF!$CE:$CE,AI_PF!$A:$A,$A860))</f>
        <v/>
      </c>
      <c r="V860">
        <f>IF($A860="","",IFERROR(VLOOKUP($A860,AI_PF!$A:$CO,93,FALSE),""))</f>
        <v/>
      </c>
      <c r="W860">
        <f>IF($A860="","",COUNTIF(AI_PF!$A:$A,$A860))</f>
        <v/>
      </c>
      <c r="X860">
        <f>IF($A860="","",COUNTIF(LookThrough!$A:$A,J860))</f>
        <v/>
      </c>
    </row>
    <row r="861">
      <c r="B861">
        <f>IF($A861="","",IFERROR(VLOOKUP($A861,AI_PF!$A:$D,4,FALSE),""))</f>
        <v/>
      </c>
      <c r="C861">
        <f>IF($A861="","",IFERROR(VLOOKUP($A861,AI_PF!$A:$G,7,FALSE),""))</f>
        <v/>
      </c>
      <c r="D861">
        <f>IF($A861="","",IFERROR(VLOOKUP($A861,AI_PF!$A:$H,8,FALSE),""))</f>
        <v/>
      </c>
      <c r="E861">
        <f>IF($A861="","",IFERROR(VLOOKUP($A861,AI_PF!$A:$N,14,FALSE),""))</f>
        <v/>
      </c>
      <c r="F861">
        <f>IF($A861="","",IFERROR(VLOOKUP($A861,AI_PF!$A:$R,18,FALSE),""))</f>
        <v/>
      </c>
      <c r="G861">
        <f>IF($A861="","",IFERROR(VLOOKUP($A861,AI_PF!$A:$T,20,FALSE),""))</f>
        <v/>
      </c>
      <c r="H861">
        <f>IF($A861="","",IFERROR(VLOOKUP($A861,AI_PF!$A:$V,22,FALSE),""))</f>
        <v/>
      </c>
      <c r="I861">
        <f>IF($A861="","",IFERROR(VLOOKUP($A861,AI_PF!$A:$EU,151,FALSE),""))</f>
        <v/>
      </c>
      <c r="J861">
        <f>IF($A861="","",IFERROR(VLOOKUP($A861,AI_PF!$A:$C,3,FALSE),""))</f>
        <v/>
      </c>
      <c r="K861">
        <f>IF($A861="","",IFERROR(VLOOKUP($A861,Data_Raw!$A:$G,2,FALSE),""))</f>
        <v/>
      </c>
      <c r="L861">
        <f>IF($A861="","",IFERROR(VLOOKUP($A861,Data_Raw!$A:$G,3,FALSE),""))</f>
        <v/>
      </c>
      <c r="M861">
        <f>IF($A861="","",IFERROR(VLOOKUP($A861,Data_Raw!$A:$G,4,FALSE),""))</f>
        <v/>
      </c>
      <c r="N861">
        <f>IF($A861="","",IFERROR(VLOOKUP($A861,Data_Raw!$A:$G,5,FALSE),""))</f>
        <v/>
      </c>
      <c r="O861">
        <f>IF($A861="","",IFERROR(VLOOKUP($A861,Data_Raw!$A:$G,6,FALSE),""))</f>
        <v/>
      </c>
      <c r="P861">
        <f>IF($A861="","",IFERROR(VLOOKUP($A861,Data_Raw!$A:$G,7,FALSE),""))</f>
        <v/>
      </c>
      <c r="Q861">
        <f>IF($A861="","",SUMIFS(AI_PF!$AP:$AP,AI_PF!$A:$A,$A861))</f>
        <v/>
      </c>
      <c r="R861">
        <f>IF($A861="","",SUMIFS(AI_PF!$AW:$AW,AI_PF!$A:$A,$A861))</f>
        <v/>
      </c>
      <c r="S861">
        <f>IF($A861="","",SUMIFS(AI_PF!$AZ:$AZ,AI_PF!$A:$A,$A861))</f>
        <v/>
      </c>
      <c r="T861">
        <f>IF($A861="","",SUMIFS(AI_PF!$CA:$CA,AI_PF!$A:$A,$A861))</f>
        <v/>
      </c>
      <c r="U861">
        <f>IF($A861="","",SUMIFS(AI_PF!$CE:$CE,AI_PF!$A:$A,$A861))</f>
        <v/>
      </c>
      <c r="V861">
        <f>IF($A861="","",IFERROR(VLOOKUP($A861,AI_PF!$A:$CO,93,FALSE),""))</f>
        <v/>
      </c>
      <c r="W861">
        <f>IF($A861="","",COUNTIF(AI_PF!$A:$A,$A861))</f>
        <v/>
      </c>
      <c r="X861">
        <f>IF($A861="","",COUNTIF(LookThrough!$A:$A,J861))</f>
        <v/>
      </c>
    </row>
    <row r="862">
      <c r="B862">
        <f>IF($A862="","",IFERROR(VLOOKUP($A862,AI_PF!$A:$D,4,FALSE),""))</f>
        <v/>
      </c>
      <c r="C862">
        <f>IF($A862="","",IFERROR(VLOOKUP($A862,AI_PF!$A:$G,7,FALSE),""))</f>
        <v/>
      </c>
      <c r="D862">
        <f>IF($A862="","",IFERROR(VLOOKUP($A862,AI_PF!$A:$H,8,FALSE),""))</f>
        <v/>
      </c>
      <c r="E862">
        <f>IF($A862="","",IFERROR(VLOOKUP($A862,AI_PF!$A:$N,14,FALSE),""))</f>
        <v/>
      </c>
      <c r="F862">
        <f>IF($A862="","",IFERROR(VLOOKUP($A862,AI_PF!$A:$R,18,FALSE),""))</f>
        <v/>
      </c>
      <c r="G862">
        <f>IF($A862="","",IFERROR(VLOOKUP($A862,AI_PF!$A:$T,20,FALSE),""))</f>
        <v/>
      </c>
      <c r="H862">
        <f>IF($A862="","",IFERROR(VLOOKUP($A862,AI_PF!$A:$V,22,FALSE),""))</f>
        <v/>
      </c>
      <c r="I862">
        <f>IF($A862="","",IFERROR(VLOOKUP($A862,AI_PF!$A:$EU,151,FALSE),""))</f>
        <v/>
      </c>
      <c r="J862">
        <f>IF($A862="","",IFERROR(VLOOKUP($A862,AI_PF!$A:$C,3,FALSE),""))</f>
        <v/>
      </c>
      <c r="K862">
        <f>IF($A862="","",IFERROR(VLOOKUP($A862,Data_Raw!$A:$G,2,FALSE),""))</f>
        <v/>
      </c>
      <c r="L862">
        <f>IF($A862="","",IFERROR(VLOOKUP($A862,Data_Raw!$A:$G,3,FALSE),""))</f>
        <v/>
      </c>
      <c r="M862">
        <f>IF($A862="","",IFERROR(VLOOKUP($A862,Data_Raw!$A:$G,4,FALSE),""))</f>
        <v/>
      </c>
      <c r="N862">
        <f>IF($A862="","",IFERROR(VLOOKUP($A862,Data_Raw!$A:$G,5,FALSE),""))</f>
        <v/>
      </c>
      <c r="O862">
        <f>IF($A862="","",IFERROR(VLOOKUP($A862,Data_Raw!$A:$G,6,FALSE),""))</f>
        <v/>
      </c>
      <c r="P862">
        <f>IF($A862="","",IFERROR(VLOOKUP($A862,Data_Raw!$A:$G,7,FALSE),""))</f>
        <v/>
      </c>
      <c r="Q862">
        <f>IF($A862="","",SUMIFS(AI_PF!$AP:$AP,AI_PF!$A:$A,$A862))</f>
        <v/>
      </c>
      <c r="R862">
        <f>IF($A862="","",SUMIFS(AI_PF!$AW:$AW,AI_PF!$A:$A,$A862))</f>
        <v/>
      </c>
      <c r="S862">
        <f>IF($A862="","",SUMIFS(AI_PF!$AZ:$AZ,AI_PF!$A:$A,$A862))</f>
        <v/>
      </c>
      <c r="T862">
        <f>IF($A862="","",SUMIFS(AI_PF!$CA:$CA,AI_PF!$A:$A,$A862))</f>
        <v/>
      </c>
      <c r="U862">
        <f>IF($A862="","",SUMIFS(AI_PF!$CE:$CE,AI_PF!$A:$A,$A862))</f>
        <v/>
      </c>
      <c r="V862">
        <f>IF($A862="","",IFERROR(VLOOKUP($A862,AI_PF!$A:$CO,93,FALSE),""))</f>
        <v/>
      </c>
      <c r="W862">
        <f>IF($A862="","",COUNTIF(AI_PF!$A:$A,$A862))</f>
        <v/>
      </c>
      <c r="X862">
        <f>IF($A862="","",COUNTIF(LookThrough!$A:$A,J862))</f>
        <v/>
      </c>
    </row>
    <row r="863">
      <c r="B863">
        <f>IF($A863="","",IFERROR(VLOOKUP($A863,AI_PF!$A:$D,4,FALSE),""))</f>
        <v/>
      </c>
      <c r="C863">
        <f>IF($A863="","",IFERROR(VLOOKUP($A863,AI_PF!$A:$G,7,FALSE),""))</f>
        <v/>
      </c>
      <c r="D863">
        <f>IF($A863="","",IFERROR(VLOOKUP($A863,AI_PF!$A:$H,8,FALSE),""))</f>
        <v/>
      </c>
      <c r="E863">
        <f>IF($A863="","",IFERROR(VLOOKUP($A863,AI_PF!$A:$N,14,FALSE),""))</f>
        <v/>
      </c>
      <c r="F863">
        <f>IF($A863="","",IFERROR(VLOOKUP($A863,AI_PF!$A:$R,18,FALSE),""))</f>
        <v/>
      </c>
      <c r="G863">
        <f>IF($A863="","",IFERROR(VLOOKUP($A863,AI_PF!$A:$T,20,FALSE),""))</f>
        <v/>
      </c>
      <c r="H863">
        <f>IF($A863="","",IFERROR(VLOOKUP($A863,AI_PF!$A:$V,22,FALSE),""))</f>
        <v/>
      </c>
      <c r="I863">
        <f>IF($A863="","",IFERROR(VLOOKUP($A863,AI_PF!$A:$EU,151,FALSE),""))</f>
        <v/>
      </c>
      <c r="J863">
        <f>IF($A863="","",IFERROR(VLOOKUP($A863,AI_PF!$A:$C,3,FALSE),""))</f>
        <v/>
      </c>
      <c r="K863">
        <f>IF($A863="","",IFERROR(VLOOKUP($A863,Data_Raw!$A:$G,2,FALSE),""))</f>
        <v/>
      </c>
      <c r="L863">
        <f>IF($A863="","",IFERROR(VLOOKUP($A863,Data_Raw!$A:$G,3,FALSE),""))</f>
        <v/>
      </c>
      <c r="M863">
        <f>IF($A863="","",IFERROR(VLOOKUP($A863,Data_Raw!$A:$G,4,FALSE),""))</f>
        <v/>
      </c>
      <c r="N863">
        <f>IF($A863="","",IFERROR(VLOOKUP($A863,Data_Raw!$A:$G,5,FALSE),""))</f>
        <v/>
      </c>
      <c r="O863">
        <f>IF($A863="","",IFERROR(VLOOKUP($A863,Data_Raw!$A:$G,6,FALSE),""))</f>
        <v/>
      </c>
      <c r="P863">
        <f>IF($A863="","",IFERROR(VLOOKUP($A863,Data_Raw!$A:$G,7,FALSE),""))</f>
        <v/>
      </c>
      <c r="Q863">
        <f>IF($A863="","",SUMIFS(AI_PF!$AP:$AP,AI_PF!$A:$A,$A863))</f>
        <v/>
      </c>
      <c r="R863">
        <f>IF($A863="","",SUMIFS(AI_PF!$AW:$AW,AI_PF!$A:$A,$A863))</f>
        <v/>
      </c>
      <c r="S863">
        <f>IF($A863="","",SUMIFS(AI_PF!$AZ:$AZ,AI_PF!$A:$A,$A863))</f>
        <v/>
      </c>
      <c r="T863">
        <f>IF($A863="","",SUMIFS(AI_PF!$CA:$CA,AI_PF!$A:$A,$A863))</f>
        <v/>
      </c>
      <c r="U863">
        <f>IF($A863="","",SUMIFS(AI_PF!$CE:$CE,AI_PF!$A:$A,$A863))</f>
        <v/>
      </c>
      <c r="V863">
        <f>IF($A863="","",IFERROR(VLOOKUP($A863,AI_PF!$A:$CO,93,FALSE),""))</f>
        <v/>
      </c>
      <c r="W863">
        <f>IF($A863="","",COUNTIF(AI_PF!$A:$A,$A863))</f>
        <v/>
      </c>
      <c r="X863">
        <f>IF($A863="","",COUNTIF(LookThrough!$A:$A,J863))</f>
        <v/>
      </c>
    </row>
    <row r="864">
      <c r="B864">
        <f>IF($A864="","",IFERROR(VLOOKUP($A864,AI_PF!$A:$D,4,FALSE),""))</f>
        <v/>
      </c>
      <c r="C864">
        <f>IF($A864="","",IFERROR(VLOOKUP($A864,AI_PF!$A:$G,7,FALSE),""))</f>
        <v/>
      </c>
      <c r="D864">
        <f>IF($A864="","",IFERROR(VLOOKUP($A864,AI_PF!$A:$H,8,FALSE),""))</f>
        <v/>
      </c>
      <c r="E864">
        <f>IF($A864="","",IFERROR(VLOOKUP($A864,AI_PF!$A:$N,14,FALSE),""))</f>
        <v/>
      </c>
      <c r="F864">
        <f>IF($A864="","",IFERROR(VLOOKUP($A864,AI_PF!$A:$R,18,FALSE),""))</f>
        <v/>
      </c>
      <c r="G864">
        <f>IF($A864="","",IFERROR(VLOOKUP($A864,AI_PF!$A:$T,20,FALSE),""))</f>
        <v/>
      </c>
      <c r="H864">
        <f>IF($A864="","",IFERROR(VLOOKUP($A864,AI_PF!$A:$V,22,FALSE),""))</f>
        <v/>
      </c>
      <c r="I864">
        <f>IF($A864="","",IFERROR(VLOOKUP($A864,AI_PF!$A:$EU,151,FALSE),""))</f>
        <v/>
      </c>
      <c r="J864">
        <f>IF($A864="","",IFERROR(VLOOKUP($A864,AI_PF!$A:$C,3,FALSE),""))</f>
        <v/>
      </c>
      <c r="K864">
        <f>IF($A864="","",IFERROR(VLOOKUP($A864,Data_Raw!$A:$G,2,FALSE),""))</f>
        <v/>
      </c>
      <c r="L864">
        <f>IF($A864="","",IFERROR(VLOOKUP($A864,Data_Raw!$A:$G,3,FALSE),""))</f>
        <v/>
      </c>
      <c r="M864">
        <f>IF($A864="","",IFERROR(VLOOKUP($A864,Data_Raw!$A:$G,4,FALSE),""))</f>
        <v/>
      </c>
      <c r="N864">
        <f>IF($A864="","",IFERROR(VLOOKUP($A864,Data_Raw!$A:$G,5,FALSE),""))</f>
        <v/>
      </c>
      <c r="O864">
        <f>IF($A864="","",IFERROR(VLOOKUP($A864,Data_Raw!$A:$G,6,FALSE),""))</f>
        <v/>
      </c>
      <c r="P864">
        <f>IF($A864="","",IFERROR(VLOOKUP($A864,Data_Raw!$A:$G,7,FALSE),""))</f>
        <v/>
      </c>
      <c r="Q864">
        <f>IF($A864="","",SUMIFS(AI_PF!$AP:$AP,AI_PF!$A:$A,$A864))</f>
        <v/>
      </c>
      <c r="R864">
        <f>IF($A864="","",SUMIFS(AI_PF!$AW:$AW,AI_PF!$A:$A,$A864))</f>
        <v/>
      </c>
      <c r="S864">
        <f>IF($A864="","",SUMIFS(AI_PF!$AZ:$AZ,AI_PF!$A:$A,$A864))</f>
        <v/>
      </c>
      <c r="T864">
        <f>IF($A864="","",SUMIFS(AI_PF!$CA:$CA,AI_PF!$A:$A,$A864))</f>
        <v/>
      </c>
      <c r="U864">
        <f>IF($A864="","",SUMIFS(AI_PF!$CE:$CE,AI_PF!$A:$A,$A864))</f>
        <v/>
      </c>
      <c r="V864">
        <f>IF($A864="","",IFERROR(VLOOKUP($A864,AI_PF!$A:$CO,93,FALSE),""))</f>
        <v/>
      </c>
      <c r="W864">
        <f>IF($A864="","",COUNTIF(AI_PF!$A:$A,$A864))</f>
        <v/>
      </c>
      <c r="X864">
        <f>IF($A864="","",COUNTIF(LookThrough!$A:$A,J864))</f>
        <v/>
      </c>
    </row>
    <row r="865">
      <c r="B865">
        <f>IF($A865="","",IFERROR(VLOOKUP($A865,AI_PF!$A:$D,4,FALSE),""))</f>
        <v/>
      </c>
      <c r="C865">
        <f>IF($A865="","",IFERROR(VLOOKUP($A865,AI_PF!$A:$G,7,FALSE),""))</f>
        <v/>
      </c>
      <c r="D865">
        <f>IF($A865="","",IFERROR(VLOOKUP($A865,AI_PF!$A:$H,8,FALSE),""))</f>
        <v/>
      </c>
      <c r="E865">
        <f>IF($A865="","",IFERROR(VLOOKUP($A865,AI_PF!$A:$N,14,FALSE),""))</f>
        <v/>
      </c>
      <c r="F865">
        <f>IF($A865="","",IFERROR(VLOOKUP($A865,AI_PF!$A:$R,18,FALSE),""))</f>
        <v/>
      </c>
      <c r="G865">
        <f>IF($A865="","",IFERROR(VLOOKUP($A865,AI_PF!$A:$T,20,FALSE),""))</f>
        <v/>
      </c>
      <c r="H865">
        <f>IF($A865="","",IFERROR(VLOOKUP($A865,AI_PF!$A:$V,22,FALSE),""))</f>
        <v/>
      </c>
      <c r="I865">
        <f>IF($A865="","",IFERROR(VLOOKUP($A865,AI_PF!$A:$EU,151,FALSE),""))</f>
        <v/>
      </c>
      <c r="J865">
        <f>IF($A865="","",IFERROR(VLOOKUP($A865,AI_PF!$A:$C,3,FALSE),""))</f>
        <v/>
      </c>
      <c r="K865">
        <f>IF($A865="","",IFERROR(VLOOKUP($A865,Data_Raw!$A:$G,2,FALSE),""))</f>
        <v/>
      </c>
      <c r="L865">
        <f>IF($A865="","",IFERROR(VLOOKUP($A865,Data_Raw!$A:$G,3,FALSE),""))</f>
        <v/>
      </c>
      <c r="M865">
        <f>IF($A865="","",IFERROR(VLOOKUP($A865,Data_Raw!$A:$G,4,FALSE),""))</f>
        <v/>
      </c>
      <c r="N865">
        <f>IF($A865="","",IFERROR(VLOOKUP($A865,Data_Raw!$A:$G,5,FALSE),""))</f>
        <v/>
      </c>
      <c r="O865">
        <f>IF($A865="","",IFERROR(VLOOKUP($A865,Data_Raw!$A:$G,6,FALSE),""))</f>
        <v/>
      </c>
      <c r="P865">
        <f>IF($A865="","",IFERROR(VLOOKUP($A865,Data_Raw!$A:$G,7,FALSE),""))</f>
        <v/>
      </c>
      <c r="Q865">
        <f>IF($A865="","",SUMIFS(AI_PF!$AP:$AP,AI_PF!$A:$A,$A865))</f>
        <v/>
      </c>
      <c r="R865">
        <f>IF($A865="","",SUMIFS(AI_PF!$AW:$AW,AI_PF!$A:$A,$A865))</f>
        <v/>
      </c>
      <c r="S865">
        <f>IF($A865="","",SUMIFS(AI_PF!$AZ:$AZ,AI_PF!$A:$A,$A865))</f>
        <v/>
      </c>
      <c r="T865">
        <f>IF($A865="","",SUMIFS(AI_PF!$CA:$CA,AI_PF!$A:$A,$A865))</f>
        <v/>
      </c>
      <c r="U865">
        <f>IF($A865="","",SUMIFS(AI_PF!$CE:$CE,AI_PF!$A:$A,$A865))</f>
        <v/>
      </c>
      <c r="V865">
        <f>IF($A865="","",IFERROR(VLOOKUP($A865,AI_PF!$A:$CO,93,FALSE),""))</f>
        <v/>
      </c>
      <c r="W865">
        <f>IF($A865="","",COUNTIF(AI_PF!$A:$A,$A865))</f>
        <v/>
      </c>
      <c r="X865">
        <f>IF($A865="","",COUNTIF(LookThrough!$A:$A,J865))</f>
        <v/>
      </c>
    </row>
    <row r="866">
      <c r="B866">
        <f>IF($A866="","",IFERROR(VLOOKUP($A866,AI_PF!$A:$D,4,FALSE),""))</f>
        <v/>
      </c>
      <c r="C866">
        <f>IF($A866="","",IFERROR(VLOOKUP($A866,AI_PF!$A:$G,7,FALSE),""))</f>
        <v/>
      </c>
      <c r="D866">
        <f>IF($A866="","",IFERROR(VLOOKUP($A866,AI_PF!$A:$H,8,FALSE),""))</f>
        <v/>
      </c>
      <c r="E866">
        <f>IF($A866="","",IFERROR(VLOOKUP($A866,AI_PF!$A:$N,14,FALSE),""))</f>
        <v/>
      </c>
      <c r="F866">
        <f>IF($A866="","",IFERROR(VLOOKUP($A866,AI_PF!$A:$R,18,FALSE),""))</f>
        <v/>
      </c>
      <c r="G866">
        <f>IF($A866="","",IFERROR(VLOOKUP($A866,AI_PF!$A:$T,20,FALSE),""))</f>
        <v/>
      </c>
      <c r="H866">
        <f>IF($A866="","",IFERROR(VLOOKUP($A866,AI_PF!$A:$V,22,FALSE),""))</f>
        <v/>
      </c>
      <c r="I866">
        <f>IF($A866="","",IFERROR(VLOOKUP($A866,AI_PF!$A:$EU,151,FALSE),""))</f>
        <v/>
      </c>
      <c r="J866">
        <f>IF($A866="","",IFERROR(VLOOKUP($A866,AI_PF!$A:$C,3,FALSE),""))</f>
        <v/>
      </c>
      <c r="K866">
        <f>IF($A866="","",IFERROR(VLOOKUP($A866,Data_Raw!$A:$G,2,FALSE),""))</f>
        <v/>
      </c>
      <c r="L866">
        <f>IF($A866="","",IFERROR(VLOOKUP($A866,Data_Raw!$A:$G,3,FALSE),""))</f>
        <v/>
      </c>
      <c r="M866">
        <f>IF($A866="","",IFERROR(VLOOKUP($A866,Data_Raw!$A:$G,4,FALSE),""))</f>
        <v/>
      </c>
      <c r="N866">
        <f>IF($A866="","",IFERROR(VLOOKUP($A866,Data_Raw!$A:$G,5,FALSE),""))</f>
        <v/>
      </c>
      <c r="O866">
        <f>IF($A866="","",IFERROR(VLOOKUP($A866,Data_Raw!$A:$G,6,FALSE),""))</f>
        <v/>
      </c>
      <c r="P866">
        <f>IF($A866="","",IFERROR(VLOOKUP($A866,Data_Raw!$A:$G,7,FALSE),""))</f>
        <v/>
      </c>
      <c r="Q866">
        <f>IF($A866="","",SUMIFS(AI_PF!$AP:$AP,AI_PF!$A:$A,$A866))</f>
        <v/>
      </c>
      <c r="R866">
        <f>IF($A866="","",SUMIFS(AI_PF!$AW:$AW,AI_PF!$A:$A,$A866))</f>
        <v/>
      </c>
      <c r="S866">
        <f>IF($A866="","",SUMIFS(AI_PF!$AZ:$AZ,AI_PF!$A:$A,$A866))</f>
        <v/>
      </c>
      <c r="T866">
        <f>IF($A866="","",SUMIFS(AI_PF!$CA:$CA,AI_PF!$A:$A,$A866))</f>
        <v/>
      </c>
      <c r="U866">
        <f>IF($A866="","",SUMIFS(AI_PF!$CE:$CE,AI_PF!$A:$A,$A866))</f>
        <v/>
      </c>
      <c r="V866">
        <f>IF($A866="","",IFERROR(VLOOKUP($A866,AI_PF!$A:$CO,93,FALSE),""))</f>
        <v/>
      </c>
      <c r="W866">
        <f>IF($A866="","",COUNTIF(AI_PF!$A:$A,$A866))</f>
        <v/>
      </c>
      <c r="X866">
        <f>IF($A866="","",COUNTIF(LookThrough!$A:$A,J866))</f>
        <v/>
      </c>
    </row>
    <row r="867">
      <c r="B867">
        <f>IF($A867="","",IFERROR(VLOOKUP($A867,AI_PF!$A:$D,4,FALSE),""))</f>
        <v/>
      </c>
      <c r="C867">
        <f>IF($A867="","",IFERROR(VLOOKUP($A867,AI_PF!$A:$G,7,FALSE),""))</f>
        <v/>
      </c>
      <c r="D867">
        <f>IF($A867="","",IFERROR(VLOOKUP($A867,AI_PF!$A:$H,8,FALSE),""))</f>
        <v/>
      </c>
      <c r="E867">
        <f>IF($A867="","",IFERROR(VLOOKUP($A867,AI_PF!$A:$N,14,FALSE),""))</f>
        <v/>
      </c>
      <c r="F867">
        <f>IF($A867="","",IFERROR(VLOOKUP($A867,AI_PF!$A:$R,18,FALSE),""))</f>
        <v/>
      </c>
      <c r="G867">
        <f>IF($A867="","",IFERROR(VLOOKUP($A867,AI_PF!$A:$T,20,FALSE),""))</f>
        <v/>
      </c>
      <c r="H867">
        <f>IF($A867="","",IFERROR(VLOOKUP($A867,AI_PF!$A:$V,22,FALSE),""))</f>
        <v/>
      </c>
      <c r="I867">
        <f>IF($A867="","",IFERROR(VLOOKUP($A867,AI_PF!$A:$EU,151,FALSE),""))</f>
        <v/>
      </c>
      <c r="J867">
        <f>IF($A867="","",IFERROR(VLOOKUP($A867,AI_PF!$A:$C,3,FALSE),""))</f>
        <v/>
      </c>
      <c r="K867">
        <f>IF($A867="","",IFERROR(VLOOKUP($A867,Data_Raw!$A:$G,2,FALSE),""))</f>
        <v/>
      </c>
      <c r="L867">
        <f>IF($A867="","",IFERROR(VLOOKUP($A867,Data_Raw!$A:$G,3,FALSE),""))</f>
        <v/>
      </c>
      <c r="M867">
        <f>IF($A867="","",IFERROR(VLOOKUP($A867,Data_Raw!$A:$G,4,FALSE),""))</f>
        <v/>
      </c>
      <c r="N867">
        <f>IF($A867="","",IFERROR(VLOOKUP($A867,Data_Raw!$A:$G,5,FALSE),""))</f>
        <v/>
      </c>
      <c r="O867">
        <f>IF($A867="","",IFERROR(VLOOKUP($A867,Data_Raw!$A:$G,6,FALSE),""))</f>
        <v/>
      </c>
      <c r="P867">
        <f>IF($A867="","",IFERROR(VLOOKUP($A867,Data_Raw!$A:$G,7,FALSE),""))</f>
        <v/>
      </c>
      <c r="Q867">
        <f>IF($A867="","",SUMIFS(AI_PF!$AP:$AP,AI_PF!$A:$A,$A867))</f>
        <v/>
      </c>
      <c r="R867">
        <f>IF($A867="","",SUMIFS(AI_PF!$AW:$AW,AI_PF!$A:$A,$A867))</f>
        <v/>
      </c>
      <c r="S867">
        <f>IF($A867="","",SUMIFS(AI_PF!$AZ:$AZ,AI_PF!$A:$A,$A867))</f>
        <v/>
      </c>
      <c r="T867">
        <f>IF($A867="","",SUMIFS(AI_PF!$CA:$CA,AI_PF!$A:$A,$A867))</f>
        <v/>
      </c>
      <c r="U867">
        <f>IF($A867="","",SUMIFS(AI_PF!$CE:$CE,AI_PF!$A:$A,$A867))</f>
        <v/>
      </c>
      <c r="V867">
        <f>IF($A867="","",IFERROR(VLOOKUP($A867,AI_PF!$A:$CO,93,FALSE),""))</f>
        <v/>
      </c>
      <c r="W867">
        <f>IF($A867="","",COUNTIF(AI_PF!$A:$A,$A867))</f>
        <v/>
      </c>
      <c r="X867">
        <f>IF($A867="","",COUNTIF(LookThrough!$A:$A,J867))</f>
        <v/>
      </c>
    </row>
    <row r="868">
      <c r="B868">
        <f>IF($A868="","",IFERROR(VLOOKUP($A868,AI_PF!$A:$D,4,FALSE),""))</f>
        <v/>
      </c>
      <c r="C868">
        <f>IF($A868="","",IFERROR(VLOOKUP($A868,AI_PF!$A:$G,7,FALSE),""))</f>
        <v/>
      </c>
      <c r="D868">
        <f>IF($A868="","",IFERROR(VLOOKUP($A868,AI_PF!$A:$H,8,FALSE),""))</f>
        <v/>
      </c>
      <c r="E868">
        <f>IF($A868="","",IFERROR(VLOOKUP($A868,AI_PF!$A:$N,14,FALSE),""))</f>
        <v/>
      </c>
      <c r="F868">
        <f>IF($A868="","",IFERROR(VLOOKUP($A868,AI_PF!$A:$R,18,FALSE),""))</f>
        <v/>
      </c>
      <c r="G868">
        <f>IF($A868="","",IFERROR(VLOOKUP($A868,AI_PF!$A:$T,20,FALSE),""))</f>
        <v/>
      </c>
      <c r="H868">
        <f>IF($A868="","",IFERROR(VLOOKUP($A868,AI_PF!$A:$V,22,FALSE),""))</f>
        <v/>
      </c>
      <c r="I868">
        <f>IF($A868="","",IFERROR(VLOOKUP($A868,AI_PF!$A:$EU,151,FALSE),""))</f>
        <v/>
      </c>
      <c r="J868">
        <f>IF($A868="","",IFERROR(VLOOKUP($A868,AI_PF!$A:$C,3,FALSE),""))</f>
        <v/>
      </c>
      <c r="K868">
        <f>IF($A868="","",IFERROR(VLOOKUP($A868,Data_Raw!$A:$G,2,FALSE),""))</f>
        <v/>
      </c>
      <c r="L868">
        <f>IF($A868="","",IFERROR(VLOOKUP($A868,Data_Raw!$A:$G,3,FALSE),""))</f>
        <v/>
      </c>
      <c r="M868">
        <f>IF($A868="","",IFERROR(VLOOKUP($A868,Data_Raw!$A:$G,4,FALSE),""))</f>
        <v/>
      </c>
      <c r="N868">
        <f>IF($A868="","",IFERROR(VLOOKUP($A868,Data_Raw!$A:$G,5,FALSE),""))</f>
        <v/>
      </c>
      <c r="O868">
        <f>IF($A868="","",IFERROR(VLOOKUP($A868,Data_Raw!$A:$G,6,FALSE),""))</f>
        <v/>
      </c>
      <c r="P868">
        <f>IF($A868="","",IFERROR(VLOOKUP($A868,Data_Raw!$A:$G,7,FALSE),""))</f>
        <v/>
      </c>
      <c r="Q868">
        <f>IF($A868="","",SUMIFS(AI_PF!$AP:$AP,AI_PF!$A:$A,$A868))</f>
        <v/>
      </c>
      <c r="R868">
        <f>IF($A868="","",SUMIFS(AI_PF!$AW:$AW,AI_PF!$A:$A,$A868))</f>
        <v/>
      </c>
      <c r="S868">
        <f>IF($A868="","",SUMIFS(AI_PF!$AZ:$AZ,AI_PF!$A:$A,$A868))</f>
        <v/>
      </c>
      <c r="T868">
        <f>IF($A868="","",SUMIFS(AI_PF!$CA:$CA,AI_PF!$A:$A,$A868))</f>
        <v/>
      </c>
      <c r="U868">
        <f>IF($A868="","",SUMIFS(AI_PF!$CE:$CE,AI_PF!$A:$A,$A868))</f>
        <v/>
      </c>
      <c r="V868">
        <f>IF($A868="","",IFERROR(VLOOKUP($A868,AI_PF!$A:$CO,93,FALSE),""))</f>
        <v/>
      </c>
      <c r="W868">
        <f>IF($A868="","",COUNTIF(AI_PF!$A:$A,$A868))</f>
        <v/>
      </c>
      <c r="X868">
        <f>IF($A868="","",COUNTIF(LookThrough!$A:$A,J868))</f>
        <v/>
      </c>
    </row>
    <row r="869">
      <c r="B869">
        <f>IF($A869="","",IFERROR(VLOOKUP($A869,AI_PF!$A:$D,4,FALSE),""))</f>
        <v/>
      </c>
      <c r="C869">
        <f>IF($A869="","",IFERROR(VLOOKUP($A869,AI_PF!$A:$G,7,FALSE),""))</f>
        <v/>
      </c>
      <c r="D869">
        <f>IF($A869="","",IFERROR(VLOOKUP($A869,AI_PF!$A:$H,8,FALSE),""))</f>
        <v/>
      </c>
      <c r="E869">
        <f>IF($A869="","",IFERROR(VLOOKUP($A869,AI_PF!$A:$N,14,FALSE),""))</f>
        <v/>
      </c>
      <c r="F869">
        <f>IF($A869="","",IFERROR(VLOOKUP($A869,AI_PF!$A:$R,18,FALSE),""))</f>
        <v/>
      </c>
      <c r="G869">
        <f>IF($A869="","",IFERROR(VLOOKUP($A869,AI_PF!$A:$T,20,FALSE),""))</f>
        <v/>
      </c>
      <c r="H869">
        <f>IF($A869="","",IFERROR(VLOOKUP($A869,AI_PF!$A:$V,22,FALSE),""))</f>
        <v/>
      </c>
      <c r="I869">
        <f>IF($A869="","",IFERROR(VLOOKUP($A869,AI_PF!$A:$EU,151,FALSE),""))</f>
        <v/>
      </c>
      <c r="J869">
        <f>IF($A869="","",IFERROR(VLOOKUP($A869,AI_PF!$A:$C,3,FALSE),""))</f>
        <v/>
      </c>
      <c r="K869">
        <f>IF($A869="","",IFERROR(VLOOKUP($A869,Data_Raw!$A:$G,2,FALSE),""))</f>
        <v/>
      </c>
      <c r="L869">
        <f>IF($A869="","",IFERROR(VLOOKUP($A869,Data_Raw!$A:$G,3,FALSE),""))</f>
        <v/>
      </c>
      <c r="M869">
        <f>IF($A869="","",IFERROR(VLOOKUP($A869,Data_Raw!$A:$G,4,FALSE),""))</f>
        <v/>
      </c>
      <c r="N869">
        <f>IF($A869="","",IFERROR(VLOOKUP($A869,Data_Raw!$A:$G,5,FALSE),""))</f>
        <v/>
      </c>
      <c r="O869">
        <f>IF($A869="","",IFERROR(VLOOKUP($A869,Data_Raw!$A:$G,6,FALSE),""))</f>
        <v/>
      </c>
      <c r="P869">
        <f>IF($A869="","",IFERROR(VLOOKUP($A869,Data_Raw!$A:$G,7,FALSE),""))</f>
        <v/>
      </c>
      <c r="Q869">
        <f>IF($A869="","",SUMIFS(AI_PF!$AP:$AP,AI_PF!$A:$A,$A869))</f>
        <v/>
      </c>
      <c r="R869">
        <f>IF($A869="","",SUMIFS(AI_PF!$AW:$AW,AI_PF!$A:$A,$A869))</f>
        <v/>
      </c>
      <c r="S869">
        <f>IF($A869="","",SUMIFS(AI_PF!$AZ:$AZ,AI_PF!$A:$A,$A869))</f>
        <v/>
      </c>
      <c r="T869">
        <f>IF($A869="","",SUMIFS(AI_PF!$CA:$CA,AI_PF!$A:$A,$A869))</f>
        <v/>
      </c>
      <c r="U869">
        <f>IF($A869="","",SUMIFS(AI_PF!$CE:$CE,AI_PF!$A:$A,$A869))</f>
        <v/>
      </c>
      <c r="V869">
        <f>IF($A869="","",IFERROR(VLOOKUP($A869,AI_PF!$A:$CO,93,FALSE),""))</f>
        <v/>
      </c>
      <c r="W869">
        <f>IF($A869="","",COUNTIF(AI_PF!$A:$A,$A869))</f>
        <v/>
      </c>
      <c r="X869">
        <f>IF($A869="","",COUNTIF(LookThrough!$A:$A,J869))</f>
        <v/>
      </c>
    </row>
    <row r="870">
      <c r="B870">
        <f>IF($A870="","",IFERROR(VLOOKUP($A870,AI_PF!$A:$D,4,FALSE),""))</f>
        <v/>
      </c>
      <c r="C870">
        <f>IF($A870="","",IFERROR(VLOOKUP($A870,AI_PF!$A:$G,7,FALSE),""))</f>
        <v/>
      </c>
      <c r="D870">
        <f>IF($A870="","",IFERROR(VLOOKUP($A870,AI_PF!$A:$H,8,FALSE),""))</f>
        <v/>
      </c>
      <c r="E870">
        <f>IF($A870="","",IFERROR(VLOOKUP($A870,AI_PF!$A:$N,14,FALSE),""))</f>
        <v/>
      </c>
      <c r="F870">
        <f>IF($A870="","",IFERROR(VLOOKUP($A870,AI_PF!$A:$R,18,FALSE),""))</f>
        <v/>
      </c>
      <c r="G870">
        <f>IF($A870="","",IFERROR(VLOOKUP($A870,AI_PF!$A:$T,20,FALSE),""))</f>
        <v/>
      </c>
      <c r="H870">
        <f>IF($A870="","",IFERROR(VLOOKUP($A870,AI_PF!$A:$V,22,FALSE),""))</f>
        <v/>
      </c>
      <c r="I870">
        <f>IF($A870="","",IFERROR(VLOOKUP($A870,AI_PF!$A:$EU,151,FALSE),""))</f>
        <v/>
      </c>
      <c r="J870">
        <f>IF($A870="","",IFERROR(VLOOKUP($A870,AI_PF!$A:$C,3,FALSE),""))</f>
        <v/>
      </c>
      <c r="K870">
        <f>IF($A870="","",IFERROR(VLOOKUP($A870,Data_Raw!$A:$G,2,FALSE),""))</f>
        <v/>
      </c>
      <c r="L870">
        <f>IF($A870="","",IFERROR(VLOOKUP($A870,Data_Raw!$A:$G,3,FALSE),""))</f>
        <v/>
      </c>
      <c r="M870">
        <f>IF($A870="","",IFERROR(VLOOKUP($A870,Data_Raw!$A:$G,4,FALSE),""))</f>
        <v/>
      </c>
      <c r="N870">
        <f>IF($A870="","",IFERROR(VLOOKUP($A870,Data_Raw!$A:$G,5,FALSE),""))</f>
        <v/>
      </c>
      <c r="O870">
        <f>IF($A870="","",IFERROR(VLOOKUP($A870,Data_Raw!$A:$G,6,FALSE),""))</f>
        <v/>
      </c>
      <c r="P870">
        <f>IF($A870="","",IFERROR(VLOOKUP($A870,Data_Raw!$A:$G,7,FALSE),""))</f>
        <v/>
      </c>
      <c r="Q870">
        <f>IF($A870="","",SUMIFS(AI_PF!$AP:$AP,AI_PF!$A:$A,$A870))</f>
        <v/>
      </c>
      <c r="R870">
        <f>IF($A870="","",SUMIFS(AI_PF!$AW:$AW,AI_PF!$A:$A,$A870))</f>
        <v/>
      </c>
      <c r="S870">
        <f>IF($A870="","",SUMIFS(AI_PF!$AZ:$AZ,AI_PF!$A:$A,$A870))</f>
        <v/>
      </c>
      <c r="T870">
        <f>IF($A870="","",SUMIFS(AI_PF!$CA:$CA,AI_PF!$A:$A,$A870))</f>
        <v/>
      </c>
      <c r="U870">
        <f>IF($A870="","",SUMIFS(AI_PF!$CE:$CE,AI_PF!$A:$A,$A870))</f>
        <v/>
      </c>
      <c r="V870">
        <f>IF($A870="","",IFERROR(VLOOKUP($A870,AI_PF!$A:$CO,93,FALSE),""))</f>
        <v/>
      </c>
      <c r="W870">
        <f>IF($A870="","",COUNTIF(AI_PF!$A:$A,$A870))</f>
        <v/>
      </c>
      <c r="X870">
        <f>IF($A870="","",COUNTIF(LookThrough!$A:$A,J870))</f>
        <v/>
      </c>
    </row>
    <row r="871">
      <c r="B871">
        <f>IF($A871="","",IFERROR(VLOOKUP($A871,AI_PF!$A:$D,4,FALSE),""))</f>
        <v/>
      </c>
      <c r="C871">
        <f>IF($A871="","",IFERROR(VLOOKUP($A871,AI_PF!$A:$G,7,FALSE),""))</f>
        <v/>
      </c>
      <c r="D871">
        <f>IF($A871="","",IFERROR(VLOOKUP($A871,AI_PF!$A:$H,8,FALSE),""))</f>
        <v/>
      </c>
      <c r="E871">
        <f>IF($A871="","",IFERROR(VLOOKUP($A871,AI_PF!$A:$N,14,FALSE),""))</f>
        <v/>
      </c>
      <c r="F871">
        <f>IF($A871="","",IFERROR(VLOOKUP($A871,AI_PF!$A:$R,18,FALSE),""))</f>
        <v/>
      </c>
      <c r="G871">
        <f>IF($A871="","",IFERROR(VLOOKUP($A871,AI_PF!$A:$T,20,FALSE),""))</f>
        <v/>
      </c>
      <c r="H871">
        <f>IF($A871="","",IFERROR(VLOOKUP($A871,AI_PF!$A:$V,22,FALSE),""))</f>
        <v/>
      </c>
      <c r="I871">
        <f>IF($A871="","",IFERROR(VLOOKUP($A871,AI_PF!$A:$EU,151,FALSE),""))</f>
        <v/>
      </c>
      <c r="J871">
        <f>IF($A871="","",IFERROR(VLOOKUP($A871,AI_PF!$A:$C,3,FALSE),""))</f>
        <v/>
      </c>
      <c r="K871">
        <f>IF($A871="","",IFERROR(VLOOKUP($A871,Data_Raw!$A:$G,2,FALSE),""))</f>
        <v/>
      </c>
      <c r="L871">
        <f>IF($A871="","",IFERROR(VLOOKUP($A871,Data_Raw!$A:$G,3,FALSE),""))</f>
        <v/>
      </c>
      <c r="M871">
        <f>IF($A871="","",IFERROR(VLOOKUP($A871,Data_Raw!$A:$G,4,FALSE),""))</f>
        <v/>
      </c>
      <c r="N871">
        <f>IF($A871="","",IFERROR(VLOOKUP($A871,Data_Raw!$A:$G,5,FALSE),""))</f>
        <v/>
      </c>
      <c r="O871">
        <f>IF($A871="","",IFERROR(VLOOKUP($A871,Data_Raw!$A:$G,6,FALSE),""))</f>
        <v/>
      </c>
      <c r="P871">
        <f>IF($A871="","",IFERROR(VLOOKUP($A871,Data_Raw!$A:$G,7,FALSE),""))</f>
        <v/>
      </c>
      <c r="Q871">
        <f>IF($A871="","",SUMIFS(AI_PF!$AP:$AP,AI_PF!$A:$A,$A871))</f>
        <v/>
      </c>
      <c r="R871">
        <f>IF($A871="","",SUMIFS(AI_PF!$AW:$AW,AI_PF!$A:$A,$A871))</f>
        <v/>
      </c>
      <c r="S871">
        <f>IF($A871="","",SUMIFS(AI_PF!$AZ:$AZ,AI_PF!$A:$A,$A871))</f>
        <v/>
      </c>
      <c r="T871">
        <f>IF($A871="","",SUMIFS(AI_PF!$CA:$CA,AI_PF!$A:$A,$A871))</f>
        <v/>
      </c>
      <c r="U871">
        <f>IF($A871="","",SUMIFS(AI_PF!$CE:$CE,AI_PF!$A:$A,$A871))</f>
        <v/>
      </c>
      <c r="V871">
        <f>IF($A871="","",IFERROR(VLOOKUP($A871,AI_PF!$A:$CO,93,FALSE),""))</f>
        <v/>
      </c>
      <c r="W871">
        <f>IF($A871="","",COUNTIF(AI_PF!$A:$A,$A871))</f>
        <v/>
      </c>
      <c r="X871">
        <f>IF($A871="","",COUNTIF(LookThrough!$A:$A,J871))</f>
        <v/>
      </c>
    </row>
    <row r="872">
      <c r="B872">
        <f>IF($A872="","",IFERROR(VLOOKUP($A872,AI_PF!$A:$D,4,FALSE),""))</f>
        <v/>
      </c>
      <c r="C872">
        <f>IF($A872="","",IFERROR(VLOOKUP($A872,AI_PF!$A:$G,7,FALSE),""))</f>
        <v/>
      </c>
      <c r="D872">
        <f>IF($A872="","",IFERROR(VLOOKUP($A872,AI_PF!$A:$H,8,FALSE),""))</f>
        <v/>
      </c>
      <c r="E872">
        <f>IF($A872="","",IFERROR(VLOOKUP($A872,AI_PF!$A:$N,14,FALSE),""))</f>
        <v/>
      </c>
      <c r="F872">
        <f>IF($A872="","",IFERROR(VLOOKUP($A872,AI_PF!$A:$R,18,FALSE),""))</f>
        <v/>
      </c>
      <c r="G872">
        <f>IF($A872="","",IFERROR(VLOOKUP($A872,AI_PF!$A:$T,20,FALSE),""))</f>
        <v/>
      </c>
      <c r="H872">
        <f>IF($A872="","",IFERROR(VLOOKUP($A872,AI_PF!$A:$V,22,FALSE),""))</f>
        <v/>
      </c>
      <c r="I872">
        <f>IF($A872="","",IFERROR(VLOOKUP($A872,AI_PF!$A:$EU,151,FALSE),""))</f>
        <v/>
      </c>
      <c r="J872">
        <f>IF($A872="","",IFERROR(VLOOKUP($A872,AI_PF!$A:$C,3,FALSE),""))</f>
        <v/>
      </c>
      <c r="K872">
        <f>IF($A872="","",IFERROR(VLOOKUP($A872,Data_Raw!$A:$G,2,FALSE),""))</f>
        <v/>
      </c>
      <c r="L872">
        <f>IF($A872="","",IFERROR(VLOOKUP($A872,Data_Raw!$A:$G,3,FALSE),""))</f>
        <v/>
      </c>
      <c r="M872">
        <f>IF($A872="","",IFERROR(VLOOKUP($A872,Data_Raw!$A:$G,4,FALSE),""))</f>
        <v/>
      </c>
      <c r="N872">
        <f>IF($A872="","",IFERROR(VLOOKUP($A872,Data_Raw!$A:$G,5,FALSE),""))</f>
        <v/>
      </c>
      <c r="O872">
        <f>IF($A872="","",IFERROR(VLOOKUP($A872,Data_Raw!$A:$G,6,FALSE),""))</f>
        <v/>
      </c>
      <c r="P872">
        <f>IF($A872="","",IFERROR(VLOOKUP($A872,Data_Raw!$A:$G,7,FALSE),""))</f>
        <v/>
      </c>
      <c r="Q872">
        <f>IF($A872="","",SUMIFS(AI_PF!$AP:$AP,AI_PF!$A:$A,$A872))</f>
        <v/>
      </c>
      <c r="R872">
        <f>IF($A872="","",SUMIFS(AI_PF!$AW:$AW,AI_PF!$A:$A,$A872))</f>
        <v/>
      </c>
      <c r="S872">
        <f>IF($A872="","",SUMIFS(AI_PF!$AZ:$AZ,AI_PF!$A:$A,$A872))</f>
        <v/>
      </c>
      <c r="T872">
        <f>IF($A872="","",SUMIFS(AI_PF!$CA:$CA,AI_PF!$A:$A,$A872))</f>
        <v/>
      </c>
      <c r="U872">
        <f>IF($A872="","",SUMIFS(AI_PF!$CE:$CE,AI_PF!$A:$A,$A872))</f>
        <v/>
      </c>
      <c r="V872">
        <f>IF($A872="","",IFERROR(VLOOKUP($A872,AI_PF!$A:$CO,93,FALSE),""))</f>
        <v/>
      </c>
      <c r="W872">
        <f>IF($A872="","",COUNTIF(AI_PF!$A:$A,$A872))</f>
        <v/>
      </c>
      <c r="X872">
        <f>IF($A872="","",COUNTIF(LookThrough!$A:$A,J872))</f>
        <v/>
      </c>
    </row>
    <row r="873">
      <c r="B873">
        <f>IF($A873="","",IFERROR(VLOOKUP($A873,AI_PF!$A:$D,4,FALSE),""))</f>
        <v/>
      </c>
      <c r="C873">
        <f>IF($A873="","",IFERROR(VLOOKUP($A873,AI_PF!$A:$G,7,FALSE),""))</f>
        <v/>
      </c>
      <c r="D873">
        <f>IF($A873="","",IFERROR(VLOOKUP($A873,AI_PF!$A:$H,8,FALSE),""))</f>
        <v/>
      </c>
      <c r="E873">
        <f>IF($A873="","",IFERROR(VLOOKUP($A873,AI_PF!$A:$N,14,FALSE),""))</f>
        <v/>
      </c>
      <c r="F873">
        <f>IF($A873="","",IFERROR(VLOOKUP($A873,AI_PF!$A:$R,18,FALSE),""))</f>
        <v/>
      </c>
      <c r="G873">
        <f>IF($A873="","",IFERROR(VLOOKUP($A873,AI_PF!$A:$T,20,FALSE),""))</f>
        <v/>
      </c>
      <c r="H873">
        <f>IF($A873="","",IFERROR(VLOOKUP($A873,AI_PF!$A:$V,22,FALSE),""))</f>
        <v/>
      </c>
      <c r="I873">
        <f>IF($A873="","",IFERROR(VLOOKUP($A873,AI_PF!$A:$EU,151,FALSE),""))</f>
        <v/>
      </c>
      <c r="J873">
        <f>IF($A873="","",IFERROR(VLOOKUP($A873,AI_PF!$A:$C,3,FALSE),""))</f>
        <v/>
      </c>
      <c r="K873">
        <f>IF($A873="","",IFERROR(VLOOKUP($A873,Data_Raw!$A:$G,2,FALSE),""))</f>
        <v/>
      </c>
      <c r="L873">
        <f>IF($A873="","",IFERROR(VLOOKUP($A873,Data_Raw!$A:$G,3,FALSE),""))</f>
        <v/>
      </c>
      <c r="M873">
        <f>IF($A873="","",IFERROR(VLOOKUP($A873,Data_Raw!$A:$G,4,FALSE),""))</f>
        <v/>
      </c>
      <c r="N873">
        <f>IF($A873="","",IFERROR(VLOOKUP($A873,Data_Raw!$A:$G,5,FALSE),""))</f>
        <v/>
      </c>
      <c r="O873">
        <f>IF($A873="","",IFERROR(VLOOKUP($A873,Data_Raw!$A:$G,6,FALSE),""))</f>
        <v/>
      </c>
      <c r="P873">
        <f>IF($A873="","",IFERROR(VLOOKUP($A873,Data_Raw!$A:$G,7,FALSE),""))</f>
        <v/>
      </c>
      <c r="Q873">
        <f>IF($A873="","",SUMIFS(AI_PF!$AP:$AP,AI_PF!$A:$A,$A873))</f>
        <v/>
      </c>
      <c r="R873">
        <f>IF($A873="","",SUMIFS(AI_PF!$AW:$AW,AI_PF!$A:$A,$A873))</f>
        <v/>
      </c>
      <c r="S873">
        <f>IF($A873="","",SUMIFS(AI_PF!$AZ:$AZ,AI_PF!$A:$A,$A873))</f>
        <v/>
      </c>
      <c r="T873">
        <f>IF($A873="","",SUMIFS(AI_PF!$CA:$CA,AI_PF!$A:$A,$A873))</f>
        <v/>
      </c>
      <c r="U873">
        <f>IF($A873="","",SUMIFS(AI_PF!$CE:$CE,AI_PF!$A:$A,$A873))</f>
        <v/>
      </c>
      <c r="V873">
        <f>IF($A873="","",IFERROR(VLOOKUP($A873,AI_PF!$A:$CO,93,FALSE),""))</f>
        <v/>
      </c>
      <c r="W873">
        <f>IF($A873="","",COUNTIF(AI_PF!$A:$A,$A873))</f>
        <v/>
      </c>
      <c r="X873">
        <f>IF($A873="","",COUNTIF(LookThrough!$A:$A,J873))</f>
        <v/>
      </c>
    </row>
    <row r="874">
      <c r="B874">
        <f>IF($A874="","",IFERROR(VLOOKUP($A874,AI_PF!$A:$D,4,FALSE),""))</f>
        <v/>
      </c>
      <c r="C874">
        <f>IF($A874="","",IFERROR(VLOOKUP($A874,AI_PF!$A:$G,7,FALSE),""))</f>
        <v/>
      </c>
      <c r="D874">
        <f>IF($A874="","",IFERROR(VLOOKUP($A874,AI_PF!$A:$H,8,FALSE),""))</f>
        <v/>
      </c>
      <c r="E874">
        <f>IF($A874="","",IFERROR(VLOOKUP($A874,AI_PF!$A:$N,14,FALSE),""))</f>
        <v/>
      </c>
      <c r="F874">
        <f>IF($A874="","",IFERROR(VLOOKUP($A874,AI_PF!$A:$R,18,FALSE),""))</f>
        <v/>
      </c>
      <c r="G874">
        <f>IF($A874="","",IFERROR(VLOOKUP($A874,AI_PF!$A:$T,20,FALSE),""))</f>
        <v/>
      </c>
      <c r="H874">
        <f>IF($A874="","",IFERROR(VLOOKUP($A874,AI_PF!$A:$V,22,FALSE),""))</f>
        <v/>
      </c>
      <c r="I874">
        <f>IF($A874="","",IFERROR(VLOOKUP($A874,AI_PF!$A:$EU,151,FALSE),""))</f>
        <v/>
      </c>
      <c r="J874">
        <f>IF($A874="","",IFERROR(VLOOKUP($A874,AI_PF!$A:$C,3,FALSE),""))</f>
        <v/>
      </c>
      <c r="K874">
        <f>IF($A874="","",IFERROR(VLOOKUP($A874,Data_Raw!$A:$G,2,FALSE),""))</f>
        <v/>
      </c>
      <c r="L874">
        <f>IF($A874="","",IFERROR(VLOOKUP($A874,Data_Raw!$A:$G,3,FALSE),""))</f>
        <v/>
      </c>
      <c r="M874">
        <f>IF($A874="","",IFERROR(VLOOKUP($A874,Data_Raw!$A:$G,4,FALSE),""))</f>
        <v/>
      </c>
      <c r="N874">
        <f>IF($A874="","",IFERROR(VLOOKUP($A874,Data_Raw!$A:$G,5,FALSE),""))</f>
        <v/>
      </c>
      <c r="O874">
        <f>IF($A874="","",IFERROR(VLOOKUP($A874,Data_Raw!$A:$G,6,FALSE),""))</f>
        <v/>
      </c>
      <c r="P874">
        <f>IF($A874="","",IFERROR(VLOOKUP($A874,Data_Raw!$A:$G,7,FALSE),""))</f>
        <v/>
      </c>
      <c r="Q874">
        <f>IF($A874="","",SUMIFS(AI_PF!$AP:$AP,AI_PF!$A:$A,$A874))</f>
        <v/>
      </c>
      <c r="R874">
        <f>IF($A874="","",SUMIFS(AI_PF!$AW:$AW,AI_PF!$A:$A,$A874))</f>
        <v/>
      </c>
      <c r="S874">
        <f>IF($A874="","",SUMIFS(AI_PF!$AZ:$AZ,AI_PF!$A:$A,$A874))</f>
        <v/>
      </c>
      <c r="T874">
        <f>IF($A874="","",SUMIFS(AI_PF!$CA:$CA,AI_PF!$A:$A,$A874))</f>
        <v/>
      </c>
      <c r="U874">
        <f>IF($A874="","",SUMIFS(AI_PF!$CE:$CE,AI_PF!$A:$A,$A874))</f>
        <v/>
      </c>
      <c r="V874">
        <f>IF($A874="","",IFERROR(VLOOKUP($A874,AI_PF!$A:$CO,93,FALSE),""))</f>
        <v/>
      </c>
      <c r="W874">
        <f>IF($A874="","",COUNTIF(AI_PF!$A:$A,$A874))</f>
        <v/>
      </c>
      <c r="X874">
        <f>IF($A874="","",COUNTIF(LookThrough!$A:$A,J874))</f>
        <v/>
      </c>
    </row>
    <row r="875">
      <c r="B875">
        <f>IF($A875="","",IFERROR(VLOOKUP($A875,AI_PF!$A:$D,4,FALSE),""))</f>
        <v/>
      </c>
      <c r="C875">
        <f>IF($A875="","",IFERROR(VLOOKUP($A875,AI_PF!$A:$G,7,FALSE),""))</f>
        <v/>
      </c>
      <c r="D875">
        <f>IF($A875="","",IFERROR(VLOOKUP($A875,AI_PF!$A:$H,8,FALSE),""))</f>
        <v/>
      </c>
      <c r="E875">
        <f>IF($A875="","",IFERROR(VLOOKUP($A875,AI_PF!$A:$N,14,FALSE),""))</f>
        <v/>
      </c>
      <c r="F875">
        <f>IF($A875="","",IFERROR(VLOOKUP($A875,AI_PF!$A:$R,18,FALSE),""))</f>
        <v/>
      </c>
      <c r="G875">
        <f>IF($A875="","",IFERROR(VLOOKUP($A875,AI_PF!$A:$T,20,FALSE),""))</f>
        <v/>
      </c>
      <c r="H875">
        <f>IF($A875="","",IFERROR(VLOOKUP($A875,AI_PF!$A:$V,22,FALSE),""))</f>
        <v/>
      </c>
      <c r="I875">
        <f>IF($A875="","",IFERROR(VLOOKUP($A875,AI_PF!$A:$EU,151,FALSE),""))</f>
        <v/>
      </c>
      <c r="J875">
        <f>IF($A875="","",IFERROR(VLOOKUP($A875,AI_PF!$A:$C,3,FALSE),""))</f>
        <v/>
      </c>
      <c r="K875">
        <f>IF($A875="","",IFERROR(VLOOKUP($A875,Data_Raw!$A:$G,2,FALSE),""))</f>
        <v/>
      </c>
      <c r="L875">
        <f>IF($A875="","",IFERROR(VLOOKUP($A875,Data_Raw!$A:$G,3,FALSE),""))</f>
        <v/>
      </c>
      <c r="M875">
        <f>IF($A875="","",IFERROR(VLOOKUP($A875,Data_Raw!$A:$G,4,FALSE),""))</f>
        <v/>
      </c>
      <c r="N875">
        <f>IF($A875="","",IFERROR(VLOOKUP($A875,Data_Raw!$A:$G,5,FALSE),""))</f>
        <v/>
      </c>
      <c r="O875">
        <f>IF($A875="","",IFERROR(VLOOKUP($A875,Data_Raw!$A:$G,6,FALSE),""))</f>
        <v/>
      </c>
      <c r="P875">
        <f>IF($A875="","",IFERROR(VLOOKUP($A875,Data_Raw!$A:$G,7,FALSE),""))</f>
        <v/>
      </c>
      <c r="Q875">
        <f>IF($A875="","",SUMIFS(AI_PF!$AP:$AP,AI_PF!$A:$A,$A875))</f>
        <v/>
      </c>
      <c r="R875">
        <f>IF($A875="","",SUMIFS(AI_PF!$AW:$AW,AI_PF!$A:$A,$A875))</f>
        <v/>
      </c>
      <c r="S875">
        <f>IF($A875="","",SUMIFS(AI_PF!$AZ:$AZ,AI_PF!$A:$A,$A875))</f>
        <v/>
      </c>
      <c r="T875">
        <f>IF($A875="","",SUMIFS(AI_PF!$CA:$CA,AI_PF!$A:$A,$A875))</f>
        <v/>
      </c>
      <c r="U875">
        <f>IF($A875="","",SUMIFS(AI_PF!$CE:$CE,AI_PF!$A:$A,$A875))</f>
        <v/>
      </c>
      <c r="V875">
        <f>IF($A875="","",IFERROR(VLOOKUP($A875,AI_PF!$A:$CO,93,FALSE),""))</f>
        <v/>
      </c>
      <c r="W875">
        <f>IF($A875="","",COUNTIF(AI_PF!$A:$A,$A875))</f>
        <v/>
      </c>
      <c r="X875">
        <f>IF($A875="","",COUNTIF(LookThrough!$A:$A,J875))</f>
        <v/>
      </c>
    </row>
    <row r="876">
      <c r="B876">
        <f>IF($A876="","",IFERROR(VLOOKUP($A876,AI_PF!$A:$D,4,FALSE),""))</f>
        <v/>
      </c>
      <c r="C876">
        <f>IF($A876="","",IFERROR(VLOOKUP($A876,AI_PF!$A:$G,7,FALSE),""))</f>
        <v/>
      </c>
      <c r="D876">
        <f>IF($A876="","",IFERROR(VLOOKUP($A876,AI_PF!$A:$H,8,FALSE),""))</f>
        <v/>
      </c>
      <c r="E876">
        <f>IF($A876="","",IFERROR(VLOOKUP($A876,AI_PF!$A:$N,14,FALSE),""))</f>
        <v/>
      </c>
      <c r="F876">
        <f>IF($A876="","",IFERROR(VLOOKUP($A876,AI_PF!$A:$R,18,FALSE),""))</f>
        <v/>
      </c>
      <c r="G876">
        <f>IF($A876="","",IFERROR(VLOOKUP($A876,AI_PF!$A:$T,20,FALSE),""))</f>
        <v/>
      </c>
      <c r="H876">
        <f>IF($A876="","",IFERROR(VLOOKUP($A876,AI_PF!$A:$V,22,FALSE),""))</f>
        <v/>
      </c>
      <c r="I876">
        <f>IF($A876="","",IFERROR(VLOOKUP($A876,AI_PF!$A:$EU,151,FALSE),""))</f>
        <v/>
      </c>
      <c r="J876">
        <f>IF($A876="","",IFERROR(VLOOKUP($A876,AI_PF!$A:$C,3,FALSE),""))</f>
        <v/>
      </c>
      <c r="K876">
        <f>IF($A876="","",IFERROR(VLOOKUP($A876,Data_Raw!$A:$G,2,FALSE),""))</f>
        <v/>
      </c>
      <c r="L876">
        <f>IF($A876="","",IFERROR(VLOOKUP($A876,Data_Raw!$A:$G,3,FALSE),""))</f>
        <v/>
      </c>
      <c r="M876">
        <f>IF($A876="","",IFERROR(VLOOKUP($A876,Data_Raw!$A:$G,4,FALSE),""))</f>
        <v/>
      </c>
      <c r="N876">
        <f>IF($A876="","",IFERROR(VLOOKUP($A876,Data_Raw!$A:$G,5,FALSE),""))</f>
        <v/>
      </c>
      <c r="O876">
        <f>IF($A876="","",IFERROR(VLOOKUP($A876,Data_Raw!$A:$G,6,FALSE),""))</f>
        <v/>
      </c>
      <c r="P876">
        <f>IF($A876="","",IFERROR(VLOOKUP($A876,Data_Raw!$A:$G,7,FALSE),""))</f>
        <v/>
      </c>
      <c r="Q876">
        <f>IF($A876="","",SUMIFS(AI_PF!$AP:$AP,AI_PF!$A:$A,$A876))</f>
        <v/>
      </c>
      <c r="R876">
        <f>IF($A876="","",SUMIFS(AI_PF!$AW:$AW,AI_PF!$A:$A,$A876))</f>
        <v/>
      </c>
      <c r="S876">
        <f>IF($A876="","",SUMIFS(AI_PF!$AZ:$AZ,AI_PF!$A:$A,$A876))</f>
        <v/>
      </c>
      <c r="T876">
        <f>IF($A876="","",SUMIFS(AI_PF!$CA:$CA,AI_PF!$A:$A,$A876))</f>
        <v/>
      </c>
      <c r="U876">
        <f>IF($A876="","",SUMIFS(AI_PF!$CE:$CE,AI_PF!$A:$A,$A876))</f>
        <v/>
      </c>
      <c r="V876">
        <f>IF($A876="","",IFERROR(VLOOKUP($A876,AI_PF!$A:$CO,93,FALSE),""))</f>
        <v/>
      </c>
      <c r="W876">
        <f>IF($A876="","",COUNTIF(AI_PF!$A:$A,$A876))</f>
        <v/>
      </c>
      <c r="X876">
        <f>IF($A876="","",COUNTIF(LookThrough!$A:$A,J876))</f>
        <v/>
      </c>
    </row>
    <row r="877">
      <c r="B877">
        <f>IF($A877="","",IFERROR(VLOOKUP($A877,AI_PF!$A:$D,4,FALSE),""))</f>
        <v/>
      </c>
      <c r="C877">
        <f>IF($A877="","",IFERROR(VLOOKUP($A877,AI_PF!$A:$G,7,FALSE),""))</f>
        <v/>
      </c>
      <c r="D877">
        <f>IF($A877="","",IFERROR(VLOOKUP($A877,AI_PF!$A:$H,8,FALSE),""))</f>
        <v/>
      </c>
      <c r="E877">
        <f>IF($A877="","",IFERROR(VLOOKUP($A877,AI_PF!$A:$N,14,FALSE),""))</f>
        <v/>
      </c>
      <c r="F877">
        <f>IF($A877="","",IFERROR(VLOOKUP($A877,AI_PF!$A:$R,18,FALSE),""))</f>
        <v/>
      </c>
      <c r="G877">
        <f>IF($A877="","",IFERROR(VLOOKUP($A877,AI_PF!$A:$T,20,FALSE),""))</f>
        <v/>
      </c>
      <c r="H877">
        <f>IF($A877="","",IFERROR(VLOOKUP($A877,AI_PF!$A:$V,22,FALSE),""))</f>
        <v/>
      </c>
      <c r="I877">
        <f>IF($A877="","",IFERROR(VLOOKUP($A877,AI_PF!$A:$EU,151,FALSE),""))</f>
        <v/>
      </c>
      <c r="J877">
        <f>IF($A877="","",IFERROR(VLOOKUP($A877,AI_PF!$A:$C,3,FALSE),""))</f>
        <v/>
      </c>
      <c r="K877">
        <f>IF($A877="","",IFERROR(VLOOKUP($A877,Data_Raw!$A:$G,2,FALSE),""))</f>
        <v/>
      </c>
      <c r="L877">
        <f>IF($A877="","",IFERROR(VLOOKUP($A877,Data_Raw!$A:$G,3,FALSE),""))</f>
        <v/>
      </c>
      <c r="M877">
        <f>IF($A877="","",IFERROR(VLOOKUP($A877,Data_Raw!$A:$G,4,FALSE),""))</f>
        <v/>
      </c>
      <c r="N877">
        <f>IF($A877="","",IFERROR(VLOOKUP($A877,Data_Raw!$A:$G,5,FALSE),""))</f>
        <v/>
      </c>
      <c r="O877">
        <f>IF($A877="","",IFERROR(VLOOKUP($A877,Data_Raw!$A:$G,6,FALSE),""))</f>
        <v/>
      </c>
      <c r="P877">
        <f>IF($A877="","",IFERROR(VLOOKUP($A877,Data_Raw!$A:$G,7,FALSE),""))</f>
        <v/>
      </c>
      <c r="Q877">
        <f>IF($A877="","",SUMIFS(AI_PF!$AP:$AP,AI_PF!$A:$A,$A877))</f>
        <v/>
      </c>
      <c r="R877">
        <f>IF($A877="","",SUMIFS(AI_PF!$AW:$AW,AI_PF!$A:$A,$A877))</f>
        <v/>
      </c>
      <c r="S877">
        <f>IF($A877="","",SUMIFS(AI_PF!$AZ:$AZ,AI_PF!$A:$A,$A877))</f>
        <v/>
      </c>
      <c r="T877">
        <f>IF($A877="","",SUMIFS(AI_PF!$CA:$CA,AI_PF!$A:$A,$A877))</f>
        <v/>
      </c>
      <c r="U877">
        <f>IF($A877="","",SUMIFS(AI_PF!$CE:$CE,AI_PF!$A:$A,$A877))</f>
        <v/>
      </c>
      <c r="V877">
        <f>IF($A877="","",IFERROR(VLOOKUP($A877,AI_PF!$A:$CO,93,FALSE),""))</f>
        <v/>
      </c>
      <c r="W877">
        <f>IF($A877="","",COUNTIF(AI_PF!$A:$A,$A877))</f>
        <v/>
      </c>
      <c r="X877">
        <f>IF($A877="","",COUNTIF(LookThrough!$A:$A,J877))</f>
        <v/>
      </c>
    </row>
    <row r="878">
      <c r="B878">
        <f>IF($A878="","",IFERROR(VLOOKUP($A878,AI_PF!$A:$D,4,FALSE),""))</f>
        <v/>
      </c>
      <c r="C878">
        <f>IF($A878="","",IFERROR(VLOOKUP($A878,AI_PF!$A:$G,7,FALSE),""))</f>
        <v/>
      </c>
      <c r="D878">
        <f>IF($A878="","",IFERROR(VLOOKUP($A878,AI_PF!$A:$H,8,FALSE),""))</f>
        <v/>
      </c>
      <c r="E878">
        <f>IF($A878="","",IFERROR(VLOOKUP($A878,AI_PF!$A:$N,14,FALSE),""))</f>
        <v/>
      </c>
      <c r="F878">
        <f>IF($A878="","",IFERROR(VLOOKUP($A878,AI_PF!$A:$R,18,FALSE),""))</f>
        <v/>
      </c>
      <c r="G878">
        <f>IF($A878="","",IFERROR(VLOOKUP($A878,AI_PF!$A:$T,20,FALSE),""))</f>
        <v/>
      </c>
      <c r="H878">
        <f>IF($A878="","",IFERROR(VLOOKUP($A878,AI_PF!$A:$V,22,FALSE),""))</f>
        <v/>
      </c>
      <c r="I878">
        <f>IF($A878="","",IFERROR(VLOOKUP($A878,AI_PF!$A:$EU,151,FALSE),""))</f>
        <v/>
      </c>
      <c r="J878">
        <f>IF($A878="","",IFERROR(VLOOKUP($A878,AI_PF!$A:$C,3,FALSE),""))</f>
        <v/>
      </c>
      <c r="K878">
        <f>IF($A878="","",IFERROR(VLOOKUP($A878,Data_Raw!$A:$G,2,FALSE),""))</f>
        <v/>
      </c>
      <c r="L878">
        <f>IF($A878="","",IFERROR(VLOOKUP($A878,Data_Raw!$A:$G,3,FALSE),""))</f>
        <v/>
      </c>
      <c r="M878">
        <f>IF($A878="","",IFERROR(VLOOKUP($A878,Data_Raw!$A:$G,4,FALSE),""))</f>
        <v/>
      </c>
      <c r="N878">
        <f>IF($A878="","",IFERROR(VLOOKUP($A878,Data_Raw!$A:$G,5,FALSE),""))</f>
        <v/>
      </c>
      <c r="O878">
        <f>IF($A878="","",IFERROR(VLOOKUP($A878,Data_Raw!$A:$G,6,FALSE),""))</f>
        <v/>
      </c>
      <c r="P878">
        <f>IF($A878="","",IFERROR(VLOOKUP($A878,Data_Raw!$A:$G,7,FALSE),""))</f>
        <v/>
      </c>
      <c r="Q878">
        <f>IF($A878="","",SUMIFS(AI_PF!$AP:$AP,AI_PF!$A:$A,$A878))</f>
        <v/>
      </c>
      <c r="R878">
        <f>IF($A878="","",SUMIFS(AI_PF!$AW:$AW,AI_PF!$A:$A,$A878))</f>
        <v/>
      </c>
      <c r="S878">
        <f>IF($A878="","",SUMIFS(AI_PF!$AZ:$AZ,AI_PF!$A:$A,$A878))</f>
        <v/>
      </c>
      <c r="T878">
        <f>IF($A878="","",SUMIFS(AI_PF!$CA:$CA,AI_PF!$A:$A,$A878))</f>
        <v/>
      </c>
      <c r="U878">
        <f>IF($A878="","",SUMIFS(AI_PF!$CE:$CE,AI_PF!$A:$A,$A878))</f>
        <v/>
      </c>
      <c r="V878">
        <f>IF($A878="","",IFERROR(VLOOKUP($A878,AI_PF!$A:$CO,93,FALSE),""))</f>
        <v/>
      </c>
      <c r="W878">
        <f>IF($A878="","",COUNTIF(AI_PF!$A:$A,$A878))</f>
        <v/>
      </c>
      <c r="X878">
        <f>IF($A878="","",COUNTIF(LookThrough!$A:$A,J878))</f>
        <v/>
      </c>
    </row>
    <row r="879">
      <c r="B879">
        <f>IF($A879="","",IFERROR(VLOOKUP($A879,AI_PF!$A:$D,4,FALSE),""))</f>
        <v/>
      </c>
      <c r="C879">
        <f>IF($A879="","",IFERROR(VLOOKUP($A879,AI_PF!$A:$G,7,FALSE),""))</f>
        <v/>
      </c>
      <c r="D879">
        <f>IF($A879="","",IFERROR(VLOOKUP($A879,AI_PF!$A:$H,8,FALSE),""))</f>
        <v/>
      </c>
      <c r="E879">
        <f>IF($A879="","",IFERROR(VLOOKUP($A879,AI_PF!$A:$N,14,FALSE),""))</f>
        <v/>
      </c>
      <c r="F879">
        <f>IF($A879="","",IFERROR(VLOOKUP($A879,AI_PF!$A:$R,18,FALSE),""))</f>
        <v/>
      </c>
      <c r="G879">
        <f>IF($A879="","",IFERROR(VLOOKUP($A879,AI_PF!$A:$T,20,FALSE),""))</f>
        <v/>
      </c>
      <c r="H879">
        <f>IF($A879="","",IFERROR(VLOOKUP($A879,AI_PF!$A:$V,22,FALSE),""))</f>
        <v/>
      </c>
      <c r="I879">
        <f>IF($A879="","",IFERROR(VLOOKUP($A879,AI_PF!$A:$EU,151,FALSE),""))</f>
        <v/>
      </c>
      <c r="J879">
        <f>IF($A879="","",IFERROR(VLOOKUP($A879,AI_PF!$A:$C,3,FALSE),""))</f>
        <v/>
      </c>
      <c r="K879">
        <f>IF($A879="","",IFERROR(VLOOKUP($A879,Data_Raw!$A:$G,2,FALSE),""))</f>
        <v/>
      </c>
      <c r="L879">
        <f>IF($A879="","",IFERROR(VLOOKUP($A879,Data_Raw!$A:$G,3,FALSE),""))</f>
        <v/>
      </c>
      <c r="M879">
        <f>IF($A879="","",IFERROR(VLOOKUP($A879,Data_Raw!$A:$G,4,FALSE),""))</f>
        <v/>
      </c>
      <c r="N879">
        <f>IF($A879="","",IFERROR(VLOOKUP($A879,Data_Raw!$A:$G,5,FALSE),""))</f>
        <v/>
      </c>
      <c r="O879">
        <f>IF($A879="","",IFERROR(VLOOKUP($A879,Data_Raw!$A:$G,6,FALSE),""))</f>
        <v/>
      </c>
      <c r="P879">
        <f>IF($A879="","",IFERROR(VLOOKUP($A879,Data_Raw!$A:$G,7,FALSE),""))</f>
        <v/>
      </c>
      <c r="Q879">
        <f>IF($A879="","",SUMIFS(AI_PF!$AP:$AP,AI_PF!$A:$A,$A879))</f>
        <v/>
      </c>
      <c r="R879">
        <f>IF($A879="","",SUMIFS(AI_PF!$AW:$AW,AI_PF!$A:$A,$A879))</f>
        <v/>
      </c>
      <c r="S879">
        <f>IF($A879="","",SUMIFS(AI_PF!$AZ:$AZ,AI_PF!$A:$A,$A879))</f>
        <v/>
      </c>
      <c r="T879">
        <f>IF($A879="","",SUMIFS(AI_PF!$CA:$CA,AI_PF!$A:$A,$A879))</f>
        <v/>
      </c>
      <c r="U879">
        <f>IF($A879="","",SUMIFS(AI_PF!$CE:$CE,AI_PF!$A:$A,$A879))</f>
        <v/>
      </c>
      <c r="V879">
        <f>IF($A879="","",IFERROR(VLOOKUP($A879,AI_PF!$A:$CO,93,FALSE),""))</f>
        <v/>
      </c>
      <c r="W879">
        <f>IF($A879="","",COUNTIF(AI_PF!$A:$A,$A879))</f>
        <v/>
      </c>
      <c r="X879">
        <f>IF($A879="","",COUNTIF(LookThrough!$A:$A,J879))</f>
        <v/>
      </c>
    </row>
    <row r="880">
      <c r="B880">
        <f>IF($A880="","",IFERROR(VLOOKUP($A880,AI_PF!$A:$D,4,FALSE),""))</f>
        <v/>
      </c>
      <c r="C880">
        <f>IF($A880="","",IFERROR(VLOOKUP($A880,AI_PF!$A:$G,7,FALSE),""))</f>
        <v/>
      </c>
      <c r="D880">
        <f>IF($A880="","",IFERROR(VLOOKUP($A880,AI_PF!$A:$H,8,FALSE),""))</f>
        <v/>
      </c>
      <c r="E880">
        <f>IF($A880="","",IFERROR(VLOOKUP($A880,AI_PF!$A:$N,14,FALSE),""))</f>
        <v/>
      </c>
      <c r="F880">
        <f>IF($A880="","",IFERROR(VLOOKUP($A880,AI_PF!$A:$R,18,FALSE),""))</f>
        <v/>
      </c>
      <c r="G880">
        <f>IF($A880="","",IFERROR(VLOOKUP($A880,AI_PF!$A:$T,20,FALSE),""))</f>
        <v/>
      </c>
      <c r="H880">
        <f>IF($A880="","",IFERROR(VLOOKUP($A880,AI_PF!$A:$V,22,FALSE),""))</f>
        <v/>
      </c>
      <c r="I880">
        <f>IF($A880="","",IFERROR(VLOOKUP($A880,AI_PF!$A:$EU,151,FALSE),""))</f>
        <v/>
      </c>
      <c r="J880">
        <f>IF($A880="","",IFERROR(VLOOKUP($A880,AI_PF!$A:$C,3,FALSE),""))</f>
        <v/>
      </c>
      <c r="K880">
        <f>IF($A880="","",IFERROR(VLOOKUP($A880,Data_Raw!$A:$G,2,FALSE),""))</f>
        <v/>
      </c>
      <c r="L880">
        <f>IF($A880="","",IFERROR(VLOOKUP($A880,Data_Raw!$A:$G,3,FALSE),""))</f>
        <v/>
      </c>
      <c r="M880">
        <f>IF($A880="","",IFERROR(VLOOKUP($A880,Data_Raw!$A:$G,4,FALSE),""))</f>
        <v/>
      </c>
      <c r="N880">
        <f>IF($A880="","",IFERROR(VLOOKUP($A880,Data_Raw!$A:$G,5,FALSE),""))</f>
        <v/>
      </c>
      <c r="O880">
        <f>IF($A880="","",IFERROR(VLOOKUP($A880,Data_Raw!$A:$G,6,FALSE),""))</f>
        <v/>
      </c>
      <c r="P880">
        <f>IF($A880="","",IFERROR(VLOOKUP($A880,Data_Raw!$A:$G,7,FALSE),""))</f>
        <v/>
      </c>
      <c r="Q880">
        <f>IF($A880="","",SUMIFS(AI_PF!$AP:$AP,AI_PF!$A:$A,$A880))</f>
        <v/>
      </c>
      <c r="R880">
        <f>IF($A880="","",SUMIFS(AI_PF!$AW:$AW,AI_PF!$A:$A,$A880))</f>
        <v/>
      </c>
      <c r="S880">
        <f>IF($A880="","",SUMIFS(AI_PF!$AZ:$AZ,AI_PF!$A:$A,$A880))</f>
        <v/>
      </c>
      <c r="T880">
        <f>IF($A880="","",SUMIFS(AI_PF!$CA:$CA,AI_PF!$A:$A,$A880))</f>
        <v/>
      </c>
      <c r="U880">
        <f>IF($A880="","",SUMIFS(AI_PF!$CE:$CE,AI_PF!$A:$A,$A880))</f>
        <v/>
      </c>
      <c r="V880">
        <f>IF($A880="","",IFERROR(VLOOKUP($A880,AI_PF!$A:$CO,93,FALSE),""))</f>
        <v/>
      </c>
      <c r="W880">
        <f>IF($A880="","",COUNTIF(AI_PF!$A:$A,$A880))</f>
        <v/>
      </c>
      <c r="X880">
        <f>IF($A880="","",COUNTIF(LookThrough!$A:$A,J880))</f>
        <v/>
      </c>
    </row>
    <row r="881">
      <c r="B881">
        <f>IF($A881="","",IFERROR(VLOOKUP($A881,AI_PF!$A:$D,4,FALSE),""))</f>
        <v/>
      </c>
      <c r="C881">
        <f>IF($A881="","",IFERROR(VLOOKUP($A881,AI_PF!$A:$G,7,FALSE),""))</f>
        <v/>
      </c>
      <c r="D881">
        <f>IF($A881="","",IFERROR(VLOOKUP($A881,AI_PF!$A:$H,8,FALSE),""))</f>
        <v/>
      </c>
      <c r="E881">
        <f>IF($A881="","",IFERROR(VLOOKUP($A881,AI_PF!$A:$N,14,FALSE),""))</f>
        <v/>
      </c>
      <c r="F881">
        <f>IF($A881="","",IFERROR(VLOOKUP($A881,AI_PF!$A:$R,18,FALSE),""))</f>
        <v/>
      </c>
      <c r="G881">
        <f>IF($A881="","",IFERROR(VLOOKUP($A881,AI_PF!$A:$T,20,FALSE),""))</f>
        <v/>
      </c>
      <c r="H881">
        <f>IF($A881="","",IFERROR(VLOOKUP($A881,AI_PF!$A:$V,22,FALSE),""))</f>
        <v/>
      </c>
      <c r="I881">
        <f>IF($A881="","",IFERROR(VLOOKUP($A881,AI_PF!$A:$EU,151,FALSE),""))</f>
        <v/>
      </c>
      <c r="J881">
        <f>IF($A881="","",IFERROR(VLOOKUP($A881,AI_PF!$A:$C,3,FALSE),""))</f>
        <v/>
      </c>
      <c r="K881">
        <f>IF($A881="","",IFERROR(VLOOKUP($A881,Data_Raw!$A:$G,2,FALSE),""))</f>
        <v/>
      </c>
      <c r="L881">
        <f>IF($A881="","",IFERROR(VLOOKUP($A881,Data_Raw!$A:$G,3,FALSE),""))</f>
        <v/>
      </c>
      <c r="M881">
        <f>IF($A881="","",IFERROR(VLOOKUP($A881,Data_Raw!$A:$G,4,FALSE),""))</f>
        <v/>
      </c>
      <c r="N881">
        <f>IF($A881="","",IFERROR(VLOOKUP($A881,Data_Raw!$A:$G,5,FALSE),""))</f>
        <v/>
      </c>
      <c r="O881">
        <f>IF($A881="","",IFERROR(VLOOKUP($A881,Data_Raw!$A:$G,6,FALSE),""))</f>
        <v/>
      </c>
      <c r="P881">
        <f>IF($A881="","",IFERROR(VLOOKUP($A881,Data_Raw!$A:$G,7,FALSE),""))</f>
        <v/>
      </c>
      <c r="Q881">
        <f>IF($A881="","",SUMIFS(AI_PF!$AP:$AP,AI_PF!$A:$A,$A881))</f>
        <v/>
      </c>
      <c r="R881">
        <f>IF($A881="","",SUMIFS(AI_PF!$AW:$AW,AI_PF!$A:$A,$A881))</f>
        <v/>
      </c>
      <c r="S881">
        <f>IF($A881="","",SUMIFS(AI_PF!$AZ:$AZ,AI_PF!$A:$A,$A881))</f>
        <v/>
      </c>
      <c r="T881">
        <f>IF($A881="","",SUMIFS(AI_PF!$CA:$CA,AI_PF!$A:$A,$A881))</f>
        <v/>
      </c>
      <c r="U881">
        <f>IF($A881="","",SUMIFS(AI_PF!$CE:$CE,AI_PF!$A:$A,$A881))</f>
        <v/>
      </c>
      <c r="V881">
        <f>IF($A881="","",IFERROR(VLOOKUP($A881,AI_PF!$A:$CO,93,FALSE),""))</f>
        <v/>
      </c>
      <c r="W881">
        <f>IF($A881="","",COUNTIF(AI_PF!$A:$A,$A881))</f>
        <v/>
      </c>
      <c r="X881">
        <f>IF($A881="","",COUNTIF(LookThrough!$A:$A,J881))</f>
        <v/>
      </c>
    </row>
    <row r="882">
      <c r="B882">
        <f>IF($A882="","",IFERROR(VLOOKUP($A882,AI_PF!$A:$D,4,FALSE),""))</f>
        <v/>
      </c>
      <c r="C882">
        <f>IF($A882="","",IFERROR(VLOOKUP($A882,AI_PF!$A:$G,7,FALSE),""))</f>
        <v/>
      </c>
      <c r="D882">
        <f>IF($A882="","",IFERROR(VLOOKUP($A882,AI_PF!$A:$H,8,FALSE),""))</f>
        <v/>
      </c>
      <c r="E882">
        <f>IF($A882="","",IFERROR(VLOOKUP($A882,AI_PF!$A:$N,14,FALSE),""))</f>
        <v/>
      </c>
      <c r="F882">
        <f>IF($A882="","",IFERROR(VLOOKUP($A882,AI_PF!$A:$R,18,FALSE),""))</f>
        <v/>
      </c>
      <c r="G882">
        <f>IF($A882="","",IFERROR(VLOOKUP($A882,AI_PF!$A:$T,20,FALSE),""))</f>
        <v/>
      </c>
      <c r="H882">
        <f>IF($A882="","",IFERROR(VLOOKUP($A882,AI_PF!$A:$V,22,FALSE),""))</f>
        <v/>
      </c>
      <c r="I882">
        <f>IF($A882="","",IFERROR(VLOOKUP($A882,AI_PF!$A:$EU,151,FALSE),""))</f>
        <v/>
      </c>
      <c r="J882">
        <f>IF($A882="","",IFERROR(VLOOKUP($A882,AI_PF!$A:$C,3,FALSE),""))</f>
        <v/>
      </c>
      <c r="K882">
        <f>IF($A882="","",IFERROR(VLOOKUP($A882,Data_Raw!$A:$G,2,FALSE),""))</f>
        <v/>
      </c>
      <c r="L882">
        <f>IF($A882="","",IFERROR(VLOOKUP($A882,Data_Raw!$A:$G,3,FALSE),""))</f>
        <v/>
      </c>
      <c r="M882">
        <f>IF($A882="","",IFERROR(VLOOKUP($A882,Data_Raw!$A:$G,4,FALSE),""))</f>
        <v/>
      </c>
      <c r="N882">
        <f>IF($A882="","",IFERROR(VLOOKUP($A882,Data_Raw!$A:$G,5,FALSE),""))</f>
        <v/>
      </c>
      <c r="O882">
        <f>IF($A882="","",IFERROR(VLOOKUP($A882,Data_Raw!$A:$G,6,FALSE),""))</f>
        <v/>
      </c>
      <c r="P882">
        <f>IF($A882="","",IFERROR(VLOOKUP($A882,Data_Raw!$A:$G,7,FALSE),""))</f>
        <v/>
      </c>
      <c r="Q882">
        <f>IF($A882="","",SUMIFS(AI_PF!$AP:$AP,AI_PF!$A:$A,$A882))</f>
        <v/>
      </c>
      <c r="R882">
        <f>IF($A882="","",SUMIFS(AI_PF!$AW:$AW,AI_PF!$A:$A,$A882))</f>
        <v/>
      </c>
      <c r="S882">
        <f>IF($A882="","",SUMIFS(AI_PF!$AZ:$AZ,AI_PF!$A:$A,$A882))</f>
        <v/>
      </c>
      <c r="T882">
        <f>IF($A882="","",SUMIFS(AI_PF!$CA:$CA,AI_PF!$A:$A,$A882))</f>
        <v/>
      </c>
      <c r="U882">
        <f>IF($A882="","",SUMIFS(AI_PF!$CE:$CE,AI_PF!$A:$A,$A882))</f>
        <v/>
      </c>
      <c r="V882">
        <f>IF($A882="","",IFERROR(VLOOKUP($A882,AI_PF!$A:$CO,93,FALSE),""))</f>
        <v/>
      </c>
      <c r="W882">
        <f>IF($A882="","",COUNTIF(AI_PF!$A:$A,$A882))</f>
        <v/>
      </c>
      <c r="X882">
        <f>IF($A882="","",COUNTIF(LookThrough!$A:$A,J882))</f>
        <v/>
      </c>
    </row>
    <row r="883">
      <c r="B883">
        <f>IF($A883="","",IFERROR(VLOOKUP($A883,AI_PF!$A:$D,4,FALSE),""))</f>
        <v/>
      </c>
      <c r="C883">
        <f>IF($A883="","",IFERROR(VLOOKUP($A883,AI_PF!$A:$G,7,FALSE),""))</f>
        <v/>
      </c>
      <c r="D883">
        <f>IF($A883="","",IFERROR(VLOOKUP($A883,AI_PF!$A:$H,8,FALSE),""))</f>
        <v/>
      </c>
      <c r="E883">
        <f>IF($A883="","",IFERROR(VLOOKUP($A883,AI_PF!$A:$N,14,FALSE),""))</f>
        <v/>
      </c>
      <c r="F883">
        <f>IF($A883="","",IFERROR(VLOOKUP($A883,AI_PF!$A:$R,18,FALSE),""))</f>
        <v/>
      </c>
      <c r="G883">
        <f>IF($A883="","",IFERROR(VLOOKUP($A883,AI_PF!$A:$T,20,FALSE),""))</f>
        <v/>
      </c>
      <c r="H883">
        <f>IF($A883="","",IFERROR(VLOOKUP($A883,AI_PF!$A:$V,22,FALSE),""))</f>
        <v/>
      </c>
      <c r="I883">
        <f>IF($A883="","",IFERROR(VLOOKUP($A883,AI_PF!$A:$EU,151,FALSE),""))</f>
        <v/>
      </c>
      <c r="J883">
        <f>IF($A883="","",IFERROR(VLOOKUP($A883,AI_PF!$A:$C,3,FALSE),""))</f>
        <v/>
      </c>
      <c r="K883">
        <f>IF($A883="","",IFERROR(VLOOKUP($A883,Data_Raw!$A:$G,2,FALSE),""))</f>
        <v/>
      </c>
      <c r="L883">
        <f>IF($A883="","",IFERROR(VLOOKUP($A883,Data_Raw!$A:$G,3,FALSE),""))</f>
        <v/>
      </c>
      <c r="M883">
        <f>IF($A883="","",IFERROR(VLOOKUP($A883,Data_Raw!$A:$G,4,FALSE),""))</f>
        <v/>
      </c>
      <c r="N883">
        <f>IF($A883="","",IFERROR(VLOOKUP($A883,Data_Raw!$A:$G,5,FALSE),""))</f>
        <v/>
      </c>
      <c r="O883">
        <f>IF($A883="","",IFERROR(VLOOKUP($A883,Data_Raw!$A:$G,6,FALSE),""))</f>
        <v/>
      </c>
      <c r="P883">
        <f>IF($A883="","",IFERROR(VLOOKUP($A883,Data_Raw!$A:$G,7,FALSE),""))</f>
        <v/>
      </c>
      <c r="Q883">
        <f>IF($A883="","",SUMIFS(AI_PF!$AP:$AP,AI_PF!$A:$A,$A883))</f>
        <v/>
      </c>
      <c r="R883">
        <f>IF($A883="","",SUMIFS(AI_PF!$AW:$AW,AI_PF!$A:$A,$A883))</f>
        <v/>
      </c>
      <c r="S883">
        <f>IF($A883="","",SUMIFS(AI_PF!$AZ:$AZ,AI_PF!$A:$A,$A883))</f>
        <v/>
      </c>
      <c r="T883">
        <f>IF($A883="","",SUMIFS(AI_PF!$CA:$CA,AI_PF!$A:$A,$A883))</f>
        <v/>
      </c>
      <c r="U883">
        <f>IF($A883="","",SUMIFS(AI_PF!$CE:$CE,AI_PF!$A:$A,$A883))</f>
        <v/>
      </c>
      <c r="V883">
        <f>IF($A883="","",IFERROR(VLOOKUP($A883,AI_PF!$A:$CO,93,FALSE),""))</f>
        <v/>
      </c>
      <c r="W883">
        <f>IF($A883="","",COUNTIF(AI_PF!$A:$A,$A883))</f>
        <v/>
      </c>
      <c r="X883">
        <f>IF($A883="","",COUNTIF(LookThrough!$A:$A,J883))</f>
        <v/>
      </c>
    </row>
    <row r="884">
      <c r="B884">
        <f>IF($A884="","",IFERROR(VLOOKUP($A884,AI_PF!$A:$D,4,FALSE),""))</f>
        <v/>
      </c>
      <c r="C884">
        <f>IF($A884="","",IFERROR(VLOOKUP($A884,AI_PF!$A:$G,7,FALSE),""))</f>
        <v/>
      </c>
      <c r="D884">
        <f>IF($A884="","",IFERROR(VLOOKUP($A884,AI_PF!$A:$H,8,FALSE),""))</f>
        <v/>
      </c>
      <c r="E884">
        <f>IF($A884="","",IFERROR(VLOOKUP($A884,AI_PF!$A:$N,14,FALSE),""))</f>
        <v/>
      </c>
      <c r="F884">
        <f>IF($A884="","",IFERROR(VLOOKUP($A884,AI_PF!$A:$R,18,FALSE),""))</f>
        <v/>
      </c>
      <c r="G884">
        <f>IF($A884="","",IFERROR(VLOOKUP($A884,AI_PF!$A:$T,20,FALSE),""))</f>
        <v/>
      </c>
      <c r="H884">
        <f>IF($A884="","",IFERROR(VLOOKUP($A884,AI_PF!$A:$V,22,FALSE),""))</f>
        <v/>
      </c>
      <c r="I884">
        <f>IF($A884="","",IFERROR(VLOOKUP($A884,AI_PF!$A:$EU,151,FALSE),""))</f>
        <v/>
      </c>
      <c r="J884">
        <f>IF($A884="","",IFERROR(VLOOKUP($A884,AI_PF!$A:$C,3,FALSE),""))</f>
        <v/>
      </c>
      <c r="K884">
        <f>IF($A884="","",IFERROR(VLOOKUP($A884,Data_Raw!$A:$G,2,FALSE),""))</f>
        <v/>
      </c>
      <c r="L884">
        <f>IF($A884="","",IFERROR(VLOOKUP($A884,Data_Raw!$A:$G,3,FALSE),""))</f>
        <v/>
      </c>
      <c r="M884">
        <f>IF($A884="","",IFERROR(VLOOKUP($A884,Data_Raw!$A:$G,4,FALSE),""))</f>
        <v/>
      </c>
      <c r="N884">
        <f>IF($A884="","",IFERROR(VLOOKUP($A884,Data_Raw!$A:$G,5,FALSE),""))</f>
        <v/>
      </c>
      <c r="O884">
        <f>IF($A884="","",IFERROR(VLOOKUP($A884,Data_Raw!$A:$G,6,FALSE),""))</f>
        <v/>
      </c>
      <c r="P884">
        <f>IF($A884="","",IFERROR(VLOOKUP($A884,Data_Raw!$A:$G,7,FALSE),""))</f>
        <v/>
      </c>
      <c r="Q884">
        <f>IF($A884="","",SUMIFS(AI_PF!$AP:$AP,AI_PF!$A:$A,$A884))</f>
        <v/>
      </c>
      <c r="R884">
        <f>IF($A884="","",SUMIFS(AI_PF!$AW:$AW,AI_PF!$A:$A,$A884))</f>
        <v/>
      </c>
      <c r="S884">
        <f>IF($A884="","",SUMIFS(AI_PF!$AZ:$AZ,AI_PF!$A:$A,$A884))</f>
        <v/>
      </c>
      <c r="T884">
        <f>IF($A884="","",SUMIFS(AI_PF!$CA:$CA,AI_PF!$A:$A,$A884))</f>
        <v/>
      </c>
      <c r="U884">
        <f>IF($A884="","",SUMIFS(AI_PF!$CE:$CE,AI_PF!$A:$A,$A884))</f>
        <v/>
      </c>
      <c r="V884">
        <f>IF($A884="","",IFERROR(VLOOKUP($A884,AI_PF!$A:$CO,93,FALSE),""))</f>
        <v/>
      </c>
      <c r="W884">
        <f>IF($A884="","",COUNTIF(AI_PF!$A:$A,$A884))</f>
        <v/>
      </c>
      <c r="X884">
        <f>IF($A884="","",COUNTIF(LookThrough!$A:$A,J884))</f>
        <v/>
      </c>
    </row>
    <row r="885">
      <c r="B885">
        <f>IF($A885="","",IFERROR(VLOOKUP($A885,AI_PF!$A:$D,4,FALSE),""))</f>
        <v/>
      </c>
      <c r="C885">
        <f>IF($A885="","",IFERROR(VLOOKUP($A885,AI_PF!$A:$G,7,FALSE),""))</f>
        <v/>
      </c>
      <c r="D885">
        <f>IF($A885="","",IFERROR(VLOOKUP($A885,AI_PF!$A:$H,8,FALSE),""))</f>
        <v/>
      </c>
      <c r="E885">
        <f>IF($A885="","",IFERROR(VLOOKUP($A885,AI_PF!$A:$N,14,FALSE),""))</f>
        <v/>
      </c>
      <c r="F885">
        <f>IF($A885="","",IFERROR(VLOOKUP($A885,AI_PF!$A:$R,18,FALSE),""))</f>
        <v/>
      </c>
      <c r="G885">
        <f>IF($A885="","",IFERROR(VLOOKUP($A885,AI_PF!$A:$T,20,FALSE),""))</f>
        <v/>
      </c>
      <c r="H885">
        <f>IF($A885="","",IFERROR(VLOOKUP($A885,AI_PF!$A:$V,22,FALSE),""))</f>
        <v/>
      </c>
      <c r="I885">
        <f>IF($A885="","",IFERROR(VLOOKUP($A885,AI_PF!$A:$EU,151,FALSE),""))</f>
        <v/>
      </c>
      <c r="J885">
        <f>IF($A885="","",IFERROR(VLOOKUP($A885,AI_PF!$A:$C,3,FALSE),""))</f>
        <v/>
      </c>
      <c r="K885">
        <f>IF($A885="","",IFERROR(VLOOKUP($A885,Data_Raw!$A:$G,2,FALSE),""))</f>
        <v/>
      </c>
      <c r="L885">
        <f>IF($A885="","",IFERROR(VLOOKUP($A885,Data_Raw!$A:$G,3,FALSE),""))</f>
        <v/>
      </c>
      <c r="M885">
        <f>IF($A885="","",IFERROR(VLOOKUP($A885,Data_Raw!$A:$G,4,FALSE),""))</f>
        <v/>
      </c>
      <c r="N885">
        <f>IF($A885="","",IFERROR(VLOOKUP($A885,Data_Raw!$A:$G,5,FALSE),""))</f>
        <v/>
      </c>
      <c r="O885">
        <f>IF($A885="","",IFERROR(VLOOKUP($A885,Data_Raw!$A:$G,6,FALSE),""))</f>
        <v/>
      </c>
      <c r="P885">
        <f>IF($A885="","",IFERROR(VLOOKUP($A885,Data_Raw!$A:$G,7,FALSE),""))</f>
        <v/>
      </c>
      <c r="Q885">
        <f>IF($A885="","",SUMIFS(AI_PF!$AP:$AP,AI_PF!$A:$A,$A885))</f>
        <v/>
      </c>
      <c r="R885">
        <f>IF($A885="","",SUMIFS(AI_PF!$AW:$AW,AI_PF!$A:$A,$A885))</f>
        <v/>
      </c>
      <c r="S885">
        <f>IF($A885="","",SUMIFS(AI_PF!$AZ:$AZ,AI_PF!$A:$A,$A885))</f>
        <v/>
      </c>
      <c r="T885">
        <f>IF($A885="","",SUMIFS(AI_PF!$CA:$CA,AI_PF!$A:$A,$A885))</f>
        <v/>
      </c>
      <c r="U885">
        <f>IF($A885="","",SUMIFS(AI_PF!$CE:$CE,AI_PF!$A:$A,$A885))</f>
        <v/>
      </c>
      <c r="V885">
        <f>IF($A885="","",IFERROR(VLOOKUP($A885,AI_PF!$A:$CO,93,FALSE),""))</f>
        <v/>
      </c>
      <c r="W885">
        <f>IF($A885="","",COUNTIF(AI_PF!$A:$A,$A885))</f>
        <v/>
      </c>
      <c r="X885">
        <f>IF($A885="","",COUNTIF(LookThrough!$A:$A,J885))</f>
        <v/>
      </c>
    </row>
    <row r="886">
      <c r="B886">
        <f>IF($A886="","",IFERROR(VLOOKUP($A886,AI_PF!$A:$D,4,FALSE),""))</f>
        <v/>
      </c>
      <c r="C886">
        <f>IF($A886="","",IFERROR(VLOOKUP($A886,AI_PF!$A:$G,7,FALSE),""))</f>
        <v/>
      </c>
      <c r="D886">
        <f>IF($A886="","",IFERROR(VLOOKUP($A886,AI_PF!$A:$H,8,FALSE),""))</f>
        <v/>
      </c>
      <c r="E886">
        <f>IF($A886="","",IFERROR(VLOOKUP($A886,AI_PF!$A:$N,14,FALSE),""))</f>
        <v/>
      </c>
      <c r="F886">
        <f>IF($A886="","",IFERROR(VLOOKUP($A886,AI_PF!$A:$R,18,FALSE),""))</f>
        <v/>
      </c>
      <c r="G886">
        <f>IF($A886="","",IFERROR(VLOOKUP($A886,AI_PF!$A:$T,20,FALSE),""))</f>
        <v/>
      </c>
      <c r="H886">
        <f>IF($A886="","",IFERROR(VLOOKUP($A886,AI_PF!$A:$V,22,FALSE),""))</f>
        <v/>
      </c>
      <c r="I886">
        <f>IF($A886="","",IFERROR(VLOOKUP($A886,AI_PF!$A:$EU,151,FALSE),""))</f>
        <v/>
      </c>
      <c r="J886">
        <f>IF($A886="","",IFERROR(VLOOKUP($A886,AI_PF!$A:$C,3,FALSE),""))</f>
        <v/>
      </c>
      <c r="K886">
        <f>IF($A886="","",IFERROR(VLOOKUP($A886,Data_Raw!$A:$G,2,FALSE),""))</f>
        <v/>
      </c>
      <c r="L886">
        <f>IF($A886="","",IFERROR(VLOOKUP($A886,Data_Raw!$A:$G,3,FALSE),""))</f>
        <v/>
      </c>
      <c r="M886">
        <f>IF($A886="","",IFERROR(VLOOKUP($A886,Data_Raw!$A:$G,4,FALSE),""))</f>
        <v/>
      </c>
      <c r="N886">
        <f>IF($A886="","",IFERROR(VLOOKUP($A886,Data_Raw!$A:$G,5,FALSE),""))</f>
        <v/>
      </c>
      <c r="O886">
        <f>IF($A886="","",IFERROR(VLOOKUP($A886,Data_Raw!$A:$G,6,FALSE),""))</f>
        <v/>
      </c>
      <c r="P886">
        <f>IF($A886="","",IFERROR(VLOOKUP($A886,Data_Raw!$A:$G,7,FALSE),""))</f>
        <v/>
      </c>
      <c r="Q886">
        <f>IF($A886="","",SUMIFS(AI_PF!$AP:$AP,AI_PF!$A:$A,$A886))</f>
        <v/>
      </c>
      <c r="R886">
        <f>IF($A886="","",SUMIFS(AI_PF!$AW:$AW,AI_PF!$A:$A,$A886))</f>
        <v/>
      </c>
      <c r="S886">
        <f>IF($A886="","",SUMIFS(AI_PF!$AZ:$AZ,AI_PF!$A:$A,$A886))</f>
        <v/>
      </c>
      <c r="T886">
        <f>IF($A886="","",SUMIFS(AI_PF!$CA:$CA,AI_PF!$A:$A,$A886))</f>
        <v/>
      </c>
      <c r="U886">
        <f>IF($A886="","",SUMIFS(AI_PF!$CE:$CE,AI_PF!$A:$A,$A886))</f>
        <v/>
      </c>
      <c r="V886">
        <f>IF($A886="","",IFERROR(VLOOKUP($A886,AI_PF!$A:$CO,93,FALSE),""))</f>
        <v/>
      </c>
      <c r="W886">
        <f>IF($A886="","",COUNTIF(AI_PF!$A:$A,$A886))</f>
        <v/>
      </c>
      <c r="X886">
        <f>IF($A886="","",COUNTIF(LookThrough!$A:$A,J886))</f>
        <v/>
      </c>
    </row>
    <row r="887">
      <c r="B887">
        <f>IF($A887="","",IFERROR(VLOOKUP($A887,AI_PF!$A:$D,4,FALSE),""))</f>
        <v/>
      </c>
      <c r="C887">
        <f>IF($A887="","",IFERROR(VLOOKUP($A887,AI_PF!$A:$G,7,FALSE),""))</f>
        <v/>
      </c>
      <c r="D887">
        <f>IF($A887="","",IFERROR(VLOOKUP($A887,AI_PF!$A:$H,8,FALSE),""))</f>
        <v/>
      </c>
      <c r="E887">
        <f>IF($A887="","",IFERROR(VLOOKUP($A887,AI_PF!$A:$N,14,FALSE),""))</f>
        <v/>
      </c>
      <c r="F887">
        <f>IF($A887="","",IFERROR(VLOOKUP($A887,AI_PF!$A:$R,18,FALSE),""))</f>
        <v/>
      </c>
      <c r="G887">
        <f>IF($A887="","",IFERROR(VLOOKUP($A887,AI_PF!$A:$T,20,FALSE),""))</f>
        <v/>
      </c>
      <c r="H887">
        <f>IF($A887="","",IFERROR(VLOOKUP($A887,AI_PF!$A:$V,22,FALSE),""))</f>
        <v/>
      </c>
      <c r="I887">
        <f>IF($A887="","",IFERROR(VLOOKUP($A887,AI_PF!$A:$EU,151,FALSE),""))</f>
        <v/>
      </c>
      <c r="J887">
        <f>IF($A887="","",IFERROR(VLOOKUP($A887,AI_PF!$A:$C,3,FALSE),""))</f>
        <v/>
      </c>
      <c r="K887">
        <f>IF($A887="","",IFERROR(VLOOKUP($A887,Data_Raw!$A:$G,2,FALSE),""))</f>
        <v/>
      </c>
      <c r="L887">
        <f>IF($A887="","",IFERROR(VLOOKUP($A887,Data_Raw!$A:$G,3,FALSE),""))</f>
        <v/>
      </c>
      <c r="M887">
        <f>IF($A887="","",IFERROR(VLOOKUP($A887,Data_Raw!$A:$G,4,FALSE),""))</f>
        <v/>
      </c>
      <c r="N887">
        <f>IF($A887="","",IFERROR(VLOOKUP($A887,Data_Raw!$A:$G,5,FALSE),""))</f>
        <v/>
      </c>
      <c r="O887">
        <f>IF($A887="","",IFERROR(VLOOKUP($A887,Data_Raw!$A:$G,6,FALSE),""))</f>
        <v/>
      </c>
      <c r="P887">
        <f>IF($A887="","",IFERROR(VLOOKUP($A887,Data_Raw!$A:$G,7,FALSE),""))</f>
        <v/>
      </c>
      <c r="Q887">
        <f>IF($A887="","",SUMIFS(AI_PF!$AP:$AP,AI_PF!$A:$A,$A887))</f>
        <v/>
      </c>
      <c r="R887">
        <f>IF($A887="","",SUMIFS(AI_PF!$AW:$AW,AI_PF!$A:$A,$A887))</f>
        <v/>
      </c>
      <c r="S887">
        <f>IF($A887="","",SUMIFS(AI_PF!$AZ:$AZ,AI_PF!$A:$A,$A887))</f>
        <v/>
      </c>
      <c r="T887">
        <f>IF($A887="","",SUMIFS(AI_PF!$CA:$CA,AI_PF!$A:$A,$A887))</f>
        <v/>
      </c>
      <c r="U887">
        <f>IF($A887="","",SUMIFS(AI_PF!$CE:$CE,AI_PF!$A:$A,$A887))</f>
        <v/>
      </c>
      <c r="V887">
        <f>IF($A887="","",IFERROR(VLOOKUP($A887,AI_PF!$A:$CO,93,FALSE),""))</f>
        <v/>
      </c>
      <c r="W887">
        <f>IF($A887="","",COUNTIF(AI_PF!$A:$A,$A887))</f>
        <v/>
      </c>
      <c r="X887">
        <f>IF($A887="","",COUNTIF(LookThrough!$A:$A,J887))</f>
        <v/>
      </c>
    </row>
    <row r="888">
      <c r="B888">
        <f>IF($A888="","",IFERROR(VLOOKUP($A888,AI_PF!$A:$D,4,FALSE),""))</f>
        <v/>
      </c>
      <c r="C888">
        <f>IF($A888="","",IFERROR(VLOOKUP($A888,AI_PF!$A:$G,7,FALSE),""))</f>
        <v/>
      </c>
      <c r="D888">
        <f>IF($A888="","",IFERROR(VLOOKUP($A888,AI_PF!$A:$H,8,FALSE),""))</f>
        <v/>
      </c>
      <c r="E888">
        <f>IF($A888="","",IFERROR(VLOOKUP($A888,AI_PF!$A:$N,14,FALSE),""))</f>
        <v/>
      </c>
      <c r="F888">
        <f>IF($A888="","",IFERROR(VLOOKUP($A888,AI_PF!$A:$R,18,FALSE),""))</f>
        <v/>
      </c>
      <c r="G888">
        <f>IF($A888="","",IFERROR(VLOOKUP($A888,AI_PF!$A:$T,20,FALSE),""))</f>
        <v/>
      </c>
      <c r="H888">
        <f>IF($A888="","",IFERROR(VLOOKUP($A888,AI_PF!$A:$V,22,FALSE),""))</f>
        <v/>
      </c>
      <c r="I888">
        <f>IF($A888="","",IFERROR(VLOOKUP($A888,AI_PF!$A:$EU,151,FALSE),""))</f>
        <v/>
      </c>
      <c r="J888">
        <f>IF($A888="","",IFERROR(VLOOKUP($A888,AI_PF!$A:$C,3,FALSE),""))</f>
        <v/>
      </c>
      <c r="K888">
        <f>IF($A888="","",IFERROR(VLOOKUP($A888,Data_Raw!$A:$G,2,FALSE),""))</f>
        <v/>
      </c>
      <c r="L888">
        <f>IF($A888="","",IFERROR(VLOOKUP($A888,Data_Raw!$A:$G,3,FALSE),""))</f>
        <v/>
      </c>
      <c r="M888">
        <f>IF($A888="","",IFERROR(VLOOKUP($A888,Data_Raw!$A:$G,4,FALSE),""))</f>
        <v/>
      </c>
      <c r="N888">
        <f>IF($A888="","",IFERROR(VLOOKUP($A888,Data_Raw!$A:$G,5,FALSE),""))</f>
        <v/>
      </c>
      <c r="O888">
        <f>IF($A888="","",IFERROR(VLOOKUP($A888,Data_Raw!$A:$G,6,FALSE),""))</f>
        <v/>
      </c>
      <c r="P888">
        <f>IF($A888="","",IFERROR(VLOOKUP($A888,Data_Raw!$A:$G,7,FALSE),""))</f>
        <v/>
      </c>
      <c r="Q888">
        <f>IF($A888="","",SUMIFS(AI_PF!$AP:$AP,AI_PF!$A:$A,$A888))</f>
        <v/>
      </c>
      <c r="R888">
        <f>IF($A888="","",SUMIFS(AI_PF!$AW:$AW,AI_PF!$A:$A,$A888))</f>
        <v/>
      </c>
      <c r="S888">
        <f>IF($A888="","",SUMIFS(AI_PF!$AZ:$AZ,AI_PF!$A:$A,$A888))</f>
        <v/>
      </c>
      <c r="T888">
        <f>IF($A888="","",SUMIFS(AI_PF!$CA:$CA,AI_PF!$A:$A,$A888))</f>
        <v/>
      </c>
      <c r="U888">
        <f>IF($A888="","",SUMIFS(AI_PF!$CE:$CE,AI_PF!$A:$A,$A888))</f>
        <v/>
      </c>
      <c r="V888">
        <f>IF($A888="","",IFERROR(VLOOKUP($A888,AI_PF!$A:$CO,93,FALSE),""))</f>
        <v/>
      </c>
      <c r="W888">
        <f>IF($A888="","",COUNTIF(AI_PF!$A:$A,$A888))</f>
        <v/>
      </c>
      <c r="X888">
        <f>IF($A888="","",COUNTIF(LookThrough!$A:$A,J888))</f>
        <v/>
      </c>
    </row>
    <row r="889">
      <c r="B889">
        <f>IF($A889="","",IFERROR(VLOOKUP($A889,AI_PF!$A:$D,4,FALSE),""))</f>
        <v/>
      </c>
      <c r="C889">
        <f>IF($A889="","",IFERROR(VLOOKUP($A889,AI_PF!$A:$G,7,FALSE),""))</f>
        <v/>
      </c>
      <c r="D889">
        <f>IF($A889="","",IFERROR(VLOOKUP($A889,AI_PF!$A:$H,8,FALSE),""))</f>
        <v/>
      </c>
      <c r="E889">
        <f>IF($A889="","",IFERROR(VLOOKUP($A889,AI_PF!$A:$N,14,FALSE),""))</f>
        <v/>
      </c>
      <c r="F889">
        <f>IF($A889="","",IFERROR(VLOOKUP($A889,AI_PF!$A:$R,18,FALSE),""))</f>
        <v/>
      </c>
      <c r="G889">
        <f>IF($A889="","",IFERROR(VLOOKUP($A889,AI_PF!$A:$T,20,FALSE),""))</f>
        <v/>
      </c>
      <c r="H889">
        <f>IF($A889="","",IFERROR(VLOOKUP($A889,AI_PF!$A:$V,22,FALSE),""))</f>
        <v/>
      </c>
      <c r="I889">
        <f>IF($A889="","",IFERROR(VLOOKUP($A889,AI_PF!$A:$EU,151,FALSE),""))</f>
        <v/>
      </c>
      <c r="J889">
        <f>IF($A889="","",IFERROR(VLOOKUP($A889,AI_PF!$A:$C,3,FALSE),""))</f>
        <v/>
      </c>
      <c r="K889">
        <f>IF($A889="","",IFERROR(VLOOKUP($A889,Data_Raw!$A:$G,2,FALSE),""))</f>
        <v/>
      </c>
      <c r="L889">
        <f>IF($A889="","",IFERROR(VLOOKUP($A889,Data_Raw!$A:$G,3,FALSE),""))</f>
        <v/>
      </c>
      <c r="M889">
        <f>IF($A889="","",IFERROR(VLOOKUP($A889,Data_Raw!$A:$G,4,FALSE),""))</f>
        <v/>
      </c>
      <c r="N889">
        <f>IF($A889="","",IFERROR(VLOOKUP($A889,Data_Raw!$A:$G,5,FALSE),""))</f>
        <v/>
      </c>
      <c r="O889">
        <f>IF($A889="","",IFERROR(VLOOKUP($A889,Data_Raw!$A:$G,6,FALSE),""))</f>
        <v/>
      </c>
      <c r="P889">
        <f>IF($A889="","",IFERROR(VLOOKUP($A889,Data_Raw!$A:$G,7,FALSE),""))</f>
        <v/>
      </c>
      <c r="Q889">
        <f>IF($A889="","",SUMIFS(AI_PF!$AP:$AP,AI_PF!$A:$A,$A889))</f>
        <v/>
      </c>
      <c r="R889">
        <f>IF($A889="","",SUMIFS(AI_PF!$AW:$AW,AI_PF!$A:$A,$A889))</f>
        <v/>
      </c>
      <c r="S889">
        <f>IF($A889="","",SUMIFS(AI_PF!$AZ:$AZ,AI_PF!$A:$A,$A889))</f>
        <v/>
      </c>
      <c r="T889">
        <f>IF($A889="","",SUMIFS(AI_PF!$CA:$CA,AI_PF!$A:$A,$A889))</f>
        <v/>
      </c>
      <c r="U889">
        <f>IF($A889="","",SUMIFS(AI_PF!$CE:$CE,AI_PF!$A:$A,$A889))</f>
        <v/>
      </c>
      <c r="V889">
        <f>IF($A889="","",IFERROR(VLOOKUP($A889,AI_PF!$A:$CO,93,FALSE),""))</f>
        <v/>
      </c>
      <c r="W889">
        <f>IF($A889="","",COUNTIF(AI_PF!$A:$A,$A889))</f>
        <v/>
      </c>
      <c r="X889">
        <f>IF($A889="","",COUNTIF(LookThrough!$A:$A,J889))</f>
        <v/>
      </c>
    </row>
    <row r="890">
      <c r="B890">
        <f>IF($A890="","",IFERROR(VLOOKUP($A890,AI_PF!$A:$D,4,FALSE),""))</f>
        <v/>
      </c>
      <c r="C890">
        <f>IF($A890="","",IFERROR(VLOOKUP($A890,AI_PF!$A:$G,7,FALSE),""))</f>
        <v/>
      </c>
      <c r="D890">
        <f>IF($A890="","",IFERROR(VLOOKUP($A890,AI_PF!$A:$H,8,FALSE),""))</f>
        <v/>
      </c>
      <c r="E890">
        <f>IF($A890="","",IFERROR(VLOOKUP($A890,AI_PF!$A:$N,14,FALSE),""))</f>
        <v/>
      </c>
      <c r="F890">
        <f>IF($A890="","",IFERROR(VLOOKUP($A890,AI_PF!$A:$R,18,FALSE),""))</f>
        <v/>
      </c>
      <c r="G890">
        <f>IF($A890="","",IFERROR(VLOOKUP($A890,AI_PF!$A:$T,20,FALSE),""))</f>
        <v/>
      </c>
      <c r="H890">
        <f>IF($A890="","",IFERROR(VLOOKUP($A890,AI_PF!$A:$V,22,FALSE),""))</f>
        <v/>
      </c>
      <c r="I890">
        <f>IF($A890="","",IFERROR(VLOOKUP($A890,AI_PF!$A:$EU,151,FALSE),""))</f>
        <v/>
      </c>
      <c r="J890">
        <f>IF($A890="","",IFERROR(VLOOKUP($A890,AI_PF!$A:$C,3,FALSE),""))</f>
        <v/>
      </c>
      <c r="K890">
        <f>IF($A890="","",IFERROR(VLOOKUP($A890,Data_Raw!$A:$G,2,FALSE),""))</f>
        <v/>
      </c>
      <c r="L890">
        <f>IF($A890="","",IFERROR(VLOOKUP($A890,Data_Raw!$A:$G,3,FALSE),""))</f>
        <v/>
      </c>
      <c r="M890">
        <f>IF($A890="","",IFERROR(VLOOKUP($A890,Data_Raw!$A:$G,4,FALSE),""))</f>
        <v/>
      </c>
      <c r="N890">
        <f>IF($A890="","",IFERROR(VLOOKUP($A890,Data_Raw!$A:$G,5,FALSE),""))</f>
        <v/>
      </c>
      <c r="O890">
        <f>IF($A890="","",IFERROR(VLOOKUP($A890,Data_Raw!$A:$G,6,FALSE),""))</f>
        <v/>
      </c>
      <c r="P890">
        <f>IF($A890="","",IFERROR(VLOOKUP($A890,Data_Raw!$A:$G,7,FALSE),""))</f>
        <v/>
      </c>
      <c r="Q890">
        <f>IF($A890="","",SUMIFS(AI_PF!$AP:$AP,AI_PF!$A:$A,$A890))</f>
        <v/>
      </c>
      <c r="R890">
        <f>IF($A890="","",SUMIFS(AI_PF!$AW:$AW,AI_PF!$A:$A,$A890))</f>
        <v/>
      </c>
      <c r="S890">
        <f>IF($A890="","",SUMIFS(AI_PF!$AZ:$AZ,AI_PF!$A:$A,$A890))</f>
        <v/>
      </c>
      <c r="T890">
        <f>IF($A890="","",SUMIFS(AI_PF!$CA:$CA,AI_PF!$A:$A,$A890))</f>
        <v/>
      </c>
      <c r="U890">
        <f>IF($A890="","",SUMIFS(AI_PF!$CE:$CE,AI_PF!$A:$A,$A890))</f>
        <v/>
      </c>
      <c r="V890">
        <f>IF($A890="","",IFERROR(VLOOKUP($A890,AI_PF!$A:$CO,93,FALSE),""))</f>
        <v/>
      </c>
      <c r="W890">
        <f>IF($A890="","",COUNTIF(AI_PF!$A:$A,$A890))</f>
        <v/>
      </c>
      <c r="X890">
        <f>IF($A890="","",COUNTIF(LookThrough!$A:$A,J890))</f>
        <v/>
      </c>
    </row>
    <row r="891">
      <c r="B891">
        <f>IF($A891="","",IFERROR(VLOOKUP($A891,AI_PF!$A:$D,4,FALSE),""))</f>
        <v/>
      </c>
      <c r="C891">
        <f>IF($A891="","",IFERROR(VLOOKUP($A891,AI_PF!$A:$G,7,FALSE),""))</f>
        <v/>
      </c>
      <c r="D891">
        <f>IF($A891="","",IFERROR(VLOOKUP($A891,AI_PF!$A:$H,8,FALSE),""))</f>
        <v/>
      </c>
      <c r="E891">
        <f>IF($A891="","",IFERROR(VLOOKUP($A891,AI_PF!$A:$N,14,FALSE),""))</f>
        <v/>
      </c>
      <c r="F891">
        <f>IF($A891="","",IFERROR(VLOOKUP($A891,AI_PF!$A:$R,18,FALSE),""))</f>
        <v/>
      </c>
      <c r="G891">
        <f>IF($A891="","",IFERROR(VLOOKUP($A891,AI_PF!$A:$T,20,FALSE),""))</f>
        <v/>
      </c>
      <c r="H891">
        <f>IF($A891="","",IFERROR(VLOOKUP($A891,AI_PF!$A:$V,22,FALSE),""))</f>
        <v/>
      </c>
      <c r="I891">
        <f>IF($A891="","",IFERROR(VLOOKUP($A891,AI_PF!$A:$EU,151,FALSE),""))</f>
        <v/>
      </c>
      <c r="J891">
        <f>IF($A891="","",IFERROR(VLOOKUP($A891,AI_PF!$A:$C,3,FALSE),""))</f>
        <v/>
      </c>
      <c r="K891">
        <f>IF($A891="","",IFERROR(VLOOKUP($A891,Data_Raw!$A:$G,2,FALSE),""))</f>
        <v/>
      </c>
      <c r="L891">
        <f>IF($A891="","",IFERROR(VLOOKUP($A891,Data_Raw!$A:$G,3,FALSE),""))</f>
        <v/>
      </c>
      <c r="M891">
        <f>IF($A891="","",IFERROR(VLOOKUP($A891,Data_Raw!$A:$G,4,FALSE),""))</f>
        <v/>
      </c>
      <c r="N891">
        <f>IF($A891="","",IFERROR(VLOOKUP($A891,Data_Raw!$A:$G,5,FALSE),""))</f>
        <v/>
      </c>
      <c r="O891">
        <f>IF($A891="","",IFERROR(VLOOKUP($A891,Data_Raw!$A:$G,6,FALSE),""))</f>
        <v/>
      </c>
      <c r="P891">
        <f>IF($A891="","",IFERROR(VLOOKUP($A891,Data_Raw!$A:$G,7,FALSE),""))</f>
        <v/>
      </c>
      <c r="Q891">
        <f>IF($A891="","",SUMIFS(AI_PF!$AP:$AP,AI_PF!$A:$A,$A891))</f>
        <v/>
      </c>
      <c r="R891">
        <f>IF($A891="","",SUMIFS(AI_PF!$AW:$AW,AI_PF!$A:$A,$A891))</f>
        <v/>
      </c>
      <c r="S891">
        <f>IF($A891="","",SUMIFS(AI_PF!$AZ:$AZ,AI_PF!$A:$A,$A891))</f>
        <v/>
      </c>
      <c r="T891">
        <f>IF($A891="","",SUMIFS(AI_PF!$CA:$CA,AI_PF!$A:$A,$A891))</f>
        <v/>
      </c>
      <c r="U891">
        <f>IF($A891="","",SUMIFS(AI_PF!$CE:$CE,AI_PF!$A:$A,$A891))</f>
        <v/>
      </c>
      <c r="V891">
        <f>IF($A891="","",IFERROR(VLOOKUP($A891,AI_PF!$A:$CO,93,FALSE),""))</f>
        <v/>
      </c>
      <c r="W891">
        <f>IF($A891="","",COUNTIF(AI_PF!$A:$A,$A891))</f>
        <v/>
      </c>
      <c r="X891">
        <f>IF($A891="","",COUNTIF(LookThrough!$A:$A,J891))</f>
        <v/>
      </c>
    </row>
    <row r="892">
      <c r="B892">
        <f>IF($A892="","",IFERROR(VLOOKUP($A892,AI_PF!$A:$D,4,FALSE),""))</f>
        <v/>
      </c>
      <c r="C892">
        <f>IF($A892="","",IFERROR(VLOOKUP($A892,AI_PF!$A:$G,7,FALSE),""))</f>
        <v/>
      </c>
      <c r="D892">
        <f>IF($A892="","",IFERROR(VLOOKUP($A892,AI_PF!$A:$H,8,FALSE),""))</f>
        <v/>
      </c>
      <c r="E892">
        <f>IF($A892="","",IFERROR(VLOOKUP($A892,AI_PF!$A:$N,14,FALSE),""))</f>
        <v/>
      </c>
      <c r="F892">
        <f>IF($A892="","",IFERROR(VLOOKUP($A892,AI_PF!$A:$R,18,FALSE),""))</f>
        <v/>
      </c>
      <c r="G892">
        <f>IF($A892="","",IFERROR(VLOOKUP($A892,AI_PF!$A:$T,20,FALSE),""))</f>
        <v/>
      </c>
      <c r="H892">
        <f>IF($A892="","",IFERROR(VLOOKUP($A892,AI_PF!$A:$V,22,FALSE),""))</f>
        <v/>
      </c>
      <c r="I892">
        <f>IF($A892="","",IFERROR(VLOOKUP($A892,AI_PF!$A:$EU,151,FALSE),""))</f>
        <v/>
      </c>
      <c r="J892">
        <f>IF($A892="","",IFERROR(VLOOKUP($A892,AI_PF!$A:$C,3,FALSE),""))</f>
        <v/>
      </c>
      <c r="K892">
        <f>IF($A892="","",IFERROR(VLOOKUP($A892,Data_Raw!$A:$G,2,FALSE),""))</f>
        <v/>
      </c>
      <c r="L892">
        <f>IF($A892="","",IFERROR(VLOOKUP($A892,Data_Raw!$A:$G,3,FALSE),""))</f>
        <v/>
      </c>
      <c r="M892">
        <f>IF($A892="","",IFERROR(VLOOKUP($A892,Data_Raw!$A:$G,4,FALSE),""))</f>
        <v/>
      </c>
      <c r="N892">
        <f>IF($A892="","",IFERROR(VLOOKUP($A892,Data_Raw!$A:$G,5,FALSE),""))</f>
        <v/>
      </c>
      <c r="O892">
        <f>IF($A892="","",IFERROR(VLOOKUP($A892,Data_Raw!$A:$G,6,FALSE),""))</f>
        <v/>
      </c>
      <c r="P892">
        <f>IF($A892="","",IFERROR(VLOOKUP($A892,Data_Raw!$A:$G,7,FALSE),""))</f>
        <v/>
      </c>
      <c r="Q892">
        <f>IF($A892="","",SUMIFS(AI_PF!$AP:$AP,AI_PF!$A:$A,$A892))</f>
        <v/>
      </c>
      <c r="R892">
        <f>IF($A892="","",SUMIFS(AI_PF!$AW:$AW,AI_PF!$A:$A,$A892))</f>
        <v/>
      </c>
      <c r="S892">
        <f>IF($A892="","",SUMIFS(AI_PF!$AZ:$AZ,AI_PF!$A:$A,$A892))</f>
        <v/>
      </c>
      <c r="T892">
        <f>IF($A892="","",SUMIFS(AI_PF!$CA:$CA,AI_PF!$A:$A,$A892))</f>
        <v/>
      </c>
      <c r="U892">
        <f>IF($A892="","",SUMIFS(AI_PF!$CE:$CE,AI_PF!$A:$A,$A892))</f>
        <v/>
      </c>
      <c r="V892">
        <f>IF($A892="","",IFERROR(VLOOKUP($A892,AI_PF!$A:$CO,93,FALSE),""))</f>
        <v/>
      </c>
      <c r="W892">
        <f>IF($A892="","",COUNTIF(AI_PF!$A:$A,$A892))</f>
        <v/>
      </c>
      <c r="X892">
        <f>IF($A892="","",COUNTIF(LookThrough!$A:$A,J892))</f>
        <v/>
      </c>
    </row>
    <row r="893">
      <c r="B893">
        <f>IF($A893="","",IFERROR(VLOOKUP($A893,AI_PF!$A:$D,4,FALSE),""))</f>
        <v/>
      </c>
      <c r="C893">
        <f>IF($A893="","",IFERROR(VLOOKUP($A893,AI_PF!$A:$G,7,FALSE),""))</f>
        <v/>
      </c>
      <c r="D893">
        <f>IF($A893="","",IFERROR(VLOOKUP($A893,AI_PF!$A:$H,8,FALSE),""))</f>
        <v/>
      </c>
      <c r="E893">
        <f>IF($A893="","",IFERROR(VLOOKUP($A893,AI_PF!$A:$N,14,FALSE),""))</f>
        <v/>
      </c>
      <c r="F893">
        <f>IF($A893="","",IFERROR(VLOOKUP($A893,AI_PF!$A:$R,18,FALSE),""))</f>
        <v/>
      </c>
      <c r="G893">
        <f>IF($A893="","",IFERROR(VLOOKUP($A893,AI_PF!$A:$T,20,FALSE),""))</f>
        <v/>
      </c>
      <c r="H893">
        <f>IF($A893="","",IFERROR(VLOOKUP($A893,AI_PF!$A:$V,22,FALSE),""))</f>
        <v/>
      </c>
      <c r="I893">
        <f>IF($A893="","",IFERROR(VLOOKUP($A893,AI_PF!$A:$EU,151,FALSE),""))</f>
        <v/>
      </c>
      <c r="J893">
        <f>IF($A893="","",IFERROR(VLOOKUP($A893,AI_PF!$A:$C,3,FALSE),""))</f>
        <v/>
      </c>
      <c r="K893">
        <f>IF($A893="","",IFERROR(VLOOKUP($A893,Data_Raw!$A:$G,2,FALSE),""))</f>
        <v/>
      </c>
      <c r="L893">
        <f>IF($A893="","",IFERROR(VLOOKUP($A893,Data_Raw!$A:$G,3,FALSE),""))</f>
        <v/>
      </c>
      <c r="M893">
        <f>IF($A893="","",IFERROR(VLOOKUP($A893,Data_Raw!$A:$G,4,FALSE),""))</f>
        <v/>
      </c>
      <c r="N893">
        <f>IF($A893="","",IFERROR(VLOOKUP($A893,Data_Raw!$A:$G,5,FALSE),""))</f>
        <v/>
      </c>
      <c r="O893">
        <f>IF($A893="","",IFERROR(VLOOKUP($A893,Data_Raw!$A:$G,6,FALSE),""))</f>
        <v/>
      </c>
      <c r="P893">
        <f>IF($A893="","",IFERROR(VLOOKUP($A893,Data_Raw!$A:$G,7,FALSE),""))</f>
        <v/>
      </c>
      <c r="Q893">
        <f>IF($A893="","",SUMIFS(AI_PF!$AP:$AP,AI_PF!$A:$A,$A893))</f>
        <v/>
      </c>
      <c r="R893">
        <f>IF($A893="","",SUMIFS(AI_PF!$AW:$AW,AI_PF!$A:$A,$A893))</f>
        <v/>
      </c>
      <c r="S893">
        <f>IF($A893="","",SUMIFS(AI_PF!$AZ:$AZ,AI_PF!$A:$A,$A893))</f>
        <v/>
      </c>
      <c r="T893">
        <f>IF($A893="","",SUMIFS(AI_PF!$CA:$CA,AI_PF!$A:$A,$A893))</f>
        <v/>
      </c>
      <c r="U893">
        <f>IF($A893="","",SUMIFS(AI_PF!$CE:$CE,AI_PF!$A:$A,$A893))</f>
        <v/>
      </c>
      <c r="V893">
        <f>IF($A893="","",IFERROR(VLOOKUP($A893,AI_PF!$A:$CO,93,FALSE),""))</f>
        <v/>
      </c>
      <c r="W893">
        <f>IF($A893="","",COUNTIF(AI_PF!$A:$A,$A893))</f>
        <v/>
      </c>
      <c r="X893">
        <f>IF($A893="","",COUNTIF(LookThrough!$A:$A,J893))</f>
        <v/>
      </c>
    </row>
    <row r="894">
      <c r="B894">
        <f>IF($A894="","",IFERROR(VLOOKUP($A894,AI_PF!$A:$D,4,FALSE),""))</f>
        <v/>
      </c>
      <c r="C894">
        <f>IF($A894="","",IFERROR(VLOOKUP($A894,AI_PF!$A:$G,7,FALSE),""))</f>
        <v/>
      </c>
      <c r="D894">
        <f>IF($A894="","",IFERROR(VLOOKUP($A894,AI_PF!$A:$H,8,FALSE),""))</f>
        <v/>
      </c>
      <c r="E894">
        <f>IF($A894="","",IFERROR(VLOOKUP($A894,AI_PF!$A:$N,14,FALSE),""))</f>
        <v/>
      </c>
      <c r="F894">
        <f>IF($A894="","",IFERROR(VLOOKUP($A894,AI_PF!$A:$R,18,FALSE),""))</f>
        <v/>
      </c>
      <c r="G894">
        <f>IF($A894="","",IFERROR(VLOOKUP($A894,AI_PF!$A:$T,20,FALSE),""))</f>
        <v/>
      </c>
      <c r="H894">
        <f>IF($A894="","",IFERROR(VLOOKUP($A894,AI_PF!$A:$V,22,FALSE),""))</f>
        <v/>
      </c>
      <c r="I894">
        <f>IF($A894="","",IFERROR(VLOOKUP($A894,AI_PF!$A:$EU,151,FALSE),""))</f>
        <v/>
      </c>
      <c r="J894">
        <f>IF($A894="","",IFERROR(VLOOKUP($A894,AI_PF!$A:$C,3,FALSE),""))</f>
        <v/>
      </c>
      <c r="K894">
        <f>IF($A894="","",IFERROR(VLOOKUP($A894,Data_Raw!$A:$G,2,FALSE),""))</f>
        <v/>
      </c>
      <c r="L894">
        <f>IF($A894="","",IFERROR(VLOOKUP($A894,Data_Raw!$A:$G,3,FALSE),""))</f>
        <v/>
      </c>
      <c r="M894">
        <f>IF($A894="","",IFERROR(VLOOKUP($A894,Data_Raw!$A:$G,4,FALSE),""))</f>
        <v/>
      </c>
      <c r="N894">
        <f>IF($A894="","",IFERROR(VLOOKUP($A894,Data_Raw!$A:$G,5,FALSE),""))</f>
        <v/>
      </c>
      <c r="O894">
        <f>IF($A894="","",IFERROR(VLOOKUP($A894,Data_Raw!$A:$G,6,FALSE),""))</f>
        <v/>
      </c>
      <c r="P894">
        <f>IF($A894="","",IFERROR(VLOOKUP($A894,Data_Raw!$A:$G,7,FALSE),""))</f>
        <v/>
      </c>
      <c r="Q894">
        <f>IF($A894="","",SUMIFS(AI_PF!$AP:$AP,AI_PF!$A:$A,$A894))</f>
        <v/>
      </c>
      <c r="R894">
        <f>IF($A894="","",SUMIFS(AI_PF!$AW:$AW,AI_PF!$A:$A,$A894))</f>
        <v/>
      </c>
      <c r="S894">
        <f>IF($A894="","",SUMIFS(AI_PF!$AZ:$AZ,AI_PF!$A:$A,$A894))</f>
        <v/>
      </c>
      <c r="T894">
        <f>IF($A894="","",SUMIFS(AI_PF!$CA:$CA,AI_PF!$A:$A,$A894))</f>
        <v/>
      </c>
      <c r="U894">
        <f>IF($A894="","",SUMIFS(AI_PF!$CE:$CE,AI_PF!$A:$A,$A894))</f>
        <v/>
      </c>
      <c r="V894">
        <f>IF($A894="","",IFERROR(VLOOKUP($A894,AI_PF!$A:$CO,93,FALSE),""))</f>
        <v/>
      </c>
      <c r="W894">
        <f>IF($A894="","",COUNTIF(AI_PF!$A:$A,$A894))</f>
        <v/>
      </c>
      <c r="X894">
        <f>IF($A894="","",COUNTIF(LookThrough!$A:$A,J894))</f>
        <v/>
      </c>
    </row>
    <row r="895">
      <c r="B895">
        <f>IF($A895="","",IFERROR(VLOOKUP($A895,AI_PF!$A:$D,4,FALSE),""))</f>
        <v/>
      </c>
      <c r="C895">
        <f>IF($A895="","",IFERROR(VLOOKUP($A895,AI_PF!$A:$G,7,FALSE),""))</f>
        <v/>
      </c>
      <c r="D895">
        <f>IF($A895="","",IFERROR(VLOOKUP($A895,AI_PF!$A:$H,8,FALSE),""))</f>
        <v/>
      </c>
      <c r="E895">
        <f>IF($A895="","",IFERROR(VLOOKUP($A895,AI_PF!$A:$N,14,FALSE),""))</f>
        <v/>
      </c>
      <c r="F895">
        <f>IF($A895="","",IFERROR(VLOOKUP($A895,AI_PF!$A:$R,18,FALSE),""))</f>
        <v/>
      </c>
      <c r="G895">
        <f>IF($A895="","",IFERROR(VLOOKUP($A895,AI_PF!$A:$T,20,FALSE),""))</f>
        <v/>
      </c>
      <c r="H895">
        <f>IF($A895="","",IFERROR(VLOOKUP($A895,AI_PF!$A:$V,22,FALSE),""))</f>
        <v/>
      </c>
      <c r="I895">
        <f>IF($A895="","",IFERROR(VLOOKUP($A895,AI_PF!$A:$EU,151,FALSE),""))</f>
        <v/>
      </c>
      <c r="J895">
        <f>IF($A895="","",IFERROR(VLOOKUP($A895,AI_PF!$A:$C,3,FALSE),""))</f>
        <v/>
      </c>
      <c r="K895">
        <f>IF($A895="","",IFERROR(VLOOKUP($A895,Data_Raw!$A:$G,2,FALSE),""))</f>
        <v/>
      </c>
      <c r="L895">
        <f>IF($A895="","",IFERROR(VLOOKUP($A895,Data_Raw!$A:$G,3,FALSE),""))</f>
        <v/>
      </c>
      <c r="M895">
        <f>IF($A895="","",IFERROR(VLOOKUP($A895,Data_Raw!$A:$G,4,FALSE),""))</f>
        <v/>
      </c>
      <c r="N895">
        <f>IF($A895="","",IFERROR(VLOOKUP($A895,Data_Raw!$A:$G,5,FALSE),""))</f>
        <v/>
      </c>
      <c r="O895">
        <f>IF($A895="","",IFERROR(VLOOKUP($A895,Data_Raw!$A:$G,6,FALSE),""))</f>
        <v/>
      </c>
      <c r="P895">
        <f>IF($A895="","",IFERROR(VLOOKUP($A895,Data_Raw!$A:$G,7,FALSE),""))</f>
        <v/>
      </c>
      <c r="Q895">
        <f>IF($A895="","",SUMIFS(AI_PF!$AP:$AP,AI_PF!$A:$A,$A895))</f>
        <v/>
      </c>
      <c r="R895">
        <f>IF($A895="","",SUMIFS(AI_PF!$AW:$AW,AI_PF!$A:$A,$A895))</f>
        <v/>
      </c>
      <c r="S895">
        <f>IF($A895="","",SUMIFS(AI_PF!$AZ:$AZ,AI_PF!$A:$A,$A895))</f>
        <v/>
      </c>
      <c r="T895">
        <f>IF($A895="","",SUMIFS(AI_PF!$CA:$CA,AI_PF!$A:$A,$A895))</f>
        <v/>
      </c>
      <c r="U895">
        <f>IF($A895="","",SUMIFS(AI_PF!$CE:$CE,AI_PF!$A:$A,$A895))</f>
        <v/>
      </c>
      <c r="V895">
        <f>IF($A895="","",IFERROR(VLOOKUP($A895,AI_PF!$A:$CO,93,FALSE),""))</f>
        <v/>
      </c>
      <c r="W895">
        <f>IF($A895="","",COUNTIF(AI_PF!$A:$A,$A895))</f>
        <v/>
      </c>
      <c r="X895">
        <f>IF($A895="","",COUNTIF(LookThrough!$A:$A,J895))</f>
        <v/>
      </c>
    </row>
    <row r="896">
      <c r="B896">
        <f>IF($A896="","",IFERROR(VLOOKUP($A896,AI_PF!$A:$D,4,FALSE),""))</f>
        <v/>
      </c>
      <c r="C896">
        <f>IF($A896="","",IFERROR(VLOOKUP($A896,AI_PF!$A:$G,7,FALSE),""))</f>
        <v/>
      </c>
      <c r="D896">
        <f>IF($A896="","",IFERROR(VLOOKUP($A896,AI_PF!$A:$H,8,FALSE),""))</f>
        <v/>
      </c>
      <c r="E896">
        <f>IF($A896="","",IFERROR(VLOOKUP($A896,AI_PF!$A:$N,14,FALSE),""))</f>
        <v/>
      </c>
      <c r="F896">
        <f>IF($A896="","",IFERROR(VLOOKUP($A896,AI_PF!$A:$R,18,FALSE),""))</f>
        <v/>
      </c>
      <c r="G896">
        <f>IF($A896="","",IFERROR(VLOOKUP($A896,AI_PF!$A:$T,20,FALSE),""))</f>
        <v/>
      </c>
      <c r="H896">
        <f>IF($A896="","",IFERROR(VLOOKUP($A896,AI_PF!$A:$V,22,FALSE),""))</f>
        <v/>
      </c>
      <c r="I896">
        <f>IF($A896="","",IFERROR(VLOOKUP($A896,AI_PF!$A:$EU,151,FALSE),""))</f>
        <v/>
      </c>
      <c r="J896">
        <f>IF($A896="","",IFERROR(VLOOKUP($A896,AI_PF!$A:$C,3,FALSE),""))</f>
        <v/>
      </c>
      <c r="K896">
        <f>IF($A896="","",IFERROR(VLOOKUP($A896,Data_Raw!$A:$G,2,FALSE),""))</f>
        <v/>
      </c>
      <c r="L896">
        <f>IF($A896="","",IFERROR(VLOOKUP($A896,Data_Raw!$A:$G,3,FALSE),""))</f>
        <v/>
      </c>
      <c r="M896">
        <f>IF($A896="","",IFERROR(VLOOKUP($A896,Data_Raw!$A:$G,4,FALSE),""))</f>
        <v/>
      </c>
      <c r="N896">
        <f>IF($A896="","",IFERROR(VLOOKUP($A896,Data_Raw!$A:$G,5,FALSE),""))</f>
        <v/>
      </c>
      <c r="O896">
        <f>IF($A896="","",IFERROR(VLOOKUP($A896,Data_Raw!$A:$G,6,FALSE),""))</f>
        <v/>
      </c>
      <c r="P896">
        <f>IF($A896="","",IFERROR(VLOOKUP($A896,Data_Raw!$A:$G,7,FALSE),""))</f>
        <v/>
      </c>
      <c r="Q896">
        <f>IF($A896="","",SUMIFS(AI_PF!$AP:$AP,AI_PF!$A:$A,$A896))</f>
        <v/>
      </c>
      <c r="R896">
        <f>IF($A896="","",SUMIFS(AI_PF!$AW:$AW,AI_PF!$A:$A,$A896))</f>
        <v/>
      </c>
      <c r="S896">
        <f>IF($A896="","",SUMIFS(AI_PF!$AZ:$AZ,AI_PF!$A:$A,$A896))</f>
        <v/>
      </c>
      <c r="T896">
        <f>IF($A896="","",SUMIFS(AI_PF!$CA:$CA,AI_PF!$A:$A,$A896))</f>
        <v/>
      </c>
      <c r="U896">
        <f>IF($A896="","",SUMIFS(AI_PF!$CE:$CE,AI_PF!$A:$A,$A896))</f>
        <v/>
      </c>
      <c r="V896">
        <f>IF($A896="","",IFERROR(VLOOKUP($A896,AI_PF!$A:$CO,93,FALSE),""))</f>
        <v/>
      </c>
      <c r="W896">
        <f>IF($A896="","",COUNTIF(AI_PF!$A:$A,$A896))</f>
        <v/>
      </c>
      <c r="X896">
        <f>IF($A896="","",COUNTIF(LookThrough!$A:$A,J896))</f>
        <v/>
      </c>
    </row>
    <row r="897">
      <c r="B897">
        <f>IF($A897="","",IFERROR(VLOOKUP($A897,AI_PF!$A:$D,4,FALSE),""))</f>
        <v/>
      </c>
      <c r="C897">
        <f>IF($A897="","",IFERROR(VLOOKUP($A897,AI_PF!$A:$G,7,FALSE),""))</f>
        <v/>
      </c>
      <c r="D897">
        <f>IF($A897="","",IFERROR(VLOOKUP($A897,AI_PF!$A:$H,8,FALSE),""))</f>
        <v/>
      </c>
      <c r="E897">
        <f>IF($A897="","",IFERROR(VLOOKUP($A897,AI_PF!$A:$N,14,FALSE),""))</f>
        <v/>
      </c>
      <c r="F897">
        <f>IF($A897="","",IFERROR(VLOOKUP($A897,AI_PF!$A:$R,18,FALSE),""))</f>
        <v/>
      </c>
      <c r="G897">
        <f>IF($A897="","",IFERROR(VLOOKUP($A897,AI_PF!$A:$T,20,FALSE),""))</f>
        <v/>
      </c>
      <c r="H897">
        <f>IF($A897="","",IFERROR(VLOOKUP($A897,AI_PF!$A:$V,22,FALSE),""))</f>
        <v/>
      </c>
      <c r="I897">
        <f>IF($A897="","",IFERROR(VLOOKUP($A897,AI_PF!$A:$EU,151,FALSE),""))</f>
        <v/>
      </c>
      <c r="J897">
        <f>IF($A897="","",IFERROR(VLOOKUP($A897,AI_PF!$A:$C,3,FALSE),""))</f>
        <v/>
      </c>
      <c r="K897">
        <f>IF($A897="","",IFERROR(VLOOKUP($A897,Data_Raw!$A:$G,2,FALSE),""))</f>
        <v/>
      </c>
      <c r="L897">
        <f>IF($A897="","",IFERROR(VLOOKUP($A897,Data_Raw!$A:$G,3,FALSE),""))</f>
        <v/>
      </c>
      <c r="M897">
        <f>IF($A897="","",IFERROR(VLOOKUP($A897,Data_Raw!$A:$G,4,FALSE),""))</f>
        <v/>
      </c>
      <c r="N897">
        <f>IF($A897="","",IFERROR(VLOOKUP($A897,Data_Raw!$A:$G,5,FALSE),""))</f>
        <v/>
      </c>
      <c r="O897">
        <f>IF($A897="","",IFERROR(VLOOKUP($A897,Data_Raw!$A:$G,6,FALSE),""))</f>
        <v/>
      </c>
      <c r="P897">
        <f>IF($A897="","",IFERROR(VLOOKUP($A897,Data_Raw!$A:$G,7,FALSE),""))</f>
        <v/>
      </c>
      <c r="Q897">
        <f>IF($A897="","",SUMIFS(AI_PF!$AP:$AP,AI_PF!$A:$A,$A897))</f>
        <v/>
      </c>
      <c r="R897">
        <f>IF($A897="","",SUMIFS(AI_PF!$AW:$AW,AI_PF!$A:$A,$A897))</f>
        <v/>
      </c>
      <c r="S897">
        <f>IF($A897="","",SUMIFS(AI_PF!$AZ:$AZ,AI_PF!$A:$A,$A897))</f>
        <v/>
      </c>
      <c r="T897">
        <f>IF($A897="","",SUMIFS(AI_PF!$CA:$CA,AI_PF!$A:$A,$A897))</f>
        <v/>
      </c>
      <c r="U897">
        <f>IF($A897="","",SUMIFS(AI_PF!$CE:$CE,AI_PF!$A:$A,$A897))</f>
        <v/>
      </c>
      <c r="V897">
        <f>IF($A897="","",IFERROR(VLOOKUP($A897,AI_PF!$A:$CO,93,FALSE),""))</f>
        <v/>
      </c>
      <c r="W897">
        <f>IF($A897="","",COUNTIF(AI_PF!$A:$A,$A897))</f>
        <v/>
      </c>
      <c r="X897">
        <f>IF($A897="","",COUNTIF(LookThrough!$A:$A,J897))</f>
        <v/>
      </c>
    </row>
    <row r="898">
      <c r="B898">
        <f>IF($A898="","",IFERROR(VLOOKUP($A898,AI_PF!$A:$D,4,FALSE),""))</f>
        <v/>
      </c>
      <c r="C898">
        <f>IF($A898="","",IFERROR(VLOOKUP($A898,AI_PF!$A:$G,7,FALSE),""))</f>
        <v/>
      </c>
      <c r="D898">
        <f>IF($A898="","",IFERROR(VLOOKUP($A898,AI_PF!$A:$H,8,FALSE),""))</f>
        <v/>
      </c>
      <c r="E898">
        <f>IF($A898="","",IFERROR(VLOOKUP($A898,AI_PF!$A:$N,14,FALSE),""))</f>
        <v/>
      </c>
      <c r="F898">
        <f>IF($A898="","",IFERROR(VLOOKUP($A898,AI_PF!$A:$R,18,FALSE),""))</f>
        <v/>
      </c>
      <c r="G898">
        <f>IF($A898="","",IFERROR(VLOOKUP($A898,AI_PF!$A:$T,20,FALSE),""))</f>
        <v/>
      </c>
      <c r="H898">
        <f>IF($A898="","",IFERROR(VLOOKUP($A898,AI_PF!$A:$V,22,FALSE),""))</f>
        <v/>
      </c>
      <c r="I898">
        <f>IF($A898="","",IFERROR(VLOOKUP($A898,AI_PF!$A:$EU,151,FALSE),""))</f>
        <v/>
      </c>
      <c r="J898">
        <f>IF($A898="","",IFERROR(VLOOKUP($A898,AI_PF!$A:$C,3,FALSE),""))</f>
        <v/>
      </c>
      <c r="K898">
        <f>IF($A898="","",IFERROR(VLOOKUP($A898,Data_Raw!$A:$G,2,FALSE),""))</f>
        <v/>
      </c>
      <c r="L898">
        <f>IF($A898="","",IFERROR(VLOOKUP($A898,Data_Raw!$A:$G,3,FALSE),""))</f>
        <v/>
      </c>
      <c r="M898">
        <f>IF($A898="","",IFERROR(VLOOKUP($A898,Data_Raw!$A:$G,4,FALSE),""))</f>
        <v/>
      </c>
      <c r="N898">
        <f>IF($A898="","",IFERROR(VLOOKUP($A898,Data_Raw!$A:$G,5,FALSE),""))</f>
        <v/>
      </c>
      <c r="O898">
        <f>IF($A898="","",IFERROR(VLOOKUP($A898,Data_Raw!$A:$G,6,FALSE),""))</f>
        <v/>
      </c>
      <c r="P898">
        <f>IF($A898="","",IFERROR(VLOOKUP($A898,Data_Raw!$A:$G,7,FALSE),""))</f>
        <v/>
      </c>
      <c r="Q898">
        <f>IF($A898="","",SUMIFS(AI_PF!$AP:$AP,AI_PF!$A:$A,$A898))</f>
        <v/>
      </c>
      <c r="R898">
        <f>IF($A898="","",SUMIFS(AI_PF!$AW:$AW,AI_PF!$A:$A,$A898))</f>
        <v/>
      </c>
      <c r="S898">
        <f>IF($A898="","",SUMIFS(AI_PF!$AZ:$AZ,AI_PF!$A:$A,$A898))</f>
        <v/>
      </c>
      <c r="T898">
        <f>IF($A898="","",SUMIFS(AI_PF!$CA:$CA,AI_PF!$A:$A,$A898))</f>
        <v/>
      </c>
      <c r="U898">
        <f>IF($A898="","",SUMIFS(AI_PF!$CE:$CE,AI_PF!$A:$A,$A898))</f>
        <v/>
      </c>
      <c r="V898">
        <f>IF($A898="","",IFERROR(VLOOKUP($A898,AI_PF!$A:$CO,93,FALSE),""))</f>
        <v/>
      </c>
      <c r="W898">
        <f>IF($A898="","",COUNTIF(AI_PF!$A:$A,$A898))</f>
        <v/>
      </c>
      <c r="X898">
        <f>IF($A898="","",COUNTIF(LookThrough!$A:$A,J898))</f>
        <v/>
      </c>
    </row>
    <row r="899">
      <c r="B899">
        <f>IF($A899="","",IFERROR(VLOOKUP($A899,AI_PF!$A:$D,4,FALSE),""))</f>
        <v/>
      </c>
      <c r="C899">
        <f>IF($A899="","",IFERROR(VLOOKUP($A899,AI_PF!$A:$G,7,FALSE),""))</f>
        <v/>
      </c>
      <c r="D899">
        <f>IF($A899="","",IFERROR(VLOOKUP($A899,AI_PF!$A:$H,8,FALSE),""))</f>
        <v/>
      </c>
      <c r="E899">
        <f>IF($A899="","",IFERROR(VLOOKUP($A899,AI_PF!$A:$N,14,FALSE),""))</f>
        <v/>
      </c>
      <c r="F899">
        <f>IF($A899="","",IFERROR(VLOOKUP($A899,AI_PF!$A:$R,18,FALSE),""))</f>
        <v/>
      </c>
      <c r="G899">
        <f>IF($A899="","",IFERROR(VLOOKUP($A899,AI_PF!$A:$T,20,FALSE),""))</f>
        <v/>
      </c>
      <c r="H899">
        <f>IF($A899="","",IFERROR(VLOOKUP($A899,AI_PF!$A:$V,22,FALSE),""))</f>
        <v/>
      </c>
      <c r="I899">
        <f>IF($A899="","",IFERROR(VLOOKUP($A899,AI_PF!$A:$EU,151,FALSE),""))</f>
        <v/>
      </c>
      <c r="J899">
        <f>IF($A899="","",IFERROR(VLOOKUP($A899,AI_PF!$A:$C,3,FALSE),""))</f>
        <v/>
      </c>
      <c r="K899">
        <f>IF($A899="","",IFERROR(VLOOKUP($A899,Data_Raw!$A:$G,2,FALSE),""))</f>
        <v/>
      </c>
      <c r="L899">
        <f>IF($A899="","",IFERROR(VLOOKUP($A899,Data_Raw!$A:$G,3,FALSE),""))</f>
        <v/>
      </c>
      <c r="M899">
        <f>IF($A899="","",IFERROR(VLOOKUP($A899,Data_Raw!$A:$G,4,FALSE),""))</f>
        <v/>
      </c>
      <c r="N899">
        <f>IF($A899="","",IFERROR(VLOOKUP($A899,Data_Raw!$A:$G,5,FALSE),""))</f>
        <v/>
      </c>
      <c r="O899">
        <f>IF($A899="","",IFERROR(VLOOKUP($A899,Data_Raw!$A:$G,6,FALSE),""))</f>
        <v/>
      </c>
      <c r="P899">
        <f>IF($A899="","",IFERROR(VLOOKUP($A899,Data_Raw!$A:$G,7,FALSE),""))</f>
        <v/>
      </c>
      <c r="Q899">
        <f>IF($A899="","",SUMIFS(AI_PF!$AP:$AP,AI_PF!$A:$A,$A899))</f>
        <v/>
      </c>
      <c r="R899">
        <f>IF($A899="","",SUMIFS(AI_PF!$AW:$AW,AI_PF!$A:$A,$A899))</f>
        <v/>
      </c>
      <c r="S899">
        <f>IF($A899="","",SUMIFS(AI_PF!$AZ:$AZ,AI_PF!$A:$A,$A899))</f>
        <v/>
      </c>
      <c r="T899">
        <f>IF($A899="","",SUMIFS(AI_PF!$CA:$CA,AI_PF!$A:$A,$A899))</f>
        <v/>
      </c>
      <c r="U899">
        <f>IF($A899="","",SUMIFS(AI_PF!$CE:$CE,AI_PF!$A:$A,$A899))</f>
        <v/>
      </c>
      <c r="V899">
        <f>IF($A899="","",IFERROR(VLOOKUP($A899,AI_PF!$A:$CO,93,FALSE),""))</f>
        <v/>
      </c>
      <c r="W899">
        <f>IF($A899="","",COUNTIF(AI_PF!$A:$A,$A899))</f>
        <v/>
      </c>
      <c r="X899">
        <f>IF($A899="","",COUNTIF(LookThrough!$A:$A,J899))</f>
        <v/>
      </c>
    </row>
    <row r="900">
      <c r="B900">
        <f>IF($A900="","",IFERROR(VLOOKUP($A900,AI_PF!$A:$D,4,FALSE),""))</f>
        <v/>
      </c>
      <c r="C900">
        <f>IF($A900="","",IFERROR(VLOOKUP($A900,AI_PF!$A:$G,7,FALSE),""))</f>
        <v/>
      </c>
      <c r="D900">
        <f>IF($A900="","",IFERROR(VLOOKUP($A900,AI_PF!$A:$H,8,FALSE),""))</f>
        <v/>
      </c>
      <c r="E900">
        <f>IF($A900="","",IFERROR(VLOOKUP($A900,AI_PF!$A:$N,14,FALSE),""))</f>
        <v/>
      </c>
      <c r="F900">
        <f>IF($A900="","",IFERROR(VLOOKUP($A900,AI_PF!$A:$R,18,FALSE),""))</f>
        <v/>
      </c>
      <c r="G900">
        <f>IF($A900="","",IFERROR(VLOOKUP($A900,AI_PF!$A:$T,20,FALSE),""))</f>
        <v/>
      </c>
      <c r="H900">
        <f>IF($A900="","",IFERROR(VLOOKUP($A900,AI_PF!$A:$V,22,FALSE),""))</f>
        <v/>
      </c>
      <c r="I900">
        <f>IF($A900="","",IFERROR(VLOOKUP($A900,AI_PF!$A:$EU,151,FALSE),""))</f>
        <v/>
      </c>
      <c r="J900">
        <f>IF($A900="","",IFERROR(VLOOKUP($A900,AI_PF!$A:$C,3,FALSE),""))</f>
        <v/>
      </c>
      <c r="K900">
        <f>IF($A900="","",IFERROR(VLOOKUP($A900,Data_Raw!$A:$G,2,FALSE),""))</f>
        <v/>
      </c>
      <c r="L900">
        <f>IF($A900="","",IFERROR(VLOOKUP($A900,Data_Raw!$A:$G,3,FALSE),""))</f>
        <v/>
      </c>
      <c r="M900">
        <f>IF($A900="","",IFERROR(VLOOKUP($A900,Data_Raw!$A:$G,4,FALSE),""))</f>
        <v/>
      </c>
      <c r="N900">
        <f>IF($A900="","",IFERROR(VLOOKUP($A900,Data_Raw!$A:$G,5,FALSE),""))</f>
        <v/>
      </c>
      <c r="O900">
        <f>IF($A900="","",IFERROR(VLOOKUP($A900,Data_Raw!$A:$G,6,FALSE),""))</f>
        <v/>
      </c>
      <c r="P900">
        <f>IF($A900="","",IFERROR(VLOOKUP($A900,Data_Raw!$A:$G,7,FALSE),""))</f>
        <v/>
      </c>
      <c r="Q900">
        <f>IF($A900="","",SUMIFS(AI_PF!$AP:$AP,AI_PF!$A:$A,$A900))</f>
        <v/>
      </c>
      <c r="R900">
        <f>IF($A900="","",SUMIFS(AI_PF!$AW:$AW,AI_PF!$A:$A,$A900))</f>
        <v/>
      </c>
      <c r="S900">
        <f>IF($A900="","",SUMIFS(AI_PF!$AZ:$AZ,AI_PF!$A:$A,$A900))</f>
        <v/>
      </c>
      <c r="T900">
        <f>IF($A900="","",SUMIFS(AI_PF!$CA:$CA,AI_PF!$A:$A,$A900))</f>
        <v/>
      </c>
      <c r="U900">
        <f>IF($A900="","",SUMIFS(AI_PF!$CE:$CE,AI_PF!$A:$A,$A900))</f>
        <v/>
      </c>
      <c r="V900">
        <f>IF($A900="","",IFERROR(VLOOKUP($A900,AI_PF!$A:$CO,93,FALSE),""))</f>
        <v/>
      </c>
      <c r="W900">
        <f>IF($A900="","",COUNTIF(AI_PF!$A:$A,$A900))</f>
        <v/>
      </c>
      <c r="X900">
        <f>IF($A900="","",COUNTIF(LookThrough!$A:$A,J900))</f>
        <v/>
      </c>
    </row>
    <row r="901">
      <c r="B901">
        <f>IF($A901="","",IFERROR(VLOOKUP($A901,AI_PF!$A:$D,4,FALSE),""))</f>
        <v/>
      </c>
      <c r="C901">
        <f>IF($A901="","",IFERROR(VLOOKUP($A901,AI_PF!$A:$G,7,FALSE),""))</f>
        <v/>
      </c>
      <c r="D901">
        <f>IF($A901="","",IFERROR(VLOOKUP($A901,AI_PF!$A:$H,8,FALSE),""))</f>
        <v/>
      </c>
      <c r="E901">
        <f>IF($A901="","",IFERROR(VLOOKUP($A901,AI_PF!$A:$N,14,FALSE),""))</f>
        <v/>
      </c>
      <c r="F901">
        <f>IF($A901="","",IFERROR(VLOOKUP($A901,AI_PF!$A:$R,18,FALSE),""))</f>
        <v/>
      </c>
      <c r="G901">
        <f>IF($A901="","",IFERROR(VLOOKUP($A901,AI_PF!$A:$T,20,FALSE),""))</f>
        <v/>
      </c>
      <c r="H901">
        <f>IF($A901="","",IFERROR(VLOOKUP($A901,AI_PF!$A:$V,22,FALSE),""))</f>
        <v/>
      </c>
      <c r="I901">
        <f>IF($A901="","",IFERROR(VLOOKUP($A901,AI_PF!$A:$EU,151,FALSE),""))</f>
        <v/>
      </c>
      <c r="J901">
        <f>IF($A901="","",IFERROR(VLOOKUP($A901,AI_PF!$A:$C,3,FALSE),""))</f>
        <v/>
      </c>
      <c r="K901">
        <f>IF($A901="","",IFERROR(VLOOKUP($A901,Data_Raw!$A:$G,2,FALSE),""))</f>
        <v/>
      </c>
      <c r="L901">
        <f>IF($A901="","",IFERROR(VLOOKUP($A901,Data_Raw!$A:$G,3,FALSE),""))</f>
        <v/>
      </c>
      <c r="M901">
        <f>IF($A901="","",IFERROR(VLOOKUP($A901,Data_Raw!$A:$G,4,FALSE),""))</f>
        <v/>
      </c>
      <c r="N901">
        <f>IF($A901="","",IFERROR(VLOOKUP($A901,Data_Raw!$A:$G,5,FALSE),""))</f>
        <v/>
      </c>
      <c r="O901">
        <f>IF($A901="","",IFERROR(VLOOKUP($A901,Data_Raw!$A:$G,6,FALSE),""))</f>
        <v/>
      </c>
      <c r="P901">
        <f>IF($A901="","",IFERROR(VLOOKUP($A901,Data_Raw!$A:$G,7,FALSE),""))</f>
        <v/>
      </c>
      <c r="Q901">
        <f>IF($A901="","",SUMIFS(AI_PF!$AP:$AP,AI_PF!$A:$A,$A901))</f>
        <v/>
      </c>
      <c r="R901">
        <f>IF($A901="","",SUMIFS(AI_PF!$AW:$AW,AI_PF!$A:$A,$A901))</f>
        <v/>
      </c>
      <c r="S901">
        <f>IF($A901="","",SUMIFS(AI_PF!$AZ:$AZ,AI_PF!$A:$A,$A901))</f>
        <v/>
      </c>
      <c r="T901">
        <f>IF($A901="","",SUMIFS(AI_PF!$CA:$CA,AI_PF!$A:$A,$A901))</f>
        <v/>
      </c>
      <c r="U901">
        <f>IF($A901="","",SUMIFS(AI_PF!$CE:$CE,AI_PF!$A:$A,$A901))</f>
        <v/>
      </c>
      <c r="V901">
        <f>IF($A901="","",IFERROR(VLOOKUP($A901,AI_PF!$A:$CO,93,FALSE),""))</f>
        <v/>
      </c>
      <c r="W901">
        <f>IF($A901="","",COUNTIF(AI_PF!$A:$A,$A901))</f>
        <v/>
      </c>
      <c r="X901">
        <f>IF($A901="","",COUNTIF(LookThrough!$A:$A,J901))</f>
        <v/>
      </c>
    </row>
    <row r="902">
      <c r="B902">
        <f>IF($A902="","",IFERROR(VLOOKUP($A902,AI_PF!$A:$D,4,FALSE),""))</f>
        <v/>
      </c>
      <c r="C902">
        <f>IF($A902="","",IFERROR(VLOOKUP($A902,AI_PF!$A:$G,7,FALSE),""))</f>
        <v/>
      </c>
      <c r="D902">
        <f>IF($A902="","",IFERROR(VLOOKUP($A902,AI_PF!$A:$H,8,FALSE),""))</f>
        <v/>
      </c>
      <c r="E902">
        <f>IF($A902="","",IFERROR(VLOOKUP($A902,AI_PF!$A:$N,14,FALSE),""))</f>
        <v/>
      </c>
      <c r="F902">
        <f>IF($A902="","",IFERROR(VLOOKUP($A902,AI_PF!$A:$R,18,FALSE),""))</f>
        <v/>
      </c>
      <c r="G902">
        <f>IF($A902="","",IFERROR(VLOOKUP($A902,AI_PF!$A:$T,20,FALSE),""))</f>
        <v/>
      </c>
      <c r="H902">
        <f>IF($A902="","",IFERROR(VLOOKUP($A902,AI_PF!$A:$V,22,FALSE),""))</f>
        <v/>
      </c>
      <c r="I902">
        <f>IF($A902="","",IFERROR(VLOOKUP($A902,AI_PF!$A:$EU,151,FALSE),""))</f>
        <v/>
      </c>
      <c r="J902">
        <f>IF($A902="","",IFERROR(VLOOKUP($A902,AI_PF!$A:$C,3,FALSE),""))</f>
        <v/>
      </c>
      <c r="K902">
        <f>IF($A902="","",IFERROR(VLOOKUP($A902,Data_Raw!$A:$G,2,FALSE),""))</f>
        <v/>
      </c>
      <c r="L902">
        <f>IF($A902="","",IFERROR(VLOOKUP($A902,Data_Raw!$A:$G,3,FALSE),""))</f>
        <v/>
      </c>
      <c r="M902">
        <f>IF($A902="","",IFERROR(VLOOKUP($A902,Data_Raw!$A:$G,4,FALSE),""))</f>
        <v/>
      </c>
      <c r="N902">
        <f>IF($A902="","",IFERROR(VLOOKUP($A902,Data_Raw!$A:$G,5,FALSE),""))</f>
        <v/>
      </c>
      <c r="O902">
        <f>IF($A902="","",IFERROR(VLOOKUP($A902,Data_Raw!$A:$G,6,FALSE),""))</f>
        <v/>
      </c>
      <c r="P902">
        <f>IF($A902="","",IFERROR(VLOOKUP($A902,Data_Raw!$A:$G,7,FALSE),""))</f>
        <v/>
      </c>
      <c r="Q902">
        <f>IF($A902="","",SUMIFS(AI_PF!$AP:$AP,AI_PF!$A:$A,$A902))</f>
        <v/>
      </c>
      <c r="R902">
        <f>IF($A902="","",SUMIFS(AI_PF!$AW:$AW,AI_PF!$A:$A,$A902))</f>
        <v/>
      </c>
      <c r="S902">
        <f>IF($A902="","",SUMIFS(AI_PF!$AZ:$AZ,AI_PF!$A:$A,$A902))</f>
        <v/>
      </c>
      <c r="T902">
        <f>IF($A902="","",SUMIFS(AI_PF!$CA:$CA,AI_PF!$A:$A,$A902))</f>
        <v/>
      </c>
      <c r="U902">
        <f>IF($A902="","",SUMIFS(AI_PF!$CE:$CE,AI_PF!$A:$A,$A902))</f>
        <v/>
      </c>
      <c r="V902">
        <f>IF($A902="","",IFERROR(VLOOKUP($A902,AI_PF!$A:$CO,93,FALSE),""))</f>
        <v/>
      </c>
      <c r="W902">
        <f>IF($A902="","",COUNTIF(AI_PF!$A:$A,$A902))</f>
        <v/>
      </c>
      <c r="X902">
        <f>IF($A902="","",COUNTIF(LookThrough!$A:$A,J902))</f>
        <v/>
      </c>
    </row>
    <row r="903">
      <c r="B903">
        <f>IF($A903="","",IFERROR(VLOOKUP($A903,AI_PF!$A:$D,4,FALSE),""))</f>
        <v/>
      </c>
      <c r="C903">
        <f>IF($A903="","",IFERROR(VLOOKUP($A903,AI_PF!$A:$G,7,FALSE),""))</f>
        <v/>
      </c>
      <c r="D903">
        <f>IF($A903="","",IFERROR(VLOOKUP($A903,AI_PF!$A:$H,8,FALSE),""))</f>
        <v/>
      </c>
      <c r="E903">
        <f>IF($A903="","",IFERROR(VLOOKUP($A903,AI_PF!$A:$N,14,FALSE),""))</f>
        <v/>
      </c>
      <c r="F903">
        <f>IF($A903="","",IFERROR(VLOOKUP($A903,AI_PF!$A:$R,18,FALSE),""))</f>
        <v/>
      </c>
      <c r="G903">
        <f>IF($A903="","",IFERROR(VLOOKUP($A903,AI_PF!$A:$T,20,FALSE),""))</f>
        <v/>
      </c>
      <c r="H903">
        <f>IF($A903="","",IFERROR(VLOOKUP($A903,AI_PF!$A:$V,22,FALSE),""))</f>
        <v/>
      </c>
      <c r="I903">
        <f>IF($A903="","",IFERROR(VLOOKUP($A903,AI_PF!$A:$EU,151,FALSE),""))</f>
        <v/>
      </c>
      <c r="J903">
        <f>IF($A903="","",IFERROR(VLOOKUP($A903,AI_PF!$A:$C,3,FALSE),""))</f>
        <v/>
      </c>
      <c r="K903">
        <f>IF($A903="","",IFERROR(VLOOKUP($A903,Data_Raw!$A:$G,2,FALSE),""))</f>
        <v/>
      </c>
      <c r="L903">
        <f>IF($A903="","",IFERROR(VLOOKUP($A903,Data_Raw!$A:$G,3,FALSE),""))</f>
        <v/>
      </c>
      <c r="M903">
        <f>IF($A903="","",IFERROR(VLOOKUP($A903,Data_Raw!$A:$G,4,FALSE),""))</f>
        <v/>
      </c>
      <c r="N903">
        <f>IF($A903="","",IFERROR(VLOOKUP($A903,Data_Raw!$A:$G,5,FALSE),""))</f>
        <v/>
      </c>
      <c r="O903">
        <f>IF($A903="","",IFERROR(VLOOKUP($A903,Data_Raw!$A:$G,6,FALSE),""))</f>
        <v/>
      </c>
      <c r="P903">
        <f>IF($A903="","",IFERROR(VLOOKUP($A903,Data_Raw!$A:$G,7,FALSE),""))</f>
        <v/>
      </c>
      <c r="Q903">
        <f>IF($A903="","",SUMIFS(AI_PF!$AP:$AP,AI_PF!$A:$A,$A903))</f>
        <v/>
      </c>
      <c r="R903">
        <f>IF($A903="","",SUMIFS(AI_PF!$AW:$AW,AI_PF!$A:$A,$A903))</f>
        <v/>
      </c>
      <c r="S903">
        <f>IF($A903="","",SUMIFS(AI_PF!$AZ:$AZ,AI_PF!$A:$A,$A903))</f>
        <v/>
      </c>
      <c r="T903">
        <f>IF($A903="","",SUMIFS(AI_PF!$CA:$CA,AI_PF!$A:$A,$A903))</f>
        <v/>
      </c>
      <c r="U903">
        <f>IF($A903="","",SUMIFS(AI_PF!$CE:$CE,AI_PF!$A:$A,$A903))</f>
        <v/>
      </c>
      <c r="V903">
        <f>IF($A903="","",IFERROR(VLOOKUP($A903,AI_PF!$A:$CO,93,FALSE),""))</f>
        <v/>
      </c>
      <c r="W903">
        <f>IF($A903="","",COUNTIF(AI_PF!$A:$A,$A903))</f>
        <v/>
      </c>
      <c r="X903">
        <f>IF($A903="","",COUNTIF(LookThrough!$A:$A,J903))</f>
        <v/>
      </c>
    </row>
    <row r="904">
      <c r="B904">
        <f>IF($A904="","",IFERROR(VLOOKUP($A904,AI_PF!$A:$D,4,FALSE),""))</f>
        <v/>
      </c>
      <c r="C904">
        <f>IF($A904="","",IFERROR(VLOOKUP($A904,AI_PF!$A:$G,7,FALSE),""))</f>
        <v/>
      </c>
      <c r="D904">
        <f>IF($A904="","",IFERROR(VLOOKUP($A904,AI_PF!$A:$H,8,FALSE),""))</f>
        <v/>
      </c>
      <c r="E904">
        <f>IF($A904="","",IFERROR(VLOOKUP($A904,AI_PF!$A:$N,14,FALSE),""))</f>
        <v/>
      </c>
      <c r="F904">
        <f>IF($A904="","",IFERROR(VLOOKUP($A904,AI_PF!$A:$R,18,FALSE),""))</f>
        <v/>
      </c>
      <c r="G904">
        <f>IF($A904="","",IFERROR(VLOOKUP($A904,AI_PF!$A:$T,20,FALSE),""))</f>
        <v/>
      </c>
      <c r="H904">
        <f>IF($A904="","",IFERROR(VLOOKUP($A904,AI_PF!$A:$V,22,FALSE),""))</f>
        <v/>
      </c>
      <c r="I904">
        <f>IF($A904="","",IFERROR(VLOOKUP($A904,AI_PF!$A:$EU,151,FALSE),""))</f>
        <v/>
      </c>
      <c r="J904">
        <f>IF($A904="","",IFERROR(VLOOKUP($A904,AI_PF!$A:$C,3,FALSE),""))</f>
        <v/>
      </c>
      <c r="K904">
        <f>IF($A904="","",IFERROR(VLOOKUP($A904,Data_Raw!$A:$G,2,FALSE),""))</f>
        <v/>
      </c>
      <c r="L904">
        <f>IF($A904="","",IFERROR(VLOOKUP($A904,Data_Raw!$A:$G,3,FALSE),""))</f>
        <v/>
      </c>
      <c r="M904">
        <f>IF($A904="","",IFERROR(VLOOKUP($A904,Data_Raw!$A:$G,4,FALSE),""))</f>
        <v/>
      </c>
      <c r="N904">
        <f>IF($A904="","",IFERROR(VLOOKUP($A904,Data_Raw!$A:$G,5,FALSE),""))</f>
        <v/>
      </c>
      <c r="O904">
        <f>IF($A904="","",IFERROR(VLOOKUP($A904,Data_Raw!$A:$G,6,FALSE),""))</f>
        <v/>
      </c>
      <c r="P904">
        <f>IF($A904="","",IFERROR(VLOOKUP($A904,Data_Raw!$A:$G,7,FALSE),""))</f>
        <v/>
      </c>
      <c r="Q904">
        <f>IF($A904="","",SUMIFS(AI_PF!$AP:$AP,AI_PF!$A:$A,$A904))</f>
        <v/>
      </c>
      <c r="R904">
        <f>IF($A904="","",SUMIFS(AI_PF!$AW:$AW,AI_PF!$A:$A,$A904))</f>
        <v/>
      </c>
      <c r="S904">
        <f>IF($A904="","",SUMIFS(AI_PF!$AZ:$AZ,AI_PF!$A:$A,$A904))</f>
        <v/>
      </c>
      <c r="T904">
        <f>IF($A904="","",SUMIFS(AI_PF!$CA:$CA,AI_PF!$A:$A,$A904))</f>
        <v/>
      </c>
      <c r="U904">
        <f>IF($A904="","",SUMIFS(AI_PF!$CE:$CE,AI_PF!$A:$A,$A904))</f>
        <v/>
      </c>
      <c r="V904">
        <f>IF($A904="","",IFERROR(VLOOKUP($A904,AI_PF!$A:$CO,93,FALSE),""))</f>
        <v/>
      </c>
      <c r="W904">
        <f>IF($A904="","",COUNTIF(AI_PF!$A:$A,$A904))</f>
        <v/>
      </c>
      <c r="X904">
        <f>IF($A904="","",COUNTIF(LookThrough!$A:$A,J904))</f>
        <v/>
      </c>
    </row>
    <row r="905">
      <c r="B905">
        <f>IF($A905="","",IFERROR(VLOOKUP($A905,AI_PF!$A:$D,4,FALSE),""))</f>
        <v/>
      </c>
      <c r="C905">
        <f>IF($A905="","",IFERROR(VLOOKUP($A905,AI_PF!$A:$G,7,FALSE),""))</f>
        <v/>
      </c>
      <c r="D905">
        <f>IF($A905="","",IFERROR(VLOOKUP($A905,AI_PF!$A:$H,8,FALSE),""))</f>
        <v/>
      </c>
      <c r="E905">
        <f>IF($A905="","",IFERROR(VLOOKUP($A905,AI_PF!$A:$N,14,FALSE),""))</f>
        <v/>
      </c>
      <c r="F905">
        <f>IF($A905="","",IFERROR(VLOOKUP($A905,AI_PF!$A:$R,18,FALSE),""))</f>
        <v/>
      </c>
      <c r="G905">
        <f>IF($A905="","",IFERROR(VLOOKUP($A905,AI_PF!$A:$T,20,FALSE),""))</f>
        <v/>
      </c>
      <c r="H905">
        <f>IF($A905="","",IFERROR(VLOOKUP($A905,AI_PF!$A:$V,22,FALSE),""))</f>
        <v/>
      </c>
      <c r="I905">
        <f>IF($A905="","",IFERROR(VLOOKUP($A905,AI_PF!$A:$EU,151,FALSE),""))</f>
        <v/>
      </c>
      <c r="J905">
        <f>IF($A905="","",IFERROR(VLOOKUP($A905,AI_PF!$A:$C,3,FALSE),""))</f>
        <v/>
      </c>
      <c r="K905">
        <f>IF($A905="","",IFERROR(VLOOKUP($A905,Data_Raw!$A:$G,2,FALSE),""))</f>
        <v/>
      </c>
      <c r="L905">
        <f>IF($A905="","",IFERROR(VLOOKUP($A905,Data_Raw!$A:$G,3,FALSE),""))</f>
        <v/>
      </c>
      <c r="M905">
        <f>IF($A905="","",IFERROR(VLOOKUP($A905,Data_Raw!$A:$G,4,FALSE),""))</f>
        <v/>
      </c>
      <c r="N905">
        <f>IF($A905="","",IFERROR(VLOOKUP($A905,Data_Raw!$A:$G,5,FALSE),""))</f>
        <v/>
      </c>
      <c r="O905">
        <f>IF($A905="","",IFERROR(VLOOKUP($A905,Data_Raw!$A:$G,6,FALSE),""))</f>
        <v/>
      </c>
      <c r="P905">
        <f>IF($A905="","",IFERROR(VLOOKUP($A905,Data_Raw!$A:$G,7,FALSE),""))</f>
        <v/>
      </c>
      <c r="Q905">
        <f>IF($A905="","",SUMIFS(AI_PF!$AP:$AP,AI_PF!$A:$A,$A905))</f>
        <v/>
      </c>
      <c r="R905">
        <f>IF($A905="","",SUMIFS(AI_PF!$AW:$AW,AI_PF!$A:$A,$A905))</f>
        <v/>
      </c>
      <c r="S905">
        <f>IF($A905="","",SUMIFS(AI_PF!$AZ:$AZ,AI_PF!$A:$A,$A905))</f>
        <v/>
      </c>
      <c r="T905">
        <f>IF($A905="","",SUMIFS(AI_PF!$CA:$CA,AI_PF!$A:$A,$A905))</f>
        <v/>
      </c>
      <c r="U905">
        <f>IF($A905="","",SUMIFS(AI_PF!$CE:$CE,AI_PF!$A:$A,$A905))</f>
        <v/>
      </c>
      <c r="V905">
        <f>IF($A905="","",IFERROR(VLOOKUP($A905,AI_PF!$A:$CO,93,FALSE),""))</f>
        <v/>
      </c>
      <c r="W905">
        <f>IF($A905="","",COUNTIF(AI_PF!$A:$A,$A905))</f>
        <v/>
      </c>
      <c r="X905">
        <f>IF($A905="","",COUNTIF(LookThrough!$A:$A,J905))</f>
        <v/>
      </c>
    </row>
    <row r="906">
      <c r="B906">
        <f>IF($A906="","",IFERROR(VLOOKUP($A906,AI_PF!$A:$D,4,FALSE),""))</f>
        <v/>
      </c>
      <c r="C906">
        <f>IF($A906="","",IFERROR(VLOOKUP($A906,AI_PF!$A:$G,7,FALSE),""))</f>
        <v/>
      </c>
      <c r="D906">
        <f>IF($A906="","",IFERROR(VLOOKUP($A906,AI_PF!$A:$H,8,FALSE),""))</f>
        <v/>
      </c>
      <c r="E906">
        <f>IF($A906="","",IFERROR(VLOOKUP($A906,AI_PF!$A:$N,14,FALSE),""))</f>
        <v/>
      </c>
      <c r="F906">
        <f>IF($A906="","",IFERROR(VLOOKUP($A906,AI_PF!$A:$R,18,FALSE),""))</f>
        <v/>
      </c>
      <c r="G906">
        <f>IF($A906="","",IFERROR(VLOOKUP($A906,AI_PF!$A:$T,20,FALSE),""))</f>
        <v/>
      </c>
      <c r="H906">
        <f>IF($A906="","",IFERROR(VLOOKUP($A906,AI_PF!$A:$V,22,FALSE),""))</f>
        <v/>
      </c>
      <c r="I906">
        <f>IF($A906="","",IFERROR(VLOOKUP($A906,AI_PF!$A:$EU,151,FALSE),""))</f>
        <v/>
      </c>
      <c r="J906">
        <f>IF($A906="","",IFERROR(VLOOKUP($A906,AI_PF!$A:$C,3,FALSE),""))</f>
        <v/>
      </c>
      <c r="K906">
        <f>IF($A906="","",IFERROR(VLOOKUP($A906,Data_Raw!$A:$G,2,FALSE),""))</f>
        <v/>
      </c>
      <c r="L906">
        <f>IF($A906="","",IFERROR(VLOOKUP($A906,Data_Raw!$A:$G,3,FALSE),""))</f>
        <v/>
      </c>
      <c r="M906">
        <f>IF($A906="","",IFERROR(VLOOKUP($A906,Data_Raw!$A:$G,4,FALSE),""))</f>
        <v/>
      </c>
      <c r="N906">
        <f>IF($A906="","",IFERROR(VLOOKUP($A906,Data_Raw!$A:$G,5,FALSE),""))</f>
        <v/>
      </c>
      <c r="O906">
        <f>IF($A906="","",IFERROR(VLOOKUP($A906,Data_Raw!$A:$G,6,FALSE),""))</f>
        <v/>
      </c>
      <c r="P906">
        <f>IF($A906="","",IFERROR(VLOOKUP($A906,Data_Raw!$A:$G,7,FALSE),""))</f>
        <v/>
      </c>
      <c r="Q906">
        <f>IF($A906="","",SUMIFS(AI_PF!$AP:$AP,AI_PF!$A:$A,$A906))</f>
        <v/>
      </c>
      <c r="R906">
        <f>IF($A906="","",SUMIFS(AI_PF!$AW:$AW,AI_PF!$A:$A,$A906))</f>
        <v/>
      </c>
      <c r="S906">
        <f>IF($A906="","",SUMIFS(AI_PF!$AZ:$AZ,AI_PF!$A:$A,$A906))</f>
        <v/>
      </c>
      <c r="T906">
        <f>IF($A906="","",SUMIFS(AI_PF!$CA:$CA,AI_PF!$A:$A,$A906))</f>
        <v/>
      </c>
      <c r="U906">
        <f>IF($A906="","",SUMIFS(AI_PF!$CE:$CE,AI_PF!$A:$A,$A906))</f>
        <v/>
      </c>
      <c r="V906">
        <f>IF($A906="","",IFERROR(VLOOKUP($A906,AI_PF!$A:$CO,93,FALSE),""))</f>
        <v/>
      </c>
      <c r="W906">
        <f>IF($A906="","",COUNTIF(AI_PF!$A:$A,$A906))</f>
        <v/>
      </c>
      <c r="X906">
        <f>IF($A906="","",COUNTIF(LookThrough!$A:$A,J906))</f>
        <v/>
      </c>
    </row>
    <row r="907">
      <c r="B907">
        <f>IF($A907="","",IFERROR(VLOOKUP($A907,AI_PF!$A:$D,4,FALSE),""))</f>
        <v/>
      </c>
      <c r="C907">
        <f>IF($A907="","",IFERROR(VLOOKUP($A907,AI_PF!$A:$G,7,FALSE),""))</f>
        <v/>
      </c>
      <c r="D907">
        <f>IF($A907="","",IFERROR(VLOOKUP($A907,AI_PF!$A:$H,8,FALSE),""))</f>
        <v/>
      </c>
      <c r="E907">
        <f>IF($A907="","",IFERROR(VLOOKUP($A907,AI_PF!$A:$N,14,FALSE),""))</f>
        <v/>
      </c>
      <c r="F907">
        <f>IF($A907="","",IFERROR(VLOOKUP($A907,AI_PF!$A:$R,18,FALSE),""))</f>
        <v/>
      </c>
      <c r="G907">
        <f>IF($A907="","",IFERROR(VLOOKUP($A907,AI_PF!$A:$T,20,FALSE),""))</f>
        <v/>
      </c>
      <c r="H907">
        <f>IF($A907="","",IFERROR(VLOOKUP($A907,AI_PF!$A:$V,22,FALSE),""))</f>
        <v/>
      </c>
      <c r="I907">
        <f>IF($A907="","",IFERROR(VLOOKUP($A907,AI_PF!$A:$EU,151,FALSE),""))</f>
        <v/>
      </c>
      <c r="J907">
        <f>IF($A907="","",IFERROR(VLOOKUP($A907,AI_PF!$A:$C,3,FALSE),""))</f>
        <v/>
      </c>
      <c r="K907">
        <f>IF($A907="","",IFERROR(VLOOKUP($A907,Data_Raw!$A:$G,2,FALSE),""))</f>
        <v/>
      </c>
      <c r="L907">
        <f>IF($A907="","",IFERROR(VLOOKUP($A907,Data_Raw!$A:$G,3,FALSE),""))</f>
        <v/>
      </c>
      <c r="M907">
        <f>IF($A907="","",IFERROR(VLOOKUP($A907,Data_Raw!$A:$G,4,FALSE),""))</f>
        <v/>
      </c>
      <c r="N907">
        <f>IF($A907="","",IFERROR(VLOOKUP($A907,Data_Raw!$A:$G,5,FALSE),""))</f>
        <v/>
      </c>
      <c r="O907">
        <f>IF($A907="","",IFERROR(VLOOKUP($A907,Data_Raw!$A:$G,6,FALSE),""))</f>
        <v/>
      </c>
      <c r="P907">
        <f>IF($A907="","",IFERROR(VLOOKUP($A907,Data_Raw!$A:$G,7,FALSE),""))</f>
        <v/>
      </c>
      <c r="Q907">
        <f>IF($A907="","",SUMIFS(AI_PF!$AP:$AP,AI_PF!$A:$A,$A907))</f>
        <v/>
      </c>
      <c r="R907">
        <f>IF($A907="","",SUMIFS(AI_PF!$AW:$AW,AI_PF!$A:$A,$A907))</f>
        <v/>
      </c>
      <c r="S907">
        <f>IF($A907="","",SUMIFS(AI_PF!$AZ:$AZ,AI_PF!$A:$A,$A907))</f>
        <v/>
      </c>
      <c r="T907">
        <f>IF($A907="","",SUMIFS(AI_PF!$CA:$CA,AI_PF!$A:$A,$A907))</f>
        <v/>
      </c>
      <c r="U907">
        <f>IF($A907="","",SUMIFS(AI_PF!$CE:$CE,AI_PF!$A:$A,$A907))</f>
        <v/>
      </c>
      <c r="V907">
        <f>IF($A907="","",IFERROR(VLOOKUP($A907,AI_PF!$A:$CO,93,FALSE),""))</f>
        <v/>
      </c>
      <c r="W907">
        <f>IF($A907="","",COUNTIF(AI_PF!$A:$A,$A907))</f>
        <v/>
      </c>
      <c r="X907">
        <f>IF($A907="","",COUNTIF(LookThrough!$A:$A,J907))</f>
        <v/>
      </c>
    </row>
    <row r="908">
      <c r="B908">
        <f>IF($A908="","",IFERROR(VLOOKUP($A908,AI_PF!$A:$D,4,FALSE),""))</f>
        <v/>
      </c>
      <c r="C908">
        <f>IF($A908="","",IFERROR(VLOOKUP($A908,AI_PF!$A:$G,7,FALSE),""))</f>
        <v/>
      </c>
      <c r="D908">
        <f>IF($A908="","",IFERROR(VLOOKUP($A908,AI_PF!$A:$H,8,FALSE),""))</f>
        <v/>
      </c>
      <c r="E908">
        <f>IF($A908="","",IFERROR(VLOOKUP($A908,AI_PF!$A:$N,14,FALSE),""))</f>
        <v/>
      </c>
      <c r="F908">
        <f>IF($A908="","",IFERROR(VLOOKUP($A908,AI_PF!$A:$R,18,FALSE),""))</f>
        <v/>
      </c>
      <c r="G908">
        <f>IF($A908="","",IFERROR(VLOOKUP($A908,AI_PF!$A:$T,20,FALSE),""))</f>
        <v/>
      </c>
      <c r="H908">
        <f>IF($A908="","",IFERROR(VLOOKUP($A908,AI_PF!$A:$V,22,FALSE),""))</f>
        <v/>
      </c>
      <c r="I908">
        <f>IF($A908="","",IFERROR(VLOOKUP($A908,AI_PF!$A:$EU,151,FALSE),""))</f>
        <v/>
      </c>
      <c r="J908">
        <f>IF($A908="","",IFERROR(VLOOKUP($A908,AI_PF!$A:$C,3,FALSE),""))</f>
        <v/>
      </c>
      <c r="K908">
        <f>IF($A908="","",IFERROR(VLOOKUP($A908,Data_Raw!$A:$G,2,FALSE),""))</f>
        <v/>
      </c>
      <c r="L908">
        <f>IF($A908="","",IFERROR(VLOOKUP($A908,Data_Raw!$A:$G,3,FALSE),""))</f>
        <v/>
      </c>
      <c r="M908">
        <f>IF($A908="","",IFERROR(VLOOKUP($A908,Data_Raw!$A:$G,4,FALSE),""))</f>
        <v/>
      </c>
      <c r="N908">
        <f>IF($A908="","",IFERROR(VLOOKUP($A908,Data_Raw!$A:$G,5,FALSE),""))</f>
        <v/>
      </c>
      <c r="O908">
        <f>IF($A908="","",IFERROR(VLOOKUP($A908,Data_Raw!$A:$G,6,FALSE),""))</f>
        <v/>
      </c>
      <c r="P908">
        <f>IF($A908="","",IFERROR(VLOOKUP($A908,Data_Raw!$A:$G,7,FALSE),""))</f>
        <v/>
      </c>
      <c r="Q908">
        <f>IF($A908="","",SUMIFS(AI_PF!$AP:$AP,AI_PF!$A:$A,$A908))</f>
        <v/>
      </c>
      <c r="R908">
        <f>IF($A908="","",SUMIFS(AI_PF!$AW:$AW,AI_PF!$A:$A,$A908))</f>
        <v/>
      </c>
      <c r="S908">
        <f>IF($A908="","",SUMIFS(AI_PF!$AZ:$AZ,AI_PF!$A:$A,$A908))</f>
        <v/>
      </c>
      <c r="T908">
        <f>IF($A908="","",SUMIFS(AI_PF!$CA:$CA,AI_PF!$A:$A,$A908))</f>
        <v/>
      </c>
      <c r="U908">
        <f>IF($A908="","",SUMIFS(AI_PF!$CE:$CE,AI_PF!$A:$A,$A908))</f>
        <v/>
      </c>
      <c r="V908">
        <f>IF($A908="","",IFERROR(VLOOKUP($A908,AI_PF!$A:$CO,93,FALSE),""))</f>
        <v/>
      </c>
      <c r="W908">
        <f>IF($A908="","",COUNTIF(AI_PF!$A:$A,$A908))</f>
        <v/>
      </c>
      <c r="X908">
        <f>IF($A908="","",COUNTIF(LookThrough!$A:$A,J908))</f>
        <v/>
      </c>
    </row>
    <row r="909">
      <c r="B909">
        <f>IF($A909="","",IFERROR(VLOOKUP($A909,AI_PF!$A:$D,4,FALSE),""))</f>
        <v/>
      </c>
      <c r="C909">
        <f>IF($A909="","",IFERROR(VLOOKUP($A909,AI_PF!$A:$G,7,FALSE),""))</f>
        <v/>
      </c>
      <c r="D909">
        <f>IF($A909="","",IFERROR(VLOOKUP($A909,AI_PF!$A:$H,8,FALSE),""))</f>
        <v/>
      </c>
      <c r="E909">
        <f>IF($A909="","",IFERROR(VLOOKUP($A909,AI_PF!$A:$N,14,FALSE),""))</f>
        <v/>
      </c>
      <c r="F909">
        <f>IF($A909="","",IFERROR(VLOOKUP($A909,AI_PF!$A:$R,18,FALSE),""))</f>
        <v/>
      </c>
      <c r="G909">
        <f>IF($A909="","",IFERROR(VLOOKUP($A909,AI_PF!$A:$T,20,FALSE),""))</f>
        <v/>
      </c>
      <c r="H909">
        <f>IF($A909="","",IFERROR(VLOOKUP($A909,AI_PF!$A:$V,22,FALSE),""))</f>
        <v/>
      </c>
      <c r="I909">
        <f>IF($A909="","",IFERROR(VLOOKUP($A909,AI_PF!$A:$EU,151,FALSE),""))</f>
        <v/>
      </c>
      <c r="J909">
        <f>IF($A909="","",IFERROR(VLOOKUP($A909,AI_PF!$A:$C,3,FALSE),""))</f>
        <v/>
      </c>
      <c r="K909">
        <f>IF($A909="","",IFERROR(VLOOKUP($A909,Data_Raw!$A:$G,2,FALSE),""))</f>
        <v/>
      </c>
      <c r="L909">
        <f>IF($A909="","",IFERROR(VLOOKUP($A909,Data_Raw!$A:$G,3,FALSE),""))</f>
        <v/>
      </c>
      <c r="M909">
        <f>IF($A909="","",IFERROR(VLOOKUP($A909,Data_Raw!$A:$G,4,FALSE),""))</f>
        <v/>
      </c>
      <c r="N909">
        <f>IF($A909="","",IFERROR(VLOOKUP($A909,Data_Raw!$A:$G,5,FALSE),""))</f>
        <v/>
      </c>
      <c r="O909">
        <f>IF($A909="","",IFERROR(VLOOKUP($A909,Data_Raw!$A:$G,6,FALSE),""))</f>
        <v/>
      </c>
      <c r="P909">
        <f>IF($A909="","",IFERROR(VLOOKUP($A909,Data_Raw!$A:$G,7,FALSE),""))</f>
        <v/>
      </c>
      <c r="Q909">
        <f>IF($A909="","",SUMIFS(AI_PF!$AP:$AP,AI_PF!$A:$A,$A909))</f>
        <v/>
      </c>
      <c r="R909">
        <f>IF($A909="","",SUMIFS(AI_PF!$AW:$AW,AI_PF!$A:$A,$A909))</f>
        <v/>
      </c>
      <c r="S909">
        <f>IF($A909="","",SUMIFS(AI_PF!$AZ:$AZ,AI_PF!$A:$A,$A909))</f>
        <v/>
      </c>
      <c r="T909">
        <f>IF($A909="","",SUMIFS(AI_PF!$CA:$CA,AI_PF!$A:$A,$A909))</f>
        <v/>
      </c>
      <c r="U909">
        <f>IF($A909="","",SUMIFS(AI_PF!$CE:$CE,AI_PF!$A:$A,$A909))</f>
        <v/>
      </c>
      <c r="V909">
        <f>IF($A909="","",IFERROR(VLOOKUP($A909,AI_PF!$A:$CO,93,FALSE),""))</f>
        <v/>
      </c>
      <c r="W909">
        <f>IF($A909="","",COUNTIF(AI_PF!$A:$A,$A909))</f>
        <v/>
      </c>
      <c r="X909">
        <f>IF($A909="","",COUNTIF(LookThrough!$A:$A,J909))</f>
        <v/>
      </c>
    </row>
    <row r="910">
      <c r="B910">
        <f>IF($A910="","",IFERROR(VLOOKUP($A910,AI_PF!$A:$D,4,FALSE),""))</f>
        <v/>
      </c>
      <c r="C910">
        <f>IF($A910="","",IFERROR(VLOOKUP($A910,AI_PF!$A:$G,7,FALSE),""))</f>
        <v/>
      </c>
      <c r="D910">
        <f>IF($A910="","",IFERROR(VLOOKUP($A910,AI_PF!$A:$H,8,FALSE),""))</f>
        <v/>
      </c>
      <c r="E910">
        <f>IF($A910="","",IFERROR(VLOOKUP($A910,AI_PF!$A:$N,14,FALSE),""))</f>
        <v/>
      </c>
      <c r="F910">
        <f>IF($A910="","",IFERROR(VLOOKUP($A910,AI_PF!$A:$R,18,FALSE),""))</f>
        <v/>
      </c>
      <c r="G910">
        <f>IF($A910="","",IFERROR(VLOOKUP($A910,AI_PF!$A:$T,20,FALSE),""))</f>
        <v/>
      </c>
      <c r="H910">
        <f>IF($A910="","",IFERROR(VLOOKUP($A910,AI_PF!$A:$V,22,FALSE),""))</f>
        <v/>
      </c>
      <c r="I910">
        <f>IF($A910="","",IFERROR(VLOOKUP($A910,AI_PF!$A:$EU,151,FALSE),""))</f>
        <v/>
      </c>
      <c r="J910">
        <f>IF($A910="","",IFERROR(VLOOKUP($A910,AI_PF!$A:$C,3,FALSE),""))</f>
        <v/>
      </c>
      <c r="K910">
        <f>IF($A910="","",IFERROR(VLOOKUP($A910,Data_Raw!$A:$G,2,FALSE),""))</f>
        <v/>
      </c>
      <c r="L910">
        <f>IF($A910="","",IFERROR(VLOOKUP($A910,Data_Raw!$A:$G,3,FALSE),""))</f>
        <v/>
      </c>
      <c r="M910">
        <f>IF($A910="","",IFERROR(VLOOKUP($A910,Data_Raw!$A:$G,4,FALSE),""))</f>
        <v/>
      </c>
      <c r="N910">
        <f>IF($A910="","",IFERROR(VLOOKUP($A910,Data_Raw!$A:$G,5,FALSE),""))</f>
        <v/>
      </c>
      <c r="O910">
        <f>IF($A910="","",IFERROR(VLOOKUP($A910,Data_Raw!$A:$G,6,FALSE),""))</f>
        <v/>
      </c>
      <c r="P910">
        <f>IF($A910="","",IFERROR(VLOOKUP($A910,Data_Raw!$A:$G,7,FALSE),""))</f>
        <v/>
      </c>
      <c r="Q910">
        <f>IF($A910="","",SUMIFS(AI_PF!$AP:$AP,AI_PF!$A:$A,$A910))</f>
        <v/>
      </c>
      <c r="R910">
        <f>IF($A910="","",SUMIFS(AI_PF!$AW:$AW,AI_PF!$A:$A,$A910))</f>
        <v/>
      </c>
      <c r="S910">
        <f>IF($A910="","",SUMIFS(AI_PF!$AZ:$AZ,AI_PF!$A:$A,$A910))</f>
        <v/>
      </c>
      <c r="T910">
        <f>IF($A910="","",SUMIFS(AI_PF!$CA:$CA,AI_PF!$A:$A,$A910))</f>
        <v/>
      </c>
      <c r="U910">
        <f>IF($A910="","",SUMIFS(AI_PF!$CE:$CE,AI_PF!$A:$A,$A910))</f>
        <v/>
      </c>
      <c r="V910">
        <f>IF($A910="","",IFERROR(VLOOKUP($A910,AI_PF!$A:$CO,93,FALSE),""))</f>
        <v/>
      </c>
      <c r="W910">
        <f>IF($A910="","",COUNTIF(AI_PF!$A:$A,$A910))</f>
        <v/>
      </c>
      <c r="X910">
        <f>IF($A910="","",COUNTIF(LookThrough!$A:$A,J910))</f>
        <v/>
      </c>
    </row>
    <row r="911">
      <c r="B911">
        <f>IF($A911="","",IFERROR(VLOOKUP($A911,AI_PF!$A:$D,4,FALSE),""))</f>
        <v/>
      </c>
      <c r="C911">
        <f>IF($A911="","",IFERROR(VLOOKUP($A911,AI_PF!$A:$G,7,FALSE),""))</f>
        <v/>
      </c>
      <c r="D911">
        <f>IF($A911="","",IFERROR(VLOOKUP($A911,AI_PF!$A:$H,8,FALSE),""))</f>
        <v/>
      </c>
      <c r="E911">
        <f>IF($A911="","",IFERROR(VLOOKUP($A911,AI_PF!$A:$N,14,FALSE),""))</f>
        <v/>
      </c>
      <c r="F911">
        <f>IF($A911="","",IFERROR(VLOOKUP($A911,AI_PF!$A:$R,18,FALSE),""))</f>
        <v/>
      </c>
      <c r="G911">
        <f>IF($A911="","",IFERROR(VLOOKUP($A911,AI_PF!$A:$T,20,FALSE),""))</f>
        <v/>
      </c>
      <c r="H911">
        <f>IF($A911="","",IFERROR(VLOOKUP($A911,AI_PF!$A:$V,22,FALSE),""))</f>
        <v/>
      </c>
      <c r="I911">
        <f>IF($A911="","",IFERROR(VLOOKUP($A911,AI_PF!$A:$EU,151,FALSE),""))</f>
        <v/>
      </c>
      <c r="J911">
        <f>IF($A911="","",IFERROR(VLOOKUP($A911,AI_PF!$A:$C,3,FALSE),""))</f>
        <v/>
      </c>
      <c r="K911">
        <f>IF($A911="","",IFERROR(VLOOKUP($A911,Data_Raw!$A:$G,2,FALSE),""))</f>
        <v/>
      </c>
      <c r="L911">
        <f>IF($A911="","",IFERROR(VLOOKUP($A911,Data_Raw!$A:$G,3,FALSE),""))</f>
        <v/>
      </c>
      <c r="M911">
        <f>IF($A911="","",IFERROR(VLOOKUP($A911,Data_Raw!$A:$G,4,FALSE),""))</f>
        <v/>
      </c>
      <c r="N911">
        <f>IF($A911="","",IFERROR(VLOOKUP($A911,Data_Raw!$A:$G,5,FALSE),""))</f>
        <v/>
      </c>
      <c r="O911">
        <f>IF($A911="","",IFERROR(VLOOKUP($A911,Data_Raw!$A:$G,6,FALSE),""))</f>
        <v/>
      </c>
      <c r="P911">
        <f>IF($A911="","",IFERROR(VLOOKUP($A911,Data_Raw!$A:$G,7,FALSE),""))</f>
        <v/>
      </c>
      <c r="Q911">
        <f>IF($A911="","",SUMIFS(AI_PF!$AP:$AP,AI_PF!$A:$A,$A911))</f>
        <v/>
      </c>
      <c r="R911">
        <f>IF($A911="","",SUMIFS(AI_PF!$AW:$AW,AI_PF!$A:$A,$A911))</f>
        <v/>
      </c>
      <c r="S911">
        <f>IF($A911="","",SUMIFS(AI_PF!$AZ:$AZ,AI_PF!$A:$A,$A911))</f>
        <v/>
      </c>
      <c r="T911">
        <f>IF($A911="","",SUMIFS(AI_PF!$CA:$CA,AI_PF!$A:$A,$A911))</f>
        <v/>
      </c>
      <c r="U911">
        <f>IF($A911="","",SUMIFS(AI_PF!$CE:$CE,AI_PF!$A:$A,$A911))</f>
        <v/>
      </c>
      <c r="V911">
        <f>IF($A911="","",IFERROR(VLOOKUP($A911,AI_PF!$A:$CO,93,FALSE),""))</f>
        <v/>
      </c>
      <c r="W911">
        <f>IF($A911="","",COUNTIF(AI_PF!$A:$A,$A911))</f>
        <v/>
      </c>
      <c r="X911">
        <f>IF($A911="","",COUNTIF(LookThrough!$A:$A,J911))</f>
        <v/>
      </c>
    </row>
    <row r="912">
      <c r="B912">
        <f>IF($A912="","",IFERROR(VLOOKUP($A912,AI_PF!$A:$D,4,FALSE),""))</f>
        <v/>
      </c>
      <c r="C912">
        <f>IF($A912="","",IFERROR(VLOOKUP($A912,AI_PF!$A:$G,7,FALSE),""))</f>
        <v/>
      </c>
      <c r="D912">
        <f>IF($A912="","",IFERROR(VLOOKUP($A912,AI_PF!$A:$H,8,FALSE),""))</f>
        <v/>
      </c>
      <c r="E912">
        <f>IF($A912="","",IFERROR(VLOOKUP($A912,AI_PF!$A:$N,14,FALSE),""))</f>
        <v/>
      </c>
      <c r="F912">
        <f>IF($A912="","",IFERROR(VLOOKUP($A912,AI_PF!$A:$R,18,FALSE),""))</f>
        <v/>
      </c>
      <c r="G912">
        <f>IF($A912="","",IFERROR(VLOOKUP($A912,AI_PF!$A:$T,20,FALSE),""))</f>
        <v/>
      </c>
      <c r="H912">
        <f>IF($A912="","",IFERROR(VLOOKUP($A912,AI_PF!$A:$V,22,FALSE),""))</f>
        <v/>
      </c>
      <c r="I912">
        <f>IF($A912="","",IFERROR(VLOOKUP($A912,AI_PF!$A:$EU,151,FALSE),""))</f>
        <v/>
      </c>
      <c r="J912">
        <f>IF($A912="","",IFERROR(VLOOKUP($A912,AI_PF!$A:$C,3,FALSE),""))</f>
        <v/>
      </c>
      <c r="K912">
        <f>IF($A912="","",IFERROR(VLOOKUP($A912,Data_Raw!$A:$G,2,FALSE),""))</f>
        <v/>
      </c>
      <c r="L912">
        <f>IF($A912="","",IFERROR(VLOOKUP($A912,Data_Raw!$A:$G,3,FALSE),""))</f>
        <v/>
      </c>
      <c r="M912">
        <f>IF($A912="","",IFERROR(VLOOKUP($A912,Data_Raw!$A:$G,4,FALSE),""))</f>
        <v/>
      </c>
      <c r="N912">
        <f>IF($A912="","",IFERROR(VLOOKUP($A912,Data_Raw!$A:$G,5,FALSE),""))</f>
        <v/>
      </c>
      <c r="O912">
        <f>IF($A912="","",IFERROR(VLOOKUP($A912,Data_Raw!$A:$G,6,FALSE),""))</f>
        <v/>
      </c>
      <c r="P912">
        <f>IF($A912="","",IFERROR(VLOOKUP($A912,Data_Raw!$A:$G,7,FALSE),""))</f>
        <v/>
      </c>
      <c r="Q912">
        <f>IF($A912="","",SUMIFS(AI_PF!$AP:$AP,AI_PF!$A:$A,$A912))</f>
        <v/>
      </c>
      <c r="R912">
        <f>IF($A912="","",SUMIFS(AI_PF!$AW:$AW,AI_PF!$A:$A,$A912))</f>
        <v/>
      </c>
      <c r="S912">
        <f>IF($A912="","",SUMIFS(AI_PF!$AZ:$AZ,AI_PF!$A:$A,$A912))</f>
        <v/>
      </c>
      <c r="T912">
        <f>IF($A912="","",SUMIFS(AI_PF!$CA:$CA,AI_PF!$A:$A,$A912))</f>
        <v/>
      </c>
      <c r="U912">
        <f>IF($A912="","",SUMIFS(AI_PF!$CE:$CE,AI_PF!$A:$A,$A912))</f>
        <v/>
      </c>
      <c r="V912">
        <f>IF($A912="","",IFERROR(VLOOKUP($A912,AI_PF!$A:$CO,93,FALSE),""))</f>
        <v/>
      </c>
      <c r="W912">
        <f>IF($A912="","",COUNTIF(AI_PF!$A:$A,$A912))</f>
        <v/>
      </c>
      <c r="X912">
        <f>IF($A912="","",COUNTIF(LookThrough!$A:$A,J912))</f>
        <v/>
      </c>
    </row>
    <row r="913">
      <c r="B913">
        <f>IF($A913="","",IFERROR(VLOOKUP($A913,AI_PF!$A:$D,4,FALSE),""))</f>
        <v/>
      </c>
      <c r="C913">
        <f>IF($A913="","",IFERROR(VLOOKUP($A913,AI_PF!$A:$G,7,FALSE),""))</f>
        <v/>
      </c>
      <c r="D913">
        <f>IF($A913="","",IFERROR(VLOOKUP($A913,AI_PF!$A:$H,8,FALSE),""))</f>
        <v/>
      </c>
      <c r="E913">
        <f>IF($A913="","",IFERROR(VLOOKUP($A913,AI_PF!$A:$N,14,FALSE),""))</f>
        <v/>
      </c>
      <c r="F913">
        <f>IF($A913="","",IFERROR(VLOOKUP($A913,AI_PF!$A:$R,18,FALSE),""))</f>
        <v/>
      </c>
      <c r="G913">
        <f>IF($A913="","",IFERROR(VLOOKUP($A913,AI_PF!$A:$T,20,FALSE),""))</f>
        <v/>
      </c>
      <c r="H913">
        <f>IF($A913="","",IFERROR(VLOOKUP($A913,AI_PF!$A:$V,22,FALSE),""))</f>
        <v/>
      </c>
      <c r="I913">
        <f>IF($A913="","",IFERROR(VLOOKUP($A913,AI_PF!$A:$EU,151,FALSE),""))</f>
        <v/>
      </c>
      <c r="J913">
        <f>IF($A913="","",IFERROR(VLOOKUP($A913,AI_PF!$A:$C,3,FALSE),""))</f>
        <v/>
      </c>
      <c r="K913">
        <f>IF($A913="","",IFERROR(VLOOKUP($A913,Data_Raw!$A:$G,2,FALSE),""))</f>
        <v/>
      </c>
      <c r="L913">
        <f>IF($A913="","",IFERROR(VLOOKUP($A913,Data_Raw!$A:$G,3,FALSE),""))</f>
        <v/>
      </c>
      <c r="M913">
        <f>IF($A913="","",IFERROR(VLOOKUP($A913,Data_Raw!$A:$G,4,FALSE),""))</f>
        <v/>
      </c>
      <c r="N913">
        <f>IF($A913="","",IFERROR(VLOOKUP($A913,Data_Raw!$A:$G,5,FALSE),""))</f>
        <v/>
      </c>
      <c r="O913">
        <f>IF($A913="","",IFERROR(VLOOKUP($A913,Data_Raw!$A:$G,6,FALSE),""))</f>
        <v/>
      </c>
      <c r="P913">
        <f>IF($A913="","",IFERROR(VLOOKUP($A913,Data_Raw!$A:$G,7,FALSE),""))</f>
        <v/>
      </c>
      <c r="Q913">
        <f>IF($A913="","",SUMIFS(AI_PF!$AP:$AP,AI_PF!$A:$A,$A913))</f>
        <v/>
      </c>
      <c r="R913">
        <f>IF($A913="","",SUMIFS(AI_PF!$AW:$AW,AI_PF!$A:$A,$A913))</f>
        <v/>
      </c>
      <c r="S913">
        <f>IF($A913="","",SUMIFS(AI_PF!$AZ:$AZ,AI_PF!$A:$A,$A913))</f>
        <v/>
      </c>
      <c r="T913">
        <f>IF($A913="","",SUMIFS(AI_PF!$CA:$CA,AI_PF!$A:$A,$A913))</f>
        <v/>
      </c>
      <c r="U913">
        <f>IF($A913="","",SUMIFS(AI_PF!$CE:$CE,AI_PF!$A:$A,$A913))</f>
        <v/>
      </c>
      <c r="V913">
        <f>IF($A913="","",IFERROR(VLOOKUP($A913,AI_PF!$A:$CO,93,FALSE),""))</f>
        <v/>
      </c>
      <c r="W913">
        <f>IF($A913="","",COUNTIF(AI_PF!$A:$A,$A913))</f>
        <v/>
      </c>
      <c r="X913">
        <f>IF($A913="","",COUNTIF(LookThrough!$A:$A,J913))</f>
        <v/>
      </c>
    </row>
    <row r="914">
      <c r="B914">
        <f>IF($A914="","",IFERROR(VLOOKUP($A914,AI_PF!$A:$D,4,FALSE),""))</f>
        <v/>
      </c>
      <c r="C914">
        <f>IF($A914="","",IFERROR(VLOOKUP($A914,AI_PF!$A:$G,7,FALSE),""))</f>
        <v/>
      </c>
      <c r="D914">
        <f>IF($A914="","",IFERROR(VLOOKUP($A914,AI_PF!$A:$H,8,FALSE),""))</f>
        <v/>
      </c>
      <c r="E914">
        <f>IF($A914="","",IFERROR(VLOOKUP($A914,AI_PF!$A:$N,14,FALSE),""))</f>
        <v/>
      </c>
      <c r="F914">
        <f>IF($A914="","",IFERROR(VLOOKUP($A914,AI_PF!$A:$R,18,FALSE),""))</f>
        <v/>
      </c>
      <c r="G914">
        <f>IF($A914="","",IFERROR(VLOOKUP($A914,AI_PF!$A:$T,20,FALSE),""))</f>
        <v/>
      </c>
      <c r="H914">
        <f>IF($A914="","",IFERROR(VLOOKUP($A914,AI_PF!$A:$V,22,FALSE),""))</f>
        <v/>
      </c>
      <c r="I914">
        <f>IF($A914="","",IFERROR(VLOOKUP($A914,AI_PF!$A:$EU,151,FALSE),""))</f>
        <v/>
      </c>
      <c r="J914">
        <f>IF($A914="","",IFERROR(VLOOKUP($A914,AI_PF!$A:$C,3,FALSE),""))</f>
        <v/>
      </c>
      <c r="K914">
        <f>IF($A914="","",IFERROR(VLOOKUP($A914,Data_Raw!$A:$G,2,FALSE),""))</f>
        <v/>
      </c>
      <c r="L914">
        <f>IF($A914="","",IFERROR(VLOOKUP($A914,Data_Raw!$A:$G,3,FALSE),""))</f>
        <v/>
      </c>
      <c r="M914">
        <f>IF($A914="","",IFERROR(VLOOKUP($A914,Data_Raw!$A:$G,4,FALSE),""))</f>
        <v/>
      </c>
      <c r="N914">
        <f>IF($A914="","",IFERROR(VLOOKUP($A914,Data_Raw!$A:$G,5,FALSE),""))</f>
        <v/>
      </c>
      <c r="O914">
        <f>IF($A914="","",IFERROR(VLOOKUP($A914,Data_Raw!$A:$G,6,FALSE),""))</f>
        <v/>
      </c>
      <c r="P914">
        <f>IF($A914="","",IFERROR(VLOOKUP($A914,Data_Raw!$A:$G,7,FALSE),""))</f>
        <v/>
      </c>
      <c r="Q914">
        <f>IF($A914="","",SUMIFS(AI_PF!$AP:$AP,AI_PF!$A:$A,$A914))</f>
        <v/>
      </c>
      <c r="R914">
        <f>IF($A914="","",SUMIFS(AI_PF!$AW:$AW,AI_PF!$A:$A,$A914))</f>
        <v/>
      </c>
      <c r="S914">
        <f>IF($A914="","",SUMIFS(AI_PF!$AZ:$AZ,AI_PF!$A:$A,$A914))</f>
        <v/>
      </c>
      <c r="T914">
        <f>IF($A914="","",SUMIFS(AI_PF!$CA:$CA,AI_PF!$A:$A,$A914))</f>
        <v/>
      </c>
      <c r="U914">
        <f>IF($A914="","",SUMIFS(AI_PF!$CE:$CE,AI_PF!$A:$A,$A914))</f>
        <v/>
      </c>
      <c r="V914">
        <f>IF($A914="","",IFERROR(VLOOKUP($A914,AI_PF!$A:$CO,93,FALSE),""))</f>
        <v/>
      </c>
      <c r="W914">
        <f>IF($A914="","",COUNTIF(AI_PF!$A:$A,$A914))</f>
        <v/>
      </c>
      <c r="X914">
        <f>IF($A914="","",COUNTIF(LookThrough!$A:$A,J914))</f>
        <v/>
      </c>
    </row>
    <row r="915">
      <c r="B915">
        <f>IF($A915="","",IFERROR(VLOOKUP($A915,AI_PF!$A:$D,4,FALSE),""))</f>
        <v/>
      </c>
      <c r="C915">
        <f>IF($A915="","",IFERROR(VLOOKUP($A915,AI_PF!$A:$G,7,FALSE),""))</f>
        <v/>
      </c>
      <c r="D915">
        <f>IF($A915="","",IFERROR(VLOOKUP($A915,AI_PF!$A:$H,8,FALSE),""))</f>
        <v/>
      </c>
      <c r="E915">
        <f>IF($A915="","",IFERROR(VLOOKUP($A915,AI_PF!$A:$N,14,FALSE),""))</f>
        <v/>
      </c>
      <c r="F915">
        <f>IF($A915="","",IFERROR(VLOOKUP($A915,AI_PF!$A:$R,18,FALSE),""))</f>
        <v/>
      </c>
      <c r="G915">
        <f>IF($A915="","",IFERROR(VLOOKUP($A915,AI_PF!$A:$T,20,FALSE),""))</f>
        <v/>
      </c>
      <c r="H915">
        <f>IF($A915="","",IFERROR(VLOOKUP($A915,AI_PF!$A:$V,22,FALSE),""))</f>
        <v/>
      </c>
      <c r="I915">
        <f>IF($A915="","",IFERROR(VLOOKUP($A915,AI_PF!$A:$EU,151,FALSE),""))</f>
        <v/>
      </c>
      <c r="J915">
        <f>IF($A915="","",IFERROR(VLOOKUP($A915,AI_PF!$A:$C,3,FALSE),""))</f>
        <v/>
      </c>
      <c r="K915">
        <f>IF($A915="","",IFERROR(VLOOKUP($A915,Data_Raw!$A:$G,2,FALSE),""))</f>
        <v/>
      </c>
      <c r="L915">
        <f>IF($A915="","",IFERROR(VLOOKUP($A915,Data_Raw!$A:$G,3,FALSE),""))</f>
        <v/>
      </c>
      <c r="M915">
        <f>IF($A915="","",IFERROR(VLOOKUP($A915,Data_Raw!$A:$G,4,FALSE),""))</f>
        <v/>
      </c>
      <c r="N915">
        <f>IF($A915="","",IFERROR(VLOOKUP($A915,Data_Raw!$A:$G,5,FALSE),""))</f>
        <v/>
      </c>
      <c r="O915">
        <f>IF($A915="","",IFERROR(VLOOKUP($A915,Data_Raw!$A:$G,6,FALSE),""))</f>
        <v/>
      </c>
      <c r="P915">
        <f>IF($A915="","",IFERROR(VLOOKUP($A915,Data_Raw!$A:$G,7,FALSE),""))</f>
        <v/>
      </c>
      <c r="Q915">
        <f>IF($A915="","",SUMIFS(AI_PF!$AP:$AP,AI_PF!$A:$A,$A915))</f>
        <v/>
      </c>
      <c r="R915">
        <f>IF($A915="","",SUMIFS(AI_PF!$AW:$AW,AI_PF!$A:$A,$A915))</f>
        <v/>
      </c>
      <c r="S915">
        <f>IF($A915="","",SUMIFS(AI_PF!$AZ:$AZ,AI_PF!$A:$A,$A915))</f>
        <v/>
      </c>
      <c r="T915">
        <f>IF($A915="","",SUMIFS(AI_PF!$CA:$CA,AI_PF!$A:$A,$A915))</f>
        <v/>
      </c>
      <c r="U915">
        <f>IF($A915="","",SUMIFS(AI_PF!$CE:$CE,AI_PF!$A:$A,$A915))</f>
        <v/>
      </c>
      <c r="V915">
        <f>IF($A915="","",IFERROR(VLOOKUP($A915,AI_PF!$A:$CO,93,FALSE),""))</f>
        <v/>
      </c>
      <c r="W915">
        <f>IF($A915="","",COUNTIF(AI_PF!$A:$A,$A915))</f>
        <v/>
      </c>
      <c r="X915">
        <f>IF($A915="","",COUNTIF(LookThrough!$A:$A,J915))</f>
        <v/>
      </c>
    </row>
    <row r="916">
      <c r="B916">
        <f>IF($A916="","",IFERROR(VLOOKUP($A916,AI_PF!$A:$D,4,FALSE),""))</f>
        <v/>
      </c>
      <c r="C916">
        <f>IF($A916="","",IFERROR(VLOOKUP($A916,AI_PF!$A:$G,7,FALSE),""))</f>
        <v/>
      </c>
      <c r="D916">
        <f>IF($A916="","",IFERROR(VLOOKUP($A916,AI_PF!$A:$H,8,FALSE),""))</f>
        <v/>
      </c>
      <c r="E916">
        <f>IF($A916="","",IFERROR(VLOOKUP($A916,AI_PF!$A:$N,14,FALSE),""))</f>
        <v/>
      </c>
      <c r="F916">
        <f>IF($A916="","",IFERROR(VLOOKUP($A916,AI_PF!$A:$R,18,FALSE),""))</f>
        <v/>
      </c>
      <c r="G916">
        <f>IF($A916="","",IFERROR(VLOOKUP($A916,AI_PF!$A:$T,20,FALSE),""))</f>
        <v/>
      </c>
      <c r="H916">
        <f>IF($A916="","",IFERROR(VLOOKUP($A916,AI_PF!$A:$V,22,FALSE),""))</f>
        <v/>
      </c>
      <c r="I916">
        <f>IF($A916="","",IFERROR(VLOOKUP($A916,AI_PF!$A:$EU,151,FALSE),""))</f>
        <v/>
      </c>
      <c r="J916">
        <f>IF($A916="","",IFERROR(VLOOKUP($A916,AI_PF!$A:$C,3,FALSE),""))</f>
        <v/>
      </c>
      <c r="K916">
        <f>IF($A916="","",IFERROR(VLOOKUP($A916,Data_Raw!$A:$G,2,FALSE),""))</f>
        <v/>
      </c>
      <c r="L916">
        <f>IF($A916="","",IFERROR(VLOOKUP($A916,Data_Raw!$A:$G,3,FALSE),""))</f>
        <v/>
      </c>
      <c r="M916">
        <f>IF($A916="","",IFERROR(VLOOKUP($A916,Data_Raw!$A:$G,4,FALSE),""))</f>
        <v/>
      </c>
      <c r="N916">
        <f>IF($A916="","",IFERROR(VLOOKUP($A916,Data_Raw!$A:$G,5,FALSE),""))</f>
        <v/>
      </c>
      <c r="O916">
        <f>IF($A916="","",IFERROR(VLOOKUP($A916,Data_Raw!$A:$G,6,FALSE),""))</f>
        <v/>
      </c>
      <c r="P916">
        <f>IF($A916="","",IFERROR(VLOOKUP($A916,Data_Raw!$A:$G,7,FALSE),""))</f>
        <v/>
      </c>
      <c r="Q916">
        <f>IF($A916="","",SUMIFS(AI_PF!$AP:$AP,AI_PF!$A:$A,$A916))</f>
        <v/>
      </c>
      <c r="R916">
        <f>IF($A916="","",SUMIFS(AI_PF!$AW:$AW,AI_PF!$A:$A,$A916))</f>
        <v/>
      </c>
      <c r="S916">
        <f>IF($A916="","",SUMIFS(AI_PF!$AZ:$AZ,AI_PF!$A:$A,$A916))</f>
        <v/>
      </c>
      <c r="T916">
        <f>IF($A916="","",SUMIFS(AI_PF!$CA:$CA,AI_PF!$A:$A,$A916))</f>
        <v/>
      </c>
      <c r="U916">
        <f>IF($A916="","",SUMIFS(AI_PF!$CE:$CE,AI_PF!$A:$A,$A916))</f>
        <v/>
      </c>
      <c r="V916">
        <f>IF($A916="","",IFERROR(VLOOKUP($A916,AI_PF!$A:$CO,93,FALSE),""))</f>
        <v/>
      </c>
      <c r="W916">
        <f>IF($A916="","",COUNTIF(AI_PF!$A:$A,$A916))</f>
        <v/>
      </c>
      <c r="X916">
        <f>IF($A916="","",COUNTIF(LookThrough!$A:$A,J916))</f>
        <v/>
      </c>
    </row>
    <row r="917">
      <c r="B917">
        <f>IF($A917="","",IFERROR(VLOOKUP($A917,AI_PF!$A:$D,4,FALSE),""))</f>
        <v/>
      </c>
      <c r="C917">
        <f>IF($A917="","",IFERROR(VLOOKUP($A917,AI_PF!$A:$G,7,FALSE),""))</f>
        <v/>
      </c>
      <c r="D917">
        <f>IF($A917="","",IFERROR(VLOOKUP($A917,AI_PF!$A:$H,8,FALSE),""))</f>
        <v/>
      </c>
      <c r="E917">
        <f>IF($A917="","",IFERROR(VLOOKUP($A917,AI_PF!$A:$N,14,FALSE),""))</f>
        <v/>
      </c>
      <c r="F917">
        <f>IF($A917="","",IFERROR(VLOOKUP($A917,AI_PF!$A:$R,18,FALSE),""))</f>
        <v/>
      </c>
      <c r="G917">
        <f>IF($A917="","",IFERROR(VLOOKUP($A917,AI_PF!$A:$T,20,FALSE),""))</f>
        <v/>
      </c>
      <c r="H917">
        <f>IF($A917="","",IFERROR(VLOOKUP($A917,AI_PF!$A:$V,22,FALSE),""))</f>
        <v/>
      </c>
      <c r="I917">
        <f>IF($A917="","",IFERROR(VLOOKUP($A917,AI_PF!$A:$EU,151,FALSE),""))</f>
        <v/>
      </c>
      <c r="J917">
        <f>IF($A917="","",IFERROR(VLOOKUP($A917,AI_PF!$A:$C,3,FALSE),""))</f>
        <v/>
      </c>
      <c r="K917">
        <f>IF($A917="","",IFERROR(VLOOKUP($A917,Data_Raw!$A:$G,2,FALSE),""))</f>
        <v/>
      </c>
      <c r="L917">
        <f>IF($A917="","",IFERROR(VLOOKUP($A917,Data_Raw!$A:$G,3,FALSE),""))</f>
        <v/>
      </c>
      <c r="M917">
        <f>IF($A917="","",IFERROR(VLOOKUP($A917,Data_Raw!$A:$G,4,FALSE),""))</f>
        <v/>
      </c>
      <c r="N917">
        <f>IF($A917="","",IFERROR(VLOOKUP($A917,Data_Raw!$A:$G,5,FALSE),""))</f>
        <v/>
      </c>
      <c r="O917">
        <f>IF($A917="","",IFERROR(VLOOKUP($A917,Data_Raw!$A:$G,6,FALSE),""))</f>
        <v/>
      </c>
      <c r="P917">
        <f>IF($A917="","",IFERROR(VLOOKUP($A917,Data_Raw!$A:$G,7,FALSE),""))</f>
        <v/>
      </c>
      <c r="Q917">
        <f>IF($A917="","",SUMIFS(AI_PF!$AP:$AP,AI_PF!$A:$A,$A917))</f>
        <v/>
      </c>
      <c r="R917">
        <f>IF($A917="","",SUMIFS(AI_PF!$AW:$AW,AI_PF!$A:$A,$A917))</f>
        <v/>
      </c>
      <c r="S917">
        <f>IF($A917="","",SUMIFS(AI_PF!$AZ:$AZ,AI_PF!$A:$A,$A917))</f>
        <v/>
      </c>
      <c r="T917">
        <f>IF($A917="","",SUMIFS(AI_PF!$CA:$CA,AI_PF!$A:$A,$A917))</f>
        <v/>
      </c>
      <c r="U917">
        <f>IF($A917="","",SUMIFS(AI_PF!$CE:$CE,AI_PF!$A:$A,$A917))</f>
        <v/>
      </c>
      <c r="V917">
        <f>IF($A917="","",IFERROR(VLOOKUP($A917,AI_PF!$A:$CO,93,FALSE),""))</f>
        <v/>
      </c>
      <c r="W917">
        <f>IF($A917="","",COUNTIF(AI_PF!$A:$A,$A917))</f>
        <v/>
      </c>
      <c r="X917">
        <f>IF($A917="","",COUNTIF(LookThrough!$A:$A,J917))</f>
        <v/>
      </c>
    </row>
    <row r="918">
      <c r="B918">
        <f>IF($A918="","",IFERROR(VLOOKUP($A918,AI_PF!$A:$D,4,FALSE),""))</f>
        <v/>
      </c>
      <c r="C918">
        <f>IF($A918="","",IFERROR(VLOOKUP($A918,AI_PF!$A:$G,7,FALSE),""))</f>
        <v/>
      </c>
      <c r="D918">
        <f>IF($A918="","",IFERROR(VLOOKUP($A918,AI_PF!$A:$H,8,FALSE),""))</f>
        <v/>
      </c>
      <c r="E918">
        <f>IF($A918="","",IFERROR(VLOOKUP($A918,AI_PF!$A:$N,14,FALSE),""))</f>
        <v/>
      </c>
      <c r="F918">
        <f>IF($A918="","",IFERROR(VLOOKUP($A918,AI_PF!$A:$R,18,FALSE),""))</f>
        <v/>
      </c>
      <c r="G918">
        <f>IF($A918="","",IFERROR(VLOOKUP($A918,AI_PF!$A:$T,20,FALSE),""))</f>
        <v/>
      </c>
      <c r="H918">
        <f>IF($A918="","",IFERROR(VLOOKUP($A918,AI_PF!$A:$V,22,FALSE),""))</f>
        <v/>
      </c>
      <c r="I918">
        <f>IF($A918="","",IFERROR(VLOOKUP($A918,AI_PF!$A:$EU,151,FALSE),""))</f>
        <v/>
      </c>
      <c r="J918">
        <f>IF($A918="","",IFERROR(VLOOKUP($A918,AI_PF!$A:$C,3,FALSE),""))</f>
        <v/>
      </c>
      <c r="K918">
        <f>IF($A918="","",IFERROR(VLOOKUP($A918,Data_Raw!$A:$G,2,FALSE),""))</f>
        <v/>
      </c>
      <c r="L918">
        <f>IF($A918="","",IFERROR(VLOOKUP($A918,Data_Raw!$A:$G,3,FALSE),""))</f>
        <v/>
      </c>
      <c r="M918">
        <f>IF($A918="","",IFERROR(VLOOKUP($A918,Data_Raw!$A:$G,4,FALSE),""))</f>
        <v/>
      </c>
      <c r="N918">
        <f>IF($A918="","",IFERROR(VLOOKUP($A918,Data_Raw!$A:$G,5,FALSE),""))</f>
        <v/>
      </c>
      <c r="O918">
        <f>IF($A918="","",IFERROR(VLOOKUP($A918,Data_Raw!$A:$G,6,FALSE),""))</f>
        <v/>
      </c>
      <c r="P918">
        <f>IF($A918="","",IFERROR(VLOOKUP($A918,Data_Raw!$A:$G,7,FALSE),""))</f>
        <v/>
      </c>
      <c r="Q918">
        <f>IF($A918="","",SUMIFS(AI_PF!$AP:$AP,AI_PF!$A:$A,$A918))</f>
        <v/>
      </c>
      <c r="R918">
        <f>IF($A918="","",SUMIFS(AI_PF!$AW:$AW,AI_PF!$A:$A,$A918))</f>
        <v/>
      </c>
      <c r="S918">
        <f>IF($A918="","",SUMIFS(AI_PF!$AZ:$AZ,AI_PF!$A:$A,$A918))</f>
        <v/>
      </c>
      <c r="T918">
        <f>IF($A918="","",SUMIFS(AI_PF!$CA:$CA,AI_PF!$A:$A,$A918))</f>
        <v/>
      </c>
      <c r="U918">
        <f>IF($A918="","",SUMIFS(AI_PF!$CE:$CE,AI_PF!$A:$A,$A918))</f>
        <v/>
      </c>
      <c r="V918">
        <f>IF($A918="","",IFERROR(VLOOKUP($A918,AI_PF!$A:$CO,93,FALSE),""))</f>
        <v/>
      </c>
      <c r="W918">
        <f>IF($A918="","",COUNTIF(AI_PF!$A:$A,$A918))</f>
        <v/>
      </c>
      <c r="X918">
        <f>IF($A918="","",COUNTIF(LookThrough!$A:$A,J918))</f>
        <v/>
      </c>
    </row>
    <row r="919">
      <c r="B919">
        <f>IF($A919="","",IFERROR(VLOOKUP($A919,AI_PF!$A:$D,4,FALSE),""))</f>
        <v/>
      </c>
      <c r="C919">
        <f>IF($A919="","",IFERROR(VLOOKUP($A919,AI_PF!$A:$G,7,FALSE),""))</f>
        <v/>
      </c>
      <c r="D919">
        <f>IF($A919="","",IFERROR(VLOOKUP($A919,AI_PF!$A:$H,8,FALSE),""))</f>
        <v/>
      </c>
      <c r="E919">
        <f>IF($A919="","",IFERROR(VLOOKUP($A919,AI_PF!$A:$N,14,FALSE),""))</f>
        <v/>
      </c>
      <c r="F919">
        <f>IF($A919="","",IFERROR(VLOOKUP($A919,AI_PF!$A:$R,18,FALSE),""))</f>
        <v/>
      </c>
      <c r="G919">
        <f>IF($A919="","",IFERROR(VLOOKUP($A919,AI_PF!$A:$T,20,FALSE),""))</f>
        <v/>
      </c>
      <c r="H919">
        <f>IF($A919="","",IFERROR(VLOOKUP($A919,AI_PF!$A:$V,22,FALSE),""))</f>
        <v/>
      </c>
      <c r="I919">
        <f>IF($A919="","",IFERROR(VLOOKUP($A919,AI_PF!$A:$EU,151,FALSE),""))</f>
        <v/>
      </c>
      <c r="J919">
        <f>IF($A919="","",IFERROR(VLOOKUP($A919,AI_PF!$A:$C,3,FALSE),""))</f>
        <v/>
      </c>
      <c r="K919">
        <f>IF($A919="","",IFERROR(VLOOKUP($A919,Data_Raw!$A:$G,2,FALSE),""))</f>
        <v/>
      </c>
      <c r="L919">
        <f>IF($A919="","",IFERROR(VLOOKUP($A919,Data_Raw!$A:$G,3,FALSE),""))</f>
        <v/>
      </c>
      <c r="M919">
        <f>IF($A919="","",IFERROR(VLOOKUP($A919,Data_Raw!$A:$G,4,FALSE),""))</f>
        <v/>
      </c>
      <c r="N919">
        <f>IF($A919="","",IFERROR(VLOOKUP($A919,Data_Raw!$A:$G,5,FALSE),""))</f>
        <v/>
      </c>
      <c r="O919">
        <f>IF($A919="","",IFERROR(VLOOKUP($A919,Data_Raw!$A:$G,6,FALSE),""))</f>
        <v/>
      </c>
      <c r="P919">
        <f>IF($A919="","",IFERROR(VLOOKUP($A919,Data_Raw!$A:$G,7,FALSE),""))</f>
        <v/>
      </c>
      <c r="Q919">
        <f>IF($A919="","",SUMIFS(AI_PF!$AP:$AP,AI_PF!$A:$A,$A919))</f>
        <v/>
      </c>
      <c r="R919">
        <f>IF($A919="","",SUMIFS(AI_PF!$AW:$AW,AI_PF!$A:$A,$A919))</f>
        <v/>
      </c>
      <c r="S919">
        <f>IF($A919="","",SUMIFS(AI_PF!$AZ:$AZ,AI_PF!$A:$A,$A919))</f>
        <v/>
      </c>
      <c r="T919">
        <f>IF($A919="","",SUMIFS(AI_PF!$CA:$CA,AI_PF!$A:$A,$A919))</f>
        <v/>
      </c>
      <c r="U919">
        <f>IF($A919="","",SUMIFS(AI_PF!$CE:$CE,AI_PF!$A:$A,$A919))</f>
        <v/>
      </c>
      <c r="V919">
        <f>IF($A919="","",IFERROR(VLOOKUP($A919,AI_PF!$A:$CO,93,FALSE),""))</f>
        <v/>
      </c>
      <c r="W919">
        <f>IF($A919="","",COUNTIF(AI_PF!$A:$A,$A919))</f>
        <v/>
      </c>
      <c r="X919">
        <f>IF($A919="","",COUNTIF(LookThrough!$A:$A,J919))</f>
        <v/>
      </c>
    </row>
    <row r="920">
      <c r="B920">
        <f>IF($A920="","",IFERROR(VLOOKUP($A920,AI_PF!$A:$D,4,FALSE),""))</f>
        <v/>
      </c>
      <c r="C920">
        <f>IF($A920="","",IFERROR(VLOOKUP($A920,AI_PF!$A:$G,7,FALSE),""))</f>
        <v/>
      </c>
      <c r="D920">
        <f>IF($A920="","",IFERROR(VLOOKUP($A920,AI_PF!$A:$H,8,FALSE),""))</f>
        <v/>
      </c>
      <c r="E920">
        <f>IF($A920="","",IFERROR(VLOOKUP($A920,AI_PF!$A:$N,14,FALSE),""))</f>
        <v/>
      </c>
      <c r="F920">
        <f>IF($A920="","",IFERROR(VLOOKUP($A920,AI_PF!$A:$R,18,FALSE),""))</f>
        <v/>
      </c>
      <c r="G920">
        <f>IF($A920="","",IFERROR(VLOOKUP($A920,AI_PF!$A:$T,20,FALSE),""))</f>
        <v/>
      </c>
      <c r="H920">
        <f>IF($A920="","",IFERROR(VLOOKUP($A920,AI_PF!$A:$V,22,FALSE),""))</f>
        <v/>
      </c>
      <c r="I920">
        <f>IF($A920="","",IFERROR(VLOOKUP($A920,AI_PF!$A:$EU,151,FALSE),""))</f>
        <v/>
      </c>
      <c r="J920">
        <f>IF($A920="","",IFERROR(VLOOKUP($A920,AI_PF!$A:$C,3,FALSE),""))</f>
        <v/>
      </c>
      <c r="K920">
        <f>IF($A920="","",IFERROR(VLOOKUP($A920,Data_Raw!$A:$G,2,FALSE),""))</f>
        <v/>
      </c>
      <c r="L920">
        <f>IF($A920="","",IFERROR(VLOOKUP($A920,Data_Raw!$A:$G,3,FALSE),""))</f>
        <v/>
      </c>
      <c r="M920">
        <f>IF($A920="","",IFERROR(VLOOKUP($A920,Data_Raw!$A:$G,4,FALSE),""))</f>
        <v/>
      </c>
      <c r="N920">
        <f>IF($A920="","",IFERROR(VLOOKUP($A920,Data_Raw!$A:$G,5,FALSE),""))</f>
        <v/>
      </c>
      <c r="O920">
        <f>IF($A920="","",IFERROR(VLOOKUP($A920,Data_Raw!$A:$G,6,FALSE),""))</f>
        <v/>
      </c>
      <c r="P920">
        <f>IF($A920="","",IFERROR(VLOOKUP($A920,Data_Raw!$A:$G,7,FALSE),""))</f>
        <v/>
      </c>
      <c r="Q920">
        <f>IF($A920="","",SUMIFS(AI_PF!$AP:$AP,AI_PF!$A:$A,$A920))</f>
        <v/>
      </c>
      <c r="R920">
        <f>IF($A920="","",SUMIFS(AI_PF!$AW:$AW,AI_PF!$A:$A,$A920))</f>
        <v/>
      </c>
      <c r="S920">
        <f>IF($A920="","",SUMIFS(AI_PF!$AZ:$AZ,AI_PF!$A:$A,$A920))</f>
        <v/>
      </c>
      <c r="T920">
        <f>IF($A920="","",SUMIFS(AI_PF!$CA:$CA,AI_PF!$A:$A,$A920))</f>
        <v/>
      </c>
      <c r="U920">
        <f>IF($A920="","",SUMIFS(AI_PF!$CE:$CE,AI_PF!$A:$A,$A920))</f>
        <v/>
      </c>
      <c r="V920">
        <f>IF($A920="","",IFERROR(VLOOKUP($A920,AI_PF!$A:$CO,93,FALSE),""))</f>
        <v/>
      </c>
      <c r="W920">
        <f>IF($A920="","",COUNTIF(AI_PF!$A:$A,$A920))</f>
        <v/>
      </c>
      <c r="X920">
        <f>IF($A920="","",COUNTIF(LookThrough!$A:$A,J920))</f>
        <v/>
      </c>
    </row>
    <row r="921">
      <c r="B921">
        <f>IF($A921="","",IFERROR(VLOOKUP($A921,AI_PF!$A:$D,4,FALSE),""))</f>
        <v/>
      </c>
      <c r="C921">
        <f>IF($A921="","",IFERROR(VLOOKUP($A921,AI_PF!$A:$G,7,FALSE),""))</f>
        <v/>
      </c>
      <c r="D921">
        <f>IF($A921="","",IFERROR(VLOOKUP($A921,AI_PF!$A:$H,8,FALSE),""))</f>
        <v/>
      </c>
      <c r="E921">
        <f>IF($A921="","",IFERROR(VLOOKUP($A921,AI_PF!$A:$N,14,FALSE),""))</f>
        <v/>
      </c>
      <c r="F921">
        <f>IF($A921="","",IFERROR(VLOOKUP($A921,AI_PF!$A:$R,18,FALSE),""))</f>
        <v/>
      </c>
      <c r="G921">
        <f>IF($A921="","",IFERROR(VLOOKUP($A921,AI_PF!$A:$T,20,FALSE),""))</f>
        <v/>
      </c>
      <c r="H921">
        <f>IF($A921="","",IFERROR(VLOOKUP($A921,AI_PF!$A:$V,22,FALSE),""))</f>
        <v/>
      </c>
      <c r="I921">
        <f>IF($A921="","",IFERROR(VLOOKUP($A921,AI_PF!$A:$EU,151,FALSE),""))</f>
        <v/>
      </c>
      <c r="J921">
        <f>IF($A921="","",IFERROR(VLOOKUP($A921,AI_PF!$A:$C,3,FALSE),""))</f>
        <v/>
      </c>
      <c r="K921">
        <f>IF($A921="","",IFERROR(VLOOKUP($A921,Data_Raw!$A:$G,2,FALSE),""))</f>
        <v/>
      </c>
      <c r="L921">
        <f>IF($A921="","",IFERROR(VLOOKUP($A921,Data_Raw!$A:$G,3,FALSE),""))</f>
        <v/>
      </c>
      <c r="M921">
        <f>IF($A921="","",IFERROR(VLOOKUP($A921,Data_Raw!$A:$G,4,FALSE),""))</f>
        <v/>
      </c>
      <c r="N921">
        <f>IF($A921="","",IFERROR(VLOOKUP($A921,Data_Raw!$A:$G,5,FALSE),""))</f>
        <v/>
      </c>
      <c r="O921">
        <f>IF($A921="","",IFERROR(VLOOKUP($A921,Data_Raw!$A:$G,6,FALSE),""))</f>
        <v/>
      </c>
      <c r="P921">
        <f>IF($A921="","",IFERROR(VLOOKUP($A921,Data_Raw!$A:$G,7,FALSE),""))</f>
        <v/>
      </c>
      <c r="Q921">
        <f>IF($A921="","",SUMIFS(AI_PF!$AP:$AP,AI_PF!$A:$A,$A921))</f>
        <v/>
      </c>
      <c r="R921">
        <f>IF($A921="","",SUMIFS(AI_PF!$AW:$AW,AI_PF!$A:$A,$A921))</f>
        <v/>
      </c>
      <c r="S921">
        <f>IF($A921="","",SUMIFS(AI_PF!$AZ:$AZ,AI_PF!$A:$A,$A921))</f>
        <v/>
      </c>
      <c r="T921">
        <f>IF($A921="","",SUMIFS(AI_PF!$CA:$CA,AI_PF!$A:$A,$A921))</f>
        <v/>
      </c>
      <c r="U921">
        <f>IF($A921="","",SUMIFS(AI_PF!$CE:$CE,AI_PF!$A:$A,$A921))</f>
        <v/>
      </c>
      <c r="V921">
        <f>IF($A921="","",IFERROR(VLOOKUP($A921,AI_PF!$A:$CO,93,FALSE),""))</f>
        <v/>
      </c>
      <c r="W921">
        <f>IF($A921="","",COUNTIF(AI_PF!$A:$A,$A921))</f>
        <v/>
      </c>
      <c r="X921">
        <f>IF($A921="","",COUNTIF(LookThrough!$A:$A,J921))</f>
        <v/>
      </c>
    </row>
    <row r="922">
      <c r="B922">
        <f>IF($A922="","",IFERROR(VLOOKUP($A922,AI_PF!$A:$D,4,FALSE),""))</f>
        <v/>
      </c>
      <c r="C922">
        <f>IF($A922="","",IFERROR(VLOOKUP($A922,AI_PF!$A:$G,7,FALSE),""))</f>
        <v/>
      </c>
      <c r="D922">
        <f>IF($A922="","",IFERROR(VLOOKUP($A922,AI_PF!$A:$H,8,FALSE),""))</f>
        <v/>
      </c>
      <c r="E922">
        <f>IF($A922="","",IFERROR(VLOOKUP($A922,AI_PF!$A:$N,14,FALSE),""))</f>
        <v/>
      </c>
      <c r="F922">
        <f>IF($A922="","",IFERROR(VLOOKUP($A922,AI_PF!$A:$R,18,FALSE),""))</f>
        <v/>
      </c>
      <c r="G922">
        <f>IF($A922="","",IFERROR(VLOOKUP($A922,AI_PF!$A:$T,20,FALSE),""))</f>
        <v/>
      </c>
      <c r="H922">
        <f>IF($A922="","",IFERROR(VLOOKUP($A922,AI_PF!$A:$V,22,FALSE),""))</f>
        <v/>
      </c>
      <c r="I922">
        <f>IF($A922="","",IFERROR(VLOOKUP($A922,AI_PF!$A:$EU,151,FALSE),""))</f>
        <v/>
      </c>
      <c r="J922">
        <f>IF($A922="","",IFERROR(VLOOKUP($A922,AI_PF!$A:$C,3,FALSE),""))</f>
        <v/>
      </c>
      <c r="K922">
        <f>IF($A922="","",IFERROR(VLOOKUP($A922,Data_Raw!$A:$G,2,FALSE),""))</f>
        <v/>
      </c>
      <c r="L922">
        <f>IF($A922="","",IFERROR(VLOOKUP($A922,Data_Raw!$A:$G,3,FALSE),""))</f>
        <v/>
      </c>
      <c r="M922">
        <f>IF($A922="","",IFERROR(VLOOKUP($A922,Data_Raw!$A:$G,4,FALSE),""))</f>
        <v/>
      </c>
      <c r="N922">
        <f>IF($A922="","",IFERROR(VLOOKUP($A922,Data_Raw!$A:$G,5,FALSE),""))</f>
        <v/>
      </c>
      <c r="O922">
        <f>IF($A922="","",IFERROR(VLOOKUP($A922,Data_Raw!$A:$G,6,FALSE),""))</f>
        <v/>
      </c>
      <c r="P922">
        <f>IF($A922="","",IFERROR(VLOOKUP($A922,Data_Raw!$A:$G,7,FALSE),""))</f>
        <v/>
      </c>
      <c r="Q922">
        <f>IF($A922="","",SUMIFS(AI_PF!$AP:$AP,AI_PF!$A:$A,$A922))</f>
        <v/>
      </c>
      <c r="R922">
        <f>IF($A922="","",SUMIFS(AI_PF!$AW:$AW,AI_PF!$A:$A,$A922))</f>
        <v/>
      </c>
      <c r="S922">
        <f>IF($A922="","",SUMIFS(AI_PF!$AZ:$AZ,AI_PF!$A:$A,$A922))</f>
        <v/>
      </c>
      <c r="T922">
        <f>IF($A922="","",SUMIFS(AI_PF!$CA:$CA,AI_PF!$A:$A,$A922))</f>
        <v/>
      </c>
      <c r="U922">
        <f>IF($A922="","",SUMIFS(AI_PF!$CE:$CE,AI_PF!$A:$A,$A922))</f>
        <v/>
      </c>
      <c r="V922">
        <f>IF($A922="","",IFERROR(VLOOKUP($A922,AI_PF!$A:$CO,93,FALSE),""))</f>
        <v/>
      </c>
      <c r="W922">
        <f>IF($A922="","",COUNTIF(AI_PF!$A:$A,$A922))</f>
        <v/>
      </c>
      <c r="X922">
        <f>IF($A922="","",COUNTIF(LookThrough!$A:$A,J922))</f>
        <v/>
      </c>
    </row>
    <row r="923">
      <c r="B923">
        <f>IF($A923="","",IFERROR(VLOOKUP($A923,AI_PF!$A:$D,4,FALSE),""))</f>
        <v/>
      </c>
      <c r="C923">
        <f>IF($A923="","",IFERROR(VLOOKUP($A923,AI_PF!$A:$G,7,FALSE),""))</f>
        <v/>
      </c>
      <c r="D923">
        <f>IF($A923="","",IFERROR(VLOOKUP($A923,AI_PF!$A:$H,8,FALSE),""))</f>
        <v/>
      </c>
      <c r="E923">
        <f>IF($A923="","",IFERROR(VLOOKUP($A923,AI_PF!$A:$N,14,FALSE),""))</f>
        <v/>
      </c>
      <c r="F923">
        <f>IF($A923="","",IFERROR(VLOOKUP($A923,AI_PF!$A:$R,18,FALSE),""))</f>
        <v/>
      </c>
      <c r="G923">
        <f>IF($A923="","",IFERROR(VLOOKUP($A923,AI_PF!$A:$T,20,FALSE),""))</f>
        <v/>
      </c>
      <c r="H923">
        <f>IF($A923="","",IFERROR(VLOOKUP($A923,AI_PF!$A:$V,22,FALSE),""))</f>
        <v/>
      </c>
      <c r="I923">
        <f>IF($A923="","",IFERROR(VLOOKUP($A923,AI_PF!$A:$EU,151,FALSE),""))</f>
        <v/>
      </c>
      <c r="J923">
        <f>IF($A923="","",IFERROR(VLOOKUP($A923,AI_PF!$A:$C,3,FALSE),""))</f>
        <v/>
      </c>
      <c r="K923">
        <f>IF($A923="","",IFERROR(VLOOKUP($A923,Data_Raw!$A:$G,2,FALSE),""))</f>
        <v/>
      </c>
      <c r="L923">
        <f>IF($A923="","",IFERROR(VLOOKUP($A923,Data_Raw!$A:$G,3,FALSE),""))</f>
        <v/>
      </c>
      <c r="M923">
        <f>IF($A923="","",IFERROR(VLOOKUP($A923,Data_Raw!$A:$G,4,FALSE),""))</f>
        <v/>
      </c>
      <c r="N923">
        <f>IF($A923="","",IFERROR(VLOOKUP($A923,Data_Raw!$A:$G,5,FALSE),""))</f>
        <v/>
      </c>
      <c r="O923">
        <f>IF($A923="","",IFERROR(VLOOKUP($A923,Data_Raw!$A:$G,6,FALSE),""))</f>
        <v/>
      </c>
      <c r="P923">
        <f>IF($A923="","",IFERROR(VLOOKUP($A923,Data_Raw!$A:$G,7,FALSE),""))</f>
        <v/>
      </c>
      <c r="Q923">
        <f>IF($A923="","",SUMIFS(AI_PF!$AP:$AP,AI_PF!$A:$A,$A923))</f>
        <v/>
      </c>
      <c r="R923">
        <f>IF($A923="","",SUMIFS(AI_PF!$AW:$AW,AI_PF!$A:$A,$A923))</f>
        <v/>
      </c>
      <c r="S923">
        <f>IF($A923="","",SUMIFS(AI_PF!$AZ:$AZ,AI_PF!$A:$A,$A923))</f>
        <v/>
      </c>
      <c r="T923">
        <f>IF($A923="","",SUMIFS(AI_PF!$CA:$CA,AI_PF!$A:$A,$A923))</f>
        <v/>
      </c>
      <c r="U923">
        <f>IF($A923="","",SUMIFS(AI_PF!$CE:$CE,AI_PF!$A:$A,$A923))</f>
        <v/>
      </c>
      <c r="V923">
        <f>IF($A923="","",IFERROR(VLOOKUP($A923,AI_PF!$A:$CO,93,FALSE),""))</f>
        <v/>
      </c>
      <c r="W923">
        <f>IF($A923="","",COUNTIF(AI_PF!$A:$A,$A923))</f>
        <v/>
      </c>
      <c r="X923">
        <f>IF($A923="","",COUNTIF(LookThrough!$A:$A,J923))</f>
        <v/>
      </c>
    </row>
    <row r="924">
      <c r="B924">
        <f>IF($A924="","",IFERROR(VLOOKUP($A924,AI_PF!$A:$D,4,FALSE),""))</f>
        <v/>
      </c>
      <c r="C924">
        <f>IF($A924="","",IFERROR(VLOOKUP($A924,AI_PF!$A:$G,7,FALSE),""))</f>
        <v/>
      </c>
      <c r="D924">
        <f>IF($A924="","",IFERROR(VLOOKUP($A924,AI_PF!$A:$H,8,FALSE),""))</f>
        <v/>
      </c>
      <c r="E924">
        <f>IF($A924="","",IFERROR(VLOOKUP($A924,AI_PF!$A:$N,14,FALSE),""))</f>
        <v/>
      </c>
      <c r="F924">
        <f>IF($A924="","",IFERROR(VLOOKUP($A924,AI_PF!$A:$R,18,FALSE),""))</f>
        <v/>
      </c>
      <c r="G924">
        <f>IF($A924="","",IFERROR(VLOOKUP($A924,AI_PF!$A:$T,20,FALSE),""))</f>
        <v/>
      </c>
      <c r="H924">
        <f>IF($A924="","",IFERROR(VLOOKUP($A924,AI_PF!$A:$V,22,FALSE),""))</f>
        <v/>
      </c>
      <c r="I924">
        <f>IF($A924="","",IFERROR(VLOOKUP($A924,AI_PF!$A:$EU,151,FALSE),""))</f>
        <v/>
      </c>
      <c r="J924">
        <f>IF($A924="","",IFERROR(VLOOKUP($A924,AI_PF!$A:$C,3,FALSE),""))</f>
        <v/>
      </c>
      <c r="K924">
        <f>IF($A924="","",IFERROR(VLOOKUP($A924,Data_Raw!$A:$G,2,FALSE),""))</f>
        <v/>
      </c>
      <c r="L924">
        <f>IF($A924="","",IFERROR(VLOOKUP($A924,Data_Raw!$A:$G,3,FALSE),""))</f>
        <v/>
      </c>
      <c r="M924">
        <f>IF($A924="","",IFERROR(VLOOKUP($A924,Data_Raw!$A:$G,4,FALSE),""))</f>
        <v/>
      </c>
      <c r="N924">
        <f>IF($A924="","",IFERROR(VLOOKUP($A924,Data_Raw!$A:$G,5,FALSE),""))</f>
        <v/>
      </c>
      <c r="O924">
        <f>IF($A924="","",IFERROR(VLOOKUP($A924,Data_Raw!$A:$G,6,FALSE),""))</f>
        <v/>
      </c>
      <c r="P924">
        <f>IF($A924="","",IFERROR(VLOOKUP($A924,Data_Raw!$A:$G,7,FALSE),""))</f>
        <v/>
      </c>
      <c r="Q924">
        <f>IF($A924="","",SUMIFS(AI_PF!$AP:$AP,AI_PF!$A:$A,$A924))</f>
        <v/>
      </c>
      <c r="R924">
        <f>IF($A924="","",SUMIFS(AI_PF!$AW:$AW,AI_PF!$A:$A,$A924))</f>
        <v/>
      </c>
      <c r="S924">
        <f>IF($A924="","",SUMIFS(AI_PF!$AZ:$AZ,AI_PF!$A:$A,$A924))</f>
        <v/>
      </c>
      <c r="T924">
        <f>IF($A924="","",SUMIFS(AI_PF!$CA:$CA,AI_PF!$A:$A,$A924))</f>
        <v/>
      </c>
      <c r="U924">
        <f>IF($A924="","",SUMIFS(AI_PF!$CE:$CE,AI_PF!$A:$A,$A924))</f>
        <v/>
      </c>
      <c r="V924">
        <f>IF($A924="","",IFERROR(VLOOKUP($A924,AI_PF!$A:$CO,93,FALSE),""))</f>
        <v/>
      </c>
      <c r="W924">
        <f>IF($A924="","",COUNTIF(AI_PF!$A:$A,$A924))</f>
        <v/>
      </c>
      <c r="X924">
        <f>IF($A924="","",COUNTIF(LookThrough!$A:$A,J924))</f>
        <v/>
      </c>
    </row>
    <row r="925">
      <c r="B925">
        <f>IF($A925="","",IFERROR(VLOOKUP($A925,AI_PF!$A:$D,4,FALSE),""))</f>
        <v/>
      </c>
      <c r="C925">
        <f>IF($A925="","",IFERROR(VLOOKUP($A925,AI_PF!$A:$G,7,FALSE),""))</f>
        <v/>
      </c>
      <c r="D925">
        <f>IF($A925="","",IFERROR(VLOOKUP($A925,AI_PF!$A:$H,8,FALSE),""))</f>
        <v/>
      </c>
      <c r="E925">
        <f>IF($A925="","",IFERROR(VLOOKUP($A925,AI_PF!$A:$N,14,FALSE),""))</f>
        <v/>
      </c>
      <c r="F925">
        <f>IF($A925="","",IFERROR(VLOOKUP($A925,AI_PF!$A:$R,18,FALSE),""))</f>
        <v/>
      </c>
      <c r="G925">
        <f>IF($A925="","",IFERROR(VLOOKUP($A925,AI_PF!$A:$T,20,FALSE),""))</f>
        <v/>
      </c>
      <c r="H925">
        <f>IF($A925="","",IFERROR(VLOOKUP($A925,AI_PF!$A:$V,22,FALSE),""))</f>
        <v/>
      </c>
      <c r="I925">
        <f>IF($A925="","",IFERROR(VLOOKUP($A925,AI_PF!$A:$EU,151,FALSE),""))</f>
        <v/>
      </c>
      <c r="J925">
        <f>IF($A925="","",IFERROR(VLOOKUP($A925,AI_PF!$A:$C,3,FALSE),""))</f>
        <v/>
      </c>
      <c r="K925">
        <f>IF($A925="","",IFERROR(VLOOKUP($A925,Data_Raw!$A:$G,2,FALSE),""))</f>
        <v/>
      </c>
      <c r="L925">
        <f>IF($A925="","",IFERROR(VLOOKUP($A925,Data_Raw!$A:$G,3,FALSE),""))</f>
        <v/>
      </c>
      <c r="M925">
        <f>IF($A925="","",IFERROR(VLOOKUP($A925,Data_Raw!$A:$G,4,FALSE),""))</f>
        <v/>
      </c>
      <c r="N925">
        <f>IF($A925="","",IFERROR(VLOOKUP($A925,Data_Raw!$A:$G,5,FALSE),""))</f>
        <v/>
      </c>
      <c r="O925">
        <f>IF($A925="","",IFERROR(VLOOKUP($A925,Data_Raw!$A:$G,6,FALSE),""))</f>
        <v/>
      </c>
      <c r="P925">
        <f>IF($A925="","",IFERROR(VLOOKUP($A925,Data_Raw!$A:$G,7,FALSE),""))</f>
        <v/>
      </c>
      <c r="Q925">
        <f>IF($A925="","",SUMIFS(AI_PF!$AP:$AP,AI_PF!$A:$A,$A925))</f>
        <v/>
      </c>
      <c r="R925">
        <f>IF($A925="","",SUMIFS(AI_PF!$AW:$AW,AI_PF!$A:$A,$A925))</f>
        <v/>
      </c>
      <c r="S925">
        <f>IF($A925="","",SUMIFS(AI_PF!$AZ:$AZ,AI_PF!$A:$A,$A925))</f>
        <v/>
      </c>
      <c r="T925">
        <f>IF($A925="","",SUMIFS(AI_PF!$CA:$CA,AI_PF!$A:$A,$A925))</f>
        <v/>
      </c>
      <c r="U925">
        <f>IF($A925="","",SUMIFS(AI_PF!$CE:$CE,AI_PF!$A:$A,$A925))</f>
        <v/>
      </c>
      <c r="V925">
        <f>IF($A925="","",IFERROR(VLOOKUP($A925,AI_PF!$A:$CO,93,FALSE),""))</f>
        <v/>
      </c>
      <c r="W925">
        <f>IF($A925="","",COUNTIF(AI_PF!$A:$A,$A925))</f>
        <v/>
      </c>
      <c r="X925">
        <f>IF($A925="","",COUNTIF(LookThrough!$A:$A,J925))</f>
        <v/>
      </c>
    </row>
    <row r="926">
      <c r="B926">
        <f>IF($A926="","",IFERROR(VLOOKUP($A926,AI_PF!$A:$D,4,FALSE),""))</f>
        <v/>
      </c>
      <c r="C926">
        <f>IF($A926="","",IFERROR(VLOOKUP($A926,AI_PF!$A:$G,7,FALSE),""))</f>
        <v/>
      </c>
      <c r="D926">
        <f>IF($A926="","",IFERROR(VLOOKUP($A926,AI_PF!$A:$H,8,FALSE),""))</f>
        <v/>
      </c>
      <c r="E926">
        <f>IF($A926="","",IFERROR(VLOOKUP($A926,AI_PF!$A:$N,14,FALSE),""))</f>
        <v/>
      </c>
      <c r="F926">
        <f>IF($A926="","",IFERROR(VLOOKUP($A926,AI_PF!$A:$R,18,FALSE),""))</f>
        <v/>
      </c>
      <c r="G926">
        <f>IF($A926="","",IFERROR(VLOOKUP($A926,AI_PF!$A:$T,20,FALSE),""))</f>
        <v/>
      </c>
      <c r="H926">
        <f>IF($A926="","",IFERROR(VLOOKUP($A926,AI_PF!$A:$V,22,FALSE),""))</f>
        <v/>
      </c>
      <c r="I926">
        <f>IF($A926="","",IFERROR(VLOOKUP($A926,AI_PF!$A:$EU,151,FALSE),""))</f>
        <v/>
      </c>
      <c r="J926">
        <f>IF($A926="","",IFERROR(VLOOKUP($A926,AI_PF!$A:$C,3,FALSE),""))</f>
        <v/>
      </c>
      <c r="K926">
        <f>IF($A926="","",IFERROR(VLOOKUP($A926,Data_Raw!$A:$G,2,FALSE),""))</f>
        <v/>
      </c>
      <c r="L926">
        <f>IF($A926="","",IFERROR(VLOOKUP($A926,Data_Raw!$A:$G,3,FALSE),""))</f>
        <v/>
      </c>
      <c r="M926">
        <f>IF($A926="","",IFERROR(VLOOKUP($A926,Data_Raw!$A:$G,4,FALSE),""))</f>
        <v/>
      </c>
      <c r="N926">
        <f>IF($A926="","",IFERROR(VLOOKUP($A926,Data_Raw!$A:$G,5,FALSE),""))</f>
        <v/>
      </c>
      <c r="O926">
        <f>IF($A926="","",IFERROR(VLOOKUP($A926,Data_Raw!$A:$G,6,FALSE),""))</f>
        <v/>
      </c>
      <c r="P926">
        <f>IF($A926="","",IFERROR(VLOOKUP($A926,Data_Raw!$A:$G,7,FALSE),""))</f>
        <v/>
      </c>
      <c r="Q926">
        <f>IF($A926="","",SUMIFS(AI_PF!$AP:$AP,AI_PF!$A:$A,$A926))</f>
        <v/>
      </c>
      <c r="R926">
        <f>IF($A926="","",SUMIFS(AI_PF!$AW:$AW,AI_PF!$A:$A,$A926))</f>
        <v/>
      </c>
      <c r="S926">
        <f>IF($A926="","",SUMIFS(AI_PF!$AZ:$AZ,AI_PF!$A:$A,$A926))</f>
        <v/>
      </c>
      <c r="T926">
        <f>IF($A926="","",SUMIFS(AI_PF!$CA:$CA,AI_PF!$A:$A,$A926))</f>
        <v/>
      </c>
      <c r="U926">
        <f>IF($A926="","",SUMIFS(AI_PF!$CE:$CE,AI_PF!$A:$A,$A926))</f>
        <v/>
      </c>
      <c r="V926">
        <f>IF($A926="","",IFERROR(VLOOKUP($A926,AI_PF!$A:$CO,93,FALSE),""))</f>
        <v/>
      </c>
      <c r="W926">
        <f>IF($A926="","",COUNTIF(AI_PF!$A:$A,$A926))</f>
        <v/>
      </c>
      <c r="X926">
        <f>IF($A926="","",COUNTIF(LookThrough!$A:$A,J926))</f>
        <v/>
      </c>
    </row>
    <row r="927">
      <c r="B927">
        <f>IF($A927="","",IFERROR(VLOOKUP($A927,AI_PF!$A:$D,4,FALSE),""))</f>
        <v/>
      </c>
      <c r="C927">
        <f>IF($A927="","",IFERROR(VLOOKUP($A927,AI_PF!$A:$G,7,FALSE),""))</f>
        <v/>
      </c>
      <c r="D927">
        <f>IF($A927="","",IFERROR(VLOOKUP($A927,AI_PF!$A:$H,8,FALSE),""))</f>
        <v/>
      </c>
      <c r="E927">
        <f>IF($A927="","",IFERROR(VLOOKUP($A927,AI_PF!$A:$N,14,FALSE),""))</f>
        <v/>
      </c>
      <c r="F927">
        <f>IF($A927="","",IFERROR(VLOOKUP($A927,AI_PF!$A:$R,18,FALSE),""))</f>
        <v/>
      </c>
      <c r="G927">
        <f>IF($A927="","",IFERROR(VLOOKUP($A927,AI_PF!$A:$T,20,FALSE),""))</f>
        <v/>
      </c>
      <c r="H927">
        <f>IF($A927="","",IFERROR(VLOOKUP($A927,AI_PF!$A:$V,22,FALSE),""))</f>
        <v/>
      </c>
      <c r="I927">
        <f>IF($A927="","",IFERROR(VLOOKUP($A927,AI_PF!$A:$EU,151,FALSE),""))</f>
        <v/>
      </c>
      <c r="J927">
        <f>IF($A927="","",IFERROR(VLOOKUP($A927,AI_PF!$A:$C,3,FALSE),""))</f>
        <v/>
      </c>
      <c r="K927">
        <f>IF($A927="","",IFERROR(VLOOKUP($A927,Data_Raw!$A:$G,2,FALSE),""))</f>
        <v/>
      </c>
      <c r="L927">
        <f>IF($A927="","",IFERROR(VLOOKUP($A927,Data_Raw!$A:$G,3,FALSE),""))</f>
        <v/>
      </c>
      <c r="M927">
        <f>IF($A927="","",IFERROR(VLOOKUP($A927,Data_Raw!$A:$G,4,FALSE),""))</f>
        <v/>
      </c>
      <c r="N927">
        <f>IF($A927="","",IFERROR(VLOOKUP($A927,Data_Raw!$A:$G,5,FALSE),""))</f>
        <v/>
      </c>
      <c r="O927">
        <f>IF($A927="","",IFERROR(VLOOKUP($A927,Data_Raw!$A:$G,6,FALSE),""))</f>
        <v/>
      </c>
      <c r="P927">
        <f>IF($A927="","",IFERROR(VLOOKUP($A927,Data_Raw!$A:$G,7,FALSE),""))</f>
        <v/>
      </c>
      <c r="Q927">
        <f>IF($A927="","",SUMIFS(AI_PF!$AP:$AP,AI_PF!$A:$A,$A927))</f>
        <v/>
      </c>
      <c r="R927">
        <f>IF($A927="","",SUMIFS(AI_PF!$AW:$AW,AI_PF!$A:$A,$A927))</f>
        <v/>
      </c>
      <c r="S927">
        <f>IF($A927="","",SUMIFS(AI_PF!$AZ:$AZ,AI_PF!$A:$A,$A927))</f>
        <v/>
      </c>
      <c r="T927">
        <f>IF($A927="","",SUMIFS(AI_PF!$CA:$CA,AI_PF!$A:$A,$A927))</f>
        <v/>
      </c>
      <c r="U927">
        <f>IF($A927="","",SUMIFS(AI_PF!$CE:$CE,AI_PF!$A:$A,$A927))</f>
        <v/>
      </c>
      <c r="V927">
        <f>IF($A927="","",IFERROR(VLOOKUP($A927,AI_PF!$A:$CO,93,FALSE),""))</f>
        <v/>
      </c>
      <c r="W927">
        <f>IF($A927="","",COUNTIF(AI_PF!$A:$A,$A927))</f>
        <v/>
      </c>
      <c r="X927">
        <f>IF($A927="","",COUNTIF(LookThrough!$A:$A,J927))</f>
        <v/>
      </c>
    </row>
    <row r="928">
      <c r="B928">
        <f>IF($A928="","",IFERROR(VLOOKUP($A928,AI_PF!$A:$D,4,FALSE),""))</f>
        <v/>
      </c>
      <c r="C928">
        <f>IF($A928="","",IFERROR(VLOOKUP($A928,AI_PF!$A:$G,7,FALSE),""))</f>
        <v/>
      </c>
      <c r="D928">
        <f>IF($A928="","",IFERROR(VLOOKUP($A928,AI_PF!$A:$H,8,FALSE),""))</f>
        <v/>
      </c>
      <c r="E928">
        <f>IF($A928="","",IFERROR(VLOOKUP($A928,AI_PF!$A:$N,14,FALSE),""))</f>
        <v/>
      </c>
      <c r="F928">
        <f>IF($A928="","",IFERROR(VLOOKUP($A928,AI_PF!$A:$R,18,FALSE),""))</f>
        <v/>
      </c>
      <c r="G928">
        <f>IF($A928="","",IFERROR(VLOOKUP($A928,AI_PF!$A:$T,20,FALSE),""))</f>
        <v/>
      </c>
      <c r="H928">
        <f>IF($A928="","",IFERROR(VLOOKUP($A928,AI_PF!$A:$V,22,FALSE),""))</f>
        <v/>
      </c>
      <c r="I928">
        <f>IF($A928="","",IFERROR(VLOOKUP($A928,AI_PF!$A:$EU,151,FALSE),""))</f>
        <v/>
      </c>
      <c r="J928">
        <f>IF($A928="","",IFERROR(VLOOKUP($A928,AI_PF!$A:$C,3,FALSE),""))</f>
        <v/>
      </c>
      <c r="K928">
        <f>IF($A928="","",IFERROR(VLOOKUP($A928,Data_Raw!$A:$G,2,FALSE),""))</f>
        <v/>
      </c>
      <c r="L928">
        <f>IF($A928="","",IFERROR(VLOOKUP($A928,Data_Raw!$A:$G,3,FALSE),""))</f>
        <v/>
      </c>
      <c r="M928">
        <f>IF($A928="","",IFERROR(VLOOKUP($A928,Data_Raw!$A:$G,4,FALSE),""))</f>
        <v/>
      </c>
      <c r="N928">
        <f>IF($A928="","",IFERROR(VLOOKUP($A928,Data_Raw!$A:$G,5,FALSE),""))</f>
        <v/>
      </c>
      <c r="O928">
        <f>IF($A928="","",IFERROR(VLOOKUP($A928,Data_Raw!$A:$G,6,FALSE),""))</f>
        <v/>
      </c>
      <c r="P928">
        <f>IF($A928="","",IFERROR(VLOOKUP($A928,Data_Raw!$A:$G,7,FALSE),""))</f>
        <v/>
      </c>
      <c r="Q928">
        <f>IF($A928="","",SUMIFS(AI_PF!$AP:$AP,AI_PF!$A:$A,$A928))</f>
        <v/>
      </c>
      <c r="R928">
        <f>IF($A928="","",SUMIFS(AI_PF!$AW:$AW,AI_PF!$A:$A,$A928))</f>
        <v/>
      </c>
      <c r="S928">
        <f>IF($A928="","",SUMIFS(AI_PF!$AZ:$AZ,AI_PF!$A:$A,$A928))</f>
        <v/>
      </c>
      <c r="T928">
        <f>IF($A928="","",SUMIFS(AI_PF!$CA:$CA,AI_PF!$A:$A,$A928))</f>
        <v/>
      </c>
      <c r="U928">
        <f>IF($A928="","",SUMIFS(AI_PF!$CE:$CE,AI_PF!$A:$A,$A928))</f>
        <v/>
      </c>
      <c r="V928">
        <f>IF($A928="","",IFERROR(VLOOKUP($A928,AI_PF!$A:$CO,93,FALSE),""))</f>
        <v/>
      </c>
      <c r="W928">
        <f>IF($A928="","",COUNTIF(AI_PF!$A:$A,$A928))</f>
        <v/>
      </c>
      <c r="X928">
        <f>IF($A928="","",COUNTIF(LookThrough!$A:$A,J928))</f>
        <v/>
      </c>
    </row>
    <row r="929">
      <c r="B929">
        <f>IF($A929="","",IFERROR(VLOOKUP($A929,AI_PF!$A:$D,4,FALSE),""))</f>
        <v/>
      </c>
      <c r="C929">
        <f>IF($A929="","",IFERROR(VLOOKUP($A929,AI_PF!$A:$G,7,FALSE),""))</f>
        <v/>
      </c>
      <c r="D929">
        <f>IF($A929="","",IFERROR(VLOOKUP($A929,AI_PF!$A:$H,8,FALSE),""))</f>
        <v/>
      </c>
      <c r="E929">
        <f>IF($A929="","",IFERROR(VLOOKUP($A929,AI_PF!$A:$N,14,FALSE),""))</f>
        <v/>
      </c>
      <c r="F929">
        <f>IF($A929="","",IFERROR(VLOOKUP($A929,AI_PF!$A:$R,18,FALSE),""))</f>
        <v/>
      </c>
      <c r="G929">
        <f>IF($A929="","",IFERROR(VLOOKUP($A929,AI_PF!$A:$T,20,FALSE),""))</f>
        <v/>
      </c>
      <c r="H929">
        <f>IF($A929="","",IFERROR(VLOOKUP($A929,AI_PF!$A:$V,22,FALSE),""))</f>
        <v/>
      </c>
      <c r="I929">
        <f>IF($A929="","",IFERROR(VLOOKUP($A929,AI_PF!$A:$EU,151,FALSE),""))</f>
        <v/>
      </c>
      <c r="J929">
        <f>IF($A929="","",IFERROR(VLOOKUP($A929,AI_PF!$A:$C,3,FALSE),""))</f>
        <v/>
      </c>
      <c r="K929">
        <f>IF($A929="","",IFERROR(VLOOKUP($A929,Data_Raw!$A:$G,2,FALSE),""))</f>
        <v/>
      </c>
      <c r="L929">
        <f>IF($A929="","",IFERROR(VLOOKUP($A929,Data_Raw!$A:$G,3,FALSE),""))</f>
        <v/>
      </c>
      <c r="M929">
        <f>IF($A929="","",IFERROR(VLOOKUP($A929,Data_Raw!$A:$G,4,FALSE),""))</f>
        <v/>
      </c>
      <c r="N929">
        <f>IF($A929="","",IFERROR(VLOOKUP($A929,Data_Raw!$A:$G,5,FALSE),""))</f>
        <v/>
      </c>
      <c r="O929">
        <f>IF($A929="","",IFERROR(VLOOKUP($A929,Data_Raw!$A:$G,6,FALSE),""))</f>
        <v/>
      </c>
      <c r="P929">
        <f>IF($A929="","",IFERROR(VLOOKUP($A929,Data_Raw!$A:$G,7,FALSE),""))</f>
        <v/>
      </c>
      <c r="Q929">
        <f>IF($A929="","",SUMIFS(AI_PF!$AP:$AP,AI_PF!$A:$A,$A929))</f>
        <v/>
      </c>
      <c r="R929">
        <f>IF($A929="","",SUMIFS(AI_PF!$AW:$AW,AI_PF!$A:$A,$A929))</f>
        <v/>
      </c>
      <c r="S929">
        <f>IF($A929="","",SUMIFS(AI_PF!$AZ:$AZ,AI_PF!$A:$A,$A929))</f>
        <v/>
      </c>
      <c r="T929">
        <f>IF($A929="","",SUMIFS(AI_PF!$CA:$CA,AI_PF!$A:$A,$A929))</f>
        <v/>
      </c>
      <c r="U929">
        <f>IF($A929="","",SUMIFS(AI_PF!$CE:$CE,AI_PF!$A:$A,$A929))</f>
        <v/>
      </c>
      <c r="V929">
        <f>IF($A929="","",IFERROR(VLOOKUP($A929,AI_PF!$A:$CO,93,FALSE),""))</f>
        <v/>
      </c>
      <c r="W929">
        <f>IF($A929="","",COUNTIF(AI_PF!$A:$A,$A929))</f>
        <v/>
      </c>
      <c r="X929">
        <f>IF($A929="","",COUNTIF(LookThrough!$A:$A,J929))</f>
        <v/>
      </c>
    </row>
    <row r="930">
      <c r="B930">
        <f>IF($A930="","",IFERROR(VLOOKUP($A930,AI_PF!$A:$D,4,FALSE),""))</f>
        <v/>
      </c>
      <c r="C930">
        <f>IF($A930="","",IFERROR(VLOOKUP($A930,AI_PF!$A:$G,7,FALSE),""))</f>
        <v/>
      </c>
      <c r="D930">
        <f>IF($A930="","",IFERROR(VLOOKUP($A930,AI_PF!$A:$H,8,FALSE),""))</f>
        <v/>
      </c>
      <c r="E930">
        <f>IF($A930="","",IFERROR(VLOOKUP($A930,AI_PF!$A:$N,14,FALSE),""))</f>
        <v/>
      </c>
      <c r="F930">
        <f>IF($A930="","",IFERROR(VLOOKUP($A930,AI_PF!$A:$R,18,FALSE),""))</f>
        <v/>
      </c>
      <c r="G930">
        <f>IF($A930="","",IFERROR(VLOOKUP($A930,AI_PF!$A:$T,20,FALSE),""))</f>
        <v/>
      </c>
      <c r="H930">
        <f>IF($A930="","",IFERROR(VLOOKUP($A930,AI_PF!$A:$V,22,FALSE),""))</f>
        <v/>
      </c>
      <c r="I930">
        <f>IF($A930="","",IFERROR(VLOOKUP($A930,AI_PF!$A:$EU,151,FALSE),""))</f>
        <v/>
      </c>
      <c r="J930">
        <f>IF($A930="","",IFERROR(VLOOKUP($A930,AI_PF!$A:$C,3,FALSE),""))</f>
        <v/>
      </c>
      <c r="K930">
        <f>IF($A930="","",IFERROR(VLOOKUP($A930,Data_Raw!$A:$G,2,FALSE),""))</f>
        <v/>
      </c>
      <c r="L930">
        <f>IF($A930="","",IFERROR(VLOOKUP($A930,Data_Raw!$A:$G,3,FALSE),""))</f>
        <v/>
      </c>
      <c r="M930">
        <f>IF($A930="","",IFERROR(VLOOKUP($A930,Data_Raw!$A:$G,4,FALSE),""))</f>
        <v/>
      </c>
      <c r="N930">
        <f>IF($A930="","",IFERROR(VLOOKUP($A930,Data_Raw!$A:$G,5,FALSE),""))</f>
        <v/>
      </c>
      <c r="O930">
        <f>IF($A930="","",IFERROR(VLOOKUP($A930,Data_Raw!$A:$G,6,FALSE),""))</f>
        <v/>
      </c>
      <c r="P930">
        <f>IF($A930="","",IFERROR(VLOOKUP($A930,Data_Raw!$A:$G,7,FALSE),""))</f>
        <v/>
      </c>
      <c r="Q930">
        <f>IF($A930="","",SUMIFS(AI_PF!$AP:$AP,AI_PF!$A:$A,$A930))</f>
        <v/>
      </c>
      <c r="R930">
        <f>IF($A930="","",SUMIFS(AI_PF!$AW:$AW,AI_PF!$A:$A,$A930))</f>
        <v/>
      </c>
      <c r="S930">
        <f>IF($A930="","",SUMIFS(AI_PF!$AZ:$AZ,AI_PF!$A:$A,$A930))</f>
        <v/>
      </c>
      <c r="T930">
        <f>IF($A930="","",SUMIFS(AI_PF!$CA:$CA,AI_PF!$A:$A,$A930))</f>
        <v/>
      </c>
      <c r="U930">
        <f>IF($A930="","",SUMIFS(AI_PF!$CE:$CE,AI_PF!$A:$A,$A930))</f>
        <v/>
      </c>
      <c r="V930">
        <f>IF($A930="","",IFERROR(VLOOKUP($A930,AI_PF!$A:$CO,93,FALSE),""))</f>
        <v/>
      </c>
      <c r="W930">
        <f>IF($A930="","",COUNTIF(AI_PF!$A:$A,$A930))</f>
        <v/>
      </c>
      <c r="X930">
        <f>IF($A930="","",COUNTIF(LookThrough!$A:$A,J930))</f>
        <v/>
      </c>
    </row>
    <row r="931">
      <c r="B931">
        <f>IF($A931="","",IFERROR(VLOOKUP($A931,AI_PF!$A:$D,4,FALSE),""))</f>
        <v/>
      </c>
      <c r="C931">
        <f>IF($A931="","",IFERROR(VLOOKUP($A931,AI_PF!$A:$G,7,FALSE),""))</f>
        <v/>
      </c>
      <c r="D931">
        <f>IF($A931="","",IFERROR(VLOOKUP($A931,AI_PF!$A:$H,8,FALSE),""))</f>
        <v/>
      </c>
      <c r="E931">
        <f>IF($A931="","",IFERROR(VLOOKUP($A931,AI_PF!$A:$N,14,FALSE),""))</f>
        <v/>
      </c>
      <c r="F931">
        <f>IF($A931="","",IFERROR(VLOOKUP($A931,AI_PF!$A:$R,18,FALSE),""))</f>
        <v/>
      </c>
      <c r="G931">
        <f>IF($A931="","",IFERROR(VLOOKUP($A931,AI_PF!$A:$T,20,FALSE),""))</f>
        <v/>
      </c>
      <c r="H931">
        <f>IF($A931="","",IFERROR(VLOOKUP($A931,AI_PF!$A:$V,22,FALSE),""))</f>
        <v/>
      </c>
      <c r="I931">
        <f>IF($A931="","",IFERROR(VLOOKUP($A931,AI_PF!$A:$EU,151,FALSE),""))</f>
        <v/>
      </c>
      <c r="J931">
        <f>IF($A931="","",IFERROR(VLOOKUP($A931,AI_PF!$A:$C,3,FALSE),""))</f>
        <v/>
      </c>
      <c r="K931">
        <f>IF($A931="","",IFERROR(VLOOKUP($A931,Data_Raw!$A:$G,2,FALSE),""))</f>
        <v/>
      </c>
      <c r="L931">
        <f>IF($A931="","",IFERROR(VLOOKUP($A931,Data_Raw!$A:$G,3,FALSE),""))</f>
        <v/>
      </c>
      <c r="M931">
        <f>IF($A931="","",IFERROR(VLOOKUP($A931,Data_Raw!$A:$G,4,FALSE),""))</f>
        <v/>
      </c>
      <c r="N931">
        <f>IF($A931="","",IFERROR(VLOOKUP($A931,Data_Raw!$A:$G,5,FALSE),""))</f>
        <v/>
      </c>
      <c r="O931">
        <f>IF($A931="","",IFERROR(VLOOKUP($A931,Data_Raw!$A:$G,6,FALSE),""))</f>
        <v/>
      </c>
      <c r="P931">
        <f>IF($A931="","",IFERROR(VLOOKUP($A931,Data_Raw!$A:$G,7,FALSE),""))</f>
        <v/>
      </c>
      <c r="Q931">
        <f>IF($A931="","",SUMIFS(AI_PF!$AP:$AP,AI_PF!$A:$A,$A931))</f>
        <v/>
      </c>
      <c r="R931">
        <f>IF($A931="","",SUMIFS(AI_PF!$AW:$AW,AI_PF!$A:$A,$A931))</f>
        <v/>
      </c>
      <c r="S931">
        <f>IF($A931="","",SUMIFS(AI_PF!$AZ:$AZ,AI_PF!$A:$A,$A931))</f>
        <v/>
      </c>
      <c r="T931">
        <f>IF($A931="","",SUMIFS(AI_PF!$CA:$CA,AI_PF!$A:$A,$A931))</f>
        <v/>
      </c>
      <c r="U931">
        <f>IF($A931="","",SUMIFS(AI_PF!$CE:$CE,AI_PF!$A:$A,$A931))</f>
        <v/>
      </c>
      <c r="V931">
        <f>IF($A931="","",IFERROR(VLOOKUP($A931,AI_PF!$A:$CO,93,FALSE),""))</f>
        <v/>
      </c>
      <c r="W931">
        <f>IF($A931="","",COUNTIF(AI_PF!$A:$A,$A931))</f>
        <v/>
      </c>
      <c r="X931">
        <f>IF($A931="","",COUNTIF(LookThrough!$A:$A,J931))</f>
        <v/>
      </c>
    </row>
    <row r="932">
      <c r="B932">
        <f>IF($A932="","",IFERROR(VLOOKUP($A932,AI_PF!$A:$D,4,FALSE),""))</f>
        <v/>
      </c>
      <c r="C932">
        <f>IF($A932="","",IFERROR(VLOOKUP($A932,AI_PF!$A:$G,7,FALSE),""))</f>
        <v/>
      </c>
      <c r="D932">
        <f>IF($A932="","",IFERROR(VLOOKUP($A932,AI_PF!$A:$H,8,FALSE),""))</f>
        <v/>
      </c>
      <c r="E932">
        <f>IF($A932="","",IFERROR(VLOOKUP($A932,AI_PF!$A:$N,14,FALSE),""))</f>
        <v/>
      </c>
      <c r="F932">
        <f>IF($A932="","",IFERROR(VLOOKUP($A932,AI_PF!$A:$R,18,FALSE),""))</f>
        <v/>
      </c>
      <c r="G932">
        <f>IF($A932="","",IFERROR(VLOOKUP($A932,AI_PF!$A:$T,20,FALSE),""))</f>
        <v/>
      </c>
      <c r="H932">
        <f>IF($A932="","",IFERROR(VLOOKUP($A932,AI_PF!$A:$V,22,FALSE),""))</f>
        <v/>
      </c>
      <c r="I932">
        <f>IF($A932="","",IFERROR(VLOOKUP($A932,AI_PF!$A:$EU,151,FALSE),""))</f>
        <v/>
      </c>
      <c r="J932">
        <f>IF($A932="","",IFERROR(VLOOKUP($A932,AI_PF!$A:$C,3,FALSE),""))</f>
        <v/>
      </c>
      <c r="K932">
        <f>IF($A932="","",IFERROR(VLOOKUP($A932,Data_Raw!$A:$G,2,FALSE),""))</f>
        <v/>
      </c>
      <c r="L932">
        <f>IF($A932="","",IFERROR(VLOOKUP($A932,Data_Raw!$A:$G,3,FALSE),""))</f>
        <v/>
      </c>
      <c r="M932">
        <f>IF($A932="","",IFERROR(VLOOKUP($A932,Data_Raw!$A:$G,4,FALSE),""))</f>
        <v/>
      </c>
      <c r="N932">
        <f>IF($A932="","",IFERROR(VLOOKUP($A932,Data_Raw!$A:$G,5,FALSE),""))</f>
        <v/>
      </c>
      <c r="O932">
        <f>IF($A932="","",IFERROR(VLOOKUP($A932,Data_Raw!$A:$G,6,FALSE),""))</f>
        <v/>
      </c>
      <c r="P932">
        <f>IF($A932="","",IFERROR(VLOOKUP($A932,Data_Raw!$A:$G,7,FALSE),""))</f>
        <v/>
      </c>
      <c r="Q932">
        <f>IF($A932="","",SUMIFS(AI_PF!$AP:$AP,AI_PF!$A:$A,$A932))</f>
        <v/>
      </c>
      <c r="R932">
        <f>IF($A932="","",SUMIFS(AI_PF!$AW:$AW,AI_PF!$A:$A,$A932))</f>
        <v/>
      </c>
      <c r="S932">
        <f>IF($A932="","",SUMIFS(AI_PF!$AZ:$AZ,AI_PF!$A:$A,$A932))</f>
        <v/>
      </c>
      <c r="T932">
        <f>IF($A932="","",SUMIFS(AI_PF!$CA:$CA,AI_PF!$A:$A,$A932))</f>
        <v/>
      </c>
      <c r="U932">
        <f>IF($A932="","",SUMIFS(AI_PF!$CE:$CE,AI_PF!$A:$A,$A932))</f>
        <v/>
      </c>
      <c r="V932">
        <f>IF($A932="","",IFERROR(VLOOKUP($A932,AI_PF!$A:$CO,93,FALSE),""))</f>
        <v/>
      </c>
      <c r="W932">
        <f>IF($A932="","",COUNTIF(AI_PF!$A:$A,$A932))</f>
        <v/>
      </c>
      <c r="X932">
        <f>IF($A932="","",COUNTIF(LookThrough!$A:$A,J932))</f>
        <v/>
      </c>
    </row>
    <row r="933">
      <c r="B933">
        <f>IF($A933="","",IFERROR(VLOOKUP($A933,AI_PF!$A:$D,4,FALSE),""))</f>
        <v/>
      </c>
      <c r="C933">
        <f>IF($A933="","",IFERROR(VLOOKUP($A933,AI_PF!$A:$G,7,FALSE),""))</f>
        <v/>
      </c>
      <c r="D933">
        <f>IF($A933="","",IFERROR(VLOOKUP($A933,AI_PF!$A:$H,8,FALSE),""))</f>
        <v/>
      </c>
      <c r="E933">
        <f>IF($A933="","",IFERROR(VLOOKUP($A933,AI_PF!$A:$N,14,FALSE),""))</f>
        <v/>
      </c>
      <c r="F933">
        <f>IF($A933="","",IFERROR(VLOOKUP($A933,AI_PF!$A:$R,18,FALSE),""))</f>
        <v/>
      </c>
      <c r="G933">
        <f>IF($A933="","",IFERROR(VLOOKUP($A933,AI_PF!$A:$T,20,FALSE),""))</f>
        <v/>
      </c>
      <c r="H933">
        <f>IF($A933="","",IFERROR(VLOOKUP($A933,AI_PF!$A:$V,22,FALSE),""))</f>
        <v/>
      </c>
      <c r="I933">
        <f>IF($A933="","",IFERROR(VLOOKUP($A933,AI_PF!$A:$EU,151,FALSE),""))</f>
        <v/>
      </c>
      <c r="J933">
        <f>IF($A933="","",IFERROR(VLOOKUP($A933,AI_PF!$A:$C,3,FALSE),""))</f>
        <v/>
      </c>
      <c r="K933">
        <f>IF($A933="","",IFERROR(VLOOKUP($A933,Data_Raw!$A:$G,2,FALSE),""))</f>
        <v/>
      </c>
      <c r="L933">
        <f>IF($A933="","",IFERROR(VLOOKUP($A933,Data_Raw!$A:$G,3,FALSE),""))</f>
        <v/>
      </c>
      <c r="M933">
        <f>IF($A933="","",IFERROR(VLOOKUP($A933,Data_Raw!$A:$G,4,FALSE),""))</f>
        <v/>
      </c>
      <c r="N933">
        <f>IF($A933="","",IFERROR(VLOOKUP($A933,Data_Raw!$A:$G,5,FALSE),""))</f>
        <v/>
      </c>
      <c r="O933">
        <f>IF($A933="","",IFERROR(VLOOKUP($A933,Data_Raw!$A:$G,6,FALSE),""))</f>
        <v/>
      </c>
      <c r="P933">
        <f>IF($A933="","",IFERROR(VLOOKUP($A933,Data_Raw!$A:$G,7,FALSE),""))</f>
        <v/>
      </c>
      <c r="Q933">
        <f>IF($A933="","",SUMIFS(AI_PF!$AP:$AP,AI_PF!$A:$A,$A933))</f>
        <v/>
      </c>
      <c r="R933">
        <f>IF($A933="","",SUMIFS(AI_PF!$AW:$AW,AI_PF!$A:$A,$A933))</f>
        <v/>
      </c>
      <c r="S933">
        <f>IF($A933="","",SUMIFS(AI_PF!$AZ:$AZ,AI_PF!$A:$A,$A933))</f>
        <v/>
      </c>
      <c r="T933">
        <f>IF($A933="","",SUMIFS(AI_PF!$CA:$CA,AI_PF!$A:$A,$A933))</f>
        <v/>
      </c>
      <c r="U933">
        <f>IF($A933="","",SUMIFS(AI_PF!$CE:$CE,AI_PF!$A:$A,$A933))</f>
        <v/>
      </c>
      <c r="V933">
        <f>IF($A933="","",IFERROR(VLOOKUP($A933,AI_PF!$A:$CO,93,FALSE),""))</f>
        <v/>
      </c>
      <c r="W933">
        <f>IF($A933="","",COUNTIF(AI_PF!$A:$A,$A933))</f>
        <v/>
      </c>
      <c r="X933">
        <f>IF($A933="","",COUNTIF(LookThrough!$A:$A,J933))</f>
        <v/>
      </c>
    </row>
    <row r="934">
      <c r="B934">
        <f>IF($A934="","",IFERROR(VLOOKUP($A934,AI_PF!$A:$D,4,FALSE),""))</f>
        <v/>
      </c>
      <c r="C934">
        <f>IF($A934="","",IFERROR(VLOOKUP($A934,AI_PF!$A:$G,7,FALSE),""))</f>
        <v/>
      </c>
      <c r="D934">
        <f>IF($A934="","",IFERROR(VLOOKUP($A934,AI_PF!$A:$H,8,FALSE),""))</f>
        <v/>
      </c>
      <c r="E934">
        <f>IF($A934="","",IFERROR(VLOOKUP($A934,AI_PF!$A:$N,14,FALSE),""))</f>
        <v/>
      </c>
      <c r="F934">
        <f>IF($A934="","",IFERROR(VLOOKUP($A934,AI_PF!$A:$R,18,FALSE),""))</f>
        <v/>
      </c>
      <c r="G934">
        <f>IF($A934="","",IFERROR(VLOOKUP($A934,AI_PF!$A:$T,20,FALSE),""))</f>
        <v/>
      </c>
      <c r="H934">
        <f>IF($A934="","",IFERROR(VLOOKUP($A934,AI_PF!$A:$V,22,FALSE),""))</f>
        <v/>
      </c>
      <c r="I934">
        <f>IF($A934="","",IFERROR(VLOOKUP($A934,AI_PF!$A:$EU,151,FALSE),""))</f>
        <v/>
      </c>
      <c r="J934">
        <f>IF($A934="","",IFERROR(VLOOKUP($A934,AI_PF!$A:$C,3,FALSE),""))</f>
        <v/>
      </c>
      <c r="K934">
        <f>IF($A934="","",IFERROR(VLOOKUP($A934,Data_Raw!$A:$G,2,FALSE),""))</f>
        <v/>
      </c>
      <c r="L934">
        <f>IF($A934="","",IFERROR(VLOOKUP($A934,Data_Raw!$A:$G,3,FALSE),""))</f>
        <v/>
      </c>
      <c r="M934">
        <f>IF($A934="","",IFERROR(VLOOKUP($A934,Data_Raw!$A:$G,4,FALSE),""))</f>
        <v/>
      </c>
      <c r="N934">
        <f>IF($A934="","",IFERROR(VLOOKUP($A934,Data_Raw!$A:$G,5,FALSE),""))</f>
        <v/>
      </c>
      <c r="O934">
        <f>IF($A934="","",IFERROR(VLOOKUP($A934,Data_Raw!$A:$G,6,FALSE),""))</f>
        <v/>
      </c>
      <c r="P934">
        <f>IF($A934="","",IFERROR(VLOOKUP($A934,Data_Raw!$A:$G,7,FALSE),""))</f>
        <v/>
      </c>
      <c r="Q934">
        <f>IF($A934="","",SUMIFS(AI_PF!$AP:$AP,AI_PF!$A:$A,$A934))</f>
        <v/>
      </c>
      <c r="R934">
        <f>IF($A934="","",SUMIFS(AI_PF!$AW:$AW,AI_PF!$A:$A,$A934))</f>
        <v/>
      </c>
      <c r="S934">
        <f>IF($A934="","",SUMIFS(AI_PF!$AZ:$AZ,AI_PF!$A:$A,$A934))</f>
        <v/>
      </c>
      <c r="T934">
        <f>IF($A934="","",SUMIFS(AI_PF!$CA:$CA,AI_PF!$A:$A,$A934))</f>
        <v/>
      </c>
      <c r="U934">
        <f>IF($A934="","",SUMIFS(AI_PF!$CE:$CE,AI_PF!$A:$A,$A934))</f>
        <v/>
      </c>
      <c r="V934">
        <f>IF($A934="","",IFERROR(VLOOKUP($A934,AI_PF!$A:$CO,93,FALSE),""))</f>
        <v/>
      </c>
      <c r="W934">
        <f>IF($A934="","",COUNTIF(AI_PF!$A:$A,$A934))</f>
        <v/>
      </c>
      <c r="X934">
        <f>IF($A934="","",COUNTIF(LookThrough!$A:$A,J934))</f>
        <v/>
      </c>
    </row>
    <row r="935">
      <c r="B935">
        <f>IF($A935="","",IFERROR(VLOOKUP($A935,AI_PF!$A:$D,4,FALSE),""))</f>
        <v/>
      </c>
      <c r="C935">
        <f>IF($A935="","",IFERROR(VLOOKUP($A935,AI_PF!$A:$G,7,FALSE),""))</f>
        <v/>
      </c>
      <c r="D935">
        <f>IF($A935="","",IFERROR(VLOOKUP($A935,AI_PF!$A:$H,8,FALSE),""))</f>
        <v/>
      </c>
      <c r="E935">
        <f>IF($A935="","",IFERROR(VLOOKUP($A935,AI_PF!$A:$N,14,FALSE),""))</f>
        <v/>
      </c>
      <c r="F935">
        <f>IF($A935="","",IFERROR(VLOOKUP($A935,AI_PF!$A:$R,18,FALSE),""))</f>
        <v/>
      </c>
      <c r="G935">
        <f>IF($A935="","",IFERROR(VLOOKUP($A935,AI_PF!$A:$T,20,FALSE),""))</f>
        <v/>
      </c>
      <c r="H935">
        <f>IF($A935="","",IFERROR(VLOOKUP($A935,AI_PF!$A:$V,22,FALSE),""))</f>
        <v/>
      </c>
      <c r="I935">
        <f>IF($A935="","",IFERROR(VLOOKUP($A935,AI_PF!$A:$EU,151,FALSE),""))</f>
        <v/>
      </c>
      <c r="J935">
        <f>IF($A935="","",IFERROR(VLOOKUP($A935,AI_PF!$A:$C,3,FALSE),""))</f>
        <v/>
      </c>
      <c r="K935">
        <f>IF($A935="","",IFERROR(VLOOKUP($A935,Data_Raw!$A:$G,2,FALSE),""))</f>
        <v/>
      </c>
      <c r="L935">
        <f>IF($A935="","",IFERROR(VLOOKUP($A935,Data_Raw!$A:$G,3,FALSE),""))</f>
        <v/>
      </c>
      <c r="M935">
        <f>IF($A935="","",IFERROR(VLOOKUP($A935,Data_Raw!$A:$G,4,FALSE),""))</f>
        <v/>
      </c>
      <c r="N935">
        <f>IF($A935="","",IFERROR(VLOOKUP($A935,Data_Raw!$A:$G,5,FALSE),""))</f>
        <v/>
      </c>
      <c r="O935">
        <f>IF($A935="","",IFERROR(VLOOKUP($A935,Data_Raw!$A:$G,6,FALSE),""))</f>
        <v/>
      </c>
      <c r="P935">
        <f>IF($A935="","",IFERROR(VLOOKUP($A935,Data_Raw!$A:$G,7,FALSE),""))</f>
        <v/>
      </c>
      <c r="Q935">
        <f>IF($A935="","",SUMIFS(AI_PF!$AP:$AP,AI_PF!$A:$A,$A935))</f>
        <v/>
      </c>
      <c r="R935">
        <f>IF($A935="","",SUMIFS(AI_PF!$AW:$AW,AI_PF!$A:$A,$A935))</f>
        <v/>
      </c>
      <c r="S935">
        <f>IF($A935="","",SUMIFS(AI_PF!$AZ:$AZ,AI_PF!$A:$A,$A935))</f>
        <v/>
      </c>
      <c r="T935">
        <f>IF($A935="","",SUMIFS(AI_PF!$CA:$CA,AI_PF!$A:$A,$A935))</f>
        <v/>
      </c>
      <c r="U935">
        <f>IF($A935="","",SUMIFS(AI_PF!$CE:$CE,AI_PF!$A:$A,$A935))</f>
        <v/>
      </c>
      <c r="V935">
        <f>IF($A935="","",IFERROR(VLOOKUP($A935,AI_PF!$A:$CO,93,FALSE),""))</f>
        <v/>
      </c>
      <c r="W935">
        <f>IF($A935="","",COUNTIF(AI_PF!$A:$A,$A935))</f>
        <v/>
      </c>
      <c r="X935">
        <f>IF($A935="","",COUNTIF(LookThrough!$A:$A,J935))</f>
        <v/>
      </c>
    </row>
    <row r="936">
      <c r="B936">
        <f>IF($A936="","",IFERROR(VLOOKUP($A936,AI_PF!$A:$D,4,FALSE),""))</f>
        <v/>
      </c>
      <c r="C936">
        <f>IF($A936="","",IFERROR(VLOOKUP($A936,AI_PF!$A:$G,7,FALSE),""))</f>
        <v/>
      </c>
      <c r="D936">
        <f>IF($A936="","",IFERROR(VLOOKUP($A936,AI_PF!$A:$H,8,FALSE),""))</f>
        <v/>
      </c>
      <c r="E936">
        <f>IF($A936="","",IFERROR(VLOOKUP($A936,AI_PF!$A:$N,14,FALSE),""))</f>
        <v/>
      </c>
      <c r="F936">
        <f>IF($A936="","",IFERROR(VLOOKUP($A936,AI_PF!$A:$R,18,FALSE),""))</f>
        <v/>
      </c>
      <c r="G936">
        <f>IF($A936="","",IFERROR(VLOOKUP($A936,AI_PF!$A:$T,20,FALSE),""))</f>
        <v/>
      </c>
      <c r="H936">
        <f>IF($A936="","",IFERROR(VLOOKUP($A936,AI_PF!$A:$V,22,FALSE),""))</f>
        <v/>
      </c>
      <c r="I936">
        <f>IF($A936="","",IFERROR(VLOOKUP($A936,AI_PF!$A:$EU,151,FALSE),""))</f>
        <v/>
      </c>
      <c r="J936">
        <f>IF($A936="","",IFERROR(VLOOKUP($A936,AI_PF!$A:$C,3,FALSE),""))</f>
        <v/>
      </c>
      <c r="K936">
        <f>IF($A936="","",IFERROR(VLOOKUP($A936,Data_Raw!$A:$G,2,FALSE),""))</f>
        <v/>
      </c>
      <c r="L936">
        <f>IF($A936="","",IFERROR(VLOOKUP($A936,Data_Raw!$A:$G,3,FALSE),""))</f>
        <v/>
      </c>
      <c r="M936">
        <f>IF($A936="","",IFERROR(VLOOKUP($A936,Data_Raw!$A:$G,4,FALSE),""))</f>
        <v/>
      </c>
      <c r="N936">
        <f>IF($A936="","",IFERROR(VLOOKUP($A936,Data_Raw!$A:$G,5,FALSE),""))</f>
        <v/>
      </c>
      <c r="O936">
        <f>IF($A936="","",IFERROR(VLOOKUP($A936,Data_Raw!$A:$G,6,FALSE),""))</f>
        <v/>
      </c>
      <c r="P936">
        <f>IF($A936="","",IFERROR(VLOOKUP($A936,Data_Raw!$A:$G,7,FALSE),""))</f>
        <v/>
      </c>
      <c r="Q936">
        <f>IF($A936="","",SUMIFS(AI_PF!$AP:$AP,AI_PF!$A:$A,$A936))</f>
        <v/>
      </c>
      <c r="R936">
        <f>IF($A936="","",SUMIFS(AI_PF!$AW:$AW,AI_PF!$A:$A,$A936))</f>
        <v/>
      </c>
      <c r="S936">
        <f>IF($A936="","",SUMIFS(AI_PF!$AZ:$AZ,AI_PF!$A:$A,$A936))</f>
        <v/>
      </c>
      <c r="T936">
        <f>IF($A936="","",SUMIFS(AI_PF!$CA:$CA,AI_PF!$A:$A,$A936))</f>
        <v/>
      </c>
      <c r="U936">
        <f>IF($A936="","",SUMIFS(AI_PF!$CE:$CE,AI_PF!$A:$A,$A936))</f>
        <v/>
      </c>
      <c r="V936">
        <f>IF($A936="","",IFERROR(VLOOKUP($A936,AI_PF!$A:$CO,93,FALSE),""))</f>
        <v/>
      </c>
      <c r="W936">
        <f>IF($A936="","",COUNTIF(AI_PF!$A:$A,$A936))</f>
        <v/>
      </c>
      <c r="X936">
        <f>IF($A936="","",COUNTIF(LookThrough!$A:$A,J936))</f>
        <v/>
      </c>
    </row>
    <row r="937">
      <c r="B937">
        <f>IF($A937="","",IFERROR(VLOOKUP($A937,AI_PF!$A:$D,4,FALSE),""))</f>
        <v/>
      </c>
      <c r="C937">
        <f>IF($A937="","",IFERROR(VLOOKUP($A937,AI_PF!$A:$G,7,FALSE),""))</f>
        <v/>
      </c>
      <c r="D937">
        <f>IF($A937="","",IFERROR(VLOOKUP($A937,AI_PF!$A:$H,8,FALSE),""))</f>
        <v/>
      </c>
      <c r="E937">
        <f>IF($A937="","",IFERROR(VLOOKUP($A937,AI_PF!$A:$N,14,FALSE),""))</f>
        <v/>
      </c>
      <c r="F937">
        <f>IF($A937="","",IFERROR(VLOOKUP($A937,AI_PF!$A:$R,18,FALSE),""))</f>
        <v/>
      </c>
      <c r="G937">
        <f>IF($A937="","",IFERROR(VLOOKUP($A937,AI_PF!$A:$T,20,FALSE),""))</f>
        <v/>
      </c>
      <c r="H937">
        <f>IF($A937="","",IFERROR(VLOOKUP($A937,AI_PF!$A:$V,22,FALSE),""))</f>
        <v/>
      </c>
      <c r="I937">
        <f>IF($A937="","",IFERROR(VLOOKUP($A937,AI_PF!$A:$EU,151,FALSE),""))</f>
        <v/>
      </c>
      <c r="J937">
        <f>IF($A937="","",IFERROR(VLOOKUP($A937,AI_PF!$A:$C,3,FALSE),""))</f>
        <v/>
      </c>
      <c r="K937">
        <f>IF($A937="","",IFERROR(VLOOKUP($A937,Data_Raw!$A:$G,2,FALSE),""))</f>
        <v/>
      </c>
      <c r="L937">
        <f>IF($A937="","",IFERROR(VLOOKUP($A937,Data_Raw!$A:$G,3,FALSE),""))</f>
        <v/>
      </c>
      <c r="M937">
        <f>IF($A937="","",IFERROR(VLOOKUP($A937,Data_Raw!$A:$G,4,FALSE),""))</f>
        <v/>
      </c>
      <c r="N937">
        <f>IF($A937="","",IFERROR(VLOOKUP($A937,Data_Raw!$A:$G,5,FALSE),""))</f>
        <v/>
      </c>
      <c r="O937">
        <f>IF($A937="","",IFERROR(VLOOKUP($A937,Data_Raw!$A:$G,6,FALSE),""))</f>
        <v/>
      </c>
      <c r="P937">
        <f>IF($A937="","",IFERROR(VLOOKUP($A937,Data_Raw!$A:$G,7,FALSE),""))</f>
        <v/>
      </c>
      <c r="Q937">
        <f>IF($A937="","",SUMIFS(AI_PF!$AP:$AP,AI_PF!$A:$A,$A937))</f>
        <v/>
      </c>
      <c r="R937">
        <f>IF($A937="","",SUMIFS(AI_PF!$AW:$AW,AI_PF!$A:$A,$A937))</f>
        <v/>
      </c>
      <c r="S937">
        <f>IF($A937="","",SUMIFS(AI_PF!$AZ:$AZ,AI_PF!$A:$A,$A937))</f>
        <v/>
      </c>
      <c r="T937">
        <f>IF($A937="","",SUMIFS(AI_PF!$CA:$CA,AI_PF!$A:$A,$A937))</f>
        <v/>
      </c>
      <c r="U937">
        <f>IF($A937="","",SUMIFS(AI_PF!$CE:$CE,AI_PF!$A:$A,$A937))</f>
        <v/>
      </c>
      <c r="V937">
        <f>IF($A937="","",IFERROR(VLOOKUP($A937,AI_PF!$A:$CO,93,FALSE),""))</f>
        <v/>
      </c>
      <c r="W937">
        <f>IF($A937="","",COUNTIF(AI_PF!$A:$A,$A937))</f>
        <v/>
      </c>
      <c r="X937">
        <f>IF($A937="","",COUNTIF(LookThrough!$A:$A,J937))</f>
        <v/>
      </c>
    </row>
    <row r="938">
      <c r="B938">
        <f>IF($A938="","",IFERROR(VLOOKUP($A938,AI_PF!$A:$D,4,FALSE),""))</f>
        <v/>
      </c>
      <c r="C938">
        <f>IF($A938="","",IFERROR(VLOOKUP($A938,AI_PF!$A:$G,7,FALSE),""))</f>
        <v/>
      </c>
      <c r="D938">
        <f>IF($A938="","",IFERROR(VLOOKUP($A938,AI_PF!$A:$H,8,FALSE),""))</f>
        <v/>
      </c>
      <c r="E938">
        <f>IF($A938="","",IFERROR(VLOOKUP($A938,AI_PF!$A:$N,14,FALSE),""))</f>
        <v/>
      </c>
      <c r="F938">
        <f>IF($A938="","",IFERROR(VLOOKUP($A938,AI_PF!$A:$R,18,FALSE),""))</f>
        <v/>
      </c>
      <c r="G938">
        <f>IF($A938="","",IFERROR(VLOOKUP($A938,AI_PF!$A:$T,20,FALSE),""))</f>
        <v/>
      </c>
      <c r="H938">
        <f>IF($A938="","",IFERROR(VLOOKUP($A938,AI_PF!$A:$V,22,FALSE),""))</f>
        <v/>
      </c>
      <c r="I938">
        <f>IF($A938="","",IFERROR(VLOOKUP($A938,AI_PF!$A:$EU,151,FALSE),""))</f>
        <v/>
      </c>
      <c r="J938">
        <f>IF($A938="","",IFERROR(VLOOKUP($A938,AI_PF!$A:$C,3,FALSE),""))</f>
        <v/>
      </c>
      <c r="K938">
        <f>IF($A938="","",IFERROR(VLOOKUP($A938,Data_Raw!$A:$G,2,FALSE),""))</f>
        <v/>
      </c>
      <c r="L938">
        <f>IF($A938="","",IFERROR(VLOOKUP($A938,Data_Raw!$A:$G,3,FALSE),""))</f>
        <v/>
      </c>
      <c r="M938">
        <f>IF($A938="","",IFERROR(VLOOKUP($A938,Data_Raw!$A:$G,4,FALSE),""))</f>
        <v/>
      </c>
      <c r="N938">
        <f>IF($A938="","",IFERROR(VLOOKUP($A938,Data_Raw!$A:$G,5,FALSE),""))</f>
        <v/>
      </c>
      <c r="O938">
        <f>IF($A938="","",IFERROR(VLOOKUP($A938,Data_Raw!$A:$G,6,FALSE),""))</f>
        <v/>
      </c>
      <c r="P938">
        <f>IF($A938="","",IFERROR(VLOOKUP($A938,Data_Raw!$A:$G,7,FALSE),""))</f>
        <v/>
      </c>
      <c r="Q938">
        <f>IF($A938="","",SUMIFS(AI_PF!$AP:$AP,AI_PF!$A:$A,$A938))</f>
        <v/>
      </c>
      <c r="R938">
        <f>IF($A938="","",SUMIFS(AI_PF!$AW:$AW,AI_PF!$A:$A,$A938))</f>
        <v/>
      </c>
      <c r="S938">
        <f>IF($A938="","",SUMIFS(AI_PF!$AZ:$AZ,AI_PF!$A:$A,$A938))</f>
        <v/>
      </c>
      <c r="T938">
        <f>IF($A938="","",SUMIFS(AI_PF!$CA:$CA,AI_PF!$A:$A,$A938))</f>
        <v/>
      </c>
      <c r="U938">
        <f>IF($A938="","",SUMIFS(AI_PF!$CE:$CE,AI_PF!$A:$A,$A938))</f>
        <v/>
      </c>
      <c r="V938">
        <f>IF($A938="","",IFERROR(VLOOKUP($A938,AI_PF!$A:$CO,93,FALSE),""))</f>
        <v/>
      </c>
      <c r="W938">
        <f>IF($A938="","",COUNTIF(AI_PF!$A:$A,$A938))</f>
        <v/>
      </c>
      <c r="X938">
        <f>IF($A938="","",COUNTIF(LookThrough!$A:$A,J938))</f>
        <v/>
      </c>
    </row>
    <row r="939">
      <c r="B939">
        <f>IF($A939="","",IFERROR(VLOOKUP($A939,AI_PF!$A:$D,4,FALSE),""))</f>
        <v/>
      </c>
      <c r="C939">
        <f>IF($A939="","",IFERROR(VLOOKUP($A939,AI_PF!$A:$G,7,FALSE),""))</f>
        <v/>
      </c>
      <c r="D939">
        <f>IF($A939="","",IFERROR(VLOOKUP($A939,AI_PF!$A:$H,8,FALSE),""))</f>
        <v/>
      </c>
      <c r="E939">
        <f>IF($A939="","",IFERROR(VLOOKUP($A939,AI_PF!$A:$N,14,FALSE),""))</f>
        <v/>
      </c>
      <c r="F939">
        <f>IF($A939="","",IFERROR(VLOOKUP($A939,AI_PF!$A:$R,18,FALSE),""))</f>
        <v/>
      </c>
      <c r="G939">
        <f>IF($A939="","",IFERROR(VLOOKUP($A939,AI_PF!$A:$T,20,FALSE),""))</f>
        <v/>
      </c>
      <c r="H939">
        <f>IF($A939="","",IFERROR(VLOOKUP($A939,AI_PF!$A:$V,22,FALSE),""))</f>
        <v/>
      </c>
      <c r="I939">
        <f>IF($A939="","",IFERROR(VLOOKUP($A939,AI_PF!$A:$EU,151,FALSE),""))</f>
        <v/>
      </c>
      <c r="J939">
        <f>IF($A939="","",IFERROR(VLOOKUP($A939,AI_PF!$A:$C,3,FALSE),""))</f>
        <v/>
      </c>
      <c r="K939">
        <f>IF($A939="","",IFERROR(VLOOKUP($A939,Data_Raw!$A:$G,2,FALSE),""))</f>
        <v/>
      </c>
      <c r="L939">
        <f>IF($A939="","",IFERROR(VLOOKUP($A939,Data_Raw!$A:$G,3,FALSE),""))</f>
        <v/>
      </c>
      <c r="M939">
        <f>IF($A939="","",IFERROR(VLOOKUP($A939,Data_Raw!$A:$G,4,FALSE),""))</f>
        <v/>
      </c>
      <c r="N939">
        <f>IF($A939="","",IFERROR(VLOOKUP($A939,Data_Raw!$A:$G,5,FALSE),""))</f>
        <v/>
      </c>
      <c r="O939">
        <f>IF($A939="","",IFERROR(VLOOKUP($A939,Data_Raw!$A:$G,6,FALSE),""))</f>
        <v/>
      </c>
      <c r="P939">
        <f>IF($A939="","",IFERROR(VLOOKUP($A939,Data_Raw!$A:$G,7,FALSE),""))</f>
        <v/>
      </c>
      <c r="Q939">
        <f>IF($A939="","",SUMIFS(AI_PF!$AP:$AP,AI_PF!$A:$A,$A939))</f>
        <v/>
      </c>
      <c r="R939">
        <f>IF($A939="","",SUMIFS(AI_PF!$AW:$AW,AI_PF!$A:$A,$A939))</f>
        <v/>
      </c>
      <c r="S939">
        <f>IF($A939="","",SUMIFS(AI_PF!$AZ:$AZ,AI_PF!$A:$A,$A939))</f>
        <v/>
      </c>
      <c r="T939">
        <f>IF($A939="","",SUMIFS(AI_PF!$CA:$CA,AI_PF!$A:$A,$A939))</f>
        <v/>
      </c>
      <c r="U939">
        <f>IF($A939="","",SUMIFS(AI_PF!$CE:$CE,AI_PF!$A:$A,$A939))</f>
        <v/>
      </c>
      <c r="V939">
        <f>IF($A939="","",IFERROR(VLOOKUP($A939,AI_PF!$A:$CO,93,FALSE),""))</f>
        <v/>
      </c>
      <c r="W939">
        <f>IF($A939="","",COUNTIF(AI_PF!$A:$A,$A939))</f>
        <v/>
      </c>
      <c r="X939">
        <f>IF($A939="","",COUNTIF(LookThrough!$A:$A,J939))</f>
        <v/>
      </c>
    </row>
    <row r="940">
      <c r="B940">
        <f>IF($A940="","",IFERROR(VLOOKUP($A940,AI_PF!$A:$D,4,FALSE),""))</f>
        <v/>
      </c>
      <c r="C940">
        <f>IF($A940="","",IFERROR(VLOOKUP($A940,AI_PF!$A:$G,7,FALSE),""))</f>
        <v/>
      </c>
      <c r="D940">
        <f>IF($A940="","",IFERROR(VLOOKUP($A940,AI_PF!$A:$H,8,FALSE),""))</f>
        <v/>
      </c>
      <c r="E940">
        <f>IF($A940="","",IFERROR(VLOOKUP($A940,AI_PF!$A:$N,14,FALSE),""))</f>
        <v/>
      </c>
      <c r="F940">
        <f>IF($A940="","",IFERROR(VLOOKUP($A940,AI_PF!$A:$R,18,FALSE),""))</f>
        <v/>
      </c>
      <c r="G940">
        <f>IF($A940="","",IFERROR(VLOOKUP($A940,AI_PF!$A:$T,20,FALSE),""))</f>
        <v/>
      </c>
      <c r="H940">
        <f>IF($A940="","",IFERROR(VLOOKUP($A940,AI_PF!$A:$V,22,FALSE),""))</f>
        <v/>
      </c>
      <c r="I940">
        <f>IF($A940="","",IFERROR(VLOOKUP($A940,AI_PF!$A:$EU,151,FALSE),""))</f>
        <v/>
      </c>
      <c r="J940">
        <f>IF($A940="","",IFERROR(VLOOKUP($A940,AI_PF!$A:$C,3,FALSE),""))</f>
        <v/>
      </c>
      <c r="K940">
        <f>IF($A940="","",IFERROR(VLOOKUP($A940,Data_Raw!$A:$G,2,FALSE),""))</f>
        <v/>
      </c>
      <c r="L940">
        <f>IF($A940="","",IFERROR(VLOOKUP($A940,Data_Raw!$A:$G,3,FALSE),""))</f>
        <v/>
      </c>
      <c r="M940">
        <f>IF($A940="","",IFERROR(VLOOKUP($A940,Data_Raw!$A:$G,4,FALSE),""))</f>
        <v/>
      </c>
      <c r="N940">
        <f>IF($A940="","",IFERROR(VLOOKUP($A940,Data_Raw!$A:$G,5,FALSE),""))</f>
        <v/>
      </c>
      <c r="O940">
        <f>IF($A940="","",IFERROR(VLOOKUP($A940,Data_Raw!$A:$G,6,FALSE),""))</f>
        <v/>
      </c>
      <c r="P940">
        <f>IF($A940="","",IFERROR(VLOOKUP($A940,Data_Raw!$A:$G,7,FALSE),""))</f>
        <v/>
      </c>
      <c r="Q940">
        <f>IF($A940="","",SUMIFS(AI_PF!$AP:$AP,AI_PF!$A:$A,$A940))</f>
        <v/>
      </c>
      <c r="R940">
        <f>IF($A940="","",SUMIFS(AI_PF!$AW:$AW,AI_PF!$A:$A,$A940))</f>
        <v/>
      </c>
      <c r="S940">
        <f>IF($A940="","",SUMIFS(AI_PF!$AZ:$AZ,AI_PF!$A:$A,$A940))</f>
        <v/>
      </c>
      <c r="T940">
        <f>IF($A940="","",SUMIFS(AI_PF!$CA:$CA,AI_PF!$A:$A,$A940))</f>
        <v/>
      </c>
      <c r="U940">
        <f>IF($A940="","",SUMIFS(AI_PF!$CE:$CE,AI_PF!$A:$A,$A940))</f>
        <v/>
      </c>
      <c r="V940">
        <f>IF($A940="","",IFERROR(VLOOKUP($A940,AI_PF!$A:$CO,93,FALSE),""))</f>
        <v/>
      </c>
      <c r="W940">
        <f>IF($A940="","",COUNTIF(AI_PF!$A:$A,$A940))</f>
        <v/>
      </c>
      <c r="X940">
        <f>IF($A940="","",COUNTIF(LookThrough!$A:$A,J940))</f>
        <v/>
      </c>
    </row>
    <row r="941">
      <c r="B941">
        <f>IF($A941="","",IFERROR(VLOOKUP($A941,AI_PF!$A:$D,4,FALSE),""))</f>
        <v/>
      </c>
      <c r="C941">
        <f>IF($A941="","",IFERROR(VLOOKUP($A941,AI_PF!$A:$G,7,FALSE),""))</f>
        <v/>
      </c>
      <c r="D941">
        <f>IF($A941="","",IFERROR(VLOOKUP($A941,AI_PF!$A:$H,8,FALSE),""))</f>
        <v/>
      </c>
      <c r="E941">
        <f>IF($A941="","",IFERROR(VLOOKUP($A941,AI_PF!$A:$N,14,FALSE),""))</f>
        <v/>
      </c>
      <c r="F941">
        <f>IF($A941="","",IFERROR(VLOOKUP($A941,AI_PF!$A:$R,18,FALSE),""))</f>
        <v/>
      </c>
      <c r="G941">
        <f>IF($A941="","",IFERROR(VLOOKUP($A941,AI_PF!$A:$T,20,FALSE),""))</f>
        <v/>
      </c>
      <c r="H941">
        <f>IF($A941="","",IFERROR(VLOOKUP($A941,AI_PF!$A:$V,22,FALSE),""))</f>
        <v/>
      </c>
      <c r="I941">
        <f>IF($A941="","",IFERROR(VLOOKUP($A941,AI_PF!$A:$EU,151,FALSE),""))</f>
        <v/>
      </c>
      <c r="J941">
        <f>IF($A941="","",IFERROR(VLOOKUP($A941,AI_PF!$A:$C,3,FALSE),""))</f>
        <v/>
      </c>
      <c r="K941">
        <f>IF($A941="","",IFERROR(VLOOKUP($A941,Data_Raw!$A:$G,2,FALSE),""))</f>
        <v/>
      </c>
      <c r="L941">
        <f>IF($A941="","",IFERROR(VLOOKUP($A941,Data_Raw!$A:$G,3,FALSE),""))</f>
        <v/>
      </c>
      <c r="M941">
        <f>IF($A941="","",IFERROR(VLOOKUP($A941,Data_Raw!$A:$G,4,FALSE),""))</f>
        <v/>
      </c>
      <c r="N941">
        <f>IF($A941="","",IFERROR(VLOOKUP($A941,Data_Raw!$A:$G,5,FALSE),""))</f>
        <v/>
      </c>
      <c r="O941">
        <f>IF($A941="","",IFERROR(VLOOKUP($A941,Data_Raw!$A:$G,6,FALSE),""))</f>
        <v/>
      </c>
      <c r="P941">
        <f>IF($A941="","",IFERROR(VLOOKUP($A941,Data_Raw!$A:$G,7,FALSE),""))</f>
        <v/>
      </c>
      <c r="Q941">
        <f>IF($A941="","",SUMIFS(AI_PF!$AP:$AP,AI_PF!$A:$A,$A941))</f>
        <v/>
      </c>
      <c r="R941">
        <f>IF($A941="","",SUMIFS(AI_PF!$AW:$AW,AI_PF!$A:$A,$A941))</f>
        <v/>
      </c>
      <c r="S941">
        <f>IF($A941="","",SUMIFS(AI_PF!$AZ:$AZ,AI_PF!$A:$A,$A941))</f>
        <v/>
      </c>
      <c r="T941">
        <f>IF($A941="","",SUMIFS(AI_PF!$CA:$CA,AI_PF!$A:$A,$A941))</f>
        <v/>
      </c>
      <c r="U941">
        <f>IF($A941="","",SUMIFS(AI_PF!$CE:$CE,AI_PF!$A:$A,$A941))</f>
        <v/>
      </c>
      <c r="V941">
        <f>IF($A941="","",IFERROR(VLOOKUP($A941,AI_PF!$A:$CO,93,FALSE),""))</f>
        <v/>
      </c>
      <c r="W941">
        <f>IF($A941="","",COUNTIF(AI_PF!$A:$A,$A941))</f>
        <v/>
      </c>
      <c r="X941">
        <f>IF($A941="","",COUNTIF(LookThrough!$A:$A,J941))</f>
        <v/>
      </c>
    </row>
    <row r="942">
      <c r="B942">
        <f>IF($A942="","",IFERROR(VLOOKUP($A942,AI_PF!$A:$D,4,FALSE),""))</f>
        <v/>
      </c>
      <c r="C942">
        <f>IF($A942="","",IFERROR(VLOOKUP($A942,AI_PF!$A:$G,7,FALSE),""))</f>
        <v/>
      </c>
      <c r="D942">
        <f>IF($A942="","",IFERROR(VLOOKUP($A942,AI_PF!$A:$H,8,FALSE),""))</f>
        <v/>
      </c>
      <c r="E942">
        <f>IF($A942="","",IFERROR(VLOOKUP($A942,AI_PF!$A:$N,14,FALSE),""))</f>
        <v/>
      </c>
      <c r="F942">
        <f>IF($A942="","",IFERROR(VLOOKUP($A942,AI_PF!$A:$R,18,FALSE),""))</f>
        <v/>
      </c>
      <c r="G942">
        <f>IF($A942="","",IFERROR(VLOOKUP($A942,AI_PF!$A:$T,20,FALSE),""))</f>
        <v/>
      </c>
      <c r="H942">
        <f>IF($A942="","",IFERROR(VLOOKUP($A942,AI_PF!$A:$V,22,FALSE),""))</f>
        <v/>
      </c>
      <c r="I942">
        <f>IF($A942="","",IFERROR(VLOOKUP($A942,AI_PF!$A:$EU,151,FALSE),""))</f>
        <v/>
      </c>
      <c r="J942">
        <f>IF($A942="","",IFERROR(VLOOKUP($A942,AI_PF!$A:$C,3,FALSE),""))</f>
        <v/>
      </c>
      <c r="K942">
        <f>IF($A942="","",IFERROR(VLOOKUP($A942,Data_Raw!$A:$G,2,FALSE),""))</f>
        <v/>
      </c>
      <c r="L942">
        <f>IF($A942="","",IFERROR(VLOOKUP($A942,Data_Raw!$A:$G,3,FALSE),""))</f>
        <v/>
      </c>
      <c r="M942">
        <f>IF($A942="","",IFERROR(VLOOKUP($A942,Data_Raw!$A:$G,4,FALSE),""))</f>
        <v/>
      </c>
      <c r="N942">
        <f>IF($A942="","",IFERROR(VLOOKUP($A942,Data_Raw!$A:$G,5,FALSE),""))</f>
        <v/>
      </c>
      <c r="O942">
        <f>IF($A942="","",IFERROR(VLOOKUP($A942,Data_Raw!$A:$G,6,FALSE),""))</f>
        <v/>
      </c>
      <c r="P942">
        <f>IF($A942="","",IFERROR(VLOOKUP($A942,Data_Raw!$A:$G,7,FALSE),""))</f>
        <v/>
      </c>
      <c r="Q942">
        <f>IF($A942="","",SUMIFS(AI_PF!$AP:$AP,AI_PF!$A:$A,$A942))</f>
        <v/>
      </c>
      <c r="R942">
        <f>IF($A942="","",SUMIFS(AI_PF!$AW:$AW,AI_PF!$A:$A,$A942))</f>
        <v/>
      </c>
      <c r="S942">
        <f>IF($A942="","",SUMIFS(AI_PF!$AZ:$AZ,AI_PF!$A:$A,$A942))</f>
        <v/>
      </c>
      <c r="T942">
        <f>IF($A942="","",SUMIFS(AI_PF!$CA:$CA,AI_PF!$A:$A,$A942))</f>
        <v/>
      </c>
      <c r="U942">
        <f>IF($A942="","",SUMIFS(AI_PF!$CE:$CE,AI_PF!$A:$A,$A942))</f>
        <v/>
      </c>
      <c r="V942">
        <f>IF($A942="","",IFERROR(VLOOKUP($A942,AI_PF!$A:$CO,93,FALSE),""))</f>
        <v/>
      </c>
      <c r="W942">
        <f>IF($A942="","",COUNTIF(AI_PF!$A:$A,$A942))</f>
        <v/>
      </c>
      <c r="X942">
        <f>IF($A942="","",COUNTIF(LookThrough!$A:$A,J942))</f>
        <v/>
      </c>
    </row>
    <row r="943">
      <c r="B943">
        <f>IF($A943="","",IFERROR(VLOOKUP($A943,AI_PF!$A:$D,4,FALSE),""))</f>
        <v/>
      </c>
      <c r="C943">
        <f>IF($A943="","",IFERROR(VLOOKUP($A943,AI_PF!$A:$G,7,FALSE),""))</f>
        <v/>
      </c>
      <c r="D943">
        <f>IF($A943="","",IFERROR(VLOOKUP($A943,AI_PF!$A:$H,8,FALSE),""))</f>
        <v/>
      </c>
      <c r="E943">
        <f>IF($A943="","",IFERROR(VLOOKUP($A943,AI_PF!$A:$N,14,FALSE),""))</f>
        <v/>
      </c>
      <c r="F943">
        <f>IF($A943="","",IFERROR(VLOOKUP($A943,AI_PF!$A:$R,18,FALSE),""))</f>
        <v/>
      </c>
      <c r="G943">
        <f>IF($A943="","",IFERROR(VLOOKUP($A943,AI_PF!$A:$T,20,FALSE),""))</f>
        <v/>
      </c>
      <c r="H943">
        <f>IF($A943="","",IFERROR(VLOOKUP($A943,AI_PF!$A:$V,22,FALSE),""))</f>
        <v/>
      </c>
      <c r="I943">
        <f>IF($A943="","",IFERROR(VLOOKUP($A943,AI_PF!$A:$EU,151,FALSE),""))</f>
        <v/>
      </c>
      <c r="J943">
        <f>IF($A943="","",IFERROR(VLOOKUP($A943,AI_PF!$A:$C,3,FALSE),""))</f>
        <v/>
      </c>
      <c r="K943">
        <f>IF($A943="","",IFERROR(VLOOKUP($A943,Data_Raw!$A:$G,2,FALSE),""))</f>
        <v/>
      </c>
      <c r="L943">
        <f>IF($A943="","",IFERROR(VLOOKUP($A943,Data_Raw!$A:$G,3,FALSE),""))</f>
        <v/>
      </c>
      <c r="M943">
        <f>IF($A943="","",IFERROR(VLOOKUP($A943,Data_Raw!$A:$G,4,FALSE),""))</f>
        <v/>
      </c>
      <c r="N943">
        <f>IF($A943="","",IFERROR(VLOOKUP($A943,Data_Raw!$A:$G,5,FALSE),""))</f>
        <v/>
      </c>
      <c r="O943">
        <f>IF($A943="","",IFERROR(VLOOKUP($A943,Data_Raw!$A:$G,6,FALSE),""))</f>
        <v/>
      </c>
      <c r="P943">
        <f>IF($A943="","",IFERROR(VLOOKUP($A943,Data_Raw!$A:$G,7,FALSE),""))</f>
        <v/>
      </c>
      <c r="Q943">
        <f>IF($A943="","",SUMIFS(AI_PF!$AP:$AP,AI_PF!$A:$A,$A943))</f>
        <v/>
      </c>
      <c r="R943">
        <f>IF($A943="","",SUMIFS(AI_PF!$AW:$AW,AI_PF!$A:$A,$A943))</f>
        <v/>
      </c>
      <c r="S943">
        <f>IF($A943="","",SUMIFS(AI_PF!$AZ:$AZ,AI_PF!$A:$A,$A943))</f>
        <v/>
      </c>
      <c r="T943">
        <f>IF($A943="","",SUMIFS(AI_PF!$CA:$CA,AI_PF!$A:$A,$A943))</f>
        <v/>
      </c>
      <c r="U943">
        <f>IF($A943="","",SUMIFS(AI_PF!$CE:$CE,AI_PF!$A:$A,$A943))</f>
        <v/>
      </c>
      <c r="V943">
        <f>IF($A943="","",IFERROR(VLOOKUP($A943,AI_PF!$A:$CO,93,FALSE),""))</f>
        <v/>
      </c>
      <c r="W943">
        <f>IF($A943="","",COUNTIF(AI_PF!$A:$A,$A943))</f>
        <v/>
      </c>
      <c r="X943">
        <f>IF($A943="","",COUNTIF(LookThrough!$A:$A,J943))</f>
        <v/>
      </c>
    </row>
    <row r="944">
      <c r="B944">
        <f>IF($A944="","",IFERROR(VLOOKUP($A944,AI_PF!$A:$D,4,FALSE),""))</f>
        <v/>
      </c>
      <c r="C944">
        <f>IF($A944="","",IFERROR(VLOOKUP($A944,AI_PF!$A:$G,7,FALSE),""))</f>
        <v/>
      </c>
      <c r="D944">
        <f>IF($A944="","",IFERROR(VLOOKUP($A944,AI_PF!$A:$H,8,FALSE),""))</f>
        <v/>
      </c>
      <c r="E944">
        <f>IF($A944="","",IFERROR(VLOOKUP($A944,AI_PF!$A:$N,14,FALSE),""))</f>
        <v/>
      </c>
      <c r="F944">
        <f>IF($A944="","",IFERROR(VLOOKUP($A944,AI_PF!$A:$R,18,FALSE),""))</f>
        <v/>
      </c>
      <c r="G944">
        <f>IF($A944="","",IFERROR(VLOOKUP($A944,AI_PF!$A:$T,20,FALSE),""))</f>
        <v/>
      </c>
      <c r="H944">
        <f>IF($A944="","",IFERROR(VLOOKUP($A944,AI_PF!$A:$V,22,FALSE),""))</f>
        <v/>
      </c>
      <c r="I944">
        <f>IF($A944="","",IFERROR(VLOOKUP($A944,AI_PF!$A:$EU,151,FALSE),""))</f>
        <v/>
      </c>
      <c r="J944">
        <f>IF($A944="","",IFERROR(VLOOKUP($A944,AI_PF!$A:$C,3,FALSE),""))</f>
        <v/>
      </c>
      <c r="K944">
        <f>IF($A944="","",IFERROR(VLOOKUP($A944,Data_Raw!$A:$G,2,FALSE),""))</f>
        <v/>
      </c>
      <c r="L944">
        <f>IF($A944="","",IFERROR(VLOOKUP($A944,Data_Raw!$A:$G,3,FALSE),""))</f>
        <v/>
      </c>
      <c r="M944">
        <f>IF($A944="","",IFERROR(VLOOKUP($A944,Data_Raw!$A:$G,4,FALSE),""))</f>
        <v/>
      </c>
      <c r="N944">
        <f>IF($A944="","",IFERROR(VLOOKUP($A944,Data_Raw!$A:$G,5,FALSE),""))</f>
        <v/>
      </c>
      <c r="O944">
        <f>IF($A944="","",IFERROR(VLOOKUP($A944,Data_Raw!$A:$G,6,FALSE),""))</f>
        <v/>
      </c>
      <c r="P944">
        <f>IF($A944="","",IFERROR(VLOOKUP($A944,Data_Raw!$A:$G,7,FALSE),""))</f>
        <v/>
      </c>
      <c r="Q944">
        <f>IF($A944="","",SUMIFS(AI_PF!$AP:$AP,AI_PF!$A:$A,$A944))</f>
        <v/>
      </c>
      <c r="R944">
        <f>IF($A944="","",SUMIFS(AI_PF!$AW:$AW,AI_PF!$A:$A,$A944))</f>
        <v/>
      </c>
      <c r="S944">
        <f>IF($A944="","",SUMIFS(AI_PF!$AZ:$AZ,AI_PF!$A:$A,$A944))</f>
        <v/>
      </c>
      <c r="T944">
        <f>IF($A944="","",SUMIFS(AI_PF!$CA:$CA,AI_PF!$A:$A,$A944))</f>
        <v/>
      </c>
      <c r="U944">
        <f>IF($A944="","",SUMIFS(AI_PF!$CE:$CE,AI_PF!$A:$A,$A944))</f>
        <v/>
      </c>
      <c r="V944">
        <f>IF($A944="","",IFERROR(VLOOKUP($A944,AI_PF!$A:$CO,93,FALSE),""))</f>
        <v/>
      </c>
      <c r="W944">
        <f>IF($A944="","",COUNTIF(AI_PF!$A:$A,$A944))</f>
        <v/>
      </c>
      <c r="X944">
        <f>IF($A944="","",COUNTIF(LookThrough!$A:$A,J944))</f>
        <v/>
      </c>
    </row>
    <row r="945">
      <c r="B945">
        <f>IF($A945="","",IFERROR(VLOOKUP($A945,AI_PF!$A:$D,4,FALSE),""))</f>
        <v/>
      </c>
      <c r="C945">
        <f>IF($A945="","",IFERROR(VLOOKUP($A945,AI_PF!$A:$G,7,FALSE),""))</f>
        <v/>
      </c>
      <c r="D945">
        <f>IF($A945="","",IFERROR(VLOOKUP($A945,AI_PF!$A:$H,8,FALSE),""))</f>
        <v/>
      </c>
      <c r="E945">
        <f>IF($A945="","",IFERROR(VLOOKUP($A945,AI_PF!$A:$N,14,FALSE),""))</f>
        <v/>
      </c>
      <c r="F945">
        <f>IF($A945="","",IFERROR(VLOOKUP($A945,AI_PF!$A:$R,18,FALSE),""))</f>
        <v/>
      </c>
      <c r="G945">
        <f>IF($A945="","",IFERROR(VLOOKUP($A945,AI_PF!$A:$T,20,FALSE),""))</f>
        <v/>
      </c>
      <c r="H945">
        <f>IF($A945="","",IFERROR(VLOOKUP($A945,AI_PF!$A:$V,22,FALSE),""))</f>
        <v/>
      </c>
      <c r="I945">
        <f>IF($A945="","",IFERROR(VLOOKUP($A945,AI_PF!$A:$EU,151,FALSE),""))</f>
        <v/>
      </c>
      <c r="J945">
        <f>IF($A945="","",IFERROR(VLOOKUP($A945,AI_PF!$A:$C,3,FALSE),""))</f>
        <v/>
      </c>
      <c r="K945">
        <f>IF($A945="","",IFERROR(VLOOKUP($A945,Data_Raw!$A:$G,2,FALSE),""))</f>
        <v/>
      </c>
      <c r="L945">
        <f>IF($A945="","",IFERROR(VLOOKUP($A945,Data_Raw!$A:$G,3,FALSE),""))</f>
        <v/>
      </c>
      <c r="M945">
        <f>IF($A945="","",IFERROR(VLOOKUP($A945,Data_Raw!$A:$G,4,FALSE),""))</f>
        <v/>
      </c>
      <c r="N945">
        <f>IF($A945="","",IFERROR(VLOOKUP($A945,Data_Raw!$A:$G,5,FALSE),""))</f>
        <v/>
      </c>
      <c r="O945">
        <f>IF($A945="","",IFERROR(VLOOKUP($A945,Data_Raw!$A:$G,6,FALSE),""))</f>
        <v/>
      </c>
      <c r="P945">
        <f>IF($A945="","",IFERROR(VLOOKUP($A945,Data_Raw!$A:$G,7,FALSE),""))</f>
        <v/>
      </c>
      <c r="Q945">
        <f>IF($A945="","",SUMIFS(AI_PF!$AP:$AP,AI_PF!$A:$A,$A945))</f>
        <v/>
      </c>
      <c r="R945">
        <f>IF($A945="","",SUMIFS(AI_PF!$AW:$AW,AI_PF!$A:$A,$A945))</f>
        <v/>
      </c>
      <c r="S945">
        <f>IF($A945="","",SUMIFS(AI_PF!$AZ:$AZ,AI_PF!$A:$A,$A945))</f>
        <v/>
      </c>
      <c r="T945">
        <f>IF($A945="","",SUMIFS(AI_PF!$CA:$CA,AI_PF!$A:$A,$A945))</f>
        <v/>
      </c>
      <c r="U945">
        <f>IF($A945="","",SUMIFS(AI_PF!$CE:$CE,AI_PF!$A:$A,$A945))</f>
        <v/>
      </c>
      <c r="V945">
        <f>IF($A945="","",IFERROR(VLOOKUP($A945,AI_PF!$A:$CO,93,FALSE),""))</f>
        <v/>
      </c>
      <c r="W945">
        <f>IF($A945="","",COUNTIF(AI_PF!$A:$A,$A945))</f>
        <v/>
      </c>
      <c r="X945">
        <f>IF($A945="","",COUNTIF(LookThrough!$A:$A,J945))</f>
        <v/>
      </c>
    </row>
    <row r="946">
      <c r="B946">
        <f>IF($A946="","",IFERROR(VLOOKUP($A946,AI_PF!$A:$D,4,FALSE),""))</f>
        <v/>
      </c>
      <c r="C946">
        <f>IF($A946="","",IFERROR(VLOOKUP($A946,AI_PF!$A:$G,7,FALSE),""))</f>
        <v/>
      </c>
      <c r="D946">
        <f>IF($A946="","",IFERROR(VLOOKUP($A946,AI_PF!$A:$H,8,FALSE),""))</f>
        <v/>
      </c>
      <c r="E946">
        <f>IF($A946="","",IFERROR(VLOOKUP($A946,AI_PF!$A:$N,14,FALSE),""))</f>
        <v/>
      </c>
      <c r="F946">
        <f>IF($A946="","",IFERROR(VLOOKUP($A946,AI_PF!$A:$R,18,FALSE),""))</f>
        <v/>
      </c>
      <c r="G946">
        <f>IF($A946="","",IFERROR(VLOOKUP($A946,AI_PF!$A:$T,20,FALSE),""))</f>
        <v/>
      </c>
      <c r="H946">
        <f>IF($A946="","",IFERROR(VLOOKUP($A946,AI_PF!$A:$V,22,FALSE),""))</f>
        <v/>
      </c>
      <c r="I946">
        <f>IF($A946="","",IFERROR(VLOOKUP($A946,AI_PF!$A:$EU,151,FALSE),""))</f>
        <v/>
      </c>
      <c r="J946">
        <f>IF($A946="","",IFERROR(VLOOKUP($A946,AI_PF!$A:$C,3,FALSE),""))</f>
        <v/>
      </c>
      <c r="K946">
        <f>IF($A946="","",IFERROR(VLOOKUP($A946,Data_Raw!$A:$G,2,FALSE),""))</f>
        <v/>
      </c>
      <c r="L946">
        <f>IF($A946="","",IFERROR(VLOOKUP($A946,Data_Raw!$A:$G,3,FALSE),""))</f>
        <v/>
      </c>
      <c r="M946">
        <f>IF($A946="","",IFERROR(VLOOKUP($A946,Data_Raw!$A:$G,4,FALSE),""))</f>
        <v/>
      </c>
      <c r="N946">
        <f>IF($A946="","",IFERROR(VLOOKUP($A946,Data_Raw!$A:$G,5,FALSE),""))</f>
        <v/>
      </c>
      <c r="O946">
        <f>IF($A946="","",IFERROR(VLOOKUP($A946,Data_Raw!$A:$G,6,FALSE),""))</f>
        <v/>
      </c>
      <c r="P946">
        <f>IF($A946="","",IFERROR(VLOOKUP($A946,Data_Raw!$A:$G,7,FALSE),""))</f>
        <v/>
      </c>
      <c r="Q946">
        <f>IF($A946="","",SUMIFS(AI_PF!$AP:$AP,AI_PF!$A:$A,$A946))</f>
        <v/>
      </c>
      <c r="R946">
        <f>IF($A946="","",SUMIFS(AI_PF!$AW:$AW,AI_PF!$A:$A,$A946))</f>
        <v/>
      </c>
      <c r="S946">
        <f>IF($A946="","",SUMIFS(AI_PF!$AZ:$AZ,AI_PF!$A:$A,$A946))</f>
        <v/>
      </c>
      <c r="T946">
        <f>IF($A946="","",SUMIFS(AI_PF!$CA:$CA,AI_PF!$A:$A,$A946))</f>
        <v/>
      </c>
      <c r="U946">
        <f>IF($A946="","",SUMIFS(AI_PF!$CE:$CE,AI_PF!$A:$A,$A946))</f>
        <v/>
      </c>
      <c r="V946">
        <f>IF($A946="","",IFERROR(VLOOKUP($A946,AI_PF!$A:$CO,93,FALSE),""))</f>
        <v/>
      </c>
      <c r="W946">
        <f>IF($A946="","",COUNTIF(AI_PF!$A:$A,$A946))</f>
        <v/>
      </c>
      <c r="X946">
        <f>IF($A946="","",COUNTIF(LookThrough!$A:$A,J946))</f>
        <v/>
      </c>
    </row>
    <row r="947">
      <c r="B947">
        <f>IF($A947="","",IFERROR(VLOOKUP($A947,AI_PF!$A:$D,4,FALSE),""))</f>
        <v/>
      </c>
      <c r="C947">
        <f>IF($A947="","",IFERROR(VLOOKUP($A947,AI_PF!$A:$G,7,FALSE),""))</f>
        <v/>
      </c>
      <c r="D947">
        <f>IF($A947="","",IFERROR(VLOOKUP($A947,AI_PF!$A:$H,8,FALSE),""))</f>
        <v/>
      </c>
      <c r="E947">
        <f>IF($A947="","",IFERROR(VLOOKUP($A947,AI_PF!$A:$N,14,FALSE),""))</f>
        <v/>
      </c>
      <c r="F947">
        <f>IF($A947="","",IFERROR(VLOOKUP($A947,AI_PF!$A:$R,18,FALSE),""))</f>
        <v/>
      </c>
      <c r="G947">
        <f>IF($A947="","",IFERROR(VLOOKUP($A947,AI_PF!$A:$T,20,FALSE),""))</f>
        <v/>
      </c>
      <c r="H947">
        <f>IF($A947="","",IFERROR(VLOOKUP($A947,AI_PF!$A:$V,22,FALSE),""))</f>
        <v/>
      </c>
      <c r="I947">
        <f>IF($A947="","",IFERROR(VLOOKUP($A947,AI_PF!$A:$EU,151,FALSE),""))</f>
        <v/>
      </c>
      <c r="J947">
        <f>IF($A947="","",IFERROR(VLOOKUP($A947,AI_PF!$A:$C,3,FALSE),""))</f>
        <v/>
      </c>
      <c r="K947">
        <f>IF($A947="","",IFERROR(VLOOKUP($A947,Data_Raw!$A:$G,2,FALSE),""))</f>
        <v/>
      </c>
      <c r="L947">
        <f>IF($A947="","",IFERROR(VLOOKUP($A947,Data_Raw!$A:$G,3,FALSE),""))</f>
        <v/>
      </c>
      <c r="M947">
        <f>IF($A947="","",IFERROR(VLOOKUP($A947,Data_Raw!$A:$G,4,FALSE),""))</f>
        <v/>
      </c>
      <c r="N947">
        <f>IF($A947="","",IFERROR(VLOOKUP($A947,Data_Raw!$A:$G,5,FALSE),""))</f>
        <v/>
      </c>
      <c r="O947">
        <f>IF($A947="","",IFERROR(VLOOKUP($A947,Data_Raw!$A:$G,6,FALSE),""))</f>
        <v/>
      </c>
      <c r="P947">
        <f>IF($A947="","",IFERROR(VLOOKUP($A947,Data_Raw!$A:$G,7,FALSE),""))</f>
        <v/>
      </c>
      <c r="Q947">
        <f>IF($A947="","",SUMIFS(AI_PF!$AP:$AP,AI_PF!$A:$A,$A947))</f>
        <v/>
      </c>
      <c r="R947">
        <f>IF($A947="","",SUMIFS(AI_PF!$AW:$AW,AI_PF!$A:$A,$A947))</f>
        <v/>
      </c>
      <c r="S947">
        <f>IF($A947="","",SUMIFS(AI_PF!$AZ:$AZ,AI_PF!$A:$A,$A947))</f>
        <v/>
      </c>
      <c r="T947">
        <f>IF($A947="","",SUMIFS(AI_PF!$CA:$CA,AI_PF!$A:$A,$A947))</f>
        <v/>
      </c>
      <c r="U947">
        <f>IF($A947="","",SUMIFS(AI_PF!$CE:$CE,AI_PF!$A:$A,$A947))</f>
        <v/>
      </c>
      <c r="V947">
        <f>IF($A947="","",IFERROR(VLOOKUP($A947,AI_PF!$A:$CO,93,FALSE),""))</f>
        <v/>
      </c>
      <c r="W947">
        <f>IF($A947="","",COUNTIF(AI_PF!$A:$A,$A947))</f>
        <v/>
      </c>
      <c r="X947">
        <f>IF($A947="","",COUNTIF(LookThrough!$A:$A,J947))</f>
        <v/>
      </c>
    </row>
    <row r="948">
      <c r="B948">
        <f>IF($A948="","",IFERROR(VLOOKUP($A948,AI_PF!$A:$D,4,FALSE),""))</f>
        <v/>
      </c>
      <c r="C948">
        <f>IF($A948="","",IFERROR(VLOOKUP($A948,AI_PF!$A:$G,7,FALSE),""))</f>
        <v/>
      </c>
      <c r="D948">
        <f>IF($A948="","",IFERROR(VLOOKUP($A948,AI_PF!$A:$H,8,FALSE),""))</f>
        <v/>
      </c>
      <c r="E948">
        <f>IF($A948="","",IFERROR(VLOOKUP($A948,AI_PF!$A:$N,14,FALSE),""))</f>
        <v/>
      </c>
      <c r="F948">
        <f>IF($A948="","",IFERROR(VLOOKUP($A948,AI_PF!$A:$R,18,FALSE),""))</f>
        <v/>
      </c>
      <c r="G948">
        <f>IF($A948="","",IFERROR(VLOOKUP($A948,AI_PF!$A:$T,20,FALSE),""))</f>
        <v/>
      </c>
      <c r="H948">
        <f>IF($A948="","",IFERROR(VLOOKUP($A948,AI_PF!$A:$V,22,FALSE),""))</f>
        <v/>
      </c>
      <c r="I948">
        <f>IF($A948="","",IFERROR(VLOOKUP($A948,AI_PF!$A:$EU,151,FALSE),""))</f>
        <v/>
      </c>
      <c r="J948">
        <f>IF($A948="","",IFERROR(VLOOKUP($A948,AI_PF!$A:$C,3,FALSE),""))</f>
        <v/>
      </c>
      <c r="K948">
        <f>IF($A948="","",IFERROR(VLOOKUP($A948,Data_Raw!$A:$G,2,FALSE),""))</f>
        <v/>
      </c>
      <c r="L948">
        <f>IF($A948="","",IFERROR(VLOOKUP($A948,Data_Raw!$A:$G,3,FALSE),""))</f>
        <v/>
      </c>
      <c r="M948">
        <f>IF($A948="","",IFERROR(VLOOKUP($A948,Data_Raw!$A:$G,4,FALSE),""))</f>
        <v/>
      </c>
      <c r="N948">
        <f>IF($A948="","",IFERROR(VLOOKUP($A948,Data_Raw!$A:$G,5,FALSE),""))</f>
        <v/>
      </c>
      <c r="O948">
        <f>IF($A948="","",IFERROR(VLOOKUP($A948,Data_Raw!$A:$G,6,FALSE),""))</f>
        <v/>
      </c>
      <c r="P948">
        <f>IF($A948="","",IFERROR(VLOOKUP($A948,Data_Raw!$A:$G,7,FALSE),""))</f>
        <v/>
      </c>
      <c r="Q948">
        <f>IF($A948="","",SUMIFS(AI_PF!$AP:$AP,AI_PF!$A:$A,$A948))</f>
        <v/>
      </c>
      <c r="R948">
        <f>IF($A948="","",SUMIFS(AI_PF!$AW:$AW,AI_PF!$A:$A,$A948))</f>
        <v/>
      </c>
      <c r="S948">
        <f>IF($A948="","",SUMIFS(AI_PF!$AZ:$AZ,AI_PF!$A:$A,$A948))</f>
        <v/>
      </c>
      <c r="T948">
        <f>IF($A948="","",SUMIFS(AI_PF!$CA:$CA,AI_PF!$A:$A,$A948))</f>
        <v/>
      </c>
      <c r="U948">
        <f>IF($A948="","",SUMIFS(AI_PF!$CE:$CE,AI_PF!$A:$A,$A948))</f>
        <v/>
      </c>
      <c r="V948">
        <f>IF($A948="","",IFERROR(VLOOKUP($A948,AI_PF!$A:$CO,93,FALSE),""))</f>
        <v/>
      </c>
      <c r="W948">
        <f>IF($A948="","",COUNTIF(AI_PF!$A:$A,$A948))</f>
        <v/>
      </c>
      <c r="X948">
        <f>IF($A948="","",COUNTIF(LookThrough!$A:$A,J948))</f>
        <v/>
      </c>
    </row>
    <row r="949">
      <c r="B949">
        <f>IF($A949="","",IFERROR(VLOOKUP($A949,AI_PF!$A:$D,4,FALSE),""))</f>
        <v/>
      </c>
      <c r="C949">
        <f>IF($A949="","",IFERROR(VLOOKUP($A949,AI_PF!$A:$G,7,FALSE),""))</f>
        <v/>
      </c>
      <c r="D949">
        <f>IF($A949="","",IFERROR(VLOOKUP($A949,AI_PF!$A:$H,8,FALSE),""))</f>
        <v/>
      </c>
      <c r="E949">
        <f>IF($A949="","",IFERROR(VLOOKUP($A949,AI_PF!$A:$N,14,FALSE),""))</f>
        <v/>
      </c>
      <c r="F949">
        <f>IF($A949="","",IFERROR(VLOOKUP($A949,AI_PF!$A:$R,18,FALSE),""))</f>
        <v/>
      </c>
      <c r="G949">
        <f>IF($A949="","",IFERROR(VLOOKUP($A949,AI_PF!$A:$T,20,FALSE),""))</f>
        <v/>
      </c>
      <c r="H949">
        <f>IF($A949="","",IFERROR(VLOOKUP($A949,AI_PF!$A:$V,22,FALSE),""))</f>
        <v/>
      </c>
      <c r="I949">
        <f>IF($A949="","",IFERROR(VLOOKUP($A949,AI_PF!$A:$EU,151,FALSE),""))</f>
        <v/>
      </c>
      <c r="J949">
        <f>IF($A949="","",IFERROR(VLOOKUP($A949,AI_PF!$A:$C,3,FALSE),""))</f>
        <v/>
      </c>
      <c r="K949">
        <f>IF($A949="","",IFERROR(VLOOKUP($A949,Data_Raw!$A:$G,2,FALSE),""))</f>
        <v/>
      </c>
      <c r="L949">
        <f>IF($A949="","",IFERROR(VLOOKUP($A949,Data_Raw!$A:$G,3,FALSE),""))</f>
        <v/>
      </c>
      <c r="M949">
        <f>IF($A949="","",IFERROR(VLOOKUP($A949,Data_Raw!$A:$G,4,FALSE),""))</f>
        <v/>
      </c>
      <c r="N949">
        <f>IF($A949="","",IFERROR(VLOOKUP($A949,Data_Raw!$A:$G,5,FALSE),""))</f>
        <v/>
      </c>
      <c r="O949">
        <f>IF($A949="","",IFERROR(VLOOKUP($A949,Data_Raw!$A:$G,6,FALSE),""))</f>
        <v/>
      </c>
      <c r="P949">
        <f>IF($A949="","",IFERROR(VLOOKUP($A949,Data_Raw!$A:$G,7,FALSE),""))</f>
        <v/>
      </c>
      <c r="Q949">
        <f>IF($A949="","",SUMIFS(AI_PF!$AP:$AP,AI_PF!$A:$A,$A949))</f>
        <v/>
      </c>
      <c r="R949">
        <f>IF($A949="","",SUMIFS(AI_PF!$AW:$AW,AI_PF!$A:$A,$A949))</f>
        <v/>
      </c>
      <c r="S949">
        <f>IF($A949="","",SUMIFS(AI_PF!$AZ:$AZ,AI_PF!$A:$A,$A949))</f>
        <v/>
      </c>
      <c r="T949">
        <f>IF($A949="","",SUMIFS(AI_PF!$CA:$CA,AI_PF!$A:$A,$A949))</f>
        <v/>
      </c>
      <c r="U949">
        <f>IF($A949="","",SUMIFS(AI_PF!$CE:$CE,AI_PF!$A:$A,$A949))</f>
        <v/>
      </c>
      <c r="V949">
        <f>IF($A949="","",IFERROR(VLOOKUP($A949,AI_PF!$A:$CO,93,FALSE),""))</f>
        <v/>
      </c>
      <c r="W949">
        <f>IF($A949="","",COUNTIF(AI_PF!$A:$A,$A949))</f>
        <v/>
      </c>
      <c r="X949">
        <f>IF($A949="","",COUNTIF(LookThrough!$A:$A,J949))</f>
        <v/>
      </c>
    </row>
    <row r="950">
      <c r="B950">
        <f>IF($A950="","",IFERROR(VLOOKUP($A950,AI_PF!$A:$D,4,FALSE),""))</f>
        <v/>
      </c>
      <c r="C950">
        <f>IF($A950="","",IFERROR(VLOOKUP($A950,AI_PF!$A:$G,7,FALSE),""))</f>
        <v/>
      </c>
      <c r="D950">
        <f>IF($A950="","",IFERROR(VLOOKUP($A950,AI_PF!$A:$H,8,FALSE),""))</f>
        <v/>
      </c>
      <c r="E950">
        <f>IF($A950="","",IFERROR(VLOOKUP($A950,AI_PF!$A:$N,14,FALSE),""))</f>
        <v/>
      </c>
      <c r="F950">
        <f>IF($A950="","",IFERROR(VLOOKUP($A950,AI_PF!$A:$R,18,FALSE),""))</f>
        <v/>
      </c>
      <c r="G950">
        <f>IF($A950="","",IFERROR(VLOOKUP($A950,AI_PF!$A:$T,20,FALSE),""))</f>
        <v/>
      </c>
      <c r="H950">
        <f>IF($A950="","",IFERROR(VLOOKUP($A950,AI_PF!$A:$V,22,FALSE),""))</f>
        <v/>
      </c>
      <c r="I950">
        <f>IF($A950="","",IFERROR(VLOOKUP($A950,AI_PF!$A:$EU,151,FALSE),""))</f>
        <v/>
      </c>
      <c r="J950">
        <f>IF($A950="","",IFERROR(VLOOKUP($A950,AI_PF!$A:$C,3,FALSE),""))</f>
        <v/>
      </c>
      <c r="K950">
        <f>IF($A950="","",IFERROR(VLOOKUP($A950,Data_Raw!$A:$G,2,FALSE),""))</f>
        <v/>
      </c>
      <c r="L950">
        <f>IF($A950="","",IFERROR(VLOOKUP($A950,Data_Raw!$A:$G,3,FALSE),""))</f>
        <v/>
      </c>
      <c r="M950">
        <f>IF($A950="","",IFERROR(VLOOKUP($A950,Data_Raw!$A:$G,4,FALSE),""))</f>
        <v/>
      </c>
      <c r="N950">
        <f>IF($A950="","",IFERROR(VLOOKUP($A950,Data_Raw!$A:$G,5,FALSE),""))</f>
        <v/>
      </c>
      <c r="O950">
        <f>IF($A950="","",IFERROR(VLOOKUP($A950,Data_Raw!$A:$G,6,FALSE),""))</f>
        <v/>
      </c>
      <c r="P950">
        <f>IF($A950="","",IFERROR(VLOOKUP($A950,Data_Raw!$A:$G,7,FALSE),""))</f>
        <v/>
      </c>
      <c r="Q950">
        <f>IF($A950="","",SUMIFS(AI_PF!$AP:$AP,AI_PF!$A:$A,$A950))</f>
        <v/>
      </c>
      <c r="R950">
        <f>IF($A950="","",SUMIFS(AI_PF!$AW:$AW,AI_PF!$A:$A,$A950))</f>
        <v/>
      </c>
      <c r="S950">
        <f>IF($A950="","",SUMIFS(AI_PF!$AZ:$AZ,AI_PF!$A:$A,$A950))</f>
        <v/>
      </c>
      <c r="T950">
        <f>IF($A950="","",SUMIFS(AI_PF!$CA:$CA,AI_PF!$A:$A,$A950))</f>
        <v/>
      </c>
      <c r="U950">
        <f>IF($A950="","",SUMIFS(AI_PF!$CE:$CE,AI_PF!$A:$A,$A950))</f>
        <v/>
      </c>
      <c r="V950">
        <f>IF($A950="","",IFERROR(VLOOKUP($A950,AI_PF!$A:$CO,93,FALSE),""))</f>
        <v/>
      </c>
      <c r="W950">
        <f>IF($A950="","",COUNTIF(AI_PF!$A:$A,$A950))</f>
        <v/>
      </c>
      <c r="X950">
        <f>IF($A950="","",COUNTIF(LookThrough!$A:$A,J950))</f>
        <v/>
      </c>
    </row>
    <row r="951">
      <c r="B951">
        <f>IF($A951="","",IFERROR(VLOOKUP($A951,AI_PF!$A:$D,4,FALSE),""))</f>
        <v/>
      </c>
      <c r="C951">
        <f>IF($A951="","",IFERROR(VLOOKUP($A951,AI_PF!$A:$G,7,FALSE),""))</f>
        <v/>
      </c>
      <c r="D951">
        <f>IF($A951="","",IFERROR(VLOOKUP($A951,AI_PF!$A:$H,8,FALSE),""))</f>
        <v/>
      </c>
      <c r="E951">
        <f>IF($A951="","",IFERROR(VLOOKUP($A951,AI_PF!$A:$N,14,FALSE),""))</f>
        <v/>
      </c>
      <c r="F951">
        <f>IF($A951="","",IFERROR(VLOOKUP($A951,AI_PF!$A:$R,18,FALSE),""))</f>
        <v/>
      </c>
      <c r="G951">
        <f>IF($A951="","",IFERROR(VLOOKUP($A951,AI_PF!$A:$T,20,FALSE),""))</f>
        <v/>
      </c>
      <c r="H951">
        <f>IF($A951="","",IFERROR(VLOOKUP($A951,AI_PF!$A:$V,22,FALSE),""))</f>
        <v/>
      </c>
      <c r="I951">
        <f>IF($A951="","",IFERROR(VLOOKUP($A951,AI_PF!$A:$EU,151,FALSE),""))</f>
        <v/>
      </c>
      <c r="J951">
        <f>IF($A951="","",IFERROR(VLOOKUP($A951,AI_PF!$A:$C,3,FALSE),""))</f>
        <v/>
      </c>
      <c r="K951">
        <f>IF($A951="","",IFERROR(VLOOKUP($A951,Data_Raw!$A:$G,2,FALSE),""))</f>
        <v/>
      </c>
      <c r="L951">
        <f>IF($A951="","",IFERROR(VLOOKUP($A951,Data_Raw!$A:$G,3,FALSE),""))</f>
        <v/>
      </c>
      <c r="M951">
        <f>IF($A951="","",IFERROR(VLOOKUP($A951,Data_Raw!$A:$G,4,FALSE),""))</f>
        <v/>
      </c>
      <c r="N951">
        <f>IF($A951="","",IFERROR(VLOOKUP($A951,Data_Raw!$A:$G,5,FALSE),""))</f>
        <v/>
      </c>
      <c r="O951">
        <f>IF($A951="","",IFERROR(VLOOKUP($A951,Data_Raw!$A:$G,6,FALSE),""))</f>
        <v/>
      </c>
      <c r="P951">
        <f>IF($A951="","",IFERROR(VLOOKUP($A951,Data_Raw!$A:$G,7,FALSE),""))</f>
        <v/>
      </c>
      <c r="Q951">
        <f>IF($A951="","",SUMIFS(AI_PF!$AP:$AP,AI_PF!$A:$A,$A951))</f>
        <v/>
      </c>
      <c r="R951">
        <f>IF($A951="","",SUMIFS(AI_PF!$AW:$AW,AI_PF!$A:$A,$A951))</f>
        <v/>
      </c>
      <c r="S951">
        <f>IF($A951="","",SUMIFS(AI_PF!$AZ:$AZ,AI_PF!$A:$A,$A951))</f>
        <v/>
      </c>
      <c r="T951">
        <f>IF($A951="","",SUMIFS(AI_PF!$CA:$CA,AI_PF!$A:$A,$A951))</f>
        <v/>
      </c>
      <c r="U951">
        <f>IF($A951="","",SUMIFS(AI_PF!$CE:$CE,AI_PF!$A:$A,$A951))</f>
        <v/>
      </c>
      <c r="V951">
        <f>IF($A951="","",IFERROR(VLOOKUP($A951,AI_PF!$A:$CO,93,FALSE),""))</f>
        <v/>
      </c>
      <c r="W951">
        <f>IF($A951="","",COUNTIF(AI_PF!$A:$A,$A951))</f>
        <v/>
      </c>
      <c r="X951">
        <f>IF($A951="","",COUNTIF(LookThrough!$A:$A,J951))</f>
        <v/>
      </c>
    </row>
    <row r="952">
      <c r="B952">
        <f>IF($A952="","",IFERROR(VLOOKUP($A952,AI_PF!$A:$D,4,FALSE),""))</f>
        <v/>
      </c>
      <c r="C952">
        <f>IF($A952="","",IFERROR(VLOOKUP($A952,AI_PF!$A:$G,7,FALSE),""))</f>
        <v/>
      </c>
      <c r="D952">
        <f>IF($A952="","",IFERROR(VLOOKUP($A952,AI_PF!$A:$H,8,FALSE),""))</f>
        <v/>
      </c>
      <c r="E952">
        <f>IF($A952="","",IFERROR(VLOOKUP($A952,AI_PF!$A:$N,14,FALSE),""))</f>
        <v/>
      </c>
      <c r="F952">
        <f>IF($A952="","",IFERROR(VLOOKUP($A952,AI_PF!$A:$R,18,FALSE),""))</f>
        <v/>
      </c>
      <c r="G952">
        <f>IF($A952="","",IFERROR(VLOOKUP($A952,AI_PF!$A:$T,20,FALSE),""))</f>
        <v/>
      </c>
      <c r="H952">
        <f>IF($A952="","",IFERROR(VLOOKUP($A952,AI_PF!$A:$V,22,FALSE),""))</f>
        <v/>
      </c>
      <c r="I952">
        <f>IF($A952="","",IFERROR(VLOOKUP($A952,AI_PF!$A:$EU,151,FALSE),""))</f>
        <v/>
      </c>
      <c r="J952">
        <f>IF($A952="","",IFERROR(VLOOKUP($A952,AI_PF!$A:$C,3,FALSE),""))</f>
        <v/>
      </c>
      <c r="K952">
        <f>IF($A952="","",IFERROR(VLOOKUP($A952,Data_Raw!$A:$G,2,FALSE),""))</f>
        <v/>
      </c>
      <c r="L952">
        <f>IF($A952="","",IFERROR(VLOOKUP($A952,Data_Raw!$A:$G,3,FALSE),""))</f>
        <v/>
      </c>
      <c r="M952">
        <f>IF($A952="","",IFERROR(VLOOKUP($A952,Data_Raw!$A:$G,4,FALSE),""))</f>
        <v/>
      </c>
      <c r="N952">
        <f>IF($A952="","",IFERROR(VLOOKUP($A952,Data_Raw!$A:$G,5,FALSE),""))</f>
        <v/>
      </c>
      <c r="O952">
        <f>IF($A952="","",IFERROR(VLOOKUP($A952,Data_Raw!$A:$G,6,FALSE),""))</f>
        <v/>
      </c>
      <c r="P952">
        <f>IF($A952="","",IFERROR(VLOOKUP($A952,Data_Raw!$A:$G,7,FALSE),""))</f>
        <v/>
      </c>
      <c r="Q952">
        <f>IF($A952="","",SUMIFS(AI_PF!$AP:$AP,AI_PF!$A:$A,$A952))</f>
        <v/>
      </c>
      <c r="R952">
        <f>IF($A952="","",SUMIFS(AI_PF!$AW:$AW,AI_PF!$A:$A,$A952))</f>
        <v/>
      </c>
      <c r="S952">
        <f>IF($A952="","",SUMIFS(AI_PF!$AZ:$AZ,AI_PF!$A:$A,$A952))</f>
        <v/>
      </c>
      <c r="T952">
        <f>IF($A952="","",SUMIFS(AI_PF!$CA:$CA,AI_PF!$A:$A,$A952))</f>
        <v/>
      </c>
      <c r="U952">
        <f>IF($A952="","",SUMIFS(AI_PF!$CE:$CE,AI_PF!$A:$A,$A952))</f>
        <v/>
      </c>
      <c r="V952">
        <f>IF($A952="","",IFERROR(VLOOKUP($A952,AI_PF!$A:$CO,93,FALSE),""))</f>
        <v/>
      </c>
      <c r="W952">
        <f>IF($A952="","",COUNTIF(AI_PF!$A:$A,$A952))</f>
        <v/>
      </c>
      <c r="X952">
        <f>IF($A952="","",COUNTIF(LookThrough!$A:$A,J952))</f>
        <v/>
      </c>
    </row>
    <row r="953">
      <c r="B953">
        <f>IF($A953="","",IFERROR(VLOOKUP($A953,AI_PF!$A:$D,4,FALSE),""))</f>
        <v/>
      </c>
      <c r="C953">
        <f>IF($A953="","",IFERROR(VLOOKUP($A953,AI_PF!$A:$G,7,FALSE),""))</f>
        <v/>
      </c>
      <c r="D953">
        <f>IF($A953="","",IFERROR(VLOOKUP($A953,AI_PF!$A:$H,8,FALSE),""))</f>
        <v/>
      </c>
      <c r="E953">
        <f>IF($A953="","",IFERROR(VLOOKUP($A953,AI_PF!$A:$N,14,FALSE),""))</f>
        <v/>
      </c>
      <c r="F953">
        <f>IF($A953="","",IFERROR(VLOOKUP($A953,AI_PF!$A:$R,18,FALSE),""))</f>
        <v/>
      </c>
      <c r="G953">
        <f>IF($A953="","",IFERROR(VLOOKUP($A953,AI_PF!$A:$T,20,FALSE),""))</f>
        <v/>
      </c>
      <c r="H953">
        <f>IF($A953="","",IFERROR(VLOOKUP($A953,AI_PF!$A:$V,22,FALSE),""))</f>
        <v/>
      </c>
      <c r="I953">
        <f>IF($A953="","",IFERROR(VLOOKUP($A953,AI_PF!$A:$EU,151,FALSE),""))</f>
        <v/>
      </c>
      <c r="J953">
        <f>IF($A953="","",IFERROR(VLOOKUP($A953,AI_PF!$A:$C,3,FALSE),""))</f>
        <v/>
      </c>
      <c r="K953">
        <f>IF($A953="","",IFERROR(VLOOKUP($A953,Data_Raw!$A:$G,2,FALSE),""))</f>
        <v/>
      </c>
      <c r="L953">
        <f>IF($A953="","",IFERROR(VLOOKUP($A953,Data_Raw!$A:$G,3,FALSE),""))</f>
        <v/>
      </c>
      <c r="M953">
        <f>IF($A953="","",IFERROR(VLOOKUP($A953,Data_Raw!$A:$G,4,FALSE),""))</f>
        <v/>
      </c>
      <c r="N953">
        <f>IF($A953="","",IFERROR(VLOOKUP($A953,Data_Raw!$A:$G,5,FALSE),""))</f>
        <v/>
      </c>
      <c r="O953">
        <f>IF($A953="","",IFERROR(VLOOKUP($A953,Data_Raw!$A:$G,6,FALSE),""))</f>
        <v/>
      </c>
      <c r="P953">
        <f>IF($A953="","",IFERROR(VLOOKUP($A953,Data_Raw!$A:$G,7,FALSE),""))</f>
        <v/>
      </c>
      <c r="Q953">
        <f>IF($A953="","",SUMIFS(AI_PF!$AP:$AP,AI_PF!$A:$A,$A953))</f>
        <v/>
      </c>
      <c r="R953">
        <f>IF($A953="","",SUMIFS(AI_PF!$AW:$AW,AI_PF!$A:$A,$A953))</f>
        <v/>
      </c>
      <c r="S953">
        <f>IF($A953="","",SUMIFS(AI_PF!$AZ:$AZ,AI_PF!$A:$A,$A953))</f>
        <v/>
      </c>
      <c r="T953">
        <f>IF($A953="","",SUMIFS(AI_PF!$CA:$CA,AI_PF!$A:$A,$A953))</f>
        <v/>
      </c>
      <c r="U953">
        <f>IF($A953="","",SUMIFS(AI_PF!$CE:$CE,AI_PF!$A:$A,$A953))</f>
        <v/>
      </c>
      <c r="V953">
        <f>IF($A953="","",IFERROR(VLOOKUP($A953,AI_PF!$A:$CO,93,FALSE),""))</f>
        <v/>
      </c>
      <c r="W953">
        <f>IF($A953="","",COUNTIF(AI_PF!$A:$A,$A953))</f>
        <v/>
      </c>
      <c r="X953">
        <f>IF($A953="","",COUNTIF(LookThrough!$A:$A,J953))</f>
        <v/>
      </c>
    </row>
    <row r="954">
      <c r="B954">
        <f>IF($A954="","",IFERROR(VLOOKUP($A954,AI_PF!$A:$D,4,FALSE),""))</f>
        <v/>
      </c>
      <c r="C954">
        <f>IF($A954="","",IFERROR(VLOOKUP($A954,AI_PF!$A:$G,7,FALSE),""))</f>
        <v/>
      </c>
      <c r="D954">
        <f>IF($A954="","",IFERROR(VLOOKUP($A954,AI_PF!$A:$H,8,FALSE),""))</f>
        <v/>
      </c>
      <c r="E954">
        <f>IF($A954="","",IFERROR(VLOOKUP($A954,AI_PF!$A:$N,14,FALSE),""))</f>
        <v/>
      </c>
      <c r="F954">
        <f>IF($A954="","",IFERROR(VLOOKUP($A954,AI_PF!$A:$R,18,FALSE),""))</f>
        <v/>
      </c>
      <c r="G954">
        <f>IF($A954="","",IFERROR(VLOOKUP($A954,AI_PF!$A:$T,20,FALSE),""))</f>
        <v/>
      </c>
      <c r="H954">
        <f>IF($A954="","",IFERROR(VLOOKUP($A954,AI_PF!$A:$V,22,FALSE),""))</f>
        <v/>
      </c>
      <c r="I954">
        <f>IF($A954="","",IFERROR(VLOOKUP($A954,AI_PF!$A:$EU,151,FALSE),""))</f>
        <v/>
      </c>
      <c r="J954">
        <f>IF($A954="","",IFERROR(VLOOKUP($A954,AI_PF!$A:$C,3,FALSE),""))</f>
        <v/>
      </c>
      <c r="K954">
        <f>IF($A954="","",IFERROR(VLOOKUP($A954,Data_Raw!$A:$G,2,FALSE),""))</f>
        <v/>
      </c>
      <c r="L954">
        <f>IF($A954="","",IFERROR(VLOOKUP($A954,Data_Raw!$A:$G,3,FALSE),""))</f>
        <v/>
      </c>
      <c r="M954">
        <f>IF($A954="","",IFERROR(VLOOKUP($A954,Data_Raw!$A:$G,4,FALSE),""))</f>
        <v/>
      </c>
      <c r="N954">
        <f>IF($A954="","",IFERROR(VLOOKUP($A954,Data_Raw!$A:$G,5,FALSE),""))</f>
        <v/>
      </c>
      <c r="O954">
        <f>IF($A954="","",IFERROR(VLOOKUP($A954,Data_Raw!$A:$G,6,FALSE),""))</f>
        <v/>
      </c>
      <c r="P954">
        <f>IF($A954="","",IFERROR(VLOOKUP($A954,Data_Raw!$A:$G,7,FALSE),""))</f>
        <v/>
      </c>
      <c r="Q954">
        <f>IF($A954="","",SUMIFS(AI_PF!$AP:$AP,AI_PF!$A:$A,$A954))</f>
        <v/>
      </c>
      <c r="R954">
        <f>IF($A954="","",SUMIFS(AI_PF!$AW:$AW,AI_PF!$A:$A,$A954))</f>
        <v/>
      </c>
      <c r="S954">
        <f>IF($A954="","",SUMIFS(AI_PF!$AZ:$AZ,AI_PF!$A:$A,$A954))</f>
        <v/>
      </c>
      <c r="T954">
        <f>IF($A954="","",SUMIFS(AI_PF!$CA:$CA,AI_PF!$A:$A,$A954))</f>
        <v/>
      </c>
      <c r="U954">
        <f>IF($A954="","",SUMIFS(AI_PF!$CE:$CE,AI_PF!$A:$A,$A954))</f>
        <v/>
      </c>
      <c r="V954">
        <f>IF($A954="","",IFERROR(VLOOKUP($A954,AI_PF!$A:$CO,93,FALSE),""))</f>
        <v/>
      </c>
      <c r="W954">
        <f>IF($A954="","",COUNTIF(AI_PF!$A:$A,$A954))</f>
        <v/>
      </c>
      <c r="X954">
        <f>IF($A954="","",COUNTIF(LookThrough!$A:$A,J954))</f>
        <v/>
      </c>
    </row>
    <row r="955">
      <c r="B955">
        <f>IF($A955="","",IFERROR(VLOOKUP($A955,AI_PF!$A:$D,4,FALSE),""))</f>
        <v/>
      </c>
      <c r="C955">
        <f>IF($A955="","",IFERROR(VLOOKUP($A955,AI_PF!$A:$G,7,FALSE),""))</f>
        <v/>
      </c>
      <c r="D955">
        <f>IF($A955="","",IFERROR(VLOOKUP($A955,AI_PF!$A:$H,8,FALSE),""))</f>
        <v/>
      </c>
      <c r="E955">
        <f>IF($A955="","",IFERROR(VLOOKUP($A955,AI_PF!$A:$N,14,FALSE),""))</f>
        <v/>
      </c>
      <c r="F955">
        <f>IF($A955="","",IFERROR(VLOOKUP($A955,AI_PF!$A:$R,18,FALSE),""))</f>
        <v/>
      </c>
      <c r="G955">
        <f>IF($A955="","",IFERROR(VLOOKUP($A955,AI_PF!$A:$T,20,FALSE),""))</f>
        <v/>
      </c>
      <c r="H955">
        <f>IF($A955="","",IFERROR(VLOOKUP($A955,AI_PF!$A:$V,22,FALSE),""))</f>
        <v/>
      </c>
      <c r="I955">
        <f>IF($A955="","",IFERROR(VLOOKUP($A955,AI_PF!$A:$EU,151,FALSE),""))</f>
        <v/>
      </c>
      <c r="J955">
        <f>IF($A955="","",IFERROR(VLOOKUP($A955,AI_PF!$A:$C,3,FALSE),""))</f>
        <v/>
      </c>
      <c r="K955">
        <f>IF($A955="","",IFERROR(VLOOKUP($A955,Data_Raw!$A:$G,2,FALSE),""))</f>
        <v/>
      </c>
      <c r="L955">
        <f>IF($A955="","",IFERROR(VLOOKUP($A955,Data_Raw!$A:$G,3,FALSE),""))</f>
        <v/>
      </c>
      <c r="M955">
        <f>IF($A955="","",IFERROR(VLOOKUP($A955,Data_Raw!$A:$G,4,FALSE),""))</f>
        <v/>
      </c>
      <c r="N955">
        <f>IF($A955="","",IFERROR(VLOOKUP($A955,Data_Raw!$A:$G,5,FALSE),""))</f>
        <v/>
      </c>
      <c r="O955">
        <f>IF($A955="","",IFERROR(VLOOKUP($A955,Data_Raw!$A:$G,6,FALSE),""))</f>
        <v/>
      </c>
      <c r="P955">
        <f>IF($A955="","",IFERROR(VLOOKUP($A955,Data_Raw!$A:$G,7,FALSE),""))</f>
        <v/>
      </c>
      <c r="Q955">
        <f>IF($A955="","",SUMIFS(AI_PF!$AP:$AP,AI_PF!$A:$A,$A955))</f>
        <v/>
      </c>
      <c r="R955">
        <f>IF($A955="","",SUMIFS(AI_PF!$AW:$AW,AI_PF!$A:$A,$A955))</f>
        <v/>
      </c>
      <c r="S955">
        <f>IF($A955="","",SUMIFS(AI_PF!$AZ:$AZ,AI_PF!$A:$A,$A955))</f>
        <v/>
      </c>
      <c r="T955">
        <f>IF($A955="","",SUMIFS(AI_PF!$CA:$CA,AI_PF!$A:$A,$A955))</f>
        <v/>
      </c>
      <c r="U955">
        <f>IF($A955="","",SUMIFS(AI_PF!$CE:$CE,AI_PF!$A:$A,$A955))</f>
        <v/>
      </c>
      <c r="V955">
        <f>IF($A955="","",IFERROR(VLOOKUP($A955,AI_PF!$A:$CO,93,FALSE),""))</f>
        <v/>
      </c>
      <c r="W955">
        <f>IF($A955="","",COUNTIF(AI_PF!$A:$A,$A955))</f>
        <v/>
      </c>
      <c r="X955">
        <f>IF($A955="","",COUNTIF(LookThrough!$A:$A,J955))</f>
        <v/>
      </c>
    </row>
    <row r="956">
      <c r="B956">
        <f>IF($A956="","",IFERROR(VLOOKUP($A956,AI_PF!$A:$D,4,FALSE),""))</f>
        <v/>
      </c>
      <c r="C956">
        <f>IF($A956="","",IFERROR(VLOOKUP($A956,AI_PF!$A:$G,7,FALSE),""))</f>
        <v/>
      </c>
      <c r="D956">
        <f>IF($A956="","",IFERROR(VLOOKUP($A956,AI_PF!$A:$H,8,FALSE),""))</f>
        <v/>
      </c>
      <c r="E956">
        <f>IF($A956="","",IFERROR(VLOOKUP($A956,AI_PF!$A:$N,14,FALSE),""))</f>
        <v/>
      </c>
      <c r="F956">
        <f>IF($A956="","",IFERROR(VLOOKUP($A956,AI_PF!$A:$R,18,FALSE),""))</f>
        <v/>
      </c>
      <c r="G956">
        <f>IF($A956="","",IFERROR(VLOOKUP($A956,AI_PF!$A:$T,20,FALSE),""))</f>
        <v/>
      </c>
      <c r="H956">
        <f>IF($A956="","",IFERROR(VLOOKUP($A956,AI_PF!$A:$V,22,FALSE),""))</f>
        <v/>
      </c>
      <c r="I956">
        <f>IF($A956="","",IFERROR(VLOOKUP($A956,AI_PF!$A:$EU,151,FALSE),""))</f>
        <v/>
      </c>
      <c r="J956">
        <f>IF($A956="","",IFERROR(VLOOKUP($A956,AI_PF!$A:$C,3,FALSE),""))</f>
        <v/>
      </c>
      <c r="K956">
        <f>IF($A956="","",IFERROR(VLOOKUP($A956,Data_Raw!$A:$G,2,FALSE),""))</f>
        <v/>
      </c>
      <c r="L956">
        <f>IF($A956="","",IFERROR(VLOOKUP($A956,Data_Raw!$A:$G,3,FALSE),""))</f>
        <v/>
      </c>
      <c r="M956">
        <f>IF($A956="","",IFERROR(VLOOKUP($A956,Data_Raw!$A:$G,4,FALSE),""))</f>
        <v/>
      </c>
      <c r="N956">
        <f>IF($A956="","",IFERROR(VLOOKUP($A956,Data_Raw!$A:$G,5,FALSE),""))</f>
        <v/>
      </c>
      <c r="O956">
        <f>IF($A956="","",IFERROR(VLOOKUP($A956,Data_Raw!$A:$G,6,FALSE),""))</f>
        <v/>
      </c>
      <c r="P956">
        <f>IF($A956="","",IFERROR(VLOOKUP($A956,Data_Raw!$A:$G,7,FALSE),""))</f>
        <v/>
      </c>
      <c r="Q956">
        <f>IF($A956="","",SUMIFS(AI_PF!$AP:$AP,AI_PF!$A:$A,$A956))</f>
        <v/>
      </c>
      <c r="R956">
        <f>IF($A956="","",SUMIFS(AI_PF!$AW:$AW,AI_PF!$A:$A,$A956))</f>
        <v/>
      </c>
      <c r="S956">
        <f>IF($A956="","",SUMIFS(AI_PF!$AZ:$AZ,AI_PF!$A:$A,$A956))</f>
        <v/>
      </c>
      <c r="T956">
        <f>IF($A956="","",SUMIFS(AI_PF!$CA:$CA,AI_PF!$A:$A,$A956))</f>
        <v/>
      </c>
      <c r="U956">
        <f>IF($A956="","",SUMIFS(AI_PF!$CE:$CE,AI_PF!$A:$A,$A956))</f>
        <v/>
      </c>
      <c r="V956">
        <f>IF($A956="","",IFERROR(VLOOKUP($A956,AI_PF!$A:$CO,93,FALSE),""))</f>
        <v/>
      </c>
      <c r="W956">
        <f>IF($A956="","",COUNTIF(AI_PF!$A:$A,$A956))</f>
        <v/>
      </c>
      <c r="X956">
        <f>IF($A956="","",COUNTIF(LookThrough!$A:$A,J956))</f>
        <v/>
      </c>
    </row>
    <row r="957">
      <c r="B957">
        <f>IF($A957="","",IFERROR(VLOOKUP($A957,AI_PF!$A:$D,4,FALSE),""))</f>
        <v/>
      </c>
      <c r="C957">
        <f>IF($A957="","",IFERROR(VLOOKUP($A957,AI_PF!$A:$G,7,FALSE),""))</f>
        <v/>
      </c>
      <c r="D957">
        <f>IF($A957="","",IFERROR(VLOOKUP($A957,AI_PF!$A:$H,8,FALSE),""))</f>
        <v/>
      </c>
      <c r="E957">
        <f>IF($A957="","",IFERROR(VLOOKUP($A957,AI_PF!$A:$N,14,FALSE),""))</f>
        <v/>
      </c>
      <c r="F957">
        <f>IF($A957="","",IFERROR(VLOOKUP($A957,AI_PF!$A:$R,18,FALSE),""))</f>
        <v/>
      </c>
      <c r="G957">
        <f>IF($A957="","",IFERROR(VLOOKUP($A957,AI_PF!$A:$T,20,FALSE),""))</f>
        <v/>
      </c>
      <c r="H957">
        <f>IF($A957="","",IFERROR(VLOOKUP($A957,AI_PF!$A:$V,22,FALSE),""))</f>
        <v/>
      </c>
      <c r="I957">
        <f>IF($A957="","",IFERROR(VLOOKUP($A957,AI_PF!$A:$EU,151,FALSE),""))</f>
        <v/>
      </c>
      <c r="J957">
        <f>IF($A957="","",IFERROR(VLOOKUP($A957,AI_PF!$A:$C,3,FALSE),""))</f>
        <v/>
      </c>
      <c r="K957">
        <f>IF($A957="","",IFERROR(VLOOKUP($A957,Data_Raw!$A:$G,2,FALSE),""))</f>
        <v/>
      </c>
      <c r="L957">
        <f>IF($A957="","",IFERROR(VLOOKUP($A957,Data_Raw!$A:$G,3,FALSE),""))</f>
        <v/>
      </c>
      <c r="M957">
        <f>IF($A957="","",IFERROR(VLOOKUP($A957,Data_Raw!$A:$G,4,FALSE),""))</f>
        <v/>
      </c>
      <c r="N957">
        <f>IF($A957="","",IFERROR(VLOOKUP($A957,Data_Raw!$A:$G,5,FALSE),""))</f>
        <v/>
      </c>
      <c r="O957">
        <f>IF($A957="","",IFERROR(VLOOKUP($A957,Data_Raw!$A:$G,6,FALSE),""))</f>
        <v/>
      </c>
      <c r="P957">
        <f>IF($A957="","",IFERROR(VLOOKUP($A957,Data_Raw!$A:$G,7,FALSE),""))</f>
        <v/>
      </c>
      <c r="Q957">
        <f>IF($A957="","",SUMIFS(AI_PF!$AP:$AP,AI_PF!$A:$A,$A957))</f>
        <v/>
      </c>
      <c r="R957">
        <f>IF($A957="","",SUMIFS(AI_PF!$AW:$AW,AI_PF!$A:$A,$A957))</f>
        <v/>
      </c>
      <c r="S957">
        <f>IF($A957="","",SUMIFS(AI_PF!$AZ:$AZ,AI_PF!$A:$A,$A957))</f>
        <v/>
      </c>
      <c r="T957">
        <f>IF($A957="","",SUMIFS(AI_PF!$CA:$CA,AI_PF!$A:$A,$A957))</f>
        <v/>
      </c>
      <c r="U957">
        <f>IF($A957="","",SUMIFS(AI_PF!$CE:$CE,AI_PF!$A:$A,$A957))</f>
        <v/>
      </c>
      <c r="V957">
        <f>IF($A957="","",IFERROR(VLOOKUP($A957,AI_PF!$A:$CO,93,FALSE),""))</f>
        <v/>
      </c>
      <c r="W957">
        <f>IF($A957="","",COUNTIF(AI_PF!$A:$A,$A957))</f>
        <v/>
      </c>
      <c r="X957">
        <f>IF($A957="","",COUNTIF(LookThrough!$A:$A,J957))</f>
        <v/>
      </c>
    </row>
    <row r="958">
      <c r="B958">
        <f>IF($A958="","",IFERROR(VLOOKUP($A958,AI_PF!$A:$D,4,FALSE),""))</f>
        <v/>
      </c>
      <c r="C958">
        <f>IF($A958="","",IFERROR(VLOOKUP($A958,AI_PF!$A:$G,7,FALSE),""))</f>
        <v/>
      </c>
      <c r="D958">
        <f>IF($A958="","",IFERROR(VLOOKUP($A958,AI_PF!$A:$H,8,FALSE),""))</f>
        <v/>
      </c>
      <c r="E958">
        <f>IF($A958="","",IFERROR(VLOOKUP($A958,AI_PF!$A:$N,14,FALSE),""))</f>
        <v/>
      </c>
      <c r="F958">
        <f>IF($A958="","",IFERROR(VLOOKUP($A958,AI_PF!$A:$R,18,FALSE),""))</f>
        <v/>
      </c>
      <c r="G958">
        <f>IF($A958="","",IFERROR(VLOOKUP($A958,AI_PF!$A:$T,20,FALSE),""))</f>
        <v/>
      </c>
      <c r="H958">
        <f>IF($A958="","",IFERROR(VLOOKUP($A958,AI_PF!$A:$V,22,FALSE),""))</f>
        <v/>
      </c>
      <c r="I958">
        <f>IF($A958="","",IFERROR(VLOOKUP($A958,AI_PF!$A:$EU,151,FALSE),""))</f>
        <v/>
      </c>
      <c r="J958">
        <f>IF($A958="","",IFERROR(VLOOKUP($A958,AI_PF!$A:$C,3,FALSE),""))</f>
        <v/>
      </c>
      <c r="K958">
        <f>IF($A958="","",IFERROR(VLOOKUP($A958,Data_Raw!$A:$G,2,FALSE),""))</f>
        <v/>
      </c>
      <c r="L958">
        <f>IF($A958="","",IFERROR(VLOOKUP($A958,Data_Raw!$A:$G,3,FALSE),""))</f>
        <v/>
      </c>
      <c r="M958">
        <f>IF($A958="","",IFERROR(VLOOKUP($A958,Data_Raw!$A:$G,4,FALSE),""))</f>
        <v/>
      </c>
      <c r="N958">
        <f>IF($A958="","",IFERROR(VLOOKUP($A958,Data_Raw!$A:$G,5,FALSE),""))</f>
        <v/>
      </c>
      <c r="O958">
        <f>IF($A958="","",IFERROR(VLOOKUP($A958,Data_Raw!$A:$G,6,FALSE),""))</f>
        <v/>
      </c>
      <c r="P958">
        <f>IF($A958="","",IFERROR(VLOOKUP($A958,Data_Raw!$A:$G,7,FALSE),""))</f>
        <v/>
      </c>
      <c r="Q958">
        <f>IF($A958="","",SUMIFS(AI_PF!$AP:$AP,AI_PF!$A:$A,$A958))</f>
        <v/>
      </c>
      <c r="R958">
        <f>IF($A958="","",SUMIFS(AI_PF!$AW:$AW,AI_PF!$A:$A,$A958))</f>
        <v/>
      </c>
      <c r="S958">
        <f>IF($A958="","",SUMIFS(AI_PF!$AZ:$AZ,AI_PF!$A:$A,$A958))</f>
        <v/>
      </c>
      <c r="T958">
        <f>IF($A958="","",SUMIFS(AI_PF!$CA:$CA,AI_PF!$A:$A,$A958))</f>
        <v/>
      </c>
      <c r="U958">
        <f>IF($A958="","",SUMIFS(AI_PF!$CE:$CE,AI_PF!$A:$A,$A958))</f>
        <v/>
      </c>
      <c r="V958">
        <f>IF($A958="","",IFERROR(VLOOKUP($A958,AI_PF!$A:$CO,93,FALSE),""))</f>
        <v/>
      </c>
      <c r="W958">
        <f>IF($A958="","",COUNTIF(AI_PF!$A:$A,$A958))</f>
        <v/>
      </c>
      <c r="X958">
        <f>IF($A958="","",COUNTIF(LookThrough!$A:$A,J958))</f>
        <v/>
      </c>
    </row>
    <row r="959">
      <c r="B959">
        <f>IF($A959="","",IFERROR(VLOOKUP($A959,AI_PF!$A:$D,4,FALSE),""))</f>
        <v/>
      </c>
      <c r="C959">
        <f>IF($A959="","",IFERROR(VLOOKUP($A959,AI_PF!$A:$G,7,FALSE),""))</f>
        <v/>
      </c>
      <c r="D959">
        <f>IF($A959="","",IFERROR(VLOOKUP($A959,AI_PF!$A:$H,8,FALSE),""))</f>
        <v/>
      </c>
      <c r="E959">
        <f>IF($A959="","",IFERROR(VLOOKUP($A959,AI_PF!$A:$N,14,FALSE),""))</f>
        <v/>
      </c>
      <c r="F959">
        <f>IF($A959="","",IFERROR(VLOOKUP($A959,AI_PF!$A:$R,18,FALSE),""))</f>
        <v/>
      </c>
      <c r="G959">
        <f>IF($A959="","",IFERROR(VLOOKUP($A959,AI_PF!$A:$T,20,FALSE),""))</f>
        <v/>
      </c>
      <c r="H959">
        <f>IF($A959="","",IFERROR(VLOOKUP($A959,AI_PF!$A:$V,22,FALSE),""))</f>
        <v/>
      </c>
      <c r="I959">
        <f>IF($A959="","",IFERROR(VLOOKUP($A959,AI_PF!$A:$EU,151,FALSE),""))</f>
        <v/>
      </c>
      <c r="J959">
        <f>IF($A959="","",IFERROR(VLOOKUP($A959,AI_PF!$A:$C,3,FALSE),""))</f>
        <v/>
      </c>
      <c r="K959">
        <f>IF($A959="","",IFERROR(VLOOKUP($A959,Data_Raw!$A:$G,2,FALSE),""))</f>
        <v/>
      </c>
      <c r="L959">
        <f>IF($A959="","",IFERROR(VLOOKUP($A959,Data_Raw!$A:$G,3,FALSE),""))</f>
        <v/>
      </c>
      <c r="M959">
        <f>IF($A959="","",IFERROR(VLOOKUP($A959,Data_Raw!$A:$G,4,FALSE),""))</f>
        <v/>
      </c>
      <c r="N959">
        <f>IF($A959="","",IFERROR(VLOOKUP($A959,Data_Raw!$A:$G,5,FALSE),""))</f>
        <v/>
      </c>
      <c r="O959">
        <f>IF($A959="","",IFERROR(VLOOKUP($A959,Data_Raw!$A:$G,6,FALSE),""))</f>
        <v/>
      </c>
      <c r="P959">
        <f>IF($A959="","",IFERROR(VLOOKUP($A959,Data_Raw!$A:$G,7,FALSE),""))</f>
        <v/>
      </c>
      <c r="Q959">
        <f>IF($A959="","",SUMIFS(AI_PF!$AP:$AP,AI_PF!$A:$A,$A959))</f>
        <v/>
      </c>
      <c r="R959">
        <f>IF($A959="","",SUMIFS(AI_PF!$AW:$AW,AI_PF!$A:$A,$A959))</f>
        <v/>
      </c>
      <c r="S959">
        <f>IF($A959="","",SUMIFS(AI_PF!$AZ:$AZ,AI_PF!$A:$A,$A959))</f>
        <v/>
      </c>
      <c r="T959">
        <f>IF($A959="","",SUMIFS(AI_PF!$CA:$CA,AI_PF!$A:$A,$A959))</f>
        <v/>
      </c>
      <c r="U959">
        <f>IF($A959="","",SUMIFS(AI_PF!$CE:$CE,AI_PF!$A:$A,$A959))</f>
        <v/>
      </c>
      <c r="V959">
        <f>IF($A959="","",IFERROR(VLOOKUP($A959,AI_PF!$A:$CO,93,FALSE),""))</f>
        <v/>
      </c>
      <c r="W959">
        <f>IF($A959="","",COUNTIF(AI_PF!$A:$A,$A959))</f>
        <v/>
      </c>
      <c r="X959">
        <f>IF($A959="","",COUNTIF(LookThrough!$A:$A,J959))</f>
        <v/>
      </c>
    </row>
    <row r="960">
      <c r="B960">
        <f>IF($A960="","",IFERROR(VLOOKUP($A960,AI_PF!$A:$D,4,FALSE),""))</f>
        <v/>
      </c>
      <c r="C960">
        <f>IF($A960="","",IFERROR(VLOOKUP($A960,AI_PF!$A:$G,7,FALSE),""))</f>
        <v/>
      </c>
      <c r="D960">
        <f>IF($A960="","",IFERROR(VLOOKUP($A960,AI_PF!$A:$H,8,FALSE),""))</f>
        <v/>
      </c>
      <c r="E960">
        <f>IF($A960="","",IFERROR(VLOOKUP($A960,AI_PF!$A:$N,14,FALSE),""))</f>
        <v/>
      </c>
      <c r="F960">
        <f>IF($A960="","",IFERROR(VLOOKUP($A960,AI_PF!$A:$R,18,FALSE),""))</f>
        <v/>
      </c>
      <c r="G960">
        <f>IF($A960="","",IFERROR(VLOOKUP($A960,AI_PF!$A:$T,20,FALSE),""))</f>
        <v/>
      </c>
      <c r="H960">
        <f>IF($A960="","",IFERROR(VLOOKUP($A960,AI_PF!$A:$V,22,FALSE),""))</f>
        <v/>
      </c>
      <c r="I960">
        <f>IF($A960="","",IFERROR(VLOOKUP($A960,AI_PF!$A:$EU,151,FALSE),""))</f>
        <v/>
      </c>
      <c r="J960">
        <f>IF($A960="","",IFERROR(VLOOKUP($A960,AI_PF!$A:$C,3,FALSE),""))</f>
        <v/>
      </c>
      <c r="K960">
        <f>IF($A960="","",IFERROR(VLOOKUP($A960,Data_Raw!$A:$G,2,FALSE),""))</f>
        <v/>
      </c>
      <c r="L960">
        <f>IF($A960="","",IFERROR(VLOOKUP($A960,Data_Raw!$A:$G,3,FALSE),""))</f>
        <v/>
      </c>
      <c r="M960">
        <f>IF($A960="","",IFERROR(VLOOKUP($A960,Data_Raw!$A:$G,4,FALSE),""))</f>
        <v/>
      </c>
      <c r="N960">
        <f>IF($A960="","",IFERROR(VLOOKUP($A960,Data_Raw!$A:$G,5,FALSE),""))</f>
        <v/>
      </c>
      <c r="O960">
        <f>IF($A960="","",IFERROR(VLOOKUP($A960,Data_Raw!$A:$G,6,FALSE),""))</f>
        <v/>
      </c>
      <c r="P960">
        <f>IF($A960="","",IFERROR(VLOOKUP($A960,Data_Raw!$A:$G,7,FALSE),""))</f>
        <v/>
      </c>
      <c r="Q960">
        <f>IF($A960="","",SUMIFS(AI_PF!$AP:$AP,AI_PF!$A:$A,$A960))</f>
        <v/>
      </c>
      <c r="R960">
        <f>IF($A960="","",SUMIFS(AI_PF!$AW:$AW,AI_PF!$A:$A,$A960))</f>
        <v/>
      </c>
      <c r="S960">
        <f>IF($A960="","",SUMIFS(AI_PF!$AZ:$AZ,AI_PF!$A:$A,$A960))</f>
        <v/>
      </c>
      <c r="T960">
        <f>IF($A960="","",SUMIFS(AI_PF!$CA:$CA,AI_PF!$A:$A,$A960))</f>
        <v/>
      </c>
      <c r="U960">
        <f>IF($A960="","",SUMIFS(AI_PF!$CE:$CE,AI_PF!$A:$A,$A960))</f>
        <v/>
      </c>
      <c r="V960">
        <f>IF($A960="","",IFERROR(VLOOKUP($A960,AI_PF!$A:$CO,93,FALSE),""))</f>
        <v/>
      </c>
      <c r="W960">
        <f>IF($A960="","",COUNTIF(AI_PF!$A:$A,$A960))</f>
        <v/>
      </c>
      <c r="X960">
        <f>IF($A960="","",COUNTIF(LookThrough!$A:$A,J960))</f>
        <v/>
      </c>
    </row>
    <row r="961">
      <c r="B961">
        <f>IF($A961="","",IFERROR(VLOOKUP($A961,AI_PF!$A:$D,4,FALSE),""))</f>
        <v/>
      </c>
      <c r="C961">
        <f>IF($A961="","",IFERROR(VLOOKUP($A961,AI_PF!$A:$G,7,FALSE),""))</f>
        <v/>
      </c>
      <c r="D961">
        <f>IF($A961="","",IFERROR(VLOOKUP($A961,AI_PF!$A:$H,8,FALSE),""))</f>
        <v/>
      </c>
      <c r="E961">
        <f>IF($A961="","",IFERROR(VLOOKUP($A961,AI_PF!$A:$N,14,FALSE),""))</f>
        <v/>
      </c>
      <c r="F961">
        <f>IF($A961="","",IFERROR(VLOOKUP($A961,AI_PF!$A:$R,18,FALSE),""))</f>
        <v/>
      </c>
      <c r="G961">
        <f>IF($A961="","",IFERROR(VLOOKUP($A961,AI_PF!$A:$T,20,FALSE),""))</f>
        <v/>
      </c>
      <c r="H961">
        <f>IF($A961="","",IFERROR(VLOOKUP($A961,AI_PF!$A:$V,22,FALSE),""))</f>
        <v/>
      </c>
      <c r="I961">
        <f>IF($A961="","",IFERROR(VLOOKUP($A961,AI_PF!$A:$EU,151,FALSE),""))</f>
        <v/>
      </c>
      <c r="J961">
        <f>IF($A961="","",IFERROR(VLOOKUP($A961,AI_PF!$A:$C,3,FALSE),""))</f>
        <v/>
      </c>
      <c r="K961">
        <f>IF($A961="","",IFERROR(VLOOKUP($A961,Data_Raw!$A:$G,2,FALSE),""))</f>
        <v/>
      </c>
      <c r="L961">
        <f>IF($A961="","",IFERROR(VLOOKUP($A961,Data_Raw!$A:$G,3,FALSE),""))</f>
        <v/>
      </c>
      <c r="M961">
        <f>IF($A961="","",IFERROR(VLOOKUP($A961,Data_Raw!$A:$G,4,FALSE),""))</f>
        <v/>
      </c>
      <c r="N961">
        <f>IF($A961="","",IFERROR(VLOOKUP($A961,Data_Raw!$A:$G,5,FALSE),""))</f>
        <v/>
      </c>
      <c r="O961">
        <f>IF($A961="","",IFERROR(VLOOKUP($A961,Data_Raw!$A:$G,6,FALSE),""))</f>
        <v/>
      </c>
      <c r="P961">
        <f>IF($A961="","",IFERROR(VLOOKUP($A961,Data_Raw!$A:$G,7,FALSE),""))</f>
        <v/>
      </c>
      <c r="Q961">
        <f>IF($A961="","",SUMIFS(AI_PF!$AP:$AP,AI_PF!$A:$A,$A961))</f>
        <v/>
      </c>
      <c r="R961">
        <f>IF($A961="","",SUMIFS(AI_PF!$AW:$AW,AI_PF!$A:$A,$A961))</f>
        <v/>
      </c>
      <c r="S961">
        <f>IF($A961="","",SUMIFS(AI_PF!$AZ:$AZ,AI_PF!$A:$A,$A961))</f>
        <v/>
      </c>
      <c r="T961">
        <f>IF($A961="","",SUMIFS(AI_PF!$CA:$CA,AI_PF!$A:$A,$A961))</f>
        <v/>
      </c>
      <c r="U961">
        <f>IF($A961="","",SUMIFS(AI_PF!$CE:$CE,AI_PF!$A:$A,$A961))</f>
        <v/>
      </c>
      <c r="V961">
        <f>IF($A961="","",IFERROR(VLOOKUP($A961,AI_PF!$A:$CO,93,FALSE),""))</f>
        <v/>
      </c>
      <c r="W961">
        <f>IF($A961="","",COUNTIF(AI_PF!$A:$A,$A961))</f>
        <v/>
      </c>
      <c r="X961">
        <f>IF($A961="","",COUNTIF(LookThrough!$A:$A,J961))</f>
        <v/>
      </c>
    </row>
    <row r="962">
      <c r="B962">
        <f>IF($A962="","",IFERROR(VLOOKUP($A962,AI_PF!$A:$D,4,FALSE),""))</f>
        <v/>
      </c>
      <c r="C962">
        <f>IF($A962="","",IFERROR(VLOOKUP($A962,AI_PF!$A:$G,7,FALSE),""))</f>
        <v/>
      </c>
      <c r="D962">
        <f>IF($A962="","",IFERROR(VLOOKUP($A962,AI_PF!$A:$H,8,FALSE),""))</f>
        <v/>
      </c>
      <c r="E962">
        <f>IF($A962="","",IFERROR(VLOOKUP($A962,AI_PF!$A:$N,14,FALSE),""))</f>
        <v/>
      </c>
      <c r="F962">
        <f>IF($A962="","",IFERROR(VLOOKUP($A962,AI_PF!$A:$R,18,FALSE),""))</f>
        <v/>
      </c>
      <c r="G962">
        <f>IF($A962="","",IFERROR(VLOOKUP($A962,AI_PF!$A:$T,20,FALSE),""))</f>
        <v/>
      </c>
      <c r="H962">
        <f>IF($A962="","",IFERROR(VLOOKUP($A962,AI_PF!$A:$V,22,FALSE),""))</f>
        <v/>
      </c>
      <c r="I962">
        <f>IF($A962="","",IFERROR(VLOOKUP($A962,AI_PF!$A:$EU,151,FALSE),""))</f>
        <v/>
      </c>
      <c r="J962">
        <f>IF($A962="","",IFERROR(VLOOKUP($A962,AI_PF!$A:$C,3,FALSE),""))</f>
        <v/>
      </c>
      <c r="K962">
        <f>IF($A962="","",IFERROR(VLOOKUP($A962,Data_Raw!$A:$G,2,FALSE),""))</f>
        <v/>
      </c>
      <c r="L962">
        <f>IF($A962="","",IFERROR(VLOOKUP($A962,Data_Raw!$A:$G,3,FALSE),""))</f>
        <v/>
      </c>
      <c r="M962">
        <f>IF($A962="","",IFERROR(VLOOKUP($A962,Data_Raw!$A:$G,4,FALSE),""))</f>
        <v/>
      </c>
      <c r="N962">
        <f>IF($A962="","",IFERROR(VLOOKUP($A962,Data_Raw!$A:$G,5,FALSE),""))</f>
        <v/>
      </c>
      <c r="O962">
        <f>IF($A962="","",IFERROR(VLOOKUP($A962,Data_Raw!$A:$G,6,FALSE),""))</f>
        <v/>
      </c>
      <c r="P962">
        <f>IF($A962="","",IFERROR(VLOOKUP($A962,Data_Raw!$A:$G,7,FALSE),""))</f>
        <v/>
      </c>
      <c r="Q962">
        <f>IF($A962="","",SUMIFS(AI_PF!$AP:$AP,AI_PF!$A:$A,$A962))</f>
        <v/>
      </c>
      <c r="R962">
        <f>IF($A962="","",SUMIFS(AI_PF!$AW:$AW,AI_PF!$A:$A,$A962))</f>
        <v/>
      </c>
      <c r="S962">
        <f>IF($A962="","",SUMIFS(AI_PF!$AZ:$AZ,AI_PF!$A:$A,$A962))</f>
        <v/>
      </c>
      <c r="T962">
        <f>IF($A962="","",SUMIFS(AI_PF!$CA:$CA,AI_PF!$A:$A,$A962))</f>
        <v/>
      </c>
      <c r="U962">
        <f>IF($A962="","",SUMIFS(AI_PF!$CE:$CE,AI_PF!$A:$A,$A962))</f>
        <v/>
      </c>
      <c r="V962">
        <f>IF($A962="","",IFERROR(VLOOKUP($A962,AI_PF!$A:$CO,93,FALSE),""))</f>
        <v/>
      </c>
      <c r="W962">
        <f>IF($A962="","",COUNTIF(AI_PF!$A:$A,$A962))</f>
        <v/>
      </c>
      <c r="X962">
        <f>IF($A962="","",COUNTIF(LookThrough!$A:$A,J962))</f>
        <v/>
      </c>
    </row>
    <row r="963">
      <c r="B963">
        <f>IF($A963="","",IFERROR(VLOOKUP($A963,AI_PF!$A:$D,4,FALSE),""))</f>
        <v/>
      </c>
      <c r="C963">
        <f>IF($A963="","",IFERROR(VLOOKUP($A963,AI_PF!$A:$G,7,FALSE),""))</f>
        <v/>
      </c>
      <c r="D963">
        <f>IF($A963="","",IFERROR(VLOOKUP($A963,AI_PF!$A:$H,8,FALSE),""))</f>
        <v/>
      </c>
      <c r="E963">
        <f>IF($A963="","",IFERROR(VLOOKUP($A963,AI_PF!$A:$N,14,FALSE),""))</f>
        <v/>
      </c>
      <c r="F963">
        <f>IF($A963="","",IFERROR(VLOOKUP($A963,AI_PF!$A:$R,18,FALSE),""))</f>
        <v/>
      </c>
      <c r="G963">
        <f>IF($A963="","",IFERROR(VLOOKUP($A963,AI_PF!$A:$T,20,FALSE),""))</f>
        <v/>
      </c>
      <c r="H963">
        <f>IF($A963="","",IFERROR(VLOOKUP($A963,AI_PF!$A:$V,22,FALSE),""))</f>
        <v/>
      </c>
      <c r="I963">
        <f>IF($A963="","",IFERROR(VLOOKUP($A963,AI_PF!$A:$EU,151,FALSE),""))</f>
        <v/>
      </c>
      <c r="J963">
        <f>IF($A963="","",IFERROR(VLOOKUP($A963,AI_PF!$A:$C,3,FALSE),""))</f>
        <v/>
      </c>
      <c r="K963">
        <f>IF($A963="","",IFERROR(VLOOKUP($A963,Data_Raw!$A:$G,2,FALSE),""))</f>
        <v/>
      </c>
      <c r="L963">
        <f>IF($A963="","",IFERROR(VLOOKUP($A963,Data_Raw!$A:$G,3,FALSE),""))</f>
        <v/>
      </c>
      <c r="M963">
        <f>IF($A963="","",IFERROR(VLOOKUP($A963,Data_Raw!$A:$G,4,FALSE),""))</f>
        <v/>
      </c>
      <c r="N963">
        <f>IF($A963="","",IFERROR(VLOOKUP($A963,Data_Raw!$A:$G,5,FALSE),""))</f>
        <v/>
      </c>
      <c r="O963">
        <f>IF($A963="","",IFERROR(VLOOKUP($A963,Data_Raw!$A:$G,6,FALSE),""))</f>
        <v/>
      </c>
      <c r="P963">
        <f>IF($A963="","",IFERROR(VLOOKUP($A963,Data_Raw!$A:$G,7,FALSE),""))</f>
        <v/>
      </c>
      <c r="Q963">
        <f>IF($A963="","",SUMIFS(AI_PF!$AP:$AP,AI_PF!$A:$A,$A963))</f>
        <v/>
      </c>
      <c r="R963">
        <f>IF($A963="","",SUMIFS(AI_PF!$AW:$AW,AI_PF!$A:$A,$A963))</f>
        <v/>
      </c>
      <c r="S963">
        <f>IF($A963="","",SUMIFS(AI_PF!$AZ:$AZ,AI_PF!$A:$A,$A963))</f>
        <v/>
      </c>
      <c r="T963">
        <f>IF($A963="","",SUMIFS(AI_PF!$CA:$CA,AI_PF!$A:$A,$A963))</f>
        <v/>
      </c>
      <c r="U963">
        <f>IF($A963="","",SUMIFS(AI_PF!$CE:$CE,AI_PF!$A:$A,$A963))</f>
        <v/>
      </c>
      <c r="V963">
        <f>IF($A963="","",IFERROR(VLOOKUP($A963,AI_PF!$A:$CO,93,FALSE),""))</f>
        <v/>
      </c>
      <c r="W963">
        <f>IF($A963="","",COUNTIF(AI_PF!$A:$A,$A963))</f>
        <v/>
      </c>
      <c r="X963">
        <f>IF($A963="","",COUNTIF(LookThrough!$A:$A,J963))</f>
        <v/>
      </c>
    </row>
    <row r="964">
      <c r="B964">
        <f>IF($A964="","",IFERROR(VLOOKUP($A964,AI_PF!$A:$D,4,FALSE),""))</f>
        <v/>
      </c>
      <c r="C964">
        <f>IF($A964="","",IFERROR(VLOOKUP($A964,AI_PF!$A:$G,7,FALSE),""))</f>
        <v/>
      </c>
      <c r="D964">
        <f>IF($A964="","",IFERROR(VLOOKUP($A964,AI_PF!$A:$H,8,FALSE),""))</f>
        <v/>
      </c>
      <c r="E964">
        <f>IF($A964="","",IFERROR(VLOOKUP($A964,AI_PF!$A:$N,14,FALSE),""))</f>
        <v/>
      </c>
      <c r="F964">
        <f>IF($A964="","",IFERROR(VLOOKUP($A964,AI_PF!$A:$R,18,FALSE),""))</f>
        <v/>
      </c>
      <c r="G964">
        <f>IF($A964="","",IFERROR(VLOOKUP($A964,AI_PF!$A:$T,20,FALSE),""))</f>
        <v/>
      </c>
      <c r="H964">
        <f>IF($A964="","",IFERROR(VLOOKUP($A964,AI_PF!$A:$V,22,FALSE),""))</f>
        <v/>
      </c>
      <c r="I964">
        <f>IF($A964="","",IFERROR(VLOOKUP($A964,AI_PF!$A:$EU,151,FALSE),""))</f>
        <v/>
      </c>
      <c r="J964">
        <f>IF($A964="","",IFERROR(VLOOKUP($A964,AI_PF!$A:$C,3,FALSE),""))</f>
        <v/>
      </c>
      <c r="K964">
        <f>IF($A964="","",IFERROR(VLOOKUP($A964,Data_Raw!$A:$G,2,FALSE),""))</f>
        <v/>
      </c>
      <c r="L964">
        <f>IF($A964="","",IFERROR(VLOOKUP($A964,Data_Raw!$A:$G,3,FALSE),""))</f>
        <v/>
      </c>
      <c r="M964">
        <f>IF($A964="","",IFERROR(VLOOKUP($A964,Data_Raw!$A:$G,4,FALSE),""))</f>
        <v/>
      </c>
      <c r="N964">
        <f>IF($A964="","",IFERROR(VLOOKUP($A964,Data_Raw!$A:$G,5,FALSE),""))</f>
        <v/>
      </c>
      <c r="O964">
        <f>IF($A964="","",IFERROR(VLOOKUP($A964,Data_Raw!$A:$G,6,FALSE),""))</f>
        <v/>
      </c>
      <c r="P964">
        <f>IF($A964="","",IFERROR(VLOOKUP($A964,Data_Raw!$A:$G,7,FALSE),""))</f>
        <v/>
      </c>
      <c r="Q964">
        <f>IF($A964="","",SUMIFS(AI_PF!$AP:$AP,AI_PF!$A:$A,$A964))</f>
        <v/>
      </c>
      <c r="R964">
        <f>IF($A964="","",SUMIFS(AI_PF!$AW:$AW,AI_PF!$A:$A,$A964))</f>
        <v/>
      </c>
      <c r="S964">
        <f>IF($A964="","",SUMIFS(AI_PF!$AZ:$AZ,AI_PF!$A:$A,$A964))</f>
        <v/>
      </c>
      <c r="T964">
        <f>IF($A964="","",SUMIFS(AI_PF!$CA:$CA,AI_PF!$A:$A,$A964))</f>
        <v/>
      </c>
      <c r="U964">
        <f>IF($A964="","",SUMIFS(AI_PF!$CE:$CE,AI_PF!$A:$A,$A964))</f>
        <v/>
      </c>
      <c r="V964">
        <f>IF($A964="","",IFERROR(VLOOKUP($A964,AI_PF!$A:$CO,93,FALSE),""))</f>
        <v/>
      </c>
      <c r="W964">
        <f>IF($A964="","",COUNTIF(AI_PF!$A:$A,$A964))</f>
        <v/>
      </c>
      <c r="X964">
        <f>IF($A964="","",COUNTIF(LookThrough!$A:$A,J964))</f>
        <v/>
      </c>
    </row>
    <row r="965">
      <c r="B965">
        <f>IF($A965="","",IFERROR(VLOOKUP($A965,AI_PF!$A:$D,4,FALSE),""))</f>
        <v/>
      </c>
      <c r="C965">
        <f>IF($A965="","",IFERROR(VLOOKUP($A965,AI_PF!$A:$G,7,FALSE),""))</f>
        <v/>
      </c>
      <c r="D965">
        <f>IF($A965="","",IFERROR(VLOOKUP($A965,AI_PF!$A:$H,8,FALSE),""))</f>
        <v/>
      </c>
      <c r="E965">
        <f>IF($A965="","",IFERROR(VLOOKUP($A965,AI_PF!$A:$N,14,FALSE),""))</f>
        <v/>
      </c>
      <c r="F965">
        <f>IF($A965="","",IFERROR(VLOOKUP($A965,AI_PF!$A:$R,18,FALSE),""))</f>
        <v/>
      </c>
      <c r="G965">
        <f>IF($A965="","",IFERROR(VLOOKUP($A965,AI_PF!$A:$T,20,FALSE),""))</f>
        <v/>
      </c>
      <c r="H965">
        <f>IF($A965="","",IFERROR(VLOOKUP($A965,AI_PF!$A:$V,22,FALSE),""))</f>
        <v/>
      </c>
      <c r="I965">
        <f>IF($A965="","",IFERROR(VLOOKUP($A965,AI_PF!$A:$EU,151,FALSE),""))</f>
        <v/>
      </c>
      <c r="J965">
        <f>IF($A965="","",IFERROR(VLOOKUP($A965,AI_PF!$A:$C,3,FALSE),""))</f>
        <v/>
      </c>
      <c r="K965">
        <f>IF($A965="","",IFERROR(VLOOKUP($A965,Data_Raw!$A:$G,2,FALSE),""))</f>
        <v/>
      </c>
      <c r="L965">
        <f>IF($A965="","",IFERROR(VLOOKUP($A965,Data_Raw!$A:$G,3,FALSE),""))</f>
        <v/>
      </c>
      <c r="M965">
        <f>IF($A965="","",IFERROR(VLOOKUP($A965,Data_Raw!$A:$G,4,FALSE),""))</f>
        <v/>
      </c>
      <c r="N965">
        <f>IF($A965="","",IFERROR(VLOOKUP($A965,Data_Raw!$A:$G,5,FALSE),""))</f>
        <v/>
      </c>
      <c r="O965">
        <f>IF($A965="","",IFERROR(VLOOKUP($A965,Data_Raw!$A:$G,6,FALSE),""))</f>
        <v/>
      </c>
      <c r="P965">
        <f>IF($A965="","",IFERROR(VLOOKUP($A965,Data_Raw!$A:$G,7,FALSE),""))</f>
        <v/>
      </c>
      <c r="Q965">
        <f>IF($A965="","",SUMIFS(AI_PF!$AP:$AP,AI_PF!$A:$A,$A965))</f>
        <v/>
      </c>
      <c r="R965">
        <f>IF($A965="","",SUMIFS(AI_PF!$AW:$AW,AI_PF!$A:$A,$A965))</f>
        <v/>
      </c>
      <c r="S965">
        <f>IF($A965="","",SUMIFS(AI_PF!$AZ:$AZ,AI_PF!$A:$A,$A965))</f>
        <v/>
      </c>
      <c r="T965">
        <f>IF($A965="","",SUMIFS(AI_PF!$CA:$CA,AI_PF!$A:$A,$A965))</f>
        <v/>
      </c>
      <c r="U965">
        <f>IF($A965="","",SUMIFS(AI_PF!$CE:$CE,AI_PF!$A:$A,$A965))</f>
        <v/>
      </c>
      <c r="V965">
        <f>IF($A965="","",IFERROR(VLOOKUP($A965,AI_PF!$A:$CO,93,FALSE),""))</f>
        <v/>
      </c>
      <c r="W965">
        <f>IF($A965="","",COUNTIF(AI_PF!$A:$A,$A965))</f>
        <v/>
      </c>
      <c r="X965">
        <f>IF($A965="","",COUNTIF(LookThrough!$A:$A,J965))</f>
        <v/>
      </c>
    </row>
    <row r="966">
      <c r="B966">
        <f>IF($A966="","",IFERROR(VLOOKUP($A966,AI_PF!$A:$D,4,FALSE),""))</f>
        <v/>
      </c>
      <c r="C966">
        <f>IF($A966="","",IFERROR(VLOOKUP($A966,AI_PF!$A:$G,7,FALSE),""))</f>
        <v/>
      </c>
      <c r="D966">
        <f>IF($A966="","",IFERROR(VLOOKUP($A966,AI_PF!$A:$H,8,FALSE),""))</f>
        <v/>
      </c>
      <c r="E966">
        <f>IF($A966="","",IFERROR(VLOOKUP($A966,AI_PF!$A:$N,14,FALSE),""))</f>
        <v/>
      </c>
      <c r="F966">
        <f>IF($A966="","",IFERROR(VLOOKUP($A966,AI_PF!$A:$R,18,FALSE),""))</f>
        <v/>
      </c>
      <c r="G966">
        <f>IF($A966="","",IFERROR(VLOOKUP($A966,AI_PF!$A:$T,20,FALSE),""))</f>
        <v/>
      </c>
      <c r="H966">
        <f>IF($A966="","",IFERROR(VLOOKUP($A966,AI_PF!$A:$V,22,FALSE),""))</f>
        <v/>
      </c>
      <c r="I966">
        <f>IF($A966="","",IFERROR(VLOOKUP($A966,AI_PF!$A:$EU,151,FALSE),""))</f>
        <v/>
      </c>
      <c r="J966">
        <f>IF($A966="","",IFERROR(VLOOKUP($A966,AI_PF!$A:$C,3,FALSE),""))</f>
        <v/>
      </c>
      <c r="K966">
        <f>IF($A966="","",IFERROR(VLOOKUP($A966,Data_Raw!$A:$G,2,FALSE),""))</f>
        <v/>
      </c>
      <c r="L966">
        <f>IF($A966="","",IFERROR(VLOOKUP($A966,Data_Raw!$A:$G,3,FALSE),""))</f>
        <v/>
      </c>
      <c r="M966">
        <f>IF($A966="","",IFERROR(VLOOKUP($A966,Data_Raw!$A:$G,4,FALSE),""))</f>
        <v/>
      </c>
      <c r="N966">
        <f>IF($A966="","",IFERROR(VLOOKUP($A966,Data_Raw!$A:$G,5,FALSE),""))</f>
        <v/>
      </c>
      <c r="O966">
        <f>IF($A966="","",IFERROR(VLOOKUP($A966,Data_Raw!$A:$G,6,FALSE),""))</f>
        <v/>
      </c>
      <c r="P966">
        <f>IF($A966="","",IFERROR(VLOOKUP($A966,Data_Raw!$A:$G,7,FALSE),""))</f>
        <v/>
      </c>
      <c r="Q966">
        <f>IF($A966="","",SUMIFS(AI_PF!$AP:$AP,AI_PF!$A:$A,$A966))</f>
        <v/>
      </c>
      <c r="R966">
        <f>IF($A966="","",SUMIFS(AI_PF!$AW:$AW,AI_PF!$A:$A,$A966))</f>
        <v/>
      </c>
      <c r="S966">
        <f>IF($A966="","",SUMIFS(AI_PF!$AZ:$AZ,AI_PF!$A:$A,$A966))</f>
        <v/>
      </c>
      <c r="T966">
        <f>IF($A966="","",SUMIFS(AI_PF!$CA:$CA,AI_PF!$A:$A,$A966))</f>
        <v/>
      </c>
      <c r="U966">
        <f>IF($A966="","",SUMIFS(AI_PF!$CE:$CE,AI_PF!$A:$A,$A966))</f>
        <v/>
      </c>
      <c r="V966">
        <f>IF($A966="","",IFERROR(VLOOKUP($A966,AI_PF!$A:$CO,93,FALSE),""))</f>
        <v/>
      </c>
      <c r="W966">
        <f>IF($A966="","",COUNTIF(AI_PF!$A:$A,$A966))</f>
        <v/>
      </c>
      <c r="X966">
        <f>IF($A966="","",COUNTIF(LookThrough!$A:$A,J966))</f>
        <v/>
      </c>
    </row>
    <row r="967">
      <c r="B967">
        <f>IF($A967="","",IFERROR(VLOOKUP($A967,AI_PF!$A:$D,4,FALSE),""))</f>
        <v/>
      </c>
      <c r="C967">
        <f>IF($A967="","",IFERROR(VLOOKUP($A967,AI_PF!$A:$G,7,FALSE),""))</f>
        <v/>
      </c>
      <c r="D967">
        <f>IF($A967="","",IFERROR(VLOOKUP($A967,AI_PF!$A:$H,8,FALSE),""))</f>
        <v/>
      </c>
      <c r="E967">
        <f>IF($A967="","",IFERROR(VLOOKUP($A967,AI_PF!$A:$N,14,FALSE),""))</f>
        <v/>
      </c>
      <c r="F967">
        <f>IF($A967="","",IFERROR(VLOOKUP($A967,AI_PF!$A:$R,18,FALSE),""))</f>
        <v/>
      </c>
      <c r="G967">
        <f>IF($A967="","",IFERROR(VLOOKUP($A967,AI_PF!$A:$T,20,FALSE),""))</f>
        <v/>
      </c>
      <c r="H967">
        <f>IF($A967="","",IFERROR(VLOOKUP($A967,AI_PF!$A:$V,22,FALSE),""))</f>
        <v/>
      </c>
      <c r="I967">
        <f>IF($A967="","",IFERROR(VLOOKUP($A967,AI_PF!$A:$EU,151,FALSE),""))</f>
        <v/>
      </c>
      <c r="J967">
        <f>IF($A967="","",IFERROR(VLOOKUP($A967,AI_PF!$A:$C,3,FALSE),""))</f>
        <v/>
      </c>
      <c r="K967">
        <f>IF($A967="","",IFERROR(VLOOKUP($A967,Data_Raw!$A:$G,2,FALSE),""))</f>
        <v/>
      </c>
      <c r="L967">
        <f>IF($A967="","",IFERROR(VLOOKUP($A967,Data_Raw!$A:$G,3,FALSE),""))</f>
        <v/>
      </c>
      <c r="M967">
        <f>IF($A967="","",IFERROR(VLOOKUP($A967,Data_Raw!$A:$G,4,FALSE),""))</f>
        <v/>
      </c>
      <c r="N967">
        <f>IF($A967="","",IFERROR(VLOOKUP($A967,Data_Raw!$A:$G,5,FALSE),""))</f>
        <v/>
      </c>
      <c r="O967">
        <f>IF($A967="","",IFERROR(VLOOKUP($A967,Data_Raw!$A:$G,6,FALSE),""))</f>
        <v/>
      </c>
      <c r="P967">
        <f>IF($A967="","",IFERROR(VLOOKUP($A967,Data_Raw!$A:$G,7,FALSE),""))</f>
        <v/>
      </c>
      <c r="Q967">
        <f>IF($A967="","",SUMIFS(AI_PF!$AP:$AP,AI_PF!$A:$A,$A967))</f>
        <v/>
      </c>
      <c r="R967">
        <f>IF($A967="","",SUMIFS(AI_PF!$AW:$AW,AI_PF!$A:$A,$A967))</f>
        <v/>
      </c>
      <c r="S967">
        <f>IF($A967="","",SUMIFS(AI_PF!$AZ:$AZ,AI_PF!$A:$A,$A967))</f>
        <v/>
      </c>
      <c r="T967">
        <f>IF($A967="","",SUMIFS(AI_PF!$CA:$CA,AI_PF!$A:$A,$A967))</f>
        <v/>
      </c>
      <c r="U967">
        <f>IF($A967="","",SUMIFS(AI_PF!$CE:$CE,AI_PF!$A:$A,$A967))</f>
        <v/>
      </c>
      <c r="V967">
        <f>IF($A967="","",IFERROR(VLOOKUP($A967,AI_PF!$A:$CO,93,FALSE),""))</f>
        <v/>
      </c>
      <c r="W967">
        <f>IF($A967="","",COUNTIF(AI_PF!$A:$A,$A967))</f>
        <v/>
      </c>
      <c r="X967">
        <f>IF($A967="","",COUNTIF(LookThrough!$A:$A,J967))</f>
        <v/>
      </c>
    </row>
    <row r="968">
      <c r="B968">
        <f>IF($A968="","",IFERROR(VLOOKUP($A968,AI_PF!$A:$D,4,FALSE),""))</f>
        <v/>
      </c>
      <c r="C968">
        <f>IF($A968="","",IFERROR(VLOOKUP($A968,AI_PF!$A:$G,7,FALSE),""))</f>
        <v/>
      </c>
      <c r="D968">
        <f>IF($A968="","",IFERROR(VLOOKUP($A968,AI_PF!$A:$H,8,FALSE),""))</f>
        <v/>
      </c>
      <c r="E968">
        <f>IF($A968="","",IFERROR(VLOOKUP($A968,AI_PF!$A:$N,14,FALSE),""))</f>
        <v/>
      </c>
      <c r="F968">
        <f>IF($A968="","",IFERROR(VLOOKUP($A968,AI_PF!$A:$R,18,FALSE),""))</f>
        <v/>
      </c>
      <c r="G968">
        <f>IF($A968="","",IFERROR(VLOOKUP($A968,AI_PF!$A:$T,20,FALSE),""))</f>
        <v/>
      </c>
      <c r="H968">
        <f>IF($A968="","",IFERROR(VLOOKUP($A968,AI_PF!$A:$V,22,FALSE),""))</f>
        <v/>
      </c>
      <c r="I968">
        <f>IF($A968="","",IFERROR(VLOOKUP($A968,AI_PF!$A:$EU,151,FALSE),""))</f>
        <v/>
      </c>
      <c r="J968">
        <f>IF($A968="","",IFERROR(VLOOKUP($A968,AI_PF!$A:$C,3,FALSE),""))</f>
        <v/>
      </c>
      <c r="K968">
        <f>IF($A968="","",IFERROR(VLOOKUP($A968,Data_Raw!$A:$G,2,FALSE),""))</f>
        <v/>
      </c>
      <c r="L968">
        <f>IF($A968="","",IFERROR(VLOOKUP($A968,Data_Raw!$A:$G,3,FALSE),""))</f>
        <v/>
      </c>
      <c r="M968">
        <f>IF($A968="","",IFERROR(VLOOKUP($A968,Data_Raw!$A:$G,4,FALSE),""))</f>
        <v/>
      </c>
      <c r="N968">
        <f>IF($A968="","",IFERROR(VLOOKUP($A968,Data_Raw!$A:$G,5,FALSE),""))</f>
        <v/>
      </c>
      <c r="O968">
        <f>IF($A968="","",IFERROR(VLOOKUP($A968,Data_Raw!$A:$G,6,FALSE),""))</f>
        <v/>
      </c>
      <c r="P968">
        <f>IF($A968="","",IFERROR(VLOOKUP($A968,Data_Raw!$A:$G,7,FALSE),""))</f>
        <v/>
      </c>
      <c r="Q968">
        <f>IF($A968="","",SUMIFS(AI_PF!$AP:$AP,AI_PF!$A:$A,$A968))</f>
        <v/>
      </c>
      <c r="R968">
        <f>IF($A968="","",SUMIFS(AI_PF!$AW:$AW,AI_PF!$A:$A,$A968))</f>
        <v/>
      </c>
      <c r="S968">
        <f>IF($A968="","",SUMIFS(AI_PF!$AZ:$AZ,AI_PF!$A:$A,$A968))</f>
        <v/>
      </c>
      <c r="T968">
        <f>IF($A968="","",SUMIFS(AI_PF!$CA:$CA,AI_PF!$A:$A,$A968))</f>
        <v/>
      </c>
      <c r="U968">
        <f>IF($A968="","",SUMIFS(AI_PF!$CE:$CE,AI_PF!$A:$A,$A968))</f>
        <v/>
      </c>
      <c r="V968">
        <f>IF($A968="","",IFERROR(VLOOKUP($A968,AI_PF!$A:$CO,93,FALSE),""))</f>
        <v/>
      </c>
      <c r="W968">
        <f>IF($A968="","",COUNTIF(AI_PF!$A:$A,$A968))</f>
        <v/>
      </c>
      <c r="X968">
        <f>IF($A968="","",COUNTIF(LookThrough!$A:$A,J968))</f>
        <v/>
      </c>
    </row>
    <row r="969">
      <c r="B969">
        <f>IF($A969="","",IFERROR(VLOOKUP($A969,AI_PF!$A:$D,4,FALSE),""))</f>
        <v/>
      </c>
      <c r="C969">
        <f>IF($A969="","",IFERROR(VLOOKUP($A969,AI_PF!$A:$G,7,FALSE),""))</f>
        <v/>
      </c>
      <c r="D969">
        <f>IF($A969="","",IFERROR(VLOOKUP($A969,AI_PF!$A:$H,8,FALSE),""))</f>
        <v/>
      </c>
      <c r="E969">
        <f>IF($A969="","",IFERROR(VLOOKUP($A969,AI_PF!$A:$N,14,FALSE),""))</f>
        <v/>
      </c>
      <c r="F969">
        <f>IF($A969="","",IFERROR(VLOOKUP($A969,AI_PF!$A:$R,18,FALSE),""))</f>
        <v/>
      </c>
      <c r="G969">
        <f>IF($A969="","",IFERROR(VLOOKUP($A969,AI_PF!$A:$T,20,FALSE),""))</f>
        <v/>
      </c>
      <c r="H969">
        <f>IF($A969="","",IFERROR(VLOOKUP($A969,AI_PF!$A:$V,22,FALSE),""))</f>
        <v/>
      </c>
      <c r="I969">
        <f>IF($A969="","",IFERROR(VLOOKUP($A969,AI_PF!$A:$EU,151,FALSE),""))</f>
        <v/>
      </c>
      <c r="J969">
        <f>IF($A969="","",IFERROR(VLOOKUP($A969,AI_PF!$A:$C,3,FALSE),""))</f>
        <v/>
      </c>
      <c r="K969">
        <f>IF($A969="","",IFERROR(VLOOKUP($A969,Data_Raw!$A:$G,2,FALSE),""))</f>
        <v/>
      </c>
      <c r="L969">
        <f>IF($A969="","",IFERROR(VLOOKUP($A969,Data_Raw!$A:$G,3,FALSE),""))</f>
        <v/>
      </c>
      <c r="M969">
        <f>IF($A969="","",IFERROR(VLOOKUP($A969,Data_Raw!$A:$G,4,FALSE),""))</f>
        <v/>
      </c>
      <c r="N969">
        <f>IF($A969="","",IFERROR(VLOOKUP($A969,Data_Raw!$A:$G,5,FALSE),""))</f>
        <v/>
      </c>
      <c r="O969">
        <f>IF($A969="","",IFERROR(VLOOKUP($A969,Data_Raw!$A:$G,6,FALSE),""))</f>
        <v/>
      </c>
      <c r="P969">
        <f>IF($A969="","",IFERROR(VLOOKUP($A969,Data_Raw!$A:$G,7,FALSE),""))</f>
        <v/>
      </c>
      <c r="Q969">
        <f>IF($A969="","",SUMIFS(AI_PF!$AP:$AP,AI_PF!$A:$A,$A969))</f>
        <v/>
      </c>
      <c r="R969">
        <f>IF($A969="","",SUMIFS(AI_PF!$AW:$AW,AI_PF!$A:$A,$A969))</f>
        <v/>
      </c>
      <c r="S969">
        <f>IF($A969="","",SUMIFS(AI_PF!$AZ:$AZ,AI_PF!$A:$A,$A969))</f>
        <v/>
      </c>
      <c r="T969">
        <f>IF($A969="","",SUMIFS(AI_PF!$CA:$CA,AI_PF!$A:$A,$A969))</f>
        <v/>
      </c>
      <c r="U969">
        <f>IF($A969="","",SUMIFS(AI_PF!$CE:$CE,AI_PF!$A:$A,$A969))</f>
        <v/>
      </c>
      <c r="V969">
        <f>IF($A969="","",IFERROR(VLOOKUP($A969,AI_PF!$A:$CO,93,FALSE),""))</f>
        <v/>
      </c>
      <c r="W969">
        <f>IF($A969="","",COUNTIF(AI_PF!$A:$A,$A969))</f>
        <v/>
      </c>
      <c r="X969">
        <f>IF($A969="","",COUNTIF(LookThrough!$A:$A,J969))</f>
        <v/>
      </c>
    </row>
    <row r="970">
      <c r="B970">
        <f>IF($A970="","",IFERROR(VLOOKUP($A970,AI_PF!$A:$D,4,FALSE),""))</f>
        <v/>
      </c>
      <c r="C970">
        <f>IF($A970="","",IFERROR(VLOOKUP($A970,AI_PF!$A:$G,7,FALSE),""))</f>
        <v/>
      </c>
      <c r="D970">
        <f>IF($A970="","",IFERROR(VLOOKUP($A970,AI_PF!$A:$H,8,FALSE),""))</f>
        <v/>
      </c>
      <c r="E970">
        <f>IF($A970="","",IFERROR(VLOOKUP($A970,AI_PF!$A:$N,14,FALSE),""))</f>
        <v/>
      </c>
      <c r="F970">
        <f>IF($A970="","",IFERROR(VLOOKUP($A970,AI_PF!$A:$R,18,FALSE),""))</f>
        <v/>
      </c>
      <c r="G970">
        <f>IF($A970="","",IFERROR(VLOOKUP($A970,AI_PF!$A:$T,20,FALSE),""))</f>
        <v/>
      </c>
      <c r="H970">
        <f>IF($A970="","",IFERROR(VLOOKUP($A970,AI_PF!$A:$V,22,FALSE),""))</f>
        <v/>
      </c>
      <c r="I970">
        <f>IF($A970="","",IFERROR(VLOOKUP($A970,AI_PF!$A:$EU,151,FALSE),""))</f>
        <v/>
      </c>
      <c r="J970">
        <f>IF($A970="","",IFERROR(VLOOKUP($A970,AI_PF!$A:$C,3,FALSE),""))</f>
        <v/>
      </c>
      <c r="K970">
        <f>IF($A970="","",IFERROR(VLOOKUP($A970,Data_Raw!$A:$G,2,FALSE),""))</f>
        <v/>
      </c>
      <c r="L970">
        <f>IF($A970="","",IFERROR(VLOOKUP($A970,Data_Raw!$A:$G,3,FALSE),""))</f>
        <v/>
      </c>
      <c r="M970">
        <f>IF($A970="","",IFERROR(VLOOKUP($A970,Data_Raw!$A:$G,4,FALSE),""))</f>
        <v/>
      </c>
      <c r="N970">
        <f>IF($A970="","",IFERROR(VLOOKUP($A970,Data_Raw!$A:$G,5,FALSE),""))</f>
        <v/>
      </c>
      <c r="O970">
        <f>IF($A970="","",IFERROR(VLOOKUP($A970,Data_Raw!$A:$G,6,FALSE),""))</f>
        <v/>
      </c>
      <c r="P970">
        <f>IF($A970="","",IFERROR(VLOOKUP($A970,Data_Raw!$A:$G,7,FALSE),""))</f>
        <v/>
      </c>
      <c r="Q970">
        <f>IF($A970="","",SUMIFS(AI_PF!$AP:$AP,AI_PF!$A:$A,$A970))</f>
        <v/>
      </c>
      <c r="R970">
        <f>IF($A970="","",SUMIFS(AI_PF!$AW:$AW,AI_PF!$A:$A,$A970))</f>
        <v/>
      </c>
      <c r="S970">
        <f>IF($A970="","",SUMIFS(AI_PF!$AZ:$AZ,AI_PF!$A:$A,$A970))</f>
        <v/>
      </c>
      <c r="T970">
        <f>IF($A970="","",SUMIFS(AI_PF!$CA:$CA,AI_PF!$A:$A,$A970))</f>
        <v/>
      </c>
      <c r="U970">
        <f>IF($A970="","",SUMIFS(AI_PF!$CE:$CE,AI_PF!$A:$A,$A970))</f>
        <v/>
      </c>
      <c r="V970">
        <f>IF($A970="","",IFERROR(VLOOKUP($A970,AI_PF!$A:$CO,93,FALSE),""))</f>
        <v/>
      </c>
      <c r="W970">
        <f>IF($A970="","",COUNTIF(AI_PF!$A:$A,$A970))</f>
        <v/>
      </c>
      <c r="X970">
        <f>IF($A970="","",COUNTIF(LookThrough!$A:$A,J970))</f>
        <v/>
      </c>
    </row>
    <row r="971">
      <c r="B971">
        <f>IF($A971="","",IFERROR(VLOOKUP($A971,AI_PF!$A:$D,4,FALSE),""))</f>
        <v/>
      </c>
      <c r="C971">
        <f>IF($A971="","",IFERROR(VLOOKUP($A971,AI_PF!$A:$G,7,FALSE),""))</f>
        <v/>
      </c>
      <c r="D971">
        <f>IF($A971="","",IFERROR(VLOOKUP($A971,AI_PF!$A:$H,8,FALSE),""))</f>
        <v/>
      </c>
      <c r="E971">
        <f>IF($A971="","",IFERROR(VLOOKUP($A971,AI_PF!$A:$N,14,FALSE),""))</f>
        <v/>
      </c>
      <c r="F971">
        <f>IF($A971="","",IFERROR(VLOOKUP($A971,AI_PF!$A:$R,18,FALSE),""))</f>
        <v/>
      </c>
      <c r="G971">
        <f>IF($A971="","",IFERROR(VLOOKUP($A971,AI_PF!$A:$T,20,FALSE),""))</f>
        <v/>
      </c>
      <c r="H971">
        <f>IF($A971="","",IFERROR(VLOOKUP($A971,AI_PF!$A:$V,22,FALSE),""))</f>
        <v/>
      </c>
      <c r="I971">
        <f>IF($A971="","",IFERROR(VLOOKUP($A971,AI_PF!$A:$EU,151,FALSE),""))</f>
        <v/>
      </c>
      <c r="J971">
        <f>IF($A971="","",IFERROR(VLOOKUP($A971,AI_PF!$A:$C,3,FALSE),""))</f>
        <v/>
      </c>
      <c r="K971">
        <f>IF($A971="","",IFERROR(VLOOKUP($A971,Data_Raw!$A:$G,2,FALSE),""))</f>
        <v/>
      </c>
      <c r="L971">
        <f>IF($A971="","",IFERROR(VLOOKUP($A971,Data_Raw!$A:$G,3,FALSE),""))</f>
        <v/>
      </c>
      <c r="M971">
        <f>IF($A971="","",IFERROR(VLOOKUP($A971,Data_Raw!$A:$G,4,FALSE),""))</f>
        <v/>
      </c>
      <c r="N971">
        <f>IF($A971="","",IFERROR(VLOOKUP($A971,Data_Raw!$A:$G,5,FALSE),""))</f>
        <v/>
      </c>
      <c r="O971">
        <f>IF($A971="","",IFERROR(VLOOKUP($A971,Data_Raw!$A:$G,6,FALSE),""))</f>
        <v/>
      </c>
      <c r="P971">
        <f>IF($A971="","",IFERROR(VLOOKUP($A971,Data_Raw!$A:$G,7,FALSE),""))</f>
        <v/>
      </c>
      <c r="Q971">
        <f>IF($A971="","",SUMIFS(AI_PF!$AP:$AP,AI_PF!$A:$A,$A971))</f>
        <v/>
      </c>
      <c r="R971">
        <f>IF($A971="","",SUMIFS(AI_PF!$AW:$AW,AI_PF!$A:$A,$A971))</f>
        <v/>
      </c>
      <c r="S971">
        <f>IF($A971="","",SUMIFS(AI_PF!$AZ:$AZ,AI_PF!$A:$A,$A971))</f>
        <v/>
      </c>
      <c r="T971">
        <f>IF($A971="","",SUMIFS(AI_PF!$CA:$CA,AI_PF!$A:$A,$A971))</f>
        <v/>
      </c>
      <c r="U971">
        <f>IF($A971="","",SUMIFS(AI_PF!$CE:$CE,AI_PF!$A:$A,$A971))</f>
        <v/>
      </c>
      <c r="V971">
        <f>IF($A971="","",IFERROR(VLOOKUP($A971,AI_PF!$A:$CO,93,FALSE),""))</f>
        <v/>
      </c>
      <c r="W971">
        <f>IF($A971="","",COUNTIF(AI_PF!$A:$A,$A971))</f>
        <v/>
      </c>
      <c r="X971">
        <f>IF($A971="","",COUNTIF(LookThrough!$A:$A,J971))</f>
        <v/>
      </c>
    </row>
    <row r="972">
      <c r="B972">
        <f>IF($A972="","",IFERROR(VLOOKUP($A972,AI_PF!$A:$D,4,FALSE),""))</f>
        <v/>
      </c>
      <c r="C972">
        <f>IF($A972="","",IFERROR(VLOOKUP($A972,AI_PF!$A:$G,7,FALSE),""))</f>
        <v/>
      </c>
      <c r="D972">
        <f>IF($A972="","",IFERROR(VLOOKUP($A972,AI_PF!$A:$H,8,FALSE),""))</f>
        <v/>
      </c>
      <c r="E972">
        <f>IF($A972="","",IFERROR(VLOOKUP($A972,AI_PF!$A:$N,14,FALSE),""))</f>
        <v/>
      </c>
      <c r="F972">
        <f>IF($A972="","",IFERROR(VLOOKUP($A972,AI_PF!$A:$R,18,FALSE),""))</f>
        <v/>
      </c>
      <c r="G972">
        <f>IF($A972="","",IFERROR(VLOOKUP($A972,AI_PF!$A:$T,20,FALSE),""))</f>
        <v/>
      </c>
      <c r="H972">
        <f>IF($A972="","",IFERROR(VLOOKUP($A972,AI_PF!$A:$V,22,FALSE),""))</f>
        <v/>
      </c>
      <c r="I972">
        <f>IF($A972="","",IFERROR(VLOOKUP($A972,AI_PF!$A:$EU,151,FALSE),""))</f>
        <v/>
      </c>
      <c r="J972">
        <f>IF($A972="","",IFERROR(VLOOKUP($A972,AI_PF!$A:$C,3,FALSE),""))</f>
        <v/>
      </c>
      <c r="K972">
        <f>IF($A972="","",IFERROR(VLOOKUP($A972,Data_Raw!$A:$G,2,FALSE),""))</f>
        <v/>
      </c>
      <c r="L972">
        <f>IF($A972="","",IFERROR(VLOOKUP($A972,Data_Raw!$A:$G,3,FALSE),""))</f>
        <v/>
      </c>
      <c r="M972">
        <f>IF($A972="","",IFERROR(VLOOKUP($A972,Data_Raw!$A:$G,4,FALSE),""))</f>
        <v/>
      </c>
      <c r="N972">
        <f>IF($A972="","",IFERROR(VLOOKUP($A972,Data_Raw!$A:$G,5,FALSE),""))</f>
        <v/>
      </c>
      <c r="O972">
        <f>IF($A972="","",IFERROR(VLOOKUP($A972,Data_Raw!$A:$G,6,FALSE),""))</f>
        <v/>
      </c>
      <c r="P972">
        <f>IF($A972="","",IFERROR(VLOOKUP($A972,Data_Raw!$A:$G,7,FALSE),""))</f>
        <v/>
      </c>
      <c r="Q972">
        <f>IF($A972="","",SUMIFS(AI_PF!$AP:$AP,AI_PF!$A:$A,$A972))</f>
        <v/>
      </c>
      <c r="R972">
        <f>IF($A972="","",SUMIFS(AI_PF!$AW:$AW,AI_PF!$A:$A,$A972))</f>
        <v/>
      </c>
      <c r="S972">
        <f>IF($A972="","",SUMIFS(AI_PF!$AZ:$AZ,AI_PF!$A:$A,$A972))</f>
        <v/>
      </c>
      <c r="T972">
        <f>IF($A972="","",SUMIFS(AI_PF!$CA:$CA,AI_PF!$A:$A,$A972))</f>
        <v/>
      </c>
      <c r="U972">
        <f>IF($A972="","",SUMIFS(AI_PF!$CE:$CE,AI_PF!$A:$A,$A972))</f>
        <v/>
      </c>
      <c r="V972">
        <f>IF($A972="","",IFERROR(VLOOKUP($A972,AI_PF!$A:$CO,93,FALSE),""))</f>
        <v/>
      </c>
      <c r="W972">
        <f>IF($A972="","",COUNTIF(AI_PF!$A:$A,$A972))</f>
        <v/>
      </c>
      <c r="X972">
        <f>IF($A972="","",COUNTIF(LookThrough!$A:$A,J972))</f>
        <v/>
      </c>
    </row>
    <row r="973">
      <c r="B973">
        <f>IF($A973="","",IFERROR(VLOOKUP($A973,AI_PF!$A:$D,4,FALSE),""))</f>
        <v/>
      </c>
      <c r="C973">
        <f>IF($A973="","",IFERROR(VLOOKUP($A973,AI_PF!$A:$G,7,FALSE),""))</f>
        <v/>
      </c>
      <c r="D973">
        <f>IF($A973="","",IFERROR(VLOOKUP($A973,AI_PF!$A:$H,8,FALSE),""))</f>
        <v/>
      </c>
      <c r="E973">
        <f>IF($A973="","",IFERROR(VLOOKUP($A973,AI_PF!$A:$N,14,FALSE),""))</f>
        <v/>
      </c>
      <c r="F973">
        <f>IF($A973="","",IFERROR(VLOOKUP($A973,AI_PF!$A:$R,18,FALSE),""))</f>
        <v/>
      </c>
      <c r="G973">
        <f>IF($A973="","",IFERROR(VLOOKUP($A973,AI_PF!$A:$T,20,FALSE),""))</f>
        <v/>
      </c>
      <c r="H973">
        <f>IF($A973="","",IFERROR(VLOOKUP($A973,AI_PF!$A:$V,22,FALSE),""))</f>
        <v/>
      </c>
      <c r="I973">
        <f>IF($A973="","",IFERROR(VLOOKUP($A973,AI_PF!$A:$EU,151,FALSE),""))</f>
        <v/>
      </c>
      <c r="J973">
        <f>IF($A973="","",IFERROR(VLOOKUP($A973,AI_PF!$A:$C,3,FALSE),""))</f>
        <v/>
      </c>
      <c r="K973">
        <f>IF($A973="","",IFERROR(VLOOKUP($A973,Data_Raw!$A:$G,2,FALSE),""))</f>
        <v/>
      </c>
      <c r="L973">
        <f>IF($A973="","",IFERROR(VLOOKUP($A973,Data_Raw!$A:$G,3,FALSE),""))</f>
        <v/>
      </c>
      <c r="M973">
        <f>IF($A973="","",IFERROR(VLOOKUP($A973,Data_Raw!$A:$G,4,FALSE),""))</f>
        <v/>
      </c>
      <c r="N973">
        <f>IF($A973="","",IFERROR(VLOOKUP($A973,Data_Raw!$A:$G,5,FALSE),""))</f>
        <v/>
      </c>
      <c r="O973">
        <f>IF($A973="","",IFERROR(VLOOKUP($A973,Data_Raw!$A:$G,6,FALSE),""))</f>
        <v/>
      </c>
      <c r="P973">
        <f>IF($A973="","",IFERROR(VLOOKUP($A973,Data_Raw!$A:$G,7,FALSE),""))</f>
        <v/>
      </c>
      <c r="Q973">
        <f>IF($A973="","",SUMIFS(AI_PF!$AP:$AP,AI_PF!$A:$A,$A973))</f>
        <v/>
      </c>
      <c r="R973">
        <f>IF($A973="","",SUMIFS(AI_PF!$AW:$AW,AI_PF!$A:$A,$A973))</f>
        <v/>
      </c>
      <c r="S973">
        <f>IF($A973="","",SUMIFS(AI_PF!$AZ:$AZ,AI_PF!$A:$A,$A973))</f>
        <v/>
      </c>
      <c r="T973">
        <f>IF($A973="","",SUMIFS(AI_PF!$CA:$CA,AI_PF!$A:$A,$A973))</f>
        <v/>
      </c>
      <c r="U973">
        <f>IF($A973="","",SUMIFS(AI_PF!$CE:$CE,AI_PF!$A:$A,$A973))</f>
        <v/>
      </c>
      <c r="V973">
        <f>IF($A973="","",IFERROR(VLOOKUP($A973,AI_PF!$A:$CO,93,FALSE),""))</f>
        <v/>
      </c>
      <c r="W973">
        <f>IF($A973="","",COUNTIF(AI_PF!$A:$A,$A973))</f>
        <v/>
      </c>
      <c r="X973">
        <f>IF($A973="","",COUNTIF(LookThrough!$A:$A,J973))</f>
        <v/>
      </c>
    </row>
    <row r="974">
      <c r="B974">
        <f>IF($A974="","",IFERROR(VLOOKUP($A974,AI_PF!$A:$D,4,FALSE),""))</f>
        <v/>
      </c>
      <c r="C974">
        <f>IF($A974="","",IFERROR(VLOOKUP($A974,AI_PF!$A:$G,7,FALSE),""))</f>
        <v/>
      </c>
      <c r="D974">
        <f>IF($A974="","",IFERROR(VLOOKUP($A974,AI_PF!$A:$H,8,FALSE),""))</f>
        <v/>
      </c>
      <c r="E974">
        <f>IF($A974="","",IFERROR(VLOOKUP($A974,AI_PF!$A:$N,14,FALSE),""))</f>
        <v/>
      </c>
      <c r="F974">
        <f>IF($A974="","",IFERROR(VLOOKUP($A974,AI_PF!$A:$R,18,FALSE),""))</f>
        <v/>
      </c>
      <c r="G974">
        <f>IF($A974="","",IFERROR(VLOOKUP($A974,AI_PF!$A:$T,20,FALSE),""))</f>
        <v/>
      </c>
      <c r="H974">
        <f>IF($A974="","",IFERROR(VLOOKUP($A974,AI_PF!$A:$V,22,FALSE),""))</f>
        <v/>
      </c>
      <c r="I974">
        <f>IF($A974="","",IFERROR(VLOOKUP($A974,AI_PF!$A:$EU,151,FALSE),""))</f>
        <v/>
      </c>
      <c r="J974">
        <f>IF($A974="","",IFERROR(VLOOKUP($A974,AI_PF!$A:$C,3,FALSE),""))</f>
        <v/>
      </c>
      <c r="K974">
        <f>IF($A974="","",IFERROR(VLOOKUP($A974,Data_Raw!$A:$G,2,FALSE),""))</f>
        <v/>
      </c>
      <c r="L974">
        <f>IF($A974="","",IFERROR(VLOOKUP($A974,Data_Raw!$A:$G,3,FALSE),""))</f>
        <v/>
      </c>
      <c r="M974">
        <f>IF($A974="","",IFERROR(VLOOKUP($A974,Data_Raw!$A:$G,4,FALSE),""))</f>
        <v/>
      </c>
      <c r="N974">
        <f>IF($A974="","",IFERROR(VLOOKUP($A974,Data_Raw!$A:$G,5,FALSE),""))</f>
        <v/>
      </c>
      <c r="O974">
        <f>IF($A974="","",IFERROR(VLOOKUP($A974,Data_Raw!$A:$G,6,FALSE),""))</f>
        <v/>
      </c>
      <c r="P974">
        <f>IF($A974="","",IFERROR(VLOOKUP($A974,Data_Raw!$A:$G,7,FALSE),""))</f>
        <v/>
      </c>
      <c r="Q974">
        <f>IF($A974="","",SUMIFS(AI_PF!$AP:$AP,AI_PF!$A:$A,$A974))</f>
        <v/>
      </c>
      <c r="R974">
        <f>IF($A974="","",SUMIFS(AI_PF!$AW:$AW,AI_PF!$A:$A,$A974))</f>
        <v/>
      </c>
      <c r="S974">
        <f>IF($A974="","",SUMIFS(AI_PF!$AZ:$AZ,AI_PF!$A:$A,$A974))</f>
        <v/>
      </c>
      <c r="T974">
        <f>IF($A974="","",SUMIFS(AI_PF!$CA:$CA,AI_PF!$A:$A,$A974))</f>
        <v/>
      </c>
      <c r="U974">
        <f>IF($A974="","",SUMIFS(AI_PF!$CE:$CE,AI_PF!$A:$A,$A974))</f>
        <v/>
      </c>
      <c r="V974">
        <f>IF($A974="","",IFERROR(VLOOKUP($A974,AI_PF!$A:$CO,93,FALSE),""))</f>
        <v/>
      </c>
      <c r="W974">
        <f>IF($A974="","",COUNTIF(AI_PF!$A:$A,$A974))</f>
        <v/>
      </c>
      <c r="X974">
        <f>IF($A974="","",COUNTIF(LookThrough!$A:$A,J974))</f>
        <v/>
      </c>
    </row>
    <row r="975">
      <c r="B975">
        <f>IF($A975="","",IFERROR(VLOOKUP($A975,AI_PF!$A:$D,4,FALSE),""))</f>
        <v/>
      </c>
      <c r="C975">
        <f>IF($A975="","",IFERROR(VLOOKUP($A975,AI_PF!$A:$G,7,FALSE),""))</f>
        <v/>
      </c>
      <c r="D975">
        <f>IF($A975="","",IFERROR(VLOOKUP($A975,AI_PF!$A:$H,8,FALSE),""))</f>
        <v/>
      </c>
      <c r="E975">
        <f>IF($A975="","",IFERROR(VLOOKUP($A975,AI_PF!$A:$N,14,FALSE),""))</f>
        <v/>
      </c>
      <c r="F975">
        <f>IF($A975="","",IFERROR(VLOOKUP($A975,AI_PF!$A:$R,18,FALSE),""))</f>
        <v/>
      </c>
      <c r="G975">
        <f>IF($A975="","",IFERROR(VLOOKUP($A975,AI_PF!$A:$T,20,FALSE),""))</f>
        <v/>
      </c>
      <c r="H975">
        <f>IF($A975="","",IFERROR(VLOOKUP($A975,AI_PF!$A:$V,22,FALSE),""))</f>
        <v/>
      </c>
      <c r="I975">
        <f>IF($A975="","",IFERROR(VLOOKUP($A975,AI_PF!$A:$EU,151,FALSE),""))</f>
        <v/>
      </c>
      <c r="J975">
        <f>IF($A975="","",IFERROR(VLOOKUP($A975,AI_PF!$A:$C,3,FALSE),""))</f>
        <v/>
      </c>
      <c r="K975">
        <f>IF($A975="","",IFERROR(VLOOKUP($A975,Data_Raw!$A:$G,2,FALSE),""))</f>
        <v/>
      </c>
      <c r="L975">
        <f>IF($A975="","",IFERROR(VLOOKUP($A975,Data_Raw!$A:$G,3,FALSE),""))</f>
        <v/>
      </c>
      <c r="M975">
        <f>IF($A975="","",IFERROR(VLOOKUP($A975,Data_Raw!$A:$G,4,FALSE),""))</f>
        <v/>
      </c>
      <c r="N975">
        <f>IF($A975="","",IFERROR(VLOOKUP($A975,Data_Raw!$A:$G,5,FALSE),""))</f>
        <v/>
      </c>
      <c r="O975">
        <f>IF($A975="","",IFERROR(VLOOKUP($A975,Data_Raw!$A:$G,6,FALSE),""))</f>
        <v/>
      </c>
      <c r="P975">
        <f>IF($A975="","",IFERROR(VLOOKUP($A975,Data_Raw!$A:$G,7,FALSE),""))</f>
        <v/>
      </c>
      <c r="Q975">
        <f>IF($A975="","",SUMIFS(AI_PF!$AP:$AP,AI_PF!$A:$A,$A975))</f>
        <v/>
      </c>
      <c r="R975">
        <f>IF($A975="","",SUMIFS(AI_PF!$AW:$AW,AI_PF!$A:$A,$A975))</f>
        <v/>
      </c>
      <c r="S975">
        <f>IF($A975="","",SUMIFS(AI_PF!$AZ:$AZ,AI_PF!$A:$A,$A975))</f>
        <v/>
      </c>
      <c r="T975">
        <f>IF($A975="","",SUMIFS(AI_PF!$CA:$CA,AI_PF!$A:$A,$A975))</f>
        <v/>
      </c>
      <c r="U975">
        <f>IF($A975="","",SUMIFS(AI_PF!$CE:$CE,AI_PF!$A:$A,$A975))</f>
        <v/>
      </c>
      <c r="V975">
        <f>IF($A975="","",IFERROR(VLOOKUP($A975,AI_PF!$A:$CO,93,FALSE),""))</f>
        <v/>
      </c>
      <c r="W975">
        <f>IF($A975="","",COUNTIF(AI_PF!$A:$A,$A975))</f>
        <v/>
      </c>
      <c r="X975">
        <f>IF($A975="","",COUNTIF(LookThrough!$A:$A,J975))</f>
        <v/>
      </c>
    </row>
    <row r="976">
      <c r="B976">
        <f>IF($A976="","",IFERROR(VLOOKUP($A976,AI_PF!$A:$D,4,FALSE),""))</f>
        <v/>
      </c>
      <c r="C976">
        <f>IF($A976="","",IFERROR(VLOOKUP($A976,AI_PF!$A:$G,7,FALSE),""))</f>
        <v/>
      </c>
      <c r="D976">
        <f>IF($A976="","",IFERROR(VLOOKUP($A976,AI_PF!$A:$H,8,FALSE),""))</f>
        <v/>
      </c>
      <c r="E976">
        <f>IF($A976="","",IFERROR(VLOOKUP($A976,AI_PF!$A:$N,14,FALSE),""))</f>
        <v/>
      </c>
      <c r="F976">
        <f>IF($A976="","",IFERROR(VLOOKUP($A976,AI_PF!$A:$R,18,FALSE),""))</f>
        <v/>
      </c>
      <c r="G976">
        <f>IF($A976="","",IFERROR(VLOOKUP($A976,AI_PF!$A:$T,20,FALSE),""))</f>
        <v/>
      </c>
      <c r="H976">
        <f>IF($A976="","",IFERROR(VLOOKUP($A976,AI_PF!$A:$V,22,FALSE),""))</f>
        <v/>
      </c>
      <c r="I976">
        <f>IF($A976="","",IFERROR(VLOOKUP($A976,AI_PF!$A:$EU,151,FALSE),""))</f>
        <v/>
      </c>
      <c r="J976">
        <f>IF($A976="","",IFERROR(VLOOKUP($A976,AI_PF!$A:$C,3,FALSE),""))</f>
        <v/>
      </c>
      <c r="K976">
        <f>IF($A976="","",IFERROR(VLOOKUP($A976,Data_Raw!$A:$G,2,FALSE),""))</f>
        <v/>
      </c>
      <c r="L976">
        <f>IF($A976="","",IFERROR(VLOOKUP($A976,Data_Raw!$A:$G,3,FALSE),""))</f>
        <v/>
      </c>
      <c r="M976">
        <f>IF($A976="","",IFERROR(VLOOKUP($A976,Data_Raw!$A:$G,4,FALSE),""))</f>
        <v/>
      </c>
      <c r="N976">
        <f>IF($A976="","",IFERROR(VLOOKUP($A976,Data_Raw!$A:$G,5,FALSE),""))</f>
        <v/>
      </c>
      <c r="O976">
        <f>IF($A976="","",IFERROR(VLOOKUP($A976,Data_Raw!$A:$G,6,FALSE),""))</f>
        <v/>
      </c>
      <c r="P976">
        <f>IF($A976="","",IFERROR(VLOOKUP($A976,Data_Raw!$A:$G,7,FALSE),""))</f>
        <v/>
      </c>
      <c r="Q976">
        <f>IF($A976="","",SUMIFS(AI_PF!$AP:$AP,AI_PF!$A:$A,$A976))</f>
        <v/>
      </c>
      <c r="R976">
        <f>IF($A976="","",SUMIFS(AI_PF!$AW:$AW,AI_PF!$A:$A,$A976))</f>
        <v/>
      </c>
      <c r="S976">
        <f>IF($A976="","",SUMIFS(AI_PF!$AZ:$AZ,AI_PF!$A:$A,$A976))</f>
        <v/>
      </c>
      <c r="T976">
        <f>IF($A976="","",SUMIFS(AI_PF!$CA:$CA,AI_PF!$A:$A,$A976))</f>
        <v/>
      </c>
      <c r="U976">
        <f>IF($A976="","",SUMIFS(AI_PF!$CE:$CE,AI_PF!$A:$A,$A976))</f>
        <v/>
      </c>
      <c r="V976">
        <f>IF($A976="","",IFERROR(VLOOKUP($A976,AI_PF!$A:$CO,93,FALSE),""))</f>
        <v/>
      </c>
      <c r="W976">
        <f>IF($A976="","",COUNTIF(AI_PF!$A:$A,$A976))</f>
        <v/>
      </c>
      <c r="X976">
        <f>IF($A976="","",COUNTIF(LookThrough!$A:$A,J976))</f>
        <v/>
      </c>
    </row>
    <row r="977">
      <c r="B977">
        <f>IF($A977="","",IFERROR(VLOOKUP($A977,AI_PF!$A:$D,4,FALSE),""))</f>
        <v/>
      </c>
      <c r="C977">
        <f>IF($A977="","",IFERROR(VLOOKUP($A977,AI_PF!$A:$G,7,FALSE),""))</f>
        <v/>
      </c>
      <c r="D977">
        <f>IF($A977="","",IFERROR(VLOOKUP($A977,AI_PF!$A:$H,8,FALSE),""))</f>
        <v/>
      </c>
      <c r="E977">
        <f>IF($A977="","",IFERROR(VLOOKUP($A977,AI_PF!$A:$N,14,FALSE),""))</f>
        <v/>
      </c>
      <c r="F977">
        <f>IF($A977="","",IFERROR(VLOOKUP($A977,AI_PF!$A:$R,18,FALSE),""))</f>
        <v/>
      </c>
      <c r="G977">
        <f>IF($A977="","",IFERROR(VLOOKUP($A977,AI_PF!$A:$T,20,FALSE),""))</f>
        <v/>
      </c>
      <c r="H977">
        <f>IF($A977="","",IFERROR(VLOOKUP($A977,AI_PF!$A:$V,22,FALSE),""))</f>
        <v/>
      </c>
      <c r="I977">
        <f>IF($A977="","",IFERROR(VLOOKUP($A977,AI_PF!$A:$EU,151,FALSE),""))</f>
        <v/>
      </c>
      <c r="J977">
        <f>IF($A977="","",IFERROR(VLOOKUP($A977,AI_PF!$A:$C,3,FALSE),""))</f>
        <v/>
      </c>
      <c r="K977">
        <f>IF($A977="","",IFERROR(VLOOKUP($A977,Data_Raw!$A:$G,2,FALSE),""))</f>
        <v/>
      </c>
      <c r="L977">
        <f>IF($A977="","",IFERROR(VLOOKUP($A977,Data_Raw!$A:$G,3,FALSE),""))</f>
        <v/>
      </c>
      <c r="M977">
        <f>IF($A977="","",IFERROR(VLOOKUP($A977,Data_Raw!$A:$G,4,FALSE),""))</f>
        <v/>
      </c>
      <c r="N977">
        <f>IF($A977="","",IFERROR(VLOOKUP($A977,Data_Raw!$A:$G,5,FALSE),""))</f>
        <v/>
      </c>
      <c r="O977">
        <f>IF($A977="","",IFERROR(VLOOKUP($A977,Data_Raw!$A:$G,6,FALSE),""))</f>
        <v/>
      </c>
      <c r="P977">
        <f>IF($A977="","",IFERROR(VLOOKUP($A977,Data_Raw!$A:$G,7,FALSE),""))</f>
        <v/>
      </c>
      <c r="Q977">
        <f>IF($A977="","",SUMIFS(AI_PF!$AP:$AP,AI_PF!$A:$A,$A977))</f>
        <v/>
      </c>
      <c r="R977">
        <f>IF($A977="","",SUMIFS(AI_PF!$AW:$AW,AI_PF!$A:$A,$A977))</f>
        <v/>
      </c>
      <c r="S977">
        <f>IF($A977="","",SUMIFS(AI_PF!$AZ:$AZ,AI_PF!$A:$A,$A977))</f>
        <v/>
      </c>
      <c r="T977">
        <f>IF($A977="","",SUMIFS(AI_PF!$CA:$CA,AI_PF!$A:$A,$A977))</f>
        <v/>
      </c>
      <c r="U977">
        <f>IF($A977="","",SUMIFS(AI_PF!$CE:$CE,AI_PF!$A:$A,$A977))</f>
        <v/>
      </c>
      <c r="V977">
        <f>IF($A977="","",IFERROR(VLOOKUP($A977,AI_PF!$A:$CO,93,FALSE),""))</f>
        <v/>
      </c>
      <c r="W977">
        <f>IF($A977="","",COUNTIF(AI_PF!$A:$A,$A977))</f>
        <v/>
      </c>
      <c r="X977">
        <f>IF($A977="","",COUNTIF(LookThrough!$A:$A,J977))</f>
        <v/>
      </c>
    </row>
    <row r="978">
      <c r="B978">
        <f>IF($A978="","",IFERROR(VLOOKUP($A978,AI_PF!$A:$D,4,FALSE),""))</f>
        <v/>
      </c>
      <c r="C978">
        <f>IF($A978="","",IFERROR(VLOOKUP($A978,AI_PF!$A:$G,7,FALSE),""))</f>
        <v/>
      </c>
      <c r="D978">
        <f>IF($A978="","",IFERROR(VLOOKUP($A978,AI_PF!$A:$H,8,FALSE),""))</f>
        <v/>
      </c>
      <c r="E978">
        <f>IF($A978="","",IFERROR(VLOOKUP($A978,AI_PF!$A:$N,14,FALSE),""))</f>
        <v/>
      </c>
      <c r="F978">
        <f>IF($A978="","",IFERROR(VLOOKUP($A978,AI_PF!$A:$R,18,FALSE),""))</f>
        <v/>
      </c>
      <c r="G978">
        <f>IF($A978="","",IFERROR(VLOOKUP($A978,AI_PF!$A:$T,20,FALSE),""))</f>
        <v/>
      </c>
      <c r="H978">
        <f>IF($A978="","",IFERROR(VLOOKUP($A978,AI_PF!$A:$V,22,FALSE),""))</f>
        <v/>
      </c>
      <c r="I978">
        <f>IF($A978="","",IFERROR(VLOOKUP($A978,AI_PF!$A:$EU,151,FALSE),""))</f>
        <v/>
      </c>
      <c r="J978">
        <f>IF($A978="","",IFERROR(VLOOKUP($A978,AI_PF!$A:$C,3,FALSE),""))</f>
        <v/>
      </c>
      <c r="K978">
        <f>IF($A978="","",IFERROR(VLOOKUP($A978,Data_Raw!$A:$G,2,FALSE),""))</f>
        <v/>
      </c>
      <c r="L978">
        <f>IF($A978="","",IFERROR(VLOOKUP($A978,Data_Raw!$A:$G,3,FALSE),""))</f>
        <v/>
      </c>
      <c r="M978">
        <f>IF($A978="","",IFERROR(VLOOKUP($A978,Data_Raw!$A:$G,4,FALSE),""))</f>
        <v/>
      </c>
      <c r="N978">
        <f>IF($A978="","",IFERROR(VLOOKUP($A978,Data_Raw!$A:$G,5,FALSE),""))</f>
        <v/>
      </c>
      <c r="O978">
        <f>IF($A978="","",IFERROR(VLOOKUP($A978,Data_Raw!$A:$G,6,FALSE),""))</f>
        <v/>
      </c>
      <c r="P978">
        <f>IF($A978="","",IFERROR(VLOOKUP($A978,Data_Raw!$A:$G,7,FALSE),""))</f>
        <v/>
      </c>
      <c r="Q978">
        <f>IF($A978="","",SUMIFS(AI_PF!$AP:$AP,AI_PF!$A:$A,$A978))</f>
        <v/>
      </c>
      <c r="R978">
        <f>IF($A978="","",SUMIFS(AI_PF!$AW:$AW,AI_PF!$A:$A,$A978))</f>
        <v/>
      </c>
      <c r="S978">
        <f>IF($A978="","",SUMIFS(AI_PF!$AZ:$AZ,AI_PF!$A:$A,$A978))</f>
        <v/>
      </c>
      <c r="T978">
        <f>IF($A978="","",SUMIFS(AI_PF!$CA:$CA,AI_PF!$A:$A,$A978))</f>
        <v/>
      </c>
      <c r="U978">
        <f>IF($A978="","",SUMIFS(AI_PF!$CE:$CE,AI_PF!$A:$A,$A978))</f>
        <v/>
      </c>
      <c r="V978">
        <f>IF($A978="","",IFERROR(VLOOKUP($A978,AI_PF!$A:$CO,93,FALSE),""))</f>
        <v/>
      </c>
      <c r="W978">
        <f>IF($A978="","",COUNTIF(AI_PF!$A:$A,$A978))</f>
        <v/>
      </c>
      <c r="X978">
        <f>IF($A978="","",COUNTIF(LookThrough!$A:$A,J978))</f>
        <v/>
      </c>
    </row>
    <row r="979">
      <c r="B979">
        <f>IF($A979="","",IFERROR(VLOOKUP($A979,AI_PF!$A:$D,4,FALSE),""))</f>
        <v/>
      </c>
      <c r="C979">
        <f>IF($A979="","",IFERROR(VLOOKUP($A979,AI_PF!$A:$G,7,FALSE),""))</f>
        <v/>
      </c>
      <c r="D979">
        <f>IF($A979="","",IFERROR(VLOOKUP($A979,AI_PF!$A:$H,8,FALSE),""))</f>
        <v/>
      </c>
      <c r="E979">
        <f>IF($A979="","",IFERROR(VLOOKUP($A979,AI_PF!$A:$N,14,FALSE),""))</f>
        <v/>
      </c>
      <c r="F979">
        <f>IF($A979="","",IFERROR(VLOOKUP($A979,AI_PF!$A:$R,18,FALSE),""))</f>
        <v/>
      </c>
      <c r="G979">
        <f>IF($A979="","",IFERROR(VLOOKUP($A979,AI_PF!$A:$T,20,FALSE),""))</f>
        <v/>
      </c>
      <c r="H979">
        <f>IF($A979="","",IFERROR(VLOOKUP($A979,AI_PF!$A:$V,22,FALSE),""))</f>
        <v/>
      </c>
      <c r="I979">
        <f>IF($A979="","",IFERROR(VLOOKUP($A979,AI_PF!$A:$EU,151,FALSE),""))</f>
        <v/>
      </c>
      <c r="J979">
        <f>IF($A979="","",IFERROR(VLOOKUP($A979,AI_PF!$A:$C,3,FALSE),""))</f>
        <v/>
      </c>
      <c r="K979">
        <f>IF($A979="","",IFERROR(VLOOKUP($A979,Data_Raw!$A:$G,2,FALSE),""))</f>
        <v/>
      </c>
      <c r="L979">
        <f>IF($A979="","",IFERROR(VLOOKUP($A979,Data_Raw!$A:$G,3,FALSE),""))</f>
        <v/>
      </c>
      <c r="M979">
        <f>IF($A979="","",IFERROR(VLOOKUP($A979,Data_Raw!$A:$G,4,FALSE),""))</f>
        <v/>
      </c>
      <c r="N979">
        <f>IF($A979="","",IFERROR(VLOOKUP($A979,Data_Raw!$A:$G,5,FALSE),""))</f>
        <v/>
      </c>
      <c r="O979">
        <f>IF($A979="","",IFERROR(VLOOKUP($A979,Data_Raw!$A:$G,6,FALSE),""))</f>
        <v/>
      </c>
      <c r="P979">
        <f>IF($A979="","",IFERROR(VLOOKUP($A979,Data_Raw!$A:$G,7,FALSE),""))</f>
        <v/>
      </c>
      <c r="Q979">
        <f>IF($A979="","",SUMIFS(AI_PF!$AP:$AP,AI_PF!$A:$A,$A979))</f>
        <v/>
      </c>
      <c r="R979">
        <f>IF($A979="","",SUMIFS(AI_PF!$AW:$AW,AI_PF!$A:$A,$A979))</f>
        <v/>
      </c>
      <c r="S979">
        <f>IF($A979="","",SUMIFS(AI_PF!$AZ:$AZ,AI_PF!$A:$A,$A979))</f>
        <v/>
      </c>
      <c r="T979">
        <f>IF($A979="","",SUMIFS(AI_PF!$CA:$CA,AI_PF!$A:$A,$A979))</f>
        <v/>
      </c>
      <c r="U979">
        <f>IF($A979="","",SUMIFS(AI_PF!$CE:$CE,AI_PF!$A:$A,$A979))</f>
        <v/>
      </c>
      <c r="V979">
        <f>IF($A979="","",IFERROR(VLOOKUP($A979,AI_PF!$A:$CO,93,FALSE),""))</f>
        <v/>
      </c>
      <c r="W979">
        <f>IF($A979="","",COUNTIF(AI_PF!$A:$A,$A979))</f>
        <v/>
      </c>
      <c r="X979">
        <f>IF($A979="","",COUNTIF(LookThrough!$A:$A,J979))</f>
        <v/>
      </c>
    </row>
    <row r="980">
      <c r="B980">
        <f>IF($A980="","",IFERROR(VLOOKUP($A980,AI_PF!$A:$D,4,FALSE),""))</f>
        <v/>
      </c>
      <c r="C980">
        <f>IF($A980="","",IFERROR(VLOOKUP($A980,AI_PF!$A:$G,7,FALSE),""))</f>
        <v/>
      </c>
      <c r="D980">
        <f>IF($A980="","",IFERROR(VLOOKUP($A980,AI_PF!$A:$H,8,FALSE),""))</f>
        <v/>
      </c>
      <c r="E980">
        <f>IF($A980="","",IFERROR(VLOOKUP($A980,AI_PF!$A:$N,14,FALSE),""))</f>
        <v/>
      </c>
      <c r="F980">
        <f>IF($A980="","",IFERROR(VLOOKUP($A980,AI_PF!$A:$R,18,FALSE),""))</f>
        <v/>
      </c>
      <c r="G980">
        <f>IF($A980="","",IFERROR(VLOOKUP($A980,AI_PF!$A:$T,20,FALSE),""))</f>
        <v/>
      </c>
      <c r="H980">
        <f>IF($A980="","",IFERROR(VLOOKUP($A980,AI_PF!$A:$V,22,FALSE),""))</f>
        <v/>
      </c>
      <c r="I980">
        <f>IF($A980="","",IFERROR(VLOOKUP($A980,AI_PF!$A:$EU,151,FALSE),""))</f>
        <v/>
      </c>
      <c r="J980">
        <f>IF($A980="","",IFERROR(VLOOKUP($A980,AI_PF!$A:$C,3,FALSE),""))</f>
        <v/>
      </c>
      <c r="K980">
        <f>IF($A980="","",IFERROR(VLOOKUP($A980,Data_Raw!$A:$G,2,FALSE),""))</f>
        <v/>
      </c>
      <c r="L980">
        <f>IF($A980="","",IFERROR(VLOOKUP($A980,Data_Raw!$A:$G,3,FALSE),""))</f>
        <v/>
      </c>
      <c r="M980">
        <f>IF($A980="","",IFERROR(VLOOKUP($A980,Data_Raw!$A:$G,4,FALSE),""))</f>
        <v/>
      </c>
      <c r="N980">
        <f>IF($A980="","",IFERROR(VLOOKUP($A980,Data_Raw!$A:$G,5,FALSE),""))</f>
        <v/>
      </c>
      <c r="O980">
        <f>IF($A980="","",IFERROR(VLOOKUP($A980,Data_Raw!$A:$G,6,FALSE),""))</f>
        <v/>
      </c>
      <c r="P980">
        <f>IF($A980="","",IFERROR(VLOOKUP($A980,Data_Raw!$A:$G,7,FALSE),""))</f>
        <v/>
      </c>
      <c r="Q980">
        <f>IF($A980="","",SUMIFS(AI_PF!$AP:$AP,AI_PF!$A:$A,$A980))</f>
        <v/>
      </c>
      <c r="R980">
        <f>IF($A980="","",SUMIFS(AI_PF!$AW:$AW,AI_PF!$A:$A,$A980))</f>
        <v/>
      </c>
      <c r="S980">
        <f>IF($A980="","",SUMIFS(AI_PF!$AZ:$AZ,AI_PF!$A:$A,$A980))</f>
        <v/>
      </c>
      <c r="T980">
        <f>IF($A980="","",SUMIFS(AI_PF!$CA:$CA,AI_PF!$A:$A,$A980))</f>
        <v/>
      </c>
      <c r="U980">
        <f>IF($A980="","",SUMIFS(AI_PF!$CE:$CE,AI_PF!$A:$A,$A980))</f>
        <v/>
      </c>
      <c r="V980">
        <f>IF($A980="","",IFERROR(VLOOKUP($A980,AI_PF!$A:$CO,93,FALSE),""))</f>
        <v/>
      </c>
      <c r="W980">
        <f>IF($A980="","",COUNTIF(AI_PF!$A:$A,$A980))</f>
        <v/>
      </c>
      <c r="X980">
        <f>IF($A980="","",COUNTIF(LookThrough!$A:$A,J980))</f>
        <v/>
      </c>
    </row>
    <row r="981">
      <c r="B981">
        <f>IF($A981="","",IFERROR(VLOOKUP($A981,AI_PF!$A:$D,4,FALSE),""))</f>
        <v/>
      </c>
      <c r="C981">
        <f>IF($A981="","",IFERROR(VLOOKUP($A981,AI_PF!$A:$G,7,FALSE),""))</f>
        <v/>
      </c>
      <c r="D981">
        <f>IF($A981="","",IFERROR(VLOOKUP($A981,AI_PF!$A:$H,8,FALSE),""))</f>
        <v/>
      </c>
      <c r="E981">
        <f>IF($A981="","",IFERROR(VLOOKUP($A981,AI_PF!$A:$N,14,FALSE),""))</f>
        <v/>
      </c>
      <c r="F981">
        <f>IF($A981="","",IFERROR(VLOOKUP($A981,AI_PF!$A:$R,18,FALSE),""))</f>
        <v/>
      </c>
      <c r="G981">
        <f>IF($A981="","",IFERROR(VLOOKUP($A981,AI_PF!$A:$T,20,FALSE),""))</f>
        <v/>
      </c>
      <c r="H981">
        <f>IF($A981="","",IFERROR(VLOOKUP($A981,AI_PF!$A:$V,22,FALSE),""))</f>
        <v/>
      </c>
      <c r="I981">
        <f>IF($A981="","",IFERROR(VLOOKUP($A981,AI_PF!$A:$EU,151,FALSE),""))</f>
        <v/>
      </c>
      <c r="J981">
        <f>IF($A981="","",IFERROR(VLOOKUP($A981,AI_PF!$A:$C,3,FALSE),""))</f>
        <v/>
      </c>
      <c r="K981">
        <f>IF($A981="","",IFERROR(VLOOKUP($A981,Data_Raw!$A:$G,2,FALSE),""))</f>
        <v/>
      </c>
      <c r="L981">
        <f>IF($A981="","",IFERROR(VLOOKUP($A981,Data_Raw!$A:$G,3,FALSE),""))</f>
        <v/>
      </c>
      <c r="M981">
        <f>IF($A981="","",IFERROR(VLOOKUP($A981,Data_Raw!$A:$G,4,FALSE),""))</f>
        <v/>
      </c>
      <c r="N981">
        <f>IF($A981="","",IFERROR(VLOOKUP($A981,Data_Raw!$A:$G,5,FALSE),""))</f>
        <v/>
      </c>
      <c r="O981">
        <f>IF($A981="","",IFERROR(VLOOKUP($A981,Data_Raw!$A:$G,6,FALSE),""))</f>
        <v/>
      </c>
      <c r="P981">
        <f>IF($A981="","",IFERROR(VLOOKUP($A981,Data_Raw!$A:$G,7,FALSE),""))</f>
        <v/>
      </c>
      <c r="Q981">
        <f>IF($A981="","",SUMIFS(AI_PF!$AP:$AP,AI_PF!$A:$A,$A981))</f>
        <v/>
      </c>
      <c r="R981">
        <f>IF($A981="","",SUMIFS(AI_PF!$AW:$AW,AI_PF!$A:$A,$A981))</f>
        <v/>
      </c>
      <c r="S981">
        <f>IF($A981="","",SUMIFS(AI_PF!$AZ:$AZ,AI_PF!$A:$A,$A981))</f>
        <v/>
      </c>
      <c r="T981">
        <f>IF($A981="","",SUMIFS(AI_PF!$CA:$CA,AI_PF!$A:$A,$A981))</f>
        <v/>
      </c>
      <c r="U981">
        <f>IF($A981="","",SUMIFS(AI_PF!$CE:$CE,AI_PF!$A:$A,$A981))</f>
        <v/>
      </c>
      <c r="V981">
        <f>IF($A981="","",IFERROR(VLOOKUP($A981,AI_PF!$A:$CO,93,FALSE),""))</f>
        <v/>
      </c>
      <c r="W981">
        <f>IF($A981="","",COUNTIF(AI_PF!$A:$A,$A981))</f>
        <v/>
      </c>
      <c r="X981">
        <f>IF($A981="","",COUNTIF(LookThrough!$A:$A,J981))</f>
        <v/>
      </c>
    </row>
    <row r="982">
      <c r="B982">
        <f>IF($A982="","",IFERROR(VLOOKUP($A982,AI_PF!$A:$D,4,FALSE),""))</f>
        <v/>
      </c>
      <c r="C982">
        <f>IF($A982="","",IFERROR(VLOOKUP($A982,AI_PF!$A:$G,7,FALSE),""))</f>
        <v/>
      </c>
      <c r="D982">
        <f>IF($A982="","",IFERROR(VLOOKUP($A982,AI_PF!$A:$H,8,FALSE),""))</f>
        <v/>
      </c>
      <c r="E982">
        <f>IF($A982="","",IFERROR(VLOOKUP($A982,AI_PF!$A:$N,14,FALSE),""))</f>
        <v/>
      </c>
      <c r="F982">
        <f>IF($A982="","",IFERROR(VLOOKUP($A982,AI_PF!$A:$R,18,FALSE),""))</f>
        <v/>
      </c>
      <c r="G982">
        <f>IF($A982="","",IFERROR(VLOOKUP($A982,AI_PF!$A:$T,20,FALSE),""))</f>
        <v/>
      </c>
      <c r="H982">
        <f>IF($A982="","",IFERROR(VLOOKUP($A982,AI_PF!$A:$V,22,FALSE),""))</f>
        <v/>
      </c>
      <c r="I982">
        <f>IF($A982="","",IFERROR(VLOOKUP($A982,AI_PF!$A:$EU,151,FALSE),""))</f>
        <v/>
      </c>
      <c r="J982">
        <f>IF($A982="","",IFERROR(VLOOKUP($A982,AI_PF!$A:$C,3,FALSE),""))</f>
        <v/>
      </c>
      <c r="K982">
        <f>IF($A982="","",IFERROR(VLOOKUP($A982,Data_Raw!$A:$G,2,FALSE),""))</f>
        <v/>
      </c>
      <c r="L982">
        <f>IF($A982="","",IFERROR(VLOOKUP($A982,Data_Raw!$A:$G,3,FALSE),""))</f>
        <v/>
      </c>
      <c r="M982">
        <f>IF($A982="","",IFERROR(VLOOKUP($A982,Data_Raw!$A:$G,4,FALSE),""))</f>
        <v/>
      </c>
      <c r="N982">
        <f>IF($A982="","",IFERROR(VLOOKUP($A982,Data_Raw!$A:$G,5,FALSE),""))</f>
        <v/>
      </c>
      <c r="O982">
        <f>IF($A982="","",IFERROR(VLOOKUP($A982,Data_Raw!$A:$G,6,FALSE),""))</f>
        <v/>
      </c>
      <c r="P982">
        <f>IF($A982="","",IFERROR(VLOOKUP($A982,Data_Raw!$A:$G,7,FALSE),""))</f>
        <v/>
      </c>
      <c r="Q982">
        <f>IF($A982="","",SUMIFS(AI_PF!$AP:$AP,AI_PF!$A:$A,$A982))</f>
        <v/>
      </c>
      <c r="R982">
        <f>IF($A982="","",SUMIFS(AI_PF!$AW:$AW,AI_PF!$A:$A,$A982))</f>
        <v/>
      </c>
      <c r="S982">
        <f>IF($A982="","",SUMIFS(AI_PF!$AZ:$AZ,AI_PF!$A:$A,$A982))</f>
        <v/>
      </c>
      <c r="T982">
        <f>IF($A982="","",SUMIFS(AI_PF!$CA:$CA,AI_PF!$A:$A,$A982))</f>
        <v/>
      </c>
      <c r="U982">
        <f>IF($A982="","",SUMIFS(AI_PF!$CE:$CE,AI_PF!$A:$A,$A982))</f>
        <v/>
      </c>
      <c r="V982">
        <f>IF($A982="","",IFERROR(VLOOKUP($A982,AI_PF!$A:$CO,93,FALSE),""))</f>
        <v/>
      </c>
      <c r="W982">
        <f>IF($A982="","",COUNTIF(AI_PF!$A:$A,$A982))</f>
        <v/>
      </c>
      <c r="X982">
        <f>IF($A982="","",COUNTIF(LookThrough!$A:$A,J982))</f>
        <v/>
      </c>
    </row>
    <row r="983">
      <c r="B983">
        <f>IF($A983="","",IFERROR(VLOOKUP($A983,AI_PF!$A:$D,4,FALSE),""))</f>
        <v/>
      </c>
      <c r="C983">
        <f>IF($A983="","",IFERROR(VLOOKUP($A983,AI_PF!$A:$G,7,FALSE),""))</f>
        <v/>
      </c>
      <c r="D983">
        <f>IF($A983="","",IFERROR(VLOOKUP($A983,AI_PF!$A:$H,8,FALSE),""))</f>
        <v/>
      </c>
      <c r="E983">
        <f>IF($A983="","",IFERROR(VLOOKUP($A983,AI_PF!$A:$N,14,FALSE),""))</f>
        <v/>
      </c>
      <c r="F983">
        <f>IF($A983="","",IFERROR(VLOOKUP($A983,AI_PF!$A:$R,18,FALSE),""))</f>
        <v/>
      </c>
      <c r="G983">
        <f>IF($A983="","",IFERROR(VLOOKUP($A983,AI_PF!$A:$T,20,FALSE),""))</f>
        <v/>
      </c>
      <c r="H983">
        <f>IF($A983="","",IFERROR(VLOOKUP($A983,AI_PF!$A:$V,22,FALSE),""))</f>
        <v/>
      </c>
      <c r="I983">
        <f>IF($A983="","",IFERROR(VLOOKUP($A983,AI_PF!$A:$EU,151,FALSE),""))</f>
        <v/>
      </c>
      <c r="J983">
        <f>IF($A983="","",IFERROR(VLOOKUP($A983,AI_PF!$A:$C,3,FALSE),""))</f>
        <v/>
      </c>
      <c r="K983">
        <f>IF($A983="","",IFERROR(VLOOKUP($A983,Data_Raw!$A:$G,2,FALSE),""))</f>
        <v/>
      </c>
      <c r="L983">
        <f>IF($A983="","",IFERROR(VLOOKUP($A983,Data_Raw!$A:$G,3,FALSE),""))</f>
        <v/>
      </c>
      <c r="M983">
        <f>IF($A983="","",IFERROR(VLOOKUP($A983,Data_Raw!$A:$G,4,FALSE),""))</f>
        <v/>
      </c>
      <c r="N983">
        <f>IF($A983="","",IFERROR(VLOOKUP($A983,Data_Raw!$A:$G,5,FALSE),""))</f>
        <v/>
      </c>
      <c r="O983">
        <f>IF($A983="","",IFERROR(VLOOKUP($A983,Data_Raw!$A:$G,6,FALSE),""))</f>
        <v/>
      </c>
      <c r="P983">
        <f>IF($A983="","",IFERROR(VLOOKUP($A983,Data_Raw!$A:$G,7,FALSE),""))</f>
        <v/>
      </c>
      <c r="Q983">
        <f>IF($A983="","",SUMIFS(AI_PF!$AP:$AP,AI_PF!$A:$A,$A983))</f>
        <v/>
      </c>
      <c r="R983">
        <f>IF($A983="","",SUMIFS(AI_PF!$AW:$AW,AI_PF!$A:$A,$A983))</f>
        <v/>
      </c>
      <c r="S983">
        <f>IF($A983="","",SUMIFS(AI_PF!$AZ:$AZ,AI_PF!$A:$A,$A983))</f>
        <v/>
      </c>
      <c r="T983">
        <f>IF($A983="","",SUMIFS(AI_PF!$CA:$CA,AI_PF!$A:$A,$A983))</f>
        <v/>
      </c>
      <c r="U983">
        <f>IF($A983="","",SUMIFS(AI_PF!$CE:$CE,AI_PF!$A:$A,$A983))</f>
        <v/>
      </c>
      <c r="V983">
        <f>IF($A983="","",IFERROR(VLOOKUP($A983,AI_PF!$A:$CO,93,FALSE),""))</f>
        <v/>
      </c>
      <c r="W983">
        <f>IF($A983="","",COUNTIF(AI_PF!$A:$A,$A983))</f>
        <v/>
      </c>
      <c r="X983">
        <f>IF($A983="","",COUNTIF(LookThrough!$A:$A,J983))</f>
        <v/>
      </c>
    </row>
    <row r="984">
      <c r="B984">
        <f>IF($A984="","",IFERROR(VLOOKUP($A984,AI_PF!$A:$D,4,FALSE),""))</f>
        <v/>
      </c>
      <c r="C984">
        <f>IF($A984="","",IFERROR(VLOOKUP($A984,AI_PF!$A:$G,7,FALSE),""))</f>
        <v/>
      </c>
      <c r="D984">
        <f>IF($A984="","",IFERROR(VLOOKUP($A984,AI_PF!$A:$H,8,FALSE),""))</f>
        <v/>
      </c>
      <c r="E984">
        <f>IF($A984="","",IFERROR(VLOOKUP($A984,AI_PF!$A:$N,14,FALSE),""))</f>
        <v/>
      </c>
      <c r="F984">
        <f>IF($A984="","",IFERROR(VLOOKUP($A984,AI_PF!$A:$R,18,FALSE),""))</f>
        <v/>
      </c>
      <c r="G984">
        <f>IF($A984="","",IFERROR(VLOOKUP($A984,AI_PF!$A:$T,20,FALSE),""))</f>
        <v/>
      </c>
      <c r="H984">
        <f>IF($A984="","",IFERROR(VLOOKUP($A984,AI_PF!$A:$V,22,FALSE),""))</f>
        <v/>
      </c>
      <c r="I984">
        <f>IF($A984="","",IFERROR(VLOOKUP($A984,AI_PF!$A:$EU,151,FALSE),""))</f>
        <v/>
      </c>
      <c r="J984">
        <f>IF($A984="","",IFERROR(VLOOKUP($A984,AI_PF!$A:$C,3,FALSE),""))</f>
        <v/>
      </c>
      <c r="K984">
        <f>IF($A984="","",IFERROR(VLOOKUP($A984,Data_Raw!$A:$G,2,FALSE),""))</f>
        <v/>
      </c>
      <c r="L984">
        <f>IF($A984="","",IFERROR(VLOOKUP($A984,Data_Raw!$A:$G,3,FALSE),""))</f>
        <v/>
      </c>
      <c r="M984">
        <f>IF($A984="","",IFERROR(VLOOKUP($A984,Data_Raw!$A:$G,4,FALSE),""))</f>
        <v/>
      </c>
      <c r="N984">
        <f>IF($A984="","",IFERROR(VLOOKUP($A984,Data_Raw!$A:$G,5,FALSE),""))</f>
        <v/>
      </c>
      <c r="O984">
        <f>IF($A984="","",IFERROR(VLOOKUP($A984,Data_Raw!$A:$G,6,FALSE),""))</f>
        <v/>
      </c>
      <c r="P984">
        <f>IF($A984="","",IFERROR(VLOOKUP($A984,Data_Raw!$A:$G,7,FALSE),""))</f>
        <v/>
      </c>
      <c r="Q984">
        <f>IF($A984="","",SUMIFS(AI_PF!$AP:$AP,AI_PF!$A:$A,$A984))</f>
        <v/>
      </c>
      <c r="R984">
        <f>IF($A984="","",SUMIFS(AI_PF!$AW:$AW,AI_PF!$A:$A,$A984))</f>
        <v/>
      </c>
      <c r="S984">
        <f>IF($A984="","",SUMIFS(AI_PF!$AZ:$AZ,AI_PF!$A:$A,$A984))</f>
        <v/>
      </c>
      <c r="T984">
        <f>IF($A984="","",SUMIFS(AI_PF!$CA:$CA,AI_PF!$A:$A,$A984))</f>
        <v/>
      </c>
      <c r="U984">
        <f>IF($A984="","",SUMIFS(AI_PF!$CE:$CE,AI_PF!$A:$A,$A984))</f>
        <v/>
      </c>
      <c r="V984">
        <f>IF($A984="","",IFERROR(VLOOKUP($A984,AI_PF!$A:$CO,93,FALSE),""))</f>
        <v/>
      </c>
      <c r="W984">
        <f>IF($A984="","",COUNTIF(AI_PF!$A:$A,$A984))</f>
        <v/>
      </c>
      <c r="X984">
        <f>IF($A984="","",COUNTIF(LookThrough!$A:$A,J984))</f>
        <v/>
      </c>
    </row>
    <row r="985">
      <c r="B985">
        <f>IF($A985="","",IFERROR(VLOOKUP($A985,AI_PF!$A:$D,4,FALSE),""))</f>
        <v/>
      </c>
      <c r="C985">
        <f>IF($A985="","",IFERROR(VLOOKUP($A985,AI_PF!$A:$G,7,FALSE),""))</f>
        <v/>
      </c>
      <c r="D985">
        <f>IF($A985="","",IFERROR(VLOOKUP($A985,AI_PF!$A:$H,8,FALSE),""))</f>
        <v/>
      </c>
      <c r="E985">
        <f>IF($A985="","",IFERROR(VLOOKUP($A985,AI_PF!$A:$N,14,FALSE),""))</f>
        <v/>
      </c>
      <c r="F985">
        <f>IF($A985="","",IFERROR(VLOOKUP($A985,AI_PF!$A:$R,18,FALSE),""))</f>
        <v/>
      </c>
      <c r="G985">
        <f>IF($A985="","",IFERROR(VLOOKUP($A985,AI_PF!$A:$T,20,FALSE),""))</f>
        <v/>
      </c>
      <c r="H985">
        <f>IF($A985="","",IFERROR(VLOOKUP($A985,AI_PF!$A:$V,22,FALSE),""))</f>
        <v/>
      </c>
      <c r="I985">
        <f>IF($A985="","",IFERROR(VLOOKUP($A985,AI_PF!$A:$EU,151,FALSE),""))</f>
        <v/>
      </c>
      <c r="J985">
        <f>IF($A985="","",IFERROR(VLOOKUP($A985,AI_PF!$A:$C,3,FALSE),""))</f>
        <v/>
      </c>
      <c r="K985">
        <f>IF($A985="","",IFERROR(VLOOKUP($A985,Data_Raw!$A:$G,2,FALSE),""))</f>
        <v/>
      </c>
      <c r="L985">
        <f>IF($A985="","",IFERROR(VLOOKUP($A985,Data_Raw!$A:$G,3,FALSE),""))</f>
        <v/>
      </c>
      <c r="M985">
        <f>IF($A985="","",IFERROR(VLOOKUP($A985,Data_Raw!$A:$G,4,FALSE),""))</f>
        <v/>
      </c>
      <c r="N985">
        <f>IF($A985="","",IFERROR(VLOOKUP($A985,Data_Raw!$A:$G,5,FALSE),""))</f>
        <v/>
      </c>
      <c r="O985">
        <f>IF($A985="","",IFERROR(VLOOKUP($A985,Data_Raw!$A:$G,6,FALSE),""))</f>
        <v/>
      </c>
      <c r="P985">
        <f>IF($A985="","",IFERROR(VLOOKUP($A985,Data_Raw!$A:$G,7,FALSE),""))</f>
        <v/>
      </c>
      <c r="Q985">
        <f>IF($A985="","",SUMIFS(AI_PF!$AP:$AP,AI_PF!$A:$A,$A985))</f>
        <v/>
      </c>
      <c r="R985">
        <f>IF($A985="","",SUMIFS(AI_PF!$AW:$AW,AI_PF!$A:$A,$A985))</f>
        <v/>
      </c>
      <c r="S985">
        <f>IF($A985="","",SUMIFS(AI_PF!$AZ:$AZ,AI_PF!$A:$A,$A985))</f>
        <v/>
      </c>
      <c r="T985">
        <f>IF($A985="","",SUMIFS(AI_PF!$CA:$CA,AI_PF!$A:$A,$A985))</f>
        <v/>
      </c>
      <c r="U985">
        <f>IF($A985="","",SUMIFS(AI_PF!$CE:$CE,AI_PF!$A:$A,$A985))</f>
        <v/>
      </c>
      <c r="V985">
        <f>IF($A985="","",IFERROR(VLOOKUP($A985,AI_PF!$A:$CO,93,FALSE),""))</f>
        <v/>
      </c>
      <c r="W985">
        <f>IF($A985="","",COUNTIF(AI_PF!$A:$A,$A985))</f>
        <v/>
      </c>
      <c r="X985">
        <f>IF($A985="","",COUNTIF(LookThrough!$A:$A,J985))</f>
        <v/>
      </c>
    </row>
    <row r="986">
      <c r="B986">
        <f>IF($A986="","",IFERROR(VLOOKUP($A986,AI_PF!$A:$D,4,FALSE),""))</f>
        <v/>
      </c>
      <c r="C986">
        <f>IF($A986="","",IFERROR(VLOOKUP($A986,AI_PF!$A:$G,7,FALSE),""))</f>
        <v/>
      </c>
      <c r="D986">
        <f>IF($A986="","",IFERROR(VLOOKUP($A986,AI_PF!$A:$H,8,FALSE),""))</f>
        <v/>
      </c>
      <c r="E986">
        <f>IF($A986="","",IFERROR(VLOOKUP($A986,AI_PF!$A:$N,14,FALSE),""))</f>
        <v/>
      </c>
      <c r="F986">
        <f>IF($A986="","",IFERROR(VLOOKUP($A986,AI_PF!$A:$R,18,FALSE),""))</f>
        <v/>
      </c>
      <c r="G986">
        <f>IF($A986="","",IFERROR(VLOOKUP($A986,AI_PF!$A:$T,20,FALSE),""))</f>
        <v/>
      </c>
      <c r="H986">
        <f>IF($A986="","",IFERROR(VLOOKUP($A986,AI_PF!$A:$V,22,FALSE),""))</f>
        <v/>
      </c>
      <c r="I986">
        <f>IF($A986="","",IFERROR(VLOOKUP($A986,AI_PF!$A:$EU,151,FALSE),""))</f>
        <v/>
      </c>
      <c r="J986">
        <f>IF($A986="","",IFERROR(VLOOKUP($A986,AI_PF!$A:$C,3,FALSE),""))</f>
        <v/>
      </c>
      <c r="K986">
        <f>IF($A986="","",IFERROR(VLOOKUP($A986,Data_Raw!$A:$G,2,FALSE),""))</f>
        <v/>
      </c>
      <c r="L986">
        <f>IF($A986="","",IFERROR(VLOOKUP($A986,Data_Raw!$A:$G,3,FALSE),""))</f>
        <v/>
      </c>
      <c r="M986">
        <f>IF($A986="","",IFERROR(VLOOKUP($A986,Data_Raw!$A:$G,4,FALSE),""))</f>
        <v/>
      </c>
      <c r="N986">
        <f>IF($A986="","",IFERROR(VLOOKUP($A986,Data_Raw!$A:$G,5,FALSE),""))</f>
        <v/>
      </c>
      <c r="O986">
        <f>IF($A986="","",IFERROR(VLOOKUP($A986,Data_Raw!$A:$G,6,FALSE),""))</f>
        <v/>
      </c>
      <c r="P986">
        <f>IF($A986="","",IFERROR(VLOOKUP($A986,Data_Raw!$A:$G,7,FALSE),""))</f>
        <v/>
      </c>
      <c r="Q986">
        <f>IF($A986="","",SUMIFS(AI_PF!$AP:$AP,AI_PF!$A:$A,$A986))</f>
        <v/>
      </c>
      <c r="R986">
        <f>IF($A986="","",SUMIFS(AI_PF!$AW:$AW,AI_PF!$A:$A,$A986))</f>
        <v/>
      </c>
      <c r="S986">
        <f>IF($A986="","",SUMIFS(AI_PF!$AZ:$AZ,AI_PF!$A:$A,$A986))</f>
        <v/>
      </c>
      <c r="T986">
        <f>IF($A986="","",SUMIFS(AI_PF!$CA:$CA,AI_PF!$A:$A,$A986))</f>
        <v/>
      </c>
      <c r="U986">
        <f>IF($A986="","",SUMIFS(AI_PF!$CE:$CE,AI_PF!$A:$A,$A986))</f>
        <v/>
      </c>
      <c r="V986">
        <f>IF($A986="","",IFERROR(VLOOKUP($A986,AI_PF!$A:$CO,93,FALSE),""))</f>
        <v/>
      </c>
      <c r="W986">
        <f>IF($A986="","",COUNTIF(AI_PF!$A:$A,$A986))</f>
        <v/>
      </c>
      <c r="X986">
        <f>IF($A986="","",COUNTIF(LookThrough!$A:$A,J986))</f>
        <v/>
      </c>
    </row>
    <row r="987">
      <c r="B987">
        <f>IF($A987="","",IFERROR(VLOOKUP($A987,AI_PF!$A:$D,4,FALSE),""))</f>
        <v/>
      </c>
      <c r="C987">
        <f>IF($A987="","",IFERROR(VLOOKUP($A987,AI_PF!$A:$G,7,FALSE),""))</f>
        <v/>
      </c>
      <c r="D987">
        <f>IF($A987="","",IFERROR(VLOOKUP($A987,AI_PF!$A:$H,8,FALSE),""))</f>
        <v/>
      </c>
      <c r="E987">
        <f>IF($A987="","",IFERROR(VLOOKUP($A987,AI_PF!$A:$N,14,FALSE),""))</f>
        <v/>
      </c>
      <c r="F987">
        <f>IF($A987="","",IFERROR(VLOOKUP($A987,AI_PF!$A:$R,18,FALSE),""))</f>
        <v/>
      </c>
      <c r="G987">
        <f>IF($A987="","",IFERROR(VLOOKUP($A987,AI_PF!$A:$T,20,FALSE),""))</f>
        <v/>
      </c>
      <c r="H987">
        <f>IF($A987="","",IFERROR(VLOOKUP($A987,AI_PF!$A:$V,22,FALSE),""))</f>
        <v/>
      </c>
      <c r="I987">
        <f>IF($A987="","",IFERROR(VLOOKUP($A987,AI_PF!$A:$EU,151,FALSE),""))</f>
        <v/>
      </c>
      <c r="J987">
        <f>IF($A987="","",IFERROR(VLOOKUP($A987,AI_PF!$A:$C,3,FALSE),""))</f>
        <v/>
      </c>
      <c r="K987">
        <f>IF($A987="","",IFERROR(VLOOKUP($A987,Data_Raw!$A:$G,2,FALSE),""))</f>
        <v/>
      </c>
      <c r="L987">
        <f>IF($A987="","",IFERROR(VLOOKUP($A987,Data_Raw!$A:$G,3,FALSE),""))</f>
        <v/>
      </c>
      <c r="M987">
        <f>IF($A987="","",IFERROR(VLOOKUP($A987,Data_Raw!$A:$G,4,FALSE),""))</f>
        <v/>
      </c>
      <c r="N987">
        <f>IF($A987="","",IFERROR(VLOOKUP($A987,Data_Raw!$A:$G,5,FALSE),""))</f>
        <v/>
      </c>
      <c r="O987">
        <f>IF($A987="","",IFERROR(VLOOKUP($A987,Data_Raw!$A:$G,6,FALSE),""))</f>
        <v/>
      </c>
      <c r="P987">
        <f>IF($A987="","",IFERROR(VLOOKUP($A987,Data_Raw!$A:$G,7,FALSE),""))</f>
        <v/>
      </c>
      <c r="Q987">
        <f>IF($A987="","",SUMIFS(AI_PF!$AP:$AP,AI_PF!$A:$A,$A987))</f>
        <v/>
      </c>
      <c r="R987">
        <f>IF($A987="","",SUMIFS(AI_PF!$AW:$AW,AI_PF!$A:$A,$A987))</f>
        <v/>
      </c>
      <c r="S987">
        <f>IF($A987="","",SUMIFS(AI_PF!$AZ:$AZ,AI_PF!$A:$A,$A987))</f>
        <v/>
      </c>
      <c r="T987">
        <f>IF($A987="","",SUMIFS(AI_PF!$CA:$CA,AI_PF!$A:$A,$A987))</f>
        <v/>
      </c>
      <c r="U987">
        <f>IF($A987="","",SUMIFS(AI_PF!$CE:$CE,AI_PF!$A:$A,$A987))</f>
        <v/>
      </c>
      <c r="V987">
        <f>IF($A987="","",IFERROR(VLOOKUP($A987,AI_PF!$A:$CO,93,FALSE),""))</f>
        <v/>
      </c>
      <c r="W987">
        <f>IF($A987="","",COUNTIF(AI_PF!$A:$A,$A987))</f>
        <v/>
      </c>
      <c r="X987">
        <f>IF($A987="","",COUNTIF(LookThrough!$A:$A,J987))</f>
        <v/>
      </c>
    </row>
    <row r="988">
      <c r="B988">
        <f>IF($A988="","",IFERROR(VLOOKUP($A988,AI_PF!$A:$D,4,FALSE),""))</f>
        <v/>
      </c>
      <c r="C988">
        <f>IF($A988="","",IFERROR(VLOOKUP($A988,AI_PF!$A:$G,7,FALSE),""))</f>
        <v/>
      </c>
      <c r="D988">
        <f>IF($A988="","",IFERROR(VLOOKUP($A988,AI_PF!$A:$H,8,FALSE),""))</f>
        <v/>
      </c>
      <c r="E988">
        <f>IF($A988="","",IFERROR(VLOOKUP($A988,AI_PF!$A:$N,14,FALSE),""))</f>
        <v/>
      </c>
      <c r="F988">
        <f>IF($A988="","",IFERROR(VLOOKUP($A988,AI_PF!$A:$R,18,FALSE),""))</f>
        <v/>
      </c>
      <c r="G988">
        <f>IF($A988="","",IFERROR(VLOOKUP($A988,AI_PF!$A:$T,20,FALSE),""))</f>
        <v/>
      </c>
      <c r="H988">
        <f>IF($A988="","",IFERROR(VLOOKUP($A988,AI_PF!$A:$V,22,FALSE),""))</f>
        <v/>
      </c>
      <c r="I988">
        <f>IF($A988="","",IFERROR(VLOOKUP($A988,AI_PF!$A:$EU,151,FALSE),""))</f>
        <v/>
      </c>
      <c r="J988">
        <f>IF($A988="","",IFERROR(VLOOKUP($A988,AI_PF!$A:$C,3,FALSE),""))</f>
        <v/>
      </c>
      <c r="K988">
        <f>IF($A988="","",IFERROR(VLOOKUP($A988,Data_Raw!$A:$G,2,FALSE),""))</f>
        <v/>
      </c>
      <c r="L988">
        <f>IF($A988="","",IFERROR(VLOOKUP($A988,Data_Raw!$A:$G,3,FALSE),""))</f>
        <v/>
      </c>
      <c r="M988">
        <f>IF($A988="","",IFERROR(VLOOKUP($A988,Data_Raw!$A:$G,4,FALSE),""))</f>
        <v/>
      </c>
      <c r="N988">
        <f>IF($A988="","",IFERROR(VLOOKUP($A988,Data_Raw!$A:$G,5,FALSE),""))</f>
        <v/>
      </c>
      <c r="O988">
        <f>IF($A988="","",IFERROR(VLOOKUP($A988,Data_Raw!$A:$G,6,FALSE),""))</f>
        <v/>
      </c>
      <c r="P988">
        <f>IF($A988="","",IFERROR(VLOOKUP($A988,Data_Raw!$A:$G,7,FALSE),""))</f>
        <v/>
      </c>
      <c r="Q988">
        <f>IF($A988="","",SUMIFS(AI_PF!$AP:$AP,AI_PF!$A:$A,$A988))</f>
        <v/>
      </c>
      <c r="R988">
        <f>IF($A988="","",SUMIFS(AI_PF!$AW:$AW,AI_PF!$A:$A,$A988))</f>
        <v/>
      </c>
      <c r="S988">
        <f>IF($A988="","",SUMIFS(AI_PF!$AZ:$AZ,AI_PF!$A:$A,$A988))</f>
        <v/>
      </c>
      <c r="T988">
        <f>IF($A988="","",SUMIFS(AI_PF!$CA:$CA,AI_PF!$A:$A,$A988))</f>
        <v/>
      </c>
      <c r="U988">
        <f>IF($A988="","",SUMIFS(AI_PF!$CE:$CE,AI_PF!$A:$A,$A988))</f>
        <v/>
      </c>
      <c r="V988">
        <f>IF($A988="","",IFERROR(VLOOKUP($A988,AI_PF!$A:$CO,93,FALSE),""))</f>
        <v/>
      </c>
      <c r="W988">
        <f>IF($A988="","",COUNTIF(AI_PF!$A:$A,$A988))</f>
        <v/>
      </c>
      <c r="X988">
        <f>IF($A988="","",COUNTIF(LookThrough!$A:$A,J988))</f>
        <v/>
      </c>
    </row>
    <row r="989">
      <c r="B989">
        <f>IF($A989="","",IFERROR(VLOOKUP($A989,AI_PF!$A:$D,4,FALSE),""))</f>
        <v/>
      </c>
      <c r="C989">
        <f>IF($A989="","",IFERROR(VLOOKUP($A989,AI_PF!$A:$G,7,FALSE),""))</f>
        <v/>
      </c>
      <c r="D989">
        <f>IF($A989="","",IFERROR(VLOOKUP($A989,AI_PF!$A:$H,8,FALSE),""))</f>
        <v/>
      </c>
      <c r="E989">
        <f>IF($A989="","",IFERROR(VLOOKUP($A989,AI_PF!$A:$N,14,FALSE),""))</f>
        <v/>
      </c>
      <c r="F989">
        <f>IF($A989="","",IFERROR(VLOOKUP($A989,AI_PF!$A:$R,18,FALSE),""))</f>
        <v/>
      </c>
      <c r="G989">
        <f>IF($A989="","",IFERROR(VLOOKUP($A989,AI_PF!$A:$T,20,FALSE),""))</f>
        <v/>
      </c>
      <c r="H989">
        <f>IF($A989="","",IFERROR(VLOOKUP($A989,AI_PF!$A:$V,22,FALSE),""))</f>
        <v/>
      </c>
      <c r="I989">
        <f>IF($A989="","",IFERROR(VLOOKUP($A989,AI_PF!$A:$EU,151,FALSE),""))</f>
        <v/>
      </c>
      <c r="J989">
        <f>IF($A989="","",IFERROR(VLOOKUP($A989,AI_PF!$A:$C,3,FALSE),""))</f>
        <v/>
      </c>
      <c r="K989">
        <f>IF($A989="","",IFERROR(VLOOKUP($A989,Data_Raw!$A:$G,2,FALSE),""))</f>
        <v/>
      </c>
      <c r="L989">
        <f>IF($A989="","",IFERROR(VLOOKUP($A989,Data_Raw!$A:$G,3,FALSE),""))</f>
        <v/>
      </c>
      <c r="M989">
        <f>IF($A989="","",IFERROR(VLOOKUP($A989,Data_Raw!$A:$G,4,FALSE),""))</f>
        <v/>
      </c>
      <c r="N989">
        <f>IF($A989="","",IFERROR(VLOOKUP($A989,Data_Raw!$A:$G,5,FALSE),""))</f>
        <v/>
      </c>
      <c r="O989">
        <f>IF($A989="","",IFERROR(VLOOKUP($A989,Data_Raw!$A:$G,6,FALSE),""))</f>
        <v/>
      </c>
      <c r="P989">
        <f>IF($A989="","",IFERROR(VLOOKUP($A989,Data_Raw!$A:$G,7,FALSE),""))</f>
        <v/>
      </c>
      <c r="Q989">
        <f>IF($A989="","",SUMIFS(AI_PF!$AP:$AP,AI_PF!$A:$A,$A989))</f>
        <v/>
      </c>
      <c r="R989">
        <f>IF($A989="","",SUMIFS(AI_PF!$AW:$AW,AI_PF!$A:$A,$A989))</f>
        <v/>
      </c>
      <c r="S989">
        <f>IF($A989="","",SUMIFS(AI_PF!$AZ:$AZ,AI_PF!$A:$A,$A989))</f>
        <v/>
      </c>
      <c r="T989">
        <f>IF($A989="","",SUMIFS(AI_PF!$CA:$CA,AI_PF!$A:$A,$A989))</f>
        <v/>
      </c>
      <c r="U989">
        <f>IF($A989="","",SUMIFS(AI_PF!$CE:$CE,AI_PF!$A:$A,$A989))</f>
        <v/>
      </c>
      <c r="V989">
        <f>IF($A989="","",IFERROR(VLOOKUP($A989,AI_PF!$A:$CO,93,FALSE),""))</f>
        <v/>
      </c>
      <c r="W989">
        <f>IF($A989="","",COUNTIF(AI_PF!$A:$A,$A989))</f>
        <v/>
      </c>
      <c r="X989">
        <f>IF($A989="","",COUNTIF(LookThrough!$A:$A,J989))</f>
        <v/>
      </c>
    </row>
    <row r="990">
      <c r="B990">
        <f>IF($A990="","",IFERROR(VLOOKUP($A990,AI_PF!$A:$D,4,FALSE),""))</f>
        <v/>
      </c>
      <c r="C990">
        <f>IF($A990="","",IFERROR(VLOOKUP($A990,AI_PF!$A:$G,7,FALSE),""))</f>
        <v/>
      </c>
      <c r="D990">
        <f>IF($A990="","",IFERROR(VLOOKUP($A990,AI_PF!$A:$H,8,FALSE),""))</f>
        <v/>
      </c>
      <c r="E990">
        <f>IF($A990="","",IFERROR(VLOOKUP($A990,AI_PF!$A:$N,14,FALSE),""))</f>
        <v/>
      </c>
      <c r="F990">
        <f>IF($A990="","",IFERROR(VLOOKUP($A990,AI_PF!$A:$R,18,FALSE),""))</f>
        <v/>
      </c>
      <c r="G990">
        <f>IF($A990="","",IFERROR(VLOOKUP($A990,AI_PF!$A:$T,20,FALSE),""))</f>
        <v/>
      </c>
      <c r="H990">
        <f>IF($A990="","",IFERROR(VLOOKUP($A990,AI_PF!$A:$V,22,FALSE),""))</f>
        <v/>
      </c>
      <c r="I990">
        <f>IF($A990="","",IFERROR(VLOOKUP($A990,AI_PF!$A:$EU,151,FALSE),""))</f>
        <v/>
      </c>
      <c r="J990">
        <f>IF($A990="","",IFERROR(VLOOKUP($A990,AI_PF!$A:$C,3,FALSE),""))</f>
        <v/>
      </c>
      <c r="K990">
        <f>IF($A990="","",IFERROR(VLOOKUP($A990,Data_Raw!$A:$G,2,FALSE),""))</f>
        <v/>
      </c>
      <c r="L990">
        <f>IF($A990="","",IFERROR(VLOOKUP($A990,Data_Raw!$A:$G,3,FALSE),""))</f>
        <v/>
      </c>
      <c r="M990">
        <f>IF($A990="","",IFERROR(VLOOKUP($A990,Data_Raw!$A:$G,4,FALSE),""))</f>
        <v/>
      </c>
      <c r="N990">
        <f>IF($A990="","",IFERROR(VLOOKUP($A990,Data_Raw!$A:$G,5,FALSE),""))</f>
        <v/>
      </c>
      <c r="O990">
        <f>IF($A990="","",IFERROR(VLOOKUP($A990,Data_Raw!$A:$G,6,FALSE),""))</f>
        <v/>
      </c>
      <c r="P990">
        <f>IF($A990="","",IFERROR(VLOOKUP($A990,Data_Raw!$A:$G,7,FALSE),""))</f>
        <v/>
      </c>
      <c r="Q990">
        <f>IF($A990="","",SUMIFS(AI_PF!$AP:$AP,AI_PF!$A:$A,$A990))</f>
        <v/>
      </c>
      <c r="R990">
        <f>IF($A990="","",SUMIFS(AI_PF!$AW:$AW,AI_PF!$A:$A,$A990))</f>
        <v/>
      </c>
      <c r="S990">
        <f>IF($A990="","",SUMIFS(AI_PF!$AZ:$AZ,AI_PF!$A:$A,$A990))</f>
        <v/>
      </c>
      <c r="T990">
        <f>IF($A990="","",SUMIFS(AI_PF!$CA:$CA,AI_PF!$A:$A,$A990))</f>
        <v/>
      </c>
      <c r="U990">
        <f>IF($A990="","",SUMIFS(AI_PF!$CE:$CE,AI_PF!$A:$A,$A990))</f>
        <v/>
      </c>
      <c r="V990">
        <f>IF($A990="","",IFERROR(VLOOKUP($A990,AI_PF!$A:$CO,93,FALSE),""))</f>
        <v/>
      </c>
      <c r="W990">
        <f>IF($A990="","",COUNTIF(AI_PF!$A:$A,$A990))</f>
        <v/>
      </c>
      <c r="X990">
        <f>IF($A990="","",COUNTIF(LookThrough!$A:$A,J990))</f>
        <v/>
      </c>
    </row>
    <row r="991">
      <c r="B991">
        <f>IF($A991="","",IFERROR(VLOOKUP($A991,AI_PF!$A:$D,4,FALSE),""))</f>
        <v/>
      </c>
      <c r="C991">
        <f>IF($A991="","",IFERROR(VLOOKUP($A991,AI_PF!$A:$G,7,FALSE),""))</f>
        <v/>
      </c>
      <c r="D991">
        <f>IF($A991="","",IFERROR(VLOOKUP($A991,AI_PF!$A:$H,8,FALSE),""))</f>
        <v/>
      </c>
      <c r="E991">
        <f>IF($A991="","",IFERROR(VLOOKUP($A991,AI_PF!$A:$N,14,FALSE),""))</f>
        <v/>
      </c>
      <c r="F991">
        <f>IF($A991="","",IFERROR(VLOOKUP($A991,AI_PF!$A:$R,18,FALSE),""))</f>
        <v/>
      </c>
      <c r="G991">
        <f>IF($A991="","",IFERROR(VLOOKUP($A991,AI_PF!$A:$T,20,FALSE),""))</f>
        <v/>
      </c>
      <c r="H991">
        <f>IF($A991="","",IFERROR(VLOOKUP($A991,AI_PF!$A:$V,22,FALSE),""))</f>
        <v/>
      </c>
      <c r="I991">
        <f>IF($A991="","",IFERROR(VLOOKUP($A991,AI_PF!$A:$EU,151,FALSE),""))</f>
        <v/>
      </c>
      <c r="J991">
        <f>IF($A991="","",IFERROR(VLOOKUP($A991,AI_PF!$A:$C,3,FALSE),""))</f>
        <v/>
      </c>
      <c r="K991">
        <f>IF($A991="","",IFERROR(VLOOKUP($A991,Data_Raw!$A:$G,2,FALSE),""))</f>
        <v/>
      </c>
      <c r="L991">
        <f>IF($A991="","",IFERROR(VLOOKUP($A991,Data_Raw!$A:$G,3,FALSE),""))</f>
        <v/>
      </c>
      <c r="M991">
        <f>IF($A991="","",IFERROR(VLOOKUP($A991,Data_Raw!$A:$G,4,FALSE),""))</f>
        <v/>
      </c>
      <c r="N991">
        <f>IF($A991="","",IFERROR(VLOOKUP($A991,Data_Raw!$A:$G,5,FALSE),""))</f>
        <v/>
      </c>
      <c r="O991">
        <f>IF($A991="","",IFERROR(VLOOKUP($A991,Data_Raw!$A:$G,6,FALSE),""))</f>
        <v/>
      </c>
      <c r="P991">
        <f>IF($A991="","",IFERROR(VLOOKUP($A991,Data_Raw!$A:$G,7,FALSE),""))</f>
        <v/>
      </c>
      <c r="Q991">
        <f>IF($A991="","",SUMIFS(AI_PF!$AP:$AP,AI_PF!$A:$A,$A991))</f>
        <v/>
      </c>
      <c r="R991">
        <f>IF($A991="","",SUMIFS(AI_PF!$AW:$AW,AI_PF!$A:$A,$A991))</f>
        <v/>
      </c>
      <c r="S991">
        <f>IF($A991="","",SUMIFS(AI_PF!$AZ:$AZ,AI_PF!$A:$A,$A991))</f>
        <v/>
      </c>
      <c r="T991">
        <f>IF($A991="","",SUMIFS(AI_PF!$CA:$CA,AI_PF!$A:$A,$A991))</f>
        <v/>
      </c>
      <c r="U991">
        <f>IF($A991="","",SUMIFS(AI_PF!$CE:$CE,AI_PF!$A:$A,$A991))</f>
        <v/>
      </c>
      <c r="V991">
        <f>IF($A991="","",IFERROR(VLOOKUP($A991,AI_PF!$A:$CO,93,FALSE),""))</f>
        <v/>
      </c>
      <c r="W991">
        <f>IF($A991="","",COUNTIF(AI_PF!$A:$A,$A991))</f>
        <v/>
      </c>
      <c r="X991">
        <f>IF($A991="","",COUNTIF(LookThrough!$A:$A,J991))</f>
        <v/>
      </c>
    </row>
    <row r="992">
      <c r="B992">
        <f>IF($A992="","",IFERROR(VLOOKUP($A992,AI_PF!$A:$D,4,FALSE),""))</f>
        <v/>
      </c>
      <c r="C992">
        <f>IF($A992="","",IFERROR(VLOOKUP($A992,AI_PF!$A:$G,7,FALSE),""))</f>
        <v/>
      </c>
      <c r="D992">
        <f>IF($A992="","",IFERROR(VLOOKUP($A992,AI_PF!$A:$H,8,FALSE),""))</f>
        <v/>
      </c>
      <c r="E992">
        <f>IF($A992="","",IFERROR(VLOOKUP($A992,AI_PF!$A:$N,14,FALSE),""))</f>
        <v/>
      </c>
      <c r="F992">
        <f>IF($A992="","",IFERROR(VLOOKUP($A992,AI_PF!$A:$R,18,FALSE),""))</f>
        <v/>
      </c>
      <c r="G992">
        <f>IF($A992="","",IFERROR(VLOOKUP($A992,AI_PF!$A:$T,20,FALSE),""))</f>
        <v/>
      </c>
      <c r="H992">
        <f>IF($A992="","",IFERROR(VLOOKUP($A992,AI_PF!$A:$V,22,FALSE),""))</f>
        <v/>
      </c>
      <c r="I992">
        <f>IF($A992="","",IFERROR(VLOOKUP($A992,AI_PF!$A:$EU,151,FALSE),""))</f>
        <v/>
      </c>
      <c r="J992">
        <f>IF($A992="","",IFERROR(VLOOKUP($A992,AI_PF!$A:$C,3,FALSE),""))</f>
        <v/>
      </c>
      <c r="K992">
        <f>IF($A992="","",IFERROR(VLOOKUP($A992,Data_Raw!$A:$G,2,FALSE),""))</f>
        <v/>
      </c>
      <c r="L992">
        <f>IF($A992="","",IFERROR(VLOOKUP($A992,Data_Raw!$A:$G,3,FALSE),""))</f>
        <v/>
      </c>
      <c r="M992">
        <f>IF($A992="","",IFERROR(VLOOKUP($A992,Data_Raw!$A:$G,4,FALSE),""))</f>
        <v/>
      </c>
      <c r="N992">
        <f>IF($A992="","",IFERROR(VLOOKUP($A992,Data_Raw!$A:$G,5,FALSE),""))</f>
        <v/>
      </c>
      <c r="O992">
        <f>IF($A992="","",IFERROR(VLOOKUP($A992,Data_Raw!$A:$G,6,FALSE),""))</f>
        <v/>
      </c>
      <c r="P992">
        <f>IF($A992="","",IFERROR(VLOOKUP($A992,Data_Raw!$A:$G,7,FALSE),""))</f>
        <v/>
      </c>
      <c r="Q992">
        <f>IF($A992="","",SUMIFS(AI_PF!$AP:$AP,AI_PF!$A:$A,$A992))</f>
        <v/>
      </c>
      <c r="R992">
        <f>IF($A992="","",SUMIFS(AI_PF!$AW:$AW,AI_PF!$A:$A,$A992))</f>
        <v/>
      </c>
      <c r="S992">
        <f>IF($A992="","",SUMIFS(AI_PF!$AZ:$AZ,AI_PF!$A:$A,$A992))</f>
        <v/>
      </c>
      <c r="T992">
        <f>IF($A992="","",SUMIFS(AI_PF!$CA:$CA,AI_PF!$A:$A,$A992))</f>
        <v/>
      </c>
      <c r="U992">
        <f>IF($A992="","",SUMIFS(AI_PF!$CE:$CE,AI_PF!$A:$A,$A992))</f>
        <v/>
      </c>
      <c r="V992">
        <f>IF($A992="","",IFERROR(VLOOKUP($A992,AI_PF!$A:$CO,93,FALSE),""))</f>
        <v/>
      </c>
      <c r="W992">
        <f>IF($A992="","",COUNTIF(AI_PF!$A:$A,$A992))</f>
        <v/>
      </c>
      <c r="X992">
        <f>IF($A992="","",COUNTIF(LookThrough!$A:$A,J992))</f>
        <v/>
      </c>
    </row>
    <row r="993">
      <c r="B993">
        <f>IF($A993="","",IFERROR(VLOOKUP($A993,AI_PF!$A:$D,4,FALSE),""))</f>
        <v/>
      </c>
      <c r="C993">
        <f>IF($A993="","",IFERROR(VLOOKUP($A993,AI_PF!$A:$G,7,FALSE),""))</f>
        <v/>
      </c>
      <c r="D993">
        <f>IF($A993="","",IFERROR(VLOOKUP($A993,AI_PF!$A:$H,8,FALSE),""))</f>
        <v/>
      </c>
      <c r="E993">
        <f>IF($A993="","",IFERROR(VLOOKUP($A993,AI_PF!$A:$N,14,FALSE),""))</f>
        <v/>
      </c>
      <c r="F993">
        <f>IF($A993="","",IFERROR(VLOOKUP($A993,AI_PF!$A:$R,18,FALSE),""))</f>
        <v/>
      </c>
      <c r="G993">
        <f>IF($A993="","",IFERROR(VLOOKUP($A993,AI_PF!$A:$T,20,FALSE),""))</f>
        <v/>
      </c>
      <c r="H993">
        <f>IF($A993="","",IFERROR(VLOOKUP($A993,AI_PF!$A:$V,22,FALSE),""))</f>
        <v/>
      </c>
      <c r="I993">
        <f>IF($A993="","",IFERROR(VLOOKUP($A993,AI_PF!$A:$EU,151,FALSE),""))</f>
        <v/>
      </c>
      <c r="J993">
        <f>IF($A993="","",IFERROR(VLOOKUP($A993,AI_PF!$A:$C,3,FALSE),""))</f>
        <v/>
      </c>
      <c r="K993">
        <f>IF($A993="","",IFERROR(VLOOKUP($A993,Data_Raw!$A:$G,2,FALSE),""))</f>
        <v/>
      </c>
      <c r="L993">
        <f>IF($A993="","",IFERROR(VLOOKUP($A993,Data_Raw!$A:$G,3,FALSE),""))</f>
        <v/>
      </c>
      <c r="M993">
        <f>IF($A993="","",IFERROR(VLOOKUP($A993,Data_Raw!$A:$G,4,FALSE),""))</f>
        <v/>
      </c>
      <c r="N993">
        <f>IF($A993="","",IFERROR(VLOOKUP($A993,Data_Raw!$A:$G,5,FALSE),""))</f>
        <v/>
      </c>
      <c r="O993">
        <f>IF($A993="","",IFERROR(VLOOKUP($A993,Data_Raw!$A:$G,6,FALSE),""))</f>
        <v/>
      </c>
      <c r="P993">
        <f>IF($A993="","",IFERROR(VLOOKUP($A993,Data_Raw!$A:$G,7,FALSE),""))</f>
        <v/>
      </c>
      <c r="Q993">
        <f>IF($A993="","",SUMIFS(AI_PF!$AP:$AP,AI_PF!$A:$A,$A993))</f>
        <v/>
      </c>
      <c r="R993">
        <f>IF($A993="","",SUMIFS(AI_PF!$AW:$AW,AI_PF!$A:$A,$A993))</f>
        <v/>
      </c>
      <c r="S993">
        <f>IF($A993="","",SUMIFS(AI_PF!$AZ:$AZ,AI_PF!$A:$A,$A993))</f>
        <v/>
      </c>
      <c r="T993">
        <f>IF($A993="","",SUMIFS(AI_PF!$CA:$CA,AI_PF!$A:$A,$A993))</f>
        <v/>
      </c>
      <c r="U993">
        <f>IF($A993="","",SUMIFS(AI_PF!$CE:$CE,AI_PF!$A:$A,$A993))</f>
        <v/>
      </c>
      <c r="V993">
        <f>IF($A993="","",IFERROR(VLOOKUP($A993,AI_PF!$A:$CO,93,FALSE),""))</f>
        <v/>
      </c>
      <c r="W993">
        <f>IF($A993="","",COUNTIF(AI_PF!$A:$A,$A993))</f>
        <v/>
      </c>
      <c r="X993">
        <f>IF($A993="","",COUNTIF(LookThrough!$A:$A,J993))</f>
        <v/>
      </c>
    </row>
    <row r="994">
      <c r="B994">
        <f>IF($A994="","",IFERROR(VLOOKUP($A994,AI_PF!$A:$D,4,FALSE),""))</f>
        <v/>
      </c>
      <c r="C994">
        <f>IF($A994="","",IFERROR(VLOOKUP($A994,AI_PF!$A:$G,7,FALSE),""))</f>
        <v/>
      </c>
      <c r="D994">
        <f>IF($A994="","",IFERROR(VLOOKUP($A994,AI_PF!$A:$H,8,FALSE),""))</f>
        <v/>
      </c>
      <c r="E994">
        <f>IF($A994="","",IFERROR(VLOOKUP($A994,AI_PF!$A:$N,14,FALSE),""))</f>
        <v/>
      </c>
      <c r="F994">
        <f>IF($A994="","",IFERROR(VLOOKUP($A994,AI_PF!$A:$R,18,FALSE),""))</f>
        <v/>
      </c>
      <c r="G994">
        <f>IF($A994="","",IFERROR(VLOOKUP($A994,AI_PF!$A:$T,20,FALSE),""))</f>
        <v/>
      </c>
      <c r="H994">
        <f>IF($A994="","",IFERROR(VLOOKUP($A994,AI_PF!$A:$V,22,FALSE),""))</f>
        <v/>
      </c>
      <c r="I994">
        <f>IF($A994="","",IFERROR(VLOOKUP($A994,AI_PF!$A:$EU,151,FALSE),""))</f>
        <v/>
      </c>
      <c r="J994">
        <f>IF($A994="","",IFERROR(VLOOKUP($A994,AI_PF!$A:$C,3,FALSE),""))</f>
        <v/>
      </c>
      <c r="K994">
        <f>IF($A994="","",IFERROR(VLOOKUP($A994,Data_Raw!$A:$G,2,FALSE),""))</f>
        <v/>
      </c>
      <c r="L994">
        <f>IF($A994="","",IFERROR(VLOOKUP($A994,Data_Raw!$A:$G,3,FALSE),""))</f>
        <v/>
      </c>
      <c r="M994">
        <f>IF($A994="","",IFERROR(VLOOKUP($A994,Data_Raw!$A:$G,4,FALSE),""))</f>
        <v/>
      </c>
      <c r="N994">
        <f>IF($A994="","",IFERROR(VLOOKUP($A994,Data_Raw!$A:$G,5,FALSE),""))</f>
        <v/>
      </c>
      <c r="O994">
        <f>IF($A994="","",IFERROR(VLOOKUP($A994,Data_Raw!$A:$G,6,FALSE),""))</f>
        <v/>
      </c>
      <c r="P994">
        <f>IF($A994="","",IFERROR(VLOOKUP($A994,Data_Raw!$A:$G,7,FALSE),""))</f>
        <v/>
      </c>
      <c r="Q994">
        <f>IF($A994="","",SUMIFS(AI_PF!$AP:$AP,AI_PF!$A:$A,$A994))</f>
        <v/>
      </c>
      <c r="R994">
        <f>IF($A994="","",SUMIFS(AI_PF!$AW:$AW,AI_PF!$A:$A,$A994))</f>
        <v/>
      </c>
      <c r="S994">
        <f>IF($A994="","",SUMIFS(AI_PF!$AZ:$AZ,AI_PF!$A:$A,$A994))</f>
        <v/>
      </c>
      <c r="T994">
        <f>IF($A994="","",SUMIFS(AI_PF!$CA:$CA,AI_PF!$A:$A,$A994))</f>
        <v/>
      </c>
      <c r="U994">
        <f>IF($A994="","",SUMIFS(AI_PF!$CE:$CE,AI_PF!$A:$A,$A994))</f>
        <v/>
      </c>
      <c r="V994">
        <f>IF($A994="","",IFERROR(VLOOKUP($A994,AI_PF!$A:$CO,93,FALSE),""))</f>
        <v/>
      </c>
      <c r="W994">
        <f>IF($A994="","",COUNTIF(AI_PF!$A:$A,$A994))</f>
        <v/>
      </c>
      <c r="X994">
        <f>IF($A994="","",COUNTIF(LookThrough!$A:$A,J994))</f>
        <v/>
      </c>
    </row>
    <row r="995">
      <c r="B995">
        <f>IF($A995="","",IFERROR(VLOOKUP($A995,AI_PF!$A:$D,4,FALSE),""))</f>
        <v/>
      </c>
      <c r="C995">
        <f>IF($A995="","",IFERROR(VLOOKUP($A995,AI_PF!$A:$G,7,FALSE),""))</f>
        <v/>
      </c>
      <c r="D995">
        <f>IF($A995="","",IFERROR(VLOOKUP($A995,AI_PF!$A:$H,8,FALSE),""))</f>
        <v/>
      </c>
      <c r="E995">
        <f>IF($A995="","",IFERROR(VLOOKUP($A995,AI_PF!$A:$N,14,FALSE),""))</f>
        <v/>
      </c>
      <c r="F995">
        <f>IF($A995="","",IFERROR(VLOOKUP($A995,AI_PF!$A:$R,18,FALSE),""))</f>
        <v/>
      </c>
      <c r="G995">
        <f>IF($A995="","",IFERROR(VLOOKUP($A995,AI_PF!$A:$T,20,FALSE),""))</f>
        <v/>
      </c>
      <c r="H995">
        <f>IF($A995="","",IFERROR(VLOOKUP($A995,AI_PF!$A:$V,22,FALSE),""))</f>
        <v/>
      </c>
      <c r="I995">
        <f>IF($A995="","",IFERROR(VLOOKUP($A995,AI_PF!$A:$EU,151,FALSE),""))</f>
        <v/>
      </c>
      <c r="J995">
        <f>IF($A995="","",IFERROR(VLOOKUP($A995,AI_PF!$A:$C,3,FALSE),""))</f>
        <v/>
      </c>
      <c r="K995">
        <f>IF($A995="","",IFERROR(VLOOKUP($A995,Data_Raw!$A:$G,2,FALSE),""))</f>
        <v/>
      </c>
      <c r="L995">
        <f>IF($A995="","",IFERROR(VLOOKUP($A995,Data_Raw!$A:$G,3,FALSE),""))</f>
        <v/>
      </c>
      <c r="M995">
        <f>IF($A995="","",IFERROR(VLOOKUP($A995,Data_Raw!$A:$G,4,FALSE),""))</f>
        <v/>
      </c>
      <c r="N995">
        <f>IF($A995="","",IFERROR(VLOOKUP($A995,Data_Raw!$A:$G,5,FALSE),""))</f>
        <v/>
      </c>
      <c r="O995">
        <f>IF($A995="","",IFERROR(VLOOKUP($A995,Data_Raw!$A:$G,6,FALSE),""))</f>
        <v/>
      </c>
      <c r="P995">
        <f>IF($A995="","",IFERROR(VLOOKUP($A995,Data_Raw!$A:$G,7,FALSE),""))</f>
        <v/>
      </c>
      <c r="Q995">
        <f>IF($A995="","",SUMIFS(AI_PF!$AP:$AP,AI_PF!$A:$A,$A995))</f>
        <v/>
      </c>
      <c r="R995">
        <f>IF($A995="","",SUMIFS(AI_PF!$AW:$AW,AI_PF!$A:$A,$A995))</f>
        <v/>
      </c>
      <c r="S995">
        <f>IF($A995="","",SUMIFS(AI_PF!$AZ:$AZ,AI_PF!$A:$A,$A995))</f>
        <v/>
      </c>
      <c r="T995">
        <f>IF($A995="","",SUMIFS(AI_PF!$CA:$CA,AI_PF!$A:$A,$A995))</f>
        <v/>
      </c>
      <c r="U995">
        <f>IF($A995="","",SUMIFS(AI_PF!$CE:$CE,AI_PF!$A:$A,$A995))</f>
        <v/>
      </c>
      <c r="V995">
        <f>IF($A995="","",IFERROR(VLOOKUP($A995,AI_PF!$A:$CO,93,FALSE),""))</f>
        <v/>
      </c>
      <c r="W995">
        <f>IF($A995="","",COUNTIF(AI_PF!$A:$A,$A995))</f>
        <v/>
      </c>
      <c r="X995">
        <f>IF($A995="","",COUNTIF(LookThrough!$A:$A,J995))</f>
        <v/>
      </c>
    </row>
    <row r="996">
      <c r="B996">
        <f>IF($A996="","",IFERROR(VLOOKUP($A996,AI_PF!$A:$D,4,FALSE),""))</f>
        <v/>
      </c>
      <c r="C996">
        <f>IF($A996="","",IFERROR(VLOOKUP($A996,AI_PF!$A:$G,7,FALSE),""))</f>
        <v/>
      </c>
      <c r="D996">
        <f>IF($A996="","",IFERROR(VLOOKUP($A996,AI_PF!$A:$H,8,FALSE),""))</f>
        <v/>
      </c>
      <c r="E996">
        <f>IF($A996="","",IFERROR(VLOOKUP($A996,AI_PF!$A:$N,14,FALSE),""))</f>
        <v/>
      </c>
      <c r="F996">
        <f>IF($A996="","",IFERROR(VLOOKUP($A996,AI_PF!$A:$R,18,FALSE),""))</f>
        <v/>
      </c>
      <c r="G996">
        <f>IF($A996="","",IFERROR(VLOOKUP($A996,AI_PF!$A:$T,20,FALSE),""))</f>
        <v/>
      </c>
      <c r="H996">
        <f>IF($A996="","",IFERROR(VLOOKUP($A996,AI_PF!$A:$V,22,FALSE),""))</f>
        <v/>
      </c>
      <c r="I996">
        <f>IF($A996="","",IFERROR(VLOOKUP($A996,AI_PF!$A:$EU,151,FALSE),""))</f>
        <v/>
      </c>
      <c r="J996">
        <f>IF($A996="","",IFERROR(VLOOKUP($A996,AI_PF!$A:$C,3,FALSE),""))</f>
        <v/>
      </c>
      <c r="K996">
        <f>IF($A996="","",IFERROR(VLOOKUP($A996,Data_Raw!$A:$G,2,FALSE),""))</f>
        <v/>
      </c>
      <c r="L996">
        <f>IF($A996="","",IFERROR(VLOOKUP($A996,Data_Raw!$A:$G,3,FALSE),""))</f>
        <v/>
      </c>
      <c r="M996">
        <f>IF($A996="","",IFERROR(VLOOKUP($A996,Data_Raw!$A:$G,4,FALSE),""))</f>
        <v/>
      </c>
      <c r="N996">
        <f>IF($A996="","",IFERROR(VLOOKUP($A996,Data_Raw!$A:$G,5,FALSE),""))</f>
        <v/>
      </c>
      <c r="O996">
        <f>IF($A996="","",IFERROR(VLOOKUP($A996,Data_Raw!$A:$G,6,FALSE),""))</f>
        <v/>
      </c>
      <c r="P996">
        <f>IF($A996="","",IFERROR(VLOOKUP($A996,Data_Raw!$A:$G,7,FALSE),""))</f>
        <v/>
      </c>
      <c r="Q996">
        <f>IF($A996="","",SUMIFS(AI_PF!$AP:$AP,AI_PF!$A:$A,$A996))</f>
        <v/>
      </c>
      <c r="R996">
        <f>IF($A996="","",SUMIFS(AI_PF!$AW:$AW,AI_PF!$A:$A,$A996))</f>
        <v/>
      </c>
      <c r="S996">
        <f>IF($A996="","",SUMIFS(AI_PF!$AZ:$AZ,AI_PF!$A:$A,$A996))</f>
        <v/>
      </c>
      <c r="T996">
        <f>IF($A996="","",SUMIFS(AI_PF!$CA:$CA,AI_PF!$A:$A,$A996))</f>
        <v/>
      </c>
      <c r="U996">
        <f>IF($A996="","",SUMIFS(AI_PF!$CE:$CE,AI_PF!$A:$A,$A996))</f>
        <v/>
      </c>
      <c r="V996">
        <f>IF($A996="","",IFERROR(VLOOKUP($A996,AI_PF!$A:$CO,93,FALSE),""))</f>
        <v/>
      </c>
      <c r="W996">
        <f>IF($A996="","",COUNTIF(AI_PF!$A:$A,$A996))</f>
        <v/>
      </c>
      <c r="X996">
        <f>IF($A996="","",COUNTIF(LookThrough!$A:$A,J996))</f>
        <v/>
      </c>
    </row>
    <row r="997">
      <c r="B997">
        <f>IF($A997="","",IFERROR(VLOOKUP($A997,AI_PF!$A:$D,4,FALSE),""))</f>
        <v/>
      </c>
      <c r="C997">
        <f>IF($A997="","",IFERROR(VLOOKUP($A997,AI_PF!$A:$G,7,FALSE),""))</f>
        <v/>
      </c>
      <c r="D997">
        <f>IF($A997="","",IFERROR(VLOOKUP($A997,AI_PF!$A:$H,8,FALSE),""))</f>
        <v/>
      </c>
      <c r="E997">
        <f>IF($A997="","",IFERROR(VLOOKUP($A997,AI_PF!$A:$N,14,FALSE),""))</f>
        <v/>
      </c>
      <c r="F997">
        <f>IF($A997="","",IFERROR(VLOOKUP($A997,AI_PF!$A:$R,18,FALSE),""))</f>
        <v/>
      </c>
      <c r="G997">
        <f>IF($A997="","",IFERROR(VLOOKUP($A997,AI_PF!$A:$T,20,FALSE),""))</f>
        <v/>
      </c>
      <c r="H997">
        <f>IF($A997="","",IFERROR(VLOOKUP($A997,AI_PF!$A:$V,22,FALSE),""))</f>
        <v/>
      </c>
      <c r="I997">
        <f>IF($A997="","",IFERROR(VLOOKUP($A997,AI_PF!$A:$EU,151,FALSE),""))</f>
        <v/>
      </c>
      <c r="J997">
        <f>IF($A997="","",IFERROR(VLOOKUP($A997,AI_PF!$A:$C,3,FALSE),""))</f>
        <v/>
      </c>
      <c r="K997">
        <f>IF($A997="","",IFERROR(VLOOKUP($A997,Data_Raw!$A:$G,2,FALSE),""))</f>
        <v/>
      </c>
      <c r="L997">
        <f>IF($A997="","",IFERROR(VLOOKUP($A997,Data_Raw!$A:$G,3,FALSE),""))</f>
        <v/>
      </c>
      <c r="M997">
        <f>IF($A997="","",IFERROR(VLOOKUP($A997,Data_Raw!$A:$G,4,FALSE),""))</f>
        <v/>
      </c>
      <c r="N997">
        <f>IF($A997="","",IFERROR(VLOOKUP($A997,Data_Raw!$A:$G,5,FALSE),""))</f>
        <v/>
      </c>
      <c r="O997">
        <f>IF($A997="","",IFERROR(VLOOKUP($A997,Data_Raw!$A:$G,6,FALSE),""))</f>
        <v/>
      </c>
      <c r="P997">
        <f>IF($A997="","",IFERROR(VLOOKUP($A997,Data_Raw!$A:$G,7,FALSE),""))</f>
        <v/>
      </c>
      <c r="Q997">
        <f>IF($A997="","",SUMIFS(AI_PF!$AP:$AP,AI_PF!$A:$A,$A997))</f>
        <v/>
      </c>
      <c r="R997">
        <f>IF($A997="","",SUMIFS(AI_PF!$AW:$AW,AI_PF!$A:$A,$A997))</f>
        <v/>
      </c>
      <c r="S997">
        <f>IF($A997="","",SUMIFS(AI_PF!$AZ:$AZ,AI_PF!$A:$A,$A997))</f>
        <v/>
      </c>
      <c r="T997">
        <f>IF($A997="","",SUMIFS(AI_PF!$CA:$CA,AI_PF!$A:$A,$A997))</f>
        <v/>
      </c>
      <c r="U997">
        <f>IF($A997="","",SUMIFS(AI_PF!$CE:$CE,AI_PF!$A:$A,$A997))</f>
        <v/>
      </c>
      <c r="V997">
        <f>IF($A997="","",IFERROR(VLOOKUP($A997,AI_PF!$A:$CO,93,FALSE),""))</f>
        <v/>
      </c>
      <c r="W997">
        <f>IF($A997="","",COUNTIF(AI_PF!$A:$A,$A997))</f>
        <v/>
      </c>
      <c r="X997">
        <f>IF($A997="","",COUNTIF(LookThrough!$A:$A,J997))</f>
        <v/>
      </c>
    </row>
    <row r="998">
      <c r="B998">
        <f>IF($A998="","",IFERROR(VLOOKUP($A998,AI_PF!$A:$D,4,FALSE),""))</f>
        <v/>
      </c>
      <c r="C998">
        <f>IF($A998="","",IFERROR(VLOOKUP($A998,AI_PF!$A:$G,7,FALSE),""))</f>
        <v/>
      </c>
      <c r="D998">
        <f>IF($A998="","",IFERROR(VLOOKUP($A998,AI_PF!$A:$H,8,FALSE),""))</f>
        <v/>
      </c>
      <c r="E998">
        <f>IF($A998="","",IFERROR(VLOOKUP($A998,AI_PF!$A:$N,14,FALSE),""))</f>
        <v/>
      </c>
      <c r="F998">
        <f>IF($A998="","",IFERROR(VLOOKUP($A998,AI_PF!$A:$R,18,FALSE),""))</f>
        <v/>
      </c>
      <c r="G998">
        <f>IF($A998="","",IFERROR(VLOOKUP($A998,AI_PF!$A:$T,20,FALSE),""))</f>
        <v/>
      </c>
      <c r="H998">
        <f>IF($A998="","",IFERROR(VLOOKUP($A998,AI_PF!$A:$V,22,FALSE),""))</f>
        <v/>
      </c>
      <c r="I998">
        <f>IF($A998="","",IFERROR(VLOOKUP($A998,AI_PF!$A:$EU,151,FALSE),""))</f>
        <v/>
      </c>
      <c r="J998">
        <f>IF($A998="","",IFERROR(VLOOKUP($A998,AI_PF!$A:$C,3,FALSE),""))</f>
        <v/>
      </c>
      <c r="K998">
        <f>IF($A998="","",IFERROR(VLOOKUP($A998,Data_Raw!$A:$G,2,FALSE),""))</f>
        <v/>
      </c>
      <c r="L998">
        <f>IF($A998="","",IFERROR(VLOOKUP($A998,Data_Raw!$A:$G,3,FALSE),""))</f>
        <v/>
      </c>
      <c r="M998">
        <f>IF($A998="","",IFERROR(VLOOKUP($A998,Data_Raw!$A:$G,4,FALSE),""))</f>
        <v/>
      </c>
      <c r="N998">
        <f>IF($A998="","",IFERROR(VLOOKUP($A998,Data_Raw!$A:$G,5,FALSE),""))</f>
        <v/>
      </c>
      <c r="O998">
        <f>IF($A998="","",IFERROR(VLOOKUP($A998,Data_Raw!$A:$G,6,FALSE),""))</f>
        <v/>
      </c>
      <c r="P998">
        <f>IF($A998="","",IFERROR(VLOOKUP($A998,Data_Raw!$A:$G,7,FALSE),""))</f>
        <v/>
      </c>
      <c r="Q998">
        <f>IF($A998="","",SUMIFS(AI_PF!$AP:$AP,AI_PF!$A:$A,$A998))</f>
        <v/>
      </c>
      <c r="R998">
        <f>IF($A998="","",SUMIFS(AI_PF!$AW:$AW,AI_PF!$A:$A,$A998))</f>
        <v/>
      </c>
      <c r="S998">
        <f>IF($A998="","",SUMIFS(AI_PF!$AZ:$AZ,AI_PF!$A:$A,$A998))</f>
        <v/>
      </c>
      <c r="T998">
        <f>IF($A998="","",SUMIFS(AI_PF!$CA:$CA,AI_PF!$A:$A,$A998))</f>
        <v/>
      </c>
      <c r="U998">
        <f>IF($A998="","",SUMIFS(AI_PF!$CE:$CE,AI_PF!$A:$A,$A998))</f>
        <v/>
      </c>
      <c r="V998">
        <f>IF($A998="","",IFERROR(VLOOKUP($A998,AI_PF!$A:$CO,93,FALSE),""))</f>
        <v/>
      </c>
      <c r="W998">
        <f>IF($A998="","",COUNTIF(AI_PF!$A:$A,$A998))</f>
        <v/>
      </c>
      <c r="X998">
        <f>IF($A998="","",COUNTIF(LookThrough!$A:$A,J998))</f>
        <v/>
      </c>
    </row>
    <row r="999">
      <c r="B999">
        <f>IF($A999="","",IFERROR(VLOOKUP($A999,AI_PF!$A:$D,4,FALSE),""))</f>
        <v/>
      </c>
      <c r="C999">
        <f>IF($A999="","",IFERROR(VLOOKUP($A999,AI_PF!$A:$G,7,FALSE),""))</f>
        <v/>
      </c>
      <c r="D999">
        <f>IF($A999="","",IFERROR(VLOOKUP($A999,AI_PF!$A:$H,8,FALSE),""))</f>
        <v/>
      </c>
      <c r="E999">
        <f>IF($A999="","",IFERROR(VLOOKUP($A999,AI_PF!$A:$N,14,FALSE),""))</f>
        <v/>
      </c>
      <c r="F999">
        <f>IF($A999="","",IFERROR(VLOOKUP($A999,AI_PF!$A:$R,18,FALSE),""))</f>
        <v/>
      </c>
      <c r="G999">
        <f>IF($A999="","",IFERROR(VLOOKUP($A999,AI_PF!$A:$T,20,FALSE),""))</f>
        <v/>
      </c>
      <c r="H999">
        <f>IF($A999="","",IFERROR(VLOOKUP($A999,AI_PF!$A:$V,22,FALSE),""))</f>
        <v/>
      </c>
      <c r="I999">
        <f>IF($A999="","",IFERROR(VLOOKUP($A999,AI_PF!$A:$EU,151,FALSE),""))</f>
        <v/>
      </c>
      <c r="J999">
        <f>IF($A999="","",IFERROR(VLOOKUP($A999,AI_PF!$A:$C,3,FALSE),""))</f>
        <v/>
      </c>
      <c r="K999">
        <f>IF($A999="","",IFERROR(VLOOKUP($A999,Data_Raw!$A:$G,2,FALSE),""))</f>
        <v/>
      </c>
      <c r="L999">
        <f>IF($A999="","",IFERROR(VLOOKUP($A999,Data_Raw!$A:$G,3,FALSE),""))</f>
        <v/>
      </c>
      <c r="M999">
        <f>IF($A999="","",IFERROR(VLOOKUP($A999,Data_Raw!$A:$G,4,FALSE),""))</f>
        <v/>
      </c>
      <c r="N999">
        <f>IF($A999="","",IFERROR(VLOOKUP($A999,Data_Raw!$A:$G,5,FALSE),""))</f>
        <v/>
      </c>
      <c r="O999">
        <f>IF($A999="","",IFERROR(VLOOKUP($A999,Data_Raw!$A:$G,6,FALSE),""))</f>
        <v/>
      </c>
      <c r="P999">
        <f>IF($A999="","",IFERROR(VLOOKUP($A999,Data_Raw!$A:$G,7,FALSE),""))</f>
        <v/>
      </c>
      <c r="Q999">
        <f>IF($A999="","",SUMIFS(AI_PF!$AP:$AP,AI_PF!$A:$A,$A999))</f>
        <v/>
      </c>
      <c r="R999">
        <f>IF($A999="","",SUMIFS(AI_PF!$AW:$AW,AI_PF!$A:$A,$A999))</f>
        <v/>
      </c>
      <c r="S999">
        <f>IF($A999="","",SUMIFS(AI_PF!$AZ:$AZ,AI_PF!$A:$A,$A999))</f>
        <v/>
      </c>
      <c r="T999">
        <f>IF($A999="","",SUMIFS(AI_PF!$CA:$CA,AI_PF!$A:$A,$A999))</f>
        <v/>
      </c>
      <c r="U999">
        <f>IF($A999="","",SUMIFS(AI_PF!$CE:$CE,AI_PF!$A:$A,$A999))</f>
        <v/>
      </c>
      <c r="V999">
        <f>IF($A999="","",IFERROR(VLOOKUP($A999,AI_PF!$A:$CO,93,FALSE),""))</f>
        <v/>
      </c>
      <c r="W999">
        <f>IF($A999="","",COUNTIF(AI_PF!$A:$A,$A999))</f>
        <v/>
      </c>
      <c r="X999">
        <f>IF($A999="","",COUNTIF(LookThrough!$A:$A,J999))</f>
        <v/>
      </c>
    </row>
    <row r="1000">
      <c r="B1000">
        <f>IF($A1000="","",IFERROR(VLOOKUP($A1000,AI_PF!$A:$D,4,FALSE),""))</f>
        <v/>
      </c>
      <c r="C1000">
        <f>IF($A1000="","",IFERROR(VLOOKUP($A1000,AI_PF!$A:$G,7,FALSE),""))</f>
        <v/>
      </c>
      <c r="D1000">
        <f>IF($A1000="","",IFERROR(VLOOKUP($A1000,AI_PF!$A:$H,8,FALSE),""))</f>
        <v/>
      </c>
      <c r="E1000">
        <f>IF($A1000="","",IFERROR(VLOOKUP($A1000,AI_PF!$A:$N,14,FALSE),""))</f>
        <v/>
      </c>
      <c r="F1000">
        <f>IF($A1000="","",IFERROR(VLOOKUP($A1000,AI_PF!$A:$R,18,FALSE),""))</f>
        <v/>
      </c>
      <c r="G1000">
        <f>IF($A1000="","",IFERROR(VLOOKUP($A1000,AI_PF!$A:$T,20,FALSE),""))</f>
        <v/>
      </c>
      <c r="H1000">
        <f>IF($A1000="","",IFERROR(VLOOKUP($A1000,AI_PF!$A:$V,22,FALSE),""))</f>
        <v/>
      </c>
      <c r="I1000">
        <f>IF($A1000="","",IFERROR(VLOOKUP($A1000,AI_PF!$A:$EU,151,FALSE),""))</f>
        <v/>
      </c>
      <c r="J1000">
        <f>IF($A1000="","",IFERROR(VLOOKUP($A1000,AI_PF!$A:$C,3,FALSE),""))</f>
        <v/>
      </c>
      <c r="K1000">
        <f>IF($A1000="","",IFERROR(VLOOKUP($A1000,Data_Raw!$A:$G,2,FALSE),""))</f>
        <v/>
      </c>
      <c r="L1000">
        <f>IF($A1000="","",IFERROR(VLOOKUP($A1000,Data_Raw!$A:$G,3,FALSE),""))</f>
        <v/>
      </c>
      <c r="M1000">
        <f>IF($A1000="","",IFERROR(VLOOKUP($A1000,Data_Raw!$A:$G,4,FALSE),""))</f>
        <v/>
      </c>
      <c r="N1000">
        <f>IF($A1000="","",IFERROR(VLOOKUP($A1000,Data_Raw!$A:$G,5,FALSE),""))</f>
        <v/>
      </c>
      <c r="O1000">
        <f>IF($A1000="","",IFERROR(VLOOKUP($A1000,Data_Raw!$A:$G,6,FALSE),""))</f>
        <v/>
      </c>
      <c r="P1000">
        <f>IF($A1000="","",IFERROR(VLOOKUP($A1000,Data_Raw!$A:$G,7,FALSE),""))</f>
        <v/>
      </c>
      <c r="Q1000">
        <f>IF($A1000="","",SUMIFS(AI_PF!$AP:$AP,AI_PF!$A:$A,$A1000))</f>
        <v/>
      </c>
      <c r="R1000">
        <f>IF($A1000="","",SUMIFS(AI_PF!$AW:$AW,AI_PF!$A:$A,$A1000))</f>
        <v/>
      </c>
      <c r="S1000">
        <f>IF($A1000="","",SUMIFS(AI_PF!$AZ:$AZ,AI_PF!$A:$A,$A1000))</f>
        <v/>
      </c>
      <c r="T1000">
        <f>IF($A1000="","",SUMIFS(AI_PF!$CA:$CA,AI_PF!$A:$A,$A1000))</f>
        <v/>
      </c>
      <c r="U1000">
        <f>IF($A1000="","",SUMIFS(AI_PF!$CE:$CE,AI_PF!$A:$A,$A1000))</f>
        <v/>
      </c>
      <c r="V1000">
        <f>IF($A1000="","",IFERROR(VLOOKUP($A1000,AI_PF!$A:$CO,93,FALSE),""))</f>
        <v/>
      </c>
      <c r="W1000">
        <f>IF($A1000="","",COUNTIF(AI_PF!$A:$A,$A1000))</f>
        <v/>
      </c>
      <c r="X1000">
        <f>IF($A1000="","",COUNTIF(LookThrough!$A:$A,J1000))</f>
        <v/>
      </c>
    </row>
    <row r="1001">
      <c r="B1001">
        <f>IF($A1001="","",IFERROR(VLOOKUP($A1001,AI_PF!$A:$D,4,FALSE),""))</f>
        <v/>
      </c>
      <c r="C1001">
        <f>IF($A1001="","",IFERROR(VLOOKUP($A1001,AI_PF!$A:$G,7,FALSE),""))</f>
        <v/>
      </c>
      <c r="D1001">
        <f>IF($A1001="","",IFERROR(VLOOKUP($A1001,AI_PF!$A:$H,8,FALSE),""))</f>
        <v/>
      </c>
      <c r="E1001">
        <f>IF($A1001="","",IFERROR(VLOOKUP($A1001,AI_PF!$A:$N,14,FALSE),""))</f>
        <v/>
      </c>
      <c r="F1001">
        <f>IF($A1001="","",IFERROR(VLOOKUP($A1001,AI_PF!$A:$R,18,FALSE),""))</f>
        <v/>
      </c>
      <c r="G1001">
        <f>IF($A1001="","",IFERROR(VLOOKUP($A1001,AI_PF!$A:$T,20,FALSE),""))</f>
        <v/>
      </c>
      <c r="H1001">
        <f>IF($A1001="","",IFERROR(VLOOKUP($A1001,AI_PF!$A:$V,22,FALSE),""))</f>
        <v/>
      </c>
      <c r="I1001">
        <f>IF($A1001="","",IFERROR(VLOOKUP($A1001,AI_PF!$A:$EU,151,FALSE),""))</f>
        <v/>
      </c>
      <c r="J1001">
        <f>IF($A1001="","",IFERROR(VLOOKUP($A1001,AI_PF!$A:$C,3,FALSE),""))</f>
        <v/>
      </c>
      <c r="K1001">
        <f>IF($A1001="","",IFERROR(VLOOKUP($A1001,Data_Raw!$A:$G,2,FALSE),""))</f>
        <v/>
      </c>
      <c r="L1001">
        <f>IF($A1001="","",IFERROR(VLOOKUP($A1001,Data_Raw!$A:$G,3,FALSE),""))</f>
        <v/>
      </c>
      <c r="M1001">
        <f>IF($A1001="","",IFERROR(VLOOKUP($A1001,Data_Raw!$A:$G,4,FALSE),""))</f>
        <v/>
      </c>
      <c r="N1001">
        <f>IF($A1001="","",IFERROR(VLOOKUP($A1001,Data_Raw!$A:$G,5,FALSE),""))</f>
        <v/>
      </c>
      <c r="O1001">
        <f>IF($A1001="","",IFERROR(VLOOKUP($A1001,Data_Raw!$A:$G,6,FALSE),""))</f>
        <v/>
      </c>
      <c r="P1001">
        <f>IF($A1001="","",IFERROR(VLOOKUP($A1001,Data_Raw!$A:$G,7,FALSE),""))</f>
        <v/>
      </c>
      <c r="Q1001">
        <f>IF($A1001="","",SUMIFS(AI_PF!$AP:$AP,AI_PF!$A:$A,$A1001))</f>
        <v/>
      </c>
      <c r="R1001">
        <f>IF($A1001="","",SUMIFS(AI_PF!$AW:$AW,AI_PF!$A:$A,$A1001))</f>
        <v/>
      </c>
      <c r="S1001">
        <f>IF($A1001="","",SUMIFS(AI_PF!$AZ:$AZ,AI_PF!$A:$A,$A1001))</f>
        <v/>
      </c>
      <c r="T1001">
        <f>IF($A1001="","",SUMIFS(AI_PF!$CA:$CA,AI_PF!$A:$A,$A1001))</f>
        <v/>
      </c>
      <c r="U1001">
        <f>IF($A1001="","",SUMIFS(AI_PF!$CE:$CE,AI_PF!$A:$A,$A1001))</f>
        <v/>
      </c>
      <c r="V1001">
        <f>IF($A1001="","",IFERROR(VLOOKUP($A1001,AI_PF!$A:$CO,93,FALSE),""))</f>
        <v/>
      </c>
      <c r="W1001">
        <f>IF($A1001="","",COUNTIF(AI_PF!$A:$A,$A1001))</f>
        <v/>
      </c>
      <c r="X1001">
        <f>IF($A1001="","",COUNTIF(LookThrough!$A:$A,J1001))</f>
        <v/>
      </c>
    </row>
    <row r="1002">
      <c r="B1002">
        <f>IF($A1002="","",IFERROR(VLOOKUP($A1002,AI_PF!$A:$D,4,FALSE),""))</f>
        <v/>
      </c>
      <c r="C1002">
        <f>IF($A1002="","",IFERROR(VLOOKUP($A1002,AI_PF!$A:$G,7,FALSE),""))</f>
        <v/>
      </c>
      <c r="D1002">
        <f>IF($A1002="","",IFERROR(VLOOKUP($A1002,AI_PF!$A:$H,8,FALSE),""))</f>
        <v/>
      </c>
      <c r="E1002">
        <f>IF($A1002="","",IFERROR(VLOOKUP($A1002,AI_PF!$A:$N,14,FALSE),""))</f>
        <v/>
      </c>
      <c r="F1002">
        <f>IF($A1002="","",IFERROR(VLOOKUP($A1002,AI_PF!$A:$R,18,FALSE),""))</f>
        <v/>
      </c>
      <c r="G1002">
        <f>IF($A1002="","",IFERROR(VLOOKUP($A1002,AI_PF!$A:$T,20,FALSE),""))</f>
        <v/>
      </c>
      <c r="H1002">
        <f>IF($A1002="","",IFERROR(VLOOKUP($A1002,AI_PF!$A:$V,22,FALSE),""))</f>
        <v/>
      </c>
      <c r="I1002">
        <f>IF($A1002="","",IFERROR(VLOOKUP($A1002,AI_PF!$A:$EU,151,FALSE),""))</f>
        <v/>
      </c>
      <c r="J1002">
        <f>IF($A1002="","",IFERROR(VLOOKUP($A1002,AI_PF!$A:$C,3,FALSE),""))</f>
        <v/>
      </c>
      <c r="K1002">
        <f>IF($A1002="","",IFERROR(VLOOKUP($A1002,Data_Raw!$A:$G,2,FALSE),""))</f>
        <v/>
      </c>
      <c r="L1002">
        <f>IF($A1002="","",IFERROR(VLOOKUP($A1002,Data_Raw!$A:$G,3,FALSE),""))</f>
        <v/>
      </c>
      <c r="M1002">
        <f>IF($A1002="","",IFERROR(VLOOKUP($A1002,Data_Raw!$A:$G,4,FALSE),""))</f>
        <v/>
      </c>
      <c r="N1002">
        <f>IF($A1002="","",IFERROR(VLOOKUP($A1002,Data_Raw!$A:$G,5,FALSE),""))</f>
        <v/>
      </c>
      <c r="O1002">
        <f>IF($A1002="","",IFERROR(VLOOKUP($A1002,Data_Raw!$A:$G,6,FALSE),""))</f>
        <v/>
      </c>
      <c r="P1002">
        <f>IF($A1002="","",IFERROR(VLOOKUP($A1002,Data_Raw!$A:$G,7,FALSE),""))</f>
        <v/>
      </c>
      <c r="Q1002">
        <f>IF($A1002="","",SUMIFS(AI_PF!$AP:$AP,AI_PF!$A:$A,$A1002))</f>
        <v/>
      </c>
      <c r="R1002">
        <f>IF($A1002="","",SUMIFS(AI_PF!$AW:$AW,AI_PF!$A:$A,$A1002))</f>
        <v/>
      </c>
      <c r="S1002">
        <f>IF($A1002="","",SUMIFS(AI_PF!$AZ:$AZ,AI_PF!$A:$A,$A1002))</f>
        <v/>
      </c>
      <c r="T1002">
        <f>IF($A1002="","",SUMIFS(AI_PF!$CA:$CA,AI_PF!$A:$A,$A1002))</f>
        <v/>
      </c>
      <c r="U1002">
        <f>IF($A1002="","",SUMIFS(AI_PF!$CE:$CE,AI_PF!$A:$A,$A1002))</f>
        <v/>
      </c>
      <c r="V1002">
        <f>IF($A1002="","",IFERROR(VLOOKUP($A1002,AI_PF!$A:$CO,93,FALSE),""))</f>
        <v/>
      </c>
      <c r="W1002">
        <f>IF($A1002="","",COUNTIF(AI_PF!$A:$A,$A1002))</f>
        <v/>
      </c>
      <c r="X1002">
        <f>IF($A1002="","",COUNTIF(LookThrough!$A:$A,J1002))</f>
        <v/>
      </c>
    </row>
    <row r="1003">
      <c r="B1003">
        <f>IF($A1003="","",IFERROR(VLOOKUP($A1003,AI_PF!$A:$D,4,FALSE),""))</f>
        <v/>
      </c>
      <c r="C1003">
        <f>IF($A1003="","",IFERROR(VLOOKUP($A1003,AI_PF!$A:$G,7,FALSE),""))</f>
        <v/>
      </c>
      <c r="D1003">
        <f>IF($A1003="","",IFERROR(VLOOKUP($A1003,AI_PF!$A:$H,8,FALSE),""))</f>
        <v/>
      </c>
      <c r="E1003">
        <f>IF($A1003="","",IFERROR(VLOOKUP($A1003,AI_PF!$A:$N,14,FALSE),""))</f>
        <v/>
      </c>
      <c r="F1003">
        <f>IF($A1003="","",IFERROR(VLOOKUP($A1003,AI_PF!$A:$R,18,FALSE),""))</f>
        <v/>
      </c>
      <c r="G1003">
        <f>IF($A1003="","",IFERROR(VLOOKUP($A1003,AI_PF!$A:$T,20,FALSE),""))</f>
        <v/>
      </c>
      <c r="H1003">
        <f>IF($A1003="","",IFERROR(VLOOKUP($A1003,AI_PF!$A:$V,22,FALSE),""))</f>
        <v/>
      </c>
      <c r="I1003">
        <f>IF($A1003="","",IFERROR(VLOOKUP($A1003,AI_PF!$A:$EU,151,FALSE),""))</f>
        <v/>
      </c>
      <c r="J1003">
        <f>IF($A1003="","",IFERROR(VLOOKUP($A1003,AI_PF!$A:$C,3,FALSE),""))</f>
        <v/>
      </c>
      <c r="K1003">
        <f>IF($A1003="","",IFERROR(VLOOKUP($A1003,Data_Raw!$A:$G,2,FALSE),""))</f>
        <v/>
      </c>
      <c r="L1003">
        <f>IF($A1003="","",IFERROR(VLOOKUP($A1003,Data_Raw!$A:$G,3,FALSE),""))</f>
        <v/>
      </c>
      <c r="M1003">
        <f>IF($A1003="","",IFERROR(VLOOKUP($A1003,Data_Raw!$A:$G,4,FALSE),""))</f>
        <v/>
      </c>
      <c r="N1003">
        <f>IF($A1003="","",IFERROR(VLOOKUP($A1003,Data_Raw!$A:$G,5,FALSE),""))</f>
        <v/>
      </c>
      <c r="O1003">
        <f>IF($A1003="","",IFERROR(VLOOKUP($A1003,Data_Raw!$A:$G,6,FALSE),""))</f>
        <v/>
      </c>
      <c r="P1003">
        <f>IF($A1003="","",IFERROR(VLOOKUP($A1003,Data_Raw!$A:$G,7,FALSE),""))</f>
        <v/>
      </c>
      <c r="Q1003">
        <f>IF($A1003="","",SUMIFS(AI_PF!$AP:$AP,AI_PF!$A:$A,$A1003))</f>
        <v/>
      </c>
      <c r="R1003">
        <f>IF($A1003="","",SUMIFS(AI_PF!$AW:$AW,AI_PF!$A:$A,$A1003))</f>
        <v/>
      </c>
      <c r="S1003">
        <f>IF($A1003="","",SUMIFS(AI_PF!$AZ:$AZ,AI_PF!$A:$A,$A1003))</f>
        <v/>
      </c>
      <c r="T1003">
        <f>IF($A1003="","",SUMIFS(AI_PF!$CA:$CA,AI_PF!$A:$A,$A1003))</f>
        <v/>
      </c>
      <c r="U1003">
        <f>IF($A1003="","",SUMIFS(AI_PF!$CE:$CE,AI_PF!$A:$A,$A1003))</f>
        <v/>
      </c>
      <c r="V1003">
        <f>IF($A1003="","",IFERROR(VLOOKUP($A1003,AI_PF!$A:$CO,93,FALSE),""))</f>
        <v/>
      </c>
      <c r="W1003">
        <f>IF($A1003="","",COUNTIF(AI_PF!$A:$A,$A1003))</f>
        <v/>
      </c>
      <c r="X1003">
        <f>IF($A1003="","",COUNTIF(LookThrough!$A:$A,J1003))</f>
        <v/>
      </c>
    </row>
    <row r="1004">
      <c r="B1004">
        <f>IF($A1004="","",IFERROR(VLOOKUP($A1004,AI_PF!$A:$D,4,FALSE),""))</f>
        <v/>
      </c>
      <c r="C1004">
        <f>IF($A1004="","",IFERROR(VLOOKUP($A1004,AI_PF!$A:$G,7,FALSE),""))</f>
        <v/>
      </c>
      <c r="D1004">
        <f>IF($A1004="","",IFERROR(VLOOKUP($A1004,AI_PF!$A:$H,8,FALSE),""))</f>
        <v/>
      </c>
      <c r="E1004">
        <f>IF($A1004="","",IFERROR(VLOOKUP($A1004,AI_PF!$A:$N,14,FALSE),""))</f>
        <v/>
      </c>
      <c r="F1004">
        <f>IF($A1004="","",IFERROR(VLOOKUP($A1004,AI_PF!$A:$R,18,FALSE),""))</f>
        <v/>
      </c>
      <c r="G1004">
        <f>IF($A1004="","",IFERROR(VLOOKUP($A1004,AI_PF!$A:$T,20,FALSE),""))</f>
        <v/>
      </c>
      <c r="H1004">
        <f>IF($A1004="","",IFERROR(VLOOKUP($A1004,AI_PF!$A:$V,22,FALSE),""))</f>
        <v/>
      </c>
      <c r="I1004">
        <f>IF($A1004="","",IFERROR(VLOOKUP($A1004,AI_PF!$A:$EU,151,FALSE),""))</f>
        <v/>
      </c>
      <c r="J1004">
        <f>IF($A1004="","",IFERROR(VLOOKUP($A1004,AI_PF!$A:$C,3,FALSE),""))</f>
        <v/>
      </c>
      <c r="K1004">
        <f>IF($A1004="","",IFERROR(VLOOKUP($A1004,Data_Raw!$A:$G,2,FALSE),""))</f>
        <v/>
      </c>
      <c r="L1004">
        <f>IF($A1004="","",IFERROR(VLOOKUP($A1004,Data_Raw!$A:$G,3,FALSE),""))</f>
        <v/>
      </c>
      <c r="M1004">
        <f>IF($A1004="","",IFERROR(VLOOKUP($A1004,Data_Raw!$A:$G,4,FALSE),""))</f>
        <v/>
      </c>
      <c r="N1004">
        <f>IF($A1004="","",IFERROR(VLOOKUP($A1004,Data_Raw!$A:$G,5,FALSE),""))</f>
        <v/>
      </c>
      <c r="O1004">
        <f>IF($A1004="","",IFERROR(VLOOKUP($A1004,Data_Raw!$A:$G,6,FALSE),""))</f>
        <v/>
      </c>
      <c r="P1004">
        <f>IF($A1004="","",IFERROR(VLOOKUP($A1004,Data_Raw!$A:$G,7,FALSE),""))</f>
        <v/>
      </c>
      <c r="Q1004">
        <f>IF($A1004="","",SUMIFS(AI_PF!$AP:$AP,AI_PF!$A:$A,$A1004))</f>
        <v/>
      </c>
      <c r="R1004">
        <f>IF($A1004="","",SUMIFS(AI_PF!$AW:$AW,AI_PF!$A:$A,$A1004))</f>
        <v/>
      </c>
      <c r="S1004">
        <f>IF($A1004="","",SUMIFS(AI_PF!$AZ:$AZ,AI_PF!$A:$A,$A1004))</f>
        <v/>
      </c>
      <c r="T1004">
        <f>IF($A1004="","",SUMIFS(AI_PF!$CA:$CA,AI_PF!$A:$A,$A1004))</f>
        <v/>
      </c>
      <c r="U1004">
        <f>IF($A1004="","",SUMIFS(AI_PF!$CE:$CE,AI_PF!$A:$A,$A1004))</f>
        <v/>
      </c>
      <c r="V1004">
        <f>IF($A1004="","",IFERROR(VLOOKUP($A1004,AI_PF!$A:$CO,93,FALSE),""))</f>
        <v/>
      </c>
      <c r="W1004">
        <f>IF($A1004="","",COUNTIF(AI_PF!$A:$A,$A1004))</f>
        <v/>
      </c>
      <c r="X1004">
        <f>IF($A1004="","",COUNTIF(LookThrough!$A:$A,J1004))</f>
        <v/>
      </c>
    </row>
    <row r="1005">
      <c r="B1005">
        <f>IF($A1005="","",IFERROR(VLOOKUP($A1005,AI_PF!$A:$D,4,FALSE),""))</f>
        <v/>
      </c>
      <c r="C1005">
        <f>IF($A1005="","",IFERROR(VLOOKUP($A1005,AI_PF!$A:$G,7,FALSE),""))</f>
        <v/>
      </c>
      <c r="D1005">
        <f>IF($A1005="","",IFERROR(VLOOKUP($A1005,AI_PF!$A:$H,8,FALSE),""))</f>
        <v/>
      </c>
      <c r="E1005">
        <f>IF($A1005="","",IFERROR(VLOOKUP($A1005,AI_PF!$A:$N,14,FALSE),""))</f>
        <v/>
      </c>
      <c r="F1005">
        <f>IF($A1005="","",IFERROR(VLOOKUP($A1005,AI_PF!$A:$R,18,FALSE),""))</f>
        <v/>
      </c>
      <c r="G1005">
        <f>IF($A1005="","",IFERROR(VLOOKUP($A1005,AI_PF!$A:$T,20,FALSE),""))</f>
        <v/>
      </c>
      <c r="H1005">
        <f>IF($A1005="","",IFERROR(VLOOKUP($A1005,AI_PF!$A:$V,22,FALSE),""))</f>
        <v/>
      </c>
      <c r="I1005">
        <f>IF($A1005="","",IFERROR(VLOOKUP($A1005,AI_PF!$A:$EU,151,FALSE),""))</f>
        <v/>
      </c>
      <c r="J1005">
        <f>IF($A1005="","",IFERROR(VLOOKUP($A1005,AI_PF!$A:$C,3,FALSE),""))</f>
        <v/>
      </c>
      <c r="K1005">
        <f>IF($A1005="","",IFERROR(VLOOKUP($A1005,Data_Raw!$A:$G,2,FALSE),""))</f>
        <v/>
      </c>
      <c r="L1005">
        <f>IF($A1005="","",IFERROR(VLOOKUP($A1005,Data_Raw!$A:$G,3,FALSE),""))</f>
        <v/>
      </c>
      <c r="M1005">
        <f>IF($A1005="","",IFERROR(VLOOKUP($A1005,Data_Raw!$A:$G,4,FALSE),""))</f>
        <v/>
      </c>
      <c r="N1005">
        <f>IF($A1005="","",IFERROR(VLOOKUP($A1005,Data_Raw!$A:$G,5,FALSE),""))</f>
        <v/>
      </c>
      <c r="O1005">
        <f>IF($A1005="","",IFERROR(VLOOKUP($A1005,Data_Raw!$A:$G,6,FALSE),""))</f>
        <v/>
      </c>
      <c r="P1005">
        <f>IF($A1005="","",IFERROR(VLOOKUP($A1005,Data_Raw!$A:$G,7,FALSE),""))</f>
        <v/>
      </c>
      <c r="Q1005">
        <f>IF($A1005="","",SUMIFS(AI_PF!$AP:$AP,AI_PF!$A:$A,$A1005))</f>
        <v/>
      </c>
      <c r="R1005">
        <f>IF($A1005="","",SUMIFS(AI_PF!$AW:$AW,AI_PF!$A:$A,$A1005))</f>
        <v/>
      </c>
      <c r="S1005">
        <f>IF($A1005="","",SUMIFS(AI_PF!$AZ:$AZ,AI_PF!$A:$A,$A1005))</f>
        <v/>
      </c>
      <c r="T1005">
        <f>IF($A1005="","",SUMIFS(AI_PF!$CA:$CA,AI_PF!$A:$A,$A1005))</f>
        <v/>
      </c>
      <c r="U1005">
        <f>IF($A1005="","",SUMIFS(AI_PF!$CE:$CE,AI_PF!$A:$A,$A1005))</f>
        <v/>
      </c>
      <c r="V1005">
        <f>IF($A1005="","",IFERROR(VLOOKUP($A1005,AI_PF!$A:$CO,93,FALSE),""))</f>
        <v/>
      </c>
      <c r="W1005">
        <f>IF($A1005="","",COUNTIF(AI_PF!$A:$A,$A1005))</f>
        <v/>
      </c>
      <c r="X1005">
        <f>IF($A1005="","",COUNTIF(LookThrough!$A:$A,J1005))</f>
        <v/>
      </c>
    </row>
    <row r="1006">
      <c r="B1006">
        <f>IF($A1006="","",IFERROR(VLOOKUP($A1006,AI_PF!$A:$D,4,FALSE),""))</f>
        <v/>
      </c>
      <c r="C1006">
        <f>IF($A1006="","",IFERROR(VLOOKUP($A1006,AI_PF!$A:$G,7,FALSE),""))</f>
        <v/>
      </c>
      <c r="D1006">
        <f>IF($A1006="","",IFERROR(VLOOKUP($A1006,AI_PF!$A:$H,8,FALSE),""))</f>
        <v/>
      </c>
      <c r="E1006">
        <f>IF($A1006="","",IFERROR(VLOOKUP($A1006,AI_PF!$A:$N,14,FALSE),""))</f>
        <v/>
      </c>
      <c r="F1006">
        <f>IF($A1006="","",IFERROR(VLOOKUP($A1006,AI_PF!$A:$R,18,FALSE),""))</f>
        <v/>
      </c>
      <c r="G1006">
        <f>IF($A1006="","",IFERROR(VLOOKUP($A1006,AI_PF!$A:$T,20,FALSE),""))</f>
        <v/>
      </c>
      <c r="H1006">
        <f>IF($A1006="","",IFERROR(VLOOKUP($A1006,AI_PF!$A:$V,22,FALSE),""))</f>
        <v/>
      </c>
      <c r="I1006">
        <f>IF($A1006="","",IFERROR(VLOOKUP($A1006,AI_PF!$A:$EU,151,FALSE),""))</f>
        <v/>
      </c>
      <c r="J1006">
        <f>IF($A1006="","",IFERROR(VLOOKUP($A1006,AI_PF!$A:$C,3,FALSE),""))</f>
        <v/>
      </c>
      <c r="K1006">
        <f>IF($A1006="","",IFERROR(VLOOKUP($A1006,Data_Raw!$A:$G,2,FALSE),""))</f>
        <v/>
      </c>
      <c r="L1006">
        <f>IF($A1006="","",IFERROR(VLOOKUP($A1006,Data_Raw!$A:$G,3,FALSE),""))</f>
        <v/>
      </c>
      <c r="M1006">
        <f>IF($A1006="","",IFERROR(VLOOKUP($A1006,Data_Raw!$A:$G,4,FALSE),""))</f>
        <v/>
      </c>
      <c r="N1006">
        <f>IF($A1006="","",IFERROR(VLOOKUP($A1006,Data_Raw!$A:$G,5,FALSE),""))</f>
        <v/>
      </c>
      <c r="O1006">
        <f>IF($A1006="","",IFERROR(VLOOKUP($A1006,Data_Raw!$A:$G,6,FALSE),""))</f>
        <v/>
      </c>
      <c r="P1006">
        <f>IF($A1006="","",IFERROR(VLOOKUP($A1006,Data_Raw!$A:$G,7,FALSE),""))</f>
        <v/>
      </c>
      <c r="Q1006">
        <f>IF($A1006="","",SUMIFS(AI_PF!$AP:$AP,AI_PF!$A:$A,$A1006))</f>
        <v/>
      </c>
      <c r="R1006">
        <f>IF($A1006="","",SUMIFS(AI_PF!$AW:$AW,AI_PF!$A:$A,$A1006))</f>
        <v/>
      </c>
      <c r="S1006">
        <f>IF($A1006="","",SUMIFS(AI_PF!$AZ:$AZ,AI_PF!$A:$A,$A1006))</f>
        <v/>
      </c>
      <c r="T1006">
        <f>IF($A1006="","",SUMIFS(AI_PF!$CA:$CA,AI_PF!$A:$A,$A1006))</f>
        <v/>
      </c>
      <c r="U1006">
        <f>IF($A1006="","",SUMIFS(AI_PF!$CE:$CE,AI_PF!$A:$A,$A1006))</f>
        <v/>
      </c>
      <c r="V1006">
        <f>IF($A1006="","",IFERROR(VLOOKUP($A1006,AI_PF!$A:$CO,93,FALSE),""))</f>
        <v/>
      </c>
      <c r="W1006">
        <f>IF($A1006="","",COUNTIF(AI_PF!$A:$A,$A1006))</f>
        <v/>
      </c>
      <c r="X1006">
        <f>IF($A1006="","",COUNTIF(LookThrough!$A:$A,J1006))</f>
        <v/>
      </c>
    </row>
    <row r="1007">
      <c r="B1007">
        <f>IF($A1007="","",IFERROR(VLOOKUP($A1007,AI_PF!$A:$D,4,FALSE),""))</f>
        <v/>
      </c>
      <c r="C1007">
        <f>IF($A1007="","",IFERROR(VLOOKUP($A1007,AI_PF!$A:$G,7,FALSE),""))</f>
        <v/>
      </c>
      <c r="D1007">
        <f>IF($A1007="","",IFERROR(VLOOKUP($A1007,AI_PF!$A:$H,8,FALSE),""))</f>
        <v/>
      </c>
      <c r="E1007">
        <f>IF($A1007="","",IFERROR(VLOOKUP($A1007,AI_PF!$A:$N,14,FALSE),""))</f>
        <v/>
      </c>
      <c r="F1007">
        <f>IF($A1007="","",IFERROR(VLOOKUP($A1007,AI_PF!$A:$R,18,FALSE),""))</f>
        <v/>
      </c>
      <c r="G1007">
        <f>IF($A1007="","",IFERROR(VLOOKUP($A1007,AI_PF!$A:$T,20,FALSE),""))</f>
        <v/>
      </c>
      <c r="H1007">
        <f>IF($A1007="","",IFERROR(VLOOKUP($A1007,AI_PF!$A:$V,22,FALSE),""))</f>
        <v/>
      </c>
      <c r="I1007">
        <f>IF($A1007="","",IFERROR(VLOOKUP($A1007,AI_PF!$A:$EU,151,FALSE),""))</f>
        <v/>
      </c>
      <c r="J1007">
        <f>IF($A1007="","",IFERROR(VLOOKUP($A1007,AI_PF!$A:$C,3,FALSE),""))</f>
        <v/>
      </c>
      <c r="K1007">
        <f>IF($A1007="","",IFERROR(VLOOKUP($A1007,Data_Raw!$A:$G,2,FALSE),""))</f>
        <v/>
      </c>
      <c r="L1007">
        <f>IF($A1007="","",IFERROR(VLOOKUP($A1007,Data_Raw!$A:$G,3,FALSE),""))</f>
        <v/>
      </c>
      <c r="M1007">
        <f>IF($A1007="","",IFERROR(VLOOKUP($A1007,Data_Raw!$A:$G,4,FALSE),""))</f>
        <v/>
      </c>
      <c r="N1007">
        <f>IF($A1007="","",IFERROR(VLOOKUP($A1007,Data_Raw!$A:$G,5,FALSE),""))</f>
        <v/>
      </c>
      <c r="O1007">
        <f>IF($A1007="","",IFERROR(VLOOKUP($A1007,Data_Raw!$A:$G,6,FALSE),""))</f>
        <v/>
      </c>
      <c r="P1007">
        <f>IF($A1007="","",IFERROR(VLOOKUP($A1007,Data_Raw!$A:$G,7,FALSE),""))</f>
        <v/>
      </c>
      <c r="Q1007">
        <f>IF($A1007="","",SUMIFS(AI_PF!$AP:$AP,AI_PF!$A:$A,$A1007))</f>
        <v/>
      </c>
      <c r="R1007">
        <f>IF($A1007="","",SUMIFS(AI_PF!$AW:$AW,AI_PF!$A:$A,$A1007))</f>
        <v/>
      </c>
      <c r="S1007">
        <f>IF($A1007="","",SUMIFS(AI_PF!$AZ:$AZ,AI_PF!$A:$A,$A1007))</f>
        <v/>
      </c>
      <c r="T1007">
        <f>IF($A1007="","",SUMIFS(AI_PF!$CA:$CA,AI_PF!$A:$A,$A1007))</f>
        <v/>
      </c>
      <c r="U1007">
        <f>IF($A1007="","",SUMIFS(AI_PF!$CE:$CE,AI_PF!$A:$A,$A1007))</f>
        <v/>
      </c>
      <c r="V1007">
        <f>IF($A1007="","",IFERROR(VLOOKUP($A1007,AI_PF!$A:$CO,93,FALSE),""))</f>
        <v/>
      </c>
      <c r="W1007">
        <f>IF($A1007="","",COUNTIF(AI_PF!$A:$A,$A1007))</f>
        <v/>
      </c>
      <c r="X1007">
        <f>IF($A1007="","",COUNTIF(LookThrough!$A:$A,J1007))</f>
        <v/>
      </c>
    </row>
    <row r="1008">
      <c r="B1008">
        <f>IF($A1008="","",IFERROR(VLOOKUP($A1008,AI_PF!$A:$D,4,FALSE),""))</f>
        <v/>
      </c>
      <c r="C1008">
        <f>IF($A1008="","",IFERROR(VLOOKUP($A1008,AI_PF!$A:$G,7,FALSE),""))</f>
        <v/>
      </c>
      <c r="D1008">
        <f>IF($A1008="","",IFERROR(VLOOKUP($A1008,AI_PF!$A:$H,8,FALSE),""))</f>
        <v/>
      </c>
      <c r="E1008">
        <f>IF($A1008="","",IFERROR(VLOOKUP($A1008,AI_PF!$A:$N,14,FALSE),""))</f>
        <v/>
      </c>
      <c r="F1008">
        <f>IF($A1008="","",IFERROR(VLOOKUP($A1008,AI_PF!$A:$R,18,FALSE),""))</f>
        <v/>
      </c>
      <c r="G1008">
        <f>IF($A1008="","",IFERROR(VLOOKUP($A1008,AI_PF!$A:$T,20,FALSE),""))</f>
        <v/>
      </c>
      <c r="H1008">
        <f>IF($A1008="","",IFERROR(VLOOKUP($A1008,AI_PF!$A:$V,22,FALSE),""))</f>
        <v/>
      </c>
      <c r="I1008">
        <f>IF($A1008="","",IFERROR(VLOOKUP($A1008,AI_PF!$A:$EU,151,FALSE),""))</f>
        <v/>
      </c>
      <c r="J1008">
        <f>IF($A1008="","",IFERROR(VLOOKUP($A1008,AI_PF!$A:$C,3,FALSE),""))</f>
        <v/>
      </c>
      <c r="K1008">
        <f>IF($A1008="","",IFERROR(VLOOKUP($A1008,Data_Raw!$A:$G,2,FALSE),""))</f>
        <v/>
      </c>
      <c r="L1008">
        <f>IF($A1008="","",IFERROR(VLOOKUP($A1008,Data_Raw!$A:$G,3,FALSE),""))</f>
        <v/>
      </c>
      <c r="M1008">
        <f>IF($A1008="","",IFERROR(VLOOKUP($A1008,Data_Raw!$A:$G,4,FALSE),""))</f>
        <v/>
      </c>
      <c r="N1008">
        <f>IF($A1008="","",IFERROR(VLOOKUP($A1008,Data_Raw!$A:$G,5,FALSE),""))</f>
        <v/>
      </c>
      <c r="O1008">
        <f>IF($A1008="","",IFERROR(VLOOKUP($A1008,Data_Raw!$A:$G,6,FALSE),""))</f>
        <v/>
      </c>
      <c r="P1008">
        <f>IF($A1008="","",IFERROR(VLOOKUP($A1008,Data_Raw!$A:$G,7,FALSE),""))</f>
        <v/>
      </c>
      <c r="Q1008">
        <f>IF($A1008="","",SUMIFS(AI_PF!$AP:$AP,AI_PF!$A:$A,$A1008))</f>
        <v/>
      </c>
      <c r="R1008">
        <f>IF($A1008="","",SUMIFS(AI_PF!$AW:$AW,AI_PF!$A:$A,$A1008))</f>
        <v/>
      </c>
      <c r="S1008">
        <f>IF($A1008="","",SUMIFS(AI_PF!$AZ:$AZ,AI_PF!$A:$A,$A1008))</f>
        <v/>
      </c>
      <c r="T1008">
        <f>IF($A1008="","",SUMIFS(AI_PF!$CA:$CA,AI_PF!$A:$A,$A1008))</f>
        <v/>
      </c>
      <c r="U1008">
        <f>IF($A1008="","",SUMIFS(AI_PF!$CE:$CE,AI_PF!$A:$A,$A1008))</f>
        <v/>
      </c>
      <c r="V1008">
        <f>IF($A1008="","",IFERROR(VLOOKUP($A1008,AI_PF!$A:$CO,93,FALSE),""))</f>
        <v/>
      </c>
      <c r="W1008">
        <f>IF($A1008="","",COUNTIF(AI_PF!$A:$A,$A1008))</f>
        <v/>
      </c>
      <c r="X1008">
        <f>IF($A1008="","",COUNTIF(LookThrough!$A:$A,J1008))</f>
        <v/>
      </c>
    </row>
    <row r="1009">
      <c r="B1009">
        <f>IF($A1009="","",IFERROR(VLOOKUP($A1009,AI_PF!$A:$D,4,FALSE),""))</f>
        <v/>
      </c>
      <c r="C1009">
        <f>IF($A1009="","",IFERROR(VLOOKUP($A1009,AI_PF!$A:$G,7,FALSE),""))</f>
        <v/>
      </c>
      <c r="D1009">
        <f>IF($A1009="","",IFERROR(VLOOKUP($A1009,AI_PF!$A:$H,8,FALSE),""))</f>
        <v/>
      </c>
      <c r="E1009">
        <f>IF($A1009="","",IFERROR(VLOOKUP($A1009,AI_PF!$A:$N,14,FALSE),""))</f>
        <v/>
      </c>
      <c r="F1009">
        <f>IF($A1009="","",IFERROR(VLOOKUP($A1009,AI_PF!$A:$R,18,FALSE),""))</f>
        <v/>
      </c>
      <c r="G1009">
        <f>IF($A1009="","",IFERROR(VLOOKUP($A1009,AI_PF!$A:$T,20,FALSE),""))</f>
        <v/>
      </c>
      <c r="H1009">
        <f>IF($A1009="","",IFERROR(VLOOKUP($A1009,AI_PF!$A:$V,22,FALSE),""))</f>
        <v/>
      </c>
      <c r="I1009">
        <f>IF($A1009="","",IFERROR(VLOOKUP($A1009,AI_PF!$A:$EU,151,FALSE),""))</f>
        <v/>
      </c>
      <c r="J1009">
        <f>IF($A1009="","",IFERROR(VLOOKUP($A1009,AI_PF!$A:$C,3,FALSE),""))</f>
        <v/>
      </c>
      <c r="K1009">
        <f>IF($A1009="","",IFERROR(VLOOKUP($A1009,Data_Raw!$A:$G,2,FALSE),""))</f>
        <v/>
      </c>
      <c r="L1009">
        <f>IF($A1009="","",IFERROR(VLOOKUP($A1009,Data_Raw!$A:$G,3,FALSE),""))</f>
        <v/>
      </c>
      <c r="M1009">
        <f>IF($A1009="","",IFERROR(VLOOKUP($A1009,Data_Raw!$A:$G,4,FALSE),""))</f>
        <v/>
      </c>
      <c r="N1009">
        <f>IF($A1009="","",IFERROR(VLOOKUP($A1009,Data_Raw!$A:$G,5,FALSE),""))</f>
        <v/>
      </c>
      <c r="O1009">
        <f>IF($A1009="","",IFERROR(VLOOKUP($A1009,Data_Raw!$A:$G,6,FALSE),""))</f>
        <v/>
      </c>
      <c r="P1009">
        <f>IF($A1009="","",IFERROR(VLOOKUP($A1009,Data_Raw!$A:$G,7,FALSE),""))</f>
        <v/>
      </c>
      <c r="Q1009">
        <f>IF($A1009="","",SUMIFS(AI_PF!$AP:$AP,AI_PF!$A:$A,$A1009))</f>
        <v/>
      </c>
      <c r="R1009">
        <f>IF($A1009="","",SUMIFS(AI_PF!$AW:$AW,AI_PF!$A:$A,$A1009))</f>
        <v/>
      </c>
      <c r="S1009">
        <f>IF($A1009="","",SUMIFS(AI_PF!$AZ:$AZ,AI_PF!$A:$A,$A1009))</f>
        <v/>
      </c>
      <c r="T1009">
        <f>IF($A1009="","",SUMIFS(AI_PF!$CA:$CA,AI_PF!$A:$A,$A1009))</f>
        <v/>
      </c>
      <c r="U1009">
        <f>IF($A1009="","",SUMIFS(AI_PF!$CE:$CE,AI_PF!$A:$A,$A1009))</f>
        <v/>
      </c>
      <c r="V1009">
        <f>IF($A1009="","",IFERROR(VLOOKUP($A1009,AI_PF!$A:$CO,93,FALSE),""))</f>
        <v/>
      </c>
      <c r="W1009">
        <f>IF($A1009="","",COUNTIF(AI_PF!$A:$A,$A1009))</f>
        <v/>
      </c>
      <c r="X1009">
        <f>IF($A1009="","",COUNTIF(LookThrough!$A:$A,J1009))</f>
        <v/>
      </c>
    </row>
    <row r="1010">
      <c r="B1010">
        <f>IF($A1010="","",IFERROR(VLOOKUP($A1010,AI_PF!$A:$D,4,FALSE),""))</f>
        <v/>
      </c>
      <c r="C1010">
        <f>IF($A1010="","",IFERROR(VLOOKUP($A1010,AI_PF!$A:$G,7,FALSE),""))</f>
        <v/>
      </c>
      <c r="D1010">
        <f>IF($A1010="","",IFERROR(VLOOKUP($A1010,AI_PF!$A:$H,8,FALSE),""))</f>
        <v/>
      </c>
      <c r="E1010">
        <f>IF($A1010="","",IFERROR(VLOOKUP($A1010,AI_PF!$A:$N,14,FALSE),""))</f>
        <v/>
      </c>
      <c r="F1010">
        <f>IF($A1010="","",IFERROR(VLOOKUP($A1010,AI_PF!$A:$R,18,FALSE),""))</f>
        <v/>
      </c>
      <c r="G1010">
        <f>IF($A1010="","",IFERROR(VLOOKUP($A1010,AI_PF!$A:$T,20,FALSE),""))</f>
        <v/>
      </c>
      <c r="H1010">
        <f>IF($A1010="","",IFERROR(VLOOKUP($A1010,AI_PF!$A:$V,22,FALSE),""))</f>
        <v/>
      </c>
      <c r="I1010">
        <f>IF($A1010="","",IFERROR(VLOOKUP($A1010,AI_PF!$A:$EU,151,FALSE),""))</f>
        <v/>
      </c>
      <c r="J1010">
        <f>IF($A1010="","",IFERROR(VLOOKUP($A1010,AI_PF!$A:$C,3,FALSE),""))</f>
        <v/>
      </c>
      <c r="K1010">
        <f>IF($A1010="","",IFERROR(VLOOKUP($A1010,Data_Raw!$A:$G,2,FALSE),""))</f>
        <v/>
      </c>
      <c r="L1010">
        <f>IF($A1010="","",IFERROR(VLOOKUP($A1010,Data_Raw!$A:$G,3,FALSE),""))</f>
        <v/>
      </c>
      <c r="M1010">
        <f>IF($A1010="","",IFERROR(VLOOKUP($A1010,Data_Raw!$A:$G,4,FALSE),""))</f>
        <v/>
      </c>
      <c r="N1010">
        <f>IF($A1010="","",IFERROR(VLOOKUP($A1010,Data_Raw!$A:$G,5,FALSE),""))</f>
        <v/>
      </c>
      <c r="O1010">
        <f>IF($A1010="","",IFERROR(VLOOKUP($A1010,Data_Raw!$A:$G,6,FALSE),""))</f>
        <v/>
      </c>
      <c r="P1010">
        <f>IF($A1010="","",IFERROR(VLOOKUP($A1010,Data_Raw!$A:$G,7,FALSE),""))</f>
        <v/>
      </c>
      <c r="Q1010">
        <f>IF($A1010="","",SUMIFS(AI_PF!$AP:$AP,AI_PF!$A:$A,$A1010))</f>
        <v/>
      </c>
      <c r="R1010">
        <f>IF($A1010="","",SUMIFS(AI_PF!$AW:$AW,AI_PF!$A:$A,$A1010))</f>
        <v/>
      </c>
      <c r="S1010">
        <f>IF($A1010="","",SUMIFS(AI_PF!$AZ:$AZ,AI_PF!$A:$A,$A1010))</f>
        <v/>
      </c>
      <c r="T1010">
        <f>IF($A1010="","",SUMIFS(AI_PF!$CA:$CA,AI_PF!$A:$A,$A1010))</f>
        <v/>
      </c>
      <c r="U1010">
        <f>IF($A1010="","",SUMIFS(AI_PF!$CE:$CE,AI_PF!$A:$A,$A1010))</f>
        <v/>
      </c>
      <c r="V1010">
        <f>IF($A1010="","",IFERROR(VLOOKUP($A1010,AI_PF!$A:$CO,93,FALSE),""))</f>
        <v/>
      </c>
      <c r="W1010">
        <f>IF($A1010="","",COUNTIF(AI_PF!$A:$A,$A1010))</f>
        <v/>
      </c>
      <c r="X1010">
        <f>IF($A1010="","",COUNTIF(LookThrough!$A:$A,J1010))</f>
        <v/>
      </c>
    </row>
    <row r="1011">
      <c r="B1011">
        <f>IF($A1011="","",IFERROR(VLOOKUP($A1011,AI_PF!$A:$D,4,FALSE),""))</f>
        <v/>
      </c>
      <c r="C1011">
        <f>IF($A1011="","",IFERROR(VLOOKUP($A1011,AI_PF!$A:$G,7,FALSE),""))</f>
        <v/>
      </c>
      <c r="D1011">
        <f>IF($A1011="","",IFERROR(VLOOKUP($A1011,AI_PF!$A:$H,8,FALSE),""))</f>
        <v/>
      </c>
      <c r="E1011">
        <f>IF($A1011="","",IFERROR(VLOOKUP($A1011,AI_PF!$A:$N,14,FALSE),""))</f>
        <v/>
      </c>
      <c r="F1011">
        <f>IF($A1011="","",IFERROR(VLOOKUP($A1011,AI_PF!$A:$R,18,FALSE),""))</f>
        <v/>
      </c>
      <c r="G1011">
        <f>IF($A1011="","",IFERROR(VLOOKUP($A1011,AI_PF!$A:$T,20,FALSE),""))</f>
        <v/>
      </c>
      <c r="H1011">
        <f>IF($A1011="","",IFERROR(VLOOKUP($A1011,AI_PF!$A:$V,22,FALSE),""))</f>
        <v/>
      </c>
      <c r="I1011">
        <f>IF($A1011="","",IFERROR(VLOOKUP($A1011,AI_PF!$A:$EU,151,FALSE),""))</f>
        <v/>
      </c>
      <c r="J1011">
        <f>IF($A1011="","",IFERROR(VLOOKUP($A1011,AI_PF!$A:$C,3,FALSE),""))</f>
        <v/>
      </c>
      <c r="K1011">
        <f>IF($A1011="","",IFERROR(VLOOKUP($A1011,Data_Raw!$A:$G,2,FALSE),""))</f>
        <v/>
      </c>
      <c r="L1011">
        <f>IF($A1011="","",IFERROR(VLOOKUP($A1011,Data_Raw!$A:$G,3,FALSE),""))</f>
        <v/>
      </c>
      <c r="M1011">
        <f>IF($A1011="","",IFERROR(VLOOKUP($A1011,Data_Raw!$A:$G,4,FALSE),""))</f>
        <v/>
      </c>
      <c r="N1011">
        <f>IF($A1011="","",IFERROR(VLOOKUP($A1011,Data_Raw!$A:$G,5,FALSE),""))</f>
        <v/>
      </c>
      <c r="O1011">
        <f>IF($A1011="","",IFERROR(VLOOKUP($A1011,Data_Raw!$A:$G,6,FALSE),""))</f>
        <v/>
      </c>
      <c r="P1011">
        <f>IF($A1011="","",IFERROR(VLOOKUP($A1011,Data_Raw!$A:$G,7,FALSE),""))</f>
        <v/>
      </c>
      <c r="Q1011">
        <f>IF($A1011="","",SUMIFS(AI_PF!$AP:$AP,AI_PF!$A:$A,$A1011))</f>
        <v/>
      </c>
      <c r="R1011">
        <f>IF($A1011="","",SUMIFS(AI_PF!$AW:$AW,AI_PF!$A:$A,$A1011))</f>
        <v/>
      </c>
      <c r="S1011">
        <f>IF($A1011="","",SUMIFS(AI_PF!$AZ:$AZ,AI_PF!$A:$A,$A1011))</f>
        <v/>
      </c>
      <c r="T1011">
        <f>IF($A1011="","",SUMIFS(AI_PF!$CA:$CA,AI_PF!$A:$A,$A1011))</f>
        <v/>
      </c>
      <c r="U1011">
        <f>IF($A1011="","",SUMIFS(AI_PF!$CE:$CE,AI_PF!$A:$A,$A1011))</f>
        <v/>
      </c>
      <c r="V1011">
        <f>IF($A1011="","",IFERROR(VLOOKUP($A1011,AI_PF!$A:$CO,93,FALSE),""))</f>
        <v/>
      </c>
      <c r="W1011">
        <f>IF($A1011="","",COUNTIF(AI_PF!$A:$A,$A1011))</f>
        <v/>
      </c>
      <c r="X1011">
        <f>IF($A1011="","",COUNTIF(LookThrough!$A:$A,J1011))</f>
        <v/>
      </c>
    </row>
    <row r="1012">
      <c r="B1012">
        <f>IF($A1012="","",IFERROR(VLOOKUP($A1012,AI_PF!$A:$D,4,FALSE),""))</f>
        <v/>
      </c>
      <c r="C1012">
        <f>IF($A1012="","",IFERROR(VLOOKUP($A1012,AI_PF!$A:$G,7,FALSE),""))</f>
        <v/>
      </c>
      <c r="D1012">
        <f>IF($A1012="","",IFERROR(VLOOKUP($A1012,AI_PF!$A:$H,8,FALSE),""))</f>
        <v/>
      </c>
      <c r="E1012">
        <f>IF($A1012="","",IFERROR(VLOOKUP($A1012,AI_PF!$A:$N,14,FALSE),""))</f>
        <v/>
      </c>
      <c r="F1012">
        <f>IF($A1012="","",IFERROR(VLOOKUP($A1012,AI_PF!$A:$R,18,FALSE),""))</f>
        <v/>
      </c>
      <c r="G1012">
        <f>IF($A1012="","",IFERROR(VLOOKUP($A1012,AI_PF!$A:$T,20,FALSE),""))</f>
        <v/>
      </c>
      <c r="H1012">
        <f>IF($A1012="","",IFERROR(VLOOKUP($A1012,AI_PF!$A:$V,22,FALSE),""))</f>
        <v/>
      </c>
      <c r="I1012">
        <f>IF($A1012="","",IFERROR(VLOOKUP($A1012,AI_PF!$A:$EU,151,FALSE),""))</f>
        <v/>
      </c>
      <c r="J1012">
        <f>IF($A1012="","",IFERROR(VLOOKUP($A1012,AI_PF!$A:$C,3,FALSE),""))</f>
        <v/>
      </c>
      <c r="K1012">
        <f>IF($A1012="","",IFERROR(VLOOKUP($A1012,Data_Raw!$A:$G,2,FALSE),""))</f>
        <v/>
      </c>
      <c r="L1012">
        <f>IF($A1012="","",IFERROR(VLOOKUP($A1012,Data_Raw!$A:$G,3,FALSE),""))</f>
        <v/>
      </c>
      <c r="M1012">
        <f>IF($A1012="","",IFERROR(VLOOKUP($A1012,Data_Raw!$A:$G,4,FALSE),""))</f>
        <v/>
      </c>
      <c r="N1012">
        <f>IF($A1012="","",IFERROR(VLOOKUP($A1012,Data_Raw!$A:$G,5,FALSE),""))</f>
        <v/>
      </c>
      <c r="O1012">
        <f>IF($A1012="","",IFERROR(VLOOKUP($A1012,Data_Raw!$A:$G,6,FALSE),""))</f>
        <v/>
      </c>
      <c r="P1012">
        <f>IF($A1012="","",IFERROR(VLOOKUP($A1012,Data_Raw!$A:$G,7,FALSE),""))</f>
        <v/>
      </c>
      <c r="Q1012">
        <f>IF($A1012="","",SUMIFS(AI_PF!$AP:$AP,AI_PF!$A:$A,$A1012))</f>
        <v/>
      </c>
      <c r="R1012">
        <f>IF($A1012="","",SUMIFS(AI_PF!$AW:$AW,AI_PF!$A:$A,$A1012))</f>
        <v/>
      </c>
      <c r="S1012">
        <f>IF($A1012="","",SUMIFS(AI_PF!$AZ:$AZ,AI_PF!$A:$A,$A1012))</f>
        <v/>
      </c>
      <c r="T1012">
        <f>IF($A1012="","",SUMIFS(AI_PF!$CA:$CA,AI_PF!$A:$A,$A1012))</f>
        <v/>
      </c>
      <c r="U1012">
        <f>IF($A1012="","",SUMIFS(AI_PF!$CE:$CE,AI_PF!$A:$A,$A1012))</f>
        <v/>
      </c>
      <c r="V1012">
        <f>IF($A1012="","",IFERROR(VLOOKUP($A1012,AI_PF!$A:$CO,93,FALSE),""))</f>
        <v/>
      </c>
      <c r="W1012">
        <f>IF($A1012="","",COUNTIF(AI_PF!$A:$A,$A1012))</f>
        <v/>
      </c>
      <c r="X1012">
        <f>IF($A1012="","",COUNTIF(LookThrough!$A:$A,J1012))</f>
        <v/>
      </c>
    </row>
    <row r="1013">
      <c r="B1013">
        <f>IF($A1013="","",IFERROR(VLOOKUP($A1013,AI_PF!$A:$D,4,FALSE),""))</f>
        <v/>
      </c>
      <c r="C1013">
        <f>IF($A1013="","",IFERROR(VLOOKUP($A1013,AI_PF!$A:$G,7,FALSE),""))</f>
        <v/>
      </c>
      <c r="D1013">
        <f>IF($A1013="","",IFERROR(VLOOKUP($A1013,AI_PF!$A:$H,8,FALSE),""))</f>
        <v/>
      </c>
      <c r="E1013">
        <f>IF($A1013="","",IFERROR(VLOOKUP($A1013,AI_PF!$A:$N,14,FALSE),""))</f>
        <v/>
      </c>
      <c r="F1013">
        <f>IF($A1013="","",IFERROR(VLOOKUP($A1013,AI_PF!$A:$R,18,FALSE),""))</f>
        <v/>
      </c>
      <c r="G1013">
        <f>IF($A1013="","",IFERROR(VLOOKUP($A1013,AI_PF!$A:$T,20,FALSE),""))</f>
        <v/>
      </c>
      <c r="H1013">
        <f>IF($A1013="","",IFERROR(VLOOKUP($A1013,AI_PF!$A:$V,22,FALSE),""))</f>
        <v/>
      </c>
      <c r="I1013">
        <f>IF($A1013="","",IFERROR(VLOOKUP($A1013,AI_PF!$A:$EU,151,FALSE),""))</f>
        <v/>
      </c>
      <c r="J1013">
        <f>IF($A1013="","",IFERROR(VLOOKUP($A1013,AI_PF!$A:$C,3,FALSE),""))</f>
        <v/>
      </c>
      <c r="K1013">
        <f>IF($A1013="","",IFERROR(VLOOKUP($A1013,Data_Raw!$A:$G,2,FALSE),""))</f>
        <v/>
      </c>
      <c r="L1013">
        <f>IF($A1013="","",IFERROR(VLOOKUP($A1013,Data_Raw!$A:$G,3,FALSE),""))</f>
        <v/>
      </c>
      <c r="M1013">
        <f>IF($A1013="","",IFERROR(VLOOKUP($A1013,Data_Raw!$A:$G,4,FALSE),""))</f>
        <v/>
      </c>
      <c r="N1013">
        <f>IF($A1013="","",IFERROR(VLOOKUP($A1013,Data_Raw!$A:$G,5,FALSE),""))</f>
        <v/>
      </c>
      <c r="O1013">
        <f>IF($A1013="","",IFERROR(VLOOKUP($A1013,Data_Raw!$A:$G,6,FALSE),""))</f>
        <v/>
      </c>
      <c r="P1013">
        <f>IF($A1013="","",IFERROR(VLOOKUP($A1013,Data_Raw!$A:$G,7,FALSE),""))</f>
        <v/>
      </c>
      <c r="Q1013">
        <f>IF($A1013="","",SUMIFS(AI_PF!$AP:$AP,AI_PF!$A:$A,$A1013))</f>
        <v/>
      </c>
      <c r="R1013">
        <f>IF($A1013="","",SUMIFS(AI_PF!$AW:$AW,AI_PF!$A:$A,$A1013))</f>
        <v/>
      </c>
      <c r="S1013">
        <f>IF($A1013="","",SUMIFS(AI_PF!$AZ:$AZ,AI_PF!$A:$A,$A1013))</f>
        <v/>
      </c>
      <c r="T1013">
        <f>IF($A1013="","",SUMIFS(AI_PF!$CA:$CA,AI_PF!$A:$A,$A1013))</f>
        <v/>
      </c>
      <c r="U1013">
        <f>IF($A1013="","",SUMIFS(AI_PF!$CE:$CE,AI_PF!$A:$A,$A1013))</f>
        <v/>
      </c>
      <c r="V1013">
        <f>IF($A1013="","",IFERROR(VLOOKUP($A1013,AI_PF!$A:$CO,93,FALSE),""))</f>
        <v/>
      </c>
      <c r="W1013">
        <f>IF($A1013="","",COUNTIF(AI_PF!$A:$A,$A1013))</f>
        <v/>
      </c>
      <c r="X1013">
        <f>IF($A1013="","",COUNTIF(LookThrough!$A:$A,J1013))</f>
        <v/>
      </c>
    </row>
    <row r="1014">
      <c r="B1014">
        <f>IF($A1014="","",IFERROR(VLOOKUP($A1014,AI_PF!$A:$D,4,FALSE),""))</f>
        <v/>
      </c>
      <c r="C1014">
        <f>IF($A1014="","",IFERROR(VLOOKUP($A1014,AI_PF!$A:$G,7,FALSE),""))</f>
        <v/>
      </c>
      <c r="D1014">
        <f>IF($A1014="","",IFERROR(VLOOKUP($A1014,AI_PF!$A:$H,8,FALSE),""))</f>
        <v/>
      </c>
      <c r="E1014">
        <f>IF($A1014="","",IFERROR(VLOOKUP($A1014,AI_PF!$A:$N,14,FALSE),""))</f>
        <v/>
      </c>
      <c r="F1014">
        <f>IF($A1014="","",IFERROR(VLOOKUP($A1014,AI_PF!$A:$R,18,FALSE),""))</f>
        <v/>
      </c>
      <c r="G1014">
        <f>IF($A1014="","",IFERROR(VLOOKUP($A1014,AI_PF!$A:$T,20,FALSE),""))</f>
        <v/>
      </c>
      <c r="H1014">
        <f>IF($A1014="","",IFERROR(VLOOKUP($A1014,AI_PF!$A:$V,22,FALSE),""))</f>
        <v/>
      </c>
      <c r="I1014">
        <f>IF($A1014="","",IFERROR(VLOOKUP($A1014,AI_PF!$A:$EU,151,FALSE),""))</f>
        <v/>
      </c>
      <c r="J1014">
        <f>IF($A1014="","",IFERROR(VLOOKUP($A1014,AI_PF!$A:$C,3,FALSE),""))</f>
        <v/>
      </c>
      <c r="K1014">
        <f>IF($A1014="","",IFERROR(VLOOKUP($A1014,Data_Raw!$A:$G,2,FALSE),""))</f>
        <v/>
      </c>
      <c r="L1014">
        <f>IF($A1014="","",IFERROR(VLOOKUP($A1014,Data_Raw!$A:$G,3,FALSE),""))</f>
        <v/>
      </c>
      <c r="M1014">
        <f>IF($A1014="","",IFERROR(VLOOKUP($A1014,Data_Raw!$A:$G,4,FALSE),""))</f>
        <v/>
      </c>
      <c r="N1014">
        <f>IF($A1014="","",IFERROR(VLOOKUP($A1014,Data_Raw!$A:$G,5,FALSE),""))</f>
        <v/>
      </c>
      <c r="O1014">
        <f>IF($A1014="","",IFERROR(VLOOKUP($A1014,Data_Raw!$A:$G,6,FALSE),""))</f>
        <v/>
      </c>
      <c r="P1014">
        <f>IF($A1014="","",IFERROR(VLOOKUP($A1014,Data_Raw!$A:$G,7,FALSE),""))</f>
        <v/>
      </c>
      <c r="Q1014">
        <f>IF($A1014="","",SUMIFS(AI_PF!$AP:$AP,AI_PF!$A:$A,$A1014))</f>
        <v/>
      </c>
      <c r="R1014">
        <f>IF($A1014="","",SUMIFS(AI_PF!$AW:$AW,AI_PF!$A:$A,$A1014))</f>
        <v/>
      </c>
      <c r="S1014">
        <f>IF($A1014="","",SUMIFS(AI_PF!$AZ:$AZ,AI_PF!$A:$A,$A1014))</f>
        <v/>
      </c>
      <c r="T1014">
        <f>IF($A1014="","",SUMIFS(AI_PF!$CA:$CA,AI_PF!$A:$A,$A1014))</f>
        <v/>
      </c>
      <c r="U1014">
        <f>IF($A1014="","",SUMIFS(AI_PF!$CE:$CE,AI_PF!$A:$A,$A1014))</f>
        <v/>
      </c>
      <c r="V1014">
        <f>IF($A1014="","",IFERROR(VLOOKUP($A1014,AI_PF!$A:$CO,93,FALSE),""))</f>
        <v/>
      </c>
      <c r="W1014">
        <f>IF($A1014="","",COUNTIF(AI_PF!$A:$A,$A1014))</f>
        <v/>
      </c>
      <c r="X1014">
        <f>IF($A1014="","",COUNTIF(LookThrough!$A:$A,J1014))</f>
        <v/>
      </c>
    </row>
    <row r="1015">
      <c r="B1015">
        <f>IF($A1015="","",IFERROR(VLOOKUP($A1015,AI_PF!$A:$D,4,FALSE),""))</f>
        <v/>
      </c>
      <c r="C1015">
        <f>IF($A1015="","",IFERROR(VLOOKUP($A1015,AI_PF!$A:$G,7,FALSE),""))</f>
        <v/>
      </c>
      <c r="D1015">
        <f>IF($A1015="","",IFERROR(VLOOKUP($A1015,AI_PF!$A:$H,8,FALSE),""))</f>
        <v/>
      </c>
      <c r="E1015">
        <f>IF($A1015="","",IFERROR(VLOOKUP($A1015,AI_PF!$A:$N,14,FALSE),""))</f>
        <v/>
      </c>
      <c r="F1015">
        <f>IF($A1015="","",IFERROR(VLOOKUP($A1015,AI_PF!$A:$R,18,FALSE),""))</f>
        <v/>
      </c>
      <c r="G1015">
        <f>IF($A1015="","",IFERROR(VLOOKUP($A1015,AI_PF!$A:$T,20,FALSE),""))</f>
        <v/>
      </c>
      <c r="H1015">
        <f>IF($A1015="","",IFERROR(VLOOKUP($A1015,AI_PF!$A:$V,22,FALSE),""))</f>
        <v/>
      </c>
      <c r="I1015">
        <f>IF($A1015="","",IFERROR(VLOOKUP($A1015,AI_PF!$A:$EU,151,FALSE),""))</f>
        <v/>
      </c>
      <c r="J1015">
        <f>IF($A1015="","",IFERROR(VLOOKUP($A1015,AI_PF!$A:$C,3,FALSE),""))</f>
        <v/>
      </c>
      <c r="K1015">
        <f>IF($A1015="","",IFERROR(VLOOKUP($A1015,Data_Raw!$A:$G,2,FALSE),""))</f>
        <v/>
      </c>
      <c r="L1015">
        <f>IF($A1015="","",IFERROR(VLOOKUP($A1015,Data_Raw!$A:$G,3,FALSE),""))</f>
        <v/>
      </c>
      <c r="M1015">
        <f>IF($A1015="","",IFERROR(VLOOKUP($A1015,Data_Raw!$A:$G,4,FALSE),""))</f>
        <v/>
      </c>
      <c r="N1015">
        <f>IF($A1015="","",IFERROR(VLOOKUP($A1015,Data_Raw!$A:$G,5,FALSE),""))</f>
        <v/>
      </c>
      <c r="O1015">
        <f>IF($A1015="","",IFERROR(VLOOKUP($A1015,Data_Raw!$A:$G,6,FALSE),""))</f>
        <v/>
      </c>
      <c r="P1015">
        <f>IF($A1015="","",IFERROR(VLOOKUP($A1015,Data_Raw!$A:$G,7,FALSE),""))</f>
        <v/>
      </c>
      <c r="Q1015">
        <f>IF($A1015="","",SUMIFS(AI_PF!$AP:$AP,AI_PF!$A:$A,$A1015))</f>
        <v/>
      </c>
      <c r="R1015">
        <f>IF($A1015="","",SUMIFS(AI_PF!$AW:$AW,AI_PF!$A:$A,$A1015))</f>
        <v/>
      </c>
      <c r="S1015">
        <f>IF($A1015="","",SUMIFS(AI_PF!$AZ:$AZ,AI_PF!$A:$A,$A1015))</f>
        <v/>
      </c>
      <c r="T1015">
        <f>IF($A1015="","",SUMIFS(AI_PF!$CA:$CA,AI_PF!$A:$A,$A1015))</f>
        <v/>
      </c>
      <c r="U1015">
        <f>IF($A1015="","",SUMIFS(AI_PF!$CE:$CE,AI_PF!$A:$A,$A1015))</f>
        <v/>
      </c>
      <c r="V1015">
        <f>IF($A1015="","",IFERROR(VLOOKUP($A1015,AI_PF!$A:$CO,93,FALSE),""))</f>
        <v/>
      </c>
      <c r="W1015">
        <f>IF($A1015="","",COUNTIF(AI_PF!$A:$A,$A1015))</f>
        <v/>
      </c>
      <c r="X1015">
        <f>IF($A1015="","",COUNTIF(LookThrough!$A:$A,J1015))</f>
        <v/>
      </c>
    </row>
    <row r="1016">
      <c r="B1016">
        <f>IF($A1016="","",IFERROR(VLOOKUP($A1016,AI_PF!$A:$D,4,FALSE),""))</f>
        <v/>
      </c>
      <c r="C1016">
        <f>IF($A1016="","",IFERROR(VLOOKUP($A1016,AI_PF!$A:$G,7,FALSE),""))</f>
        <v/>
      </c>
      <c r="D1016">
        <f>IF($A1016="","",IFERROR(VLOOKUP($A1016,AI_PF!$A:$H,8,FALSE),""))</f>
        <v/>
      </c>
      <c r="E1016">
        <f>IF($A1016="","",IFERROR(VLOOKUP($A1016,AI_PF!$A:$N,14,FALSE),""))</f>
        <v/>
      </c>
      <c r="F1016">
        <f>IF($A1016="","",IFERROR(VLOOKUP($A1016,AI_PF!$A:$R,18,FALSE),""))</f>
        <v/>
      </c>
      <c r="G1016">
        <f>IF($A1016="","",IFERROR(VLOOKUP($A1016,AI_PF!$A:$T,20,FALSE),""))</f>
        <v/>
      </c>
      <c r="H1016">
        <f>IF($A1016="","",IFERROR(VLOOKUP($A1016,AI_PF!$A:$V,22,FALSE),""))</f>
        <v/>
      </c>
      <c r="I1016">
        <f>IF($A1016="","",IFERROR(VLOOKUP($A1016,AI_PF!$A:$EU,151,FALSE),""))</f>
        <v/>
      </c>
      <c r="J1016">
        <f>IF($A1016="","",IFERROR(VLOOKUP($A1016,AI_PF!$A:$C,3,FALSE),""))</f>
        <v/>
      </c>
      <c r="K1016">
        <f>IF($A1016="","",IFERROR(VLOOKUP($A1016,Data_Raw!$A:$G,2,FALSE),""))</f>
        <v/>
      </c>
      <c r="L1016">
        <f>IF($A1016="","",IFERROR(VLOOKUP($A1016,Data_Raw!$A:$G,3,FALSE),""))</f>
        <v/>
      </c>
      <c r="M1016">
        <f>IF($A1016="","",IFERROR(VLOOKUP($A1016,Data_Raw!$A:$G,4,FALSE),""))</f>
        <v/>
      </c>
      <c r="N1016">
        <f>IF($A1016="","",IFERROR(VLOOKUP($A1016,Data_Raw!$A:$G,5,FALSE),""))</f>
        <v/>
      </c>
      <c r="O1016">
        <f>IF($A1016="","",IFERROR(VLOOKUP($A1016,Data_Raw!$A:$G,6,FALSE),""))</f>
        <v/>
      </c>
      <c r="P1016">
        <f>IF($A1016="","",IFERROR(VLOOKUP($A1016,Data_Raw!$A:$G,7,FALSE),""))</f>
        <v/>
      </c>
      <c r="Q1016">
        <f>IF($A1016="","",SUMIFS(AI_PF!$AP:$AP,AI_PF!$A:$A,$A1016))</f>
        <v/>
      </c>
      <c r="R1016">
        <f>IF($A1016="","",SUMIFS(AI_PF!$AW:$AW,AI_PF!$A:$A,$A1016))</f>
        <v/>
      </c>
      <c r="S1016">
        <f>IF($A1016="","",SUMIFS(AI_PF!$AZ:$AZ,AI_PF!$A:$A,$A1016))</f>
        <v/>
      </c>
      <c r="T1016">
        <f>IF($A1016="","",SUMIFS(AI_PF!$CA:$CA,AI_PF!$A:$A,$A1016))</f>
        <v/>
      </c>
      <c r="U1016">
        <f>IF($A1016="","",SUMIFS(AI_PF!$CE:$CE,AI_PF!$A:$A,$A1016))</f>
        <v/>
      </c>
      <c r="V1016">
        <f>IF($A1016="","",IFERROR(VLOOKUP($A1016,AI_PF!$A:$CO,93,FALSE),""))</f>
        <v/>
      </c>
      <c r="W1016">
        <f>IF($A1016="","",COUNTIF(AI_PF!$A:$A,$A1016))</f>
        <v/>
      </c>
      <c r="X1016">
        <f>IF($A1016="","",COUNTIF(LookThrough!$A:$A,J1016))</f>
        <v/>
      </c>
    </row>
    <row r="1017">
      <c r="B1017">
        <f>IF($A1017="","",IFERROR(VLOOKUP($A1017,AI_PF!$A:$D,4,FALSE),""))</f>
        <v/>
      </c>
      <c r="C1017">
        <f>IF($A1017="","",IFERROR(VLOOKUP($A1017,AI_PF!$A:$G,7,FALSE),""))</f>
        <v/>
      </c>
      <c r="D1017">
        <f>IF($A1017="","",IFERROR(VLOOKUP($A1017,AI_PF!$A:$H,8,FALSE),""))</f>
        <v/>
      </c>
      <c r="E1017">
        <f>IF($A1017="","",IFERROR(VLOOKUP($A1017,AI_PF!$A:$N,14,FALSE),""))</f>
        <v/>
      </c>
      <c r="F1017">
        <f>IF($A1017="","",IFERROR(VLOOKUP($A1017,AI_PF!$A:$R,18,FALSE),""))</f>
        <v/>
      </c>
      <c r="G1017">
        <f>IF($A1017="","",IFERROR(VLOOKUP($A1017,AI_PF!$A:$T,20,FALSE),""))</f>
        <v/>
      </c>
      <c r="H1017">
        <f>IF($A1017="","",IFERROR(VLOOKUP($A1017,AI_PF!$A:$V,22,FALSE),""))</f>
        <v/>
      </c>
      <c r="I1017">
        <f>IF($A1017="","",IFERROR(VLOOKUP($A1017,AI_PF!$A:$EU,151,FALSE),""))</f>
        <v/>
      </c>
      <c r="J1017">
        <f>IF($A1017="","",IFERROR(VLOOKUP($A1017,AI_PF!$A:$C,3,FALSE),""))</f>
        <v/>
      </c>
      <c r="K1017">
        <f>IF($A1017="","",IFERROR(VLOOKUP($A1017,Data_Raw!$A:$G,2,FALSE),""))</f>
        <v/>
      </c>
      <c r="L1017">
        <f>IF($A1017="","",IFERROR(VLOOKUP($A1017,Data_Raw!$A:$G,3,FALSE),""))</f>
        <v/>
      </c>
      <c r="M1017">
        <f>IF($A1017="","",IFERROR(VLOOKUP($A1017,Data_Raw!$A:$G,4,FALSE),""))</f>
        <v/>
      </c>
      <c r="N1017">
        <f>IF($A1017="","",IFERROR(VLOOKUP($A1017,Data_Raw!$A:$G,5,FALSE),""))</f>
        <v/>
      </c>
      <c r="O1017">
        <f>IF($A1017="","",IFERROR(VLOOKUP($A1017,Data_Raw!$A:$G,6,FALSE),""))</f>
        <v/>
      </c>
      <c r="P1017">
        <f>IF($A1017="","",IFERROR(VLOOKUP($A1017,Data_Raw!$A:$G,7,FALSE),""))</f>
        <v/>
      </c>
      <c r="Q1017">
        <f>IF($A1017="","",SUMIFS(AI_PF!$AP:$AP,AI_PF!$A:$A,$A1017))</f>
        <v/>
      </c>
      <c r="R1017">
        <f>IF($A1017="","",SUMIFS(AI_PF!$AW:$AW,AI_PF!$A:$A,$A1017))</f>
        <v/>
      </c>
      <c r="S1017">
        <f>IF($A1017="","",SUMIFS(AI_PF!$AZ:$AZ,AI_PF!$A:$A,$A1017))</f>
        <v/>
      </c>
      <c r="T1017">
        <f>IF($A1017="","",SUMIFS(AI_PF!$CA:$CA,AI_PF!$A:$A,$A1017))</f>
        <v/>
      </c>
      <c r="U1017">
        <f>IF($A1017="","",SUMIFS(AI_PF!$CE:$CE,AI_PF!$A:$A,$A1017))</f>
        <v/>
      </c>
      <c r="V1017">
        <f>IF($A1017="","",IFERROR(VLOOKUP($A1017,AI_PF!$A:$CO,93,FALSE),""))</f>
        <v/>
      </c>
      <c r="W1017">
        <f>IF($A1017="","",COUNTIF(AI_PF!$A:$A,$A1017))</f>
        <v/>
      </c>
      <c r="X1017">
        <f>IF($A1017="","",COUNTIF(LookThrough!$A:$A,J1017))</f>
        <v/>
      </c>
    </row>
    <row r="1018">
      <c r="B1018">
        <f>IF($A1018="","",IFERROR(VLOOKUP($A1018,AI_PF!$A:$D,4,FALSE),""))</f>
        <v/>
      </c>
      <c r="C1018">
        <f>IF($A1018="","",IFERROR(VLOOKUP($A1018,AI_PF!$A:$G,7,FALSE),""))</f>
        <v/>
      </c>
      <c r="D1018">
        <f>IF($A1018="","",IFERROR(VLOOKUP($A1018,AI_PF!$A:$H,8,FALSE),""))</f>
        <v/>
      </c>
      <c r="E1018">
        <f>IF($A1018="","",IFERROR(VLOOKUP($A1018,AI_PF!$A:$N,14,FALSE),""))</f>
        <v/>
      </c>
      <c r="F1018">
        <f>IF($A1018="","",IFERROR(VLOOKUP($A1018,AI_PF!$A:$R,18,FALSE),""))</f>
        <v/>
      </c>
      <c r="G1018">
        <f>IF($A1018="","",IFERROR(VLOOKUP($A1018,AI_PF!$A:$T,20,FALSE),""))</f>
        <v/>
      </c>
      <c r="H1018">
        <f>IF($A1018="","",IFERROR(VLOOKUP($A1018,AI_PF!$A:$V,22,FALSE),""))</f>
        <v/>
      </c>
      <c r="I1018">
        <f>IF($A1018="","",IFERROR(VLOOKUP($A1018,AI_PF!$A:$EU,151,FALSE),""))</f>
        <v/>
      </c>
      <c r="J1018">
        <f>IF($A1018="","",IFERROR(VLOOKUP($A1018,AI_PF!$A:$C,3,FALSE),""))</f>
        <v/>
      </c>
      <c r="K1018">
        <f>IF($A1018="","",IFERROR(VLOOKUP($A1018,Data_Raw!$A:$G,2,FALSE),""))</f>
        <v/>
      </c>
      <c r="L1018">
        <f>IF($A1018="","",IFERROR(VLOOKUP($A1018,Data_Raw!$A:$G,3,FALSE),""))</f>
        <v/>
      </c>
      <c r="M1018">
        <f>IF($A1018="","",IFERROR(VLOOKUP($A1018,Data_Raw!$A:$G,4,FALSE),""))</f>
        <v/>
      </c>
      <c r="N1018">
        <f>IF($A1018="","",IFERROR(VLOOKUP($A1018,Data_Raw!$A:$G,5,FALSE),""))</f>
        <v/>
      </c>
      <c r="O1018">
        <f>IF($A1018="","",IFERROR(VLOOKUP($A1018,Data_Raw!$A:$G,6,FALSE),""))</f>
        <v/>
      </c>
      <c r="P1018">
        <f>IF($A1018="","",IFERROR(VLOOKUP($A1018,Data_Raw!$A:$G,7,FALSE),""))</f>
        <v/>
      </c>
      <c r="Q1018">
        <f>IF($A1018="","",SUMIFS(AI_PF!$AP:$AP,AI_PF!$A:$A,$A1018))</f>
        <v/>
      </c>
      <c r="R1018">
        <f>IF($A1018="","",SUMIFS(AI_PF!$AW:$AW,AI_PF!$A:$A,$A1018))</f>
        <v/>
      </c>
      <c r="S1018">
        <f>IF($A1018="","",SUMIFS(AI_PF!$AZ:$AZ,AI_PF!$A:$A,$A1018))</f>
        <v/>
      </c>
      <c r="T1018">
        <f>IF($A1018="","",SUMIFS(AI_PF!$CA:$CA,AI_PF!$A:$A,$A1018))</f>
        <v/>
      </c>
      <c r="U1018">
        <f>IF($A1018="","",SUMIFS(AI_PF!$CE:$CE,AI_PF!$A:$A,$A1018))</f>
        <v/>
      </c>
      <c r="V1018">
        <f>IF($A1018="","",IFERROR(VLOOKUP($A1018,AI_PF!$A:$CO,93,FALSE),""))</f>
        <v/>
      </c>
      <c r="W1018">
        <f>IF($A1018="","",COUNTIF(AI_PF!$A:$A,$A1018))</f>
        <v/>
      </c>
      <c r="X1018">
        <f>IF($A1018="","",COUNTIF(LookThrough!$A:$A,J1018))</f>
        <v/>
      </c>
    </row>
    <row r="1019">
      <c r="B1019">
        <f>IF($A1019="","",IFERROR(VLOOKUP($A1019,AI_PF!$A:$D,4,FALSE),""))</f>
        <v/>
      </c>
      <c r="C1019">
        <f>IF($A1019="","",IFERROR(VLOOKUP($A1019,AI_PF!$A:$G,7,FALSE),""))</f>
        <v/>
      </c>
      <c r="D1019">
        <f>IF($A1019="","",IFERROR(VLOOKUP($A1019,AI_PF!$A:$H,8,FALSE),""))</f>
        <v/>
      </c>
      <c r="E1019">
        <f>IF($A1019="","",IFERROR(VLOOKUP($A1019,AI_PF!$A:$N,14,FALSE),""))</f>
        <v/>
      </c>
      <c r="F1019">
        <f>IF($A1019="","",IFERROR(VLOOKUP($A1019,AI_PF!$A:$R,18,FALSE),""))</f>
        <v/>
      </c>
      <c r="G1019">
        <f>IF($A1019="","",IFERROR(VLOOKUP($A1019,AI_PF!$A:$T,20,FALSE),""))</f>
        <v/>
      </c>
      <c r="H1019">
        <f>IF($A1019="","",IFERROR(VLOOKUP($A1019,AI_PF!$A:$V,22,FALSE),""))</f>
        <v/>
      </c>
      <c r="I1019">
        <f>IF($A1019="","",IFERROR(VLOOKUP($A1019,AI_PF!$A:$EU,151,FALSE),""))</f>
        <v/>
      </c>
      <c r="J1019">
        <f>IF($A1019="","",IFERROR(VLOOKUP($A1019,AI_PF!$A:$C,3,FALSE),""))</f>
        <v/>
      </c>
      <c r="K1019">
        <f>IF($A1019="","",IFERROR(VLOOKUP($A1019,Data_Raw!$A:$G,2,FALSE),""))</f>
        <v/>
      </c>
      <c r="L1019">
        <f>IF($A1019="","",IFERROR(VLOOKUP($A1019,Data_Raw!$A:$G,3,FALSE),""))</f>
        <v/>
      </c>
      <c r="M1019">
        <f>IF($A1019="","",IFERROR(VLOOKUP($A1019,Data_Raw!$A:$G,4,FALSE),""))</f>
        <v/>
      </c>
      <c r="N1019">
        <f>IF($A1019="","",IFERROR(VLOOKUP($A1019,Data_Raw!$A:$G,5,FALSE),""))</f>
        <v/>
      </c>
      <c r="O1019">
        <f>IF($A1019="","",IFERROR(VLOOKUP($A1019,Data_Raw!$A:$G,6,FALSE),""))</f>
        <v/>
      </c>
      <c r="P1019">
        <f>IF($A1019="","",IFERROR(VLOOKUP($A1019,Data_Raw!$A:$G,7,FALSE),""))</f>
        <v/>
      </c>
      <c r="Q1019">
        <f>IF($A1019="","",SUMIFS(AI_PF!$AP:$AP,AI_PF!$A:$A,$A1019))</f>
        <v/>
      </c>
      <c r="R1019">
        <f>IF($A1019="","",SUMIFS(AI_PF!$AW:$AW,AI_PF!$A:$A,$A1019))</f>
        <v/>
      </c>
      <c r="S1019">
        <f>IF($A1019="","",SUMIFS(AI_PF!$AZ:$AZ,AI_PF!$A:$A,$A1019))</f>
        <v/>
      </c>
      <c r="T1019">
        <f>IF($A1019="","",SUMIFS(AI_PF!$CA:$CA,AI_PF!$A:$A,$A1019))</f>
        <v/>
      </c>
      <c r="U1019">
        <f>IF($A1019="","",SUMIFS(AI_PF!$CE:$CE,AI_PF!$A:$A,$A1019))</f>
        <v/>
      </c>
      <c r="V1019">
        <f>IF($A1019="","",IFERROR(VLOOKUP($A1019,AI_PF!$A:$CO,93,FALSE),""))</f>
        <v/>
      </c>
      <c r="W1019">
        <f>IF($A1019="","",COUNTIF(AI_PF!$A:$A,$A1019))</f>
        <v/>
      </c>
      <c r="X1019">
        <f>IF($A1019="","",COUNTIF(LookThrough!$A:$A,J1019))</f>
        <v/>
      </c>
    </row>
    <row r="1020">
      <c r="B1020">
        <f>IF($A1020="","",IFERROR(VLOOKUP($A1020,AI_PF!$A:$D,4,FALSE),""))</f>
        <v/>
      </c>
      <c r="C1020">
        <f>IF($A1020="","",IFERROR(VLOOKUP($A1020,AI_PF!$A:$G,7,FALSE),""))</f>
        <v/>
      </c>
      <c r="D1020">
        <f>IF($A1020="","",IFERROR(VLOOKUP($A1020,AI_PF!$A:$H,8,FALSE),""))</f>
        <v/>
      </c>
      <c r="E1020">
        <f>IF($A1020="","",IFERROR(VLOOKUP($A1020,AI_PF!$A:$N,14,FALSE),""))</f>
        <v/>
      </c>
      <c r="F1020">
        <f>IF($A1020="","",IFERROR(VLOOKUP($A1020,AI_PF!$A:$R,18,FALSE),""))</f>
        <v/>
      </c>
      <c r="G1020">
        <f>IF($A1020="","",IFERROR(VLOOKUP($A1020,AI_PF!$A:$T,20,FALSE),""))</f>
        <v/>
      </c>
      <c r="H1020">
        <f>IF($A1020="","",IFERROR(VLOOKUP($A1020,AI_PF!$A:$V,22,FALSE),""))</f>
        <v/>
      </c>
      <c r="I1020">
        <f>IF($A1020="","",IFERROR(VLOOKUP($A1020,AI_PF!$A:$EU,151,FALSE),""))</f>
        <v/>
      </c>
      <c r="J1020">
        <f>IF($A1020="","",IFERROR(VLOOKUP($A1020,AI_PF!$A:$C,3,FALSE),""))</f>
        <v/>
      </c>
      <c r="K1020">
        <f>IF($A1020="","",IFERROR(VLOOKUP($A1020,Data_Raw!$A:$G,2,FALSE),""))</f>
        <v/>
      </c>
      <c r="L1020">
        <f>IF($A1020="","",IFERROR(VLOOKUP($A1020,Data_Raw!$A:$G,3,FALSE),""))</f>
        <v/>
      </c>
      <c r="M1020">
        <f>IF($A1020="","",IFERROR(VLOOKUP($A1020,Data_Raw!$A:$G,4,FALSE),""))</f>
        <v/>
      </c>
      <c r="N1020">
        <f>IF($A1020="","",IFERROR(VLOOKUP($A1020,Data_Raw!$A:$G,5,FALSE),""))</f>
        <v/>
      </c>
      <c r="O1020">
        <f>IF($A1020="","",IFERROR(VLOOKUP($A1020,Data_Raw!$A:$G,6,FALSE),""))</f>
        <v/>
      </c>
      <c r="P1020">
        <f>IF($A1020="","",IFERROR(VLOOKUP($A1020,Data_Raw!$A:$G,7,FALSE),""))</f>
        <v/>
      </c>
      <c r="Q1020">
        <f>IF($A1020="","",SUMIFS(AI_PF!$AP:$AP,AI_PF!$A:$A,$A1020))</f>
        <v/>
      </c>
      <c r="R1020">
        <f>IF($A1020="","",SUMIFS(AI_PF!$AW:$AW,AI_PF!$A:$A,$A1020))</f>
        <v/>
      </c>
      <c r="S1020">
        <f>IF($A1020="","",SUMIFS(AI_PF!$AZ:$AZ,AI_PF!$A:$A,$A1020))</f>
        <v/>
      </c>
      <c r="T1020">
        <f>IF($A1020="","",SUMIFS(AI_PF!$CA:$CA,AI_PF!$A:$A,$A1020))</f>
        <v/>
      </c>
      <c r="U1020">
        <f>IF($A1020="","",SUMIFS(AI_PF!$CE:$CE,AI_PF!$A:$A,$A1020))</f>
        <v/>
      </c>
      <c r="V1020">
        <f>IF($A1020="","",IFERROR(VLOOKUP($A1020,AI_PF!$A:$CO,93,FALSE),""))</f>
        <v/>
      </c>
      <c r="W1020">
        <f>IF($A1020="","",COUNTIF(AI_PF!$A:$A,$A1020))</f>
        <v/>
      </c>
      <c r="X1020">
        <f>IF($A1020="","",COUNTIF(LookThrough!$A:$A,J1020))</f>
        <v/>
      </c>
    </row>
    <row r="1021">
      <c r="B1021">
        <f>IF($A1021="","",IFERROR(VLOOKUP($A1021,AI_PF!$A:$D,4,FALSE),""))</f>
        <v/>
      </c>
      <c r="C1021">
        <f>IF($A1021="","",IFERROR(VLOOKUP($A1021,AI_PF!$A:$G,7,FALSE),""))</f>
        <v/>
      </c>
      <c r="D1021">
        <f>IF($A1021="","",IFERROR(VLOOKUP($A1021,AI_PF!$A:$H,8,FALSE),""))</f>
        <v/>
      </c>
      <c r="E1021">
        <f>IF($A1021="","",IFERROR(VLOOKUP($A1021,AI_PF!$A:$N,14,FALSE),""))</f>
        <v/>
      </c>
      <c r="F1021">
        <f>IF($A1021="","",IFERROR(VLOOKUP($A1021,AI_PF!$A:$R,18,FALSE),""))</f>
        <v/>
      </c>
      <c r="G1021">
        <f>IF($A1021="","",IFERROR(VLOOKUP($A1021,AI_PF!$A:$T,20,FALSE),""))</f>
        <v/>
      </c>
      <c r="H1021">
        <f>IF($A1021="","",IFERROR(VLOOKUP($A1021,AI_PF!$A:$V,22,FALSE),""))</f>
        <v/>
      </c>
      <c r="I1021">
        <f>IF($A1021="","",IFERROR(VLOOKUP($A1021,AI_PF!$A:$EU,151,FALSE),""))</f>
        <v/>
      </c>
      <c r="J1021">
        <f>IF($A1021="","",IFERROR(VLOOKUP($A1021,AI_PF!$A:$C,3,FALSE),""))</f>
        <v/>
      </c>
      <c r="K1021">
        <f>IF($A1021="","",IFERROR(VLOOKUP($A1021,Data_Raw!$A:$G,2,FALSE),""))</f>
        <v/>
      </c>
      <c r="L1021">
        <f>IF($A1021="","",IFERROR(VLOOKUP($A1021,Data_Raw!$A:$G,3,FALSE),""))</f>
        <v/>
      </c>
      <c r="M1021">
        <f>IF($A1021="","",IFERROR(VLOOKUP($A1021,Data_Raw!$A:$G,4,FALSE),""))</f>
        <v/>
      </c>
      <c r="N1021">
        <f>IF($A1021="","",IFERROR(VLOOKUP($A1021,Data_Raw!$A:$G,5,FALSE),""))</f>
        <v/>
      </c>
      <c r="O1021">
        <f>IF($A1021="","",IFERROR(VLOOKUP($A1021,Data_Raw!$A:$G,6,FALSE),""))</f>
        <v/>
      </c>
      <c r="P1021">
        <f>IF($A1021="","",IFERROR(VLOOKUP($A1021,Data_Raw!$A:$G,7,FALSE),""))</f>
        <v/>
      </c>
      <c r="Q1021">
        <f>IF($A1021="","",SUMIFS(AI_PF!$AP:$AP,AI_PF!$A:$A,$A1021))</f>
        <v/>
      </c>
      <c r="R1021">
        <f>IF($A1021="","",SUMIFS(AI_PF!$AW:$AW,AI_PF!$A:$A,$A1021))</f>
        <v/>
      </c>
      <c r="S1021">
        <f>IF($A1021="","",SUMIFS(AI_PF!$AZ:$AZ,AI_PF!$A:$A,$A1021))</f>
        <v/>
      </c>
      <c r="T1021">
        <f>IF($A1021="","",SUMIFS(AI_PF!$CA:$CA,AI_PF!$A:$A,$A1021))</f>
        <v/>
      </c>
      <c r="U1021">
        <f>IF($A1021="","",SUMIFS(AI_PF!$CE:$CE,AI_PF!$A:$A,$A1021))</f>
        <v/>
      </c>
      <c r="V1021">
        <f>IF($A1021="","",IFERROR(VLOOKUP($A1021,AI_PF!$A:$CO,93,FALSE),""))</f>
        <v/>
      </c>
      <c r="W1021">
        <f>IF($A1021="","",COUNTIF(AI_PF!$A:$A,$A1021))</f>
        <v/>
      </c>
      <c r="X1021">
        <f>IF($A1021="","",COUNTIF(LookThrough!$A:$A,J1021))</f>
        <v/>
      </c>
    </row>
    <row r="1022">
      <c r="B1022">
        <f>IF($A1022="","",IFERROR(VLOOKUP($A1022,AI_PF!$A:$D,4,FALSE),""))</f>
        <v/>
      </c>
      <c r="C1022">
        <f>IF($A1022="","",IFERROR(VLOOKUP($A1022,AI_PF!$A:$G,7,FALSE),""))</f>
        <v/>
      </c>
      <c r="D1022">
        <f>IF($A1022="","",IFERROR(VLOOKUP($A1022,AI_PF!$A:$H,8,FALSE),""))</f>
        <v/>
      </c>
      <c r="E1022">
        <f>IF($A1022="","",IFERROR(VLOOKUP($A1022,AI_PF!$A:$N,14,FALSE),""))</f>
        <v/>
      </c>
      <c r="F1022">
        <f>IF($A1022="","",IFERROR(VLOOKUP($A1022,AI_PF!$A:$R,18,FALSE),""))</f>
        <v/>
      </c>
      <c r="G1022">
        <f>IF($A1022="","",IFERROR(VLOOKUP($A1022,AI_PF!$A:$T,20,FALSE),""))</f>
        <v/>
      </c>
      <c r="H1022">
        <f>IF($A1022="","",IFERROR(VLOOKUP($A1022,AI_PF!$A:$V,22,FALSE),""))</f>
        <v/>
      </c>
      <c r="I1022">
        <f>IF($A1022="","",IFERROR(VLOOKUP($A1022,AI_PF!$A:$EU,151,FALSE),""))</f>
        <v/>
      </c>
      <c r="J1022">
        <f>IF($A1022="","",IFERROR(VLOOKUP($A1022,AI_PF!$A:$C,3,FALSE),""))</f>
        <v/>
      </c>
      <c r="K1022">
        <f>IF($A1022="","",IFERROR(VLOOKUP($A1022,Data_Raw!$A:$G,2,FALSE),""))</f>
        <v/>
      </c>
      <c r="L1022">
        <f>IF($A1022="","",IFERROR(VLOOKUP($A1022,Data_Raw!$A:$G,3,FALSE),""))</f>
        <v/>
      </c>
      <c r="M1022">
        <f>IF($A1022="","",IFERROR(VLOOKUP($A1022,Data_Raw!$A:$G,4,FALSE),""))</f>
        <v/>
      </c>
      <c r="N1022">
        <f>IF($A1022="","",IFERROR(VLOOKUP($A1022,Data_Raw!$A:$G,5,FALSE),""))</f>
        <v/>
      </c>
      <c r="O1022">
        <f>IF($A1022="","",IFERROR(VLOOKUP($A1022,Data_Raw!$A:$G,6,FALSE),""))</f>
        <v/>
      </c>
      <c r="P1022">
        <f>IF($A1022="","",IFERROR(VLOOKUP($A1022,Data_Raw!$A:$G,7,FALSE),""))</f>
        <v/>
      </c>
      <c r="Q1022">
        <f>IF($A1022="","",SUMIFS(AI_PF!$AP:$AP,AI_PF!$A:$A,$A1022))</f>
        <v/>
      </c>
      <c r="R1022">
        <f>IF($A1022="","",SUMIFS(AI_PF!$AW:$AW,AI_PF!$A:$A,$A1022))</f>
        <v/>
      </c>
      <c r="S1022">
        <f>IF($A1022="","",SUMIFS(AI_PF!$AZ:$AZ,AI_PF!$A:$A,$A1022))</f>
        <v/>
      </c>
      <c r="T1022">
        <f>IF($A1022="","",SUMIFS(AI_PF!$CA:$CA,AI_PF!$A:$A,$A1022))</f>
        <v/>
      </c>
      <c r="U1022">
        <f>IF($A1022="","",SUMIFS(AI_PF!$CE:$CE,AI_PF!$A:$A,$A1022))</f>
        <v/>
      </c>
      <c r="V1022">
        <f>IF($A1022="","",IFERROR(VLOOKUP($A1022,AI_PF!$A:$CO,93,FALSE),""))</f>
        <v/>
      </c>
      <c r="W1022">
        <f>IF($A1022="","",COUNTIF(AI_PF!$A:$A,$A1022))</f>
        <v/>
      </c>
      <c r="X1022">
        <f>IF($A1022="","",COUNTIF(LookThrough!$A:$A,J1022))</f>
        <v/>
      </c>
    </row>
    <row r="1023">
      <c r="B1023">
        <f>IF($A1023="","",IFERROR(VLOOKUP($A1023,AI_PF!$A:$D,4,FALSE),""))</f>
        <v/>
      </c>
      <c r="C1023">
        <f>IF($A1023="","",IFERROR(VLOOKUP($A1023,AI_PF!$A:$G,7,FALSE),""))</f>
        <v/>
      </c>
      <c r="D1023">
        <f>IF($A1023="","",IFERROR(VLOOKUP($A1023,AI_PF!$A:$H,8,FALSE),""))</f>
        <v/>
      </c>
      <c r="E1023">
        <f>IF($A1023="","",IFERROR(VLOOKUP($A1023,AI_PF!$A:$N,14,FALSE),""))</f>
        <v/>
      </c>
      <c r="F1023">
        <f>IF($A1023="","",IFERROR(VLOOKUP($A1023,AI_PF!$A:$R,18,FALSE),""))</f>
        <v/>
      </c>
      <c r="G1023">
        <f>IF($A1023="","",IFERROR(VLOOKUP($A1023,AI_PF!$A:$T,20,FALSE),""))</f>
        <v/>
      </c>
      <c r="H1023">
        <f>IF($A1023="","",IFERROR(VLOOKUP($A1023,AI_PF!$A:$V,22,FALSE),""))</f>
        <v/>
      </c>
      <c r="I1023">
        <f>IF($A1023="","",IFERROR(VLOOKUP($A1023,AI_PF!$A:$EU,151,FALSE),""))</f>
        <v/>
      </c>
      <c r="J1023">
        <f>IF($A1023="","",IFERROR(VLOOKUP($A1023,AI_PF!$A:$C,3,FALSE),""))</f>
        <v/>
      </c>
      <c r="K1023">
        <f>IF($A1023="","",IFERROR(VLOOKUP($A1023,Data_Raw!$A:$G,2,FALSE),""))</f>
        <v/>
      </c>
      <c r="L1023">
        <f>IF($A1023="","",IFERROR(VLOOKUP($A1023,Data_Raw!$A:$G,3,FALSE),""))</f>
        <v/>
      </c>
      <c r="M1023">
        <f>IF($A1023="","",IFERROR(VLOOKUP($A1023,Data_Raw!$A:$G,4,FALSE),""))</f>
        <v/>
      </c>
      <c r="N1023">
        <f>IF($A1023="","",IFERROR(VLOOKUP($A1023,Data_Raw!$A:$G,5,FALSE),""))</f>
        <v/>
      </c>
      <c r="O1023">
        <f>IF($A1023="","",IFERROR(VLOOKUP($A1023,Data_Raw!$A:$G,6,FALSE),""))</f>
        <v/>
      </c>
      <c r="P1023">
        <f>IF($A1023="","",IFERROR(VLOOKUP($A1023,Data_Raw!$A:$G,7,FALSE),""))</f>
        <v/>
      </c>
      <c r="Q1023">
        <f>IF($A1023="","",SUMIFS(AI_PF!$AP:$AP,AI_PF!$A:$A,$A1023))</f>
        <v/>
      </c>
      <c r="R1023">
        <f>IF($A1023="","",SUMIFS(AI_PF!$AW:$AW,AI_PF!$A:$A,$A1023))</f>
        <v/>
      </c>
      <c r="S1023">
        <f>IF($A1023="","",SUMIFS(AI_PF!$AZ:$AZ,AI_PF!$A:$A,$A1023))</f>
        <v/>
      </c>
      <c r="T1023">
        <f>IF($A1023="","",SUMIFS(AI_PF!$CA:$CA,AI_PF!$A:$A,$A1023))</f>
        <v/>
      </c>
      <c r="U1023">
        <f>IF($A1023="","",SUMIFS(AI_PF!$CE:$CE,AI_PF!$A:$A,$A1023))</f>
        <v/>
      </c>
      <c r="V1023">
        <f>IF($A1023="","",IFERROR(VLOOKUP($A1023,AI_PF!$A:$CO,93,FALSE),""))</f>
        <v/>
      </c>
      <c r="W1023">
        <f>IF($A1023="","",COUNTIF(AI_PF!$A:$A,$A1023))</f>
        <v/>
      </c>
      <c r="X1023">
        <f>IF($A1023="","",COUNTIF(LookThrough!$A:$A,J1023))</f>
        <v/>
      </c>
    </row>
    <row r="1024">
      <c r="B1024">
        <f>IF($A1024="","",IFERROR(VLOOKUP($A1024,AI_PF!$A:$D,4,FALSE),""))</f>
        <v/>
      </c>
      <c r="C1024">
        <f>IF($A1024="","",IFERROR(VLOOKUP($A1024,AI_PF!$A:$G,7,FALSE),""))</f>
        <v/>
      </c>
      <c r="D1024">
        <f>IF($A1024="","",IFERROR(VLOOKUP($A1024,AI_PF!$A:$H,8,FALSE),""))</f>
        <v/>
      </c>
      <c r="E1024">
        <f>IF($A1024="","",IFERROR(VLOOKUP($A1024,AI_PF!$A:$N,14,FALSE),""))</f>
        <v/>
      </c>
      <c r="F1024">
        <f>IF($A1024="","",IFERROR(VLOOKUP($A1024,AI_PF!$A:$R,18,FALSE),""))</f>
        <v/>
      </c>
      <c r="G1024">
        <f>IF($A1024="","",IFERROR(VLOOKUP($A1024,AI_PF!$A:$T,20,FALSE),""))</f>
        <v/>
      </c>
      <c r="H1024">
        <f>IF($A1024="","",IFERROR(VLOOKUP($A1024,AI_PF!$A:$V,22,FALSE),""))</f>
        <v/>
      </c>
      <c r="I1024">
        <f>IF($A1024="","",IFERROR(VLOOKUP($A1024,AI_PF!$A:$EU,151,FALSE),""))</f>
        <v/>
      </c>
      <c r="J1024">
        <f>IF($A1024="","",IFERROR(VLOOKUP($A1024,AI_PF!$A:$C,3,FALSE),""))</f>
        <v/>
      </c>
      <c r="K1024">
        <f>IF($A1024="","",IFERROR(VLOOKUP($A1024,Data_Raw!$A:$G,2,FALSE),""))</f>
        <v/>
      </c>
      <c r="L1024">
        <f>IF($A1024="","",IFERROR(VLOOKUP($A1024,Data_Raw!$A:$G,3,FALSE),""))</f>
        <v/>
      </c>
      <c r="M1024">
        <f>IF($A1024="","",IFERROR(VLOOKUP($A1024,Data_Raw!$A:$G,4,FALSE),""))</f>
        <v/>
      </c>
      <c r="N1024">
        <f>IF($A1024="","",IFERROR(VLOOKUP($A1024,Data_Raw!$A:$G,5,FALSE),""))</f>
        <v/>
      </c>
      <c r="O1024">
        <f>IF($A1024="","",IFERROR(VLOOKUP($A1024,Data_Raw!$A:$G,6,FALSE),""))</f>
        <v/>
      </c>
      <c r="P1024">
        <f>IF($A1024="","",IFERROR(VLOOKUP($A1024,Data_Raw!$A:$G,7,FALSE),""))</f>
        <v/>
      </c>
      <c r="Q1024">
        <f>IF($A1024="","",SUMIFS(AI_PF!$AP:$AP,AI_PF!$A:$A,$A1024))</f>
        <v/>
      </c>
      <c r="R1024">
        <f>IF($A1024="","",SUMIFS(AI_PF!$AW:$AW,AI_PF!$A:$A,$A1024))</f>
        <v/>
      </c>
      <c r="S1024">
        <f>IF($A1024="","",SUMIFS(AI_PF!$AZ:$AZ,AI_PF!$A:$A,$A1024))</f>
        <v/>
      </c>
      <c r="T1024">
        <f>IF($A1024="","",SUMIFS(AI_PF!$CA:$CA,AI_PF!$A:$A,$A1024))</f>
        <v/>
      </c>
      <c r="U1024">
        <f>IF($A1024="","",SUMIFS(AI_PF!$CE:$CE,AI_PF!$A:$A,$A1024))</f>
        <v/>
      </c>
      <c r="V1024">
        <f>IF($A1024="","",IFERROR(VLOOKUP($A1024,AI_PF!$A:$CO,93,FALSE),""))</f>
        <v/>
      </c>
      <c r="W1024">
        <f>IF($A1024="","",COUNTIF(AI_PF!$A:$A,$A1024))</f>
        <v/>
      </c>
      <c r="X1024">
        <f>IF($A1024="","",COUNTIF(LookThrough!$A:$A,J1024))</f>
        <v/>
      </c>
    </row>
    <row r="1025">
      <c r="B1025">
        <f>IF($A1025="","",IFERROR(VLOOKUP($A1025,AI_PF!$A:$D,4,FALSE),""))</f>
        <v/>
      </c>
      <c r="C1025">
        <f>IF($A1025="","",IFERROR(VLOOKUP($A1025,AI_PF!$A:$G,7,FALSE),""))</f>
        <v/>
      </c>
      <c r="D1025">
        <f>IF($A1025="","",IFERROR(VLOOKUP($A1025,AI_PF!$A:$H,8,FALSE),""))</f>
        <v/>
      </c>
      <c r="E1025">
        <f>IF($A1025="","",IFERROR(VLOOKUP($A1025,AI_PF!$A:$N,14,FALSE),""))</f>
        <v/>
      </c>
      <c r="F1025">
        <f>IF($A1025="","",IFERROR(VLOOKUP($A1025,AI_PF!$A:$R,18,FALSE),""))</f>
        <v/>
      </c>
      <c r="G1025">
        <f>IF($A1025="","",IFERROR(VLOOKUP($A1025,AI_PF!$A:$T,20,FALSE),""))</f>
        <v/>
      </c>
      <c r="H1025">
        <f>IF($A1025="","",IFERROR(VLOOKUP($A1025,AI_PF!$A:$V,22,FALSE),""))</f>
        <v/>
      </c>
      <c r="I1025">
        <f>IF($A1025="","",IFERROR(VLOOKUP($A1025,AI_PF!$A:$EU,151,FALSE),""))</f>
        <v/>
      </c>
      <c r="J1025">
        <f>IF($A1025="","",IFERROR(VLOOKUP($A1025,AI_PF!$A:$C,3,FALSE),""))</f>
        <v/>
      </c>
      <c r="K1025">
        <f>IF($A1025="","",IFERROR(VLOOKUP($A1025,Data_Raw!$A:$G,2,FALSE),""))</f>
        <v/>
      </c>
      <c r="L1025">
        <f>IF($A1025="","",IFERROR(VLOOKUP($A1025,Data_Raw!$A:$G,3,FALSE),""))</f>
        <v/>
      </c>
      <c r="M1025">
        <f>IF($A1025="","",IFERROR(VLOOKUP($A1025,Data_Raw!$A:$G,4,FALSE),""))</f>
        <v/>
      </c>
      <c r="N1025">
        <f>IF($A1025="","",IFERROR(VLOOKUP($A1025,Data_Raw!$A:$G,5,FALSE),""))</f>
        <v/>
      </c>
      <c r="O1025">
        <f>IF($A1025="","",IFERROR(VLOOKUP($A1025,Data_Raw!$A:$G,6,FALSE),""))</f>
        <v/>
      </c>
      <c r="P1025">
        <f>IF($A1025="","",IFERROR(VLOOKUP($A1025,Data_Raw!$A:$G,7,FALSE),""))</f>
        <v/>
      </c>
      <c r="Q1025">
        <f>IF($A1025="","",SUMIFS(AI_PF!$AP:$AP,AI_PF!$A:$A,$A1025))</f>
        <v/>
      </c>
      <c r="R1025">
        <f>IF($A1025="","",SUMIFS(AI_PF!$AW:$AW,AI_PF!$A:$A,$A1025))</f>
        <v/>
      </c>
      <c r="S1025">
        <f>IF($A1025="","",SUMIFS(AI_PF!$AZ:$AZ,AI_PF!$A:$A,$A1025))</f>
        <v/>
      </c>
      <c r="T1025">
        <f>IF($A1025="","",SUMIFS(AI_PF!$CA:$CA,AI_PF!$A:$A,$A1025))</f>
        <v/>
      </c>
      <c r="U1025">
        <f>IF($A1025="","",SUMIFS(AI_PF!$CE:$CE,AI_PF!$A:$A,$A1025))</f>
        <v/>
      </c>
      <c r="V1025">
        <f>IF($A1025="","",IFERROR(VLOOKUP($A1025,AI_PF!$A:$CO,93,FALSE),""))</f>
        <v/>
      </c>
      <c r="W1025">
        <f>IF($A1025="","",COUNTIF(AI_PF!$A:$A,$A1025))</f>
        <v/>
      </c>
      <c r="X1025">
        <f>IF($A1025="","",COUNTIF(LookThrough!$A:$A,J1025))</f>
        <v/>
      </c>
    </row>
    <row r="1026">
      <c r="B1026">
        <f>IF($A1026="","",IFERROR(VLOOKUP($A1026,AI_PF!$A:$D,4,FALSE),""))</f>
        <v/>
      </c>
      <c r="C1026">
        <f>IF($A1026="","",IFERROR(VLOOKUP($A1026,AI_PF!$A:$G,7,FALSE),""))</f>
        <v/>
      </c>
      <c r="D1026">
        <f>IF($A1026="","",IFERROR(VLOOKUP($A1026,AI_PF!$A:$H,8,FALSE),""))</f>
        <v/>
      </c>
      <c r="E1026">
        <f>IF($A1026="","",IFERROR(VLOOKUP($A1026,AI_PF!$A:$N,14,FALSE),""))</f>
        <v/>
      </c>
      <c r="F1026">
        <f>IF($A1026="","",IFERROR(VLOOKUP($A1026,AI_PF!$A:$R,18,FALSE),""))</f>
        <v/>
      </c>
      <c r="G1026">
        <f>IF($A1026="","",IFERROR(VLOOKUP($A1026,AI_PF!$A:$T,20,FALSE),""))</f>
        <v/>
      </c>
      <c r="H1026">
        <f>IF($A1026="","",IFERROR(VLOOKUP($A1026,AI_PF!$A:$V,22,FALSE),""))</f>
        <v/>
      </c>
      <c r="I1026">
        <f>IF($A1026="","",IFERROR(VLOOKUP($A1026,AI_PF!$A:$EU,151,FALSE),""))</f>
        <v/>
      </c>
      <c r="J1026">
        <f>IF($A1026="","",IFERROR(VLOOKUP($A1026,AI_PF!$A:$C,3,FALSE),""))</f>
        <v/>
      </c>
      <c r="K1026">
        <f>IF($A1026="","",IFERROR(VLOOKUP($A1026,Data_Raw!$A:$G,2,FALSE),""))</f>
        <v/>
      </c>
      <c r="L1026">
        <f>IF($A1026="","",IFERROR(VLOOKUP($A1026,Data_Raw!$A:$G,3,FALSE),""))</f>
        <v/>
      </c>
      <c r="M1026">
        <f>IF($A1026="","",IFERROR(VLOOKUP($A1026,Data_Raw!$A:$G,4,FALSE),""))</f>
        <v/>
      </c>
      <c r="N1026">
        <f>IF($A1026="","",IFERROR(VLOOKUP($A1026,Data_Raw!$A:$G,5,FALSE),""))</f>
        <v/>
      </c>
      <c r="O1026">
        <f>IF($A1026="","",IFERROR(VLOOKUP($A1026,Data_Raw!$A:$G,6,FALSE),""))</f>
        <v/>
      </c>
      <c r="P1026">
        <f>IF($A1026="","",IFERROR(VLOOKUP($A1026,Data_Raw!$A:$G,7,FALSE),""))</f>
        <v/>
      </c>
      <c r="Q1026">
        <f>IF($A1026="","",SUMIFS(AI_PF!$AP:$AP,AI_PF!$A:$A,$A1026))</f>
        <v/>
      </c>
      <c r="R1026">
        <f>IF($A1026="","",SUMIFS(AI_PF!$AW:$AW,AI_PF!$A:$A,$A1026))</f>
        <v/>
      </c>
      <c r="S1026">
        <f>IF($A1026="","",SUMIFS(AI_PF!$AZ:$AZ,AI_PF!$A:$A,$A1026))</f>
        <v/>
      </c>
      <c r="T1026">
        <f>IF($A1026="","",SUMIFS(AI_PF!$CA:$CA,AI_PF!$A:$A,$A1026))</f>
        <v/>
      </c>
      <c r="U1026">
        <f>IF($A1026="","",SUMIFS(AI_PF!$CE:$CE,AI_PF!$A:$A,$A1026))</f>
        <v/>
      </c>
      <c r="V1026">
        <f>IF($A1026="","",IFERROR(VLOOKUP($A1026,AI_PF!$A:$CO,93,FALSE),""))</f>
        <v/>
      </c>
      <c r="W1026">
        <f>IF($A1026="","",COUNTIF(AI_PF!$A:$A,$A1026))</f>
        <v/>
      </c>
      <c r="X1026">
        <f>IF($A1026="","",COUNTIF(LookThrough!$A:$A,J1026))</f>
        <v/>
      </c>
    </row>
    <row r="1027">
      <c r="B1027">
        <f>IF($A1027="","",IFERROR(VLOOKUP($A1027,AI_PF!$A:$D,4,FALSE),""))</f>
        <v/>
      </c>
      <c r="C1027">
        <f>IF($A1027="","",IFERROR(VLOOKUP($A1027,AI_PF!$A:$G,7,FALSE),""))</f>
        <v/>
      </c>
      <c r="D1027">
        <f>IF($A1027="","",IFERROR(VLOOKUP($A1027,AI_PF!$A:$H,8,FALSE),""))</f>
        <v/>
      </c>
      <c r="E1027">
        <f>IF($A1027="","",IFERROR(VLOOKUP($A1027,AI_PF!$A:$N,14,FALSE),""))</f>
        <v/>
      </c>
      <c r="F1027">
        <f>IF($A1027="","",IFERROR(VLOOKUP($A1027,AI_PF!$A:$R,18,FALSE),""))</f>
        <v/>
      </c>
      <c r="G1027">
        <f>IF($A1027="","",IFERROR(VLOOKUP($A1027,AI_PF!$A:$T,20,FALSE),""))</f>
        <v/>
      </c>
      <c r="H1027">
        <f>IF($A1027="","",IFERROR(VLOOKUP($A1027,AI_PF!$A:$V,22,FALSE),""))</f>
        <v/>
      </c>
      <c r="I1027">
        <f>IF($A1027="","",IFERROR(VLOOKUP($A1027,AI_PF!$A:$EU,151,FALSE),""))</f>
        <v/>
      </c>
      <c r="J1027">
        <f>IF($A1027="","",IFERROR(VLOOKUP($A1027,AI_PF!$A:$C,3,FALSE),""))</f>
        <v/>
      </c>
      <c r="K1027">
        <f>IF($A1027="","",IFERROR(VLOOKUP($A1027,Data_Raw!$A:$G,2,FALSE),""))</f>
        <v/>
      </c>
      <c r="L1027">
        <f>IF($A1027="","",IFERROR(VLOOKUP($A1027,Data_Raw!$A:$G,3,FALSE),""))</f>
        <v/>
      </c>
      <c r="M1027">
        <f>IF($A1027="","",IFERROR(VLOOKUP($A1027,Data_Raw!$A:$G,4,FALSE),""))</f>
        <v/>
      </c>
      <c r="N1027">
        <f>IF($A1027="","",IFERROR(VLOOKUP($A1027,Data_Raw!$A:$G,5,FALSE),""))</f>
        <v/>
      </c>
      <c r="O1027">
        <f>IF($A1027="","",IFERROR(VLOOKUP($A1027,Data_Raw!$A:$G,6,FALSE),""))</f>
        <v/>
      </c>
      <c r="P1027">
        <f>IF($A1027="","",IFERROR(VLOOKUP($A1027,Data_Raw!$A:$G,7,FALSE),""))</f>
        <v/>
      </c>
      <c r="Q1027">
        <f>IF($A1027="","",SUMIFS(AI_PF!$AP:$AP,AI_PF!$A:$A,$A1027))</f>
        <v/>
      </c>
      <c r="R1027">
        <f>IF($A1027="","",SUMIFS(AI_PF!$AW:$AW,AI_PF!$A:$A,$A1027))</f>
        <v/>
      </c>
      <c r="S1027">
        <f>IF($A1027="","",SUMIFS(AI_PF!$AZ:$AZ,AI_PF!$A:$A,$A1027))</f>
        <v/>
      </c>
      <c r="T1027">
        <f>IF($A1027="","",SUMIFS(AI_PF!$CA:$CA,AI_PF!$A:$A,$A1027))</f>
        <v/>
      </c>
      <c r="U1027">
        <f>IF($A1027="","",SUMIFS(AI_PF!$CE:$CE,AI_PF!$A:$A,$A1027))</f>
        <v/>
      </c>
      <c r="V1027">
        <f>IF($A1027="","",IFERROR(VLOOKUP($A1027,AI_PF!$A:$CO,93,FALSE),""))</f>
        <v/>
      </c>
      <c r="W1027">
        <f>IF($A1027="","",COUNTIF(AI_PF!$A:$A,$A1027))</f>
        <v/>
      </c>
      <c r="X1027">
        <f>IF($A1027="","",COUNTIF(LookThrough!$A:$A,J1027))</f>
        <v/>
      </c>
    </row>
    <row r="1028">
      <c r="B1028">
        <f>IF($A1028="","",IFERROR(VLOOKUP($A1028,AI_PF!$A:$D,4,FALSE),""))</f>
        <v/>
      </c>
      <c r="C1028">
        <f>IF($A1028="","",IFERROR(VLOOKUP($A1028,AI_PF!$A:$G,7,FALSE),""))</f>
        <v/>
      </c>
      <c r="D1028">
        <f>IF($A1028="","",IFERROR(VLOOKUP($A1028,AI_PF!$A:$H,8,FALSE),""))</f>
        <v/>
      </c>
      <c r="E1028">
        <f>IF($A1028="","",IFERROR(VLOOKUP($A1028,AI_PF!$A:$N,14,FALSE),""))</f>
        <v/>
      </c>
      <c r="F1028">
        <f>IF($A1028="","",IFERROR(VLOOKUP($A1028,AI_PF!$A:$R,18,FALSE),""))</f>
        <v/>
      </c>
      <c r="G1028">
        <f>IF($A1028="","",IFERROR(VLOOKUP($A1028,AI_PF!$A:$T,20,FALSE),""))</f>
        <v/>
      </c>
      <c r="H1028">
        <f>IF($A1028="","",IFERROR(VLOOKUP($A1028,AI_PF!$A:$V,22,FALSE),""))</f>
        <v/>
      </c>
      <c r="I1028">
        <f>IF($A1028="","",IFERROR(VLOOKUP($A1028,AI_PF!$A:$EU,151,FALSE),""))</f>
        <v/>
      </c>
      <c r="J1028">
        <f>IF($A1028="","",IFERROR(VLOOKUP($A1028,AI_PF!$A:$C,3,FALSE),""))</f>
        <v/>
      </c>
      <c r="K1028">
        <f>IF($A1028="","",IFERROR(VLOOKUP($A1028,Data_Raw!$A:$G,2,FALSE),""))</f>
        <v/>
      </c>
      <c r="L1028">
        <f>IF($A1028="","",IFERROR(VLOOKUP($A1028,Data_Raw!$A:$G,3,FALSE),""))</f>
        <v/>
      </c>
      <c r="M1028">
        <f>IF($A1028="","",IFERROR(VLOOKUP($A1028,Data_Raw!$A:$G,4,FALSE),""))</f>
        <v/>
      </c>
      <c r="N1028">
        <f>IF($A1028="","",IFERROR(VLOOKUP($A1028,Data_Raw!$A:$G,5,FALSE),""))</f>
        <v/>
      </c>
      <c r="O1028">
        <f>IF($A1028="","",IFERROR(VLOOKUP($A1028,Data_Raw!$A:$G,6,FALSE),""))</f>
        <v/>
      </c>
      <c r="P1028">
        <f>IF($A1028="","",IFERROR(VLOOKUP($A1028,Data_Raw!$A:$G,7,FALSE),""))</f>
        <v/>
      </c>
      <c r="Q1028">
        <f>IF($A1028="","",SUMIFS(AI_PF!$AP:$AP,AI_PF!$A:$A,$A1028))</f>
        <v/>
      </c>
      <c r="R1028">
        <f>IF($A1028="","",SUMIFS(AI_PF!$AW:$AW,AI_PF!$A:$A,$A1028))</f>
        <v/>
      </c>
      <c r="S1028">
        <f>IF($A1028="","",SUMIFS(AI_PF!$AZ:$AZ,AI_PF!$A:$A,$A1028))</f>
        <v/>
      </c>
      <c r="T1028">
        <f>IF($A1028="","",SUMIFS(AI_PF!$CA:$CA,AI_PF!$A:$A,$A1028))</f>
        <v/>
      </c>
      <c r="U1028">
        <f>IF($A1028="","",SUMIFS(AI_PF!$CE:$CE,AI_PF!$A:$A,$A1028))</f>
        <v/>
      </c>
      <c r="V1028">
        <f>IF($A1028="","",IFERROR(VLOOKUP($A1028,AI_PF!$A:$CO,93,FALSE),""))</f>
        <v/>
      </c>
      <c r="W1028">
        <f>IF($A1028="","",COUNTIF(AI_PF!$A:$A,$A1028))</f>
        <v/>
      </c>
      <c r="X1028">
        <f>IF($A1028="","",COUNTIF(LookThrough!$A:$A,J1028))</f>
        <v/>
      </c>
    </row>
    <row r="1029">
      <c r="B1029">
        <f>IF($A1029="","",IFERROR(VLOOKUP($A1029,AI_PF!$A:$D,4,FALSE),""))</f>
        <v/>
      </c>
      <c r="C1029">
        <f>IF($A1029="","",IFERROR(VLOOKUP($A1029,AI_PF!$A:$G,7,FALSE),""))</f>
        <v/>
      </c>
      <c r="D1029">
        <f>IF($A1029="","",IFERROR(VLOOKUP($A1029,AI_PF!$A:$H,8,FALSE),""))</f>
        <v/>
      </c>
      <c r="E1029">
        <f>IF($A1029="","",IFERROR(VLOOKUP($A1029,AI_PF!$A:$N,14,FALSE),""))</f>
        <v/>
      </c>
      <c r="F1029">
        <f>IF($A1029="","",IFERROR(VLOOKUP($A1029,AI_PF!$A:$R,18,FALSE),""))</f>
        <v/>
      </c>
      <c r="G1029">
        <f>IF($A1029="","",IFERROR(VLOOKUP($A1029,AI_PF!$A:$T,20,FALSE),""))</f>
        <v/>
      </c>
      <c r="H1029">
        <f>IF($A1029="","",IFERROR(VLOOKUP($A1029,AI_PF!$A:$V,22,FALSE),""))</f>
        <v/>
      </c>
      <c r="I1029">
        <f>IF($A1029="","",IFERROR(VLOOKUP($A1029,AI_PF!$A:$EU,151,FALSE),""))</f>
        <v/>
      </c>
      <c r="J1029">
        <f>IF($A1029="","",IFERROR(VLOOKUP($A1029,AI_PF!$A:$C,3,FALSE),""))</f>
        <v/>
      </c>
      <c r="K1029">
        <f>IF($A1029="","",IFERROR(VLOOKUP($A1029,Data_Raw!$A:$G,2,FALSE),""))</f>
        <v/>
      </c>
      <c r="L1029">
        <f>IF($A1029="","",IFERROR(VLOOKUP($A1029,Data_Raw!$A:$G,3,FALSE),""))</f>
        <v/>
      </c>
      <c r="M1029">
        <f>IF($A1029="","",IFERROR(VLOOKUP($A1029,Data_Raw!$A:$G,4,FALSE),""))</f>
        <v/>
      </c>
      <c r="N1029">
        <f>IF($A1029="","",IFERROR(VLOOKUP($A1029,Data_Raw!$A:$G,5,FALSE),""))</f>
        <v/>
      </c>
      <c r="O1029">
        <f>IF($A1029="","",IFERROR(VLOOKUP($A1029,Data_Raw!$A:$G,6,FALSE),""))</f>
        <v/>
      </c>
      <c r="P1029">
        <f>IF($A1029="","",IFERROR(VLOOKUP($A1029,Data_Raw!$A:$G,7,FALSE),""))</f>
        <v/>
      </c>
      <c r="Q1029">
        <f>IF($A1029="","",SUMIFS(AI_PF!$AP:$AP,AI_PF!$A:$A,$A1029))</f>
        <v/>
      </c>
      <c r="R1029">
        <f>IF($A1029="","",SUMIFS(AI_PF!$AW:$AW,AI_PF!$A:$A,$A1029))</f>
        <v/>
      </c>
      <c r="S1029">
        <f>IF($A1029="","",SUMIFS(AI_PF!$AZ:$AZ,AI_PF!$A:$A,$A1029))</f>
        <v/>
      </c>
      <c r="T1029">
        <f>IF($A1029="","",SUMIFS(AI_PF!$CA:$CA,AI_PF!$A:$A,$A1029))</f>
        <v/>
      </c>
      <c r="U1029">
        <f>IF($A1029="","",SUMIFS(AI_PF!$CE:$CE,AI_PF!$A:$A,$A1029))</f>
        <v/>
      </c>
      <c r="V1029">
        <f>IF($A1029="","",IFERROR(VLOOKUP($A1029,AI_PF!$A:$CO,93,FALSE),""))</f>
        <v/>
      </c>
      <c r="W1029">
        <f>IF($A1029="","",COUNTIF(AI_PF!$A:$A,$A1029))</f>
        <v/>
      </c>
      <c r="X1029">
        <f>IF($A1029="","",COUNTIF(LookThrough!$A:$A,J1029))</f>
        <v/>
      </c>
    </row>
    <row r="1030">
      <c r="B1030">
        <f>IF($A1030="","",IFERROR(VLOOKUP($A1030,AI_PF!$A:$D,4,FALSE),""))</f>
        <v/>
      </c>
      <c r="C1030">
        <f>IF($A1030="","",IFERROR(VLOOKUP($A1030,AI_PF!$A:$G,7,FALSE),""))</f>
        <v/>
      </c>
      <c r="D1030">
        <f>IF($A1030="","",IFERROR(VLOOKUP($A1030,AI_PF!$A:$H,8,FALSE),""))</f>
        <v/>
      </c>
      <c r="E1030">
        <f>IF($A1030="","",IFERROR(VLOOKUP($A1030,AI_PF!$A:$N,14,FALSE),""))</f>
        <v/>
      </c>
      <c r="F1030">
        <f>IF($A1030="","",IFERROR(VLOOKUP($A1030,AI_PF!$A:$R,18,FALSE),""))</f>
        <v/>
      </c>
      <c r="G1030">
        <f>IF($A1030="","",IFERROR(VLOOKUP($A1030,AI_PF!$A:$T,20,FALSE),""))</f>
        <v/>
      </c>
      <c r="H1030">
        <f>IF($A1030="","",IFERROR(VLOOKUP($A1030,AI_PF!$A:$V,22,FALSE),""))</f>
        <v/>
      </c>
      <c r="I1030">
        <f>IF($A1030="","",IFERROR(VLOOKUP($A1030,AI_PF!$A:$EU,151,FALSE),""))</f>
        <v/>
      </c>
      <c r="J1030">
        <f>IF($A1030="","",IFERROR(VLOOKUP($A1030,AI_PF!$A:$C,3,FALSE),""))</f>
        <v/>
      </c>
      <c r="K1030">
        <f>IF($A1030="","",IFERROR(VLOOKUP($A1030,Data_Raw!$A:$G,2,FALSE),""))</f>
        <v/>
      </c>
      <c r="L1030">
        <f>IF($A1030="","",IFERROR(VLOOKUP($A1030,Data_Raw!$A:$G,3,FALSE),""))</f>
        <v/>
      </c>
      <c r="M1030">
        <f>IF($A1030="","",IFERROR(VLOOKUP($A1030,Data_Raw!$A:$G,4,FALSE),""))</f>
        <v/>
      </c>
      <c r="N1030">
        <f>IF($A1030="","",IFERROR(VLOOKUP($A1030,Data_Raw!$A:$G,5,FALSE),""))</f>
        <v/>
      </c>
      <c r="O1030">
        <f>IF($A1030="","",IFERROR(VLOOKUP($A1030,Data_Raw!$A:$G,6,FALSE),""))</f>
        <v/>
      </c>
      <c r="P1030">
        <f>IF($A1030="","",IFERROR(VLOOKUP($A1030,Data_Raw!$A:$G,7,FALSE),""))</f>
        <v/>
      </c>
      <c r="Q1030">
        <f>IF($A1030="","",SUMIFS(AI_PF!$AP:$AP,AI_PF!$A:$A,$A1030))</f>
        <v/>
      </c>
      <c r="R1030">
        <f>IF($A1030="","",SUMIFS(AI_PF!$AW:$AW,AI_PF!$A:$A,$A1030))</f>
        <v/>
      </c>
      <c r="S1030">
        <f>IF($A1030="","",SUMIFS(AI_PF!$AZ:$AZ,AI_PF!$A:$A,$A1030))</f>
        <v/>
      </c>
      <c r="T1030">
        <f>IF($A1030="","",SUMIFS(AI_PF!$CA:$CA,AI_PF!$A:$A,$A1030))</f>
        <v/>
      </c>
      <c r="U1030">
        <f>IF($A1030="","",SUMIFS(AI_PF!$CE:$CE,AI_PF!$A:$A,$A1030))</f>
        <v/>
      </c>
      <c r="V1030">
        <f>IF($A1030="","",IFERROR(VLOOKUP($A1030,AI_PF!$A:$CO,93,FALSE),""))</f>
        <v/>
      </c>
      <c r="W1030">
        <f>IF($A1030="","",COUNTIF(AI_PF!$A:$A,$A1030))</f>
        <v/>
      </c>
      <c r="X1030">
        <f>IF($A1030="","",COUNTIF(LookThrough!$A:$A,J1030))</f>
        <v/>
      </c>
    </row>
    <row r="1031">
      <c r="B1031">
        <f>IF($A1031="","",IFERROR(VLOOKUP($A1031,AI_PF!$A:$D,4,FALSE),""))</f>
        <v/>
      </c>
      <c r="C1031">
        <f>IF($A1031="","",IFERROR(VLOOKUP($A1031,AI_PF!$A:$G,7,FALSE),""))</f>
        <v/>
      </c>
      <c r="D1031">
        <f>IF($A1031="","",IFERROR(VLOOKUP($A1031,AI_PF!$A:$H,8,FALSE),""))</f>
        <v/>
      </c>
      <c r="E1031">
        <f>IF($A1031="","",IFERROR(VLOOKUP($A1031,AI_PF!$A:$N,14,FALSE),""))</f>
        <v/>
      </c>
      <c r="F1031">
        <f>IF($A1031="","",IFERROR(VLOOKUP($A1031,AI_PF!$A:$R,18,FALSE),""))</f>
        <v/>
      </c>
      <c r="G1031">
        <f>IF($A1031="","",IFERROR(VLOOKUP($A1031,AI_PF!$A:$T,20,FALSE),""))</f>
        <v/>
      </c>
      <c r="H1031">
        <f>IF($A1031="","",IFERROR(VLOOKUP($A1031,AI_PF!$A:$V,22,FALSE),""))</f>
        <v/>
      </c>
      <c r="I1031">
        <f>IF($A1031="","",IFERROR(VLOOKUP($A1031,AI_PF!$A:$EU,151,FALSE),""))</f>
        <v/>
      </c>
      <c r="J1031">
        <f>IF($A1031="","",IFERROR(VLOOKUP($A1031,AI_PF!$A:$C,3,FALSE),""))</f>
        <v/>
      </c>
      <c r="K1031">
        <f>IF($A1031="","",IFERROR(VLOOKUP($A1031,Data_Raw!$A:$G,2,FALSE),""))</f>
        <v/>
      </c>
      <c r="L1031">
        <f>IF($A1031="","",IFERROR(VLOOKUP($A1031,Data_Raw!$A:$G,3,FALSE),""))</f>
        <v/>
      </c>
      <c r="M1031">
        <f>IF($A1031="","",IFERROR(VLOOKUP($A1031,Data_Raw!$A:$G,4,FALSE),""))</f>
        <v/>
      </c>
      <c r="N1031">
        <f>IF($A1031="","",IFERROR(VLOOKUP($A1031,Data_Raw!$A:$G,5,FALSE),""))</f>
        <v/>
      </c>
      <c r="O1031">
        <f>IF($A1031="","",IFERROR(VLOOKUP($A1031,Data_Raw!$A:$G,6,FALSE),""))</f>
        <v/>
      </c>
      <c r="P1031">
        <f>IF($A1031="","",IFERROR(VLOOKUP($A1031,Data_Raw!$A:$G,7,FALSE),""))</f>
        <v/>
      </c>
      <c r="Q1031">
        <f>IF($A1031="","",SUMIFS(AI_PF!$AP:$AP,AI_PF!$A:$A,$A1031))</f>
        <v/>
      </c>
      <c r="R1031">
        <f>IF($A1031="","",SUMIFS(AI_PF!$AW:$AW,AI_PF!$A:$A,$A1031))</f>
        <v/>
      </c>
      <c r="S1031">
        <f>IF($A1031="","",SUMIFS(AI_PF!$AZ:$AZ,AI_PF!$A:$A,$A1031))</f>
        <v/>
      </c>
      <c r="T1031">
        <f>IF($A1031="","",SUMIFS(AI_PF!$CA:$CA,AI_PF!$A:$A,$A1031))</f>
        <v/>
      </c>
      <c r="U1031">
        <f>IF($A1031="","",SUMIFS(AI_PF!$CE:$CE,AI_PF!$A:$A,$A1031))</f>
        <v/>
      </c>
      <c r="V1031">
        <f>IF($A1031="","",IFERROR(VLOOKUP($A1031,AI_PF!$A:$CO,93,FALSE),""))</f>
        <v/>
      </c>
      <c r="W1031">
        <f>IF($A1031="","",COUNTIF(AI_PF!$A:$A,$A1031))</f>
        <v/>
      </c>
      <c r="X1031">
        <f>IF($A1031="","",COUNTIF(LookThrough!$A:$A,J1031))</f>
        <v/>
      </c>
    </row>
    <row r="1032">
      <c r="B1032">
        <f>IF($A1032="","",IFERROR(VLOOKUP($A1032,AI_PF!$A:$D,4,FALSE),""))</f>
        <v/>
      </c>
      <c r="C1032">
        <f>IF($A1032="","",IFERROR(VLOOKUP($A1032,AI_PF!$A:$G,7,FALSE),""))</f>
        <v/>
      </c>
      <c r="D1032">
        <f>IF($A1032="","",IFERROR(VLOOKUP($A1032,AI_PF!$A:$H,8,FALSE),""))</f>
        <v/>
      </c>
      <c r="E1032">
        <f>IF($A1032="","",IFERROR(VLOOKUP($A1032,AI_PF!$A:$N,14,FALSE),""))</f>
        <v/>
      </c>
      <c r="F1032">
        <f>IF($A1032="","",IFERROR(VLOOKUP($A1032,AI_PF!$A:$R,18,FALSE),""))</f>
        <v/>
      </c>
      <c r="G1032">
        <f>IF($A1032="","",IFERROR(VLOOKUP($A1032,AI_PF!$A:$T,20,FALSE),""))</f>
        <v/>
      </c>
      <c r="H1032">
        <f>IF($A1032="","",IFERROR(VLOOKUP($A1032,AI_PF!$A:$V,22,FALSE),""))</f>
        <v/>
      </c>
      <c r="I1032">
        <f>IF($A1032="","",IFERROR(VLOOKUP($A1032,AI_PF!$A:$EU,151,FALSE),""))</f>
        <v/>
      </c>
      <c r="J1032">
        <f>IF($A1032="","",IFERROR(VLOOKUP($A1032,AI_PF!$A:$C,3,FALSE),""))</f>
        <v/>
      </c>
      <c r="K1032">
        <f>IF($A1032="","",IFERROR(VLOOKUP($A1032,Data_Raw!$A:$G,2,FALSE),""))</f>
        <v/>
      </c>
      <c r="L1032">
        <f>IF($A1032="","",IFERROR(VLOOKUP($A1032,Data_Raw!$A:$G,3,FALSE),""))</f>
        <v/>
      </c>
      <c r="M1032">
        <f>IF($A1032="","",IFERROR(VLOOKUP($A1032,Data_Raw!$A:$G,4,FALSE),""))</f>
        <v/>
      </c>
      <c r="N1032">
        <f>IF($A1032="","",IFERROR(VLOOKUP($A1032,Data_Raw!$A:$G,5,FALSE),""))</f>
        <v/>
      </c>
      <c r="O1032">
        <f>IF($A1032="","",IFERROR(VLOOKUP($A1032,Data_Raw!$A:$G,6,FALSE),""))</f>
        <v/>
      </c>
      <c r="P1032">
        <f>IF($A1032="","",IFERROR(VLOOKUP($A1032,Data_Raw!$A:$G,7,FALSE),""))</f>
        <v/>
      </c>
      <c r="Q1032">
        <f>IF($A1032="","",SUMIFS(AI_PF!$AP:$AP,AI_PF!$A:$A,$A1032))</f>
        <v/>
      </c>
      <c r="R1032">
        <f>IF($A1032="","",SUMIFS(AI_PF!$AW:$AW,AI_PF!$A:$A,$A1032))</f>
        <v/>
      </c>
      <c r="S1032">
        <f>IF($A1032="","",SUMIFS(AI_PF!$AZ:$AZ,AI_PF!$A:$A,$A1032))</f>
        <v/>
      </c>
      <c r="T1032">
        <f>IF($A1032="","",SUMIFS(AI_PF!$CA:$CA,AI_PF!$A:$A,$A1032))</f>
        <v/>
      </c>
      <c r="U1032">
        <f>IF($A1032="","",SUMIFS(AI_PF!$CE:$CE,AI_PF!$A:$A,$A1032))</f>
        <v/>
      </c>
      <c r="V1032">
        <f>IF($A1032="","",IFERROR(VLOOKUP($A1032,AI_PF!$A:$CO,93,FALSE),""))</f>
        <v/>
      </c>
      <c r="W1032">
        <f>IF($A1032="","",COUNTIF(AI_PF!$A:$A,$A1032))</f>
        <v/>
      </c>
      <c r="X1032">
        <f>IF($A1032="","",COUNTIF(LookThrough!$A:$A,J1032))</f>
        <v/>
      </c>
    </row>
    <row r="1033">
      <c r="B1033">
        <f>IF($A1033="","",IFERROR(VLOOKUP($A1033,AI_PF!$A:$D,4,FALSE),""))</f>
        <v/>
      </c>
      <c r="C1033">
        <f>IF($A1033="","",IFERROR(VLOOKUP($A1033,AI_PF!$A:$G,7,FALSE),""))</f>
        <v/>
      </c>
      <c r="D1033">
        <f>IF($A1033="","",IFERROR(VLOOKUP($A1033,AI_PF!$A:$H,8,FALSE),""))</f>
        <v/>
      </c>
      <c r="E1033">
        <f>IF($A1033="","",IFERROR(VLOOKUP($A1033,AI_PF!$A:$N,14,FALSE),""))</f>
        <v/>
      </c>
      <c r="F1033">
        <f>IF($A1033="","",IFERROR(VLOOKUP($A1033,AI_PF!$A:$R,18,FALSE),""))</f>
        <v/>
      </c>
      <c r="G1033">
        <f>IF($A1033="","",IFERROR(VLOOKUP($A1033,AI_PF!$A:$T,20,FALSE),""))</f>
        <v/>
      </c>
      <c r="H1033">
        <f>IF($A1033="","",IFERROR(VLOOKUP($A1033,AI_PF!$A:$V,22,FALSE),""))</f>
        <v/>
      </c>
      <c r="I1033">
        <f>IF($A1033="","",IFERROR(VLOOKUP($A1033,AI_PF!$A:$EU,151,FALSE),""))</f>
        <v/>
      </c>
      <c r="J1033">
        <f>IF($A1033="","",IFERROR(VLOOKUP($A1033,AI_PF!$A:$C,3,FALSE),""))</f>
        <v/>
      </c>
      <c r="K1033">
        <f>IF($A1033="","",IFERROR(VLOOKUP($A1033,Data_Raw!$A:$G,2,FALSE),""))</f>
        <v/>
      </c>
      <c r="L1033">
        <f>IF($A1033="","",IFERROR(VLOOKUP($A1033,Data_Raw!$A:$G,3,FALSE),""))</f>
        <v/>
      </c>
      <c r="M1033">
        <f>IF($A1033="","",IFERROR(VLOOKUP($A1033,Data_Raw!$A:$G,4,FALSE),""))</f>
        <v/>
      </c>
      <c r="N1033">
        <f>IF($A1033="","",IFERROR(VLOOKUP($A1033,Data_Raw!$A:$G,5,FALSE),""))</f>
        <v/>
      </c>
      <c r="O1033">
        <f>IF($A1033="","",IFERROR(VLOOKUP($A1033,Data_Raw!$A:$G,6,FALSE),""))</f>
        <v/>
      </c>
      <c r="P1033">
        <f>IF($A1033="","",IFERROR(VLOOKUP($A1033,Data_Raw!$A:$G,7,FALSE),""))</f>
        <v/>
      </c>
      <c r="Q1033">
        <f>IF($A1033="","",SUMIFS(AI_PF!$AP:$AP,AI_PF!$A:$A,$A1033))</f>
        <v/>
      </c>
      <c r="R1033">
        <f>IF($A1033="","",SUMIFS(AI_PF!$AW:$AW,AI_PF!$A:$A,$A1033))</f>
        <v/>
      </c>
      <c r="S1033">
        <f>IF($A1033="","",SUMIFS(AI_PF!$AZ:$AZ,AI_PF!$A:$A,$A1033))</f>
        <v/>
      </c>
      <c r="T1033">
        <f>IF($A1033="","",SUMIFS(AI_PF!$CA:$CA,AI_PF!$A:$A,$A1033))</f>
        <v/>
      </c>
      <c r="U1033">
        <f>IF($A1033="","",SUMIFS(AI_PF!$CE:$CE,AI_PF!$A:$A,$A1033))</f>
        <v/>
      </c>
      <c r="V1033">
        <f>IF($A1033="","",IFERROR(VLOOKUP($A1033,AI_PF!$A:$CO,93,FALSE),""))</f>
        <v/>
      </c>
      <c r="W1033">
        <f>IF($A1033="","",COUNTIF(AI_PF!$A:$A,$A1033))</f>
        <v/>
      </c>
      <c r="X1033">
        <f>IF($A1033="","",COUNTIF(LookThrough!$A:$A,J1033))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R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프로젝트ID</t>
        </is>
      </c>
      <c r="B1" t="inlineStr">
        <is>
          <t>약정ID</t>
        </is>
      </c>
      <c r="C1" t="inlineStr">
        <is>
          <t>종목ID/트렌치ID</t>
        </is>
      </c>
      <c r="D1" t="inlineStr">
        <is>
          <t>프로젝트명</t>
        </is>
      </c>
      <c r="E1" t="inlineStr">
        <is>
          <t>종목명</t>
        </is>
      </c>
      <c r="F1" t="inlineStr">
        <is>
          <t>자산군</t>
        </is>
      </c>
      <c r="G1" t="inlineStr">
        <is>
          <t>투자유형</t>
        </is>
      </c>
      <c r="H1" t="inlineStr">
        <is>
          <t>세부유형</t>
        </is>
      </c>
      <c r="I1" t="inlineStr">
        <is>
          <t>지역분류1</t>
        </is>
      </c>
      <c r="J1" t="inlineStr">
        <is>
          <t>지역분류2</t>
        </is>
      </c>
      <c r="K1" t="inlineStr">
        <is>
          <t>지역분류3</t>
        </is>
      </c>
      <c r="L1" t="inlineStr">
        <is>
          <t>지역분류4</t>
        </is>
      </c>
      <c r="M1" t="inlineStr">
        <is>
          <t>지역분류5(국내부동산)</t>
        </is>
      </c>
      <c r="N1" t="inlineStr">
        <is>
          <t>자본구조1(SAP)</t>
        </is>
      </c>
      <c r="O1" t="inlineStr">
        <is>
          <t>자본구조2(하위자산)</t>
        </is>
      </c>
      <c r="P1" t="inlineStr">
        <is>
          <t>자본구조3(하위자산)</t>
        </is>
      </c>
      <c r="Q1" t="inlineStr">
        <is>
          <t>형태</t>
        </is>
      </c>
      <c r="R1" t="inlineStr">
        <is>
          <t>약정통화</t>
        </is>
      </c>
      <c r="S1" t="inlineStr">
        <is>
          <t>투자통화</t>
        </is>
      </c>
      <c r="T1" t="inlineStr">
        <is>
          <t>최초인출일</t>
        </is>
      </c>
      <c r="U1" t="inlineStr">
        <is>
          <t>투자종료일</t>
        </is>
      </c>
      <c r="V1" t="inlineStr">
        <is>
          <t>만기일</t>
        </is>
      </c>
      <c r="W1" t="inlineStr">
        <is>
          <t>최종상환일</t>
        </is>
      </c>
      <c r="X1" t="inlineStr">
        <is>
          <t>규제형태(국내인프라)</t>
        </is>
      </c>
      <c r="Y1" t="inlineStr">
        <is>
          <t>수익기반(국내인프라)</t>
        </is>
      </c>
      <c r="Z1" t="inlineStr">
        <is>
          <t>보증형태(국내인프라부동산)</t>
        </is>
      </c>
      <c r="AA1" t="inlineStr">
        <is>
          <t>보증내용(국내인프라부동산)</t>
        </is>
      </c>
      <c r="AB1" t="inlineStr">
        <is>
          <t>운용사(국내)</t>
        </is>
      </c>
      <c r="AC1" t="inlineStr">
        <is>
          <t>운용사(해외)</t>
        </is>
      </c>
      <c r="AD1" t="inlineStr">
        <is>
          <t>담당자(심사팀)</t>
        </is>
      </c>
      <c r="AE1" t="inlineStr">
        <is>
          <t>담당자(사업부)</t>
        </is>
      </c>
      <c r="AF1" t="inlineStr">
        <is>
          <t>담당자(기획팀)</t>
        </is>
      </c>
      <c r="AG1" t="inlineStr">
        <is>
          <t>관리단계</t>
        </is>
      </c>
      <c r="AH1" t="inlineStr">
        <is>
          <t>약정년월</t>
        </is>
      </c>
      <c r="AI1" t="inlineStr">
        <is>
          <t>금년약정&amp;최초인출</t>
        </is>
      </c>
      <c r="AJ1" t="inlineStr">
        <is>
          <t>조직구분1</t>
        </is>
      </c>
      <c r="AK1" t="inlineStr">
        <is>
          <t>조직구분2</t>
        </is>
      </c>
      <c r="AL1" t="inlineStr">
        <is>
          <t>D/E분류</t>
        </is>
      </c>
      <c r="AM1" t="inlineStr">
        <is>
          <t>인출여부</t>
        </is>
      </c>
      <c r="AN1" t="inlineStr">
        <is>
          <t>상환여부</t>
        </is>
      </c>
      <c r="AO1" t="inlineStr">
        <is>
          <t>약정금액(외화)</t>
        </is>
      </c>
      <c r="AP1" t="inlineStr">
        <is>
          <t>약정금액(원화)</t>
        </is>
      </c>
      <c r="AQ1" t="inlineStr">
        <is>
          <t>약정금액(신규,당월)</t>
        </is>
      </c>
      <c r="AR1" t="inlineStr">
        <is>
          <t>약정금액(신규,연누계)</t>
        </is>
      </c>
      <c r="AS1" t="inlineStr">
        <is>
          <t>실행(신규,당월)</t>
        </is>
      </c>
      <c r="AT1" t="inlineStr">
        <is>
          <t>실행(신규,연누계)</t>
        </is>
      </c>
      <c r="AU1" t="inlineStr">
        <is>
          <t>실행(당월)</t>
        </is>
      </c>
      <c r="AV1" t="inlineStr">
        <is>
          <t>실행(연누계)</t>
        </is>
      </c>
      <c r="AW1" t="inlineStr">
        <is>
          <t>실행(누적)</t>
        </is>
      </c>
      <c r="AX1" t="inlineStr">
        <is>
          <t>상환(당월)</t>
        </is>
      </c>
      <c r="AY1" t="inlineStr">
        <is>
          <t>상환(연누계)</t>
        </is>
      </c>
      <c r="AZ1" t="inlineStr">
        <is>
          <t>상환(누적)</t>
        </is>
      </c>
      <c r="BA1" t="inlineStr">
        <is>
          <t>순증(당월)</t>
        </is>
      </c>
      <c r="BB1" t="inlineStr">
        <is>
          <t>순증(연누계)</t>
        </is>
      </c>
      <c r="BC1" t="inlineStr">
        <is>
          <t>순증(누적)</t>
        </is>
      </c>
      <c r="BD1" t="inlineStr">
        <is>
          <t>수익(당월)</t>
        </is>
      </c>
      <c r="BE1" t="inlineStr">
        <is>
          <t>수익(연누계)</t>
        </is>
      </c>
      <c r="BF1" t="inlineStr">
        <is>
          <t>수익(누적)</t>
        </is>
      </c>
      <c r="BG1" t="inlineStr">
        <is>
          <t>배당(연누계)</t>
        </is>
      </c>
      <c r="BH1" t="inlineStr">
        <is>
          <t>이자(연누계)</t>
        </is>
      </c>
      <c r="BI1" t="inlineStr">
        <is>
          <t>수수료(연누계)</t>
        </is>
      </c>
      <c r="BJ1" t="inlineStr">
        <is>
          <t>처분손익(연누계)</t>
        </is>
      </c>
      <c r="BK1" t="inlineStr">
        <is>
          <t>IG배당(연누계)</t>
        </is>
      </c>
      <c r="BL1" t="inlineStr">
        <is>
          <t>IG이자(연누계)</t>
        </is>
      </c>
      <c r="BM1" t="inlineStr">
        <is>
          <t>CG(당월)</t>
        </is>
      </c>
      <c r="BN1" t="inlineStr">
        <is>
          <t>CG(연누계)</t>
        </is>
      </c>
      <c r="BO1" t="inlineStr">
        <is>
          <t>IG(당월)</t>
        </is>
      </c>
      <c r="BP1" t="inlineStr">
        <is>
          <t>IG(연누계)</t>
        </is>
      </c>
      <c r="BQ1" t="inlineStr">
        <is>
          <t>CG+IG(당월)</t>
        </is>
      </c>
      <c r="BR1" t="inlineStr">
        <is>
          <t>CG+IG(연누계)</t>
        </is>
      </c>
      <c r="BS1" t="inlineStr">
        <is>
          <t>미실현평가손익(당월)</t>
        </is>
      </c>
      <c r="BT1" t="inlineStr">
        <is>
          <t>미실현평가손익(연누계)</t>
        </is>
      </c>
      <c r="BU1" t="inlineStr">
        <is>
          <t>미실현평가손익(누적)</t>
        </is>
      </c>
      <c r="BV1" t="inlineStr">
        <is>
          <t>실질손익(당월)</t>
        </is>
      </c>
      <c r="BW1" t="inlineStr">
        <is>
          <t>실질손익(연누계)</t>
        </is>
      </c>
      <c r="BX1" t="inlineStr">
        <is>
          <t>실질손익률(당월)</t>
        </is>
      </c>
      <c r="BY1" t="inlineStr">
        <is>
          <t>실질손익률(연누계)</t>
        </is>
      </c>
      <c r="BZ1" t="inlineStr">
        <is>
          <t>장부가액(외화,당월)</t>
        </is>
      </c>
      <c r="CA1" t="inlineStr">
        <is>
          <t>장부가액(원화,당월)</t>
        </is>
      </c>
      <c r="CB1" t="inlineStr">
        <is>
          <t>장부가액(원화,전월)</t>
        </is>
      </c>
      <c r="CC1" t="inlineStr">
        <is>
          <t>장부가액(원화,전년말)</t>
        </is>
      </c>
      <c r="CD1" t="inlineStr">
        <is>
          <t>평가금액(외화,당월)</t>
        </is>
      </c>
      <c r="CE1" t="inlineStr">
        <is>
          <t>평가금액(원화,당월)</t>
        </is>
      </c>
      <c r="CF1" t="inlineStr">
        <is>
          <t>평가금액(원화,전월)</t>
        </is>
      </c>
      <c r="CG1" t="inlineStr">
        <is>
          <t>평가금액(원화,전년말)</t>
        </is>
      </c>
      <c r="CH1" t="inlineStr">
        <is>
          <t>평가금액(원화,환X,당월)</t>
        </is>
      </c>
      <c r="CI1" t="inlineStr">
        <is>
          <t>평가금액(원화,환X,전월)</t>
        </is>
      </c>
      <c r="CJ1" t="inlineStr">
        <is>
          <t>평가금액(원화,환X,전년말)</t>
        </is>
      </c>
      <c r="CK1" t="inlineStr">
        <is>
          <t>평가변동(전년비)</t>
        </is>
      </c>
      <c r="CL1" t="inlineStr">
        <is>
          <t>감액(누적)</t>
        </is>
      </c>
      <c r="CM1" t="inlineStr">
        <is>
          <t>수익률(원화,MTD)</t>
        </is>
      </c>
      <c r="CN1" t="inlineStr">
        <is>
          <t>수익률(원화,YTD)</t>
        </is>
      </c>
      <c r="CO1" t="inlineStr">
        <is>
          <t>수익률(원화,누적)</t>
        </is>
      </c>
      <c r="CP1" t="inlineStr">
        <is>
          <t>평가금액*수익률(원화,MTD)</t>
        </is>
      </c>
      <c r="CQ1" t="inlineStr">
        <is>
          <t>평가금액*수익률(원화,YTD)</t>
        </is>
      </c>
      <c r="CR1" t="inlineStr">
        <is>
          <t>평가금액*수익률(원화,누적)</t>
        </is>
      </c>
      <c r="CS1" t="inlineStr">
        <is>
          <t>MOIC(원화,누적)</t>
        </is>
      </c>
      <c r="CT1" t="inlineStr">
        <is>
          <t>평가금액*MOIC(원화,누적)</t>
        </is>
      </c>
      <c r="CU1" t="inlineStr">
        <is>
          <t>보유금리(당월)</t>
        </is>
      </c>
      <c r="CV1" t="inlineStr">
        <is>
          <t>실행금리(당월)</t>
        </is>
      </c>
      <c r="CW1" t="inlineStr">
        <is>
          <t>실행금리(연누계)</t>
        </is>
      </c>
      <c r="CX1" t="inlineStr">
        <is>
          <t>상환금리(당월)</t>
        </is>
      </c>
      <c r="CY1" t="inlineStr">
        <is>
          <t>상환금리(연누계)</t>
        </is>
      </c>
      <c r="CZ1" t="inlineStr">
        <is>
          <t>장부가액*보유금리(당월)</t>
        </is>
      </c>
      <c r="DA1" t="inlineStr">
        <is>
          <t>실행금액*실행금리(당월)</t>
        </is>
      </c>
      <c r="DB1" t="inlineStr">
        <is>
          <t>실행금액*실행금리(연누계)</t>
        </is>
      </c>
      <c r="DC1" t="inlineStr">
        <is>
          <t>상환금액*상환금리(당월)</t>
        </is>
      </c>
      <c r="DD1" t="inlineStr">
        <is>
          <t>상환금액*상환금리(연누계)</t>
        </is>
      </c>
      <c r="DE1" t="inlineStr">
        <is>
          <t>장부가액(대출,당월,원화)</t>
        </is>
      </c>
      <c r="DF1" t="inlineStr">
        <is>
          <t>실행(대출,당월)</t>
        </is>
      </c>
      <c r="DG1" t="inlineStr">
        <is>
          <t>상환(대출,당월)</t>
        </is>
      </c>
      <c r="DH1" t="inlineStr">
        <is>
          <t>Debt%</t>
        </is>
      </c>
      <c r="DI1" t="inlineStr">
        <is>
          <t>Equity%</t>
        </is>
      </c>
      <c r="DJ1" t="inlineStr">
        <is>
          <t>평가금액(Debt,당월)</t>
        </is>
      </c>
      <c r="DK1" t="inlineStr">
        <is>
          <t>평가금액(Equity,당월)</t>
        </is>
      </c>
      <c r="DL1" t="inlineStr">
        <is>
          <t>평가금액(Debt,전년말)</t>
        </is>
      </c>
      <c r="DM1" t="inlineStr">
        <is>
          <t>평가금액(Equity,전년말)</t>
        </is>
      </c>
      <c r="DN1" t="inlineStr">
        <is>
          <t>실행(Debt,연누계)</t>
        </is>
      </c>
      <c r="DO1" t="inlineStr">
        <is>
          <t>실행(Equity,연누계)</t>
        </is>
      </c>
      <c r="DP1" t="inlineStr">
        <is>
          <t>상환(Debt,연누계)</t>
        </is>
      </c>
      <c r="DQ1" t="inlineStr">
        <is>
          <t>상환(Equity,연누계)</t>
        </is>
      </c>
      <c r="DR1" t="inlineStr">
        <is>
          <t>실행(신규,Debt,연누계)</t>
        </is>
      </c>
      <c r="DS1" t="inlineStr">
        <is>
          <t>실행(신규,Equity,연누계)</t>
        </is>
      </c>
      <c r="DT1" t="inlineStr">
        <is>
          <t>약정금액(신규,Debt,연누계)</t>
        </is>
      </c>
      <c r="DU1" t="inlineStr">
        <is>
          <t>약정금액(신규,Equity,연누계)</t>
        </is>
      </c>
      <c r="DV1" t="inlineStr">
        <is>
          <t>리스크계산기준(23.12L/T)</t>
        </is>
      </c>
      <c r="DW1" t="inlineStr">
        <is>
          <t>신용리스크</t>
        </is>
      </c>
      <c r="DX1" t="inlineStr">
        <is>
          <t>부동산리스크</t>
        </is>
      </c>
      <c r="DY1" t="inlineStr">
        <is>
          <t>주식리스크</t>
        </is>
      </c>
      <c r="DZ1" t="inlineStr">
        <is>
          <t>외환리스크</t>
        </is>
      </c>
      <c r="EA1" t="inlineStr">
        <is>
          <t>금리리스크</t>
        </is>
      </c>
      <c r="EB1" t="inlineStr">
        <is>
          <t>리스크합계</t>
        </is>
      </c>
      <c r="EC1" t="inlineStr">
        <is>
          <t>리스크비중</t>
        </is>
      </c>
      <c r="ED1" t="inlineStr">
        <is>
          <t>리스크가중합계</t>
        </is>
      </c>
      <c r="EE1" t="inlineStr">
        <is>
          <t>리스크추정(금액)</t>
        </is>
      </c>
      <c r="EF1" t="inlineStr">
        <is>
          <t>외환손익(당월)</t>
        </is>
      </c>
      <c r="EG1" t="inlineStr">
        <is>
          <t>이자,배당 및 수수료(당월)</t>
        </is>
      </c>
      <c r="EH1" t="inlineStr">
        <is>
          <t>매매 및 기타손익(당월)</t>
        </is>
      </c>
      <c r="EI1" t="inlineStr">
        <is>
          <t>파생손익(당월)</t>
        </is>
      </c>
      <c r="EJ1" t="inlineStr">
        <is>
          <t>평가손익(당월)</t>
        </is>
      </c>
      <c r="EK1" t="inlineStr">
        <is>
          <t>외환손익(연누계)</t>
        </is>
      </c>
      <c r="EL1" t="inlineStr">
        <is>
          <t>이자,배당 및 수수료(연누계)</t>
        </is>
      </c>
      <c r="EM1" t="inlineStr">
        <is>
          <t>매매 및 기타손익(연누계)</t>
        </is>
      </c>
      <c r="EN1" t="inlineStr">
        <is>
          <t>파생손익(연누계)</t>
        </is>
      </c>
      <c r="EO1" t="inlineStr">
        <is>
          <t>평가손익(연누계)</t>
        </is>
      </c>
      <c r="EP1" t="inlineStr">
        <is>
          <t>종목총손익(당월)</t>
        </is>
      </c>
      <c r="EQ1" t="inlineStr">
        <is>
          <t>종목총손익(연누계)</t>
        </is>
      </c>
      <c r="ER1" t="inlineStr">
        <is>
          <t>검증(연누계)</t>
        </is>
      </c>
      <c r="ES1" t="inlineStr">
        <is>
          <t>투자전략(PE/VC)</t>
        </is>
      </c>
      <c r="ET1" t="inlineStr">
        <is>
          <t>투자전략(해외부동산)</t>
        </is>
      </c>
      <c r="EU1" t="inlineStr">
        <is>
          <t>빈티지</t>
        </is>
      </c>
      <c r="EV1" t="inlineStr">
        <is>
          <t>투자구분</t>
        </is>
      </c>
      <c r="EW1" t="inlineStr">
        <is>
          <t>외환손익(당월)_D</t>
        </is>
      </c>
      <c r="EX1" t="inlineStr">
        <is>
          <t>이자,배당 및 수수료(당월)_D</t>
        </is>
      </c>
      <c r="EY1" t="inlineStr">
        <is>
          <t>매매 및 기타손익(당월)_D</t>
        </is>
      </c>
      <c r="EZ1" t="inlineStr">
        <is>
          <t>파생손익(당월)_D</t>
        </is>
      </c>
      <c r="FA1" t="inlineStr">
        <is>
          <t>평가손익(당월)_D</t>
        </is>
      </c>
      <c r="FB1" t="inlineStr">
        <is>
          <t>외환손익(연누계)_D</t>
        </is>
      </c>
      <c r="FC1" t="inlineStr">
        <is>
          <t>이자,배당 및 수수료(연누계)_D</t>
        </is>
      </c>
      <c r="FD1" t="inlineStr">
        <is>
          <t>매매 및 기타손익(연누계)_D</t>
        </is>
      </c>
      <c r="FE1" t="inlineStr">
        <is>
          <t>파생손익(연누계)_D</t>
        </is>
      </c>
      <c r="FF1" t="inlineStr">
        <is>
          <t>평가손익(연누계)_D</t>
        </is>
      </c>
      <c r="FG1" t="inlineStr">
        <is>
          <t>외환손익(당월)_E</t>
        </is>
      </c>
      <c r="FH1" t="inlineStr">
        <is>
          <t>이자,배당 및 수수료(당월)_E</t>
        </is>
      </c>
      <c r="FI1" t="inlineStr">
        <is>
          <t>매매 및 기타손익(당월)_E</t>
        </is>
      </c>
      <c r="FJ1" t="inlineStr">
        <is>
          <t>파생손익(당월)_E</t>
        </is>
      </c>
      <c r="FK1" t="inlineStr">
        <is>
          <t>평가손익(당월)_E</t>
        </is>
      </c>
      <c r="FL1" t="inlineStr">
        <is>
          <t>외환손익(연누계)_E</t>
        </is>
      </c>
      <c r="FM1" t="inlineStr">
        <is>
          <t>이자,배당 및 수수료(연누계)_E</t>
        </is>
      </c>
      <c r="FN1" t="inlineStr">
        <is>
          <t>매매 및 기타손익(연누계)_E</t>
        </is>
      </c>
      <c r="FO1" t="inlineStr">
        <is>
          <t>파생손익(연누계)_E</t>
        </is>
      </c>
      <c r="FP1" t="inlineStr">
        <is>
          <t>평가손익(연누계)_E</t>
        </is>
      </c>
      <c r="FQ1" t="inlineStr">
        <is>
          <t>검증 당월</t>
        </is>
      </c>
      <c r="FR1" t="inlineStr">
        <is>
          <t>검증 누계</t>
        </is>
      </c>
    </row>
    <row r="2">
      <c r="A2" t="inlineStr">
        <is>
          <t>BS00000001</t>
        </is>
      </c>
      <c r="B2" t="n">
        <v>5055740000</v>
      </c>
      <c r="C2" t="n">
        <v>6000000000277</v>
      </c>
      <c r="D2" t="inlineStr">
        <is>
          <t>신대구부산고속도로</t>
        </is>
      </c>
      <c r="E2" t="inlineStr">
        <is>
          <t>신대구부산고속도로(주) [대구~부산간 고속도로]</t>
        </is>
      </c>
      <c r="F2" t="inlineStr">
        <is>
          <t>인프라</t>
        </is>
      </c>
      <c r="G2" t="inlineStr">
        <is>
          <t>BTO</t>
        </is>
      </c>
      <c r="H2" t="inlineStr">
        <is>
          <t>도로</t>
        </is>
      </c>
      <c r="I2" t="inlineStr">
        <is>
          <t>국내</t>
        </is>
      </c>
      <c r="J2" t="inlineStr">
        <is>
          <t>아시아</t>
        </is>
      </c>
      <c r="K2" t="inlineStr">
        <is>
          <t>이머징</t>
        </is>
      </c>
      <c r="L2" t="inlineStr">
        <is>
          <t>한국</t>
        </is>
      </c>
      <c r="M2" t="inlineStr">
        <is>
          <t>해당없음</t>
        </is>
      </c>
      <c r="N2" t="inlineStr">
        <is>
          <t>대출</t>
        </is>
      </c>
      <c r="O2" t="inlineStr">
        <is>
          <t>선순위</t>
        </is>
      </c>
      <c r="P2" t="inlineStr">
        <is>
          <t>대출</t>
        </is>
      </c>
      <c r="Q2" t="inlineStr">
        <is>
          <t>프로젝트</t>
        </is>
      </c>
      <c r="R2" t="inlineStr">
        <is>
          <t>KRW</t>
        </is>
      </c>
      <c r="S2" t="inlineStr">
        <is>
          <t>KRW</t>
        </is>
      </c>
      <c r="T2" s="1" t="n">
        <v>39440</v>
      </c>
      <c r="U2" s="1" t="n">
        <v>45832</v>
      </c>
      <c r="V2" s="1" t="n">
        <v>45832</v>
      </c>
      <c r="W2" s="1" t="n">
        <v>45286</v>
      </c>
      <c r="X2" t="inlineStr">
        <is>
          <t>PPP</t>
        </is>
      </c>
      <c r="Y2" t="inlineStr">
        <is>
          <t>Merchant(정부)</t>
        </is>
      </c>
      <c r="Z2" t="inlineStr">
        <is>
          <t>해지시 지급금</t>
        </is>
      </c>
      <c r="AA2" t="inlineStr">
        <is>
          <t>해지시 지급금 전액 커버, MRG</t>
        </is>
      </c>
      <c r="AB2" t="inlineStr">
        <is>
          <t>국민은행</t>
        </is>
      </c>
      <c r="AC2" t="inlineStr">
        <is>
          <t>해당없음</t>
        </is>
      </c>
      <c r="AD2" t="inlineStr">
        <is>
          <t>상환/확인필요</t>
        </is>
      </c>
      <c r="AF2" t="inlineStr">
        <is>
          <t>유재섭</t>
        </is>
      </c>
      <c r="AG2" t="inlineStr">
        <is>
          <t>정상</t>
        </is>
      </c>
      <c r="AI2" t="inlineStr">
        <is>
          <t>기보유</t>
        </is>
      </c>
      <c r="AJ2" t="inlineStr">
        <is>
          <t>국내실물</t>
        </is>
      </c>
      <c r="AK2" t="inlineStr">
        <is>
          <t>인프라</t>
        </is>
      </c>
      <c r="AL2" t="inlineStr">
        <is>
          <t>Debt</t>
        </is>
      </c>
      <c r="AM2" t="inlineStr">
        <is>
          <t>인출</t>
        </is>
      </c>
      <c r="AN2" t="inlineStr">
        <is>
          <t>상환</t>
        </is>
      </c>
      <c r="AO2" t="n">
        <v>0</v>
      </c>
      <c r="AP2" t="n">
        <v>21469000000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0</v>
      </c>
      <c r="CU2" t="n">
        <v>0</v>
      </c>
      <c r="CV2" t="n">
        <v>0</v>
      </c>
      <c r="CW2" t="n">
        <v>0</v>
      </c>
      <c r="CX2" t="n">
        <v>0</v>
      </c>
      <c r="CY2" t="n">
        <v>0</v>
      </c>
      <c r="CZ2" t="n">
        <v>0</v>
      </c>
      <c r="DA2" t="n">
        <v>0</v>
      </c>
      <c r="DB2" t="n">
        <v>0</v>
      </c>
      <c r="DC2" t="n">
        <v>0</v>
      </c>
      <c r="DD2" t="n">
        <v>0</v>
      </c>
      <c r="DE2" t="n">
        <v>0</v>
      </c>
      <c r="DF2" t="n">
        <v>0</v>
      </c>
      <c r="DG2" t="n">
        <v>0</v>
      </c>
      <c r="DH2" t="n">
        <v>1</v>
      </c>
      <c r="DI2" t="n">
        <v>0</v>
      </c>
      <c r="DJ2" t="n">
        <v>0</v>
      </c>
      <c r="DK2" t="n">
        <v>0</v>
      </c>
      <c r="DL2" t="n">
        <v>0</v>
      </c>
      <c r="DM2" t="n">
        <v>0</v>
      </c>
      <c r="DN2" t="n">
        <v>0</v>
      </c>
      <c r="DO2" t="n">
        <v>0</v>
      </c>
      <c r="DP2" t="n">
        <v>0</v>
      </c>
      <c r="DQ2" t="n">
        <v>0</v>
      </c>
      <c r="DR2" t="n">
        <v>0</v>
      </c>
      <c r="DS2" t="n">
        <v>0</v>
      </c>
      <c r="DT2" t="n">
        <v>0</v>
      </c>
      <c r="DU2" t="n">
        <v>0</v>
      </c>
      <c r="DV2" t="n">
        <v>0</v>
      </c>
      <c r="DW2" t="n">
        <v>0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0</v>
      </c>
      <c r="EE2" t="n">
        <v>0</v>
      </c>
      <c r="EF2" t="n">
        <v>0</v>
      </c>
      <c r="EG2" t="n">
        <v>0</v>
      </c>
      <c r="EH2" t="n">
        <v>0</v>
      </c>
      <c r="EI2" t="n">
        <v>0</v>
      </c>
      <c r="EJ2" t="n">
        <v>0</v>
      </c>
      <c r="EK2" t="n">
        <v>0</v>
      </c>
      <c r="EL2" t="n">
        <v>0</v>
      </c>
      <c r="EM2" t="n">
        <v>0</v>
      </c>
      <c r="EN2" t="n">
        <v>0</v>
      </c>
      <c r="EO2" t="n">
        <v>0</v>
      </c>
      <c r="EP2" t="n">
        <v>0</v>
      </c>
      <c r="EQ2" t="n">
        <v>0</v>
      </c>
      <c r="ER2" t="n">
        <v>471</v>
      </c>
      <c r="EU2" t="inlineStr">
        <is>
          <t>~2016</t>
        </is>
      </c>
      <c r="EV2" t="inlineStr">
        <is>
          <t>국내간접투자</t>
        </is>
      </c>
      <c r="EW2" t="n">
        <v>0</v>
      </c>
      <c r="EX2" t="n">
        <v>0</v>
      </c>
      <c r="EY2" t="n">
        <v>0</v>
      </c>
      <c r="EZ2" t="n">
        <v>0</v>
      </c>
      <c r="FA2" t="n">
        <v>0</v>
      </c>
      <c r="FB2" t="n">
        <v>0</v>
      </c>
      <c r="FC2" t="n">
        <v>0</v>
      </c>
      <c r="FD2" t="n">
        <v>0</v>
      </c>
      <c r="FE2" t="n">
        <v>0</v>
      </c>
      <c r="FF2" t="n">
        <v>0</v>
      </c>
      <c r="FG2" t="n">
        <v>0</v>
      </c>
      <c r="FH2" t="n">
        <v>0</v>
      </c>
      <c r="FI2" t="n">
        <v>0</v>
      </c>
      <c r="FJ2" t="n">
        <v>0</v>
      </c>
      <c r="FK2" t="n">
        <v>0</v>
      </c>
      <c r="FL2" t="n">
        <v>0</v>
      </c>
      <c r="FM2" t="n">
        <v>0</v>
      </c>
      <c r="FN2" t="n">
        <v>0</v>
      </c>
      <c r="FO2" t="n">
        <v>0</v>
      </c>
      <c r="FP2" t="n">
        <v>0</v>
      </c>
      <c r="FQ2" t="b">
        <v>1</v>
      </c>
      <c r="FR2" t="b">
        <v>1</v>
      </c>
    </row>
    <row r="3">
      <c r="A3" t="inlineStr">
        <is>
          <t>BS00000001</t>
        </is>
      </c>
      <c r="B3" t="n">
        <v>5055740000</v>
      </c>
      <c r="C3" t="n">
        <v>6000000000278</v>
      </c>
      <c r="D3" t="inlineStr">
        <is>
          <t>신대구-부산고속도로</t>
        </is>
      </c>
      <c r="E3" t="inlineStr">
        <is>
          <t>신대구부산고속도로(주) [대구~부산간 고속도로]</t>
        </is>
      </c>
      <c r="F3" t="inlineStr">
        <is>
          <t>인프라</t>
        </is>
      </c>
      <c r="G3" t="inlineStr">
        <is>
          <t>BTO</t>
        </is>
      </c>
      <c r="H3" t="inlineStr">
        <is>
          <t>도로</t>
        </is>
      </c>
      <c r="I3" t="inlineStr">
        <is>
          <t>국내</t>
        </is>
      </c>
      <c r="J3" t="inlineStr">
        <is>
          <t>아시아</t>
        </is>
      </c>
      <c r="K3" t="inlineStr">
        <is>
          <t>이머징</t>
        </is>
      </c>
      <c r="L3" t="inlineStr">
        <is>
          <t>한국</t>
        </is>
      </c>
      <c r="M3" t="inlineStr">
        <is>
          <t>해당없음</t>
        </is>
      </c>
      <c r="N3" t="inlineStr">
        <is>
          <t>대출</t>
        </is>
      </c>
      <c r="O3" t="inlineStr">
        <is>
          <t>선순위</t>
        </is>
      </c>
      <c r="P3" t="inlineStr">
        <is>
          <t>대출</t>
        </is>
      </c>
      <c r="Q3" t="inlineStr">
        <is>
          <t>프로젝트</t>
        </is>
      </c>
      <c r="R3" t="inlineStr">
        <is>
          <t>KRW</t>
        </is>
      </c>
      <c r="S3" t="inlineStr">
        <is>
          <t>KRW</t>
        </is>
      </c>
      <c r="T3" s="1" t="n">
        <v>39440</v>
      </c>
      <c r="U3" s="1" t="n">
        <v>45832</v>
      </c>
      <c r="V3" s="1" t="n">
        <v>45832</v>
      </c>
      <c r="W3" s="1" t="n">
        <v>45286</v>
      </c>
      <c r="X3" t="inlineStr">
        <is>
          <t>PPP</t>
        </is>
      </c>
      <c r="Y3" t="inlineStr">
        <is>
          <t>Merchant(정부)</t>
        </is>
      </c>
      <c r="Z3" t="inlineStr">
        <is>
          <t>해지시 지급금</t>
        </is>
      </c>
      <c r="AA3" t="inlineStr">
        <is>
          <t>해지시 지급금 전액 커버, MRG</t>
        </is>
      </c>
      <c r="AB3" t="inlineStr">
        <is>
          <t>국민은행</t>
        </is>
      </c>
      <c r="AC3" t="inlineStr">
        <is>
          <t>해당없음</t>
        </is>
      </c>
      <c r="AD3" t="inlineStr">
        <is>
          <t>상환/확인필요</t>
        </is>
      </c>
      <c r="AF3" t="inlineStr">
        <is>
          <t>유재섭</t>
        </is>
      </c>
      <c r="AG3" t="inlineStr">
        <is>
          <t>정상</t>
        </is>
      </c>
      <c r="AI3" t="inlineStr">
        <is>
          <t>기보유</t>
        </is>
      </c>
      <c r="AJ3" t="inlineStr">
        <is>
          <t>국내실물</t>
        </is>
      </c>
      <c r="AK3" t="inlineStr">
        <is>
          <t>인프라</t>
        </is>
      </c>
      <c r="AL3" t="inlineStr">
        <is>
          <t>Debt</t>
        </is>
      </c>
      <c r="AM3" t="inlineStr">
        <is>
          <t>인출</t>
        </is>
      </c>
      <c r="AN3" t="inlineStr">
        <is>
          <t>상환</t>
        </is>
      </c>
      <c r="AO3" t="n">
        <v>0</v>
      </c>
      <c r="AP3" t="n">
        <v>80000000000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1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471</v>
      </c>
      <c r="EU3" t="inlineStr">
        <is>
          <t>~2016</t>
        </is>
      </c>
      <c r="EV3" t="inlineStr">
        <is>
          <t>국내간접투자</t>
        </is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b">
        <v>1</v>
      </c>
      <c r="FR3" t="b">
        <v>1</v>
      </c>
    </row>
    <row r="4">
      <c r="A4" t="inlineStr">
        <is>
          <t>BS00000001</t>
        </is>
      </c>
      <c r="B4" t="n">
        <v>5055740000</v>
      </c>
      <c r="C4" t="n">
        <v>6000000000397</v>
      </c>
      <c r="D4" t="inlineStr">
        <is>
          <t>신대구-부산고속도로</t>
        </is>
      </c>
      <c r="E4" t="inlineStr">
        <is>
          <t>신대구부산고속도로(주) [대구~부산간 고속도로]</t>
        </is>
      </c>
      <c r="F4" t="inlineStr">
        <is>
          <t>인프라</t>
        </is>
      </c>
      <c r="G4" t="inlineStr">
        <is>
          <t>BTO</t>
        </is>
      </c>
      <c r="H4" t="inlineStr">
        <is>
          <t>도로</t>
        </is>
      </c>
      <c r="I4" t="inlineStr">
        <is>
          <t>국내</t>
        </is>
      </c>
      <c r="J4" t="inlineStr">
        <is>
          <t>아시아</t>
        </is>
      </c>
      <c r="K4" t="inlineStr">
        <is>
          <t>이머징</t>
        </is>
      </c>
      <c r="L4" t="inlineStr">
        <is>
          <t>한국</t>
        </is>
      </c>
      <c r="M4" t="inlineStr">
        <is>
          <t>해당없음</t>
        </is>
      </c>
      <c r="N4" t="inlineStr">
        <is>
          <t>대출</t>
        </is>
      </c>
      <c r="O4" t="inlineStr">
        <is>
          <t>선순위</t>
        </is>
      </c>
      <c r="P4" t="inlineStr">
        <is>
          <t>대출</t>
        </is>
      </c>
      <c r="Q4" t="inlineStr">
        <is>
          <t>프로젝트</t>
        </is>
      </c>
      <c r="R4" t="inlineStr">
        <is>
          <t>KRW</t>
        </is>
      </c>
      <c r="S4" t="inlineStr">
        <is>
          <t>KRW</t>
        </is>
      </c>
      <c r="T4" s="1" t="n">
        <v>39440</v>
      </c>
      <c r="U4" s="1" t="n">
        <v>45832</v>
      </c>
      <c r="V4" s="1" t="n">
        <v>45832</v>
      </c>
      <c r="W4" s="1" t="n">
        <v>45286</v>
      </c>
      <c r="X4" t="inlineStr">
        <is>
          <t>PPP</t>
        </is>
      </c>
      <c r="Y4" t="inlineStr">
        <is>
          <t>Merchant(정부)</t>
        </is>
      </c>
      <c r="Z4" t="inlineStr">
        <is>
          <t>해지시 지급금</t>
        </is>
      </c>
      <c r="AA4" t="inlineStr">
        <is>
          <t>해지시 지급금 전액 커버, MRG</t>
        </is>
      </c>
      <c r="AB4" t="inlineStr">
        <is>
          <t>국민은행</t>
        </is>
      </c>
      <c r="AC4" t="inlineStr">
        <is>
          <t>해당없음</t>
        </is>
      </c>
      <c r="AD4" t="inlineStr">
        <is>
          <t>상환/확인필요</t>
        </is>
      </c>
      <c r="AF4" t="inlineStr">
        <is>
          <t>유재섭</t>
        </is>
      </c>
      <c r="AG4" t="inlineStr">
        <is>
          <t>정상</t>
        </is>
      </c>
      <c r="AI4" t="inlineStr">
        <is>
          <t>기보유</t>
        </is>
      </c>
      <c r="AJ4" t="inlineStr">
        <is>
          <t>국내실물</t>
        </is>
      </c>
      <c r="AK4" t="inlineStr">
        <is>
          <t>인프라</t>
        </is>
      </c>
      <c r="AL4" t="inlineStr">
        <is>
          <t>Debt</t>
        </is>
      </c>
      <c r="AM4" t="inlineStr">
        <is>
          <t>인출</t>
        </is>
      </c>
      <c r="AN4" t="inlineStr">
        <is>
          <t>상환</t>
        </is>
      </c>
      <c r="AO4" t="n">
        <v>0</v>
      </c>
      <c r="AP4" t="n">
        <v>25362000000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1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0</v>
      </c>
      <c r="EO4" t="n">
        <v>0</v>
      </c>
      <c r="EP4" t="n">
        <v>0</v>
      </c>
      <c r="EQ4" t="n">
        <v>0</v>
      </c>
      <c r="ER4" t="n">
        <v>471</v>
      </c>
      <c r="EU4" t="inlineStr">
        <is>
          <t>~2016</t>
        </is>
      </c>
      <c r="EV4" t="inlineStr">
        <is>
          <t>국내간접투자</t>
        </is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0</v>
      </c>
      <c r="FJ4" t="n">
        <v>0</v>
      </c>
      <c r="FK4" t="n">
        <v>0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b">
        <v>1</v>
      </c>
      <c r="FR4" t="b">
        <v>1</v>
      </c>
    </row>
    <row r="5">
      <c r="A5" t="inlineStr">
        <is>
          <t>BS00000004</t>
        </is>
      </c>
      <c r="B5" t="n">
        <v>405139761401</v>
      </c>
      <c r="C5" t="n">
        <v>6000000000138</v>
      </c>
      <c r="D5" t="inlineStr">
        <is>
          <t>서울고속도로 리파이낸싱</t>
        </is>
      </c>
      <c r="E5" t="inlineStr">
        <is>
          <t>서울고속도로(Ref.) [일산~퇴계원간 고속도로]</t>
        </is>
      </c>
      <c r="F5" t="inlineStr">
        <is>
          <t>인프라</t>
        </is>
      </c>
      <c r="G5" t="inlineStr">
        <is>
          <t>BTO</t>
        </is>
      </c>
      <c r="H5" t="inlineStr">
        <is>
          <t>도로</t>
        </is>
      </c>
      <c r="I5" t="inlineStr">
        <is>
          <t>국내</t>
        </is>
      </c>
      <c r="J5" t="inlineStr">
        <is>
          <t>아시아</t>
        </is>
      </c>
      <c r="K5" t="inlineStr">
        <is>
          <t>이머징</t>
        </is>
      </c>
      <c r="L5" t="inlineStr">
        <is>
          <t>한국</t>
        </is>
      </c>
      <c r="M5" t="inlineStr">
        <is>
          <t>해당없음</t>
        </is>
      </c>
      <c r="N5" t="inlineStr">
        <is>
          <t>대출</t>
        </is>
      </c>
      <c r="O5" t="inlineStr">
        <is>
          <t>선순위</t>
        </is>
      </c>
      <c r="P5" t="inlineStr">
        <is>
          <t>대출</t>
        </is>
      </c>
      <c r="Q5" t="inlineStr">
        <is>
          <t>프로젝트</t>
        </is>
      </c>
      <c r="R5" t="inlineStr">
        <is>
          <t>KRW</t>
        </is>
      </c>
      <c r="S5" t="inlineStr">
        <is>
          <t>KRW</t>
        </is>
      </c>
      <c r="T5" s="1" t="n">
        <v>40723</v>
      </c>
      <c r="U5" s="1" t="n">
        <v>48394</v>
      </c>
      <c r="V5" s="1" t="n">
        <v>48394</v>
      </c>
      <c r="X5" t="inlineStr">
        <is>
          <t>PPP</t>
        </is>
      </c>
      <c r="Y5" t="inlineStr">
        <is>
          <t>Merchant(정부)</t>
        </is>
      </c>
      <c r="Z5" t="inlineStr">
        <is>
          <t>해지시 지급금</t>
        </is>
      </c>
      <c r="AA5" t="inlineStr">
        <is>
          <t>해지시 지급금 전액 커버, MRG</t>
        </is>
      </c>
      <c r="AB5" t="inlineStr">
        <is>
          <t>칸서스자산운용</t>
        </is>
      </c>
      <c r="AC5" t="inlineStr">
        <is>
          <t>해당없음</t>
        </is>
      </c>
      <c r="AD5" t="inlineStr">
        <is>
          <t>허강혁</t>
        </is>
      </c>
      <c r="AF5" t="inlineStr">
        <is>
          <t>유재섭</t>
        </is>
      </c>
      <c r="AG5" t="inlineStr">
        <is>
          <t>정상</t>
        </is>
      </c>
      <c r="AH5" s="1" t="n">
        <v>40723</v>
      </c>
      <c r="AI5" t="inlineStr">
        <is>
          <t>기보유</t>
        </is>
      </c>
      <c r="AJ5" t="inlineStr">
        <is>
          <t>국내실물</t>
        </is>
      </c>
      <c r="AK5" t="inlineStr">
        <is>
          <t>인프라</t>
        </is>
      </c>
      <c r="AL5" t="inlineStr">
        <is>
          <t>Debt</t>
        </is>
      </c>
      <c r="AM5" t="inlineStr">
        <is>
          <t>인출</t>
        </is>
      </c>
      <c r="AN5" t="inlineStr">
        <is>
          <t>운영</t>
        </is>
      </c>
      <c r="AO5" t="n">
        <v>0</v>
      </c>
      <c r="AP5" t="n">
        <v>14000000000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14000000000</v>
      </c>
      <c r="AX5" t="n">
        <v>315000000</v>
      </c>
      <c r="AY5" t="n">
        <v>1260000000</v>
      </c>
      <c r="AZ5" t="n">
        <v>4410000000</v>
      </c>
      <c r="BA5" t="n">
        <v>-315000000</v>
      </c>
      <c r="BB5" t="n">
        <v>-1260000000</v>
      </c>
      <c r="BC5" t="n">
        <v>9590000000</v>
      </c>
      <c r="BD5" t="n">
        <v>177801534</v>
      </c>
      <c r="BE5" t="n">
        <v>745132930</v>
      </c>
      <c r="BF5" t="n">
        <v>10349504907</v>
      </c>
      <c r="BG5" t="n">
        <v>0</v>
      </c>
      <c r="BH5" t="n">
        <v>745132930</v>
      </c>
      <c r="BI5" t="n">
        <v>0</v>
      </c>
      <c r="BJ5" t="n">
        <v>0</v>
      </c>
      <c r="BK5" t="n">
        <v>0</v>
      </c>
      <c r="BL5" t="n">
        <v>748024058</v>
      </c>
      <c r="BM5" t="n">
        <v>0</v>
      </c>
      <c r="BN5" t="n">
        <v>0</v>
      </c>
      <c r="BO5" t="n">
        <v>60276435</v>
      </c>
      <c r="BP5" t="n">
        <v>748275480</v>
      </c>
      <c r="BQ5" t="n">
        <v>60276435</v>
      </c>
      <c r="BR5" t="n">
        <v>748275480</v>
      </c>
      <c r="BS5" t="n">
        <v>0</v>
      </c>
      <c r="BT5" t="n">
        <v>0</v>
      </c>
      <c r="BU5" t="n">
        <v>0</v>
      </c>
      <c r="BV5" t="n">
        <v>60276435</v>
      </c>
      <c r="BW5" t="n">
        <v>748275480</v>
      </c>
      <c r="BX5" t="n">
        <v>0.6207625721950623</v>
      </c>
      <c r="BY5" t="n">
        <v>7.599897908789148</v>
      </c>
      <c r="BZ5" t="n">
        <v>0</v>
      </c>
      <c r="CA5" t="n">
        <v>9590000000</v>
      </c>
      <c r="CB5" t="n">
        <v>9890401842</v>
      </c>
      <c r="CC5" t="n">
        <v>10850000000</v>
      </c>
      <c r="CD5" t="n">
        <v>0</v>
      </c>
      <c r="CE5" t="n">
        <v>9590000000</v>
      </c>
      <c r="CF5" t="n">
        <v>9890401842</v>
      </c>
      <c r="CG5" t="n">
        <v>10850000000</v>
      </c>
      <c r="CH5" t="n">
        <v>9590000000</v>
      </c>
      <c r="CI5" t="n">
        <v>9890401842</v>
      </c>
      <c r="CJ5" t="n">
        <v>10850000000</v>
      </c>
      <c r="CK5" t="n">
        <v>0</v>
      </c>
      <c r="CL5" t="n">
        <v>0</v>
      </c>
      <c r="CM5" t="n">
        <v>0.6194677000000001</v>
      </c>
      <c r="CN5" t="n">
        <v>7.4336124</v>
      </c>
      <c r="CO5" t="n">
        <v>7.4336124</v>
      </c>
      <c r="CP5" t="n">
        <v>5940695243.000001</v>
      </c>
      <c r="CQ5" t="n">
        <v>71288342916</v>
      </c>
      <c r="CR5" t="n">
        <v>71288342916</v>
      </c>
      <c r="CS5" t="n">
        <v>1.7392503505</v>
      </c>
      <c r="CT5" t="n">
        <v>16679410861.295</v>
      </c>
      <c r="CU5" t="n">
        <v>7.2</v>
      </c>
      <c r="CV5" t="n">
        <v>0</v>
      </c>
      <c r="CW5" t="n">
        <v>0</v>
      </c>
      <c r="CX5" t="n">
        <v>7.2</v>
      </c>
      <c r="CY5" t="n">
        <v>7.2</v>
      </c>
      <c r="CZ5" t="n">
        <v>69048000000</v>
      </c>
      <c r="DA5" t="n">
        <v>0</v>
      </c>
      <c r="DB5" t="n">
        <v>0</v>
      </c>
      <c r="DC5" t="n">
        <v>2268000000</v>
      </c>
      <c r="DD5" t="n">
        <v>9072000000</v>
      </c>
      <c r="DE5" t="n">
        <v>9590000000</v>
      </c>
      <c r="DF5" t="n">
        <v>0</v>
      </c>
      <c r="DG5" t="n">
        <v>315000000</v>
      </c>
      <c r="DH5" t="n">
        <v>1</v>
      </c>
      <c r="DI5" t="n">
        <v>0</v>
      </c>
      <c r="DJ5" t="n">
        <v>9590000000</v>
      </c>
      <c r="DK5" t="n">
        <v>0</v>
      </c>
      <c r="DL5" t="n">
        <v>10850000000</v>
      </c>
      <c r="DM5" t="n">
        <v>0</v>
      </c>
      <c r="DN5" t="n">
        <v>0</v>
      </c>
      <c r="DO5" t="n">
        <v>0</v>
      </c>
      <c r="DP5" t="n">
        <v>1260000000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10993620061.58587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60276435</v>
      </c>
      <c r="EH5" t="n">
        <v>0</v>
      </c>
      <c r="EI5" t="n">
        <v>0</v>
      </c>
      <c r="EJ5" t="n">
        <v>0</v>
      </c>
      <c r="EK5" t="n">
        <v>0</v>
      </c>
      <c r="EL5" t="n">
        <v>748275480</v>
      </c>
      <c r="EM5" t="n">
        <v>0</v>
      </c>
      <c r="EN5" t="n">
        <v>0</v>
      </c>
      <c r="EO5" t="n">
        <v>0</v>
      </c>
      <c r="EP5" t="n">
        <v>60276435</v>
      </c>
      <c r="EQ5" t="n">
        <v>748275480</v>
      </c>
      <c r="ER5" t="n">
        <v>219</v>
      </c>
      <c r="EU5" t="inlineStr">
        <is>
          <t>~2016</t>
        </is>
      </c>
      <c r="EV5" t="inlineStr">
        <is>
          <t>국내간접투자</t>
        </is>
      </c>
      <c r="EW5" t="n">
        <v>0</v>
      </c>
      <c r="EX5" t="n">
        <v>60276435</v>
      </c>
      <c r="EY5" t="n">
        <v>0</v>
      </c>
      <c r="EZ5" t="n">
        <v>0</v>
      </c>
      <c r="FA5" t="n">
        <v>0</v>
      </c>
      <c r="FB5" t="n">
        <v>0</v>
      </c>
      <c r="FC5" t="n">
        <v>748275480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0</v>
      </c>
      <c r="FJ5" t="n">
        <v>0</v>
      </c>
      <c r="FK5" t="n">
        <v>0</v>
      </c>
      <c r="FL5" t="n">
        <v>0</v>
      </c>
      <c r="FM5" t="n">
        <v>0</v>
      </c>
      <c r="FN5" t="n">
        <v>0</v>
      </c>
      <c r="FO5" t="n">
        <v>0</v>
      </c>
      <c r="FP5" t="n">
        <v>0</v>
      </c>
      <c r="FQ5" t="b">
        <v>1</v>
      </c>
      <c r="FR5" t="b">
        <v>1</v>
      </c>
    </row>
    <row r="6">
      <c r="A6" t="inlineStr">
        <is>
          <t>BS00000005</t>
        </is>
      </c>
      <c r="B6" t="inlineStr">
        <is>
          <t>BS0000000501</t>
        </is>
      </c>
      <c r="C6" t="n">
        <v>100001946</v>
      </c>
      <c r="D6" t="inlineStr">
        <is>
          <t>신공항하이웨이 리파이낸싱 (지분)</t>
        </is>
      </c>
      <c r="E6" t="inlineStr">
        <is>
          <t>신공항하이웨이</t>
        </is>
      </c>
      <c r="F6" t="inlineStr">
        <is>
          <t>인프라</t>
        </is>
      </c>
      <c r="G6" t="inlineStr">
        <is>
          <t>BTO</t>
        </is>
      </c>
      <c r="H6" t="inlineStr">
        <is>
          <t>도로</t>
        </is>
      </c>
      <c r="I6" t="inlineStr">
        <is>
          <t>국내</t>
        </is>
      </c>
      <c r="J6" t="inlineStr">
        <is>
          <t>아시아</t>
        </is>
      </c>
      <c r="K6" t="inlineStr">
        <is>
          <t>이머징</t>
        </is>
      </c>
      <c r="L6" t="inlineStr">
        <is>
          <t>한국</t>
        </is>
      </c>
      <c r="M6" t="inlineStr">
        <is>
          <t>해당없음</t>
        </is>
      </c>
      <c r="N6" t="inlineStr">
        <is>
          <t>출자</t>
        </is>
      </c>
      <c r="O6" t="inlineStr">
        <is>
          <t>지분</t>
        </is>
      </c>
      <c r="P6" t="inlineStr">
        <is>
          <t>주식형</t>
        </is>
      </c>
      <c r="Q6" t="inlineStr">
        <is>
          <t>프로젝트</t>
        </is>
      </c>
      <c r="R6" t="inlineStr">
        <is>
          <t>KRW</t>
        </is>
      </c>
      <c r="S6" t="inlineStr">
        <is>
          <t>KRW</t>
        </is>
      </c>
      <c r="T6" s="1" t="n">
        <v>37984</v>
      </c>
      <c r="U6" s="1" t="n">
        <v>2958465</v>
      </c>
      <c r="V6" s="1" t="n">
        <v>2958465</v>
      </c>
      <c r="X6" t="inlineStr">
        <is>
          <t>PPP</t>
        </is>
      </c>
      <c r="Y6" t="inlineStr">
        <is>
          <t>Merchant(정부)</t>
        </is>
      </c>
      <c r="Z6" t="inlineStr">
        <is>
          <t>해지시 지급금</t>
        </is>
      </c>
      <c r="AA6" t="inlineStr">
        <is>
          <t>해지시 지급금 전액 커버, MRG</t>
        </is>
      </c>
      <c r="AB6" t="inlineStr">
        <is>
          <t>우리은행</t>
        </is>
      </c>
      <c r="AC6" t="inlineStr">
        <is>
          <t>해당없음</t>
        </is>
      </c>
      <c r="AD6" t="inlineStr">
        <is>
          <t>상환/확인필요</t>
        </is>
      </c>
      <c r="AF6" t="inlineStr">
        <is>
          <t>유재섭</t>
        </is>
      </c>
      <c r="AG6" t="inlineStr">
        <is>
          <t>정상</t>
        </is>
      </c>
      <c r="AI6" t="inlineStr">
        <is>
          <t>기보유</t>
        </is>
      </c>
      <c r="AJ6" t="inlineStr">
        <is>
          <t>국내실물</t>
        </is>
      </c>
      <c r="AK6" t="inlineStr">
        <is>
          <t>인프라</t>
        </is>
      </c>
      <c r="AL6" t="inlineStr">
        <is>
          <t>Equity</t>
        </is>
      </c>
      <c r="AM6" t="inlineStr">
        <is>
          <t>인출</t>
        </is>
      </c>
      <c r="AN6" t="inlineStr">
        <is>
          <t>운영</t>
        </is>
      </c>
      <c r="AO6" t="n">
        <v>0</v>
      </c>
      <c r="AP6" t="n">
        <v>8453000000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5031495000</v>
      </c>
      <c r="BA6" t="n">
        <v>0</v>
      </c>
      <c r="BB6" t="n">
        <v>0</v>
      </c>
      <c r="BC6" t="n">
        <v>-5031495000</v>
      </c>
      <c r="BD6" t="n">
        <v>0</v>
      </c>
      <c r="BE6" t="n">
        <v>4374981919</v>
      </c>
      <c r="BF6" t="n">
        <v>43577344475</v>
      </c>
      <c r="BG6" t="n">
        <v>4374981919</v>
      </c>
      <c r="BH6" t="n">
        <v>0</v>
      </c>
      <c r="BI6" t="n">
        <v>0</v>
      </c>
      <c r="BJ6" t="n">
        <v>0</v>
      </c>
      <c r="BK6" t="n">
        <v>4374981919</v>
      </c>
      <c r="BL6" t="n">
        <v>0</v>
      </c>
      <c r="BM6" t="n">
        <v>0</v>
      </c>
      <c r="BN6" t="n">
        <v>0</v>
      </c>
      <c r="BO6" t="n">
        <v>0</v>
      </c>
      <c r="BP6" t="n">
        <v>4374981919</v>
      </c>
      <c r="BQ6" t="n">
        <v>0</v>
      </c>
      <c r="BR6" t="n">
        <v>4374981919</v>
      </c>
      <c r="BS6" t="n">
        <v>0</v>
      </c>
      <c r="BT6" t="n">
        <v>0</v>
      </c>
      <c r="BU6" t="n">
        <v>0</v>
      </c>
      <c r="BV6" t="n">
        <v>0</v>
      </c>
      <c r="BW6" t="n">
        <v>4374981919</v>
      </c>
      <c r="BX6" t="n">
        <v>0</v>
      </c>
      <c r="BY6" t="n">
        <v>75.37070339341115</v>
      </c>
      <c r="BZ6" t="n">
        <v>0</v>
      </c>
      <c r="CA6" t="n">
        <v>7992109627</v>
      </c>
      <c r="CB6" t="n">
        <v>7992109627</v>
      </c>
      <c r="CC6" t="n">
        <v>7992109627</v>
      </c>
      <c r="CD6" t="n">
        <v>0</v>
      </c>
      <c r="CE6" t="n">
        <v>7992109627</v>
      </c>
      <c r="CF6" t="n">
        <v>7992109627</v>
      </c>
      <c r="CG6" t="n">
        <v>7992109627</v>
      </c>
      <c r="CH6" t="n">
        <v>7992109627</v>
      </c>
      <c r="CI6" t="n">
        <v>7992109627</v>
      </c>
      <c r="CJ6" t="n">
        <v>7992109627</v>
      </c>
      <c r="CK6" t="n">
        <v>0</v>
      </c>
      <c r="CL6" t="n">
        <v>0</v>
      </c>
      <c r="CM6" t="n">
        <v>2.980232238769531e-07</v>
      </c>
      <c r="CN6" t="n">
        <v>83.19072604179382</v>
      </c>
      <c r="CO6" t="n">
        <v>0</v>
      </c>
      <c r="CP6" t="n">
        <v>2381.834276616573</v>
      </c>
      <c r="CQ6" t="n">
        <v>664869402475.74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1</v>
      </c>
      <c r="DJ6" t="n">
        <v>0</v>
      </c>
      <c r="DK6" t="n">
        <v>7992109627</v>
      </c>
      <c r="DL6" t="n">
        <v>0</v>
      </c>
      <c r="DM6" t="n">
        <v>7992109627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0.49</v>
      </c>
      <c r="ED6" t="n">
        <v>0</v>
      </c>
      <c r="EE6" t="n">
        <v>3916133717.23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4374981919</v>
      </c>
      <c r="EM6" t="n">
        <v>0</v>
      </c>
      <c r="EN6" t="n">
        <v>0</v>
      </c>
      <c r="EO6" t="n">
        <v>0</v>
      </c>
      <c r="EP6" t="n">
        <v>0</v>
      </c>
      <c r="EQ6" t="n">
        <v>4374981919</v>
      </c>
      <c r="ER6" t="n">
        <v>65</v>
      </c>
      <c r="EU6" t="inlineStr">
        <is>
          <t>~2016</t>
        </is>
      </c>
      <c r="EV6" t="inlineStr">
        <is>
          <t>국내간접투자</t>
        </is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4374981919</v>
      </c>
      <c r="FN6" t="n">
        <v>0</v>
      </c>
      <c r="FO6" t="n">
        <v>0</v>
      </c>
      <c r="FP6" t="n">
        <v>0</v>
      </c>
      <c r="FQ6" t="b">
        <v>1</v>
      </c>
      <c r="FR6" t="b">
        <v>1</v>
      </c>
    </row>
    <row r="7">
      <c r="A7" t="inlineStr">
        <is>
          <t>BS00000009</t>
        </is>
      </c>
      <c r="B7" t="n">
        <v>205202806201</v>
      </c>
      <c r="C7" t="n">
        <v>6000000000220</v>
      </c>
      <c r="D7" t="inlineStr">
        <is>
          <t>광주제2순환도로 리파이낸싱</t>
        </is>
      </c>
      <c r="E7" t="inlineStr">
        <is>
          <t>광주제2순환도로(주) (Ref.) [광주시 제2순환도로 4구간]</t>
        </is>
      </c>
      <c r="F7" t="inlineStr">
        <is>
          <t>인프라</t>
        </is>
      </c>
      <c r="G7" t="inlineStr">
        <is>
          <t>BTO</t>
        </is>
      </c>
      <c r="H7" t="inlineStr">
        <is>
          <t>도로</t>
        </is>
      </c>
      <c r="I7" t="inlineStr">
        <is>
          <t>국내</t>
        </is>
      </c>
      <c r="J7" t="inlineStr">
        <is>
          <t>아시아</t>
        </is>
      </c>
      <c r="K7" t="inlineStr">
        <is>
          <t>이머징</t>
        </is>
      </c>
      <c r="L7" t="inlineStr">
        <is>
          <t>한국</t>
        </is>
      </c>
      <c r="M7" t="inlineStr">
        <is>
          <t>해당없음</t>
        </is>
      </c>
      <c r="N7" t="inlineStr">
        <is>
          <t>대출</t>
        </is>
      </c>
      <c r="O7" t="inlineStr">
        <is>
          <t>선순위</t>
        </is>
      </c>
      <c r="P7" t="inlineStr">
        <is>
          <t>대출</t>
        </is>
      </c>
      <c r="Q7" t="inlineStr">
        <is>
          <t>프로젝트</t>
        </is>
      </c>
      <c r="R7" t="inlineStr">
        <is>
          <t>KRW</t>
        </is>
      </c>
      <c r="S7" t="inlineStr">
        <is>
          <t>KRW</t>
        </is>
      </c>
      <c r="T7" s="1" t="n">
        <v>41074</v>
      </c>
      <c r="U7" s="1" t="n">
        <v>48196</v>
      </c>
      <c r="V7" s="1" t="n">
        <v>48196</v>
      </c>
      <c r="X7" t="inlineStr">
        <is>
          <t>PPP</t>
        </is>
      </c>
      <c r="Y7" t="inlineStr">
        <is>
          <t>Merchant(정부)</t>
        </is>
      </c>
      <c r="Z7" t="inlineStr">
        <is>
          <t>해지시 지급금</t>
        </is>
      </c>
      <c r="AA7" t="inlineStr">
        <is>
          <t>해지시 지급금 전액 커버, MRG</t>
        </is>
      </c>
      <c r="AB7" t="inlineStr">
        <is>
          <t>신한자산운용</t>
        </is>
      </c>
      <c r="AC7" t="inlineStr">
        <is>
          <t>해당없음</t>
        </is>
      </c>
      <c r="AD7" t="inlineStr">
        <is>
          <t>허강혁</t>
        </is>
      </c>
      <c r="AF7" t="inlineStr">
        <is>
          <t>유재섭</t>
        </is>
      </c>
      <c r="AG7" t="inlineStr">
        <is>
          <t>정상</t>
        </is>
      </c>
      <c r="AH7" s="1" t="n">
        <v>41071</v>
      </c>
      <c r="AI7" t="inlineStr">
        <is>
          <t>기보유</t>
        </is>
      </c>
      <c r="AJ7" t="inlineStr">
        <is>
          <t>국내실물</t>
        </is>
      </c>
      <c r="AK7" t="inlineStr">
        <is>
          <t>인프라</t>
        </is>
      </c>
      <c r="AL7" t="inlineStr">
        <is>
          <t>Debt</t>
        </is>
      </c>
      <c r="AM7" t="inlineStr">
        <is>
          <t>인출</t>
        </is>
      </c>
      <c r="AN7" t="inlineStr">
        <is>
          <t>운영</t>
        </is>
      </c>
      <c r="AO7" t="n">
        <v>0</v>
      </c>
      <c r="AP7" t="n">
        <v>15306000000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14475000000</v>
      </c>
      <c r="AX7" t="n">
        <v>289500000</v>
      </c>
      <c r="AY7" t="n">
        <v>1158000000</v>
      </c>
      <c r="AZ7" t="n">
        <v>5357510808</v>
      </c>
      <c r="BA7" t="n">
        <v>-289500000</v>
      </c>
      <c r="BB7" t="n">
        <v>-1158000000</v>
      </c>
      <c r="BC7" t="n">
        <v>9117489192</v>
      </c>
      <c r="BD7" t="n">
        <v>276745890</v>
      </c>
      <c r="BE7" t="n">
        <v>1157803896</v>
      </c>
      <c r="BF7" t="n">
        <v>15513022545</v>
      </c>
      <c r="BG7" t="n">
        <v>0</v>
      </c>
      <c r="BH7" t="n">
        <v>1157803896</v>
      </c>
      <c r="BI7" t="n">
        <v>0</v>
      </c>
      <c r="BJ7" t="n">
        <v>0</v>
      </c>
      <c r="BK7" t="n">
        <v>0</v>
      </c>
      <c r="BL7" t="n">
        <v>1176205141</v>
      </c>
      <c r="BM7" t="n">
        <v>0</v>
      </c>
      <c r="BN7" t="n">
        <v>0</v>
      </c>
      <c r="BO7" t="n">
        <v>95588849</v>
      </c>
      <c r="BP7" t="n">
        <v>1176433061</v>
      </c>
      <c r="BQ7" t="n">
        <v>95588849</v>
      </c>
      <c r="BR7" t="n">
        <v>1176433061</v>
      </c>
      <c r="BS7" t="n">
        <v>0</v>
      </c>
      <c r="BT7" t="n">
        <v>0</v>
      </c>
      <c r="BU7" t="n">
        <v>0</v>
      </c>
      <c r="BV7" t="n">
        <v>95588849</v>
      </c>
      <c r="BW7" t="n">
        <v>1176433061</v>
      </c>
      <c r="BX7" t="n">
        <v>1.040581565555922</v>
      </c>
      <c r="BY7" t="n">
        <v>12.91609402486046</v>
      </c>
      <c r="BZ7" t="n">
        <v>0</v>
      </c>
      <c r="CA7" t="n">
        <v>9117489192</v>
      </c>
      <c r="CB7" t="n">
        <v>9350296929</v>
      </c>
      <c r="CC7" t="n">
        <v>10275489192</v>
      </c>
      <c r="CD7" t="n">
        <v>0</v>
      </c>
      <c r="CE7" t="n">
        <v>9117489192</v>
      </c>
      <c r="CF7" t="n">
        <v>9350296929</v>
      </c>
      <c r="CG7" t="n">
        <v>10275489192</v>
      </c>
      <c r="CH7" t="n">
        <v>9117489192</v>
      </c>
      <c r="CI7" t="n">
        <v>9350296929</v>
      </c>
      <c r="CJ7" t="n">
        <v>10275489192</v>
      </c>
      <c r="CK7" t="n">
        <v>0</v>
      </c>
      <c r="CL7" t="n">
        <v>0</v>
      </c>
      <c r="CM7" t="n">
        <v>1.045931141666667</v>
      </c>
      <c r="CN7" t="n">
        <v>12.5511737</v>
      </c>
      <c r="CO7" t="n">
        <v>12.5511737</v>
      </c>
      <c r="CP7" t="n">
        <v>9536265879.722054</v>
      </c>
      <c r="CQ7" t="n">
        <v>114435190556.6646</v>
      </c>
      <c r="CR7" t="n">
        <v>114435190556.6646</v>
      </c>
      <c r="CS7" t="n">
        <v>2.071711402072539</v>
      </c>
      <c r="CT7" t="n">
        <v>18888806317.33954</v>
      </c>
      <c r="CU7" t="n">
        <v>11.8</v>
      </c>
      <c r="CV7" t="n">
        <v>0</v>
      </c>
      <c r="CW7" t="n">
        <v>0</v>
      </c>
      <c r="CX7" t="n">
        <v>11.8</v>
      </c>
      <c r="CY7" t="n">
        <v>11.8</v>
      </c>
      <c r="CZ7" t="n">
        <v>107586372465.6</v>
      </c>
      <c r="DA7" t="n">
        <v>0</v>
      </c>
      <c r="DB7" t="n">
        <v>0</v>
      </c>
      <c r="DC7" t="n">
        <v>3416100000</v>
      </c>
      <c r="DD7" t="n">
        <v>13664400000</v>
      </c>
      <c r="DE7" t="n">
        <v>9117489192</v>
      </c>
      <c r="DF7" t="n">
        <v>0</v>
      </c>
      <c r="DG7" t="n">
        <v>289500000</v>
      </c>
      <c r="DH7" t="n">
        <v>1</v>
      </c>
      <c r="DI7" t="n">
        <v>0</v>
      </c>
      <c r="DJ7" t="n">
        <v>9117489192</v>
      </c>
      <c r="DK7" t="n">
        <v>0</v>
      </c>
      <c r="DL7" t="n">
        <v>10275489192</v>
      </c>
      <c r="DM7" t="n">
        <v>0</v>
      </c>
      <c r="DN7" t="n">
        <v>0</v>
      </c>
      <c r="DO7" t="n">
        <v>0</v>
      </c>
      <c r="DP7" t="n">
        <v>1158000000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10569895091.3293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95588849</v>
      </c>
      <c r="EH7" t="n">
        <v>0</v>
      </c>
      <c r="EI7" t="n">
        <v>0</v>
      </c>
      <c r="EJ7" t="n">
        <v>0</v>
      </c>
      <c r="EK7" t="n">
        <v>0</v>
      </c>
      <c r="EL7" t="n">
        <v>1176433061</v>
      </c>
      <c r="EM7" t="n">
        <v>0</v>
      </c>
      <c r="EN7" t="n">
        <v>0</v>
      </c>
      <c r="EO7" t="n">
        <v>0</v>
      </c>
      <c r="EP7" t="n">
        <v>95588849</v>
      </c>
      <c r="EQ7" t="n">
        <v>1176433061</v>
      </c>
      <c r="ER7" t="n">
        <v>182</v>
      </c>
      <c r="EU7" t="inlineStr">
        <is>
          <t>~2016</t>
        </is>
      </c>
      <c r="EV7" t="inlineStr">
        <is>
          <t>국내간접투자</t>
        </is>
      </c>
      <c r="EW7" t="n">
        <v>0</v>
      </c>
      <c r="EX7" t="n">
        <v>95588849</v>
      </c>
      <c r="EY7" t="n">
        <v>0</v>
      </c>
      <c r="EZ7" t="n">
        <v>0</v>
      </c>
      <c r="FA7" t="n">
        <v>0</v>
      </c>
      <c r="FB7" t="n">
        <v>0</v>
      </c>
      <c r="FC7" t="n">
        <v>1176433061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b">
        <v>1</v>
      </c>
      <c r="FR7" t="b">
        <v>1</v>
      </c>
    </row>
    <row r="8">
      <c r="A8" t="inlineStr">
        <is>
          <t>BS00000009</t>
        </is>
      </c>
      <c r="B8" t="inlineStr">
        <is>
          <t>BS0000000901</t>
        </is>
      </c>
      <c r="C8" t="n">
        <v>100001936</v>
      </c>
      <c r="D8" t="inlineStr">
        <is>
          <t>광주제2순환도로 리파이낸싱</t>
        </is>
      </c>
      <c r="E8" t="inlineStr">
        <is>
          <t>광주제2순환도로</t>
        </is>
      </c>
      <c r="F8" t="inlineStr">
        <is>
          <t>인프라</t>
        </is>
      </c>
      <c r="G8" t="inlineStr">
        <is>
          <t>BTO</t>
        </is>
      </c>
      <c r="H8" t="inlineStr">
        <is>
          <t>도로</t>
        </is>
      </c>
      <c r="I8" t="inlineStr">
        <is>
          <t>국내</t>
        </is>
      </c>
      <c r="J8" t="inlineStr">
        <is>
          <t>아시아</t>
        </is>
      </c>
      <c r="K8" t="inlineStr">
        <is>
          <t>이머징</t>
        </is>
      </c>
      <c r="L8" t="inlineStr">
        <is>
          <t>한국</t>
        </is>
      </c>
      <c r="M8" t="inlineStr">
        <is>
          <t>해당없음</t>
        </is>
      </c>
      <c r="N8" t="inlineStr">
        <is>
          <t>출자</t>
        </is>
      </c>
      <c r="O8" t="inlineStr">
        <is>
          <t>지분</t>
        </is>
      </c>
      <c r="P8" t="inlineStr">
        <is>
          <t>주식형</t>
        </is>
      </c>
      <c r="Q8" t="inlineStr">
        <is>
          <t>프로젝트</t>
        </is>
      </c>
      <c r="R8" t="inlineStr">
        <is>
          <t>KRW</t>
        </is>
      </c>
      <c r="S8" t="inlineStr">
        <is>
          <t>KRW</t>
        </is>
      </c>
      <c r="T8" s="1" t="n">
        <v>40542</v>
      </c>
      <c r="U8" s="1" t="n">
        <v>2958465</v>
      </c>
      <c r="V8" s="1" t="n">
        <v>2958465</v>
      </c>
      <c r="X8" t="inlineStr">
        <is>
          <t>PPP</t>
        </is>
      </c>
      <c r="Y8" t="inlineStr">
        <is>
          <t>Merchant(정부)</t>
        </is>
      </c>
      <c r="Z8" t="inlineStr">
        <is>
          <t>해지시 지급금</t>
        </is>
      </c>
      <c r="AA8" t="inlineStr">
        <is>
          <t>해지시 지급금 전액 커버, MRG</t>
        </is>
      </c>
      <c r="AB8" t="inlineStr">
        <is>
          <t>신한자산운용</t>
        </is>
      </c>
      <c r="AC8" t="inlineStr">
        <is>
          <t>해당없음</t>
        </is>
      </c>
      <c r="AD8" t="inlineStr">
        <is>
          <t>허강혁</t>
        </is>
      </c>
      <c r="AF8" t="inlineStr">
        <is>
          <t>유재섭</t>
        </is>
      </c>
      <c r="AG8" t="inlineStr">
        <is>
          <t>정상</t>
        </is>
      </c>
      <c r="AI8" t="inlineStr">
        <is>
          <t>기보유</t>
        </is>
      </c>
      <c r="AJ8" t="inlineStr">
        <is>
          <t>국내실물</t>
        </is>
      </c>
      <c r="AK8" t="inlineStr">
        <is>
          <t>인프라</t>
        </is>
      </c>
      <c r="AL8" t="inlineStr">
        <is>
          <t>Equity</t>
        </is>
      </c>
      <c r="AM8" t="inlineStr">
        <is>
          <t>인출</t>
        </is>
      </c>
      <c r="AN8" t="inlineStr">
        <is>
          <t>운영</t>
        </is>
      </c>
      <c r="AO8" t="n">
        <v>0</v>
      </c>
      <c r="AP8" t="n">
        <v>7514000000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1953549000</v>
      </c>
      <c r="BF8" t="n">
        <v>3456279000</v>
      </c>
      <c r="BG8" t="n">
        <v>1953549000</v>
      </c>
      <c r="BH8" t="n">
        <v>0</v>
      </c>
      <c r="BI8" t="n">
        <v>0</v>
      </c>
      <c r="BJ8" t="n">
        <v>0</v>
      </c>
      <c r="BK8" t="n">
        <v>1953549000</v>
      </c>
      <c r="BL8" t="n">
        <v>0</v>
      </c>
      <c r="BM8" t="n">
        <v>0</v>
      </c>
      <c r="BN8" t="n">
        <v>0</v>
      </c>
      <c r="BO8" t="n">
        <v>0</v>
      </c>
      <c r="BP8" t="n">
        <v>1953549000</v>
      </c>
      <c r="BQ8" t="n">
        <v>0</v>
      </c>
      <c r="BR8" t="n">
        <v>1953549000</v>
      </c>
      <c r="BS8" t="n">
        <v>0</v>
      </c>
      <c r="BT8" t="n">
        <v>0</v>
      </c>
      <c r="BU8" t="n">
        <v>0</v>
      </c>
      <c r="BV8" t="n">
        <v>0</v>
      </c>
      <c r="BW8" t="n">
        <v>1953549000</v>
      </c>
      <c r="BX8" t="n">
        <v>0</v>
      </c>
      <c r="BY8" t="n">
        <v>53.37129035987611</v>
      </c>
      <c r="BZ8" t="n">
        <v>0</v>
      </c>
      <c r="CA8" t="n">
        <v>4637073861</v>
      </c>
      <c r="CB8" t="n">
        <v>4637073861</v>
      </c>
      <c r="CC8" t="n">
        <v>4637073861</v>
      </c>
      <c r="CD8" t="n">
        <v>0</v>
      </c>
      <c r="CE8" t="n">
        <v>4637073861</v>
      </c>
      <c r="CF8" t="n">
        <v>4637073861</v>
      </c>
      <c r="CG8" t="n">
        <v>4637073861</v>
      </c>
      <c r="CH8" t="n">
        <v>4637073861</v>
      </c>
      <c r="CI8" t="n">
        <v>4637073861</v>
      </c>
      <c r="CJ8" t="n">
        <v>4637073861</v>
      </c>
      <c r="CK8" t="n">
        <v>0</v>
      </c>
      <c r="CL8" t="n">
        <v>0</v>
      </c>
      <c r="CM8" t="n">
        <v>2.980232238769531e-07</v>
      </c>
      <c r="CN8" t="n">
        <v>59.37200605869294</v>
      </c>
      <c r="CO8" t="n">
        <v>0</v>
      </c>
      <c r="CP8" t="n">
        <v>1381.95570141077</v>
      </c>
      <c r="CQ8" t="n">
        <v>275312377369.8987</v>
      </c>
      <c r="CR8" t="n">
        <v>0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1</v>
      </c>
      <c r="DJ8" t="n">
        <v>0</v>
      </c>
      <c r="DK8" t="n">
        <v>4637073861</v>
      </c>
      <c r="DL8" t="n">
        <v>0</v>
      </c>
      <c r="DM8" t="n">
        <v>4637073861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0.49</v>
      </c>
      <c r="ED8" t="n">
        <v>0</v>
      </c>
      <c r="EE8" t="n">
        <v>2272166191.89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1953549000</v>
      </c>
      <c r="EM8" t="n">
        <v>0</v>
      </c>
      <c r="EN8" t="n">
        <v>0</v>
      </c>
      <c r="EO8" t="n">
        <v>0</v>
      </c>
      <c r="EP8" t="n">
        <v>0</v>
      </c>
      <c r="EQ8" t="n">
        <v>1953549000</v>
      </c>
      <c r="ER8" t="n">
        <v>134</v>
      </c>
      <c r="EU8" t="inlineStr">
        <is>
          <t>~2016</t>
        </is>
      </c>
      <c r="EV8" t="inlineStr">
        <is>
          <t>국내간접투자</t>
        </is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0</v>
      </c>
      <c r="FJ8" t="n">
        <v>0</v>
      </c>
      <c r="FK8" t="n">
        <v>0</v>
      </c>
      <c r="FL8" t="n">
        <v>0</v>
      </c>
      <c r="FM8" t="n">
        <v>1953549000</v>
      </c>
      <c r="FN8" t="n">
        <v>0</v>
      </c>
      <c r="FO8" t="n">
        <v>0</v>
      </c>
      <c r="FP8" t="n">
        <v>0</v>
      </c>
      <c r="FQ8" t="b">
        <v>1</v>
      </c>
      <c r="FR8" t="b">
        <v>1</v>
      </c>
    </row>
    <row r="9">
      <c r="A9" t="inlineStr">
        <is>
          <t>BS00000009</t>
        </is>
      </c>
      <c r="B9" t="inlineStr">
        <is>
          <t>BS0000000902</t>
        </is>
      </c>
      <c r="C9" t="n">
        <v>200000307</v>
      </c>
      <c r="D9" t="inlineStr">
        <is>
          <t>광주제2순환도로 리파이낸싱</t>
        </is>
      </c>
      <c r="E9" t="inlineStr">
        <is>
          <t>한화광주순환도로사모특별자산투자신탁1호(인프라)</t>
        </is>
      </c>
      <c r="F9" t="inlineStr">
        <is>
          <t>인프라</t>
        </is>
      </c>
      <c r="G9" t="inlineStr">
        <is>
          <t>BTO</t>
        </is>
      </c>
      <c r="H9" t="inlineStr">
        <is>
          <t>도로</t>
        </is>
      </c>
      <c r="I9" t="inlineStr">
        <is>
          <t>국내</t>
        </is>
      </c>
      <c r="J9" t="inlineStr">
        <is>
          <t>아시아</t>
        </is>
      </c>
      <c r="K9" t="inlineStr">
        <is>
          <t>이머징</t>
        </is>
      </c>
      <c r="L9" t="inlineStr">
        <is>
          <t>한국</t>
        </is>
      </c>
      <c r="M9" t="inlineStr">
        <is>
          <t>해당없음</t>
        </is>
      </c>
      <c r="N9" t="inlineStr">
        <is>
          <t>수익증권</t>
        </is>
      </c>
      <c r="O9" t="inlineStr">
        <is>
          <t>지분</t>
        </is>
      </c>
      <c r="P9" t="inlineStr">
        <is>
          <t>채권형</t>
        </is>
      </c>
      <c r="Q9" t="inlineStr">
        <is>
          <t>프로젝트</t>
        </is>
      </c>
      <c r="R9" t="inlineStr">
        <is>
          <t>KRW</t>
        </is>
      </c>
      <c r="S9" t="inlineStr">
        <is>
          <t>KRW</t>
        </is>
      </c>
      <c r="T9" s="1" t="n">
        <v>40542</v>
      </c>
      <c r="U9" s="1" t="n">
        <v>49307</v>
      </c>
      <c r="V9" s="1" t="n">
        <v>49307</v>
      </c>
      <c r="X9" t="inlineStr">
        <is>
          <t>PPP</t>
        </is>
      </c>
      <c r="Y9" t="inlineStr">
        <is>
          <t>Merchant(정부)</t>
        </is>
      </c>
      <c r="Z9" t="inlineStr">
        <is>
          <t>해지시 지급금</t>
        </is>
      </c>
      <c r="AA9" t="inlineStr">
        <is>
          <t>해지시 지급금 전액 커버, MRG</t>
        </is>
      </c>
      <c r="AB9" t="inlineStr">
        <is>
          <t>한화자산운용</t>
        </is>
      </c>
      <c r="AC9" t="inlineStr">
        <is>
          <t>해당없음</t>
        </is>
      </c>
      <c r="AD9" t="inlineStr">
        <is>
          <t>허강혁</t>
        </is>
      </c>
      <c r="AF9" t="inlineStr">
        <is>
          <t>유재섭</t>
        </is>
      </c>
      <c r="AG9" t="inlineStr">
        <is>
          <t>정상</t>
        </is>
      </c>
      <c r="AI9" t="inlineStr">
        <is>
          <t>기보유</t>
        </is>
      </c>
      <c r="AJ9" t="inlineStr">
        <is>
          <t>국내실물</t>
        </is>
      </c>
      <c r="AK9" t="inlineStr">
        <is>
          <t>인프라</t>
        </is>
      </c>
      <c r="AL9" t="inlineStr">
        <is>
          <t>Equity</t>
        </is>
      </c>
      <c r="AM9" t="inlineStr">
        <is>
          <t>인출</t>
        </is>
      </c>
      <c r="AN9" t="inlineStr">
        <is>
          <t>운영</t>
        </is>
      </c>
      <c r="AO9" t="n">
        <v>0</v>
      </c>
      <c r="AP9" t="n">
        <v>26000000000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24342500000</v>
      </c>
      <c r="AX9" t="n">
        <v>376360000</v>
      </c>
      <c r="AY9" t="n">
        <v>1505440000</v>
      </c>
      <c r="AZ9" t="n">
        <v>6964949131</v>
      </c>
      <c r="BA9" t="n">
        <v>-376360000</v>
      </c>
      <c r="BB9" t="n">
        <v>-1505440000</v>
      </c>
      <c r="BC9" t="n">
        <v>17377550869</v>
      </c>
      <c r="BD9" t="n">
        <v>341217792</v>
      </c>
      <c r="BE9" t="n">
        <v>3466398112</v>
      </c>
      <c r="BF9" t="n">
        <v>29335945034</v>
      </c>
      <c r="BG9" t="n">
        <v>3466398112</v>
      </c>
      <c r="BH9" t="n">
        <v>0</v>
      </c>
      <c r="BI9" t="n">
        <v>0</v>
      </c>
      <c r="BJ9" t="n">
        <v>-1021949570</v>
      </c>
      <c r="BK9" t="n">
        <v>3466398112</v>
      </c>
      <c r="BL9" t="n">
        <v>0</v>
      </c>
      <c r="BM9" t="n">
        <v>1054537528</v>
      </c>
      <c r="BN9" t="n">
        <v>2863259926</v>
      </c>
      <c r="BO9" t="n">
        <v>341217792</v>
      </c>
      <c r="BP9" t="n">
        <v>3466398112</v>
      </c>
      <c r="BQ9" t="n">
        <v>1395755320</v>
      </c>
      <c r="BR9" t="n">
        <v>6329658038</v>
      </c>
      <c r="BS9" t="n">
        <v>0</v>
      </c>
      <c r="BT9" t="n">
        <v>0</v>
      </c>
      <c r="BU9" t="n">
        <v>0</v>
      </c>
      <c r="BV9" t="n">
        <v>1395755320</v>
      </c>
      <c r="BW9" t="n">
        <v>6329658038</v>
      </c>
      <c r="BX9" t="n">
        <v>4.326413197280513</v>
      </c>
      <c r="BY9" t="n">
        <v>21.48962360569855</v>
      </c>
      <c r="BZ9" t="n">
        <v>0</v>
      </c>
      <c r="CA9" t="n">
        <v>17418571933</v>
      </c>
      <c r="CB9" t="n">
        <v>17792775805</v>
      </c>
      <c r="CC9" t="n">
        <v>18915307894</v>
      </c>
      <c r="CD9" t="n">
        <v>0</v>
      </c>
      <c r="CE9" t="n">
        <v>33298224338</v>
      </c>
      <c r="CF9" t="n">
        <v>32620046810</v>
      </c>
      <c r="CG9" t="n">
        <v>31940404412</v>
      </c>
      <c r="CH9" t="n">
        <v>33298224338</v>
      </c>
      <c r="CI9" t="n">
        <v>32620046810</v>
      </c>
      <c r="CJ9" t="n">
        <v>31940404412</v>
      </c>
      <c r="CK9" t="n">
        <v>2863259926</v>
      </c>
      <c r="CL9" t="n">
        <v>0</v>
      </c>
      <c r="CM9" t="n">
        <v>66.54907286167145</v>
      </c>
      <c r="CN9" t="n">
        <v>21.58058106899261</v>
      </c>
      <c r="CO9" t="n">
        <v>11.30178034305572</v>
      </c>
      <c r="CP9" t="n">
        <v>2215965957633.844</v>
      </c>
      <c r="CQ9" t="n">
        <v>718595029779.7119</v>
      </c>
      <c r="CR9" t="n">
        <v>376329217281.8681</v>
      </c>
      <c r="CS9" t="n">
        <v>2.859160665625963</v>
      </c>
      <c r="CT9" t="n">
        <v>95204973262.39871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0.4943526434497046</v>
      </c>
      <c r="DI9" t="n">
        <v>0.5056473565502955</v>
      </c>
      <c r="DJ9" t="n">
        <v>16461065223.67159</v>
      </c>
      <c r="DK9" t="n">
        <v>16837159114.32841</v>
      </c>
      <c r="DL9" t="n">
        <v>15789823353.92481</v>
      </c>
      <c r="DM9" t="n">
        <v>16150581058.0752</v>
      </c>
      <c r="DN9" t="n">
        <v>0</v>
      </c>
      <c r="DO9" t="n">
        <v>0</v>
      </c>
      <c r="DP9" t="n">
        <v>744218243.5549233</v>
      </c>
      <c r="DQ9" t="n">
        <v>761221756.4450768</v>
      </c>
      <c r="DR9" t="n">
        <v>0</v>
      </c>
      <c r="DS9" t="n">
        <v>0</v>
      </c>
      <c r="DT9" t="n">
        <v>0</v>
      </c>
      <c r="DU9" t="n">
        <v>0</v>
      </c>
      <c r="DV9" t="n">
        <v>30632504548</v>
      </c>
      <c r="DW9" t="n">
        <v>449201861.7932777</v>
      </c>
      <c r="DX9" t="n">
        <v>0</v>
      </c>
      <c r="DY9" t="n">
        <v>3003987530.04636</v>
      </c>
      <c r="DZ9" t="n">
        <v>0</v>
      </c>
      <c r="EA9" t="n">
        <v>0</v>
      </c>
      <c r="EB9" t="n">
        <v>3453189391.839638</v>
      </c>
      <c r="EC9" t="n">
        <v>0.1127295806462256</v>
      </c>
      <c r="ED9" t="n">
        <v>3453189391.839638</v>
      </c>
      <c r="EE9" t="n">
        <v>3753694865.886683</v>
      </c>
      <c r="EF9" t="n">
        <v>0</v>
      </c>
      <c r="EG9" t="n">
        <v>341217792</v>
      </c>
      <c r="EH9" t="n">
        <v>-255520965</v>
      </c>
      <c r="EI9" t="n">
        <v>0</v>
      </c>
      <c r="EJ9" t="n">
        <v>1310058493</v>
      </c>
      <c r="EK9" t="n">
        <v>0</v>
      </c>
      <c r="EL9" t="n">
        <v>3466398112</v>
      </c>
      <c r="EM9" t="n">
        <v>-1021949570</v>
      </c>
      <c r="EN9" t="n">
        <v>0</v>
      </c>
      <c r="EO9" t="n">
        <v>3885209496</v>
      </c>
      <c r="EP9" t="n">
        <v>1395755320</v>
      </c>
      <c r="EQ9" t="n">
        <v>6329658038</v>
      </c>
      <c r="ER9" t="n">
        <v>39</v>
      </c>
      <c r="EU9" t="inlineStr">
        <is>
          <t>~2016</t>
        </is>
      </c>
      <c r="EV9" t="inlineStr">
        <is>
          <t>국내간접투자</t>
        </is>
      </c>
      <c r="EW9" t="n">
        <v>0</v>
      </c>
      <c r="EX9" t="n">
        <v>168681917.4672715</v>
      </c>
      <c r="EY9" t="n">
        <v>-126317464.5045694</v>
      </c>
      <c r="EZ9" t="n">
        <v>0</v>
      </c>
      <c r="FA9" t="n">
        <v>647630879.0882863</v>
      </c>
      <c r="FB9" t="n">
        <v>0</v>
      </c>
      <c r="FC9" t="n">
        <v>1713623069.916265</v>
      </c>
      <c r="FD9" t="n">
        <v>-505203471.4017889</v>
      </c>
      <c r="FE9" t="n">
        <v>0</v>
      </c>
      <c r="FF9" t="n">
        <v>1920663584.703495</v>
      </c>
      <c r="FG9" t="n">
        <v>0</v>
      </c>
      <c r="FH9" t="n">
        <v>172535874.5327286</v>
      </c>
      <c r="FI9" t="n">
        <v>-129203500.4954306</v>
      </c>
      <c r="FJ9" t="n">
        <v>0</v>
      </c>
      <c r="FK9" t="n">
        <v>662427613.9117137</v>
      </c>
      <c r="FL9" t="n">
        <v>0</v>
      </c>
      <c r="FM9" t="n">
        <v>1752775042.083735</v>
      </c>
      <c r="FN9" t="n">
        <v>-516746098.5982111</v>
      </c>
      <c r="FO9" t="n">
        <v>0</v>
      </c>
      <c r="FP9" t="n">
        <v>1964545911.296506</v>
      </c>
      <c r="FQ9" t="b">
        <v>1</v>
      </c>
      <c r="FR9" t="b">
        <v>1</v>
      </c>
    </row>
    <row r="10">
      <c r="A10" t="inlineStr">
        <is>
          <t>BS00000021</t>
        </is>
      </c>
      <c r="B10" t="inlineStr">
        <is>
          <t>BS0000002101</t>
        </is>
      </c>
      <c r="C10" t="n">
        <v>200000318</v>
      </c>
      <c r="D10" t="inlineStr">
        <is>
          <t>흥국 인프라 사모특별자산투자신탁 2호 (대구동부순환도로 리파이낸싱)</t>
        </is>
      </c>
      <c r="E10" t="inlineStr">
        <is>
          <t>흥국인프라사모특별자산투자신탁2호</t>
        </is>
      </c>
      <c r="F10" t="inlineStr">
        <is>
          <t>인프라</t>
        </is>
      </c>
      <c r="G10" t="inlineStr">
        <is>
          <t>BTO</t>
        </is>
      </c>
      <c r="H10" t="inlineStr">
        <is>
          <t>도로</t>
        </is>
      </c>
      <c r="I10" t="inlineStr">
        <is>
          <t>국내</t>
        </is>
      </c>
      <c r="J10" t="inlineStr">
        <is>
          <t>아시아</t>
        </is>
      </c>
      <c r="K10" t="inlineStr">
        <is>
          <t>이머징</t>
        </is>
      </c>
      <c r="L10" t="inlineStr">
        <is>
          <t>한국</t>
        </is>
      </c>
      <c r="M10" t="inlineStr">
        <is>
          <t>해당없음</t>
        </is>
      </c>
      <c r="N10" t="inlineStr">
        <is>
          <t>수익증권</t>
        </is>
      </c>
      <c r="O10" t="inlineStr">
        <is>
          <t>선순위</t>
        </is>
      </c>
      <c r="P10" t="inlineStr">
        <is>
          <t>채권형</t>
        </is>
      </c>
      <c r="Q10" t="inlineStr">
        <is>
          <t>프로젝트</t>
        </is>
      </c>
      <c r="R10" t="inlineStr">
        <is>
          <t>KRW</t>
        </is>
      </c>
      <c r="S10" t="inlineStr">
        <is>
          <t>KRW</t>
        </is>
      </c>
      <c r="T10" s="1" t="n">
        <v>41085</v>
      </c>
      <c r="U10" s="1" t="n">
        <v>46562</v>
      </c>
      <c r="V10" s="1" t="n">
        <v>46562</v>
      </c>
      <c r="X10" t="inlineStr">
        <is>
          <t>PPP</t>
        </is>
      </c>
      <c r="Y10" t="inlineStr">
        <is>
          <t>Merchant(정부)</t>
        </is>
      </c>
      <c r="Z10" t="inlineStr">
        <is>
          <t>해지시 지급금</t>
        </is>
      </c>
      <c r="AA10" t="inlineStr">
        <is>
          <t xml:space="preserve">정부재정지원금에 의해 투자금 상환 </t>
        </is>
      </c>
      <c r="AB10" t="inlineStr">
        <is>
          <t>흥국자산운용</t>
        </is>
      </c>
      <c r="AC10" t="inlineStr">
        <is>
          <t>해당없음</t>
        </is>
      </c>
      <c r="AD10" t="inlineStr">
        <is>
          <t>허강혁</t>
        </is>
      </c>
      <c r="AF10" t="inlineStr">
        <is>
          <t>유재섭</t>
        </is>
      </c>
      <c r="AG10" t="inlineStr">
        <is>
          <t>정상</t>
        </is>
      </c>
      <c r="AI10" t="inlineStr">
        <is>
          <t>기보유</t>
        </is>
      </c>
      <c r="AJ10" t="inlineStr">
        <is>
          <t>국내실물</t>
        </is>
      </c>
      <c r="AK10" t="inlineStr">
        <is>
          <t>인프라</t>
        </is>
      </c>
      <c r="AL10" t="inlineStr">
        <is>
          <t>Debt</t>
        </is>
      </c>
      <c r="AM10" t="inlineStr">
        <is>
          <t>인출</t>
        </is>
      </c>
      <c r="AN10" t="inlineStr">
        <is>
          <t>운영</t>
        </is>
      </c>
      <c r="AO10" t="n">
        <v>0</v>
      </c>
      <c r="AP10" t="n">
        <v>90000000000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90000000000</v>
      </c>
      <c r="AX10" t="n">
        <v>0</v>
      </c>
      <c r="AY10" t="n">
        <v>7876862367</v>
      </c>
      <c r="AZ10" t="n">
        <v>81971944578</v>
      </c>
      <c r="BA10" t="n">
        <v>0</v>
      </c>
      <c r="BB10" t="n">
        <v>-7876862367</v>
      </c>
      <c r="BC10" t="n">
        <v>8028055422</v>
      </c>
      <c r="BD10" t="n">
        <v>0</v>
      </c>
      <c r="BE10" t="n">
        <v>546496632</v>
      </c>
      <c r="BF10" t="n">
        <v>33539298392</v>
      </c>
      <c r="BG10" t="n">
        <v>546496632</v>
      </c>
      <c r="BH10" t="n">
        <v>0</v>
      </c>
      <c r="BI10" t="n">
        <v>0</v>
      </c>
      <c r="BJ10" t="n">
        <v>-114512147</v>
      </c>
      <c r="BK10" t="n">
        <v>546496632</v>
      </c>
      <c r="BL10" t="n">
        <v>0</v>
      </c>
      <c r="BM10" t="n">
        <v>41364818</v>
      </c>
      <c r="BN10" t="n">
        <v>-190096293</v>
      </c>
      <c r="BO10" t="n">
        <v>0</v>
      </c>
      <c r="BP10" t="n">
        <v>546496632</v>
      </c>
      <c r="BQ10" t="n">
        <v>41364818</v>
      </c>
      <c r="BR10" t="n">
        <v>356400339</v>
      </c>
      <c r="BS10" t="n">
        <v>0</v>
      </c>
      <c r="BT10" t="n">
        <v>0</v>
      </c>
      <c r="BU10" t="n">
        <v>0</v>
      </c>
      <c r="BV10" t="n">
        <v>41364818</v>
      </c>
      <c r="BW10" t="n">
        <v>356400339</v>
      </c>
      <c r="BX10" t="n">
        <v>0.5126944041280137</v>
      </c>
      <c r="BY10" t="n">
        <v>2.978748545784586</v>
      </c>
      <c r="BZ10" t="n">
        <v>0</v>
      </c>
      <c r="CA10" t="n">
        <v>8064889537</v>
      </c>
      <c r="CB10" t="n">
        <v>8064889537</v>
      </c>
      <c r="CC10" t="n">
        <v>15938925173</v>
      </c>
      <c r="CD10" t="n">
        <v>0</v>
      </c>
      <c r="CE10" t="n">
        <v>8109488376</v>
      </c>
      <c r="CF10" t="n">
        <v>8068123558</v>
      </c>
      <c r="CG10" t="n">
        <v>16176447036</v>
      </c>
      <c r="CH10" t="n">
        <v>8109488376</v>
      </c>
      <c r="CI10" t="n">
        <v>8068123558</v>
      </c>
      <c r="CJ10" t="n">
        <v>16176447036</v>
      </c>
      <c r="CK10" t="n">
        <v>-190096293</v>
      </c>
      <c r="CL10" t="n">
        <v>0</v>
      </c>
      <c r="CM10" t="n">
        <v>6.41948014497757</v>
      </c>
      <c r="CN10" t="n">
        <v>3.345930874347687</v>
      </c>
      <c r="CO10" t="n">
        <v>4.690609872341156</v>
      </c>
      <c r="CP10" t="n">
        <v>52058699615.65839</v>
      </c>
      <c r="CQ10" t="n">
        <v>27133787532.42208</v>
      </c>
      <c r="CR10" t="n">
        <v>38038446236.10145</v>
      </c>
      <c r="CS10" t="n">
        <v>1.373563681622222</v>
      </c>
      <c r="CT10" t="n">
        <v>11138898709.81118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0</v>
      </c>
      <c r="DF10" t="n">
        <v>0</v>
      </c>
      <c r="DG10" t="n">
        <v>0</v>
      </c>
      <c r="DH10" t="n">
        <v>0.9672928590216576</v>
      </c>
      <c r="DI10" t="n">
        <v>0.03270714097834236</v>
      </c>
      <c r="DJ10" t="n">
        <v>7844250196.42394</v>
      </c>
      <c r="DK10" t="n">
        <v>265238179.5760607</v>
      </c>
      <c r="DL10" t="n">
        <v>15647361702.26486</v>
      </c>
      <c r="DM10" t="n">
        <v>529085333.7351404</v>
      </c>
      <c r="DN10" t="n">
        <v>0</v>
      </c>
      <c r="DO10" t="n">
        <v>0</v>
      </c>
      <c r="DP10" t="n">
        <v>7619232719.095531</v>
      </c>
      <c r="DQ10" t="n">
        <v>257629647.9044685</v>
      </c>
      <c r="DR10" t="n">
        <v>0</v>
      </c>
      <c r="DS10" t="n">
        <v>0</v>
      </c>
      <c r="DT10" t="n">
        <v>0</v>
      </c>
      <c r="DU10" t="n">
        <v>0</v>
      </c>
      <c r="DV10" t="n">
        <v>12366205950</v>
      </c>
      <c r="DW10" t="n">
        <v>179841592.0807157</v>
      </c>
      <c r="DX10" t="n">
        <v>0</v>
      </c>
      <c r="DY10" t="n">
        <v>71566935.1405818</v>
      </c>
      <c r="DZ10" t="n">
        <v>0</v>
      </c>
      <c r="EA10" t="n">
        <v>0</v>
      </c>
      <c r="EB10" t="n">
        <v>251408527.2212975</v>
      </c>
      <c r="EC10" t="n">
        <v>0.02033028790219182</v>
      </c>
      <c r="ED10" t="n">
        <v>251408527.2212975</v>
      </c>
      <c r="EE10" t="n">
        <v>164868233.423558</v>
      </c>
      <c r="EF10" t="n">
        <v>0</v>
      </c>
      <c r="EG10" t="n">
        <v>0</v>
      </c>
      <c r="EH10" t="n">
        <v>0</v>
      </c>
      <c r="EI10" t="n">
        <v>0</v>
      </c>
      <c r="EJ10" t="n">
        <v>41364818</v>
      </c>
      <c r="EK10" t="n">
        <v>0</v>
      </c>
      <c r="EL10" t="n">
        <v>546496632</v>
      </c>
      <c r="EM10" t="n">
        <v>-114512147</v>
      </c>
      <c r="EN10" t="n">
        <v>0</v>
      </c>
      <c r="EO10" t="n">
        <v>-75584146</v>
      </c>
      <c r="EP10" t="n">
        <v>41364818</v>
      </c>
      <c r="EQ10" t="n">
        <v>356400339</v>
      </c>
      <c r="ER10" t="n">
        <v>282</v>
      </c>
      <c r="EU10" t="inlineStr">
        <is>
          <t>~2016</t>
        </is>
      </c>
      <c r="EV10" t="inlineStr">
        <is>
          <t>국내간접투자</t>
        </is>
      </c>
      <c r="EW10" t="n">
        <v>0</v>
      </c>
      <c r="EX10" t="n">
        <v>0</v>
      </c>
      <c r="EY10" t="n">
        <v>0</v>
      </c>
      <c r="EZ10" t="n">
        <v>0</v>
      </c>
      <c r="FA10" t="n">
        <v>40011893.06613053</v>
      </c>
      <c r="FB10" t="n">
        <v>0</v>
      </c>
      <c r="FC10" t="n">
        <v>528622289.6129867</v>
      </c>
      <c r="FD10" t="n">
        <v>-110766782.0643383</v>
      </c>
      <c r="FE10" t="n">
        <v>0</v>
      </c>
      <c r="FF10" t="n">
        <v>-73112004.68105039</v>
      </c>
      <c r="FG10" t="n">
        <v>0</v>
      </c>
      <c r="FH10" t="n">
        <v>0</v>
      </c>
      <c r="FI10" t="n">
        <v>0</v>
      </c>
      <c r="FJ10" t="n">
        <v>0</v>
      </c>
      <c r="FK10" t="n">
        <v>1352924.933869474</v>
      </c>
      <c r="FL10" t="n">
        <v>0</v>
      </c>
      <c r="FM10" t="n">
        <v>17874342.38701329</v>
      </c>
      <c r="FN10" t="n">
        <v>-3745364.935661664</v>
      </c>
      <c r="FO10" t="n">
        <v>0</v>
      </c>
      <c r="FP10" t="n">
        <v>-2472141.318949612</v>
      </c>
      <c r="FQ10" t="b">
        <v>1</v>
      </c>
      <c r="FR10" t="b">
        <v>1</v>
      </c>
    </row>
    <row r="11">
      <c r="A11" t="inlineStr">
        <is>
          <t>BS00000028</t>
        </is>
      </c>
      <c r="B11" t="inlineStr">
        <is>
          <t>BS0000002801</t>
        </is>
      </c>
      <c r="C11" t="n">
        <v>100001931</v>
      </c>
      <c r="D11" t="inlineStr">
        <is>
          <t>대구 이시아폴리스 선순위담보대출 (지분)</t>
        </is>
      </c>
      <c r="E11" t="inlineStr">
        <is>
          <t>이시아폴리스</t>
        </is>
      </c>
      <c r="F11" t="inlineStr">
        <is>
          <t>부동산</t>
        </is>
      </c>
      <c r="G11" t="inlineStr">
        <is>
          <t>수익형</t>
        </is>
      </c>
      <c r="H11" t="inlineStr">
        <is>
          <t>리테일</t>
        </is>
      </c>
      <c r="I11" t="inlineStr">
        <is>
          <t>국내</t>
        </is>
      </c>
      <c r="J11" t="inlineStr">
        <is>
          <t>아시아</t>
        </is>
      </c>
      <c r="K11" t="inlineStr">
        <is>
          <t>이머징</t>
        </is>
      </c>
      <c r="L11" t="inlineStr">
        <is>
          <t>한국</t>
        </is>
      </c>
      <c r="M11" t="inlineStr">
        <is>
          <t>기타</t>
        </is>
      </c>
      <c r="N11" t="inlineStr">
        <is>
          <t>출자</t>
        </is>
      </c>
      <c r="O11" t="inlineStr">
        <is>
          <t>지분</t>
        </is>
      </c>
      <c r="P11" t="inlineStr">
        <is>
          <t>주식형</t>
        </is>
      </c>
      <c r="Q11" t="inlineStr">
        <is>
          <t>프로젝트</t>
        </is>
      </c>
      <c r="R11" t="inlineStr">
        <is>
          <t>KRW</t>
        </is>
      </c>
      <c r="S11" t="inlineStr">
        <is>
          <t>KRW</t>
        </is>
      </c>
      <c r="T11" s="1" t="n">
        <v>38852</v>
      </c>
      <c r="U11" s="1" t="n">
        <v>45016</v>
      </c>
      <c r="V11" s="1" t="n">
        <v>45016</v>
      </c>
      <c r="W11" s="1" t="n">
        <v>45016</v>
      </c>
      <c r="X11" t="inlineStr">
        <is>
          <t>해당없음</t>
        </is>
      </c>
      <c r="Y11" t="inlineStr">
        <is>
          <t>해당없음</t>
        </is>
      </c>
      <c r="Z11" t="inlineStr">
        <is>
          <t>우량임차인 책임임차</t>
        </is>
      </c>
      <c r="AA11" t="inlineStr">
        <is>
          <t>우량임차인 책임임차</t>
        </is>
      </c>
      <c r="AB11" t="inlineStr">
        <is>
          <t>마스턴투자운용</t>
        </is>
      </c>
      <c r="AC11" t="inlineStr">
        <is>
          <t>해당없음</t>
        </is>
      </c>
      <c r="AD11" t="inlineStr">
        <is>
          <t>상환/확인필요</t>
        </is>
      </c>
      <c r="AF11" t="inlineStr">
        <is>
          <t>김현우</t>
        </is>
      </c>
      <c r="AG11" t="inlineStr">
        <is>
          <t>정상</t>
        </is>
      </c>
      <c r="AI11" t="inlineStr">
        <is>
          <t>기보유</t>
        </is>
      </c>
      <c r="AJ11" t="inlineStr">
        <is>
          <t>국내실물</t>
        </is>
      </c>
      <c r="AK11" t="inlineStr">
        <is>
          <t>부동산</t>
        </is>
      </c>
      <c r="AL11" t="inlineStr">
        <is>
          <t>Equity</t>
        </is>
      </c>
      <c r="AM11" t="inlineStr">
        <is>
          <t>인출</t>
        </is>
      </c>
      <c r="AN11" t="inlineStr">
        <is>
          <t>상환</t>
        </is>
      </c>
      <c r="AO11" t="n">
        <v>0</v>
      </c>
      <c r="AP11" t="n">
        <v>855000000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1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471</v>
      </c>
      <c r="EU11" t="inlineStr">
        <is>
          <t>~2016</t>
        </is>
      </c>
      <c r="EV11" t="inlineStr">
        <is>
          <t>국내간접투자</t>
        </is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0</v>
      </c>
      <c r="FJ11" t="n">
        <v>0</v>
      </c>
      <c r="FK11" t="n">
        <v>0</v>
      </c>
      <c r="FL11" t="n">
        <v>0</v>
      </c>
      <c r="FM11" t="n">
        <v>0</v>
      </c>
      <c r="FN11" t="n">
        <v>0</v>
      </c>
      <c r="FO11" t="n">
        <v>0</v>
      </c>
      <c r="FP11" t="n">
        <v>0</v>
      </c>
      <c r="FQ11" t="b">
        <v>1</v>
      </c>
      <c r="FR11" t="b">
        <v>1</v>
      </c>
    </row>
    <row r="12">
      <c r="A12" t="inlineStr">
        <is>
          <t>BS00000029</t>
        </is>
      </c>
      <c r="B12" t="n">
        <v>905362440900</v>
      </c>
      <c r="C12" t="n">
        <v>6000000000209</v>
      </c>
      <c r="D12" t="inlineStr">
        <is>
          <t>푸른김해지키미</t>
        </is>
      </c>
      <c r="E12" t="inlineStr">
        <is>
          <t>푸른김해지키미</t>
        </is>
      </c>
      <c r="F12" t="inlineStr">
        <is>
          <t>인프라</t>
        </is>
      </c>
      <c r="G12" t="inlineStr">
        <is>
          <t>BTL</t>
        </is>
      </c>
      <c r="H12" t="inlineStr">
        <is>
          <t>하수관거</t>
        </is>
      </c>
      <c r="I12" t="inlineStr">
        <is>
          <t>국내</t>
        </is>
      </c>
      <c r="J12" t="inlineStr">
        <is>
          <t>아시아</t>
        </is>
      </c>
      <c r="K12" t="inlineStr">
        <is>
          <t>이머징</t>
        </is>
      </c>
      <c r="L12" t="inlineStr">
        <is>
          <t>한국</t>
        </is>
      </c>
      <c r="M12" t="inlineStr">
        <is>
          <t>해당없음</t>
        </is>
      </c>
      <c r="N12" t="inlineStr">
        <is>
          <t>대출</t>
        </is>
      </c>
      <c r="O12" t="inlineStr">
        <is>
          <t>선순위</t>
        </is>
      </c>
      <c r="P12" t="inlineStr">
        <is>
          <t>대출</t>
        </is>
      </c>
      <c r="Q12" t="inlineStr">
        <is>
          <t>프로젝트</t>
        </is>
      </c>
      <c r="R12" t="inlineStr">
        <is>
          <t>KRW</t>
        </is>
      </c>
      <c r="S12" t="inlineStr">
        <is>
          <t>KRW</t>
        </is>
      </c>
      <c r="T12" s="1" t="n">
        <v>40289</v>
      </c>
      <c r="U12" s="1" t="n">
        <v>2958465</v>
      </c>
      <c r="V12" s="1" t="n">
        <v>2958465</v>
      </c>
      <c r="X12" t="inlineStr">
        <is>
          <t>PPP</t>
        </is>
      </c>
      <c r="Y12" t="inlineStr">
        <is>
          <t>Availability(정부)</t>
        </is>
      </c>
      <c r="Z12" t="inlineStr">
        <is>
          <t>정부보증</t>
        </is>
      </c>
      <c r="AA12" t="inlineStr">
        <is>
          <t>정부가 임대료 지급</t>
        </is>
      </c>
      <c r="AB12" t="inlineStr">
        <is>
          <t>IBK기업은행</t>
        </is>
      </c>
      <c r="AC12" t="inlineStr">
        <is>
          <t>해당없음</t>
        </is>
      </c>
      <c r="AD12" t="inlineStr">
        <is>
          <t>이건희</t>
        </is>
      </c>
      <c r="AF12" t="inlineStr">
        <is>
          <t>유재섭</t>
        </is>
      </c>
      <c r="AG12" t="inlineStr">
        <is>
          <t>정상</t>
        </is>
      </c>
      <c r="AH12" s="1" t="n">
        <v>38833</v>
      </c>
      <c r="AI12" t="inlineStr">
        <is>
          <t>기보유</t>
        </is>
      </c>
      <c r="AJ12" t="inlineStr">
        <is>
          <t>국내실물</t>
        </is>
      </c>
      <c r="AK12" t="inlineStr">
        <is>
          <t>인프라</t>
        </is>
      </c>
      <c r="AL12" t="inlineStr">
        <is>
          <t>Debt</t>
        </is>
      </c>
      <c r="AM12" t="inlineStr">
        <is>
          <t>인출</t>
        </is>
      </c>
      <c r="AN12" t="inlineStr">
        <is>
          <t>운영</t>
        </is>
      </c>
      <c r="AO12" t="n">
        <v>0</v>
      </c>
      <c r="AP12" t="n">
        <v>16135000000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13173000000</v>
      </c>
      <c r="AX12" t="n">
        <v>241000000</v>
      </c>
      <c r="AY12" t="n">
        <v>964000000</v>
      </c>
      <c r="AZ12" t="n">
        <v>10080689380</v>
      </c>
      <c r="BA12" t="n">
        <v>-241000000</v>
      </c>
      <c r="BB12" t="n">
        <v>-964000000</v>
      </c>
      <c r="BC12" t="n">
        <v>3092310620</v>
      </c>
      <c r="BD12" t="n">
        <v>29238156</v>
      </c>
      <c r="BE12" t="n">
        <v>113008831</v>
      </c>
      <c r="BF12" t="n">
        <v>1708596963</v>
      </c>
      <c r="BG12" t="n">
        <v>0</v>
      </c>
      <c r="BH12" t="n">
        <v>113008831</v>
      </c>
      <c r="BI12" t="n">
        <v>0</v>
      </c>
      <c r="BJ12" t="n">
        <v>0</v>
      </c>
      <c r="BK12" t="n">
        <v>0</v>
      </c>
      <c r="BL12" t="n">
        <v>113058059</v>
      </c>
      <c r="BM12" t="n">
        <v>0</v>
      </c>
      <c r="BN12" t="n">
        <v>0</v>
      </c>
      <c r="BO12" t="n">
        <v>9881092</v>
      </c>
      <c r="BP12" t="n">
        <v>113250849</v>
      </c>
      <c r="BQ12" t="n">
        <v>9881092</v>
      </c>
      <c r="BR12" t="n">
        <v>113250849</v>
      </c>
      <c r="BS12" t="n">
        <v>0</v>
      </c>
      <c r="BT12" t="n">
        <v>0</v>
      </c>
      <c r="BU12" t="n">
        <v>0</v>
      </c>
      <c r="BV12" t="n">
        <v>9881092</v>
      </c>
      <c r="BW12" t="n">
        <v>113250849</v>
      </c>
      <c r="BX12" t="n">
        <v>0.3080585755272828</v>
      </c>
      <c r="BY12" t="n">
        <v>3.219470836812691</v>
      </c>
      <c r="BZ12" t="n">
        <v>0</v>
      </c>
      <c r="CA12" t="n">
        <v>3092310620</v>
      </c>
      <c r="CB12" t="n">
        <v>3332643958</v>
      </c>
      <c r="CC12" t="n">
        <v>4056310620</v>
      </c>
      <c r="CD12" t="n">
        <v>0</v>
      </c>
      <c r="CE12" t="n">
        <v>3092310620</v>
      </c>
      <c r="CF12" t="n">
        <v>3332643958</v>
      </c>
      <c r="CG12" t="n">
        <v>4056310620</v>
      </c>
      <c r="CH12" t="n">
        <v>3092310620</v>
      </c>
      <c r="CI12" t="n">
        <v>3332643958</v>
      </c>
      <c r="CJ12" t="n">
        <v>4056310620</v>
      </c>
      <c r="CK12" t="n">
        <v>0</v>
      </c>
      <c r="CL12" t="n">
        <v>0</v>
      </c>
      <c r="CM12" t="n">
        <v>0.2931475</v>
      </c>
      <c r="CN12" t="n">
        <v>3.51777</v>
      </c>
      <c r="CO12" t="n">
        <v>3.51777</v>
      </c>
      <c r="CP12" t="n">
        <v>906503127.47645</v>
      </c>
      <c r="CQ12" t="n">
        <v>10878037529.7174</v>
      </c>
      <c r="CR12" t="n">
        <v>10878037529.7174</v>
      </c>
      <c r="CS12" t="n">
        <v>1.12970446845821</v>
      </c>
      <c r="CT12" t="n">
        <v>3493397125.274778</v>
      </c>
      <c r="CU12" t="n">
        <v>3.48</v>
      </c>
      <c r="CV12" t="n">
        <v>0</v>
      </c>
      <c r="CW12" t="n">
        <v>0</v>
      </c>
      <c r="CX12" t="n">
        <v>3.48</v>
      </c>
      <c r="CY12" t="n">
        <v>3.1625</v>
      </c>
      <c r="CZ12" t="n">
        <v>10761240957.6</v>
      </c>
      <c r="DA12" t="n">
        <v>0</v>
      </c>
      <c r="DB12" t="n">
        <v>0</v>
      </c>
      <c r="DC12" t="n">
        <v>838680000</v>
      </c>
      <c r="DD12" t="n">
        <v>3048650000</v>
      </c>
      <c r="DE12" t="n">
        <v>3092310620</v>
      </c>
      <c r="DF12" t="n">
        <v>0</v>
      </c>
      <c r="DG12" t="n">
        <v>241000000</v>
      </c>
      <c r="DH12" t="n">
        <v>1</v>
      </c>
      <c r="DI12" t="n">
        <v>0</v>
      </c>
      <c r="DJ12" t="n">
        <v>3092310620</v>
      </c>
      <c r="DK12" t="n">
        <v>0</v>
      </c>
      <c r="DL12" t="n">
        <v>4056310620</v>
      </c>
      <c r="DM12" t="n">
        <v>0</v>
      </c>
      <c r="DN12" t="n">
        <v>0</v>
      </c>
      <c r="DO12" t="n">
        <v>0</v>
      </c>
      <c r="DP12" t="n">
        <v>964000000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3653279923.455505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9881092</v>
      </c>
      <c r="EH12" t="n">
        <v>0</v>
      </c>
      <c r="EI12" t="n">
        <v>0</v>
      </c>
      <c r="EJ12" t="n">
        <v>0</v>
      </c>
      <c r="EK12" t="n">
        <v>0</v>
      </c>
      <c r="EL12" t="n">
        <v>113250849</v>
      </c>
      <c r="EM12" t="n">
        <v>0</v>
      </c>
      <c r="EN12" t="n">
        <v>0</v>
      </c>
      <c r="EO12" t="n">
        <v>0</v>
      </c>
      <c r="EP12" t="n">
        <v>9881092</v>
      </c>
      <c r="EQ12" t="n">
        <v>113250849</v>
      </c>
      <c r="ER12" t="n">
        <v>336</v>
      </c>
      <c r="EU12" t="inlineStr">
        <is>
          <t>~2016</t>
        </is>
      </c>
      <c r="EV12" t="inlineStr">
        <is>
          <t>국내간접투자</t>
        </is>
      </c>
      <c r="EW12" t="n">
        <v>0</v>
      </c>
      <c r="EX12" t="n">
        <v>9881092</v>
      </c>
      <c r="EY12" t="n">
        <v>0</v>
      </c>
      <c r="EZ12" t="n">
        <v>0</v>
      </c>
      <c r="FA12" t="n">
        <v>0</v>
      </c>
      <c r="FB12" t="n">
        <v>0</v>
      </c>
      <c r="FC12" t="n">
        <v>113250849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0</v>
      </c>
      <c r="FJ12" t="n">
        <v>0</v>
      </c>
      <c r="FK12" t="n">
        <v>0</v>
      </c>
      <c r="FL12" t="n">
        <v>0</v>
      </c>
      <c r="FM12" t="n">
        <v>0</v>
      </c>
      <c r="FN12" t="n">
        <v>0</v>
      </c>
      <c r="FO12" t="n">
        <v>0</v>
      </c>
      <c r="FP12" t="n">
        <v>0</v>
      </c>
      <c r="FQ12" t="b">
        <v>1</v>
      </c>
      <c r="FR12" t="b">
        <v>1</v>
      </c>
    </row>
    <row r="13">
      <c r="A13" t="inlineStr">
        <is>
          <t>BS00000029</t>
        </is>
      </c>
      <c r="B13" t="n">
        <v>905362440900</v>
      </c>
      <c r="C13" t="n">
        <v>6000000000350</v>
      </c>
      <c r="D13" t="inlineStr">
        <is>
          <t>푸른김해지키미</t>
        </is>
      </c>
      <c r="E13" t="inlineStr">
        <is>
          <t>푸른김해지키미</t>
        </is>
      </c>
      <c r="F13" t="inlineStr">
        <is>
          <t>인프라</t>
        </is>
      </c>
      <c r="G13" t="inlineStr">
        <is>
          <t>BTL</t>
        </is>
      </c>
      <c r="H13" t="inlineStr">
        <is>
          <t>하수관거</t>
        </is>
      </c>
      <c r="I13" t="inlineStr">
        <is>
          <t>국내</t>
        </is>
      </c>
      <c r="J13" t="inlineStr">
        <is>
          <t>아시아</t>
        </is>
      </c>
      <c r="K13" t="inlineStr">
        <is>
          <t>이머징</t>
        </is>
      </c>
      <c r="L13" t="inlineStr">
        <is>
          <t>한국</t>
        </is>
      </c>
      <c r="M13" t="inlineStr">
        <is>
          <t>해당없음</t>
        </is>
      </c>
      <c r="N13" t="inlineStr">
        <is>
          <t>대출</t>
        </is>
      </c>
      <c r="O13" t="inlineStr">
        <is>
          <t>선순위</t>
        </is>
      </c>
      <c r="P13" t="inlineStr">
        <is>
          <t>대출</t>
        </is>
      </c>
      <c r="Q13" t="inlineStr">
        <is>
          <t>프로젝트</t>
        </is>
      </c>
      <c r="R13" t="inlineStr">
        <is>
          <t>KRW</t>
        </is>
      </c>
      <c r="S13" t="inlineStr">
        <is>
          <t>KRW</t>
        </is>
      </c>
      <c r="T13" s="1" t="n">
        <v>40289</v>
      </c>
      <c r="U13" s="1" t="n">
        <v>2958465</v>
      </c>
      <c r="V13" s="1" t="n">
        <v>2958465</v>
      </c>
      <c r="X13" t="inlineStr">
        <is>
          <t>PPP</t>
        </is>
      </c>
      <c r="Y13" t="inlineStr">
        <is>
          <t>Availability(정부)</t>
        </is>
      </c>
      <c r="Z13" t="inlineStr">
        <is>
          <t>정부보증</t>
        </is>
      </c>
      <c r="AA13" t="inlineStr">
        <is>
          <t>정부가 임대료 지급</t>
        </is>
      </c>
      <c r="AB13" t="inlineStr">
        <is>
          <t>IBK기업은행</t>
        </is>
      </c>
      <c r="AC13" t="inlineStr">
        <is>
          <t>해당없음</t>
        </is>
      </c>
      <c r="AD13" t="inlineStr">
        <is>
          <t>이건희</t>
        </is>
      </c>
      <c r="AF13" t="inlineStr">
        <is>
          <t>유재섭</t>
        </is>
      </c>
      <c r="AG13" t="inlineStr">
        <is>
          <t>정상</t>
        </is>
      </c>
      <c r="AH13" s="1" t="n">
        <v>38833</v>
      </c>
      <c r="AI13" t="inlineStr">
        <is>
          <t>기보유</t>
        </is>
      </c>
      <c r="AJ13" t="inlineStr">
        <is>
          <t>국내실물</t>
        </is>
      </c>
      <c r="AK13" t="inlineStr">
        <is>
          <t>인프라</t>
        </is>
      </c>
      <c r="AL13" t="inlineStr">
        <is>
          <t>Debt</t>
        </is>
      </c>
      <c r="AM13" t="inlineStr">
        <is>
          <t>인출</t>
        </is>
      </c>
      <c r="AN13" t="inlineStr">
        <is>
          <t>운영</t>
        </is>
      </c>
      <c r="AO13" t="n">
        <v>0</v>
      </c>
      <c r="AP13" t="n">
        <v>2850270000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2850270000</v>
      </c>
      <c r="AX13" t="n">
        <v>52000000</v>
      </c>
      <c r="AY13" t="n">
        <v>208000000</v>
      </c>
      <c r="AZ13" t="n">
        <v>2174746433</v>
      </c>
      <c r="BA13" t="n">
        <v>-52000000</v>
      </c>
      <c r="BB13" t="n">
        <v>-208000000</v>
      </c>
      <c r="BC13" t="n">
        <v>675523567</v>
      </c>
      <c r="BD13" t="n">
        <v>13899885</v>
      </c>
      <c r="BE13" t="n">
        <v>57646546</v>
      </c>
      <c r="BF13" t="n">
        <v>825382236</v>
      </c>
      <c r="BG13" t="n">
        <v>0</v>
      </c>
      <c r="BH13" t="n">
        <v>57646546</v>
      </c>
      <c r="BI13" t="n">
        <v>0</v>
      </c>
      <c r="BJ13" t="n">
        <v>0</v>
      </c>
      <c r="BK13" t="n">
        <v>0</v>
      </c>
      <c r="BL13" t="n">
        <v>57634092</v>
      </c>
      <c r="BM13" t="n">
        <v>0</v>
      </c>
      <c r="BN13" t="n">
        <v>0</v>
      </c>
      <c r="BO13" t="n">
        <v>4685103</v>
      </c>
      <c r="BP13" t="n">
        <v>57675695</v>
      </c>
      <c r="BQ13" t="n">
        <v>4685103</v>
      </c>
      <c r="BR13" t="n">
        <v>57675695</v>
      </c>
      <c r="BS13" t="n">
        <v>0</v>
      </c>
      <c r="BT13" t="n">
        <v>0</v>
      </c>
      <c r="BU13" t="n">
        <v>0</v>
      </c>
      <c r="BV13" t="n">
        <v>4685103</v>
      </c>
      <c r="BW13" t="n">
        <v>57675695</v>
      </c>
      <c r="BX13" t="n">
        <v>0.6701541446378242</v>
      </c>
      <c r="BY13" t="n">
        <v>7.683068093850958</v>
      </c>
      <c r="BZ13" t="n">
        <v>0</v>
      </c>
      <c r="CA13" t="n">
        <v>675523567</v>
      </c>
      <c r="CB13" t="n">
        <v>727378062</v>
      </c>
      <c r="CC13" t="n">
        <v>883523567</v>
      </c>
      <c r="CD13" t="n">
        <v>0</v>
      </c>
      <c r="CE13" t="n">
        <v>675523567</v>
      </c>
      <c r="CF13" t="n">
        <v>727378062</v>
      </c>
      <c r="CG13" t="n">
        <v>883523567</v>
      </c>
      <c r="CH13" t="n">
        <v>675523567</v>
      </c>
      <c r="CI13" t="n">
        <v>727378062</v>
      </c>
      <c r="CJ13" t="n">
        <v>883523567</v>
      </c>
      <c r="CK13" t="n">
        <v>0</v>
      </c>
      <c r="CL13" t="n">
        <v>0</v>
      </c>
      <c r="CM13" t="n">
        <v>0.6482526333333333</v>
      </c>
      <c r="CN13" t="n">
        <v>7.7790316</v>
      </c>
      <c r="CO13" t="n">
        <v>7.7790316</v>
      </c>
      <c r="CP13" t="n">
        <v>437909931.1864764</v>
      </c>
      <c r="CQ13" t="n">
        <v>5254919174.237717</v>
      </c>
      <c r="CR13" t="n">
        <v>5254919174.237717</v>
      </c>
      <c r="CS13" t="n">
        <v>1.289580368175647</v>
      </c>
      <c r="CT13" t="n">
        <v>871141930.2431861</v>
      </c>
      <c r="CU13" t="n">
        <v>7.58</v>
      </c>
      <c r="CV13" t="n">
        <v>0</v>
      </c>
      <c r="CW13" t="n">
        <v>0</v>
      </c>
      <c r="CX13" t="n">
        <v>7.58</v>
      </c>
      <c r="CY13" t="n">
        <v>7.2625</v>
      </c>
      <c r="CZ13" t="n">
        <v>5120468637.86</v>
      </c>
      <c r="DA13" t="n">
        <v>0</v>
      </c>
      <c r="DB13" t="n">
        <v>0</v>
      </c>
      <c r="DC13" t="n">
        <v>394160000</v>
      </c>
      <c r="DD13" t="n">
        <v>1510600000</v>
      </c>
      <c r="DE13" t="n">
        <v>675523567</v>
      </c>
      <c r="DF13" t="n">
        <v>0</v>
      </c>
      <c r="DG13" t="n">
        <v>52000000</v>
      </c>
      <c r="DH13" t="n">
        <v>1</v>
      </c>
      <c r="DI13" t="n">
        <v>0</v>
      </c>
      <c r="DJ13" t="n">
        <v>675523567</v>
      </c>
      <c r="DK13" t="n">
        <v>0</v>
      </c>
      <c r="DL13" t="n">
        <v>883523567</v>
      </c>
      <c r="DM13" t="n">
        <v>0</v>
      </c>
      <c r="DN13" t="n">
        <v>0</v>
      </c>
      <c r="DO13" t="n">
        <v>0</v>
      </c>
      <c r="DP13" t="n">
        <v>208000000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809697725.0707657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4685103</v>
      </c>
      <c r="EH13" t="n">
        <v>0</v>
      </c>
      <c r="EI13" t="n">
        <v>0</v>
      </c>
      <c r="EJ13" t="n">
        <v>0</v>
      </c>
      <c r="EK13" t="n">
        <v>0</v>
      </c>
      <c r="EL13" t="n">
        <v>57675695</v>
      </c>
      <c r="EM13" t="n">
        <v>0</v>
      </c>
      <c r="EN13" t="n">
        <v>0</v>
      </c>
      <c r="EO13" t="n">
        <v>0</v>
      </c>
      <c r="EP13" t="n">
        <v>4685103</v>
      </c>
      <c r="EQ13" t="n">
        <v>57675695</v>
      </c>
      <c r="ER13" t="n">
        <v>363</v>
      </c>
      <c r="EU13" t="inlineStr">
        <is>
          <t>~2016</t>
        </is>
      </c>
      <c r="EV13" t="inlineStr">
        <is>
          <t>국내간접투자</t>
        </is>
      </c>
      <c r="EW13" t="n">
        <v>0</v>
      </c>
      <c r="EX13" t="n">
        <v>4685103</v>
      </c>
      <c r="EY13" t="n">
        <v>0</v>
      </c>
      <c r="EZ13" t="n">
        <v>0</v>
      </c>
      <c r="FA13" t="n">
        <v>0</v>
      </c>
      <c r="FB13" t="n">
        <v>0</v>
      </c>
      <c r="FC13" t="n">
        <v>57675695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0</v>
      </c>
      <c r="FJ13" t="n">
        <v>0</v>
      </c>
      <c r="FK13" t="n">
        <v>0</v>
      </c>
      <c r="FL13" t="n">
        <v>0</v>
      </c>
      <c r="FM13" t="n">
        <v>0</v>
      </c>
      <c r="FN13" t="n">
        <v>0</v>
      </c>
      <c r="FO13" t="n">
        <v>0</v>
      </c>
      <c r="FP13" t="n">
        <v>0</v>
      </c>
      <c r="FQ13" t="b">
        <v>1</v>
      </c>
      <c r="FR13" t="b">
        <v>1</v>
      </c>
    </row>
    <row r="14">
      <c r="A14" t="inlineStr">
        <is>
          <t>BS00000029</t>
        </is>
      </c>
      <c r="B14" t="inlineStr">
        <is>
          <t>BS0000002901</t>
        </is>
      </c>
      <c r="C14" t="n">
        <v>100001929</v>
      </c>
      <c r="D14" t="inlineStr">
        <is>
          <t>푸른김해지키미</t>
        </is>
      </c>
      <c r="E14" t="inlineStr">
        <is>
          <t>푸른김해지키미</t>
        </is>
      </c>
      <c r="F14" t="inlineStr">
        <is>
          <t>인프라</t>
        </is>
      </c>
      <c r="G14" t="inlineStr">
        <is>
          <t>BTL</t>
        </is>
      </c>
      <c r="H14" t="inlineStr">
        <is>
          <t>하수관거</t>
        </is>
      </c>
      <c r="I14" t="inlineStr">
        <is>
          <t>국내</t>
        </is>
      </c>
      <c r="J14" t="inlineStr">
        <is>
          <t>아시아</t>
        </is>
      </c>
      <c r="K14" t="inlineStr">
        <is>
          <t>이머징</t>
        </is>
      </c>
      <c r="L14" t="inlineStr">
        <is>
          <t>한국</t>
        </is>
      </c>
      <c r="M14" t="inlineStr">
        <is>
          <t>해당없음</t>
        </is>
      </c>
      <c r="N14" t="inlineStr">
        <is>
          <t>출자</t>
        </is>
      </c>
      <c r="O14" t="inlineStr">
        <is>
          <t>지분</t>
        </is>
      </c>
      <c r="P14" t="inlineStr">
        <is>
          <t>주식형</t>
        </is>
      </c>
      <c r="Q14" t="inlineStr">
        <is>
          <t>프로젝트</t>
        </is>
      </c>
      <c r="R14" t="inlineStr">
        <is>
          <t>KRW</t>
        </is>
      </c>
      <c r="S14" t="inlineStr">
        <is>
          <t>KRW</t>
        </is>
      </c>
      <c r="T14" s="1" t="n">
        <v>38825</v>
      </c>
      <c r="U14" s="1" t="n">
        <v>2958465</v>
      </c>
      <c r="V14" s="1" t="n">
        <v>2958465</v>
      </c>
      <c r="X14" t="inlineStr">
        <is>
          <t>PPP</t>
        </is>
      </c>
      <c r="Y14" t="inlineStr">
        <is>
          <t>Availability(정부)</t>
        </is>
      </c>
      <c r="Z14" t="inlineStr">
        <is>
          <t>정부보증</t>
        </is>
      </c>
      <c r="AA14" t="inlineStr">
        <is>
          <t>정부가 임대료 지급</t>
        </is>
      </c>
      <c r="AB14" t="inlineStr">
        <is>
          <t>IBK기업은행</t>
        </is>
      </c>
      <c r="AC14" t="inlineStr">
        <is>
          <t>해당없음</t>
        </is>
      </c>
      <c r="AD14" t="inlineStr">
        <is>
          <t>이건희</t>
        </is>
      </c>
      <c r="AF14" t="inlineStr">
        <is>
          <t>유재섭</t>
        </is>
      </c>
      <c r="AG14" t="inlineStr">
        <is>
          <t>정상</t>
        </is>
      </c>
      <c r="AH14" s="1" t="n">
        <v>38833</v>
      </c>
      <c r="AI14" t="inlineStr">
        <is>
          <t>기보유</t>
        </is>
      </c>
      <c r="AJ14" t="inlineStr">
        <is>
          <t>국내실물</t>
        </is>
      </c>
      <c r="AK14" t="inlineStr">
        <is>
          <t>인프라</t>
        </is>
      </c>
      <c r="AL14" t="inlineStr">
        <is>
          <t>Equity</t>
        </is>
      </c>
      <c r="AM14" t="inlineStr">
        <is>
          <t>인출</t>
        </is>
      </c>
      <c r="AN14" t="inlineStr">
        <is>
          <t>운영</t>
        </is>
      </c>
      <c r="AO14" t="n">
        <v>0</v>
      </c>
      <c r="AP14" t="n">
        <v>1433765102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1433765102</v>
      </c>
      <c r="CB14" t="n">
        <v>1433765102</v>
      </c>
      <c r="CC14" t="n">
        <v>1433765102</v>
      </c>
      <c r="CD14" t="n">
        <v>0</v>
      </c>
      <c r="CE14" t="n">
        <v>1411009704</v>
      </c>
      <c r="CF14" t="n">
        <v>1411009704</v>
      </c>
      <c r="CG14" t="n">
        <v>1411009704</v>
      </c>
      <c r="CH14" t="n">
        <v>1411009704</v>
      </c>
      <c r="CI14" t="n">
        <v>1411009704</v>
      </c>
      <c r="CJ14" t="n">
        <v>1411009704</v>
      </c>
      <c r="CK14" t="n">
        <v>0</v>
      </c>
      <c r="CL14" t="n">
        <v>0</v>
      </c>
      <c r="CM14" t="n">
        <v>2.980232238769531e-07</v>
      </c>
      <c r="CN14" t="n">
        <v>2.980232238769531e-07</v>
      </c>
      <c r="CO14" t="n">
        <v>0</v>
      </c>
      <c r="CP14" t="n">
        <v>420.5136609077454</v>
      </c>
      <c r="CQ14" t="n">
        <v>420.5136609077454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1</v>
      </c>
      <c r="DJ14" t="n">
        <v>0</v>
      </c>
      <c r="DK14" t="n">
        <v>1411009704</v>
      </c>
      <c r="DL14" t="n">
        <v>0</v>
      </c>
      <c r="DM14" t="n">
        <v>1411009704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989458535</v>
      </c>
      <c r="DW14" t="n">
        <v>0</v>
      </c>
      <c r="DX14" t="n">
        <v>0</v>
      </c>
      <c r="DY14" t="n">
        <v>197891707</v>
      </c>
      <c r="DZ14" t="n">
        <v>0</v>
      </c>
      <c r="EA14" t="n">
        <v>0</v>
      </c>
      <c r="EB14" t="n">
        <v>197891707</v>
      </c>
      <c r="EC14" t="n">
        <v>0.2</v>
      </c>
      <c r="ED14" t="n">
        <v>197891707</v>
      </c>
      <c r="EE14" t="n">
        <v>282201940.8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0</v>
      </c>
      <c r="EO14" t="n">
        <v>0</v>
      </c>
      <c r="EP14" t="n">
        <v>0</v>
      </c>
      <c r="EQ14" t="n">
        <v>0</v>
      </c>
      <c r="ER14" t="n">
        <v>471</v>
      </c>
      <c r="EU14" t="inlineStr">
        <is>
          <t>~2016</t>
        </is>
      </c>
      <c r="EV14" t="inlineStr">
        <is>
          <t>국내간접투자</t>
        </is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0</v>
      </c>
      <c r="FJ14" t="n">
        <v>0</v>
      </c>
      <c r="FK14" t="n">
        <v>0</v>
      </c>
      <c r="FL14" t="n">
        <v>0</v>
      </c>
      <c r="FM14" t="n">
        <v>0</v>
      </c>
      <c r="FN14" t="n">
        <v>0</v>
      </c>
      <c r="FO14" t="n">
        <v>0</v>
      </c>
      <c r="FP14" t="n">
        <v>0</v>
      </c>
      <c r="FQ14" t="b">
        <v>1</v>
      </c>
      <c r="FR14" t="b">
        <v>1</v>
      </c>
    </row>
    <row r="15">
      <c r="A15" t="inlineStr">
        <is>
          <t>BS00000030</t>
        </is>
      </c>
      <c r="B15" t="n">
        <v>105370639100</v>
      </c>
      <c r="C15" t="n">
        <v>6000000000250</v>
      </c>
      <c r="D15" t="inlineStr">
        <is>
          <t>청정상주</t>
        </is>
      </c>
      <c r="E15" t="inlineStr">
        <is>
          <t>청정상주주식회사</t>
        </is>
      </c>
      <c r="F15" t="inlineStr">
        <is>
          <t>인프라</t>
        </is>
      </c>
      <c r="G15" t="inlineStr">
        <is>
          <t>BTL</t>
        </is>
      </c>
      <c r="H15" t="inlineStr">
        <is>
          <t>하수관거</t>
        </is>
      </c>
      <c r="I15" t="inlineStr">
        <is>
          <t>국내</t>
        </is>
      </c>
      <c r="J15" t="inlineStr">
        <is>
          <t>아시아</t>
        </is>
      </c>
      <c r="K15" t="inlineStr">
        <is>
          <t>이머징</t>
        </is>
      </c>
      <c r="L15" t="inlineStr">
        <is>
          <t>한국</t>
        </is>
      </c>
      <c r="M15" t="inlineStr">
        <is>
          <t>해당없음</t>
        </is>
      </c>
      <c r="N15" t="inlineStr">
        <is>
          <t>대출</t>
        </is>
      </c>
      <c r="O15" t="inlineStr">
        <is>
          <t>선순위</t>
        </is>
      </c>
      <c r="P15" t="inlineStr">
        <is>
          <t>대출</t>
        </is>
      </c>
      <c r="Q15" t="inlineStr">
        <is>
          <t>프로젝트</t>
        </is>
      </c>
      <c r="R15" t="inlineStr">
        <is>
          <t>KRW</t>
        </is>
      </c>
      <c r="S15" t="inlineStr">
        <is>
          <t>KRW</t>
        </is>
      </c>
      <c r="T15" s="1" t="n">
        <v>40239</v>
      </c>
      <c r="U15" s="1" t="n">
        <v>2958465</v>
      </c>
      <c r="V15" s="1" t="n">
        <v>2958465</v>
      </c>
      <c r="X15" t="inlineStr">
        <is>
          <t>PPP</t>
        </is>
      </c>
      <c r="Y15" t="inlineStr">
        <is>
          <t>Availability(정부)</t>
        </is>
      </c>
      <c r="Z15" t="inlineStr">
        <is>
          <t>정부보증</t>
        </is>
      </c>
      <c r="AA15" t="inlineStr">
        <is>
          <t>정부가 임대료 지급</t>
        </is>
      </c>
      <c r="AB15" t="inlineStr">
        <is>
          <t>IBK기업은행</t>
        </is>
      </c>
      <c r="AC15" t="inlineStr">
        <is>
          <t>해당없음</t>
        </is>
      </c>
      <c r="AD15" t="inlineStr">
        <is>
          <t>허강혁</t>
        </is>
      </c>
      <c r="AF15" t="inlineStr">
        <is>
          <t>유재섭</t>
        </is>
      </c>
      <c r="AG15" t="inlineStr">
        <is>
          <t>정상</t>
        </is>
      </c>
      <c r="AH15" s="1" t="n">
        <v>38854</v>
      </c>
      <c r="AI15" t="inlineStr">
        <is>
          <t>기보유</t>
        </is>
      </c>
      <c r="AJ15" t="inlineStr">
        <is>
          <t>국내실물</t>
        </is>
      </c>
      <c r="AK15" t="inlineStr">
        <is>
          <t>인프라</t>
        </is>
      </c>
      <c r="AL15" t="inlineStr">
        <is>
          <t>Debt</t>
        </is>
      </c>
      <c r="AM15" t="inlineStr">
        <is>
          <t>인출</t>
        </is>
      </c>
      <c r="AN15" t="inlineStr">
        <is>
          <t>운영</t>
        </is>
      </c>
      <c r="AO15" t="n">
        <v>0</v>
      </c>
      <c r="AP15" t="n">
        <v>12481125000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12481125000</v>
      </c>
      <c r="AX15" t="n">
        <v>202500000</v>
      </c>
      <c r="AY15" t="n">
        <v>810000000</v>
      </c>
      <c r="AZ15" t="n">
        <v>9364873000</v>
      </c>
      <c r="BA15" t="n">
        <v>-202500000</v>
      </c>
      <c r="BB15" t="n">
        <v>-810000000</v>
      </c>
      <c r="BC15" t="n">
        <v>3116252000</v>
      </c>
      <c r="BD15" t="n">
        <v>30783470</v>
      </c>
      <c r="BE15" t="n">
        <v>123477994</v>
      </c>
      <c r="BF15" t="n">
        <v>1838258789</v>
      </c>
      <c r="BG15" t="n">
        <v>0</v>
      </c>
      <c r="BH15" t="n">
        <v>123477994</v>
      </c>
      <c r="BI15" t="n">
        <v>0</v>
      </c>
      <c r="BJ15" t="n">
        <v>0</v>
      </c>
      <c r="BK15" t="n">
        <v>0</v>
      </c>
      <c r="BL15" t="n">
        <v>123551226</v>
      </c>
      <c r="BM15" t="n">
        <v>0</v>
      </c>
      <c r="BN15" t="n">
        <v>0</v>
      </c>
      <c r="BO15" t="n">
        <v>10396860</v>
      </c>
      <c r="BP15" t="n">
        <v>123713211</v>
      </c>
      <c r="BQ15" t="n">
        <v>10396860</v>
      </c>
      <c r="BR15" t="n">
        <v>123713211</v>
      </c>
      <c r="BS15" t="n">
        <v>0</v>
      </c>
      <c r="BT15" t="n">
        <v>0</v>
      </c>
      <c r="BU15" t="n">
        <v>0</v>
      </c>
      <c r="BV15" t="n">
        <v>10396860</v>
      </c>
      <c r="BW15" t="n">
        <v>123713211</v>
      </c>
      <c r="BX15" t="n">
        <v>0.3236908972823311</v>
      </c>
      <c r="BY15" t="n">
        <v>3.576151231417152</v>
      </c>
      <c r="BZ15" t="n">
        <v>0</v>
      </c>
      <c r="CA15" t="n">
        <v>3116252000</v>
      </c>
      <c r="CB15" t="n">
        <v>3318088250</v>
      </c>
      <c r="CC15" t="n">
        <v>3926252000</v>
      </c>
      <c r="CD15" t="n">
        <v>0</v>
      </c>
      <c r="CE15" t="n">
        <v>3116252000</v>
      </c>
      <c r="CF15" t="n">
        <v>3318088250</v>
      </c>
      <c r="CG15" t="n">
        <v>3926252000</v>
      </c>
      <c r="CH15" t="n">
        <v>3116252000</v>
      </c>
      <c r="CI15" t="n">
        <v>3318088250</v>
      </c>
      <c r="CJ15" t="n">
        <v>3926252000</v>
      </c>
      <c r="CK15" t="n">
        <v>0</v>
      </c>
      <c r="CL15" t="n">
        <v>0</v>
      </c>
      <c r="CM15" t="n">
        <v>0.3102648</v>
      </c>
      <c r="CN15" t="n">
        <v>3.7231776</v>
      </c>
      <c r="CO15" t="n">
        <v>3.7231776</v>
      </c>
      <c r="CP15" t="n">
        <v>966863303.5296</v>
      </c>
      <c r="CQ15" t="n">
        <v>11602359642.3552</v>
      </c>
      <c r="CR15" t="n">
        <v>11602359642.3552</v>
      </c>
      <c r="CS15" t="n">
        <v>1.147283100601909</v>
      </c>
      <c r="CT15" t="n">
        <v>3575223256.8169</v>
      </c>
      <c r="CU15" t="n">
        <v>3.68</v>
      </c>
      <c r="CV15" t="n">
        <v>0</v>
      </c>
      <c r="CW15" t="n">
        <v>0</v>
      </c>
      <c r="CX15" t="n">
        <v>3.68</v>
      </c>
      <c r="CY15" t="n">
        <v>3.68</v>
      </c>
      <c r="CZ15" t="n">
        <v>11467807360</v>
      </c>
      <c r="DA15" t="n">
        <v>0</v>
      </c>
      <c r="DB15" t="n">
        <v>0</v>
      </c>
      <c r="DC15" t="n">
        <v>745200000</v>
      </c>
      <c r="DD15" t="n">
        <v>2980800000</v>
      </c>
      <c r="DE15" t="n">
        <v>3116252000</v>
      </c>
      <c r="DF15" t="n">
        <v>0</v>
      </c>
      <c r="DG15" t="n">
        <v>202500000</v>
      </c>
      <c r="DH15" t="n">
        <v>1</v>
      </c>
      <c r="DI15" t="n">
        <v>0</v>
      </c>
      <c r="DJ15" t="n">
        <v>3116252000</v>
      </c>
      <c r="DK15" t="n">
        <v>0</v>
      </c>
      <c r="DL15" t="n">
        <v>3926252000</v>
      </c>
      <c r="DM15" t="n">
        <v>0</v>
      </c>
      <c r="DN15" t="n">
        <v>0</v>
      </c>
      <c r="DO15" t="n">
        <v>0</v>
      </c>
      <c r="DP15" t="n">
        <v>810000000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3599391516.825543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10396860</v>
      </c>
      <c r="EH15" t="n">
        <v>0</v>
      </c>
      <c r="EI15" t="n">
        <v>0</v>
      </c>
      <c r="EJ15" t="n">
        <v>0</v>
      </c>
      <c r="EK15" t="n">
        <v>0</v>
      </c>
      <c r="EL15" t="n">
        <v>123713211</v>
      </c>
      <c r="EM15" t="n">
        <v>0</v>
      </c>
      <c r="EN15" t="n">
        <v>0</v>
      </c>
      <c r="EO15" t="n">
        <v>0</v>
      </c>
      <c r="EP15" t="n">
        <v>10396860</v>
      </c>
      <c r="EQ15" t="n">
        <v>123713211</v>
      </c>
      <c r="ER15" t="n">
        <v>333</v>
      </c>
      <c r="EU15" t="inlineStr">
        <is>
          <t>~2016</t>
        </is>
      </c>
      <c r="EV15" t="inlineStr">
        <is>
          <t>국내간접투자</t>
        </is>
      </c>
      <c r="EW15" t="n">
        <v>0</v>
      </c>
      <c r="EX15" t="n">
        <v>10396860</v>
      </c>
      <c r="EY15" t="n">
        <v>0</v>
      </c>
      <c r="EZ15" t="n">
        <v>0</v>
      </c>
      <c r="FA15" t="n">
        <v>0</v>
      </c>
      <c r="FB15" t="n">
        <v>0</v>
      </c>
      <c r="FC15" t="n">
        <v>123713211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0</v>
      </c>
      <c r="FJ15" t="n">
        <v>0</v>
      </c>
      <c r="FK15" t="n">
        <v>0</v>
      </c>
      <c r="FL15" t="n">
        <v>0</v>
      </c>
      <c r="FM15" t="n">
        <v>0</v>
      </c>
      <c r="FN15" t="n">
        <v>0</v>
      </c>
      <c r="FO15" t="n">
        <v>0</v>
      </c>
      <c r="FP15" t="n">
        <v>0</v>
      </c>
      <c r="FQ15" t="b">
        <v>1</v>
      </c>
      <c r="FR15" t="b">
        <v>1</v>
      </c>
    </row>
    <row r="16">
      <c r="A16" t="inlineStr">
        <is>
          <t>BS00000030</t>
        </is>
      </c>
      <c r="B16" t="n">
        <v>105370639100</v>
      </c>
      <c r="C16" t="n">
        <v>6000000000251</v>
      </c>
      <c r="D16" t="inlineStr">
        <is>
          <t>청정상주</t>
        </is>
      </c>
      <c r="E16" t="inlineStr">
        <is>
          <t>청정상주주식회사</t>
        </is>
      </c>
      <c r="F16" t="inlineStr">
        <is>
          <t>인프라</t>
        </is>
      </c>
      <c r="G16" t="inlineStr">
        <is>
          <t>BTL</t>
        </is>
      </c>
      <c r="H16" t="inlineStr">
        <is>
          <t>하수관거</t>
        </is>
      </c>
      <c r="I16" t="inlineStr">
        <is>
          <t>국내</t>
        </is>
      </c>
      <c r="J16" t="inlineStr">
        <is>
          <t>아시아</t>
        </is>
      </c>
      <c r="K16" t="inlineStr">
        <is>
          <t>이머징</t>
        </is>
      </c>
      <c r="L16" t="inlineStr">
        <is>
          <t>한국</t>
        </is>
      </c>
      <c r="M16" t="inlineStr">
        <is>
          <t>해당없음</t>
        </is>
      </c>
      <c r="N16" t="inlineStr">
        <is>
          <t>대출</t>
        </is>
      </c>
      <c r="O16" t="inlineStr">
        <is>
          <t>선순위</t>
        </is>
      </c>
      <c r="P16" t="inlineStr">
        <is>
          <t>대출</t>
        </is>
      </c>
      <c r="Q16" t="inlineStr">
        <is>
          <t>프로젝트</t>
        </is>
      </c>
      <c r="R16" t="inlineStr">
        <is>
          <t>KRW</t>
        </is>
      </c>
      <c r="S16" t="inlineStr">
        <is>
          <t>KRW</t>
        </is>
      </c>
      <c r="T16" s="1" t="n">
        <v>40239</v>
      </c>
      <c r="U16" s="1" t="n">
        <v>2958465</v>
      </c>
      <c r="V16" s="1" t="n">
        <v>2958465</v>
      </c>
      <c r="X16" t="inlineStr">
        <is>
          <t>PPP</t>
        </is>
      </c>
      <c r="Y16" t="inlineStr">
        <is>
          <t>Availability(정부)</t>
        </is>
      </c>
      <c r="Z16" t="inlineStr">
        <is>
          <t>정부보증</t>
        </is>
      </c>
      <c r="AA16" t="inlineStr">
        <is>
          <t>정부가 임대료 지급</t>
        </is>
      </c>
      <c r="AB16" t="inlineStr">
        <is>
          <t>IBK기업은행</t>
        </is>
      </c>
      <c r="AC16" t="inlineStr">
        <is>
          <t>해당없음</t>
        </is>
      </c>
      <c r="AD16" t="inlineStr">
        <is>
          <t>허강혁</t>
        </is>
      </c>
      <c r="AF16" t="inlineStr">
        <is>
          <t>유재섭</t>
        </is>
      </c>
      <c r="AG16" t="inlineStr">
        <is>
          <t>정상</t>
        </is>
      </c>
      <c r="AH16" s="1" t="n">
        <v>38854</v>
      </c>
      <c r="AI16" t="inlineStr">
        <is>
          <t>기보유</t>
        </is>
      </c>
      <c r="AJ16" t="inlineStr">
        <is>
          <t>국내실물</t>
        </is>
      </c>
      <c r="AK16" t="inlineStr">
        <is>
          <t>인프라</t>
        </is>
      </c>
      <c r="AL16" t="inlineStr">
        <is>
          <t>Debt</t>
        </is>
      </c>
      <c r="AM16" t="inlineStr">
        <is>
          <t>인출</t>
        </is>
      </c>
      <c r="AN16" t="inlineStr">
        <is>
          <t>운영</t>
        </is>
      </c>
      <c r="AO16" t="n">
        <v>0</v>
      </c>
      <c r="AP16" t="n">
        <v>2698875000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2698875000</v>
      </c>
      <c r="AX16" t="n">
        <v>43875000</v>
      </c>
      <c r="AY16" t="n">
        <v>175500000</v>
      </c>
      <c r="AZ16" t="n">
        <v>2024809000</v>
      </c>
      <c r="BA16" t="n">
        <v>-43875000</v>
      </c>
      <c r="BB16" t="n">
        <v>-175500000</v>
      </c>
      <c r="BC16" t="n">
        <v>674066000</v>
      </c>
      <c r="BD16" t="n">
        <v>14476837</v>
      </c>
      <c r="BE16" t="n">
        <v>60555041</v>
      </c>
      <c r="BF16" t="n">
        <v>878324661</v>
      </c>
      <c r="BG16" t="n">
        <v>0</v>
      </c>
      <c r="BH16" t="n">
        <v>60555041</v>
      </c>
      <c r="BI16" t="n">
        <v>0</v>
      </c>
      <c r="BJ16" t="n">
        <v>0</v>
      </c>
      <c r="BK16" t="n">
        <v>0</v>
      </c>
      <c r="BL16" t="n">
        <v>60550092</v>
      </c>
      <c r="BM16" t="n">
        <v>0</v>
      </c>
      <c r="BN16" t="n">
        <v>0</v>
      </c>
      <c r="BO16" t="n">
        <v>4879144</v>
      </c>
      <c r="BP16" t="n">
        <v>60585193</v>
      </c>
      <c r="BQ16" t="n">
        <v>4879144</v>
      </c>
      <c r="BR16" t="n">
        <v>60585193</v>
      </c>
      <c r="BS16" t="n">
        <v>0</v>
      </c>
      <c r="BT16" t="n">
        <v>0</v>
      </c>
      <c r="BU16" t="n">
        <v>0</v>
      </c>
      <c r="BV16" t="n">
        <v>4879144</v>
      </c>
      <c r="BW16" t="n">
        <v>60585193</v>
      </c>
      <c r="BX16" t="n">
        <v>0.7035615489764157</v>
      </c>
      <c r="BY16" t="n">
        <v>8.282058059951051</v>
      </c>
      <c r="BZ16" t="n">
        <v>0</v>
      </c>
      <c r="CA16" t="n">
        <v>674066000</v>
      </c>
      <c r="CB16" t="n">
        <v>717797412</v>
      </c>
      <c r="CC16" t="n">
        <v>849566000</v>
      </c>
      <c r="CD16" t="n">
        <v>0</v>
      </c>
      <c r="CE16" t="n">
        <v>674066000</v>
      </c>
      <c r="CF16" t="n">
        <v>717797412</v>
      </c>
      <c r="CG16" t="n">
        <v>849566000</v>
      </c>
      <c r="CH16" t="n">
        <v>674066000</v>
      </c>
      <c r="CI16" t="n">
        <v>717797412</v>
      </c>
      <c r="CJ16" t="n">
        <v>849566000</v>
      </c>
      <c r="CK16" t="n">
        <v>0</v>
      </c>
      <c r="CL16" t="n">
        <v>0</v>
      </c>
      <c r="CM16" t="n">
        <v>0.6853478916666668</v>
      </c>
      <c r="CN16" t="n">
        <v>8.224174700000001</v>
      </c>
      <c r="CO16" t="n">
        <v>8.224174700000001</v>
      </c>
      <c r="CP16" t="n">
        <v>461969711.9441834</v>
      </c>
      <c r="CQ16" t="n">
        <v>5543636543.3302</v>
      </c>
      <c r="CR16" t="n">
        <v>5543636543.3302</v>
      </c>
      <c r="CS16" t="n">
        <v>1.325441030429346</v>
      </c>
      <c r="CT16" t="n">
        <v>893434733.6173873</v>
      </c>
      <c r="CU16" t="n">
        <v>8</v>
      </c>
      <c r="CV16" t="n">
        <v>0</v>
      </c>
      <c r="CW16" t="n">
        <v>0</v>
      </c>
      <c r="CX16" t="n">
        <v>8</v>
      </c>
      <c r="CY16" t="n">
        <v>8</v>
      </c>
      <c r="CZ16" t="n">
        <v>5392528000</v>
      </c>
      <c r="DA16" t="n">
        <v>0</v>
      </c>
      <c r="DB16" t="n">
        <v>0</v>
      </c>
      <c r="DC16" t="n">
        <v>351000000</v>
      </c>
      <c r="DD16" t="n">
        <v>1404000000</v>
      </c>
      <c r="DE16" t="n">
        <v>674066000</v>
      </c>
      <c r="DF16" t="n">
        <v>0</v>
      </c>
      <c r="DG16" t="n">
        <v>43875000</v>
      </c>
      <c r="DH16" t="n">
        <v>1</v>
      </c>
      <c r="DI16" t="n">
        <v>0</v>
      </c>
      <c r="DJ16" t="n">
        <v>674066000</v>
      </c>
      <c r="DK16" t="n">
        <v>0</v>
      </c>
      <c r="DL16" t="n">
        <v>849566000</v>
      </c>
      <c r="DM16" t="n">
        <v>0</v>
      </c>
      <c r="DN16" t="n">
        <v>0</v>
      </c>
      <c r="DO16" t="n">
        <v>0</v>
      </c>
      <c r="DP16" t="n">
        <v>175500000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825153569.537377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4879144</v>
      </c>
      <c r="EH16" t="n">
        <v>0</v>
      </c>
      <c r="EI16" t="n">
        <v>0</v>
      </c>
      <c r="EJ16" t="n">
        <v>0</v>
      </c>
      <c r="EK16" t="n">
        <v>0</v>
      </c>
      <c r="EL16" t="n">
        <v>60585193</v>
      </c>
      <c r="EM16" t="n">
        <v>0</v>
      </c>
      <c r="EN16" t="n">
        <v>0</v>
      </c>
      <c r="EO16" t="n">
        <v>0</v>
      </c>
      <c r="EP16" t="n">
        <v>4879144</v>
      </c>
      <c r="EQ16" t="n">
        <v>60585193</v>
      </c>
      <c r="ER16" t="n">
        <v>359</v>
      </c>
      <c r="EU16" t="inlineStr">
        <is>
          <t>~2016</t>
        </is>
      </c>
      <c r="EV16" t="inlineStr">
        <is>
          <t>국내간접투자</t>
        </is>
      </c>
      <c r="EW16" t="n">
        <v>0</v>
      </c>
      <c r="EX16" t="n">
        <v>4879144</v>
      </c>
      <c r="EY16" t="n">
        <v>0</v>
      </c>
      <c r="EZ16" t="n">
        <v>0</v>
      </c>
      <c r="FA16" t="n">
        <v>0</v>
      </c>
      <c r="FB16" t="n">
        <v>0</v>
      </c>
      <c r="FC16" t="n">
        <v>60585193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0</v>
      </c>
      <c r="FJ16" t="n">
        <v>0</v>
      </c>
      <c r="FK16" t="n">
        <v>0</v>
      </c>
      <c r="FL16" t="n">
        <v>0</v>
      </c>
      <c r="FM16" t="n">
        <v>0</v>
      </c>
      <c r="FN16" t="n">
        <v>0</v>
      </c>
      <c r="FO16" t="n">
        <v>0</v>
      </c>
      <c r="FP16" t="n">
        <v>0</v>
      </c>
      <c r="FQ16" t="b">
        <v>1</v>
      </c>
      <c r="FR16" t="b">
        <v>1</v>
      </c>
    </row>
    <row r="17">
      <c r="A17" t="inlineStr">
        <is>
          <t>BS00000030</t>
        </is>
      </c>
      <c r="B17" t="inlineStr">
        <is>
          <t>BS0000003001</t>
        </is>
      </c>
      <c r="C17" t="n">
        <v>100001937</v>
      </c>
      <c r="D17" t="inlineStr">
        <is>
          <t>청정상주</t>
        </is>
      </c>
      <c r="E17" t="inlineStr">
        <is>
          <t>청정상주</t>
        </is>
      </c>
      <c r="F17" t="inlineStr">
        <is>
          <t>인프라</t>
        </is>
      </c>
      <c r="G17" t="inlineStr">
        <is>
          <t>BTL</t>
        </is>
      </c>
      <c r="H17" t="inlineStr">
        <is>
          <t>하수관거</t>
        </is>
      </c>
      <c r="I17" t="inlineStr">
        <is>
          <t>국내</t>
        </is>
      </c>
      <c r="J17" t="inlineStr">
        <is>
          <t>아시아</t>
        </is>
      </c>
      <c r="K17" t="inlineStr">
        <is>
          <t>이머징</t>
        </is>
      </c>
      <c r="L17" t="inlineStr">
        <is>
          <t>한국</t>
        </is>
      </c>
      <c r="M17" t="inlineStr">
        <is>
          <t>해당없음</t>
        </is>
      </c>
      <c r="N17" t="inlineStr">
        <is>
          <t>출자</t>
        </is>
      </c>
      <c r="O17" t="inlineStr">
        <is>
          <t>지분</t>
        </is>
      </c>
      <c r="P17" t="inlineStr">
        <is>
          <t>주식형</t>
        </is>
      </c>
      <c r="Q17" t="inlineStr">
        <is>
          <t>프로젝트</t>
        </is>
      </c>
      <c r="R17" t="inlineStr">
        <is>
          <t>KRW</t>
        </is>
      </c>
      <c r="S17" t="inlineStr">
        <is>
          <t>KRW</t>
        </is>
      </c>
      <c r="T17" s="1" t="n">
        <v>38840</v>
      </c>
      <c r="U17" s="1" t="n">
        <v>2958465</v>
      </c>
      <c r="V17" s="1" t="n">
        <v>2958465</v>
      </c>
      <c r="X17" t="inlineStr">
        <is>
          <t>PPP</t>
        </is>
      </c>
      <c r="Y17" t="inlineStr">
        <is>
          <t>Availability(정부)</t>
        </is>
      </c>
      <c r="Z17" t="inlineStr">
        <is>
          <t>정부보증</t>
        </is>
      </c>
      <c r="AA17" t="inlineStr">
        <is>
          <t>정부가 임대료 지급</t>
        </is>
      </c>
      <c r="AB17" t="inlineStr">
        <is>
          <t>IBK기업은행</t>
        </is>
      </c>
      <c r="AC17" t="inlineStr">
        <is>
          <t>해당없음</t>
        </is>
      </c>
      <c r="AD17" t="inlineStr">
        <is>
          <t>허강혁</t>
        </is>
      </c>
      <c r="AF17" t="inlineStr">
        <is>
          <t>유재섭</t>
        </is>
      </c>
      <c r="AG17" t="inlineStr">
        <is>
          <t>정상</t>
        </is>
      </c>
      <c r="AH17" s="1" t="n">
        <v>38854</v>
      </c>
      <c r="AI17" t="inlineStr">
        <is>
          <t>기보유</t>
        </is>
      </c>
      <c r="AJ17" t="inlineStr">
        <is>
          <t>국내실물</t>
        </is>
      </c>
      <c r="AK17" t="inlineStr">
        <is>
          <t>인프라</t>
        </is>
      </c>
      <c r="AL17" t="inlineStr">
        <is>
          <t>Equity</t>
        </is>
      </c>
      <c r="AM17" t="inlineStr">
        <is>
          <t>인출</t>
        </is>
      </c>
      <c r="AN17" t="inlineStr">
        <is>
          <t>운영</t>
        </is>
      </c>
      <c r="AO17" t="n">
        <v>0</v>
      </c>
      <c r="AP17" t="n">
        <v>1349000000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1323372965</v>
      </c>
      <c r="CB17" t="n">
        <v>1323372965</v>
      </c>
      <c r="CC17" t="n">
        <v>1323372965</v>
      </c>
      <c r="CD17" t="n">
        <v>0</v>
      </c>
      <c r="CE17" t="n">
        <v>1323372965</v>
      </c>
      <c r="CF17" t="n">
        <v>1323372965</v>
      </c>
      <c r="CG17" t="n">
        <v>1323372965</v>
      </c>
      <c r="CH17" t="n">
        <v>1323372965</v>
      </c>
      <c r="CI17" t="n">
        <v>1323372965</v>
      </c>
      <c r="CJ17" t="n">
        <v>1323372965</v>
      </c>
      <c r="CK17" t="n">
        <v>0</v>
      </c>
      <c r="CL17" t="n">
        <v>0</v>
      </c>
      <c r="CM17" t="n">
        <v>2.980232238769531e-07</v>
      </c>
      <c r="CN17" t="n">
        <v>2.980232238769531e-07</v>
      </c>
      <c r="CO17" t="n">
        <v>0</v>
      </c>
      <c r="CP17" t="n">
        <v>394.3958774209023</v>
      </c>
      <c r="CQ17" t="n">
        <v>394.3958774209023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1</v>
      </c>
      <c r="DJ17" t="n">
        <v>0</v>
      </c>
      <c r="DK17" t="n">
        <v>1323372965</v>
      </c>
      <c r="DL17" t="n">
        <v>0</v>
      </c>
      <c r="DM17" t="n">
        <v>1323372965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881891163</v>
      </c>
      <c r="DW17" t="n">
        <v>0</v>
      </c>
      <c r="DX17" t="n">
        <v>0</v>
      </c>
      <c r="DY17" t="n">
        <v>176378232.6</v>
      </c>
      <c r="DZ17" t="n">
        <v>0</v>
      </c>
      <c r="EA17" t="n">
        <v>0</v>
      </c>
      <c r="EB17" t="n">
        <v>176378232.6</v>
      </c>
      <c r="EC17" t="n">
        <v>0.2</v>
      </c>
      <c r="ED17" t="n">
        <v>176378232.6</v>
      </c>
      <c r="EE17" t="n">
        <v>264674593.0000001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471</v>
      </c>
      <c r="EU17" t="inlineStr">
        <is>
          <t>~2016</t>
        </is>
      </c>
      <c r="EV17" t="inlineStr">
        <is>
          <t>국내간접투자</t>
        </is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0</v>
      </c>
      <c r="FJ17" t="n">
        <v>0</v>
      </c>
      <c r="FK17" t="n">
        <v>0</v>
      </c>
      <c r="FL17" t="n">
        <v>0</v>
      </c>
      <c r="FM17" t="n">
        <v>0</v>
      </c>
      <c r="FN17" t="n">
        <v>0</v>
      </c>
      <c r="FO17" t="n">
        <v>0</v>
      </c>
      <c r="FP17" t="n">
        <v>0</v>
      </c>
      <c r="FQ17" t="b">
        <v>1</v>
      </c>
      <c r="FR17" t="b">
        <v>1</v>
      </c>
    </row>
    <row r="18">
      <c r="A18" t="inlineStr">
        <is>
          <t>BS00000034</t>
        </is>
      </c>
      <c r="B18" t="n">
        <v>305370641300</v>
      </c>
      <c r="C18" t="n">
        <v>6000000000127</v>
      </c>
      <c r="D18" t="inlineStr">
        <is>
          <t>남양강진씨앤지</t>
        </is>
      </c>
      <c r="E18" t="inlineStr">
        <is>
          <t>남양강진씨앤지</t>
        </is>
      </c>
      <c r="F18" t="inlineStr">
        <is>
          <t>인프라</t>
        </is>
      </c>
      <c r="G18" t="inlineStr">
        <is>
          <t>BTL</t>
        </is>
      </c>
      <c r="H18" t="inlineStr">
        <is>
          <t>하수관거</t>
        </is>
      </c>
      <c r="I18" t="inlineStr">
        <is>
          <t>국내</t>
        </is>
      </c>
      <c r="J18" t="inlineStr">
        <is>
          <t>아시아</t>
        </is>
      </c>
      <c r="K18" t="inlineStr">
        <is>
          <t>이머징</t>
        </is>
      </c>
      <c r="L18" t="inlineStr">
        <is>
          <t>한국</t>
        </is>
      </c>
      <c r="M18" t="inlineStr">
        <is>
          <t>해당없음</t>
        </is>
      </c>
      <c r="N18" t="inlineStr">
        <is>
          <t>대출</t>
        </is>
      </c>
      <c r="O18" t="inlineStr">
        <is>
          <t>선순위</t>
        </is>
      </c>
      <c r="P18" t="inlineStr">
        <is>
          <t>대출</t>
        </is>
      </c>
      <c r="Q18" t="inlineStr">
        <is>
          <t>프로젝트</t>
        </is>
      </c>
      <c r="R18" t="inlineStr">
        <is>
          <t>KRW</t>
        </is>
      </c>
      <c r="S18" t="inlineStr">
        <is>
          <t>KRW</t>
        </is>
      </c>
      <c r="T18" s="1" t="n">
        <v>40231</v>
      </c>
      <c r="U18" s="1" t="n">
        <v>2958465</v>
      </c>
      <c r="V18" s="1" t="n">
        <v>2958465</v>
      </c>
      <c r="X18" t="inlineStr">
        <is>
          <t>PPP</t>
        </is>
      </c>
      <c r="Y18" t="inlineStr">
        <is>
          <t>Availability(정부)</t>
        </is>
      </c>
      <c r="Z18" t="inlineStr">
        <is>
          <t>정부보증</t>
        </is>
      </c>
      <c r="AA18" t="inlineStr">
        <is>
          <t>정부가 임대료 지급</t>
        </is>
      </c>
      <c r="AB18" t="inlineStr">
        <is>
          <t>IBK기업은행</t>
        </is>
      </c>
      <c r="AC18" t="inlineStr">
        <is>
          <t>해당없음</t>
        </is>
      </c>
      <c r="AD18" t="inlineStr">
        <is>
          <t>허강혁</t>
        </is>
      </c>
      <c r="AF18" t="inlineStr">
        <is>
          <t>유재섭</t>
        </is>
      </c>
      <c r="AG18" t="inlineStr">
        <is>
          <t>정상</t>
        </is>
      </c>
      <c r="AH18" s="1" t="n">
        <v>38882</v>
      </c>
      <c r="AI18" t="inlineStr">
        <is>
          <t>기보유</t>
        </is>
      </c>
      <c r="AJ18" t="inlineStr">
        <is>
          <t>국내실물</t>
        </is>
      </c>
      <c r="AK18" t="inlineStr">
        <is>
          <t>인프라</t>
        </is>
      </c>
      <c r="AL18" t="inlineStr">
        <is>
          <t>Debt</t>
        </is>
      </c>
      <c r="AM18" t="inlineStr">
        <is>
          <t>인출</t>
        </is>
      </c>
      <c r="AN18" t="inlineStr">
        <is>
          <t>운영</t>
        </is>
      </c>
      <c r="AO18" t="n">
        <v>0</v>
      </c>
      <c r="AP18" t="n">
        <v>5890000000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5890000000</v>
      </c>
      <c r="AX18" t="n">
        <v>98000000</v>
      </c>
      <c r="AY18" t="n">
        <v>387000000</v>
      </c>
      <c r="AZ18" t="n">
        <v>4421000000</v>
      </c>
      <c r="BA18" t="n">
        <v>-98000000</v>
      </c>
      <c r="BB18" t="n">
        <v>-387000000</v>
      </c>
      <c r="BC18" t="n">
        <v>1469000000</v>
      </c>
      <c r="BD18" t="n">
        <v>15166842</v>
      </c>
      <c r="BE18" t="n">
        <v>61865132</v>
      </c>
      <c r="BF18" t="n">
        <v>906403929</v>
      </c>
      <c r="BG18" t="n">
        <v>0</v>
      </c>
      <c r="BH18" t="n">
        <v>61865132</v>
      </c>
      <c r="BI18" t="n">
        <v>0</v>
      </c>
      <c r="BJ18" t="n">
        <v>0</v>
      </c>
      <c r="BK18" t="n">
        <v>0</v>
      </c>
      <c r="BL18" t="n">
        <v>61894590</v>
      </c>
      <c r="BM18" t="n">
        <v>0</v>
      </c>
      <c r="BN18" t="n">
        <v>0</v>
      </c>
      <c r="BO18" t="n">
        <v>5121869</v>
      </c>
      <c r="BP18" t="n">
        <v>61971984</v>
      </c>
      <c r="BQ18" t="n">
        <v>5121869</v>
      </c>
      <c r="BR18" t="n">
        <v>61971984</v>
      </c>
      <c r="BS18" t="n">
        <v>0</v>
      </c>
      <c r="BT18" t="n">
        <v>0</v>
      </c>
      <c r="BU18" t="n">
        <v>0</v>
      </c>
      <c r="BV18" t="n">
        <v>5121869</v>
      </c>
      <c r="BW18" t="n">
        <v>61971984</v>
      </c>
      <c r="BX18" t="n">
        <v>0.3380141626811534</v>
      </c>
      <c r="BY18" t="n">
        <v>3.798434073880167</v>
      </c>
      <c r="BZ18" t="n">
        <v>0</v>
      </c>
      <c r="CA18" t="n">
        <v>1469000000</v>
      </c>
      <c r="CB18" t="n">
        <v>1566686600</v>
      </c>
      <c r="CC18" t="n">
        <v>1856000000</v>
      </c>
      <c r="CD18" t="n">
        <v>0</v>
      </c>
      <c r="CE18" t="n">
        <v>1469000000</v>
      </c>
      <c r="CF18" t="n">
        <v>1566686600</v>
      </c>
      <c r="CG18" t="n">
        <v>1856000000</v>
      </c>
      <c r="CH18" t="n">
        <v>1469000000</v>
      </c>
      <c r="CI18" t="n">
        <v>1566686600</v>
      </c>
      <c r="CJ18" t="n">
        <v>1856000000</v>
      </c>
      <c r="CK18" t="n">
        <v>0</v>
      </c>
      <c r="CL18" t="n">
        <v>0</v>
      </c>
      <c r="CM18" t="n">
        <v>0.3240843333333334</v>
      </c>
      <c r="CN18" t="n">
        <v>3.889012</v>
      </c>
      <c r="CO18" t="n">
        <v>3.889012</v>
      </c>
      <c r="CP18" t="n">
        <v>476079885.6666667</v>
      </c>
      <c r="CQ18" t="n">
        <v>5712958628</v>
      </c>
      <c r="CR18" t="n">
        <v>5712958628</v>
      </c>
      <c r="CS18" t="n">
        <v>1.153888612733446</v>
      </c>
      <c r="CT18" t="n">
        <v>1695062372.105433</v>
      </c>
      <c r="CU18" t="n">
        <v>3.84</v>
      </c>
      <c r="CV18" t="n">
        <v>0</v>
      </c>
      <c r="CW18" t="n">
        <v>0</v>
      </c>
      <c r="CX18" t="n">
        <v>3.84</v>
      </c>
      <c r="CY18" t="n">
        <v>3.84</v>
      </c>
      <c r="CZ18" t="n">
        <v>5640960000</v>
      </c>
      <c r="DA18" t="n">
        <v>0</v>
      </c>
      <c r="DB18" t="n">
        <v>0</v>
      </c>
      <c r="DC18" t="n">
        <v>376320000</v>
      </c>
      <c r="DD18" t="n">
        <v>1486080000</v>
      </c>
      <c r="DE18" t="n">
        <v>1469000000</v>
      </c>
      <c r="DF18" t="n">
        <v>0</v>
      </c>
      <c r="DG18" t="n">
        <v>98000000</v>
      </c>
      <c r="DH18" t="n">
        <v>1</v>
      </c>
      <c r="DI18" t="n">
        <v>0</v>
      </c>
      <c r="DJ18" t="n">
        <v>1469000000</v>
      </c>
      <c r="DK18" t="n">
        <v>0</v>
      </c>
      <c r="DL18" t="n">
        <v>1856000000</v>
      </c>
      <c r="DM18" t="n">
        <v>0</v>
      </c>
      <c r="DN18" t="n">
        <v>0</v>
      </c>
      <c r="DO18" t="n">
        <v>0</v>
      </c>
      <c r="DP18" t="n">
        <v>387000000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1709237762.104527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5121869</v>
      </c>
      <c r="EH18" t="n">
        <v>0</v>
      </c>
      <c r="EI18" t="n">
        <v>0</v>
      </c>
      <c r="EJ18" t="n">
        <v>0</v>
      </c>
      <c r="EK18" t="n">
        <v>0</v>
      </c>
      <c r="EL18" t="n">
        <v>61971984</v>
      </c>
      <c r="EM18" t="n">
        <v>0</v>
      </c>
      <c r="EN18" t="n">
        <v>0</v>
      </c>
      <c r="EO18" t="n">
        <v>0</v>
      </c>
      <c r="EP18" t="n">
        <v>5121869</v>
      </c>
      <c r="EQ18" t="n">
        <v>61971984</v>
      </c>
      <c r="ER18" t="n">
        <v>358</v>
      </c>
      <c r="EU18" t="inlineStr">
        <is>
          <t>~2016</t>
        </is>
      </c>
      <c r="EV18" t="inlineStr">
        <is>
          <t>국내간접투자</t>
        </is>
      </c>
      <c r="EW18" t="n">
        <v>0</v>
      </c>
      <c r="EX18" t="n">
        <v>5121869</v>
      </c>
      <c r="EY18" t="n">
        <v>0</v>
      </c>
      <c r="EZ18" t="n">
        <v>0</v>
      </c>
      <c r="FA18" t="n">
        <v>0</v>
      </c>
      <c r="FB18" t="n">
        <v>0</v>
      </c>
      <c r="FC18" t="n">
        <v>61971984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0</v>
      </c>
      <c r="FJ18" t="n">
        <v>0</v>
      </c>
      <c r="FK18" t="n">
        <v>0</v>
      </c>
      <c r="FL18" t="n">
        <v>0</v>
      </c>
      <c r="FM18" t="n">
        <v>0</v>
      </c>
      <c r="FN18" t="n">
        <v>0</v>
      </c>
      <c r="FO18" t="n">
        <v>0</v>
      </c>
      <c r="FP18" t="n">
        <v>0</v>
      </c>
      <c r="FQ18" t="b">
        <v>1</v>
      </c>
      <c r="FR18" t="b">
        <v>1</v>
      </c>
    </row>
    <row r="19">
      <c r="A19" t="inlineStr">
        <is>
          <t>BS00000034</t>
        </is>
      </c>
      <c r="B19" t="n">
        <v>305370641300</v>
      </c>
      <c r="C19" t="n">
        <v>6000000000128</v>
      </c>
      <c r="D19" t="inlineStr">
        <is>
          <t>남양강진씨앤지</t>
        </is>
      </c>
      <c r="E19" t="inlineStr">
        <is>
          <t>남양강진씨앤지</t>
        </is>
      </c>
      <c r="F19" t="inlineStr">
        <is>
          <t>인프라</t>
        </is>
      </c>
      <c r="G19" t="inlineStr">
        <is>
          <t>BTL</t>
        </is>
      </c>
      <c r="H19" t="inlineStr">
        <is>
          <t>하수관거</t>
        </is>
      </c>
      <c r="I19" t="inlineStr">
        <is>
          <t>국내</t>
        </is>
      </c>
      <c r="J19" t="inlineStr">
        <is>
          <t>아시아</t>
        </is>
      </c>
      <c r="K19" t="inlineStr">
        <is>
          <t>이머징</t>
        </is>
      </c>
      <c r="L19" t="inlineStr">
        <is>
          <t>한국</t>
        </is>
      </c>
      <c r="M19" t="inlineStr">
        <is>
          <t>해당없음</t>
        </is>
      </c>
      <c r="N19" t="inlineStr">
        <is>
          <t>대출</t>
        </is>
      </c>
      <c r="O19" t="inlineStr">
        <is>
          <t>선순위</t>
        </is>
      </c>
      <c r="P19" t="inlineStr">
        <is>
          <t>대출</t>
        </is>
      </c>
      <c r="Q19" t="inlineStr">
        <is>
          <t>프로젝트</t>
        </is>
      </c>
      <c r="R19" t="inlineStr">
        <is>
          <t>KRW</t>
        </is>
      </c>
      <c r="S19" t="inlineStr">
        <is>
          <t>KRW</t>
        </is>
      </c>
      <c r="T19" s="1" t="n">
        <v>40231</v>
      </c>
      <c r="U19" s="1" t="n">
        <v>2958465</v>
      </c>
      <c r="V19" s="1" t="n">
        <v>2958465</v>
      </c>
      <c r="X19" t="inlineStr">
        <is>
          <t>PPP</t>
        </is>
      </c>
      <c r="Y19" t="inlineStr">
        <is>
          <t>Availability(정부)</t>
        </is>
      </c>
      <c r="Z19" t="inlineStr">
        <is>
          <t>정부보증</t>
        </is>
      </c>
      <c r="AA19" t="inlineStr">
        <is>
          <t>정부가 임대료 지급</t>
        </is>
      </c>
      <c r="AB19" t="inlineStr">
        <is>
          <t>IBK기업은행</t>
        </is>
      </c>
      <c r="AC19" t="inlineStr">
        <is>
          <t>해당없음</t>
        </is>
      </c>
      <c r="AD19" t="inlineStr">
        <is>
          <t>허강혁</t>
        </is>
      </c>
      <c r="AF19" t="inlineStr">
        <is>
          <t>유재섭</t>
        </is>
      </c>
      <c r="AG19" t="inlineStr">
        <is>
          <t>정상</t>
        </is>
      </c>
      <c r="AH19" s="1" t="n">
        <v>38882</v>
      </c>
      <c r="AI19" t="inlineStr">
        <is>
          <t>기보유</t>
        </is>
      </c>
      <c r="AJ19" t="inlineStr">
        <is>
          <t>국내실물</t>
        </is>
      </c>
      <c r="AK19" t="inlineStr">
        <is>
          <t>인프라</t>
        </is>
      </c>
      <c r="AL19" t="inlineStr">
        <is>
          <t>Debt</t>
        </is>
      </c>
      <c r="AM19" t="inlineStr">
        <is>
          <t>인출</t>
        </is>
      </c>
      <c r="AN19" t="inlineStr">
        <is>
          <t>운영</t>
        </is>
      </c>
      <c r="AO19" t="n">
        <v>0</v>
      </c>
      <c r="AP19" t="n">
        <v>1059000000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1059000000</v>
      </c>
      <c r="AX19" t="n">
        <v>18000000</v>
      </c>
      <c r="AY19" t="n">
        <v>71000000</v>
      </c>
      <c r="AZ19" t="n">
        <v>791000000</v>
      </c>
      <c r="BA19" t="n">
        <v>-18000000</v>
      </c>
      <c r="BB19" t="n">
        <v>-71000000</v>
      </c>
      <c r="BC19" t="n">
        <v>268000000</v>
      </c>
      <c r="BD19" t="n">
        <v>5651673</v>
      </c>
      <c r="BE19" t="n">
        <v>23801400</v>
      </c>
      <c r="BF19" t="n">
        <v>342631885</v>
      </c>
      <c r="BG19" t="n">
        <v>0</v>
      </c>
      <c r="BH19" t="n">
        <v>23801400</v>
      </c>
      <c r="BI19" t="n">
        <v>0</v>
      </c>
      <c r="BJ19" t="n">
        <v>0</v>
      </c>
      <c r="BK19" t="n">
        <v>0</v>
      </c>
      <c r="BL19" t="n">
        <v>23798967</v>
      </c>
      <c r="BM19" t="n">
        <v>0</v>
      </c>
      <c r="BN19" t="n">
        <v>0</v>
      </c>
      <c r="BO19" t="n">
        <v>1904852</v>
      </c>
      <c r="BP19" t="n">
        <v>23813167</v>
      </c>
      <c r="BQ19" t="n">
        <v>1904852</v>
      </c>
      <c r="BR19" t="n">
        <v>23813167</v>
      </c>
      <c r="BS19" t="n">
        <v>0</v>
      </c>
      <c r="BT19" t="n">
        <v>0</v>
      </c>
      <c r="BU19" t="n">
        <v>0</v>
      </c>
      <c r="BV19" t="n">
        <v>1904852</v>
      </c>
      <c r="BW19" t="n">
        <v>23813167</v>
      </c>
      <c r="BX19" t="n">
        <v>0.6901163251190116</v>
      </c>
      <c r="BY19" t="n">
        <v>8.166565379228992</v>
      </c>
      <c r="BZ19" t="n">
        <v>0</v>
      </c>
      <c r="CA19" t="n">
        <v>268000000</v>
      </c>
      <c r="CB19" t="n">
        <v>285942800</v>
      </c>
      <c r="CC19" t="n">
        <v>339000000</v>
      </c>
      <c r="CD19" t="n">
        <v>0</v>
      </c>
      <c r="CE19" t="n">
        <v>268000000</v>
      </c>
      <c r="CF19" t="n">
        <v>285942800</v>
      </c>
      <c r="CG19" t="n">
        <v>339000000</v>
      </c>
      <c r="CH19" t="n">
        <v>268000000</v>
      </c>
      <c r="CI19" t="n">
        <v>285942800</v>
      </c>
      <c r="CJ19" t="n">
        <v>339000000</v>
      </c>
      <c r="CK19" t="n">
        <v>0</v>
      </c>
      <c r="CL19" t="n">
        <v>0</v>
      </c>
      <c r="CM19" t="n">
        <v>0.6715077583333334</v>
      </c>
      <c r="CN19" t="n">
        <v>8.058093100000001</v>
      </c>
      <c r="CO19" t="n">
        <v>8.058093100000001</v>
      </c>
      <c r="CP19" t="n">
        <v>179964079.2333333</v>
      </c>
      <c r="CQ19" t="n">
        <v>2159568950.8</v>
      </c>
      <c r="CR19" t="n">
        <v>2159568950.8</v>
      </c>
      <c r="CS19" t="n">
        <v>1.323542856468366</v>
      </c>
      <c r="CT19" t="n">
        <v>354709485.5335222</v>
      </c>
      <c r="CU19" t="n">
        <v>7.84</v>
      </c>
      <c r="CV19" t="n">
        <v>0</v>
      </c>
      <c r="CW19" t="n">
        <v>0</v>
      </c>
      <c r="CX19" t="n">
        <v>7.84</v>
      </c>
      <c r="CY19" t="n">
        <v>7.84</v>
      </c>
      <c r="CZ19" t="n">
        <v>2101120000</v>
      </c>
      <c r="DA19" t="n">
        <v>0</v>
      </c>
      <c r="DB19" t="n">
        <v>0</v>
      </c>
      <c r="DC19" t="n">
        <v>141120000</v>
      </c>
      <c r="DD19" t="n">
        <v>556640000</v>
      </c>
      <c r="DE19" t="n">
        <v>268000000</v>
      </c>
      <c r="DF19" t="n">
        <v>0</v>
      </c>
      <c r="DG19" t="n">
        <v>18000000</v>
      </c>
      <c r="DH19" t="n">
        <v>1</v>
      </c>
      <c r="DI19" t="n">
        <v>0</v>
      </c>
      <c r="DJ19" t="n">
        <v>268000000</v>
      </c>
      <c r="DK19" t="n">
        <v>0</v>
      </c>
      <c r="DL19" t="n">
        <v>339000000</v>
      </c>
      <c r="DM19" t="n">
        <v>0</v>
      </c>
      <c r="DN19" t="n">
        <v>0</v>
      </c>
      <c r="DO19" t="n">
        <v>0</v>
      </c>
      <c r="DP19" t="n">
        <v>71000000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338837971.8924918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1904852</v>
      </c>
      <c r="EH19" t="n">
        <v>0</v>
      </c>
      <c r="EI19" t="n">
        <v>0</v>
      </c>
      <c r="EJ19" t="n">
        <v>0</v>
      </c>
      <c r="EK19" t="n">
        <v>0</v>
      </c>
      <c r="EL19" t="n">
        <v>23813167</v>
      </c>
      <c r="EM19" t="n">
        <v>0</v>
      </c>
      <c r="EN19" t="n">
        <v>0</v>
      </c>
      <c r="EO19" t="n">
        <v>0</v>
      </c>
      <c r="EP19" t="n">
        <v>1904852</v>
      </c>
      <c r="EQ19" t="n">
        <v>23813167</v>
      </c>
      <c r="ER19" t="n">
        <v>379</v>
      </c>
      <c r="EU19" t="inlineStr">
        <is>
          <t>~2016</t>
        </is>
      </c>
      <c r="EV19" t="inlineStr">
        <is>
          <t>국내간접투자</t>
        </is>
      </c>
      <c r="EW19" t="n">
        <v>0</v>
      </c>
      <c r="EX19" t="n">
        <v>1904852</v>
      </c>
      <c r="EY19" t="n">
        <v>0</v>
      </c>
      <c r="EZ19" t="n">
        <v>0</v>
      </c>
      <c r="FA19" t="n">
        <v>0</v>
      </c>
      <c r="FB19" t="n">
        <v>0</v>
      </c>
      <c r="FC19" t="n">
        <v>23813167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0</v>
      </c>
      <c r="FJ19" t="n">
        <v>0</v>
      </c>
      <c r="FK19" t="n">
        <v>0</v>
      </c>
      <c r="FL19" t="n">
        <v>0</v>
      </c>
      <c r="FM19" t="n">
        <v>0</v>
      </c>
      <c r="FN19" t="n">
        <v>0</v>
      </c>
      <c r="FO19" t="n">
        <v>0</v>
      </c>
      <c r="FP19" t="n">
        <v>0</v>
      </c>
      <c r="FQ19" t="b">
        <v>1</v>
      </c>
      <c r="FR19" t="b">
        <v>1</v>
      </c>
    </row>
    <row r="20">
      <c r="A20" t="inlineStr">
        <is>
          <t>BS00000034</t>
        </is>
      </c>
      <c r="B20" t="n">
        <v>305370641300</v>
      </c>
      <c r="C20" t="n">
        <v>6000000000129</v>
      </c>
      <c r="D20" t="inlineStr">
        <is>
          <t>남양강진씨앤지</t>
        </is>
      </c>
      <c r="E20" t="inlineStr">
        <is>
          <t>남양강진씨앤지</t>
        </is>
      </c>
      <c r="F20" t="inlineStr">
        <is>
          <t>인프라</t>
        </is>
      </c>
      <c r="G20" t="inlineStr">
        <is>
          <t>BTL</t>
        </is>
      </c>
      <c r="H20" t="inlineStr">
        <is>
          <t>하수관거</t>
        </is>
      </c>
      <c r="I20" t="inlineStr">
        <is>
          <t>국내</t>
        </is>
      </c>
      <c r="J20" t="inlineStr">
        <is>
          <t>아시아</t>
        </is>
      </c>
      <c r="K20" t="inlineStr">
        <is>
          <t>이머징</t>
        </is>
      </c>
      <c r="L20" t="inlineStr">
        <is>
          <t>한국</t>
        </is>
      </c>
      <c r="M20" t="inlineStr">
        <is>
          <t>해당없음</t>
        </is>
      </c>
      <c r="N20" t="inlineStr">
        <is>
          <t>대출</t>
        </is>
      </c>
      <c r="O20" t="inlineStr">
        <is>
          <t>선순위</t>
        </is>
      </c>
      <c r="P20" t="inlineStr">
        <is>
          <t>대출</t>
        </is>
      </c>
      <c r="Q20" t="inlineStr">
        <is>
          <t>프로젝트</t>
        </is>
      </c>
      <c r="R20" t="inlineStr">
        <is>
          <t>KRW</t>
        </is>
      </c>
      <c r="S20" t="inlineStr">
        <is>
          <t>KRW</t>
        </is>
      </c>
      <c r="T20" s="1" t="n">
        <v>40231</v>
      </c>
      <c r="U20" s="1" t="n">
        <v>2958465</v>
      </c>
      <c r="V20" s="1" t="n">
        <v>2958465</v>
      </c>
      <c r="X20" t="inlineStr">
        <is>
          <t>PPP</t>
        </is>
      </c>
      <c r="Y20" t="inlineStr">
        <is>
          <t>Availability(정부)</t>
        </is>
      </c>
      <c r="Z20" t="inlineStr">
        <is>
          <t>정부보증</t>
        </is>
      </c>
      <c r="AA20" t="inlineStr">
        <is>
          <t>정부가 임대료 지급</t>
        </is>
      </c>
      <c r="AB20" t="inlineStr">
        <is>
          <t>IBK기업은행</t>
        </is>
      </c>
      <c r="AC20" t="inlineStr">
        <is>
          <t>해당없음</t>
        </is>
      </c>
      <c r="AD20" t="inlineStr">
        <is>
          <t>허강혁</t>
        </is>
      </c>
      <c r="AF20" t="inlineStr">
        <is>
          <t>유재섭</t>
        </is>
      </c>
      <c r="AG20" t="inlineStr">
        <is>
          <t>정상</t>
        </is>
      </c>
      <c r="AH20" s="1" t="n">
        <v>38882</v>
      </c>
      <c r="AI20" t="inlineStr">
        <is>
          <t>기보유</t>
        </is>
      </c>
      <c r="AJ20" t="inlineStr">
        <is>
          <t>국내실물</t>
        </is>
      </c>
      <c r="AK20" t="inlineStr">
        <is>
          <t>인프라</t>
        </is>
      </c>
      <c r="AL20" t="inlineStr">
        <is>
          <t>Debt</t>
        </is>
      </c>
      <c r="AM20" t="inlineStr">
        <is>
          <t>인출</t>
        </is>
      </c>
      <c r="AN20" t="inlineStr">
        <is>
          <t>운영</t>
        </is>
      </c>
      <c r="AO20" t="n">
        <v>0</v>
      </c>
      <c r="AP20" t="n">
        <v>683860000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683860000</v>
      </c>
      <c r="AX20" t="n">
        <v>2900000</v>
      </c>
      <c r="AY20" t="n">
        <v>11300000</v>
      </c>
      <c r="AZ20" t="n">
        <v>641360000</v>
      </c>
      <c r="BA20" t="n">
        <v>-2900000</v>
      </c>
      <c r="BB20" t="n">
        <v>-11300000</v>
      </c>
      <c r="BC20" t="n">
        <v>42500000</v>
      </c>
      <c r="BD20" t="n">
        <v>508081</v>
      </c>
      <c r="BE20" t="n">
        <v>2092503</v>
      </c>
      <c r="BF20" t="n">
        <v>30388107</v>
      </c>
      <c r="BG20" t="n">
        <v>0</v>
      </c>
      <c r="BH20" t="n">
        <v>2092503</v>
      </c>
      <c r="BI20" t="n">
        <v>0</v>
      </c>
      <c r="BJ20" t="n">
        <v>0</v>
      </c>
      <c r="BK20" t="n">
        <v>0</v>
      </c>
      <c r="BL20" t="n">
        <v>2093163</v>
      </c>
      <c r="BM20" t="n">
        <v>0</v>
      </c>
      <c r="BN20" t="n">
        <v>0</v>
      </c>
      <c r="BO20" t="n">
        <v>171496</v>
      </c>
      <c r="BP20" t="n">
        <v>2095423</v>
      </c>
      <c r="BQ20" t="n">
        <v>171496</v>
      </c>
      <c r="BR20" t="n">
        <v>2095423</v>
      </c>
      <c r="BS20" t="n">
        <v>0</v>
      </c>
      <c r="BT20" t="n">
        <v>0</v>
      </c>
      <c r="BU20" t="n">
        <v>0</v>
      </c>
      <c r="BV20" t="n">
        <v>171496</v>
      </c>
      <c r="BW20" t="n">
        <v>2095423</v>
      </c>
      <c r="BX20" t="n">
        <v>0.391010319447606</v>
      </c>
      <c r="BY20" t="n">
        <v>4.448664951810144</v>
      </c>
      <c r="BZ20" t="n">
        <v>0</v>
      </c>
      <c r="CA20" t="n">
        <v>42500000</v>
      </c>
      <c r="CB20" t="n">
        <v>45390920</v>
      </c>
      <c r="CC20" t="n">
        <v>53800000</v>
      </c>
      <c r="CD20" t="n">
        <v>0</v>
      </c>
      <c r="CE20" t="n">
        <v>42500000</v>
      </c>
      <c r="CF20" t="n">
        <v>45390920</v>
      </c>
      <c r="CG20" t="n">
        <v>53800000</v>
      </c>
      <c r="CH20" t="n">
        <v>42500000</v>
      </c>
      <c r="CI20" t="n">
        <v>45390920</v>
      </c>
      <c r="CJ20" t="n">
        <v>53800000</v>
      </c>
      <c r="CK20" t="n">
        <v>0</v>
      </c>
      <c r="CL20" t="n">
        <v>0</v>
      </c>
      <c r="CM20" t="n">
        <v>0.375554325</v>
      </c>
      <c r="CN20" t="n">
        <v>4.5066519</v>
      </c>
      <c r="CO20" t="n">
        <v>4.5066519</v>
      </c>
      <c r="CP20" t="n">
        <v>15961058.8125</v>
      </c>
      <c r="CQ20" t="n">
        <v>191532705.75</v>
      </c>
      <c r="CR20" t="n">
        <v>191532705.75</v>
      </c>
      <c r="CS20" t="n">
        <v>1.044436152136402</v>
      </c>
      <c r="CT20" t="n">
        <v>44388536.4657971</v>
      </c>
      <c r="CU20" t="n">
        <v>4.44</v>
      </c>
      <c r="CV20" t="n">
        <v>0</v>
      </c>
      <c r="CW20" t="n">
        <v>0</v>
      </c>
      <c r="CX20" t="n">
        <v>4.44</v>
      </c>
      <c r="CY20" t="n">
        <v>4.44</v>
      </c>
      <c r="CZ20" t="n">
        <v>188700000</v>
      </c>
      <c r="DA20" t="n">
        <v>0</v>
      </c>
      <c r="DB20" t="n">
        <v>0</v>
      </c>
      <c r="DC20" t="n">
        <v>12876000</v>
      </c>
      <c r="DD20" t="n">
        <v>50172000.00000001</v>
      </c>
      <c r="DE20" t="n">
        <v>42500000</v>
      </c>
      <c r="DF20" t="n">
        <v>0</v>
      </c>
      <c r="DG20" t="n">
        <v>2900000</v>
      </c>
      <c r="DH20" t="n">
        <v>1</v>
      </c>
      <c r="DI20" t="n">
        <v>0</v>
      </c>
      <c r="DJ20" t="n">
        <v>42500000</v>
      </c>
      <c r="DK20" t="n">
        <v>0</v>
      </c>
      <c r="DL20" t="n">
        <v>53800000</v>
      </c>
      <c r="DM20" t="n">
        <v>0</v>
      </c>
      <c r="DN20" t="n">
        <v>0</v>
      </c>
      <c r="DO20" t="n">
        <v>0</v>
      </c>
      <c r="DP20" t="n">
        <v>11300000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50218255.31344491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171496</v>
      </c>
      <c r="EH20" t="n">
        <v>0</v>
      </c>
      <c r="EI20" t="n">
        <v>0</v>
      </c>
      <c r="EJ20" t="n">
        <v>0</v>
      </c>
      <c r="EK20" t="n">
        <v>0</v>
      </c>
      <c r="EL20" t="n">
        <v>2095423</v>
      </c>
      <c r="EM20" t="n">
        <v>0</v>
      </c>
      <c r="EN20" t="n">
        <v>0</v>
      </c>
      <c r="EO20" t="n">
        <v>0</v>
      </c>
      <c r="EP20" t="n">
        <v>171496</v>
      </c>
      <c r="EQ20" t="n">
        <v>2095423</v>
      </c>
      <c r="ER20" t="n">
        <v>438</v>
      </c>
      <c r="EU20" t="inlineStr">
        <is>
          <t>~2016</t>
        </is>
      </c>
      <c r="EV20" t="inlineStr">
        <is>
          <t>국내간접투자</t>
        </is>
      </c>
      <c r="EW20" t="n">
        <v>0</v>
      </c>
      <c r="EX20" t="n">
        <v>171496</v>
      </c>
      <c r="EY20" t="n">
        <v>0</v>
      </c>
      <c r="EZ20" t="n">
        <v>0</v>
      </c>
      <c r="FA20" t="n">
        <v>0</v>
      </c>
      <c r="FB20" t="n">
        <v>0</v>
      </c>
      <c r="FC20" t="n">
        <v>2095423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0</v>
      </c>
      <c r="FJ20" t="n">
        <v>0</v>
      </c>
      <c r="FK20" t="n">
        <v>0</v>
      </c>
      <c r="FL20" t="n">
        <v>0</v>
      </c>
      <c r="FM20" t="n">
        <v>0</v>
      </c>
      <c r="FN20" t="n">
        <v>0</v>
      </c>
      <c r="FO20" t="n">
        <v>0</v>
      </c>
      <c r="FP20" t="n">
        <v>0</v>
      </c>
      <c r="FQ20" t="b">
        <v>1</v>
      </c>
      <c r="FR20" t="b">
        <v>1</v>
      </c>
    </row>
    <row r="21">
      <c r="A21" t="inlineStr">
        <is>
          <t>BS00000034</t>
        </is>
      </c>
      <c r="B21" t="inlineStr">
        <is>
          <t>BS0000003401</t>
        </is>
      </c>
      <c r="C21" t="n">
        <v>100001924</v>
      </c>
      <c r="D21" t="inlineStr">
        <is>
          <t>남양강진씨앤지</t>
        </is>
      </c>
      <c r="E21" t="inlineStr">
        <is>
          <t>남양강진씨앤지</t>
        </is>
      </c>
      <c r="F21" t="inlineStr">
        <is>
          <t>인프라</t>
        </is>
      </c>
      <c r="G21" t="inlineStr">
        <is>
          <t>BTL</t>
        </is>
      </c>
      <c r="H21" t="inlineStr">
        <is>
          <t>하수관거</t>
        </is>
      </c>
      <c r="I21" t="inlineStr">
        <is>
          <t>국내</t>
        </is>
      </c>
      <c r="J21" t="inlineStr">
        <is>
          <t>아시아</t>
        </is>
      </c>
      <c r="K21" t="inlineStr">
        <is>
          <t>이머징</t>
        </is>
      </c>
      <c r="L21" t="inlineStr">
        <is>
          <t>한국</t>
        </is>
      </c>
      <c r="M21" t="inlineStr">
        <is>
          <t>해당없음</t>
        </is>
      </c>
      <c r="N21" t="inlineStr">
        <is>
          <t>출자</t>
        </is>
      </c>
      <c r="O21" t="inlineStr">
        <is>
          <t>지분</t>
        </is>
      </c>
      <c r="P21" t="inlineStr">
        <is>
          <t>주식형</t>
        </is>
      </c>
      <c r="Q21" t="inlineStr">
        <is>
          <t>프로젝트</t>
        </is>
      </c>
      <c r="R21" t="inlineStr">
        <is>
          <t>KRW</t>
        </is>
      </c>
      <c r="S21" t="inlineStr">
        <is>
          <t>KRW</t>
        </is>
      </c>
      <c r="T21" s="1" t="n">
        <v>38861</v>
      </c>
      <c r="U21" s="1" t="n">
        <v>2958465</v>
      </c>
      <c r="V21" s="1" t="n">
        <v>2958465</v>
      </c>
      <c r="X21" t="inlineStr">
        <is>
          <t>PPP</t>
        </is>
      </c>
      <c r="Y21" t="inlineStr">
        <is>
          <t>Availability(정부)</t>
        </is>
      </c>
      <c r="Z21" t="inlineStr">
        <is>
          <t>정부보증</t>
        </is>
      </c>
      <c r="AA21" t="inlineStr">
        <is>
          <t>정부가 임대료 지급</t>
        </is>
      </c>
      <c r="AB21" t="inlineStr">
        <is>
          <t>IBK기업은행</t>
        </is>
      </c>
      <c r="AC21" t="inlineStr">
        <is>
          <t>해당없음</t>
        </is>
      </c>
      <c r="AD21" t="inlineStr">
        <is>
          <t>허강혁</t>
        </is>
      </c>
      <c r="AF21" t="inlineStr">
        <is>
          <t>유재섭</t>
        </is>
      </c>
      <c r="AG21" t="inlineStr">
        <is>
          <t>정상</t>
        </is>
      </c>
      <c r="AH21" s="1" t="n">
        <v>38882</v>
      </c>
      <c r="AI21" t="inlineStr">
        <is>
          <t>기보유</t>
        </is>
      </c>
      <c r="AJ21" t="inlineStr">
        <is>
          <t>국내실물</t>
        </is>
      </c>
      <c r="AK21" t="inlineStr">
        <is>
          <t>인프라</t>
        </is>
      </c>
      <c r="AL21" t="inlineStr">
        <is>
          <t>Equity</t>
        </is>
      </c>
      <c r="AM21" t="inlineStr">
        <is>
          <t>인출</t>
        </is>
      </c>
      <c r="AN21" t="inlineStr">
        <is>
          <t>운영</t>
        </is>
      </c>
      <c r="AO21" t="n">
        <v>0</v>
      </c>
      <c r="AP21" t="n">
        <v>520058700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520058700</v>
      </c>
      <c r="CB21" t="n">
        <v>520058700</v>
      </c>
      <c r="CC21" t="n">
        <v>520058700</v>
      </c>
      <c r="CD21" t="n">
        <v>0</v>
      </c>
      <c r="CE21" t="n">
        <v>520058700</v>
      </c>
      <c r="CF21" t="n">
        <v>520058700</v>
      </c>
      <c r="CG21" t="n">
        <v>520058700</v>
      </c>
      <c r="CH21" t="n">
        <v>520058700</v>
      </c>
      <c r="CI21" t="n">
        <v>520058700</v>
      </c>
      <c r="CJ21" t="n">
        <v>520058700</v>
      </c>
      <c r="CK21" t="n">
        <v>0</v>
      </c>
      <c r="CL21" t="n">
        <v>0</v>
      </c>
      <c r="CM21" t="n">
        <v>2.980232238769531e-07</v>
      </c>
      <c r="CN21" t="n">
        <v>2.980232238769531e-07</v>
      </c>
      <c r="CO21" t="n">
        <v>0</v>
      </c>
      <c r="CP21" t="n">
        <v>154.9895703792572</v>
      </c>
      <c r="CQ21" t="n">
        <v>154.9895703792572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1</v>
      </c>
      <c r="DJ21" t="n">
        <v>0</v>
      </c>
      <c r="DK21" t="n">
        <v>520058700</v>
      </c>
      <c r="DL21" t="n">
        <v>0</v>
      </c>
      <c r="DM21" t="n">
        <v>520058700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336025930</v>
      </c>
      <c r="DW21" t="n">
        <v>0</v>
      </c>
      <c r="DX21" t="n">
        <v>0</v>
      </c>
      <c r="DY21" t="n">
        <v>67205186</v>
      </c>
      <c r="DZ21" t="n">
        <v>0</v>
      </c>
      <c r="EA21" t="n">
        <v>0</v>
      </c>
      <c r="EB21" t="n">
        <v>67205186</v>
      </c>
      <c r="EC21" t="n">
        <v>0.2</v>
      </c>
      <c r="ED21" t="n">
        <v>67205186</v>
      </c>
      <c r="EE21" t="n">
        <v>104011740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471</v>
      </c>
      <c r="EU21" t="inlineStr">
        <is>
          <t>~2016</t>
        </is>
      </c>
      <c r="EV21" t="inlineStr">
        <is>
          <t>국내간접투자</t>
        </is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b">
        <v>1</v>
      </c>
      <c r="FR21" t="b">
        <v>1</v>
      </c>
    </row>
    <row r="22">
      <c r="A22" t="inlineStr">
        <is>
          <t>BS00000035</t>
        </is>
      </c>
      <c r="B22" t="n">
        <v>405373691400</v>
      </c>
      <c r="C22" t="n">
        <v>6000000000139</v>
      </c>
      <c r="D22" t="inlineStr">
        <is>
          <t>울산1지구 교육사업</t>
        </is>
      </c>
      <c r="E22" t="inlineStr">
        <is>
          <t>울산1지구교육사업(주) [울산 혜인학교 외 9개교]</t>
        </is>
      </c>
      <c r="F22" t="inlineStr">
        <is>
          <t>인프라</t>
        </is>
      </c>
      <c r="G22" t="inlineStr">
        <is>
          <t>BTL</t>
        </is>
      </c>
      <c r="H22" t="inlineStr">
        <is>
          <t>교육시설</t>
        </is>
      </c>
      <c r="I22" t="inlineStr">
        <is>
          <t>국내</t>
        </is>
      </c>
      <c r="J22" t="inlineStr">
        <is>
          <t>아시아</t>
        </is>
      </c>
      <c r="K22" t="inlineStr">
        <is>
          <t>이머징</t>
        </is>
      </c>
      <c r="L22" t="inlineStr">
        <is>
          <t>한국</t>
        </is>
      </c>
      <c r="M22" t="inlineStr">
        <is>
          <t>해당없음</t>
        </is>
      </c>
      <c r="N22" t="inlineStr">
        <is>
          <t>대출</t>
        </is>
      </c>
      <c r="O22" t="inlineStr">
        <is>
          <t>선순위</t>
        </is>
      </c>
      <c r="P22" t="inlineStr">
        <is>
          <t>대출</t>
        </is>
      </c>
      <c r="Q22" t="inlineStr">
        <is>
          <t>프로젝트</t>
        </is>
      </c>
      <c r="R22" t="inlineStr">
        <is>
          <t>KRW</t>
        </is>
      </c>
      <c r="S22" t="inlineStr">
        <is>
          <t>KRW</t>
        </is>
      </c>
      <c r="T22" s="1" t="n">
        <v>39668</v>
      </c>
      <c r="U22" s="1" t="n">
        <v>46310</v>
      </c>
      <c r="V22" s="1" t="n">
        <v>46310</v>
      </c>
      <c r="X22" t="inlineStr">
        <is>
          <t>PPP</t>
        </is>
      </c>
      <c r="Y22" t="inlineStr">
        <is>
          <t>Availability(정부)</t>
        </is>
      </c>
      <c r="Z22" t="inlineStr">
        <is>
          <t>정부보증</t>
        </is>
      </c>
      <c r="AA22" t="inlineStr">
        <is>
          <t>정부가 임대료 지급</t>
        </is>
      </c>
      <c r="AB22" t="inlineStr">
        <is>
          <t>IBK기업은행</t>
        </is>
      </c>
      <c r="AC22" t="inlineStr">
        <is>
          <t>해당없음</t>
        </is>
      </c>
      <c r="AD22" t="inlineStr">
        <is>
          <t>이건희</t>
        </is>
      </c>
      <c r="AF22" t="inlineStr">
        <is>
          <t>유재섭</t>
        </is>
      </c>
      <c r="AG22" t="inlineStr">
        <is>
          <t>정상</t>
        </is>
      </c>
      <c r="AH22" s="1" t="n">
        <v>38876</v>
      </c>
      <c r="AI22" t="inlineStr">
        <is>
          <t>기보유</t>
        </is>
      </c>
      <c r="AJ22" t="inlineStr">
        <is>
          <t>국내실물</t>
        </is>
      </c>
      <c r="AK22" t="inlineStr">
        <is>
          <t>인프라</t>
        </is>
      </c>
      <c r="AL22" t="inlineStr">
        <is>
          <t>Debt</t>
        </is>
      </c>
      <c r="AM22" t="inlineStr">
        <is>
          <t>인출</t>
        </is>
      </c>
      <c r="AN22" t="inlineStr">
        <is>
          <t>운영</t>
        </is>
      </c>
      <c r="AO22" t="n">
        <v>0</v>
      </c>
      <c r="AP22" t="n">
        <v>3909000000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3909000000</v>
      </c>
      <c r="AX22" t="n">
        <v>0</v>
      </c>
      <c r="AY22" t="n">
        <v>313275550</v>
      </c>
      <c r="AZ22" t="n">
        <v>3825934500</v>
      </c>
      <c r="BA22" t="n">
        <v>0</v>
      </c>
      <c r="BB22" t="n">
        <v>-313275550</v>
      </c>
      <c r="BC22" t="n">
        <v>83065500</v>
      </c>
      <c r="BD22" t="n">
        <v>0</v>
      </c>
      <c r="BE22" t="n">
        <v>13006332</v>
      </c>
      <c r="BF22" t="n">
        <v>64350574</v>
      </c>
      <c r="BG22" t="n">
        <v>0</v>
      </c>
      <c r="BH22" t="n">
        <v>13006332</v>
      </c>
      <c r="BI22" t="n">
        <v>0</v>
      </c>
      <c r="BJ22" t="n">
        <v>0</v>
      </c>
      <c r="BK22" t="n">
        <v>0</v>
      </c>
      <c r="BL22" t="n">
        <v>9900011</v>
      </c>
      <c r="BM22" t="n">
        <v>0</v>
      </c>
      <c r="BN22" t="n">
        <v>0</v>
      </c>
      <c r="BO22" t="n">
        <v>327280</v>
      </c>
      <c r="BP22" t="n">
        <v>9963287</v>
      </c>
      <c r="BQ22" t="n">
        <v>327280</v>
      </c>
      <c r="BR22" t="n">
        <v>9963287</v>
      </c>
      <c r="BS22" t="n">
        <v>0</v>
      </c>
      <c r="BT22" t="n">
        <v>0</v>
      </c>
      <c r="BU22" t="n">
        <v>0</v>
      </c>
      <c r="BV22" t="n">
        <v>327280</v>
      </c>
      <c r="BW22" t="n">
        <v>9963287</v>
      </c>
      <c r="BX22" t="n">
        <v>0.3948196043978257</v>
      </c>
      <c r="BY22" t="n">
        <v>4.244724670806491</v>
      </c>
      <c r="BZ22" t="n">
        <v>0</v>
      </c>
      <c r="CA22" t="n">
        <v>83065500</v>
      </c>
      <c r="CB22" t="n">
        <v>83048887</v>
      </c>
      <c r="CC22" t="n">
        <v>396341050</v>
      </c>
      <c r="CD22" t="n">
        <v>0</v>
      </c>
      <c r="CE22" t="n">
        <v>83065500</v>
      </c>
      <c r="CF22" t="n">
        <v>83048887</v>
      </c>
      <c r="CG22" t="n">
        <v>396341050</v>
      </c>
      <c r="CH22" t="n">
        <v>83065500</v>
      </c>
      <c r="CI22" t="n">
        <v>83048887</v>
      </c>
      <c r="CJ22" t="n">
        <v>396341050</v>
      </c>
      <c r="CK22" t="n">
        <v>0</v>
      </c>
      <c r="CL22" t="n">
        <v>0</v>
      </c>
      <c r="CM22" t="n">
        <v>0.3708481749999999</v>
      </c>
      <c r="CN22" t="n">
        <v>4.4501781</v>
      </c>
      <c r="CO22" t="n">
        <v>4.4501781</v>
      </c>
      <c r="CP22" t="n">
        <v>30804689.0804625</v>
      </c>
      <c r="CQ22" t="n">
        <v>369656268.9655499</v>
      </c>
      <c r="CR22" t="n">
        <v>369656268.9655499</v>
      </c>
      <c r="CS22" t="n">
        <v>1.01646215758506</v>
      </c>
      <c r="CT22" t="n">
        <v>84432937.35088181</v>
      </c>
      <c r="CU22" t="n">
        <v>4.64</v>
      </c>
      <c r="CV22" t="n">
        <v>0</v>
      </c>
      <c r="CW22" t="n">
        <v>0</v>
      </c>
      <c r="CX22" t="n">
        <v>0</v>
      </c>
      <c r="CY22" t="n">
        <v>4.64</v>
      </c>
      <c r="CZ22" t="n">
        <v>385423920</v>
      </c>
      <c r="DA22" t="n">
        <v>0</v>
      </c>
      <c r="DB22" t="n">
        <v>0</v>
      </c>
      <c r="DC22" t="n">
        <v>0</v>
      </c>
      <c r="DD22" t="n">
        <v>1453598552</v>
      </c>
      <c r="DE22" t="n">
        <v>83065500</v>
      </c>
      <c r="DF22" t="n">
        <v>0</v>
      </c>
      <c r="DG22" t="n">
        <v>0</v>
      </c>
      <c r="DH22" t="n">
        <v>1</v>
      </c>
      <c r="DI22" t="n">
        <v>0</v>
      </c>
      <c r="DJ22" t="n">
        <v>83065500</v>
      </c>
      <c r="DK22" t="n">
        <v>0</v>
      </c>
      <c r="DL22" t="n">
        <v>396341050</v>
      </c>
      <c r="DM22" t="n">
        <v>0</v>
      </c>
      <c r="DN22" t="n">
        <v>0</v>
      </c>
      <c r="DO22" t="n">
        <v>0</v>
      </c>
      <c r="DP22" t="n">
        <v>313275550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243299276.953878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327280</v>
      </c>
      <c r="EH22" t="n">
        <v>0</v>
      </c>
      <c r="EI22" t="n">
        <v>0</v>
      </c>
      <c r="EJ22" t="n">
        <v>0</v>
      </c>
      <c r="EK22" t="n">
        <v>0</v>
      </c>
      <c r="EL22" t="n">
        <v>9963287</v>
      </c>
      <c r="EM22" t="n">
        <v>0</v>
      </c>
      <c r="EN22" t="n">
        <v>0</v>
      </c>
      <c r="EO22" t="n">
        <v>0</v>
      </c>
      <c r="EP22" t="n">
        <v>327280</v>
      </c>
      <c r="EQ22" t="n">
        <v>9963287</v>
      </c>
      <c r="ER22" t="n">
        <v>400</v>
      </c>
      <c r="EU22" t="inlineStr">
        <is>
          <t>~2016</t>
        </is>
      </c>
      <c r="EV22" t="inlineStr">
        <is>
          <t>국내간접투자</t>
        </is>
      </c>
      <c r="EW22" t="n">
        <v>0</v>
      </c>
      <c r="EX22" t="n">
        <v>327280</v>
      </c>
      <c r="EY22" t="n">
        <v>0</v>
      </c>
      <c r="EZ22" t="n">
        <v>0</v>
      </c>
      <c r="FA22" t="n">
        <v>0</v>
      </c>
      <c r="FB22" t="n">
        <v>0</v>
      </c>
      <c r="FC22" t="n">
        <v>9963287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b">
        <v>1</v>
      </c>
      <c r="FR22" t="b">
        <v>1</v>
      </c>
    </row>
    <row r="23">
      <c r="A23" t="inlineStr">
        <is>
          <t>BS00000035</t>
        </is>
      </c>
      <c r="B23" t="n">
        <v>405373691400</v>
      </c>
      <c r="C23" t="n">
        <v>6000000000140</v>
      </c>
      <c r="D23" t="inlineStr">
        <is>
          <t>울산1지구 교육사업</t>
        </is>
      </c>
      <c r="E23" t="inlineStr">
        <is>
          <t>울산1지구교육사업(주) [울산 혜인학교 외 9개교]</t>
        </is>
      </c>
      <c r="F23" t="inlineStr">
        <is>
          <t>인프라</t>
        </is>
      </c>
      <c r="G23" t="inlineStr">
        <is>
          <t>BTL</t>
        </is>
      </c>
      <c r="H23" t="inlineStr">
        <is>
          <t>교육시설</t>
        </is>
      </c>
      <c r="I23" t="inlineStr">
        <is>
          <t>국내</t>
        </is>
      </c>
      <c r="J23" t="inlineStr">
        <is>
          <t>아시아</t>
        </is>
      </c>
      <c r="K23" t="inlineStr">
        <is>
          <t>이머징</t>
        </is>
      </c>
      <c r="L23" t="inlineStr">
        <is>
          <t>한국</t>
        </is>
      </c>
      <c r="M23" t="inlineStr">
        <is>
          <t>해당없음</t>
        </is>
      </c>
      <c r="N23" t="inlineStr">
        <is>
          <t>대출</t>
        </is>
      </c>
      <c r="O23" t="inlineStr">
        <is>
          <t>선순위</t>
        </is>
      </c>
      <c r="P23" t="inlineStr">
        <is>
          <t>대출</t>
        </is>
      </c>
      <c r="Q23" t="inlineStr">
        <is>
          <t>프로젝트</t>
        </is>
      </c>
      <c r="R23" t="inlineStr">
        <is>
          <t>KRW</t>
        </is>
      </c>
      <c r="S23" t="inlineStr">
        <is>
          <t>KRW</t>
        </is>
      </c>
      <c r="T23" s="1" t="n">
        <v>39668</v>
      </c>
      <c r="U23" s="1" t="n">
        <v>46310</v>
      </c>
      <c r="V23" s="1" t="n">
        <v>46310</v>
      </c>
      <c r="X23" t="inlineStr">
        <is>
          <t>PPP</t>
        </is>
      </c>
      <c r="Y23" t="inlineStr">
        <is>
          <t>Availability(정부)</t>
        </is>
      </c>
      <c r="Z23" t="inlineStr">
        <is>
          <t>정부보증</t>
        </is>
      </c>
      <c r="AA23" t="inlineStr">
        <is>
          <t>정부가 임대료 지급</t>
        </is>
      </c>
      <c r="AB23" t="inlineStr">
        <is>
          <t>IBK기업은행</t>
        </is>
      </c>
      <c r="AC23" t="inlineStr">
        <is>
          <t>해당없음</t>
        </is>
      </c>
      <c r="AD23" t="inlineStr">
        <is>
          <t>이건희</t>
        </is>
      </c>
      <c r="AF23" t="inlineStr">
        <is>
          <t>유재섭</t>
        </is>
      </c>
      <c r="AG23" t="inlineStr">
        <is>
          <t>정상</t>
        </is>
      </c>
      <c r="AH23" s="1" t="n">
        <v>38876</v>
      </c>
      <c r="AI23" t="inlineStr">
        <is>
          <t>기보유</t>
        </is>
      </c>
      <c r="AJ23" t="inlineStr">
        <is>
          <t>국내실물</t>
        </is>
      </c>
      <c r="AK23" t="inlineStr">
        <is>
          <t>인프라</t>
        </is>
      </c>
      <c r="AL23" t="inlineStr">
        <is>
          <t>Debt</t>
        </is>
      </c>
      <c r="AM23" t="inlineStr">
        <is>
          <t>인출</t>
        </is>
      </c>
      <c r="AN23" t="inlineStr">
        <is>
          <t>운영</t>
        </is>
      </c>
      <c r="AO23" t="n">
        <v>0</v>
      </c>
      <c r="AP23" t="n">
        <v>665000000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665000000</v>
      </c>
      <c r="AX23" t="n">
        <v>0</v>
      </c>
      <c r="AY23" t="n">
        <v>53352950</v>
      </c>
      <c r="AZ23" t="n">
        <v>651329000</v>
      </c>
      <c r="BA23" t="n">
        <v>0</v>
      </c>
      <c r="BB23" t="n">
        <v>-53352950</v>
      </c>
      <c r="BC23" t="n">
        <v>13671000</v>
      </c>
      <c r="BD23" t="n">
        <v>0</v>
      </c>
      <c r="BE23" t="n">
        <v>3687023</v>
      </c>
      <c r="BF23" t="n">
        <v>17710657</v>
      </c>
      <c r="BG23" t="n">
        <v>0</v>
      </c>
      <c r="BH23" t="n">
        <v>3687023</v>
      </c>
      <c r="BI23" t="n">
        <v>0</v>
      </c>
      <c r="BJ23" t="n">
        <v>0</v>
      </c>
      <c r="BK23" t="n">
        <v>0</v>
      </c>
      <c r="BL23" t="n">
        <v>2797709</v>
      </c>
      <c r="BM23" t="n">
        <v>0</v>
      </c>
      <c r="BN23" t="n">
        <v>0</v>
      </c>
      <c r="BO23" t="n">
        <v>90546</v>
      </c>
      <c r="BP23" t="n">
        <v>2808557</v>
      </c>
      <c r="BQ23" t="n">
        <v>90546</v>
      </c>
      <c r="BR23" t="n">
        <v>2808557</v>
      </c>
      <c r="BS23" t="n">
        <v>0</v>
      </c>
      <c r="BT23" t="n">
        <v>0</v>
      </c>
      <c r="BU23" t="n">
        <v>0</v>
      </c>
      <c r="BV23" t="n">
        <v>90546</v>
      </c>
      <c r="BW23" t="n">
        <v>2808557</v>
      </c>
      <c r="BX23" t="n">
        <v>0.664589015557428</v>
      </c>
      <c r="BY23" t="n">
        <v>7.211932384646443</v>
      </c>
      <c r="BZ23" t="n">
        <v>0</v>
      </c>
      <c r="CA23" t="n">
        <v>13671000</v>
      </c>
      <c r="CB23" t="n">
        <v>13668266</v>
      </c>
      <c r="CC23" t="n">
        <v>67023950</v>
      </c>
      <c r="CD23" t="n">
        <v>0</v>
      </c>
      <c r="CE23" t="n">
        <v>13671000</v>
      </c>
      <c r="CF23" t="n">
        <v>13668266</v>
      </c>
      <c r="CG23" t="n">
        <v>67023950</v>
      </c>
      <c r="CH23" t="n">
        <v>13671000</v>
      </c>
      <c r="CI23" t="n">
        <v>13668266</v>
      </c>
      <c r="CJ23" t="n">
        <v>67023950</v>
      </c>
      <c r="CK23" t="n">
        <v>0</v>
      </c>
      <c r="CL23" t="n">
        <v>0</v>
      </c>
      <c r="CM23" t="n">
        <v>0.6201529333333333</v>
      </c>
      <c r="CN23" t="n">
        <v>7.4418352</v>
      </c>
      <c r="CO23" t="n">
        <v>7.4418352</v>
      </c>
      <c r="CP23" t="n">
        <v>8478110.751599999</v>
      </c>
      <c r="CQ23" t="n">
        <v>101737329.0192</v>
      </c>
      <c r="CR23" t="n">
        <v>101737329.0192</v>
      </c>
      <c r="CS23" t="n">
        <v>1.026632566917293</v>
      </c>
      <c r="CT23" t="n">
        <v>14035093.82232632</v>
      </c>
      <c r="CU23" t="n">
        <v>7.8</v>
      </c>
      <c r="CV23" t="n">
        <v>0</v>
      </c>
      <c r="CW23" t="n">
        <v>0</v>
      </c>
      <c r="CX23" t="n">
        <v>0</v>
      </c>
      <c r="CY23" t="n">
        <v>7.8</v>
      </c>
      <c r="CZ23" t="n">
        <v>106633800</v>
      </c>
      <c r="DA23" t="n">
        <v>0</v>
      </c>
      <c r="DB23" t="n">
        <v>0</v>
      </c>
      <c r="DC23" t="n">
        <v>0</v>
      </c>
      <c r="DD23" t="n">
        <v>416153010</v>
      </c>
      <c r="DE23" t="n">
        <v>13671000</v>
      </c>
      <c r="DF23" t="n">
        <v>0</v>
      </c>
      <c r="DG23" t="n">
        <v>0</v>
      </c>
      <c r="DH23" t="n">
        <v>1</v>
      </c>
      <c r="DI23" t="n">
        <v>0</v>
      </c>
      <c r="DJ23" t="n">
        <v>13671000</v>
      </c>
      <c r="DK23" t="n">
        <v>0</v>
      </c>
      <c r="DL23" t="n">
        <v>67023950</v>
      </c>
      <c r="DM23" t="n">
        <v>0</v>
      </c>
      <c r="DN23" t="n">
        <v>0</v>
      </c>
      <c r="DO23" t="n">
        <v>0</v>
      </c>
      <c r="DP23" t="n">
        <v>53352950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41004410.31869546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90546</v>
      </c>
      <c r="EH23" t="n">
        <v>0</v>
      </c>
      <c r="EI23" t="n">
        <v>0</v>
      </c>
      <c r="EJ23" t="n">
        <v>0</v>
      </c>
      <c r="EK23" t="n">
        <v>0</v>
      </c>
      <c r="EL23" t="n">
        <v>2808557</v>
      </c>
      <c r="EM23" t="n">
        <v>0</v>
      </c>
      <c r="EN23" t="n">
        <v>0</v>
      </c>
      <c r="EO23" t="n">
        <v>0</v>
      </c>
      <c r="EP23" t="n">
        <v>90546</v>
      </c>
      <c r="EQ23" t="n">
        <v>2808557</v>
      </c>
      <c r="ER23" t="n">
        <v>429</v>
      </c>
      <c r="EU23" t="inlineStr">
        <is>
          <t>~2016</t>
        </is>
      </c>
      <c r="EV23" t="inlineStr">
        <is>
          <t>국내간접투자</t>
        </is>
      </c>
      <c r="EW23" t="n">
        <v>0</v>
      </c>
      <c r="EX23" t="n">
        <v>90546</v>
      </c>
      <c r="EY23" t="n">
        <v>0</v>
      </c>
      <c r="EZ23" t="n">
        <v>0</v>
      </c>
      <c r="FA23" t="n">
        <v>0</v>
      </c>
      <c r="FB23" t="n">
        <v>0</v>
      </c>
      <c r="FC23" t="n">
        <v>2808557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b">
        <v>1</v>
      </c>
      <c r="FR23" t="b">
        <v>1</v>
      </c>
    </row>
    <row r="24">
      <c r="A24" t="inlineStr">
        <is>
          <t>BS00000035</t>
        </is>
      </c>
      <c r="B24" t="n">
        <v>405373691400</v>
      </c>
      <c r="C24" t="n">
        <v>6000000000141</v>
      </c>
      <c r="D24" t="inlineStr">
        <is>
          <t>울산1지구 교육사업</t>
        </is>
      </c>
      <c r="E24" t="inlineStr">
        <is>
          <t>울산1지구교육사업(주) [울산 혜인학교 외 9개교]</t>
        </is>
      </c>
      <c r="F24" t="inlineStr">
        <is>
          <t>인프라</t>
        </is>
      </c>
      <c r="G24" t="inlineStr">
        <is>
          <t>BTL</t>
        </is>
      </c>
      <c r="H24" t="inlineStr">
        <is>
          <t>교육시설</t>
        </is>
      </c>
      <c r="I24" t="inlineStr">
        <is>
          <t>국내</t>
        </is>
      </c>
      <c r="J24" t="inlineStr">
        <is>
          <t>아시아</t>
        </is>
      </c>
      <c r="K24" t="inlineStr">
        <is>
          <t>이머징</t>
        </is>
      </c>
      <c r="L24" t="inlineStr">
        <is>
          <t>한국</t>
        </is>
      </c>
      <c r="M24" t="inlineStr">
        <is>
          <t>해당없음</t>
        </is>
      </c>
      <c r="N24" t="inlineStr">
        <is>
          <t>대출</t>
        </is>
      </c>
      <c r="O24" t="inlineStr">
        <is>
          <t>선순위</t>
        </is>
      </c>
      <c r="P24" t="inlineStr">
        <is>
          <t>대출</t>
        </is>
      </c>
      <c r="Q24" t="inlineStr">
        <is>
          <t>프로젝트</t>
        </is>
      </c>
      <c r="R24" t="inlineStr">
        <is>
          <t>KRW</t>
        </is>
      </c>
      <c r="S24" t="inlineStr">
        <is>
          <t>KRW</t>
        </is>
      </c>
      <c r="T24" s="1" t="n">
        <v>39668</v>
      </c>
      <c r="U24" s="1" t="n">
        <v>46310</v>
      </c>
      <c r="V24" s="1" t="n">
        <v>46310</v>
      </c>
      <c r="X24" t="inlineStr">
        <is>
          <t>PPP</t>
        </is>
      </c>
      <c r="Y24" t="inlineStr">
        <is>
          <t>Availability(정부)</t>
        </is>
      </c>
      <c r="Z24" t="inlineStr">
        <is>
          <t>정부보증</t>
        </is>
      </c>
      <c r="AA24" t="inlineStr">
        <is>
          <t>정부가 임대료 지급</t>
        </is>
      </c>
      <c r="AB24" t="inlineStr">
        <is>
          <t>IBK기업은행</t>
        </is>
      </c>
      <c r="AC24" t="inlineStr">
        <is>
          <t>해당없음</t>
        </is>
      </c>
      <c r="AD24" t="inlineStr">
        <is>
          <t>이건희</t>
        </is>
      </c>
      <c r="AF24" t="inlineStr">
        <is>
          <t>유재섭</t>
        </is>
      </c>
      <c r="AG24" t="inlineStr">
        <is>
          <t>정상</t>
        </is>
      </c>
      <c r="AH24" s="1" t="n">
        <v>38876</v>
      </c>
      <c r="AI24" t="inlineStr">
        <is>
          <t>기보유</t>
        </is>
      </c>
      <c r="AJ24" t="inlineStr">
        <is>
          <t>국내실물</t>
        </is>
      </c>
      <c r="AK24" t="inlineStr">
        <is>
          <t>인프라</t>
        </is>
      </c>
      <c r="AL24" t="inlineStr">
        <is>
          <t>Debt</t>
        </is>
      </c>
      <c r="AM24" t="inlineStr">
        <is>
          <t>인출</t>
        </is>
      </c>
      <c r="AN24" t="inlineStr">
        <is>
          <t>운영</t>
        </is>
      </c>
      <c r="AO24" t="n">
        <v>0</v>
      </c>
      <c r="AP24" t="n">
        <v>3287000000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3287000000</v>
      </c>
      <c r="AX24" t="n">
        <v>0</v>
      </c>
      <c r="AY24" t="n">
        <v>263640300</v>
      </c>
      <c r="AZ24" t="n">
        <v>3216482800</v>
      </c>
      <c r="BA24" t="n">
        <v>0</v>
      </c>
      <c r="BB24" t="n">
        <v>-263640300</v>
      </c>
      <c r="BC24" t="n">
        <v>70517200</v>
      </c>
      <c r="BD24" t="n">
        <v>0</v>
      </c>
      <c r="BE24" t="n">
        <v>8229296</v>
      </c>
      <c r="BF24" t="n">
        <v>40947757</v>
      </c>
      <c r="BG24" t="n">
        <v>0</v>
      </c>
      <c r="BH24" t="n">
        <v>8229296</v>
      </c>
      <c r="BI24" t="n">
        <v>0</v>
      </c>
      <c r="BJ24" t="n">
        <v>0</v>
      </c>
      <c r="BK24" t="n">
        <v>0</v>
      </c>
      <c r="BL24" t="n">
        <v>6268679</v>
      </c>
      <c r="BM24" t="n">
        <v>0</v>
      </c>
      <c r="BN24" t="n">
        <v>0</v>
      </c>
      <c r="BO24" t="n">
        <v>208380</v>
      </c>
      <c r="BP24" t="n">
        <v>6321800</v>
      </c>
      <c r="BQ24" t="n">
        <v>208380</v>
      </c>
      <c r="BR24" t="n">
        <v>6321800</v>
      </c>
      <c r="BS24" t="n">
        <v>0</v>
      </c>
      <c r="BT24" t="n">
        <v>0</v>
      </c>
      <c r="BU24" t="n">
        <v>0</v>
      </c>
      <c r="BV24" t="n">
        <v>208380</v>
      </c>
      <c r="BW24" t="n">
        <v>6321800</v>
      </c>
      <c r="BX24" t="n">
        <v>0.2959692679988158</v>
      </c>
      <c r="BY24" t="n">
        <v>3.173969613375477</v>
      </c>
      <c r="BZ24" t="n">
        <v>0</v>
      </c>
      <c r="CA24" t="n">
        <v>70517200</v>
      </c>
      <c r="CB24" t="n">
        <v>70503097</v>
      </c>
      <c r="CC24" t="n">
        <v>334157500</v>
      </c>
      <c r="CD24" t="n">
        <v>0</v>
      </c>
      <c r="CE24" t="n">
        <v>70517200</v>
      </c>
      <c r="CF24" t="n">
        <v>70503097</v>
      </c>
      <c r="CG24" t="n">
        <v>334157500</v>
      </c>
      <c r="CH24" t="n">
        <v>70517200</v>
      </c>
      <c r="CI24" t="n">
        <v>70503097</v>
      </c>
      <c r="CJ24" t="n">
        <v>334157500</v>
      </c>
      <c r="CK24" t="n">
        <v>0</v>
      </c>
      <c r="CL24" t="n">
        <v>0</v>
      </c>
      <c r="CM24" t="n">
        <v>0.2779709833333333</v>
      </c>
      <c r="CN24" t="n">
        <v>3.3356518</v>
      </c>
      <c r="CO24" t="n">
        <v>3.3356518</v>
      </c>
      <c r="CP24" t="n">
        <v>19601735.42591333</v>
      </c>
      <c r="CQ24" t="n">
        <v>235220825.11096</v>
      </c>
      <c r="CR24" t="n">
        <v>235220825.11096</v>
      </c>
      <c r="CS24" t="n">
        <v>1.012457486157591</v>
      </c>
      <c r="CT24" t="n">
        <v>71395667.04287204</v>
      </c>
      <c r="CU24" t="n">
        <v>3.48</v>
      </c>
      <c r="CV24" t="n">
        <v>0</v>
      </c>
      <c r="CW24" t="n">
        <v>0</v>
      </c>
      <c r="CX24" t="n">
        <v>0</v>
      </c>
      <c r="CY24" t="n">
        <v>3.48</v>
      </c>
      <c r="CZ24" t="n">
        <v>245399856</v>
      </c>
      <c r="DA24" t="n">
        <v>0</v>
      </c>
      <c r="DB24" t="n">
        <v>0</v>
      </c>
      <c r="DC24" t="n">
        <v>0</v>
      </c>
      <c r="DD24" t="n">
        <v>917468244</v>
      </c>
      <c r="DE24" t="n">
        <v>70517200</v>
      </c>
      <c r="DF24" t="n">
        <v>0</v>
      </c>
      <c r="DG24" t="n">
        <v>0</v>
      </c>
      <c r="DH24" t="n">
        <v>1</v>
      </c>
      <c r="DI24" t="n">
        <v>0</v>
      </c>
      <c r="DJ24" t="n">
        <v>70517200</v>
      </c>
      <c r="DK24" t="n">
        <v>0</v>
      </c>
      <c r="DL24" t="n">
        <v>334157500</v>
      </c>
      <c r="DM24" t="n">
        <v>0</v>
      </c>
      <c r="DN24" t="n">
        <v>0</v>
      </c>
      <c r="DO24" t="n">
        <v>0</v>
      </c>
      <c r="DP24" t="n">
        <v>263640300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204776511.2734013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208380</v>
      </c>
      <c r="EH24" t="n">
        <v>0</v>
      </c>
      <c r="EI24" t="n">
        <v>0</v>
      </c>
      <c r="EJ24" t="n">
        <v>0</v>
      </c>
      <c r="EK24" t="n">
        <v>0</v>
      </c>
      <c r="EL24" t="n">
        <v>6321800</v>
      </c>
      <c r="EM24" t="n">
        <v>0</v>
      </c>
      <c r="EN24" t="n">
        <v>0</v>
      </c>
      <c r="EO24" t="n">
        <v>0</v>
      </c>
      <c r="EP24" t="n">
        <v>208380</v>
      </c>
      <c r="EQ24" t="n">
        <v>6321800</v>
      </c>
      <c r="ER24" t="n">
        <v>412</v>
      </c>
      <c r="EU24" t="inlineStr">
        <is>
          <t>~2016</t>
        </is>
      </c>
      <c r="EV24" t="inlineStr">
        <is>
          <t>국내간접투자</t>
        </is>
      </c>
      <c r="EW24" t="n">
        <v>0</v>
      </c>
      <c r="EX24" t="n">
        <v>208380</v>
      </c>
      <c r="EY24" t="n">
        <v>0</v>
      </c>
      <c r="EZ24" t="n">
        <v>0</v>
      </c>
      <c r="FA24" t="n">
        <v>0</v>
      </c>
      <c r="FB24" t="n">
        <v>0</v>
      </c>
      <c r="FC24" t="n">
        <v>6321800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b">
        <v>1</v>
      </c>
      <c r="FR24" t="b">
        <v>1</v>
      </c>
    </row>
    <row r="25">
      <c r="A25" t="inlineStr">
        <is>
          <t>BS00000035</t>
        </is>
      </c>
      <c r="B25" t="n">
        <v>405373691400</v>
      </c>
      <c r="C25" t="n">
        <v>6000000000142</v>
      </c>
      <c r="D25" t="inlineStr">
        <is>
          <t>울산1지구 교육사업</t>
        </is>
      </c>
      <c r="E25" t="inlineStr">
        <is>
          <t>울산1지구교육사업(주) [울산 혜인학교 외 9개교]</t>
        </is>
      </c>
      <c r="F25" t="inlineStr">
        <is>
          <t>인프라</t>
        </is>
      </c>
      <c r="G25" t="inlineStr">
        <is>
          <t>BTL</t>
        </is>
      </c>
      <c r="H25" t="inlineStr">
        <is>
          <t>교육시설</t>
        </is>
      </c>
      <c r="I25" t="inlineStr">
        <is>
          <t>국내</t>
        </is>
      </c>
      <c r="J25" t="inlineStr">
        <is>
          <t>아시아</t>
        </is>
      </c>
      <c r="K25" t="inlineStr">
        <is>
          <t>이머징</t>
        </is>
      </c>
      <c r="L25" t="inlineStr">
        <is>
          <t>한국</t>
        </is>
      </c>
      <c r="M25" t="inlineStr">
        <is>
          <t>해당없음</t>
        </is>
      </c>
      <c r="N25" t="inlineStr">
        <is>
          <t>대출</t>
        </is>
      </c>
      <c r="O25" t="inlineStr">
        <is>
          <t>선순위</t>
        </is>
      </c>
      <c r="P25" t="inlineStr">
        <is>
          <t>대출</t>
        </is>
      </c>
      <c r="Q25" t="inlineStr">
        <is>
          <t>프로젝트</t>
        </is>
      </c>
      <c r="R25" t="inlineStr">
        <is>
          <t>KRW</t>
        </is>
      </c>
      <c r="S25" t="inlineStr">
        <is>
          <t>KRW</t>
        </is>
      </c>
      <c r="T25" s="1" t="n">
        <v>39668</v>
      </c>
      <c r="U25" s="1" t="n">
        <v>46310</v>
      </c>
      <c r="V25" s="1" t="n">
        <v>46310</v>
      </c>
      <c r="X25" t="inlineStr">
        <is>
          <t>PPP</t>
        </is>
      </c>
      <c r="Y25" t="inlineStr">
        <is>
          <t>Availability(정부)</t>
        </is>
      </c>
      <c r="Z25" t="inlineStr">
        <is>
          <t>정부보증</t>
        </is>
      </c>
      <c r="AA25" t="inlineStr">
        <is>
          <t>정부가 임대료 지급</t>
        </is>
      </c>
      <c r="AB25" t="inlineStr">
        <is>
          <t>IBK기업은행</t>
        </is>
      </c>
      <c r="AC25" t="inlineStr">
        <is>
          <t>해당없음</t>
        </is>
      </c>
      <c r="AD25" t="inlineStr">
        <is>
          <t>이건희</t>
        </is>
      </c>
      <c r="AF25" t="inlineStr">
        <is>
          <t>유재섭</t>
        </is>
      </c>
      <c r="AG25" t="inlineStr">
        <is>
          <t>정상</t>
        </is>
      </c>
      <c r="AH25" s="1" t="n">
        <v>38876</v>
      </c>
      <c r="AI25" t="inlineStr">
        <is>
          <t>기보유</t>
        </is>
      </c>
      <c r="AJ25" t="inlineStr">
        <is>
          <t>국내실물</t>
        </is>
      </c>
      <c r="AK25" t="inlineStr">
        <is>
          <t>인프라</t>
        </is>
      </c>
      <c r="AL25" t="inlineStr">
        <is>
          <t>Debt</t>
        </is>
      </c>
      <c r="AM25" t="inlineStr">
        <is>
          <t>인출</t>
        </is>
      </c>
      <c r="AN25" t="inlineStr">
        <is>
          <t>운영</t>
        </is>
      </c>
      <c r="AO25" t="n">
        <v>0</v>
      </c>
      <c r="AP25" t="n">
        <v>559000000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559000000</v>
      </c>
      <c r="AX25" t="n">
        <v>0</v>
      </c>
      <c r="AY25" t="n">
        <v>44849700</v>
      </c>
      <c r="AZ25" t="n">
        <v>547423200</v>
      </c>
      <c r="BA25" t="n">
        <v>0</v>
      </c>
      <c r="BB25" t="n">
        <v>-44849700</v>
      </c>
      <c r="BC25" t="n">
        <v>11576800</v>
      </c>
      <c r="BD25" t="n">
        <v>0</v>
      </c>
      <c r="BE25" t="n">
        <v>2642690</v>
      </c>
      <c r="BF25" t="n">
        <v>12769029</v>
      </c>
      <c r="BG25" t="n">
        <v>0</v>
      </c>
      <c r="BH25" t="n">
        <v>2642690</v>
      </c>
      <c r="BI25" t="n">
        <v>0</v>
      </c>
      <c r="BJ25" t="n">
        <v>0</v>
      </c>
      <c r="BK25" t="n">
        <v>0</v>
      </c>
      <c r="BL25" t="n">
        <v>2006292</v>
      </c>
      <c r="BM25" t="n">
        <v>0</v>
      </c>
      <c r="BN25" t="n">
        <v>0</v>
      </c>
      <c r="BO25" t="n">
        <v>65274</v>
      </c>
      <c r="BP25" t="n">
        <v>2015389</v>
      </c>
      <c r="BQ25" t="n">
        <v>65274</v>
      </c>
      <c r="BR25" t="n">
        <v>2015389</v>
      </c>
      <c r="BS25" t="n">
        <v>0</v>
      </c>
      <c r="BT25" t="n">
        <v>0</v>
      </c>
      <c r="BU25" t="n">
        <v>0</v>
      </c>
      <c r="BV25" t="n">
        <v>65274</v>
      </c>
      <c r="BW25" t="n">
        <v>2015389</v>
      </c>
      <c r="BX25" t="n">
        <v>0.5654853062315529</v>
      </c>
      <c r="BY25" t="n">
        <v>6.108358241557306</v>
      </c>
      <c r="BZ25" t="n">
        <v>0</v>
      </c>
      <c r="CA25" t="n">
        <v>11576800</v>
      </c>
      <c r="CB25" t="n">
        <v>11574485</v>
      </c>
      <c r="CC25" t="n">
        <v>56426500</v>
      </c>
      <c r="CD25" t="n">
        <v>0</v>
      </c>
      <c r="CE25" t="n">
        <v>11576800</v>
      </c>
      <c r="CF25" t="n">
        <v>11574485</v>
      </c>
      <c r="CG25" t="n">
        <v>56426500</v>
      </c>
      <c r="CH25" t="n">
        <v>11576800</v>
      </c>
      <c r="CI25" t="n">
        <v>11574485</v>
      </c>
      <c r="CJ25" t="n">
        <v>56426500</v>
      </c>
      <c r="CK25" t="n">
        <v>0</v>
      </c>
      <c r="CL25" t="n">
        <v>0</v>
      </c>
      <c r="CM25" t="n">
        <v>0.5279997916666667</v>
      </c>
      <c r="CN25" t="n">
        <v>6.3359975</v>
      </c>
      <c r="CO25" t="n">
        <v>6.3359975</v>
      </c>
      <c r="CP25" t="n">
        <v>6112547.988166667</v>
      </c>
      <c r="CQ25" t="n">
        <v>73350575.85800001</v>
      </c>
      <c r="CR25" t="n">
        <v>73350575.85800001</v>
      </c>
      <c r="CS25" t="n">
        <v>1.022842627906977</v>
      </c>
      <c r="CT25" t="n">
        <v>11841244.53475349</v>
      </c>
      <c r="CU25" t="n">
        <v>6.64</v>
      </c>
      <c r="CV25" t="n">
        <v>0</v>
      </c>
      <c r="CW25" t="n">
        <v>0</v>
      </c>
      <c r="CX25" t="n">
        <v>0</v>
      </c>
      <c r="CY25" t="n">
        <v>6.64</v>
      </c>
      <c r="CZ25" t="n">
        <v>76869952</v>
      </c>
      <c r="DA25" t="n">
        <v>0</v>
      </c>
      <c r="DB25" t="n">
        <v>0</v>
      </c>
      <c r="DC25" t="n">
        <v>0</v>
      </c>
      <c r="DD25" t="n">
        <v>297802008</v>
      </c>
      <c r="DE25" t="n">
        <v>11576800</v>
      </c>
      <c r="DF25" t="n">
        <v>0</v>
      </c>
      <c r="DG25" t="n">
        <v>0</v>
      </c>
      <c r="DH25" t="n">
        <v>1</v>
      </c>
      <c r="DI25" t="n">
        <v>0</v>
      </c>
      <c r="DJ25" t="n">
        <v>11576800</v>
      </c>
      <c r="DK25" t="n">
        <v>0</v>
      </c>
      <c r="DL25" t="n">
        <v>56426500</v>
      </c>
      <c r="DM25" t="n">
        <v>0</v>
      </c>
      <c r="DN25" t="n">
        <v>0</v>
      </c>
      <c r="DO25" t="n">
        <v>0</v>
      </c>
      <c r="DP25" t="n">
        <v>44849700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34445171.52699314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65274</v>
      </c>
      <c r="EH25" t="n">
        <v>0</v>
      </c>
      <c r="EI25" t="n">
        <v>0</v>
      </c>
      <c r="EJ25" t="n">
        <v>0</v>
      </c>
      <c r="EK25" t="n">
        <v>0</v>
      </c>
      <c r="EL25" t="n">
        <v>2015389</v>
      </c>
      <c r="EM25" t="n">
        <v>0</v>
      </c>
      <c r="EN25" t="n">
        <v>0</v>
      </c>
      <c r="EO25" t="n">
        <v>0</v>
      </c>
      <c r="EP25" t="n">
        <v>65274</v>
      </c>
      <c r="EQ25" t="n">
        <v>2015389</v>
      </c>
      <c r="ER25" t="n">
        <v>440</v>
      </c>
      <c r="EU25" t="inlineStr">
        <is>
          <t>~2016</t>
        </is>
      </c>
      <c r="EV25" t="inlineStr">
        <is>
          <t>국내간접투자</t>
        </is>
      </c>
      <c r="EW25" t="n">
        <v>0</v>
      </c>
      <c r="EX25" t="n">
        <v>65274</v>
      </c>
      <c r="EY25" t="n">
        <v>0</v>
      </c>
      <c r="EZ25" t="n">
        <v>0</v>
      </c>
      <c r="FA25" t="n">
        <v>0</v>
      </c>
      <c r="FB25" t="n">
        <v>0</v>
      </c>
      <c r="FC25" t="n">
        <v>2015389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b">
        <v>1</v>
      </c>
      <c r="FR25" t="b">
        <v>1</v>
      </c>
    </row>
    <row r="26">
      <c r="A26" t="inlineStr">
        <is>
          <t>BS00000035</t>
        </is>
      </c>
      <c r="B26" t="n">
        <v>405373691400</v>
      </c>
      <c r="C26" t="n">
        <v>6000000000143</v>
      </c>
      <c r="D26" t="inlineStr">
        <is>
          <t>울산1지구 교육사업</t>
        </is>
      </c>
      <c r="E26" t="inlineStr">
        <is>
          <t>울산1지구교육사업(주) [울산 혜인학교 외 9개교]</t>
        </is>
      </c>
      <c r="F26" t="inlineStr">
        <is>
          <t>인프라</t>
        </is>
      </c>
      <c r="G26" t="inlineStr">
        <is>
          <t>BTL</t>
        </is>
      </c>
      <c r="H26" t="inlineStr">
        <is>
          <t>교육시설</t>
        </is>
      </c>
      <c r="I26" t="inlineStr">
        <is>
          <t>국내</t>
        </is>
      </c>
      <c r="J26" t="inlineStr">
        <is>
          <t>아시아</t>
        </is>
      </c>
      <c r="K26" t="inlineStr">
        <is>
          <t>이머징</t>
        </is>
      </c>
      <c r="L26" t="inlineStr">
        <is>
          <t>한국</t>
        </is>
      </c>
      <c r="M26" t="inlineStr">
        <is>
          <t>해당없음</t>
        </is>
      </c>
      <c r="N26" t="inlineStr">
        <is>
          <t>대출</t>
        </is>
      </c>
      <c r="O26" t="inlineStr">
        <is>
          <t>선순위</t>
        </is>
      </c>
      <c r="P26" t="inlineStr">
        <is>
          <t>대출</t>
        </is>
      </c>
      <c r="Q26" t="inlineStr">
        <is>
          <t>프로젝트</t>
        </is>
      </c>
      <c r="R26" t="inlineStr">
        <is>
          <t>KRW</t>
        </is>
      </c>
      <c r="S26" t="inlineStr">
        <is>
          <t>KRW</t>
        </is>
      </c>
      <c r="T26" s="1" t="n">
        <v>39668</v>
      </c>
      <c r="U26" s="1" t="n">
        <v>46310</v>
      </c>
      <c r="V26" s="1" t="n">
        <v>46310</v>
      </c>
      <c r="X26" t="inlineStr">
        <is>
          <t>PPP</t>
        </is>
      </c>
      <c r="Y26" t="inlineStr">
        <is>
          <t>Availability(정부)</t>
        </is>
      </c>
      <c r="Z26" t="inlineStr">
        <is>
          <t>정부보증</t>
        </is>
      </c>
      <c r="AA26" t="inlineStr">
        <is>
          <t>정부가 임대료 지급</t>
        </is>
      </c>
      <c r="AB26" t="inlineStr">
        <is>
          <t>IBK기업은행</t>
        </is>
      </c>
      <c r="AC26" t="inlineStr">
        <is>
          <t>해당없음</t>
        </is>
      </c>
      <c r="AD26" t="inlineStr">
        <is>
          <t>이건희</t>
        </is>
      </c>
      <c r="AF26" t="inlineStr">
        <is>
          <t>유재섭</t>
        </is>
      </c>
      <c r="AG26" t="inlineStr">
        <is>
          <t>정상</t>
        </is>
      </c>
      <c r="AH26" s="1" t="n">
        <v>38876</v>
      </c>
      <c r="AI26" t="inlineStr">
        <is>
          <t>기보유</t>
        </is>
      </c>
      <c r="AJ26" t="inlineStr">
        <is>
          <t>국내실물</t>
        </is>
      </c>
      <c r="AK26" t="inlineStr">
        <is>
          <t>인프라</t>
        </is>
      </c>
      <c r="AL26" t="inlineStr">
        <is>
          <t>Debt</t>
        </is>
      </c>
      <c r="AM26" t="inlineStr">
        <is>
          <t>인출</t>
        </is>
      </c>
      <c r="AN26" t="inlineStr">
        <is>
          <t>운영</t>
        </is>
      </c>
      <c r="AO26" t="n">
        <v>0</v>
      </c>
      <c r="AP26" t="n">
        <v>366000000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366000000</v>
      </c>
      <c r="AX26" t="n">
        <v>0</v>
      </c>
      <c r="AY26" t="n">
        <v>29029700</v>
      </c>
      <c r="AZ26" t="n">
        <v>357509750</v>
      </c>
      <c r="BA26" t="n">
        <v>0</v>
      </c>
      <c r="BB26" t="n">
        <v>-29029700</v>
      </c>
      <c r="BC26" t="n">
        <v>8490250</v>
      </c>
      <c r="BD26" t="n">
        <v>0</v>
      </c>
      <c r="BE26" t="n">
        <v>806719</v>
      </c>
      <c r="BF26" t="n">
        <v>4317762</v>
      </c>
      <c r="BG26" t="n">
        <v>0</v>
      </c>
      <c r="BH26" t="n">
        <v>806719</v>
      </c>
      <c r="BI26" t="n">
        <v>0</v>
      </c>
      <c r="BJ26" t="n">
        <v>0</v>
      </c>
      <c r="BK26" t="n">
        <v>0</v>
      </c>
      <c r="BL26" t="n">
        <v>619991</v>
      </c>
      <c r="BM26" t="n">
        <v>0</v>
      </c>
      <c r="BN26" t="n">
        <v>0</v>
      </c>
      <c r="BO26" t="n">
        <v>21701</v>
      </c>
      <c r="BP26" t="n">
        <v>625834</v>
      </c>
      <c r="BQ26" t="n">
        <v>21701</v>
      </c>
      <c r="BR26" t="n">
        <v>625834</v>
      </c>
      <c r="BS26" t="n">
        <v>0</v>
      </c>
      <c r="BT26" t="n">
        <v>0</v>
      </c>
      <c r="BU26" t="n">
        <v>0</v>
      </c>
      <c r="BV26" t="n">
        <v>21701</v>
      </c>
      <c r="BW26" t="n">
        <v>625834</v>
      </c>
      <c r="BX26" t="n">
        <v>0.2559517691143079</v>
      </c>
      <c r="BY26" t="n">
        <v>2.757927696951854</v>
      </c>
      <c r="BZ26" t="n">
        <v>0</v>
      </c>
      <c r="CA26" t="n">
        <v>8490250</v>
      </c>
      <c r="CB26" t="n">
        <v>8488552</v>
      </c>
      <c r="CC26" t="n">
        <v>37519950</v>
      </c>
      <c r="CD26" t="n">
        <v>0</v>
      </c>
      <c r="CE26" t="n">
        <v>8490250</v>
      </c>
      <c r="CF26" t="n">
        <v>8488552</v>
      </c>
      <c r="CG26" t="n">
        <v>37519950</v>
      </c>
      <c r="CH26" t="n">
        <v>8490250</v>
      </c>
      <c r="CI26" t="n">
        <v>8488552</v>
      </c>
      <c r="CJ26" t="n">
        <v>37519950</v>
      </c>
      <c r="CK26" t="n">
        <v>0</v>
      </c>
      <c r="CL26" t="n">
        <v>0</v>
      </c>
      <c r="CM26" t="n">
        <v>0.243446</v>
      </c>
      <c r="CN26" t="n">
        <v>2.921352</v>
      </c>
      <c r="CO26" t="n">
        <v>2.921352</v>
      </c>
      <c r="CP26" t="n">
        <v>2066917.4015</v>
      </c>
      <c r="CQ26" t="n">
        <v>24803008.818</v>
      </c>
      <c r="CR26" t="n">
        <v>24803008.818</v>
      </c>
      <c r="CS26" t="n">
        <v>1.011797163934426</v>
      </c>
      <c r="CT26" t="n">
        <v>8590410.871094262</v>
      </c>
      <c r="CU26" t="n">
        <v>3.01</v>
      </c>
      <c r="CV26" t="n">
        <v>0</v>
      </c>
      <c r="CW26" t="n">
        <v>0</v>
      </c>
      <c r="CX26" t="n">
        <v>0</v>
      </c>
      <c r="CY26" t="n">
        <v>3.01</v>
      </c>
      <c r="CZ26" t="n">
        <v>25555652.5</v>
      </c>
      <c r="DA26" t="n">
        <v>0</v>
      </c>
      <c r="DB26" t="n">
        <v>0</v>
      </c>
      <c r="DC26" t="n">
        <v>0</v>
      </c>
      <c r="DD26" t="n">
        <v>87379397</v>
      </c>
      <c r="DE26" t="n">
        <v>8490250</v>
      </c>
      <c r="DF26" t="n">
        <v>0</v>
      </c>
      <c r="DG26" t="n">
        <v>0</v>
      </c>
      <c r="DH26" t="n">
        <v>1</v>
      </c>
      <c r="DI26" t="n">
        <v>0</v>
      </c>
      <c r="DJ26" t="n">
        <v>8490250</v>
      </c>
      <c r="DK26" t="n">
        <v>0</v>
      </c>
      <c r="DL26" t="n">
        <v>37519950</v>
      </c>
      <c r="DM26" t="n">
        <v>0</v>
      </c>
      <c r="DN26" t="n">
        <v>0</v>
      </c>
      <c r="DO26" t="n">
        <v>0</v>
      </c>
      <c r="DP26" t="n">
        <v>29029700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23344498.10386216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21701</v>
      </c>
      <c r="EH26" t="n">
        <v>0</v>
      </c>
      <c r="EI26" t="n">
        <v>0</v>
      </c>
      <c r="EJ26" t="n">
        <v>0</v>
      </c>
      <c r="EK26" t="n">
        <v>0</v>
      </c>
      <c r="EL26" t="n">
        <v>625834</v>
      </c>
      <c r="EM26" t="n">
        <v>0</v>
      </c>
      <c r="EN26" t="n">
        <v>0</v>
      </c>
      <c r="EO26" t="n">
        <v>0</v>
      </c>
      <c r="EP26" t="n">
        <v>21701</v>
      </c>
      <c r="EQ26" t="n">
        <v>625834</v>
      </c>
      <c r="ER26" t="n">
        <v>456</v>
      </c>
      <c r="EU26" t="inlineStr">
        <is>
          <t>~2016</t>
        </is>
      </c>
      <c r="EV26" t="inlineStr">
        <is>
          <t>국내간접투자</t>
        </is>
      </c>
      <c r="EW26" t="n">
        <v>0</v>
      </c>
      <c r="EX26" t="n">
        <v>21701</v>
      </c>
      <c r="EY26" t="n">
        <v>0</v>
      </c>
      <c r="EZ26" t="n">
        <v>0</v>
      </c>
      <c r="FA26" t="n">
        <v>0</v>
      </c>
      <c r="FB26" t="n">
        <v>0</v>
      </c>
      <c r="FC26" t="n">
        <v>625834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b">
        <v>1</v>
      </c>
      <c r="FR26" t="b">
        <v>1</v>
      </c>
    </row>
    <row r="27">
      <c r="A27" t="inlineStr">
        <is>
          <t>BS00000035</t>
        </is>
      </c>
      <c r="B27" t="n">
        <v>405373691400</v>
      </c>
      <c r="C27" t="n">
        <v>6000000000144</v>
      </c>
      <c r="D27" t="inlineStr">
        <is>
          <t>울산1지구 교육사업</t>
        </is>
      </c>
      <c r="E27" t="inlineStr">
        <is>
          <t>울산1지구교육사업(주) [울산 혜인학교 외 9개교]</t>
        </is>
      </c>
      <c r="F27" t="inlineStr">
        <is>
          <t>인프라</t>
        </is>
      </c>
      <c r="G27" t="inlineStr">
        <is>
          <t>BTL</t>
        </is>
      </c>
      <c r="H27" t="inlineStr">
        <is>
          <t>교육시설</t>
        </is>
      </c>
      <c r="I27" t="inlineStr">
        <is>
          <t>국내</t>
        </is>
      </c>
      <c r="J27" t="inlineStr">
        <is>
          <t>아시아</t>
        </is>
      </c>
      <c r="K27" t="inlineStr">
        <is>
          <t>이머징</t>
        </is>
      </c>
      <c r="L27" t="inlineStr">
        <is>
          <t>한국</t>
        </is>
      </c>
      <c r="M27" t="inlineStr">
        <is>
          <t>해당없음</t>
        </is>
      </c>
      <c r="N27" t="inlineStr">
        <is>
          <t>대출</t>
        </is>
      </c>
      <c r="O27" t="inlineStr">
        <is>
          <t>선순위</t>
        </is>
      </c>
      <c r="P27" t="inlineStr">
        <is>
          <t>대출</t>
        </is>
      </c>
      <c r="Q27" t="inlineStr">
        <is>
          <t>프로젝트</t>
        </is>
      </c>
      <c r="R27" t="inlineStr">
        <is>
          <t>KRW</t>
        </is>
      </c>
      <c r="S27" t="inlineStr">
        <is>
          <t>KRW</t>
        </is>
      </c>
      <c r="T27" s="1" t="n">
        <v>39668</v>
      </c>
      <c r="U27" s="1" t="n">
        <v>46310</v>
      </c>
      <c r="V27" s="1" t="n">
        <v>46310</v>
      </c>
      <c r="X27" t="inlineStr">
        <is>
          <t>PPP</t>
        </is>
      </c>
      <c r="Y27" t="inlineStr">
        <is>
          <t>Availability(정부)</t>
        </is>
      </c>
      <c r="Z27" t="inlineStr">
        <is>
          <t>정부보증</t>
        </is>
      </c>
      <c r="AA27" t="inlineStr">
        <is>
          <t>정부가 임대료 지급</t>
        </is>
      </c>
      <c r="AB27" t="inlineStr">
        <is>
          <t>IBK기업은행</t>
        </is>
      </c>
      <c r="AC27" t="inlineStr">
        <is>
          <t>해당없음</t>
        </is>
      </c>
      <c r="AD27" t="inlineStr">
        <is>
          <t>이건희</t>
        </is>
      </c>
      <c r="AF27" t="inlineStr">
        <is>
          <t>유재섭</t>
        </is>
      </c>
      <c r="AG27" t="inlineStr">
        <is>
          <t>정상</t>
        </is>
      </c>
      <c r="AH27" s="1" t="n">
        <v>38876</v>
      </c>
      <c r="AI27" t="inlineStr">
        <is>
          <t>기보유</t>
        </is>
      </c>
      <c r="AJ27" t="inlineStr">
        <is>
          <t>국내실물</t>
        </is>
      </c>
      <c r="AK27" t="inlineStr">
        <is>
          <t>인프라</t>
        </is>
      </c>
      <c r="AL27" t="inlineStr">
        <is>
          <t>Debt</t>
        </is>
      </c>
      <c r="AM27" t="inlineStr">
        <is>
          <t>인출</t>
        </is>
      </c>
      <c r="AN27" t="inlineStr">
        <is>
          <t>운영</t>
        </is>
      </c>
      <c r="AO27" t="n">
        <v>0</v>
      </c>
      <c r="AP27" t="n">
        <v>62000000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62000000</v>
      </c>
      <c r="AX27" t="n">
        <v>0</v>
      </c>
      <c r="AY27" t="n">
        <v>4983300</v>
      </c>
      <c r="AZ27" t="n">
        <v>60941250</v>
      </c>
      <c r="BA27" t="n">
        <v>0</v>
      </c>
      <c r="BB27" t="n">
        <v>-4983300</v>
      </c>
      <c r="BC27" t="n">
        <v>1058750</v>
      </c>
      <c r="BD27" t="n">
        <v>0</v>
      </c>
      <c r="BE27" t="n">
        <v>258603</v>
      </c>
      <c r="BF27" t="n">
        <v>1077229</v>
      </c>
      <c r="BG27" t="n">
        <v>0</v>
      </c>
      <c r="BH27" t="n">
        <v>258603</v>
      </c>
      <c r="BI27" t="n">
        <v>0</v>
      </c>
      <c r="BJ27" t="n">
        <v>0</v>
      </c>
      <c r="BK27" t="n">
        <v>0</v>
      </c>
      <c r="BL27" t="n">
        <v>192897</v>
      </c>
      <c r="BM27" t="n">
        <v>0</v>
      </c>
      <c r="BN27" t="n">
        <v>0</v>
      </c>
      <c r="BO27" t="n">
        <v>5547</v>
      </c>
      <c r="BP27" t="n">
        <v>193906</v>
      </c>
      <c r="BQ27" t="n">
        <v>5547</v>
      </c>
      <c r="BR27" t="n">
        <v>193906</v>
      </c>
      <c r="BS27" t="n">
        <v>0</v>
      </c>
      <c r="BT27" t="n">
        <v>0</v>
      </c>
      <c r="BU27" t="n">
        <v>0</v>
      </c>
      <c r="BV27" t="n">
        <v>5547</v>
      </c>
      <c r="BW27" t="n">
        <v>193906</v>
      </c>
      <c r="BX27" t="n">
        <v>0.5253485157507478</v>
      </c>
      <c r="BY27" t="n">
        <v>5.614853796800704</v>
      </c>
      <c r="BZ27" t="n">
        <v>0</v>
      </c>
      <c r="CA27" t="n">
        <v>1058750</v>
      </c>
      <c r="CB27" t="n">
        <v>1058538</v>
      </c>
      <c r="CC27" t="n">
        <v>6042050</v>
      </c>
      <c r="CD27" t="n">
        <v>0</v>
      </c>
      <c r="CE27" t="n">
        <v>1058750</v>
      </c>
      <c r="CF27" t="n">
        <v>1058538</v>
      </c>
      <c r="CG27" t="n">
        <v>6042050</v>
      </c>
      <c r="CH27" t="n">
        <v>1058750</v>
      </c>
      <c r="CI27" t="n">
        <v>1058538</v>
      </c>
      <c r="CJ27" t="n">
        <v>6042050</v>
      </c>
      <c r="CK27" t="n">
        <v>0</v>
      </c>
      <c r="CL27" t="n">
        <v>0</v>
      </c>
      <c r="CM27" t="n">
        <v>0.4870561916666667</v>
      </c>
      <c r="CN27" t="n">
        <v>5.8446743</v>
      </c>
      <c r="CO27" t="n">
        <v>5.8446743</v>
      </c>
      <c r="CP27" t="n">
        <v>515670.7429270833</v>
      </c>
      <c r="CQ27" t="n">
        <v>6188048.915125</v>
      </c>
      <c r="CR27" t="n">
        <v>6188048.915125</v>
      </c>
      <c r="CS27" t="n">
        <v>1.017374661290323</v>
      </c>
      <c r="CT27" t="n">
        <v>1077145.422641129</v>
      </c>
      <c r="CU27" t="n">
        <v>6.17</v>
      </c>
      <c r="CV27" t="n">
        <v>0</v>
      </c>
      <c r="CW27" t="n">
        <v>0</v>
      </c>
      <c r="CX27" t="n">
        <v>0</v>
      </c>
      <c r="CY27" t="n">
        <v>6.17</v>
      </c>
      <c r="CZ27" t="n">
        <v>6532487.5</v>
      </c>
      <c r="DA27" t="n">
        <v>0</v>
      </c>
      <c r="DB27" t="n">
        <v>0</v>
      </c>
      <c r="DC27" t="n">
        <v>0</v>
      </c>
      <c r="DD27" t="n">
        <v>30746961</v>
      </c>
      <c r="DE27" t="n">
        <v>1058750</v>
      </c>
      <c r="DF27" t="n">
        <v>0</v>
      </c>
      <c r="DG27" t="n">
        <v>0</v>
      </c>
      <c r="DH27" t="n">
        <v>1</v>
      </c>
      <c r="DI27" t="n">
        <v>0</v>
      </c>
      <c r="DJ27" t="n">
        <v>1058750</v>
      </c>
      <c r="DK27" t="n">
        <v>0</v>
      </c>
      <c r="DL27" t="n">
        <v>6042050</v>
      </c>
      <c r="DM27" t="n">
        <v>0</v>
      </c>
      <c r="DN27" t="n">
        <v>0</v>
      </c>
      <c r="DO27" t="n">
        <v>0</v>
      </c>
      <c r="DP27" t="n">
        <v>4983300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3590213.927886819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5547</v>
      </c>
      <c r="EH27" t="n">
        <v>0</v>
      </c>
      <c r="EI27" t="n">
        <v>0</v>
      </c>
      <c r="EJ27" t="n">
        <v>0</v>
      </c>
      <c r="EK27" t="n">
        <v>0</v>
      </c>
      <c r="EL27" t="n">
        <v>193906</v>
      </c>
      <c r="EM27" t="n">
        <v>0</v>
      </c>
      <c r="EN27" t="n">
        <v>0</v>
      </c>
      <c r="EO27" t="n">
        <v>0</v>
      </c>
      <c r="EP27" t="n">
        <v>5547</v>
      </c>
      <c r="EQ27" t="n">
        <v>193906</v>
      </c>
      <c r="ER27" t="n">
        <v>468</v>
      </c>
      <c r="EU27" t="inlineStr">
        <is>
          <t>~2016</t>
        </is>
      </c>
      <c r="EV27" t="inlineStr">
        <is>
          <t>국내간접투자</t>
        </is>
      </c>
      <c r="EW27" t="n">
        <v>0</v>
      </c>
      <c r="EX27" t="n">
        <v>5547</v>
      </c>
      <c r="EY27" t="n">
        <v>0</v>
      </c>
      <c r="EZ27" t="n">
        <v>0</v>
      </c>
      <c r="FA27" t="n">
        <v>0</v>
      </c>
      <c r="FB27" t="n">
        <v>0</v>
      </c>
      <c r="FC27" t="n">
        <v>193906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b">
        <v>1</v>
      </c>
      <c r="FR27" t="b">
        <v>1</v>
      </c>
    </row>
    <row r="28">
      <c r="A28" t="inlineStr">
        <is>
          <t>BS00000035</t>
        </is>
      </c>
      <c r="B28" t="n">
        <v>405373691400</v>
      </c>
      <c r="C28" t="n">
        <v>6000000000145</v>
      </c>
      <c r="D28" t="inlineStr">
        <is>
          <t>울산1지구 교육사업</t>
        </is>
      </c>
      <c r="E28" t="inlineStr">
        <is>
          <t>울산1지구교육사업(주) [울산 혜인학교 외 9개교]</t>
        </is>
      </c>
      <c r="F28" t="inlineStr">
        <is>
          <t>인프라</t>
        </is>
      </c>
      <c r="G28" t="inlineStr">
        <is>
          <t>BTL</t>
        </is>
      </c>
      <c r="H28" t="inlineStr">
        <is>
          <t>교육시설</t>
        </is>
      </c>
      <c r="I28" t="inlineStr">
        <is>
          <t>국내</t>
        </is>
      </c>
      <c r="J28" t="inlineStr">
        <is>
          <t>아시아</t>
        </is>
      </c>
      <c r="K28" t="inlineStr">
        <is>
          <t>이머징</t>
        </is>
      </c>
      <c r="L28" t="inlineStr">
        <is>
          <t>한국</t>
        </is>
      </c>
      <c r="M28" t="inlineStr">
        <is>
          <t>해당없음</t>
        </is>
      </c>
      <c r="N28" t="inlineStr">
        <is>
          <t>대출</t>
        </is>
      </c>
      <c r="O28" t="inlineStr">
        <is>
          <t>선순위</t>
        </is>
      </c>
      <c r="P28" t="inlineStr">
        <is>
          <t>대출</t>
        </is>
      </c>
      <c r="Q28" t="inlineStr">
        <is>
          <t>프로젝트</t>
        </is>
      </c>
      <c r="R28" t="inlineStr">
        <is>
          <t>KRW</t>
        </is>
      </c>
      <c r="S28" t="inlineStr">
        <is>
          <t>KRW</t>
        </is>
      </c>
      <c r="T28" s="1" t="n">
        <v>39668</v>
      </c>
      <c r="U28" s="1" t="n">
        <v>46310</v>
      </c>
      <c r="V28" s="1" t="n">
        <v>46310</v>
      </c>
      <c r="X28" t="inlineStr">
        <is>
          <t>PPP</t>
        </is>
      </c>
      <c r="Y28" t="inlineStr">
        <is>
          <t>Availability(정부)</t>
        </is>
      </c>
      <c r="Z28" t="inlineStr">
        <is>
          <t>정부보증</t>
        </is>
      </c>
      <c r="AA28" t="inlineStr">
        <is>
          <t>정부가 임대료 지급</t>
        </is>
      </c>
      <c r="AB28" t="inlineStr">
        <is>
          <t>IBK기업은행</t>
        </is>
      </c>
      <c r="AC28" t="inlineStr">
        <is>
          <t>해당없음</t>
        </is>
      </c>
      <c r="AD28" t="inlineStr">
        <is>
          <t>이건희</t>
        </is>
      </c>
      <c r="AF28" t="inlineStr">
        <is>
          <t>유재섭</t>
        </is>
      </c>
      <c r="AG28" t="inlineStr">
        <is>
          <t>정상</t>
        </is>
      </c>
      <c r="AH28" s="1" t="n">
        <v>38876</v>
      </c>
      <c r="AI28" t="inlineStr">
        <is>
          <t>기보유</t>
        </is>
      </c>
      <c r="AJ28" t="inlineStr">
        <is>
          <t>국내실물</t>
        </is>
      </c>
      <c r="AK28" t="inlineStr">
        <is>
          <t>인프라</t>
        </is>
      </c>
      <c r="AL28" t="inlineStr">
        <is>
          <t>Debt</t>
        </is>
      </c>
      <c r="AM28" t="inlineStr">
        <is>
          <t>인출</t>
        </is>
      </c>
      <c r="AN28" t="inlineStr">
        <is>
          <t>운영</t>
        </is>
      </c>
      <c r="AO28" t="n">
        <v>0</v>
      </c>
      <c r="AP28" t="n">
        <v>4668000000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4668000000</v>
      </c>
      <c r="AX28" t="n">
        <v>0</v>
      </c>
      <c r="AY28" t="n">
        <v>374459400</v>
      </c>
      <c r="AZ28" t="n">
        <v>4567737550</v>
      </c>
      <c r="BA28" t="n">
        <v>0</v>
      </c>
      <c r="BB28" t="n">
        <v>-374459400</v>
      </c>
      <c r="BC28" t="n">
        <v>100262450</v>
      </c>
      <c r="BD28" t="n">
        <v>0</v>
      </c>
      <c r="BE28" t="n">
        <v>14650262</v>
      </c>
      <c r="BF28" t="n">
        <v>73113565</v>
      </c>
      <c r="BG28" t="n">
        <v>0</v>
      </c>
      <c r="BH28" t="n">
        <v>14650262</v>
      </c>
      <c r="BI28" t="n">
        <v>0</v>
      </c>
      <c r="BJ28" t="n">
        <v>0</v>
      </c>
      <c r="BK28" t="n">
        <v>0</v>
      </c>
      <c r="BL28" t="n">
        <v>11161326</v>
      </c>
      <c r="BM28" t="n">
        <v>0</v>
      </c>
      <c r="BN28" t="n">
        <v>0</v>
      </c>
      <c r="BO28" t="n">
        <v>371199</v>
      </c>
      <c r="BP28" t="n">
        <v>11236916</v>
      </c>
      <c r="BQ28" t="n">
        <v>371199</v>
      </c>
      <c r="BR28" t="n">
        <v>11236916</v>
      </c>
      <c r="BS28" t="n">
        <v>0</v>
      </c>
      <c r="BT28" t="n">
        <v>0</v>
      </c>
      <c r="BU28" t="n">
        <v>0</v>
      </c>
      <c r="BV28" t="n">
        <v>371199</v>
      </c>
      <c r="BW28" t="n">
        <v>11236916</v>
      </c>
      <c r="BX28" t="n">
        <v>0.3709511137729768</v>
      </c>
      <c r="BY28" t="n">
        <v>3.986507545372485</v>
      </c>
      <c r="BZ28" t="n">
        <v>0</v>
      </c>
      <c r="CA28" t="n">
        <v>100262450</v>
      </c>
      <c r="CB28" t="n">
        <v>100242398</v>
      </c>
      <c r="CC28" t="inlineStr">
        <is>
          <t>dsd</t>
        </is>
      </c>
      <c r="CD28" t="n">
        <v>0</v>
      </c>
      <c r="CE28" t="n">
        <v>100262450</v>
      </c>
      <c r="CF28" t="n">
        <v>100242398</v>
      </c>
      <c r="CG28" t="n">
        <v>474721850</v>
      </c>
      <c r="CH28" t="n">
        <v>100262450</v>
      </c>
      <c r="CI28" t="n">
        <v>100242398</v>
      </c>
      <c r="CJ28" t="n">
        <v>474721850</v>
      </c>
      <c r="CK28" t="n">
        <v>0</v>
      </c>
      <c r="CL28" t="n">
        <v>0</v>
      </c>
      <c r="CM28" t="n">
        <v>0.3490792666666667</v>
      </c>
      <c r="CN28" t="n">
        <v>4.1889512</v>
      </c>
      <c r="CO28" t="n">
        <v>4.1889512</v>
      </c>
      <c r="CP28" t="n">
        <v>34999542.52020333</v>
      </c>
      <c r="CQ28" t="n">
        <v>419994510.24244</v>
      </c>
      <c r="CR28" t="n">
        <v>419994510.24244</v>
      </c>
      <c r="CS28" t="n">
        <v>1.015662717437875</v>
      </c>
      <c r="CT28" t="n">
        <v>101832832.4239791</v>
      </c>
      <c r="CU28" t="n">
        <v>4.36</v>
      </c>
      <c r="CV28" t="n">
        <v>0</v>
      </c>
      <c r="CW28" t="n">
        <v>0</v>
      </c>
      <c r="CX28" t="n">
        <v>0</v>
      </c>
      <c r="CY28" t="n">
        <v>4.36</v>
      </c>
      <c r="CZ28" t="n">
        <v>437144282.0000001</v>
      </c>
      <c r="DA28" t="n">
        <v>0</v>
      </c>
      <c r="DB28" t="n">
        <v>0</v>
      </c>
      <c r="DC28" t="n">
        <v>0</v>
      </c>
      <c r="DD28" t="n">
        <v>1632642984</v>
      </c>
      <c r="DE28" t="n">
        <v>100262450</v>
      </c>
      <c r="DF28" t="n">
        <v>0</v>
      </c>
      <c r="DG28" t="n">
        <v>0</v>
      </c>
      <c r="DH28" t="n">
        <v>1</v>
      </c>
      <c r="DI28" t="n">
        <v>0</v>
      </c>
      <c r="DJ28" t="n">
        <v>100262450</v>
      </c>
      <c r="DK28" t="n">
        <v>0</v>
      </c>
      <c r="DL28" t="n">
        <v>474721850</v>
      </c>
      <c r="DM28" t="n">
        <v>0</v>
      </c>
      <c r="DN28" t="n">
        <v>0</v>
      </c>
      <c r="DO28" t="n">
        <v>0</v>
      </c>
      <c r="DP28" t="n">
        <v>374459400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291546867.5657825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371199</v>
      </c>
      <c r="EH28" t="n">
        <v>0</v>
      </c>
      <c r="EI28" t="n">
        <v>0</v>
      </c>
      <c r="EJ28" t="n">
        <v>0</v>
      </c>
      <c r="EK28" t="n">
        <v>0</v>
      </c>
      <c r="EL28" t="n">
        <v>11236916</v>
      </c>
      <c r="EM28" t="n">
        <v>0</v>
      </c>
      <c r="EN28" t="n">
        <v>0</v>
      </c>
      <c r="EO28" t="n">
        <v>0</v>
      </c>
      <c r="EP28" t="n">
        <v>371199</v>
      </c>
      <c r="EQ28" t="n">
        <v>11236916</v>
      </c>
      <c r="ER28" t="n">
        <v>394</v>
      </c>
      <c r="EU28" t="inlineStr">
        <is>
          <t>~2016</t>
        </is>
      </c>
      <c r="EV28" t="inlineStr">
        <is>
          <t>국내간접투자</t>
        </is>
      </c>
      <c r="EW28" t="n">
        <v>0</v>
      </c>
      <c r="EX28" t="n">
        <v>371199</v>
      </c>
      <c r="EY28" t="n">
        <v>0</v>
      </c>
      <c r="EZ28" t="n">
        <v>0</v>
      </c>
      <c r="FA28" t="n">
        <v>0</v>
      </c>
      <c r="FB28" t="n">
        <v>0</v>
      </c>
      <c r="FC28" t="n">
        <v>11236916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b">
        <v>1</v>
      </c>
      <c r="FR28" t="b">
        <v>1</v>
      </c>
    </row>
    <row r="29">
      <c r="A29" t="inlineStr">
        <is>
          <t>BS00000035</t>
        </is>
      </c>
      <c r="B29" t="n">
        <v>405373691400</v>
      </c>
      <c r="C29" t="n">
        <v>6000000000146</v>
      </c>
      <c r="D29" t="inlineStr">
        <is>
          <t>울산1지구 교육사업</t>
        </is>
      </c>
      <c r="E29" t="inlineStr">
        <is>
          <t>울산1지구교육사업(주) [울산 혜인학교 외 9개교]</t>
        </is>
      </c>
      <c r="F29" t="inlineStr">
        <is>
          <t>인프라</t>
        </is>
      </c>
      <c r="G29" t="inlineStr">
        <is>
          <t>BTL</t>
        </is>
      </c>
      <c r="H29" t="inlineStr">
        <is>
          <t>교육시설</t>
        </is>
      </c>
      <c r="I29" t="inlineStr">
        <is>
          <t>국내</t>
        </is>
      </c>
      <c r="J29" t="inlineStr">
        <is>
          <t>아시아</t>
        </is>
      </c>
      <c r="K29" t="inlineStr">
        <is>
          <t>이머징</t>
        </is>
      </c>
      <c r="L29" t="inlineStr">
        <is>
          <t>한국</t>
        </is>
      </c>
      <c r="M29" t="inlineStr">
        <is>
          <t>해당없음</t>
        </is>
      </c>
      <c r="N29" t="inlineStr">
        <is>
          <t>대출</t>
        </is>
      </c>
      <c r="O29" t="inlineStr">
        <is>
          <t>선순위</t>
        </is>
      </c>
      <c r="P29" t="inlineStr">
        <is>
          <t>대출</t>
        </is>
      </c>
      <c r="Q29" t="inlineStr">
        <is>
          <t>프로젝트</t>
        </is>
      </c>
      <c r="R29" t="inlineStr">
        <is>
          <t>KRW</t>
        </is>
      </c>
      <c r="S29" t="inlineStr">
        <is>
          <t>KRW</t>
        </is>
      </c>
      <c r="T29" s="1" t="n">
        <v>39668</v>
      </c>
      <c r="U29" s="1" t="n">
        <v>46310</v>
      </c>
      <c r="V29" s="1" t="n">
        <v>46310</v>
      </c>
      <c r="X29" t="inlineStr">
        <is>
          <t>PPP</t>
        </is>
      </c>
      <c r="Y29" t="inlineStr">
        <is>
          <t>Availability(정부)</t>
        </is>
      </c>
      <c r="Z29" t="inlineStr">
        <is>
          <t>정부보증</t>
        </is>
      </c>
      <c r="AA29" t="inlineStr">
        <is>
          <t>정부가 임대료 지급</t>
        </is>
      </c>
      <c r="AB29" t="inlineStr">
        <is>
          <t>IBK기업은행</t>
        </is>
      </c>
      <c r="AC29" t="inlineStr">
        <is>
          <t>해당없음</t>
        </is>
      </c>
      <c r="AD29" t="inlineStr">
        <is>
          <t>이건희</t>
        </is>
      </c>
      <c r="AF29" t="inlineStr">
        <is>
          <t>유재섭</t>
        </is>
      </c>
      <c r="AG29" t="inlineStr">
        <is>
          <t>정상</t>
        </is>
      </c>
      <c r="AH29" s="1" t="n">
        <v>38876</v>
      </c>
      <c r="AI29" t="inlineStr">
        <is>
          <t>기보유</t>
        </is>
      </c>
      <c r="AJ29" t="inlineStr">
        <is>
          <t>국내실물</t>
        </is>
      </c>
      <c r="AK29" t="inlineStr">
        <is>
          <t>인프라</t>
        </is>
      </c>
      <c r="AL29" t="inlineStr">
        <is>
          <t>Debt</t>
        </is>
      </c>
      <c r="AM29" t="inlineStr">
        <is>
          <t>인출</t>
        </is>
      </c>
      <c r="AN29" t="inlineStr">
        <is>
          <t>운영</t>
        </is>
      </c>
      <c r="AO29" t="n">
        <v>0</v>
      </c>
      <c r="AP29" t="n">
        <v>794000000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794000000</v>
      </c>
      <c r="AX29" t="n">
        <v>0</v>
      </c>
      <c r="AY29" t="n">
        <v>63754600</v>
      </c>
      <c r="AZ29" t="n">
        <v>777688950</v>
      </c>
      <c r="BA29" t="n">
        <v>0</v>
      </c>
      <c r="BB29" t="n">
        <v>-63754600</v>
      </c>
      <c r="BC29" t="n">
        <v>16311050</v>
      </c>
      <c r="BD29" t="n">
        <v>0</v>
      </c>
      <c r="BE29" t="n">
        <v>4245883</v>
      </c>
      <c r="BF29" t="n">
        <v>20343809</v>
      </c>
      <c r="BG29" t="n">
        <v>0</v>
      </c>
      <c r="BH29" t="n">
        <v>4245883</v>
      </c>
      <c r="BI29" t="n">
        <v>0</v>
      </c>
      <c r="BJ29" t="n">
        <v>0</v>
      </c>
      <c r="BK29" t="n">
        <v>0</v>
      </c>
      <c r="BL29" t="n">
        <v>3221338</v>
      </c>
      <c r="BM29" t="n">
        <v>0</v>
      </c>
      <c r="BN29" t="n">
        <v>0</v>
      </c>
      <c r="BO29" t="n">
        <v>104156</v>
      </c>
      <c r="BP29" t="n">
        <v>3234294</v>
      </c>
      <c r="BQ29" t="n">
        <v>104156</v>
      </c>
      <c r="BR29" t="n">
        <v>3234294</v>
      </c>
      <c r="BS29" t="n">
        <v>0</v>
      </c>
      <c r="BT29" t="n">
        <v>0</v>
      </c>
      <c r="BU29" t="n">
        <v>0</v>
      </c>
      <c r="BV29" t="n">
        <v>104156</v>
      </c>
      <c r="BW29" t="n">
        <v>3234294</v>
      </c>
      <c r="BX29" t="n">
        <v>0.6406705746038052</v>
      </c>
      <c r="BY29" t="n">
        <v>6.944836705206005</v>
      </c>
      <c r="BZ29" t="n">
        <v>0</v>
      </c>
      <c r="CA29" t="n">
        <v>16311050</v>
      </c>
      <c r="CB29" t="n">
        <v>16307788</v>
      </c>
      <c r="CC29" t="n">
        <v>80065650</v>
      </c>
      <c r="CD29" t="n">
        <v>0</v>
      </c>
      <c r="CE29" t="n">
        <v>16311050</v>
      </c>
      <c r="CF29" t="n">
        <v>16307788</v>
      </c>
      <c r="CG29" t="n">
        <v>80065650</v>
      </c>
      <c r="CH29" t="n">
        <v>16311050</v>
      </c>
      <c r="CI29" t="n">
        <v>16307788</v>
      </c>
      <c r="CJ29" t="n">
        <v>80065650</v>
      </c>
      <c r="CK29" t="n">
        <v>0</v>
      </c>
      <c r="CL29" t="n">
        <v>0</v>
      </c>
      <c r="CM29" t="n">
        <v>0.5970555833333333</v>
      </c>
      <c r="CN29" t="n">
        <v>7.164667</v>
      </c>
      <c r="CO29" t="n">
        <v>7.164667</v>
      </c>
      <c r="CP29" t="n">
        <v>9738603.472529165</v>
      </c>
      <c r="CQ29" t="n">
        <v>116863241.67035</v>
      </c>
      <c r="CR29" t="n">
        <v>116863241.67035</v>
      </c>
      <c r="CS29" t="n">
        <v>1.025621925692695</v>
      </c>
      <c r="CT29" t="n">
        <v>16728970.51106984</v>
      </c>
      <c r="CU29" t="n">
        <v>7.52</v>
      </c>
      <c r="CV29" t="n">
        <v>0</v>
      </c>
      <c r="CW29" t="n">
        <v>0</v>
      </c>
      <c r="CX29" t="n">
        <v>0</v>
      </c>
      <c r="CY29" t="n">
        <v>7.52</v>
      </c>
      <c r="CZ29" t="n">
        <v>122659096</v>
      </c>
      <c r="DA29" t="n">
        <v>0</v>
      </c>
      <c r="DB29" t="n">
        <v>0</v>
      </c>
      <c r="DC29" t="n">
        <v>0</v>
      </c>
      <c r="DD29" t="n">
        <v>479434592</v>
      </c>
      <c r="DE29" t="n">
        <v>16311050</v>
      </c>
      <c r="DF29" t="n">
        <v>0</v>
      </c>
      <c r="DG29" t="n">
        <v>0</v>
      </c>
      <c r="DH29" t="n">
        <v>1</v>
      </c>
      <c r="DI29" t="n">
        <v>0</v>
      </c>
      <c r="DJ29" t="n">
        <v>16311050</v>
      </c>
      <c r="DK29" t="n">
        <v>0</v>
      </c>
      <c r="DL29" t="n">
        <v>80065650</v>
      </c>
      <c r="DM29" t="n">
        <v>0</v>
      </c>
      <c r="DN29" t="n">
        <v>0</v>
      </c>
      <c r="DO29" t="n">
        <v>0</v>
      </c>
      <c r="DP29" t="n">
        <v>63754600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48944574.81338201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104156</v>
      </c>
      <c r="EH29" t="n">
        <v>0</v>
      </c>
      <c r="EI29" t="n">
        <v>0</v>
      </c>
      <c r="EJ29" t="n">
        <v>0</v>
      </c>
      <c r="EK29" t="n">
        <v>0</v>
      </c>
      <c r="EL29" t="n">
        <v>3234294</v>
      </c>
      <c r="EM29" t="n">
        <v>0</v>
      </c>
      <c r="EN29" t="n">
        <v>0</v>
      </c>
      <c r="EO29" t="n">
        <v>0</v>
      </c>
      <c r="EP29" t="n">
        <v>104156</v>
      </c>
      <c r="EQ29" t="n">
        <v>3234294</v>
      </c>
      <c r="ER29" t="n">
        <v>428</v>
      </c>
      <c r="EU29" t="inlineStr">
        <is>
          <t>~2016</t>
        </is>
      </c>
      <c r="EV29" t="inlineStr">
        <is>
          <t>국내간접투자</t>
        </is>
      </c>
      <c r="EW29" t="n">
        <v>0</v>
      </c>
      <c r="EX29" t="n">
        <v>104156</v>
      </c>
      <c r="EY29" t="n">
        <v>0</v>
      </c>
      <c r="EZ29" t="n">
        <v>0</v>
      </c>
      <c r="FA29" t="n">
        <v>0</v>
      </c>
      <c r="FB29" t="n">
        <v>0</v>
      </c>
      <c r="FC29" t="n">
        <v>3234294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b">
        <v>1</v>
      </c>
      <c r="FR29" t="b">
        <v>1</v>
      </c>
    </row>
    <row r="30">
      <c r="A30" t="inlineStr">
        <is>
          <t>BS00000035</t>
        </is>
      </c>
      <c r="B30" t="n">
        <v>405373691400</v>
      </c>
      <c r="C30" t="n">
        <v>6000000000147</v>
      </c>
      <c r="D30" t="inlineStr">
        <is>
          <t>울산1지구 교육사업</t>
        </is>
      </c>
      <c r="E30" t="inlineStr">
        <is>
          <t>울산1지구교육사업(주) [울산 혜인학교 외 9개교]</t>
        </is>
      </c>
      <c r="F30" t="inlineStr">
        <is>
          <t>인프라</t>
        </is>
      </c>
      <c r="G30" t="inlineStr">
        <is>
          <t>BTL</t>
        </is>
      </c>
      <c r="H30" t="inlineStr">
        <is>
          <t>교육시설</t>
        </is>
      </c>
      <c r="I30" t="inlineStr">
        <is>
          <t>국내</t>
        </is>
      </c>
      <c r="J30" t="inlineStr">
        <is>
          <t>아시아</t>
        </is>
      </c>
      <c r="K30" t="inlineStr">
        <is>
          <t>이머징</t>
        </is>
      </c>
      <c r="L30" t="inlineStr">
        <is>
          <t>한국</t>
        </is>
      </c>
      <c r="M30" t="inlineStr">
        <is>
          <t>해당없음</t>
        </is>
      </c>
      <c r="N30" t="inlineStr">
        <is>
          <t>대출</t>
        </is>
      </c>
      <c r="O30" t="inlineStr">
        <is>
          <t>선순위</t>
        </is>
      </c>
      <c r="P30" t="inlineStr">
        <is>
          <t>대출</t>
        </is>
      </c>
      <c r="Q30" t="inlineStr">
        <is>
          <t>프로젝트</t>
        </is>
      </c>
      <c r="R30" t="inlineStr">
        <is>
          <t>KRW</t>
        </is>
      </c>
      <c r="S30" t="inlineStr">
        <is>
          <t>KRW</t>
        </is>
      </c>
      <c r="T30" s="1" t="n">
        <v>39668</v>
      </c>
      <c r="U30" s="1" t="n">
        <v>46310</v>
      </c>
      <c r="V30" s="1" t="n">
        <v>46310</v>
      </c>
      <c r="X30" t="inlineStr">
        <is>
          <t>PPP</t>
        </is>
      </c>
      <c r="Y30" t="inlineStr">
        <is>
          <t>Availability(정부)</t>
        </is>
      </c>
      <c r="Z30" t="inlineStr">
        <is>
          <t>정부보증</t>
        </is>
      </c>
      <c r="AA30" t="inlineStr">
        <is>
          <t>정부가 임대료 지급</t>
        </is>
      </c>
      <c r="AB30" t="inlineStr">
        <is>
          <t>IBK기업은행</t>
        </is>
      </c>
      <c r="AC30" t="inlineStr">
        <is>
          <t>해당없음</t>
        </is>
      </c>
      <c r="AD30" t="inlineStr">
        <is>
          <t>이건희</t>
        </is>
      </c>
      <c r="AF30" t="inlineStr">
        <is>
          <t>유재섭</t>
        </is>
      </c>
      <c r="AG30" t="inlineStr">
        <is>
          <t>정상</t>
        </is>
      </c>
      <c r="AH30" s="1" t="n">
        <v>38876</v>
      </c>
      <c r="AI30" t="inlineStr">
        <is>
          <t>기보유</t>
        </is>
      </c>
      <c r="AJ30" t="inlineStr">
        <is>
          <t>국내실물</t>
        </is>
      </c>
      <c r="AK30" t="inlineStr">
        <is>
          <t>인프라</t>
        </is>
      </c>
      <c r="AL30" t="inlineStr">
        <is>
          <t>Debt</t>
        </is>
      </c>
      <c r="AM30" t="inlineStr">
        <is>
          <t>인출</t>
        </is>
      </c>
      <c r="AN30" t="inlineStr">
        <is>
          <t>운영</t>
        </is>
      </c>
      <c r="AO30" t="n">
        <v>0</v>
      </c>
      <c r="AP30" t="n">
        <v>1944000000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1944000000</v>
      </c>
      <c r="AX30" t="n">
        <v>0</v>
      </c>
      <c r="AY30" t="n">
        <v>156143400</v>
      </c>
      <c r="AZ30" t="n">
        <v>1902634750</v>
      </c>
      <c r="BA30" t="n">
        <v>0</v>
      </c>
      <c r="BB30" t="n">
        <v>-156143400</v>
      </c>
      <c r="BC30" t="n">
        <v>41365250</v>
      </c>
      <c r="BD30" t="n">
        <v>0</v>
      </c>
      <c r="BE30" t="n">
        <v>7624931</v>
      </c>
      <c r="BF30" t="n">
        <v>37771897</v>
      </c>
      <c r="BG30" t="n">
        <v>0</v>
      </c>
      <c r="BH30" t="n">
        <v>7624931</v>
      </c>
      <c r="BI30" t="n">
        <v>0</v>
      </c>
      <c r="BJ30" t="n">
        <v>0</v>
      </c>
      <c r="BK30" t="n">
        <v>0</v>
      </c>
      <c r="BL30" t="n">
        <v>5803059</v>
      </c>
      <c r="BM30" t="n">
        <v>0</v>
      </c>
      <c r="BN30" t="n">
        <v>0</v>
      </c>
      <c r="BO30" t="n">
        <v>191782</v>
      </c>
      <c r="BP30" t="n">
        <v>5834652</v>
      </c>
      <c r="BQ30" t="n">
        <v>191782</v>
      </c>
      <c r="BR30" t="n">
        <v>5834652</v>
      </c>
      <c r="BS30" t="n">
        <v>0</v>
      </c>
      <c r="BT30" t="n">
        <v>0</v>
      </c>
      <c r="BU30" t="n">
        <v>0</v>
      </c>
      <c r="BV30" t="n">
        <v>191782</v>
      </c>
      <c r="BW30" t="n">
        <v>5834652</v>
      </c>
      <c r="BX30" t="n">
        <v>0.464754552092867</v>
      </c>
      <c r="BY30" t="n">
        <v>5.007441493288718</v>
      </c>
      <c r="BZ30" t="n">
        <v>0</v>
      </c>
      <c r="CA30" t="n">
        <v>41365250</v>
      </c>
      <c r="CB30" t="n">
        <v>41356977</v>
      </c>
      <c r="CC30" t="n">
        <v>197508650</v>
      </c>
      <c r="CD30" t="n">
        <v>0</v>
      </c>
      <c r="CE30" t="n">
        <v>41365250</v>
      </c>
      <c r="CF30" t="n">
        <v>41356977</v>
      </c>
      <c r="CG30" t="n">
        <v>197508650</v>
      </c>
      <c r="CH30" t="n">
        <v>41365250</v>
      </c>
      <c r="CI30" t="n">
        <v>41356977</v>
      </c>
      <c r="CJ30" t="n">
        <v>197508650</v>
      </c>
      <c r="CK30" t="n">
        <v>0</v>
      </c>
      <c r="CL30" t="n">
        <v>0</v>
      </c>
      <c r="CM30" t="n">
        <v>0.4371168583333334</v>
      </c>
      <c r="CN30" t="n">
        <v>5.2454023</v>
      </c>
      <c r="CO30" t="n">
        <v>5.2454023</v>
      </c>
      <c r="CP30" t="n">
        <v>18081448.12417292</v>
      </c>
      <c r="CQ30" t="n">
        <v>216977377.490075</v>
      </c>
      <c r="CR30" t="n">
        <v>216977377.490075</v>
      </c>
      <c r="CS30" t="n">
        <v>1.019429988168724</v>
      </c>
      <c r="CT30" t="n">
        <v>42168976.31809632</v>
      </c>
      <c r="CU30" t="n">
        <v>5.46</v>
      </c>
      <c r="CV30" t="n">
        <v>0</v>
      </c>
      <c r="CW30" t="n">
        <v>0</v>
      </c>
      <c r="CX30" t="n">
        <v>0</v>
      </c>
      <c r="CY30" t="n">
        <v>5.46</v>
      </c>
      <c r="CZ30" t="n">
        <v>225854265</v>
      </c>
      <c r="DA30" t="n">
        <v>0</v>
      </c>
      <c r="DB30" t="n">
        <v>0</v>
      </c>
      <c r="DC30" t="n">
        <v>0</v>
      </c>
      <c r="DD30" t="n">
        <v>852542964</v>
      </c>
      <c r="DE30" t="n">
        <v>41365250</v>
      </c>
      <c r="DF30" t="n">
        <v>0</v>
      </c>
      <c r="DG30" t="n">
        <v>0</v>
      </c>
      <c r="DH30" t="n">
        <v>1</v>
      </c>
      <c r="DI30" t="n">
        <v>0</v>
      </c>
      <c r="DJ30" t="n">
        <v>41365250</v>
      </c>
      <c r="DK30" t="n">
        <v>0</v>
      </c>
      <c r="DL30" t="n">
        <v>197508650</v>
      </c>
      <c r="DM30" t="n">
        <v>0</v>
      </c>
      <c r="DN30" t="n">
        <v>0</v>
      </c>
      <c r="DO30" t="n">
        <v>0</v>
      </c>
      <c r="DP30" t="n">
        <v>156143400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121374312.8738302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191782</v>
      </c>
      <c r="EH30" t="n">
        <v>0</v>
      </c>
      <c r="EI30" t="n">
        <v>0</v>
      </c>
      <c r="EJ30" t="n">
        <v>0</v>
      </c>
      <c r="EK30" t="n">
        <v>0</v>
      </c>
      <c r="EL30" t="n">
        <v>5834652</v>
      </c>
      <c r="EM30" t="n">
        <v>0</v>
      </c>
      <c r="EN30" t="n">
        <v>0</v>
      </c>
      <c r="EO30" t="n">
        <v>0</v>
      </c>
      <c r="EP30" t="n">
        <v>191782</v>
      </c>
      <c r="EQ30" t="n">
        <v>5834652</v>
      </c>
      <c r="ER30" t="n">
        <v>415</v>
      </c>
      <c r="EU30" t="inlineStr">
        <is>
          <t>~2016</t>
        </is>
      </c>
      <c r="EV30" t="inlineStr">
        <is>
          <t>국내간접투자</t>
        </is>
      </c>
      <c r="EW30" t="n">
        <v>0</v>
      </c>
      <c r="EX30" t="n">
        <v>191782</v>
      </c>
      <c r="EY30" t="n">
        <v>0</v>
      </c>
      <c r="EZ30" t="n">
        <v>0</v>
      </c>
      <c r="FA30" t="n">
        <v>0</v>
      </c>
      <c r="FB30" t="n">
        <v>0</v>
      </c>
      <c r="FC30" t="n">
        <v>5834652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0</v>
      </c>
      <c r="FJ30" t="n">
        <v>0</v>
      </c>
      <c r="FK30" t="n">
        <v>0</v>
      </c>
      <c r="FL30" t="n">
        <v>0</v>
      </c>
      <c r="FM30" t="n">
        <v>0</v>
      </c>
      <c r="FN30" t="n">
        <v>0</v>
      </c>
      <c r="FO30" t="n">
        <v>0</v>
      </c>
      <c r="FP30" t="n">
        <v>0</v>
      </c>
      <c r="FQ30" t="b">
        <v>1</v>
      </c>
      <c r="FR30" t="b">
        <v>1</v>
      </c>
    </row>
    <row r="31">
      <c r="A31" t="inlineStr">
        <is>
          <t>BS00000035</t>
        </is>
      </c>
      <c r="B31" t="n">
        <v>405373691400</v>
      </c>
      <c r="C31" t="n">
        <v>6000000000148</v>
      </c>
      <c r="D31" t="inlineStr">
        <is>
          <t>울산1지구 교육사업</t>
        </is>
      </c>
      <c r="E31" t="inlineStr">
        <is>
          <t>울산1지구교육사업(주) [울산 혜인학교 외 9개교]</t>
        </is>
      </c>
      <c r="F31" t="inlineStr">
        <is>
          <t>인프라</t>
        </is>
      </c>
      <c r="G31" t="inlineStr">
        <is>
          <t>BTL</t>
        </is>
      </c>
      <c r="H31" t="inlineStr">
        <is>
          <t>교육시설</t>
        </is>
      </c>
      <c r="I31" t="inlineStr">
        <is>
          <t>국내</t>
        </is>
      </c>
      <c r="J31" t="inlineStr">
        <is>
          <t>아시아</t>
        </is>
      </c>
      <c r="K31" t="inlineStr">
        <is>
          <t>이머징</t>
        </is>
      </c>
      <c r="L31" t="inlineStr">
        <is>
          <t>한국</t>
        </is>
      </c>
      <c r="M31" t="inlineStr">
        <is>
          <t>해당없음</t>
        </is>
      </c>
      <c r="N31" t="inlineStr">
        <is>
          <t>대출</t>
        </is>
      </c>
      <c r="O31" t="inlineStr">
        <is>
          <t>선순위</t>
        </is>
      </c>
      <c r="P31" t="inlineStr">
        <is>
          <t>대출</t>
        </is>
      </c>
      <c r="Q31" t="inlineStr">
        <is>
          <t>프로젝트</t>
        </is>
      </c>
      <c r="R31" t="inlineStr">
        <is>
          <t>KRW</t>
        </is>
      </c>
      <c r="S31" t="inlineStr">
        <is>
          <t>KRW</t>
        </is>
      </c>
      <c r="T31" s="1" t="n">
        <v>39668</v>
      </c>
      <c r="U31" s="1" t="n">
        <v>46310</v>
      </c>
      <c r="V31" s="1" t="n">
        <v>46310</v>
      </c>
      <c r="X31" t="inlineStr">
        <is>
          <t>PPP</t>
        </is>
      </c>
      <c r="Y31" t="inlineStr">
        <is>
          <t>Availability(정부)</t>
        </is>
      </c>
      <c r="Z31" t="inlineStr">
        <is>
          <t>정부보증</t>
        </is>
      </c>
      <c r="AA31" t="inlineStr">
        <is>
          <t>정부가 임대료 지급</t>
        </is>
      </c>
      <c r="AB31" t="inlineStr">
        <is>
          <t>IBK기업은행</t>
        </is>
      </c>
      <c r="AC31" t="inlineStr">
        <is>
          <t>해당없음</t>
        </is>
      </c>
      <c r="AD31" t="inlineStr">
        <is>
          <t>이건희</t>
        </is>
      </c>
      <c r="AF31" t="inlineStr">
        <is>
          <t>유재섭</t>
        </is>
      </c>
      <c r="AG31" t="inlineStr">
        <is>
          <t>정상</t>
        </is>
      </c>
      <c r="AH31" s="1" t="n">
        <v>38876</v>
      </c>
      <c r="AI31" t="inlineStr">
        <is>
          <t>기보유</t>
        </is>
      </c>
      <c r="AJ31" t="inlineStr">
        <is>
          <t>국내실물</t>
        </is>
      </c>
      <c r="AK31" t="inlineStr">
        <is>
          <t>인프라</t>
        </is>
      </c>
      <c r="AL31" t="inlineStr">
        <is>
          <t>Debt</t>
        </is>
      </c>
      <c r="AM31" t="inlineStr">
        <is>
          <t>인출</t>
        </is>
      </c>
      <c r="AN31" t="inlineStr">
        <is>
          <t>운영</t>
        </is>
      </c>
      <c r="AO31" t="n">
        <v>0</v>
      </c>
      <c r="AP31" t="n">
        <v>330000000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330000000</v>
      </c>
      <c r="AX31" t="n">
        <v>0</v>
      </c>
      <c r="AY31" t="n">
        <v>26577600</v>
      </c>
      <c r="AZ31" t="n">
        <v>324035974</v>
      </c>
      <c r="BA31" t="n">
        <v>0</v>
      </c>
      <c r="BB31" t="n">
        <v>-26577600</v>
      </c>
      <c r="BC31" t="n">
        <v>5964026</v>
      </c>
      <c r="BD31" t="n">
        <v>0</v>
      </c>
      <c r="BE31" t="n">
        <v>1957080</v>
      </c>
      <c r="BF31" t="n">
        <v>8510277</v>
      </c>
      <c r="BG31" t="n">
        <v>0</v>
      </c>
      <c r="BH31" t="n">
        <v>1957080</v>
      </c>
      <c r="BI31" t="n">
        <v>0</v>
      </c>
      <c r="BJ31" t="n">
        <v>0</v>
      </c>
      <c r="BK31" t="n">
        <v>0</v>
      </c>
      <c r="BL31" t="n">
        <v>1467499</v>
      </c>
      <c r="BM31" t="n">
        <v>0</v>
      </c>
      <c r="BN31" t="n">
        <v>0</v>
      </c>
      <c r="BO31" t="n">
        <v>43654</v>
      </c>
      <c r="BP31" t="n">
        <v>1472912</v>
      </c>
      <c r="BQ31" t="n">
        <v>43654</v>
      </c>
      <c r="BR31" t="n">
        <v>1472912</v>
      </c>
      <c r="BS31" t="n">
        <v>0</v>
      </c>
      <c r="BT31" t="n">
        <v>0</v>
      </c>
      <c r="BU31" t="n">
        <v>0</v>
      </c>
      <c r="BV31" t="n">
        <v>43654</v>
      </c>
      <c r="BW31" t="n">
        <v>1472912</v>
      </c>
      <c r="BX31" t="n">
        <v>0.7347176119573802</v>
      </c>
      <c r="BY31" t="n">
        <v>7.954647698225949</v>
      </c>
      <c r="BZ31" t="n">
        <v>0</v>
      </c>
      <c r="CA31" t="n">
        <v>5964026</v>
      </c>
      <c r="CB31" t="n">
        <v>5962833</v>
      </c>
      <c r="CC31" t="n">
        <v>32541626</v>
      </c>
      <c r="CD31" t="n">
        <v>0</v>
      </c>
      <c r="CE31" t="n">
        <v>5964026</v>
      </c>
      <c r="CF31" t="n">
        <v>5962833</v>
      </c>
      <c r="CG31" t="n">
        <v>32541626</v>
      </c>
      <c r="CH31" t="n">
        <v>5964026</v>
      </c>
      <c r="CI31" t="n">
        <v>5962833</v>
      </c>
      <c r="CJ31" t="n">
        <v>32541626</v>
      </c>
      <c r="CK31" t="n">
        <v>0</v>
      </c>
      <c r="CL31" t="n">
        <v>0</v>
      </c>
      <c r="CM31" t="n">
        <v>0.6830753000000001</v>
      </c>
      <c r="CN31" t="n">
        <v>8.196903600000001</v>
      </c>
      <c r="CO31" t="n">
        <v>8.196903600000001</v>
      </c>
      <c r="CP31" t="n">
        <v>4073878.8491578</v>
      </c>
      <c r="CQ31" t="n">
        <v>48886546.1898936</v>
      </c>
      <c r="CR31" t="n">
        <v>48886546.1898936</v>
      </c>
      <c r="CS31" t="n">
        <v>1.025788718181818</v>
      </c>
      <c r="CT31" t="n">
        <v>6117830.585743036</v>
      </c>
      <c r="CU31" t="n">
        <v>8.619999999999999</v>
      </c>
      <c r="CV31" t="n">
        <v>0</v>
      </c>
      <c r="CW31" t="n">
        <v>0</v>
      </c>
      <c r="CX31" t="n">
        <v>0</v>
      </c>
      <c r="CY31" t="n">
        <v>8.619999999999999</v>
      </c>
      <c r="CZ31" t="n">
        <v>51409904.12</v>
      </c>
      <c r="DA31" t="n">
        <v>0</v>
      </c>
      <c r="DB31" t="n">
        <v>0</v>
      </c>
      <c r="DC31" t="n">
        <v>0</v>
      </c>
      <c r="DD31" t="n">
        <v>229098912</v>
      </c>
      <c r="DE31" t="n">
        <v>5964026</v>
      </c>
      <c r="DF31" t="n">
        <v>0</v>
      </c>
      <c r="DG31" t="n">
        <v>0</v>
      </c>
      <c r="DH31" t="n">
        <v>1</v>
      </c>
      <c r="DI31" t="n">
        <v>0</v>
      </c>
      <c r="DJ31" t="n">
        <v>5964026</v>
      </c>
      <c r="DK31" t="n">
        <v>0</v>
      </c>
      <c r="DL31" t="n">
        <v>32541626</v>
      </c>
      <c r="DM31" t="n">
        <v>0</v>
      </c>
      <c r="DN31" t="n">
        <v>0</v>
      </c>
      <c r="DO31" t="n">
        <v>0</v>
      </c>
      <c r="DP31" t="n">
        <v>26577600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19594689.32440111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43654</v>
      </c>
      <c r="EH31" t="n">
        <v>0</v>
      </c>
      <c r="EI31" t="n">
        <v>0</v>
      </c>
      <c r="EJ31" t="n">
        <v>0</v>
      </c>
      <c r="EK31" t="n">
        <v>0</v>
      </c>
      <c r="EL31" t="n">
        <v>1472912</v>
      </c>
      <c r="EM31" t="n">
        <v>0</v>
      </c>
      <c r="EN31" t="n">
        <v>0</v>
      </c>
      <c r="EO31" t="n">
        <v>0</v>
      </c>
      <c r="EP31" t="n">
        <v>43654</v>
      </c>
      <c r="EQ31" t="n">
        <v>1472912</v>
      </c>
      <c r="ER31" t="n">
        <v>445</v>
      </c>
      <c r="EU31" t="inlineStr">
        <is>
          <t>~2016</t>
        </is>
      </c>
      <c r="EV31" t="inlineStr">
        <is>
          <t>국내간접투자</t>
        </is>
      </c>
      <c r="EW31" t="n">
        <v>0</v>
      </c>
      <c r="EX31" t="n">
        <v>43654</v>
      </c>
      <c r="EY31" t="n">
        <v>0</v>
      </c>
      <c r="EZ31" t="n">
        <v>0</v>
      </c>
      <c r="FA31" t="n">
        <v>0</v>
      </c>
      <c r="FB31" t="n">
        <v>0</v>
      </c>
      <c r="FC31" t="n">
        <v>1472912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0</v>
      </c>
      <c r="FJ31" t="n">
        <v>0</v>
      </c>
      <c r="FK31" t="n">
        <v>0</v>
      </c>
      <c r="FL31" t="n">
        <v>0</v>
      </c>
      <c r="FM31" t="n">
        <v>0</v>
      </c>
      <c r="FN31" t="n">
        <v>0</v>
      </c>
      <c r="FO31" t="n">
        <v>0</v>
      </c>
      <c r="FP31" t="n">
        <v>0</v>
      </c>
      <c r="FQ31" t="b">
        <v>1</v>
      </c>
      <c r="FR31" t="b">
        <v>1</v>
      </c>
    </row>
    <row r="32">
      <c r="A32" t="inlineStr">
        <is>
          <t>BS00000036</t>
        </is>
      </c>
      <c r="B32" t="n">
        <v>205373352200</v>
      </c>
      <c r="C32" t="n">
        <v>6000000000112</v>
      </c>
      <c r="D32" t="inlineStr">
        <is>
          <t>울산2지구 교육사업</t>
        </is>
      </c>
      <c r="E32" t="inlineStr">
        <is>
          <t>울산2지구교육사업(주) [울산 구영초 외 8개교]</t>
        </is>
      </c>
      <c r="F32" t="inlineStr">
        <is>
          <t>인프라</t>
        </is>
      </c>
      <c r="G32" t="inlineStr">
        <is>
          <t>BTL</t>
        </is>
      </c>
      <c r="H32" t="inlineStr">
        <is>
          <t>교육시설</t>
        </is>
      </c>
      <c r="I32" t="inlineStr">
        <is>
          <t>국내</t>
        </is>
      </c>
      <c r="J32" t="inlineStr">
        <is>
          <t>아시아</t>
        </is>
      </c>
      <c r="K32" t="inlineStr">
        <is>
          <t>이머징</t>
        </is>
      </c>
      <c r="L32" t="inlineStr">
        <is>
          <t>한국</t>
        </is>
      </c>
      <c r="M32" t="inlineStr">
        <is>
          <t>해당없음</t>
        </is>
      </c>
      <c r="N32" t="inlineStr">
        <is>
          <t>대출</t>
        </is>
      </c>
      <c r="O32" t="inlineStr">
        <is>
          <t>선순위</t>
        </is>
      </c>
      <c r="P32" t="inlineStr">
        <is>
          <t>대출</t>
        </is>
      </c>
      <c r="Q32" t="inlineStr">
        <is>
          <t>프로젝트</t>
        </is>
      </c>
      <c r="R32" t="inlineStr">
        <is>
          <t>KRW</t>
        </is>
      </c>
      <c r="S32" t="inlineStr">
        <is>
          <t>KRW</t>
        </is>
      </c>
      <c r="T32" s="1" t="n">
        <v>39668</v>
      </c>
      <c r="U32" s="1" t="n">
        <v>46037</v>
      </c>
      <c r="V32" s="1" t="n">
        <v>46037</v>
      </c>
      <c r="X32" t="inlineStr">
        <is>
          <t>PPP</t>
        </is>
      </c>
      <c r="Y32" t="inlineStr">
        <is>
          <t>Availability(정부)</t>
        </is>
      </c>
      <c r="Z32" t="inlineStr">
        <is>
          <t>정부보증</t>
        </is>
      </c>
      <c r="AA32" t="inlineStr">
        <is>
          <t>정부가 임대료 지급</t>
        </is>
      </c>
      <c r="AB32" t="inlineStr">
        <is>
          <t>IBK기업은행</t>
        </is>
      </c>
      <c r="AC32" t="inlineStr">
        <is>
          <t>해당없음</t>
        </is>
      </c>
      <c r="AD32" t="inlineStr">
        <is>
          <t>이건희</t>
        </is>
      </c>
      <c r="AF32" t="inlineStr">
        <is>
          <t>유재섭</t>
        </is>
      </c>
      <c r="AG32" t="inlineStr">
        <is>
          <t>정상</t>
        </is>
      </c>
      <c r="AH32" s="1" t="n">
        <v>38876</v>
      </c>
      <c r="AI32" t="inlineStr">
        <is>
          <t>기보유</t>
        </is>
      </c>
      <c r="AJ32" t="inlineStr">
        <is>
          <t>국내실물</t>
        </is>
      </c>
      <c r="AK32" t="inlineStr">
        <is>
          <t>인프라</t>
        </is>
      </c>
      <c r="AL32" t="inlineStr">
        <is>
          <t>Debt</t>
        </is>
      </c>
      <c r="AM32" t="inlineStr">
        <is>
          <t>인출</t>
        </is>
      </c>
      <c r="AN32" t="inlineStr">
        <is>
          <t>운영</t>
        </is>
      </c>
      <c r="AO32" t="n">
        <v>0</v>
      </c>
      <c r="AP32" t="n">
        <v>362000000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362000000</v>
      </c>
      <c r="AX32" t="n">
        <v>0</v>
      </c>
      <c r="AY32" t="n">
        <v>29425200</v>
      </c>
      <c r="AZ32" t="n">
        <v>356728250</v>
      </c>
      <c r="BA32" t="n">
        <v>0</v>
      </c>
      <c r="BB32" t="n">
        <v>-29425200</v>
      </c>
      <c r="BC32" t="n">
        <v>5271750</v>
      </c>
      <c r="BD32" t="n">
        <v>0</v>
      </c>
      <c r="BE32" t="n">
        <v>715485</v>
      </c>
      <c r="BF32" t="n">
        <v>2602620</v>
      </c>
      <c r="BG32" t="n">
        <v>0</v>
      </c>
      <c r="BH32" t="n">
        <v>715485</v>
      </c>
      <c r="BI32" t="n">
        <v>0</v>
      </c>
      <c r="BJ32" t="n">
        <v>0</v>
      </c>
      <c r="BK32" t="n">
        <v>0</v>
      </c>
      <c r="BL32" t="n">
        <v>526212</v>
      </c>
      <c r="BM32" t="n">
        <v>0</v>
      </c>
      <c r="BN32" t="n">
        <v>0</v>
      </c>
      <c r="BO32" t="n">
        <v>13474</v>
      </c>
      <c r="BP32" t="n">
        <v>532135</v>
      </c>
      <c r="BQ32" t="n">
        <v>13474</v>
      </c>
      <c r="BR32" t="n">
        <v>532135</v>
      </c>
      <c r="BS32" t="n">
        <v>0</v>
      </c>
      <c r="BT32" t="n">
        <v>0</v>
      </c>
      <c r="BU32" t="n">
        <v>0</v>
      </c>
      <c r="BV32" t="n">
        <v>13474</v>
      </c>
      <c r="BW32" t="n">
        <v>532135</v>
      </c>
      <c r="BX32" t="n">
        <v>0.2559414157431514</v>
      </c>
      <c r="BY32" t="n">
        <v>2.69868838728728</v>
      </c>
      <c r="BZ32" t="n">
        <v>0</v>
      </c>
      <c r="CA32" t="n">
        <v>5271750</v>
      </c>
      <c r="CB32" t="n">
        <v>5270696</v>
      </c>
      <c r="CC32" t="n">
        <v>34696950</v>
      </c>
      <c r="CD32" t="n">
        <v>0</v>
      </c>
      <c r="CE32" t="n">
        <v>5271750</v>
      </c>
      <c r="CF32" t="n">
        <v>5270696</v>
      </c>
      <c r="CG32" t="n">
        <v>34696950</v>
      </c>
      <c r="CH32" t="n">
        <v>5271750</v>
      </c>
      <c r="CI32" t="n">
        <v>5270696</v>
      </c>
      <c r="CJ32" t="n">
        <v>34696950</v>
      </c>
      <c r="CK32" t="n">
        <v>0</v>
      </c>
      <c r="CL32" t="n">
        <v>0</v>
      </c>
      <c r="CM32" t="n">
        <v>0.236330825</v>
      </c>
      <c r="CN32" t="n">
        <v>2.8359699</v>
      </c>
      <c r="CO32" t="n">
        <v>2.8359699</v>
      </c>
      <c r="CP32" t="n">
        <v>1245877.02669375</v>
      </c>
      <c r="CQ32" t="n">
        <v>14950524.320325</v>
      </c>
      <c r="CR32" t="n">
        <v>14950524.320325</v>
      </c>
      <c r="CS32" t="n">
        <v>1.00718955801105</v>
      </c>
      <c r="CT32" t="n">
        <v>5309651.552444751</v>
      </c>
      <c r="CU32" t="n">
        <v>3.01</v>
      </c>
      <c r="CV32" t="n">
        <v>0</v>
      </c>
      <c r="CW32" t="n">
        <v>0</v>
      </c>
      <c r="CX32" t="n">
        <v>0</v>
      </c>
      <c r="CY32" t="n">
        <v>3.01</v>
      </c>
      <c r="CZ32" t="n">
        <v>15867967.5</v>
      </c>
      <c r="DA32" t="n">
        <v>0</v>
      </c>
      <c r="DB32" t="n">
        <v>0</v>
      </c>
      <c r="DC32" t="n">
        <v>0</v>
      </c>
      <c r="DD32" t="n">
        <v>88569852</v>
      </c>
      <c r="DE32" t="n">
        <v>5271750</v>
      </c>
      <c r="DF32" t="n">
        <v>0</v>
      </c>
      <c r="DG32" t="n">
        <v>0</v>
      </c>
      <c r="DH32" t="n">
        <v>1</v>
      </c>
      <c r="DI32" t="n">
        <v>0</v>
      </c>
      <c r="DJ32" t="n">
        <v>5271750</v>
      </c>
      <c r="DK32" t="n">
        <v>0</v>
      </c>
      <c r="DL32" t="n">
        <v>34696950</v>
      </c>
      <c r="DM32" t="n">
        <v>0</v>
      </c>
      <c r="DN32" t="n">
        <v>0</v>
      </c>
      <c r="DO32" t="n">
        <v>0</v>
      </c>
      <c r="DP32" t="n">
        <v>29425200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20125934.23357351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13474</v>
      </c>
      <c r="EH32" t="n">
        <v>0</v>
      </c>
      <c r="EI32" t="n">
        <v>0</v>
      </c>
      <c r="EJ32" t="n">
        <v>0</v>
      </c>
      <c r="EK32" t="n">
        <v>0</v>
      </c>
      <c r="EL32" t="n">
        <v>532135</v>
      </c>
      <c r="EM32" t="n">
        <v>0</v>
      </c>
      <c r="EN32" t="n">
        <v>0</v>
      </c>
      <c r="EO32" t="n">
        <v>0</v>
      </c>
      <c r="EP32" t="n">
        <v>13474</v>
      </c>
      <c r="EQ32" t="n">
        <v>532135</v>
      </c>
      <c r="ER32" t="n">
        <v>459</v>
      </c>
      <c r="EU32" t="inlineStr">
        <is>
          <t>~2016</t>
        </is>
      </c>
      <c r="EV32" t="inlineStr">
        <is>
          <t>국내간접투자</t>
        </is>
      </c>
      <c r="EW32" t="n">
        <v>0</v>
      </c>
      <c r="EX32" t="n">
        <v>13474</v>
      </c>
      <c r="EY32" t="n">
        <v>0</v>
      </c>
      <c r="EZ32" t="n">
        <v>0</v>
      </c>
      <c r="FA32" t="n">
        <v>0</v>
      </c>
      <c r="FB32" t="n">
        <v>0</v>
      </c>
      <c r="FC32" t="n">
        <v>532135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0</v>
      </c>
      <c r="FJ32" t="n">
        <v>0</v>
      </c>
      <c r="FK32" t="n">
        <v>0</v>
      </c>
      <c r="FL32" t="n">
        <v>0</v>
      </c>
      <c r="FM32" t="n">
        <v>0</v>
      </c>
      <c r="FN32" t="n">
        <v>0</v>
      </c>
      <c r="FO32" t="n">
        <v>0</v>
      </c>
      <c r="FP32" t="n">
        <v>0</v>
      </c>
      <c r="FQ32" t="b">
        <v>1</v>
      </c>
      <c r="FR32" t="b">
        <v>1</v>
      </c>
    </row>
    <row r="33">
      <c r="A33" t="inlineStr">
        <is>
          <t>BS00000036</t>
        </is>
      </c>
      <c r="B33" t="n">
        <v>205373352200</v>
      </c>
      <c r="C33" t="n">
        <v>6000000000113</v>
      </c>
      <c r="D33" t="inlineStr">
        <is>
          <t>울산2지구 교육사업</t>
        </is>
      </c>
      <c r="E33" t="inlineStr">
        <is>
          <t>울산2지구교육사업(주) [울산 구영초 외 8개교]</t>
        </is>
      </c>
      <c r="F33" t="inlineStr">
        <is>
          <t>인프라</t>
        </is>
      </c>
      <c r="G33" t="inlineStr">
        <is>
          <t>BTL</t>
        </is>
      </c>
      <c r="H33" t="inlineStr">
        <is>
          <t>교육시설</t>
        </is>
      </c>
      <c r="I33" t="inlineStr">
        <is>
          <t>국내</t>
        </is>
      </c>
      <c r="J33" t="inlineStr">
        <is>
          <t>아시아</t>
        </is>
      </c>
      <c r="K33" t="inlineStr">
        <is>
          <t>이머징</t>
        </is>
      </c>
      <c r="L33" t="inlineStr">
        <is>
          <t>한국</t>
        </is>
      </c>
      <c r="M33" t="inlineStr">
        <is>
          <t>해당없음</t>
        </is>
      </c>
      <c r="N33" t="inlineStr">
        <is>
          <t>대출</t>
        </is>
      </c>
      <c r="O33" t="inlineStr">
        <is>
          <t>선순위</t>
        </is>
      </c>
      <c r="P33" t="inlineStr">
        <is>
          <t>대출</t>
        </is>
      </c>
      <c r="Q33" t="inlineStr">
        <is>
          <t>프로젝트</t>
        </is>
      </c>
      <c r="R33" t="inlineStr">
        <is>
          <t>KRW</t>
        </is>
      </c>
      <c r="S33" t="inlineStr">
        <is>
          <t>KRW</t>
        </is>
      </c>
      <c r="T33" s="1" t="n">
        <v>39668</v>
      </c>
      <c r="U33" s="1" t="n">
        <v>46037</v>
      </c>
      <c r="V33" s="1" t="n">
        <v>46037</v>
      </c>
      <c r="X33" t="inlineStr">
        <is>
          <t>PPP</t>
        </is>
      </c>
      <c r="Y33" t="inlineStr">
        <is>
          <t>Availability(정부)</t>
        </is>
      </c>
      <c r="Z33" t="inlineStr">
        <is>
          <t>정부보증</t>
        </is>
      </c>
      <c r="AA33" t="inlineStr">
        <is>
          <t>정부가 임대료 지급</t>
        </is>
      </c>
      <c r="AB33" t="inlineStr">
        <is>
          <t>IBK기업은행</t>
        </is>
      </c>
      <c r="AC33" t="inlineStr">
        <is>
          <t>해당없음</t>
        </is>
      </c>
      <c r="AD33" t="inlineStr">
        <is>
          <t>이건희</t>
        </is>
      </c>
      <c r="AF33" t="inlineStr">
        <is>
          <t>유재섭</t>
        </is>
      </c>
      <c r="AG33" t="inlineStr">
        <is>
          <t>정상</t>
        </is>
      </c>
      <c r="AH33" s="1" t="n">
        <v>38876</v>
      </c>
      <c r="AI33" t="inlineStr">
        <is>
          <t>기보유</t>
        </is>
      </c>
      <c r="AJ33" t="inlineStr">
        <is>
          <t>국내실물</t>
        </is>
      </c>
      <c r="AK33" t="inlineStr">
        <is>
          <t>인프라</t>
        </is>
      </c>
      <c r="AL33" t="inlineStr">
        <is>
          <t>Debt</t>
        </is>
      </c>
      <c r="AM33" t="inlineStr">
        <is>
          <t>인출</t>
        </is>
      </c>
      <c r="AN33" t="inlineStr">
        <is>
          <t>운영</t>
        </is>
      </c>
      <c r="AO33" t="n">
        <v>0</v>
      </c>
      <c r="AP33" t="n">
        <v>61000000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61000000</v>
      </c>
      <c r="AX33" t="n">
        <v>0</v>
      </c>
      <c r="AY33" t="n">
        <v>4983300</v>
      </c>
      <c r="AZ33" t="n">
        <v>60005357</v>
      </c>
      <c r="BA33" t="n">
        <v>0</v>
      </c>
      <c r="BB33" t="n">
        <v>-4983300</v>
      </c>
      <c r="BC33" t="n">
        <v>994643</v>
      </c>
      <c r="BD33" t="n">
        <v>0</v>
      </c>
      <c r="BE33" t="n">
        <v>276762</v>
      </c>
      <c r="BF33" t="n">
        <v>1098288</v>
      </c>
      <c r="BG33" t="n">
        <v>0</v>
      </c>
      <c r="BH33" t="n">
        <v>276762</v>
      </c>
      <c r="BI33" t="n">
        <v>0</v>
      </c>
      <c r="BJ33" t="n">
        <v>0</v>
      </c>
      <c r="BK33" t="n">
        <v>0</v>
      </c>
      <c r="BL33" t="n">
        <v>205519</v>
      </c>
      <c r="BM33" t="n">
        <v>0</v>
      </c>
      <c r="BN33" t="n">
        <v>0</v>
      </c>
      <c r="BO33" t="n">
        <v>5651</v>
      </c>
      <c r="BP33" t="n">
        <v>206530</v>
      </c>
      <c r="BQ33" t="n">
        <v>5651</v>
      </c>
      <c r="BR33" t="n">
        <v>206530</v>
      </c>
      <c r="BS33" t="n">
        <v>0</v>
      </c>
      <c r="BT33" t="n">
        <v>0</v>
      </c>
      <c r="BU33" t="n">
        <v>0</v>
      </c>
      <c r="BV33" t="n">
        <v>5651</v>
      </c>
      <c r="BW33" t="n">
        <v>206530</v>
      </c>
      <c r="BX33" t="n">
        <v>0.5698192429702799</v>
      </c>
      <c r="BY33" t="n">
        <v>6.10488591876863</v>
      </c>
      <c r="BZ33" t="n">
        <v>0</v>
      </c>
      <c r="CA33" t="n">
        <v>994643</v>
      </c>
      <c r="CB33" t="n">
        <v>994444</v>
      </c>
      <c r="CC33" t="n">
        <v>5977943</v>
      </c>
      <c r="CD33" t="n">
        <v>0</v>
      </c>
      <c r="CE33" t="n">
        <v>994643</v>
      </c>
      <c r="CF33" t="n">
        <v>994444</v>
      </c>
      <c r="CG33" t="n">
        <v>5977943</v>
      </c>
      <c r="CH33" t="n">
        <v>994643</v>
      </c>
      <c r="CI33" t="n">
        <v>994444</v>
      </c>
      <c r="CJ33" t="n">
        <v>5977943</v>
      </c>
      <c r="CK33" t="n">
        <v>0</v>
      </c>
      <c r="CL33" t="n">
        <v>0</v>
      </c>
      <c r="CM33" t="n">
        <v>0.5285832166666666</v>
      </c>
      <c r="CN33" t="n">
        <v>6.3429986</v>
      </c>
      <c r="CO33" t="n">
        <v>6.3429986</v>
      </c>
      <c r="CP33" t="n">
        <v>525751.5963749833</v>
      </c>
      <c r="CQ33" t="n">
        <v>6309019.156499799</v>
      </c>
      <c r="CR33" t="n">
        <v>6309019.156499799</v>
      </c>
      <c r="CS33" t="n">
        <v>1.018004721311475</v>
      </c>
      <c r="CT33" t="n">
        <v>1012551.27001941</v>
      </c>
      <c r="CU33" t="n">
        <v>6.69</v>
      </c>
      <c r="CV33" t="n">
        <v>0</v>
      </c>
      <c r="CW33" t="n">
        <v>0</v>
      </c>
      <c r="CX33" t="n">
        <v>0</v>
      </c>
      <c r="CY33" t="n">
        <v>6.69</v>
      </c>
      <c r="CZ33" t="n">
        <v>6654161.67</v>
      </c>
      <c r="DA33" t="n">
        <v>0</v>
      </c>
      <c r="DB33" t="n">
        <v>0</v>
      </c>
      <c r="DC33" t="n">
        <v>0</v>
      </c>
      <c r="DD33" t="n">
        <v>33338277</v>
      </c>
      <c r="DE33" t="n">
        <v>994643</v>
      </c>
      <c r="DF33" t="n">
        <v>0</v>
      </c>
      <c r="DG33" t="n">
        <v>0</v>
      </c>
      <c r="DH33" t="n">
        <v>1</v>
      </c>
      <c r="DI33" t="n">
        <v>0</v>
      </c>
      <c r="DJ33" t="n">
        <v>994643</v>
      </c>
      <c r="DK33" t="n">
        <v>0</v>
      </c>
      <c r="DL33" t="n">
        <v>5977943</v>
      </c>
      <c r="DM33" t="n">
        <v>0</v>
      </c>
      <c r="DN33" t="n">
        <v>0</v>
      </c>
      <c r="DO33" t="n">
        <v>0</v>
      </c>
      <c r="DP33" t="n">
        <v>4983300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3537975.347159534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5651</v>
      </c>
      <c r="EH33" t="n">
        <v>0</v>
      </c>
      <c r="EI33" t="n">
        <v>0</v>
      </c>
      <c r="EJ33" t="n">
        <v>0</v>
      </c>
      <c r="EK33" t="n">
        <v>0</v>
      </c>
      <c r="EL33" t="n">
        <v>206530</v>
      </c>
      <c r="EM33" t="n">
        <v>0</v>
      </c>
      <c r="EN33" t="n">
        <v>0</v>
      </c>
      <c r="EO33" t="n">
        <v>0</v>
      </c>
      <c r="EP33" t="n">
        <v>5651</v>
      </c>
      <c r="EQ33" t="n">
        <v>206530</v>
      </c>
      <c r="ER33" t="n">
        <v>467</v>
      </c>
      <c r="EU33" t="inlineStr">
        <is>
          <t>~2016</t>
        </is>
      </c>
      <c r="EV33" t="inlineStr">
        <is>
          <t>국내간접투자</t>
        </is>
      </c>
      <c r="EW33" t="n">
        <v>0</v>
      </c>
      <c r="EX33" t="n">
        <v>5651</v>
      </c>
      <c r="EY33" t="n">
        <v>0</v>
      </c>
      <c r="EZ33" t="n">
        <v>0</v>
      </c>
      <c r="FA33" t="n">
        <v>0</v>
      </c>
      <c r="FB33" t="n">
        <v>0</v>
      </c>
      <c r="FC33" t="n">
        <v>206530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0</v>
      </c>
      <c r="FJ33" t="n">
        <v>0</v>
      </c>
      <c r="FK33" t="n">
        <v>0</v>
      </c>
      <c r="FL33" t="n">
        <v>0</v>
      </c>
      <c r="FM33" t="n">
        <v>0</v>
      </c>
      <c r="FN33" t="n">
        <v>0</v>
      </c>
      <c r="FO33" t="n">
        <v>0</v>
      </c>
      <c r="FP33" t="n">
        <v>0</v>
      </c>
      <c r="FQ33" t="b">
        <v>1</v>
      </c>
      <c r="FR33" t="b">
        <v>1</v>
      </c>
    </row>
    <row r="34">
      <c r="A34" t="inlineStr">
        <is>
          <t>BS00000036</t>
        </is>
      </c>
      <c r="B34" t="n">
        <v>205373352200</v>
      </c>
      <c r="C34" t="n">
        <v>6000000000114</v>
      </c>
      <c r="D34" t="inlineStr">
        <is>
          <t>울산2지구 교육사업</t>
        </is>
      </c>
      <c r="E34" t="inlineStr">
        <is>
          <t>울산2지구교육사업(주) [울산 구영초 외 8개교]</t>
        </is>
      </c>
      <c r="F34" t="inlineStr">
        <is>
          <t>인프라</t>
        </is>
      </c>
      <c r="G34" t="inlineStr">
        <is>
          <t>BTL</t>
        </is>
      </c>
      <c r="H34" t="inlineStr">
        <is>
          <t>교육시설</t>
        </is>
      </c>
      <c r="I34" t="inlineStr">
        <is>
          <t>국내</t>
        </is>
      </c>
      <c r="J34" t="inlineStr">
        <is>
          <t>아시아</t>
        </is>
      </c>
      <c r="K34" t="inlineStr">
        <is>
          <t>이머징</t>
        </is>
      </c>
      <c r="L34" t="inlineStr">
        <is>
          <t>한국</t>
        </is>
      </c>
      <c r="M34" t="inlineStr">
        <is>
          <t>해당없음</t>
        </is>
      </c>
      <c r="N34" t="inlineStr">
        <is>
          <t>대출</t>
        </is>
      </c>
      <c r="O34" t="inlineStr">
        <is>
          <t>선순위</t>
        </is>
      </c>
      <c r="P34" t="inlineStr">
        <is>
          <t>대출</t>
        </is>
      </c>
      <c r="Q34" t="inlineStr">
        <is>
          <t>프로젝트</t>
        </is>
      </c>
      <c r="R34" t="inlineStr">
        <is>
          <t>KRW</t>
        </is>
      </c>
      <c r="S34" t="inlineStr">
        <is>
          <t>KRW</t>
        </is>
      </c>
      <c r="T34" s="1" t="n">
        <v>39668</v>
      </c>
      <c r="U34" s="1" t="n">
        <v>46037</v>
      </c>
      <c r="V34" s="1" t="n">
        <v>46037</v>
      </c>
      <c r="X34" t="inlineStr">
        <is>
          <t>PPP</t>
        </is>
      </c>
      <c r="Y34" t="inlineStr">
        <is>
          <t>Availability(정부)</t>
        </is>
      </c>
      <c r="Z34" t="inlineStr">
        <is>
          <t>정부보증</t>
        </is>
      </c>
      <c r="AA34" t="inlineStr">
        <is>
          <t>정부가 임대료 지급</t>
        </is>
      </c>
      <c r="AB34" t="inlineStr">
        <is>
          <t>IBK기업은행</t>
        </is>
      </c>
      <c r="AC34" t="inlineStr">
        <is>
          <t>해당없음</t>
        </is>
      </c>
      <c r="AD34" t="inlineStr">
        <is>
          <t>이건희</t>
        </is>
      </c>
      <c r="AF34" t="inlineStr">
        <is>
          <t>유재섭</t>
        </is>
      </c>
      <c r="AG34" t="inlineStr">
        <is>
          <t>정상</t>
        </is>
      </c>
      <c r="AH34" s="1" t="n">
        <v>38876</v>
      </c>
      <c r="AI34" t="inlineStr">
        <is>
          <t>기보유</t>
        </is>
      </c>
      <c r="AJ34" t="inlineStr">
        <is>
          <t>국내실물</t>
        </is>
      </c>
      <c r="AK34" t="inlineStr">
        <is>
          <t>인프라</t>
        </is>
      </c>
      <c r="AL34" t="inlineStr">
        <is>
          <t>Debt</t>
        </is>
      </c>
      <c r="AM34" t="inlineStr">
        <is>
          <t>인출</t>
        </is>
      </c>
      <c r="AN34" t="inlineStr">
        <is>
          <t>운영</t>
        </is>
      </c>
      <c r="AO34" t="n">
        <v>0</v>
      </c>
      <c r="AP34" t="n">
        <v>1465000000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1465000000</v>
      </c>
      <c r="AX34" t="n">
        <v>0</v>
      </c>
      <c r="AY34" t="n">
        <v>117819450</v>
      </c>
      <c r="AZ34" t="n">
        <v>1442893485</v>
      </c>
      <c r="BA34" t="n">
        <v>0</v>
      </c>
      <c r="BB34" t="n">
        <v>-117819450</v>
      </c>
      <c r="BC34" t="n">
        <v>22106515</v>
      </c>
      <c r="BD34" t="n">
        <v>0</v>
      </c>
      <c r="BE34" t="n">
        <v>3389409</v>
      </c>
      <c r="BF34" t="n">
        <v>12774321</v>
      </c>
      <c r="BG34" t="n">
        <v>0</v>
      </c>
      <c r="BH34" t="n">
        <v>3389409</v>
      </c>
      <c r="BI34" t="n">
        <v>0</v>
      </c>
      <c r="BJ34" t="n">
        <v>0</v>
      </c>
      <c r="BK34" t="n">
        <v>0</v>
      </c>
      <c r="BL34" t="n">
        <v>2503148</v>
      </c>
      <c r="BM34" t="n">
        <v>0</v>
      </c>
      <c r="BN34" t="n">
        <v>0</v>
      </c>
      <c r="BO34" t="n">
        <v>66076</v>
      </c>
      <c r="BP34" t="n">
        <v>2526890</v>
      </c>
      <c r="BQ34" t="n">
        <v>66076</v>
      </c>
      <c r="BR34" t="n">
        <v>2526890</v>
      </c>
      <c r="BS34" t="n">
        <v>0</v>
      </c>
      <c r="BT34" t="n">
        <v>0</v>
      </c>
      <c r="BU34" t="n">
        <v>0</v>
      </c>
      <c r="BV34" t="n">
        <v>66076</v>
      </c>
      <c r="BW34" t="n">
        <v>2526890</v>
      </c>
      <c r="BX34" t="n">
        <v>0.2993756611112461</v>
      </c>
      <c r="BY34" t="n">
        <v>3.16840306349138</v>
      </c>
      <c r="BZ34" t="n">
        <v>0</v>
      </c>
      <c r="CA34" t="n">
        <v>22106515</v>
      </c>
      <c r="CB34" t="n">
        <v>22102094</v>
      </c>
      <c r="CC34" t="n">
        <v>139925965</v>
      </c>
      <c r="CD34" t="n">
        <v>0</v>
      </c>
      <c r="CE34" t="n">
        <v>22106515</v>
      </c>
      <c r="CF34" t="n">
        <v>22102094</v>
      </c>
      <c r="CG34" t="n">
        <v>139925965</v>
      </c>
      <c r="CH34" t="n">
        <v>22106515</v>
      </c>
      <c r="CI34" t="n">
        <v>22102094</v>
      </c>
      <c r="CJ34" t="n">
        <v>139925965</v>
      </c>
      <c r="CK34" t="n">
        <v>0</v>
      </c>
      <c r="CL34" t="n">
        <v>0</v>
      </c>
      <c r="CM34" t="n">
        <v>0.2766189666666667</v>
      </c>
      <c r="CN34" t="n">
        <v>3.3194276</v>
      </c>
      <c r="CO34" t="n">
        <v>3.3194276</v>
      </c>
      <c r="CP34" t="n">
        <v>6115081.335901167</v>
      </c>
      <c r="CQ34" t="n">
        <v>73380976.03081401</v>
      </c>
      <c r="CR34" t="n">
        <v>73380976.03081401</v>
      </c>
      <c r="CS34" t="n">
        <v>1.008719673037543</v>
      </c>
      <c r="CT34" t="n">
        <v>22299276.58279954</v>
      </c>
      <c r="CU34" t="n">
        <v>3.52</v>
      </c>
      <c r="CV34" t="n">
        <v>0</v>
      </c>
      <c r="CW34" t="n">
        <v>0</v>
      </c>
      <c r="CX34" t="n">
        <v>0</v>
      </c>
      <c r="CY34" t="n">
        <v>3.52</v>
      </c>
      <c r="CZ34" t="n">
        <v>77814932.8</v>
      </c>
      <c r="DA34" t="n">
        <v>0</v>
      </c>
      <c r="DB34" t="n">
        <v>0</v>
      </c>
      <c r="DC34" t="n">
        <v>0</v>
      </c>
      <c r="DD34" t="n">
        <v>414724464</v>
      </c>
      <c r="DE34" t="n">
        <v>22106515</v>
      </c>
      <c r="DF34" t="n">
        <v>0</v>
      </c>
      <c r="DG34" t="n">
        <v>0</v>
      </c>
      <c r="DH34" t="n">
        <v>1</v>
      </c>
      <c r="DI34" t="n">
        <v>0</v>
      </c>
      <c r="DJ34" t="n">
        <v>22106515</v>
      </c>
      <c r="DK34" t="n">
        <v>0</v>
      </c>
      <c r="DL34" t="n">
        <v>139925965</v>
      </c>
      <c r="DM34" t="n">
        <v>0</v>
      </c>
      <c r="DN34" t="n">
        <v>0</v>
      </c>
      <c r="DO34" t="n">
        <v>0</v>
      </c>
      <c r="DP34" t="n">
        <v>117819450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82042748.64722136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66076</v>
      </c>
      <c r="EH34" t="n">
        <v>0</v>
      </c>
      <c r="EI34" t="n">
        <v>0</v>
      </c>
      <c r="EJ34" t="n">
        <v>0</v>
      </c>
      <c r="EK34" t="n">
        <v>0</v>
      </c>
      <c r="EL34" t="n">
        <v>2526890</v>
      </c>
      <c r="EM34" t="n">
        <v>0</v>
      </c>
      <c r="EN34" t="n">
        <v>0</v>
      </c>
      <c r="EO34" t="n">
        <v>0</v>
      </c>
      <c r="EP34" t="n">
        <v>66076</v>
      </c>
      <c r="EQ34" t="n">
        <v>2526890</v>
      </c>
      <c r="ER34" t="n">
        <v>434</v>
      </c>
      <c r="EU34" t="inlineStr">
        <is>
          <t>~2016</t>
        </is>
      </c>
      <c r="EV34" t="inlineStr">
        <is>
          <t>국내간접투자</t>
        </is>
      </c>
      <c r="EW34" t="n">
        <v>0</v>
      </c>
      <c r="EX34" t="n">
        <v>66076</v>
      </c>
      <c r="EY34" t="n">
        <v>0</v>
      </c>
      <c r="EZ34" t="n">
        <v>0</v>
      </c>
      <c r="FA34" t="n">
        <v>0</v>
      </c>
      <c r="FB34" t="n">
        <v>0</v>
      </c>
      <c r="FC34" t="n">
        <v>2526890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0</v>
      </c>
      <c r="FJ34" t="n">
        <v>0</v>
      </c>
      <c r="FK34" t="n">
        <v>0</v>
      </c>
      <c r="FL34" t="n">
        <v>0</v>
      </c>
      <c r="FM34" t="n">
        <v>0</v>
      </c>
      <c r="FN34" t="n">
        <v>0</v>
      </c>
      <c r="FO34" t="n">
        <v>0</v>
      </c>
      <c r="FP34" t="n">
        <v>0</v>
      </c>
      <c r="FQ34" t="b">
        <v>1</v>
      </c>
      <c r="FR34" t="b">
        <v>1</v>
      </c>
    </row>
    <row r="35">
      <c r="A35" t="inlineStr">
        <is>
          <t>BS00000036</t>
        </is>
      </c>
      <c r="B35" t="n">
        <v>205373352200</v>
      </c>
      <c r="C35" t="n">
        <v>6000000000115</v>
      </c>
      <c r="D35" t="inlineStr">
        <is>
          <t>울산2지구 교육사업</t>
        </is>
      </c>
      <c r="E35" t="inlineStr">
        <is>
          <t>울산2지구교육사업(주) [울산 구영초 외 8개교]</t>
        </is>
      </c>
      <c r="F35" t="inlineStr">
        <is>
          <t>인프라</t>
        </is>
      </c>
      <c r="G35" t="inlineStr">
        <is>
          <t>BTL</t>
        </is>
      </c>
      <c r="H35" t="inlineStr">
        <is>
          <t>교육시설</t>
        </is>
      </c>
      <c r="I35" t="inlineStr">
        <is>
          <t>국내</t>
        </is>
      </c>
      <c r="J35" t="inlineStr">
        <is>
          <t>아시아</t>
        </is>
      </c>
      <c r="K35" t="inlineStr">
        <is>
          <t>이머징</t>
        </is>
      </c>
      <c r="L35" t="inlineStr">
        <is>
          <t>한국</t>
        </is>
      </c>
      <c r="M35" t="inlineStr">
        <is>
          <t>해당없음</t>
        </is>
      </c>
      <c r="N35" t="inlineStr">
        <is>
          <t>대출</t>
        </is>
      </c>
      <c r="O35" t="inlineStr">
        <is>
          <t>선순위</t>
        </is>
      </c>
      <c r="P35" t="inlineStr">
        <is>
          <t>대출</t>
        </is>
      </c>
      <c r="Q35" t="inlineStr">
        <is>
          <t>프로젝트</t>
        </is>
      </c>
      <c r="R35" t="inlineStr">
        <is>
          <t>KRW</t>
        </is>
      </c>
      <c r="S35" t="inlineStr">
        <is>
          <t>KRW</t>
        </is>
      </c>
      <c r="T35" s="1" t="n">
        <v>39668</v>
      </c>
      <c r="U35" s="1" t="n">
        <v>46037</v>
      </c>
      <c r="V35" s="1" t="n">
        <v>46037</v>
      </c>
      <c r="X35" t="inlineStr">
        <is>
          <t>PPP</t>
        </is>
      </c>
      <c r="Y35" t="inlineStr">
        <is>
          <t>Availability(정부)</t>
        </is>
      </c>
      <c r="Z35" t="inlineStr">
        <is>
          <t>정부보증</t>
        </is>
      </c>
      <c r="AA35" t="inlineStr">
        <is>
          <t>정부가 임대료 지급</t>
        </is>
      </c>
      <c r="AB35" t="inlineStr">
        <is>
          <t>IBK기업은행</t>
        </is>
      </c>
      <c r="AC35" t="inlineStr">
        <is>
          <t>해당없음</t>
        </is>
      </c>
      <c r="AD35" t="inlineStr">
        <is>
          <t>이건희</t>
        </is>
      </c>
      <c r="AF35" t="inlineStr">
        <is>
          <t>유재섭</t>
        </is>
      </c>
      <c r="AG35" t="inlineStr">
        <is>
          <t>정상</t>
        </is>
      </c>
      <c r="AH35" s="1" t="n">
        <v>38876</v>
      </c>
      <c r="AI35" t="inlineStr">
        <is>
          <t>기보유</t>
        </is>
      </c>
      <c r="AJ35" t="inlineStr">
        <is>
          <t>국내실물</t>
        </is>
      </c>
      <c r="AK35" t="inlineStr">
        <is>
          <t>인프라</t>
        </is>
      </c>
      <c r="AL35" t="inlineStr">
        <is>
          <t>Debt</t>
        </is>
      </c>
      <c r="AM35" t="inlineStr">
        <is>
          <t>인출</t>
        </is>
      </c>
      <c r="AN35" t="inlineStr">
        <is>
          <t>운영</t>
        </is>
      </c>
      <c r="AO35" t="n">
        <v>0</v>
      </c>
      <c r="AP35" t="n">
        <v>246000000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246000000</v>
      </c>
      <c r="AX35" t="n">
        <v>0</v>
      </c>
      <c r="AY35" t="n">
        <v>19814550</v>
      </c>
      <c r="AZ35" t="n">
        <v>242291272</v>
      </c>
      <c r="BA35" t="n">
        <v>0</v>
      </c>
      <c r="BB35" t="n">
        <v>-19814550</v>
      </c>
      <c r="BC35" t="n">
        <v>3708728</v>
      </c>
      <c r="BD35" t="n">
        <v>0</v>
      </c>
      <c r="BE35" t="n">
        <v>1165643</v>
      </c>
      <c r="BF35" t="n">
        <v>4410686</v>
      </c>
      <c r="BG35" t="n">
        <v>0</v>
      </c>
      <c r="BH35" t="n">
        <v>1165643</v>
      </c>
      <c r="BI35" t="n">
        <v>0</v>
      </c>
      <c r="BJ35" t="n">
        <v>0</v>
      </c>
      <c r="BK35" t="n">
        <v>0</v>
      </c>
      <c r="BL35" t="n">
        <v>860770</v>
      </c>
      <c r="BM35" t="n">
        <v>0</v>
      </c>
      <c r="BN35" t="n">
        <v>0</v>
      </c>
      <c r="BO35" t="n">
        <v>22675</v>
      </c>
      <c r="BP35" t="n">
        <v>864794</v>
      </c>
      <c r="BQ35" t="n">
        <v>22675</v>
      </c>
      <c r="BR35" t="n">
        <v>864794</v>
      </c>
      <c r="BS35" t="n">
        <v>0</v>
      </c>
      <c r="BT35" t="n">
        <v>0</v>
      </c>
      <c r="BU35" t="n">
        <v>0</v>
      </c>
      <c r="BV35" t="n">
        <v>22675</v>
      </c>
      <c r="BW35" t="n">
        <v>864794</v>
      </c>
      <c r="BX35" t="n">
        <v>0.6133319015493427</v>
      </c>
      <c r="BY35" t="n">
        <v>6.559616541938526</v>
      </c>
      <c r="BZ35" t="n">
        <v>0</v>
      </c>
      <c r="CA35" t="n">
        <v>3708728</v>
      </c>
      <c r="CB35" t="n">
        <v>3707986</v>
      </c>
      <c r="CC35" t="n">
        <v>23523278</v>
      </c>
      <c r="CD35" t="n">
        <v>0</v>
      </c>
      <c r="CE35" t="n">
        <v>3708728</v>
      </c>
      <c r="CF35" t="n">
        <v>3707986</v>
      </c>
      <c r="CG35" t="n">
        <v>23523278</v>
      </c>
      <c r="CH35" t="n">
        <v>3708728</v>
      </c>
      <c r="CI35" t="n">
        <v>3707986</v>
      </c>
      <c r="CJ35" t="n">
        <v>23523278</v>
      </c>
      <c r="CK35" t="n">
        <v>0</v>
      </c>
      <c r="CL35" t="n">
        <v>0</v>
      </c>
      <c r="CM35" t="n">
        <v>0.5693057499999999</v>
      </c>
      <c r="CN35" t="n">
        <v>6.831669</v>
      </c>
      <c r="CO35" t="n">
        <v>6.831669</v>
      </c>
      <c r="CP35" t="n">
        <v>2111400.175586</v>
      </c>
      <c r="CQ35" t="n">
        <v>25336802.107032</v>
      </c>
      <c r="CR35" t="n">
        <v>25336802.107032</v>
      </c>
      <c r="CS35" t="n">
        <v>1.017929617886179</v>
      </c>
      <c r="CT35" t="n">
        <v>3775224.075883773</v>
      </c>
      <c r="CU35" t="n">
        <v>7.2</v>
      </c>
      <c r="CV35" t="n">
        <v>0</v>
      </c>
      <c r="CW35" t="n">
        <v>0</v>
      </c>
      <c r="CX35" t="n">
        <v>0</v>
      </c>
      <c r="CY35" t="n">
        <v>7.2</v>
      </c>
      <c r="CZ35" t="n">
        <v>26702841.6</v>
      </c>
      <c r="DA35" t="n">
        <v>0</v>
      </c>
      <c r="DB35" t="n">
        <v>0</v>
      </c>
      <c r="DC35" t="n">
        <v>0</v>
      </c>
      <c r="DD35" t="n">
        <v>142664760</v>
      </c>
      <c r="DE35" t="n">
        <v>3708728</v>
      </c>
      <c r="DF35" t="n">
        <v>0</v>
      </c>
      <c r="DG35" t="n">
        <v>0</v>
      </c>
      <c r="DH35" t="n">
        <v>1</v>
      </c>
      <c r="DI35" t="n">
        <v>0</v>
      </c>
      <c r="DJ35" t="n">
        <v>3708728</v>
      </c>
      <c r="DK35" t="n">
        <v>0</v>
      </c>
      <c r="DL35" t="n">
        <v>23523278</v>
      </c>
      <c r="DM35" t="n">
        <v>0</v>
      </c>
      <c r="DN35" t="n">
        <v>0</v>
      </c>
      <c r="DO35" t="n">
        <v>0</v>
      </c>
      <c r="DP35" t="n">
        <v>19814550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13853644.85152408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22675</v>
      </c>
      <c r="EH35" t="n">
        <v>0</v>
      </c>
      <c r="EI35" t="n">
        <v>0</v>
      </c>
      <c r="EJ35" t="n">
        <v>0</v>
      </c>
      <c r="EK35" t="n">
        <v>0</v>
      </c>
      <c r="EL35" t="n">
        <v>864794</v>
      </c>
      <c r="EM35" t="n">
        <v>0</v>
      </c>
      <c r="EN35" t="n">
        <v>0</v>
      </c>
      <c r="EO35" t="n">
        <v>0</v>
      </c>
      <c r="EP35" t="n">
        <v>22675</v>
      </c>
      <c r="EQ35" t="n">
        <v>864794</v>
      </c>
      <c r="ER35" t="n">
        <v>452</v>
      </c>
      <c r="EU35" t="inlineStr">
        <is>
          <t>~2016</t>
        </is>
      </c>
      <c r="EV35" t="inlineStr">
        <is>
          <t>국내간접투자</t>
        </is>
      </c>
      <c r="EW35" t="n">
        <v>0</v>
      </c>
      <c r="EX35" t="n">
        <v>22675</v>
      </c>
      <c r="EY35" t="n">
        <v>0</v>
      </c>
      <c r="EZ35" t="n">
        <v>0</v>
      </c>
      <c r="FA35" t="n">
        <v>0</v>
      </c>
      <c r="FB35" t="n">
        <v>0</v>
      </c>
      <c r="FC35" t="n">
        <v>864794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0</v>
      </c>
      <c r="FJ35" t="n">
        <v>0</v>
      </c>
      <c r="FK35" t="n">
        <v>0</v>
      </c>
      <c r="FL35" t="n">
        <v>0</v>
      </c>
      <c r="FM35" t="n">
        <v>0</v>
      </c>
      <c r="FN35" t="n">
        <v>0</v>
      </c>
      <c r="FO35" t="n">
        <v>0</v>
      </c>
      <c r="FP35" t="n">
        <v>0</v>
      </c>
      <c r="FQ35" t="b">
        <v>1</v>
      </c>
      <c r="FR35" t="b">
        <v>1</v>
      </c>
    </row>
    <row r="36">
      <c r="A36" t="inlineStr">
        <is>
          <t>BS00000036</t>
        </is>
      </c>
      <c r="B36" t="n">
        <v>205373352200</v>
      </c>
      <c r="C36" t="n">
        <v>6000000000116</v>
      </c>
      <c r="D36" t="inlineStr">
        <is>
          <t>울산2지구 교육사업</t>
        </is>
      </c>
      <c r="E36" t="inlineStr">
        <is>
          <t>울산2지구교육사업(주) [울산 구영초 외 8개교]</t>
        </is>
      </c>
      <c r="F36" t="inlineStr">
        <is>
          <t>인프라</t>
        </is>
      </c>
      <c r="G36" t="inlineStr">
        <is>
          <t>BTL</t>
        </is>
      </c>
      <c r="H36" t="inlineStr">
        <is>
          <t>교육시설</t>
        </is>
      </c>
      <c r="I36" t="inlineStr">
        <is>
          <t>국내</t>
        </is>
      </c>
      <c r="J36" t="inlineStr">
        <is>
          <t>아시아</t>
        </is>
      </c>
      <c r="K36" t="inlineStr">
        <is>
          <t>이머징</t>
        </is>
      </c>
      <c r="L36" t="inlineStr">
        <is>
          <t>한국</t>
        </is>
      </c>
      <c r="M36" t="inlineStr">
        <is>
          <t>해당없음</t>
        </is>
      </c>
      <c r="N36" t="inlineStr">
        <is>
          <t>대출</t>
        </is>
      </c>
      <c r="O36" t="inlineStr">
        <is>
          <t>선순위</t>
        </is>
      </c>
      <c r="P36" t="inlineStr">
        <is>
          <t>대출</t>
        </is>
      </c>
      <c r="Q36" t="inlineStr">
        <is>
          <t>프로젝트</t>
        </is>
      </c>
      <c r="R36" t="inlineStr">
        <is>
          <t>KRW</t>
        </is>
      </c>
      <c r="S36" t="inlineStr">
        <is>
          <t>KRW</t>
        </is>
      </c>
      <c r="T36" s="1" t="n">
        <v>39668</v>
      </c>
      <c r="U36" s="1" t="n">
        <v>46037</v>
      </c>
      <c r="V36" s="1" t="n">
        <v>46037</v>
      </c>
      <c r="X36" t="inlineStr">
        <is>
          <t>PPP</t>
        </is>
      </c>
      <c r="Y36" t="inlineStr">
        <is>
          <t>Availability(정부)</t>
        </is>
      </c>
      <c r="Z36" t="inlineStr">
        <is>
          <t>정부보증</t>
        </is>
      </c>
      <c r="AA36" t="inlineStr">
        <is>
          <t>정부가 임대료 지급</t>
        </is>
      </c>
      <c r="AB36" t="inlineStr">
        <is>
          <t>IBK기업은행</t>
        </is>
      </c>
      <c r="AC36" t="inlineStr">
        <is>
          <t>해당없음</t>
        </is>
      </c>
      <c r="AD36" t="inlineStr">
        <is>
          <t>이건희</t>
        </is>
      </c>
      <c r="AF36" t="inlineStr">
        <is>
          <t>유재섭</t>
        </is>
      </c>
      <c r="AG36" t="inlineStr">
        <is>
          <t>정상</t>
        </is>
      </c>
      <c r="AH36" s="1" t="n">
        <v>38876</v>
      </c>
      <c r="AI36" t="inlineStr">
        <is>
          <t>기보유</t>
        </is>
      </c>
      <c r="AJ36" t="inlineStr">
        <is>
          <t>국내실물</t>
        </is>
      </c>
      <c r="AK36" t="inlineStr">
        <is>
          <t>인프라</t>
        </is>
      </c>
      <c r="AL36" t="inlineStr">
        <is>
          <t>Debt</t>
        </is>
      </c>
      <c r="AM36" t="inlineStr">
        <is>
          <t>인출</t>
        </is>
      </c>
      <c r="AN36" t="inlineStr">
        <is>
          <t>운영</t>
        </is>
      </c>
      <c r="AO36" t="n">
        <v>0</v>
      </c>
      <c r="AP36" t="n">
        <v>5832000000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5832000000</v>
      </c>
      <c r="AX36" t="n">
        <v>0</v>
      </c>
      <c r="AY36" t="n">
        <v>468627950</v>
      </c>
      <c r="AZ36" t="n">
        <v>5745973029</v>
      </c>
      <c r="BA36" t="n">
        <v>0</v>
      </c>
      <c r="BB36" t="n">
        <v>-468627950</v>
      </c>
      <c r="BC36" t="n">
        <v>86026971</v>
      </c>
      <c r="BD36" t="n">
        <v>0</v>
      </c>
      <c r="BE36" t="n">
        <v>13412597</v>
      </c>
      <c r="BF36" t="n">
        <v>49710944</v>
      </c>
      <c r="BG36" t="n">
        <v>0</v>
      </c>
      <c r="BH36" t="n">
        <v>13412597</v>
      </c>
      <c r="BI36" t="n">
        <v>0</v>
      </c>
      <c r="BJ36" t="n">
        <v>0</v>
      </c>
      <c r="BK36" t="n">
        <v>0</v>
      </c>
      <c r="BL36" t="n">
        <v>9887488</v>
      </c>
      <c r="BM36" t="n">
        <v>0</v>
      </c>
      <c r="BN36" t="n">
        <v>0</v>
      </c>
      <c r="BO36" t="n">
        <v>257134</v>
      </c>
      <c r="BP36" t="n">
        <v>9981919</v>
      </c>
      <c r="BQ36" t="n">
        <v>257134</v>
      </c>
      <c r="BR36" t="n">
        <v>9981919</v>
      </c>
      <c r="BS36" t="n">
        <v>0</v>
      </c>
      <c r="BT36" t="n">
        <v>0</v>
      </c>
      <c r="BU36" t="n">
        <v>0</v>
      </c>
      <c r="BV36" t="n">
        <v>257134</v>
      </c>
      <c r="BW36" t="n">
        <v>9981919</v>
      </c>
      <c r="BX36" t="n">
        <v>0.2993766378654397</v>
      </c>
      <c r="BY36" t="n">
        <v>3.165346258862136</v>
      </c>
      <c r="BZ36" t="n">
        <v>0</v>
      </c>
      <c r="CA36" t="n">
        <v>86026971</v>
      </c>
      <c r="CB36" t="n">
        <v>86009766</v>
      </c>
      <c r="CC36" t="n">
        <v>554654921</v>
      </c>
      <c r="CD36" t="n">
        <v>0</v>
      </c>
      <c r="CE36" t="n">
        <v>86026971</v>
      </c>
      <c r="CF36" t="n">
        <v>86009766</v>
      </c>
      <c r="CG36" t="n">
        <v>554654921</v>
      </c>
      <c r="CH36" t="n">
        <v>86026971</v>
      </c>
      <c r="CI36" t="n">
        <v>86009766</v>
      </c>
      <c r="CJ36" t="n">
        <v>554654921</v>
      </c>
      <c r="CK36" t="n">
        <v>0</v>
      </c>
      <c r="CL36" t="n">
        <v>0</v>
      </c>
      <c r="CM36" t="n">
        <v>0.2766188583333333</v>
      </c>
      <c r="CN36" t="n">
        <v>3.3194263</v>
      </c>
      <c r="CO36" t="n">
        <v>3.3194263</v>
      </c>
      <c r="CP36" t="n">
        <v>23796682.50389478</v>
      </c>
      <c r="CQ36" t="n">
        <v>285560190.0467373</v>
      </c>
      <c r="CR36" t="n">
        <v>285560190.0467373</v>
      </c>
      <c r="CS36" t="n">
        <v>1.00852382441701</v>
      </c>
      <c r="CT36" t="n">
        <v>86760249.79593118</v>
      </c>
      <c r="CU36" t="n">
        <v>3.52</v>
      </c>
      <c r="CV36" t="n">
        <v>0</v>
      </c>
      <c r="CW36" t="n">
        <v>0</v>
      </c>
      <c r="CX36" t="n">
        <v>0</v>
      </c>
      <c r="CY36" t="n">
        <v>3.52</v>
      </c>
      <c r="CZ36" t="n">
        <v>302814937.92</v>
      </c>
      <c r="DA36" t="n">
        <v>0</v>
      </c>
      <c r="DB36" t="n">
        <v>0</v>
      </c>
      <c r="DC36" t="n">
        <v>0</v>
      </c>
      <c r="DD36" t="n">
        <v>1649570384</v>
      </c>
      <c r="DE36" t="n">
        <v>86026971</v>
      </c>
      <c r="DF36" t="n">
        <v>0</v>
      </c>
      <c r="DG36" t="n">
        <v>0</v>
      </c>
      <c r="DH36" t="n">
        <v>1</v>
      </c>
      <c r="DI36" t="n">
        <v>0</v>
      </c>
      <c r="DJ36" t="n">
        <v>86026971</v>
      </c>
      <c r="DK36" t="n">
        <v>0</v>
      </c>
      <c r="DL36" t="n">
        <v>554654921</v>
      </c>
      <c r="DM36" t="n">
        <v>0</v>
      </c>
      <c r="DN36" t="n">
        <v>0</v>
      </c>
      <c r="DO36" t="n">
        <v>0</v>
      </c>
      <c r="DP36" t="n">
        <v>468627950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324144040.7894378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257134</v>
      </c>
      <c r="EH36" t="n">
        <v>0</v>
      </c>
      <c r="EI36" t="n">
        <v>0</v>
      </c>
      <c r="EJ36" t="n">
        <v>0</v>
      </c>
      <c r="EK36" t="n">
        <v>0</v>
      </c>
      <c r="EL36" t="n">
        <v>9981919</v>
      </c>
      <c r="EM36" t="n">
        <v>0</v>
      </c>
      <c r="EN36" t="n">
        <v>0</v>
      </c>
      <c r="EO36" t="n">
        <v>0</v>
      </c>
      <c r="EP36" t="n">
        <v>257134</v>
      </c>
      <c r="EQ36" t="n">
        <v>9981919</v>
      </c>
      <c r="ER36" t="n">
        <v>398</v>
      </c>
      <c r="EU36" t="inlineStr">
        <is>
          <t>~2016</t>
        </is>
      </c>
      <c r="EV36" t="inlineStr">
        <is>
          <t>국내간접투자</t>
        </is>
      </c>
      <c r="EW36" t="n">
        <v>0</v>
      </c>
      <c r="EX36" t="n">
        <v>257134</v>
      </c>
      <c r="EY36" t="n">
        <v>0</v>
      </c>
      <c r="EZ36" t="n">
        <v>0</v>
      </c>
      <c r="FA36" t="n">
        <v>0</v>
      </c>
      <c r="FB36" t="n">
        <v>0</v>
      </c>
      <c r="FC36" t="n">
        <v>9981919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0</v>
      </c>
      <c r="FJ36" t="n">
        <v>0</v>
      </c>
      <c r="FK36" t="n">
        <v>0</v>
      </c>
      <c r="FL36" t="n">
        <v>0</v>
      </c>
      <c r="FM36" t="n">
        <v>0</v>
      </c>
      <c r="FN36" t="n">
        <v>0</v>
      </c>
      <c r="FO36" t="n">
        <v>0</v>
      </c>
      <c r="FP36" t="n">
        <v>0</v>
      </c>
      <c r="FQ36" t="b">
        <v>1</v>
      </c>
      <c r="FR36" t="b">
        <v>1</v>
      </c>
    </row>
    <row r="37">
      <c r="A37" t="inlineStr">
        <is>
          <t>BS00000036</t>
        </is>
      </c>
      <c r="B37" t="n">
        <v>205373352200</v>
      </c>
      <c r="C37" t="n">
        <v>6000000000117</v>
      </c>
      <c r="D37" t="inlineStr">
        <is>
          <t>울산2지구 교육사업</t>
        </is>
      </c>
      <c r="E37" t="inlineStr">
        <is>
          <t>울산2지구교육사업(주) [울산 구영초 외 8개교]</t>
        </is>
      </c>
      <c r="F37" t="inlineStr">
        <is>
          <t>인프라</t>
        </is>
      </c>
      <c r="G37" t="inlineStr">
        <is>
          <t>BTL</t>
        </is>
      </c>
      <c r="H37" t="inlineStr">
        <is>
          <t>교육시설</t>
        </is>
      </c>
      <c r="I37" t="inlineStr">
        <is>
          <t>국내</t>
        </is>
      </c>
      <c r="J37" t="inlineStr">
        <is>
          <t>아시아</t>
        </is>
      </c>
      <c r="K37" t="inlineStr">
        <is>
          <t>이머징</t>
        </is>
      </c>
      <c r="L37" t="inlineStr">
        <is>
          <t>한국</t>
        </is>
      </c>
      <c r="M37" t="inlineStr">
        <is>
          <t>해당없음</t>
        </is>
      </c>
      <c r="N37" t="inlineStr">
        <is>
          <t>대출</t>
        </is>
      </c>
      <c r="O37" t="inlineStr">
        <is>
          <t>선순위</t>
        </is>
      </c>
      <c r="P37" t="inlineStr">
        <is>
          <t>대출</t>
        </is>
      </c>
      <c r="Q37" t="inlineStr">
        <is>
          <t>프로젝트</t>
        </is>
      </c>
      <c r="R37" t="inlineStr">
        <is>
          <t>KRW</t>
        </is>
      </c>
      <c r="S37" t="inlineStr">
        <is>
          <t>KRW</t>
        </is>
      </c>
      <c r="T37" s="1" t="n">
        <v>39668</v>
      </c>
      <c r="U37" s="1" t="n">
        <v>46037</v>
      </c>
      <c r="V37" s="1" t="n">
        <v>46037</v>
      </c>
      <c r="X37" t="inlineStr">
        <is>
          <t>PPP</t>
        </is>
      </c>
      <c r="Y37" t="inlineStr">
        <is>
          <t>Availability(정부)</t>
        </is>
      </c>
      <c r="Z37" t="inlineStr">
        <is>
          <t>정부보증</t>
        </is>
      </c>
      <c r="AA37" t="inlineStr">
        <is>
          <t>정부가 임대료 지급</t>
        </is>
      </c>
      <c r="AB37" t="inlineStr">
        <is>
          <t>IBK기업은행</t>
        </is>
      </c>
      <c r="AC37" t="inlineStr">
        <is>
          <t>해당없음</t>
        </is>
      </c>
      <c r="AD37" t="inlineStr">
        <is>
          <t>이건희</t>
        </is>
      </c>
      <c r="AF37" t="inlineStr">
        <is>
          <t>유재섭</t>
        </is>
      </c>
      <c r="AG37" t="inlineStr">
        <is>
          <t>정상</t>
        </is>
      </c>
      <c r="AH37" s="1" t="n">
        <v>38876</v>
      </c>
      <c r="AI37" t="inlineStr">
        <is>
          <t>기보유</t>
        </is>
      </c>
      <c r="AJ37" t="inlineStr">
        <is>
          <t>국내실물</t>
        </is>
      </c>
      <c r="AK37" t="inlineStr">
        <is>
          <t>인프라</t>
        </is>
      </c>
      <c r="AL37" t="inlineStr">
        <is>
          <t>Debt</t>
        </is>
      </c>
      <c r="AM37" t="inlineStr">
        <is>
          <t>인출</t>
        </is>
      </c>
      <c r="AN37" t="inlineStr">
        <is>
          <t>운영</t>
        </is>
      </c>
      <c r="AO37" t="n">
        <v>0</v>
      </c>
      <c r="AP37" t="n">
        <v>979000000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979000000</v>
      </c>
      <c r="AX37" t="n">
        <v>0</v>
      </c>
      <c r="AY37" t="n">
        <v>78744050</v>
      </c>
      <c r="AZ37" t="n">
        <v>963944391</v>
      </c>
      <c r="BA37" t="n">
        <v>0</v>
      </c>
      <c r="BB37" t="n">
        <v>-78744050</v>
      </c>
      <c r="BC37" t="n">
        <v>15055609</v>
      </c>
      <c r="BD37" t="n">
        <v>0</v>
      </c>
      <c r="BE37" t="n">
        <v>4652856</v>
      </c>
      <c r="BF37" t="n">
        <v>17904133</v>
      </c>
      <c r="BG37" t="n">
        <v>0</v>
      </c>
      <c r="BH37" t="n">
        <v>4652856</v>
      </c>
      <c r="BI37" t="n">
        <v>0</v>
      </c>
      <c r="BJ37" t="n">
        <v>0</v>
      </c>
      <c r="BK37" t="n">
        <v>0</v>
      </c>
      <c r="BL37" t="n">
        <v>3441276</v>
      </c>
      <c r="BM37" t="n">
        <v>0</v>
      </c>
      <c r="BN37" t="n">
        <v>0</v>
      </c>
      <c r="BO37" t="n">
        <v>92048</v>
      </c>
      <c r="BP37" t="n">
        <v>3457268</v>
      </c>
      <c r="BQ37" t="n">
        <v>92048</v>
      </c>
      <c r="BR37" t="n">
        <v>3457268</v>
      </c>
      <c r="BS37" t="n">
        <v>0</v>
      </c>
      <c r="BT37" t="n">
        <v>0</v>
      </c>
      <c r="BU37" t="n">
        <v>0</v>
      </c>
      <c r="BV37" t="n">
        <v>92048</v>
      </c>
      <c r="BW37" t="n">
        <v>3457268</v>
      </c>
      <c r="BX37" t="n">
        <v>0.6133229771337498</v>
      </c>
      <c r="BY37" t="n">
        <v>6.560405320784075</v>
      </c>
      <c r="BZ37" t="n">
        <v>0</v>
      </c>
      <c r="CA37" t="n">
        <v>15055609</v>
      </c>
      <c r="CB37" t="n">
        <v>15052598</v>
      </c>
      <c r="CC37" t="n">
        <v>93799659</v>
      </c>
      <c r="CD37" t="n">
        <v>0</v>
      </c>
      <c r="CE37" t="n">
        <v>15055609</v>
      </c>
      <c r="CF37" t="n">
        <v>15052598</v>
      </c>
      <c r="CG37" t="n">
        <v>93799659</v>
      </c>
      <c r="CH37" t="n">
        <v>15055609</v>
      </c>
      <c r="CI37" t="n">
        <v>15052598</v>
      </c>
      <c r="CJ37" t="n">
        <v>93799659</v>
      </c>
      <c r="CK37" t="n">
        <v>0</v>
      </c>
      <c r="CL37" t="n">
        <v>0</v>
      </c>
      <c r="CM37" t="n">
        <v>0.5692714</v>
      </c>
      <c r="CN37" t="n">
        <v>6.8312568</v>
      </c>
      <c r="CO37" t="n">
        <v>6.8312568</v>
      </c>
      <c r="CP37" t="n">
        <v>8570727.6132826</v>
      </c>
      <c r="CQ37" t="n">
        <v>102848731.3593912</v>
      </c>
      <c r="CR37" t="n">
        <v>102848731.3593912</v>
      </c>
      <c r="CS37" t="n">
        <v>1.018288184882533</v>
      </c>
      <c r="CT37" t="n">
        <v>15330948.76091113</v>
      </c>
      <c r="CU37" t="n">
        <v>7.2</v>
      </c>
      <c r="CV37" t="n">
        <v>0</v>
      </c>
      <c r="CW37" t="n">
        <v>0</v>
      </c>
      <c r="CX37" t="n">
        <v>0</v>
      </c>
      <c r="CY37" t="n">
        <v>7.2</v>
      </c>
      <c r="CZ37" t="n">
        <v>108400384.8</v>
      </c>
      <c r="DA37" t="n">
        <v>0</v>
      </c>
      <c r="DB37" t="n">
        <v>0</v>
      </c>
      <c r="DC37" t="n">
        <v>0</v>
      </c>
      <c r="DD37" t="n">
        <v>566957160</v>
      </c>
      <c r="DE37" t="n">
        <v>15055609</v>
      </c>
      <c r="DF37" t="n">
        <v>0</v>
      </c>
      <c r="DG37" t="n">
        <v>0</v>
      </c>
      <c r="DH37" t="n">
        <v>1</v>
      </c>
      <c r="DI37" t="n">
        <v>0</v>
      </c>
      <c r="DJ37" t="n">
        <v>15055609</v>
      </c>
      <c r="DK37" t="n">
        <v>0</v>
      </c>
      <c r="DL37" t="n">
        <v>93799659</v>
      </c>
      <c r="DM37" t="n">
        <v>0</v>
      </c>
      <c r="DN37" t="n">
        <v>0</v>
      </c>
      <c r="DO37" t="n">
        <v>0</v>
      </c>
      <c r="DP37" t="n">
        <v>78744050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55282222.6248358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92048</v>
      </c>
      <c r="EH37" t="n">
        <v>0</v>
      </c>
      <c r="EI37" t="n">
        <v>0</v>
      </c>
      <c r="EJ37" t="n">
        <v>0</v>
      </c>
      <c r="EK37" t="n">
        <v>0</v>
      </c>
      <c r="EL37" t="n">
        <v>3457268</v>
      </c>
      <c r="EM37" t="n">
        <v>0</v>
      </c>
      <c r="EN37" t="n">
        <v>0</v>
      </c>
      <c r="EO37" t="n">
        <v>0</v>
      </c>
      <c r="EP37" t="n">
        <v>92048</v>
      </c>
      <c r="EQ37" t="n">
        <v>3457268</v>
      </c>
      <c r="ER37" t="n">
        <v>426</v>
      </c>
      <c r="EU37" t="inlineStr">
        <is>
          <t>~2016</t>
        </is>
      </c>
      <c r="EV37" t="inlineStr">
        <is>
          <t>국내간접투자</t>
        </is>
      </c>
      <c r="EW37" t="n">
        <v>0</v>
      </c>
      <c r="EX37" t="n">
        <v>92048</v>
      </c>
      <c r="EY37" t="n">
        <v>0</v>
      </c>
      <c r="EZ37" t="n">
        <v>0</v>
      </c>
      <c r="FA37" t="n">
        <v>0</v>
      </c>
      <c r="FB37" t="n">
        <v>0</v>
      </c>
      <c r="FC37" t="n">
        <v>3457268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0</v>
      </c>
      <c r="FJ37" t="n">
        <v>0</v>
      </c>
      <c r="FK37" t="n">
        <v>0</v>
      </c>
      <c r="FL37" t="n">
        <v>0</v>
      </c>
      <c r="FM37" t="n">
        <v>0</v>
      </c>
      <c r="FN37" t="n">
        <v>0</v>
      </c>
      <c r="FO37" t="n">
        <v>0</v>
      </c>
      <c r="FP37" t="n">
        <v>0</v>
      </c>
      <c r="FQ37" t="b">
        <v>1</v>
      </c>
      <c r="FR37" t="b">
        <v>1</v>
      </c>
    </row>
    <row r="38">
      <c r="A38" t="inlineStr">
        <is>
          <t>BS00000036</t>
        </is>
      </c>
      <c r="B38" t="n">
        <v>205373352200</v>
      </c>
      <c r="C38" t="n">
        <v>6000000000118</v>
      </c>
      <c r="D38" t="inlineStr">
        <is>
          <t>울산2지구 교육사업</t>
        </is>
      </c>
      <c r="E38" t="inlineStr">
        <is>
          <t>울산2지구교육사업(주) [울산 구영초 외 8개교]</t>
        </is>
      </c>
      <c r="F38" t="inlineStr">
        <is>
          <t>인프라</t>
        </is>
      </c>
      <c r="G38" t="inlineStr">
        <is>
          <t>BTL</t>
        </is>
      </c>
      <c r="H38" t="inlineStr">
        <is>
          <t>교육시설</t>
        </is>
      </c>
      <c r="I38" t="inlineStr">
        <is>
          <t>국내</t>
        </is>
      </c>
      <c r="J38" t="inlineStr">
        <is>
          <t>아시아</t>
        </is>
      </c>
      <c r="K38" t="inlineStr">
        <is>
          <t>이머징</t>
        </is>
      </c>
      <c r="L38" t="inlineStr">
        <is>
          <t>한국</t>
        </is>
      </c>
      <c r="M38" t="inlineStr">
        <is>
          <t>해당없음</t>
        </is>
      </c>
      <c r="N38" t="inlineStr">
        <is>
          <t>대출</t>
        </is>
      </c>
      <c r="O38" t="inlineStr">
        <is>
          <t>선순위</t>
        </is>
      </c>
      <c r="P38" t="inlineStr">
        <is>
          <t>대출</t>
        </is>
      </c>
      <c r="Q38" t="inlineStr">
        <is>
          <t>프로젝트</t>
        </is>
      </c>
      <c r="R38" t="inlineStr">
        <is>
          <t>KRW</t>
        </is>
      </c>
      <c r="S38" t="inlineStr">
        <is>
          <t>KRW</t>
        </is>
      </c>
      <c r="T38" s="1" t="n">
        <v>39668</v>
      </c>
      <c r="U38" s="1" t="n">
        <v>46037</v>
      </c>
      <c r="V38" s="1" t="n">
        <v>46037</v>
      </c>
      <c r="X38" t="inlineStr">
        <is>
          <t>PPP</t>
        </is>
      </c>
      <c r="Y38" t="inlineStr">
        <is>
          <t>Availability(정부)</t>
        </is>
      </c>
      <c r="Z38" t="inlineStr">
        <is>
          <t>정부보증</t>
        </is>
      </c>
      <c r="AA38" t="inlineStr">
        <is>
          <t>정부가 임대료 지급</t>
        </is>
      </c>
      <c r="AB38" t="inlineStr">
        <is>
          <t>IBK기업은행</t>
        </is>
      </c>
      <c r="AC38" t="inlineStr">
        <is>
          <t>해당없음</t>
        </is>
      </c>
      <c r="AD38" t="inlineStr">
        <is>
          <t>이건희</t>
        </is>
      </c>
      <c r="AF38" t="inlineStr">
        <is>
          <t>유재섭</t>
        </is>
      </c>
      <c r="AG38" t="inlineStr">
        <is>
          <t>정상</t>
        </is>
      </c>
      <c r="AH38" s="1" t="n">
        <v>38876</v>
      </c>
      <c r="AI38" t="inlineStr">
        <is>
          <t>기보유</t>
        </is>
      </c>
      <c r="AJ38" t="inlineStr">
        <is>
          <t>국내실물</t>
        </is>
      </c>
      <c r="AK38" t="inlineStr">
        <is>
          <t>인프라</t>
        </is>
      </c>
      <c r="AL38" t="inlineStr">
        <is>
          <t>Debt</t>
        </is>
      </c>
      <c r="AM38" t="inlineStr">
        <is>
          <t>인출</t>
        </is>
      </c>
      <c r="AN38" t="inlineStr">
        <is>
          <t>운영</t>
        </is>
      </c>
      <c r="AO38" t="n">
        <v>0</v>
      </c>
      <c r="AP38" t="n">
        <v>938000000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938000000</v>
      </c>
      <c r="AX38" t="n">
        <v>0</v>
      </c>
      <c r="AY38" t="n">
        <v>75461400</v>
      </c>
      <c r="AZ38" t="n">
        <v>925017381</v>
      </c>
      <c r="BA38" t="n">
        <v>0</v>
      </c>
      <c r="BB38" t="n">
        <v>-75461400</v>
      </c>
      <c r="BC38" t="n">
        <v>12982619</v>
      </c>
      <c r="BD38" t="n">
        <v>0</v>
      </c>
      <c r="BE38" t="n">
        <v>2117648</v>
      </c>
      <c r="BF38" t="n">
        <v>7459246</v>
      </c>
      <c r="BG38" t="n">
        <v>0</v>
      </c>
      <c r="BH38" t="n">
        <v>2117648</v>
      </c>
      <c r="BI38" t="n">
        <v>0</v>
      </c>
      <c r="BJ38" t="n">
        <v>0</v>
      </c>
      <c r="BK38" t="n">
        <v>0</v>
      </c>
      <c r="BL38" t="n">
        <v>1553238</v>
      </c>
      <c r="BM38" t="n">
        <v>0</v>
      </c>
      <c r="BN38" t="n">
        <v>0</v>
      </c>
      <c r="BO38" t="n">
        <v>38585</v>
      </c>
      <c r="BP38" t="n">
        <v>1568443</v>
      </c>
      <c r="BQ38" t="n">
        <v>38585</v>
      </c>
      <c r="BR38" t="n">
        <v>1568443</v>
      </c>
      <c r="BS38" t="n">
        <v>0</v>
      </c>
      <c r="BT38" t="n">
        <v>0</v>
      </c>
      <c r="BU38" t="n">
        <v>0</v>
      </c>
      <c r="BV38" t="n">
        <v>38585</v>
      </c>
      <c r="BW38" t="n">
        <v>1568443</v>
      </c>
      <c r="BX38" t="n">
        <v>0.2976771844652704</v>
      </c>
      <c r="BY38" t="n">
        <v>3.141340578006643</v>
      </c>
      <c r="BZ38" t="n">
        <v>0</v>
      </c>
      <c r="CA38" t="n">
        <v>12982619</v>
      </c>
      <c r="CB38" t="n">
        <v>12980022</v>
      </c>
      <c r="CC38" t="n">
        <v>88444019</v>
      </c>
      <c r="CD38" t="n">
        <v>0</v>
      </c>
      <c r="CE38" t="n">
        <v>12982619</v>
      </c>
      <c r="CF38" t="n">
        <v>12980022</v>
      </c>
      <c r="CG38" t="n">
        <v>88444019</v>
      </c>
      <c r="CH38" t="n">
        <v>12982619</v>
      </c>
      <c r="CI38" t="n">
        <v>12980022</v>
      </c>
      <c r="CJ38" t="n">
        <v>88444019</v>
      </c>
      <c r="CK38" t="n">
        <v>0</v>
      </c>
      <c r="CL38" t="n">
        <v>0</v>
      </c>
      <c r="CM38" t="n">
        <v>0.2750407416666666</v>
      </c>
      <c r="CN38" t="n">
        <v>3.3004889</v>
      </c>
      <c r="CO38" t="n">
        <v>3.3004889</v>
      </c>
      <c r="CP38" t="n">
        <v>3570749.158535758</v>
      </c>
      <c r="CQ38" t="n">
        <v>42848989.9024291</v>
      </c>
      <c r="CR38" t="n">
        <v>42848989.9024291</v>
      </c>
      <c r="CS38" t="n">
        <v>1.007952287846482</v>
      </c>
      <c r="CT38" t="n">
        <v>13085860.52328921</v>
      </c>
      <c r="CU38" t="n">
        <v>3.5</v>
      </c>
      <c r="CV38" t="n">
        <v>0</v>
      </c>
      <c r="CW38" t="n">
        <v>0</v>
      </c>
      <c r="CX38" t="n">
        <v>0</v>
      </c>
      <c r="CY38" t="n">
        <v>3.5</v>
      </c>
      <c r="CZ38" t="n">
        <v>45439166.5</v>
      </c>
      <c r="DA38" t="n">
        <v>0</v>
      </c>
      <c r="DB38" t="n">
        <v>0</v>
      </c>
      <c r="DC38" t="n">
        <v>0</v>
      </c>
      <c r="DD38" t="n">
        <v>264114900</v>
      </c>
      <c r="DE38" t="n">
        <v>12982619</v>
      </c>
      <c r="DF38" t="n">
        <v>0</v>
      </c>
      <c r="DG38" t="n">
        <v>0</v>
      </c>
      <c r="DH38" t="n">
        <v>1</v>
      </c>
      <c r="DI38" t="n">
        <v>0</v>
      </c>
      <c r="DJ38" t="n">
        <v>12982619</v>
      </c>
      <c r="DK38" t="n">
        <v>0</v>
      </c>
      <c r="DL38" t="n">
        <v>88444019</v>
      </c>
      <c r="DM38" t="n">
        <v>0</v>
      </c>
      <c r="DN38" t="n">
        <v>0</v>
      </c>
      <c r="DO38" t="n">
        <v>0</v>
      </c>
      <c r="DP38" t="n">
        <v>75461400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51233749.58419766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38585</v>
      </c>
      <c r="EH38" t="n">
        <v>0</v>
      </c>
      <c r="EI38" t="n">
        <v>0</v>
      </c>
      <c r="EJ38" t="n">
        <v>0</v>
      </c>
      <c r="EK38" t="n">
        <v>0</v>
      </c>
      <c r="EL38" t="n">
        <v>1568443</v>
      </c>
      <c r="EM38" t="n">
        <v>0</v>
      </c>
      <c r="EN38" t="n">
        <v>0</v>
      </c>
      <c r="EO38" t="n">
        <v>0</v>
      </c>
      <c r="EP38" t="n">
        <v>38585</v>
      </c>
      <c r="EQ38" t="n">
        <v>1568443</v>
      </c>
      <c r="ER38" t="n">
        <v>443</v>
      </c>
      <c r="EU38" t="inlineStr">
        <is>
          <t>~2016</t>
        </is>
      </c>
      <c r="EV38" t="inlineStr">
        <is>
          <t>국내간접투자</t>
        </is>
      </c>
      <c r="EW38" t="n">
        <v>0</v>
      </c>
      <c r="EX38" t="n">
        <v>38585</v>
      </c>
      <c r="EY38" t="n">
        <v>0</v>
      </c>
      <c r="EZ38" t="n">
        <v>0</v>
      </c>
      <c r="FA38" t="n">
        <v>0</v>
      </c>
      <c r="FB38" t="n">
        <v>0</v>
      </c>
      <c r="FC38" t="n">
        <v>1568443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0</v>
      </c>
      <c r="FJ38" t="n">
        <v>0</v>
      </c>
      <c r="FK38" t="n">
        <v>0</v>
      </c>
      <c r="FL38" t="n">
        <v>0</v>
      </c>
      <c r="FM38" t="n">
        <v>0</v>
      </c>
      <c r="FN38" t="n">
        <v>0</v>
      </c>
      <c r="FO38" t="n">
        <v>0</v>
      </c>
      <c r="FP38" t="n">
        <v>0</v>
      </c>
      <c r="FQ38" t="b">
        <v>1</v>
      </c>
      <c r="FR38" t="b">
        <v>1</v>
      </c>
    </row>
    <row r="39">
      <c r="A39" t="inlineStr">
        <is>
          <t>BS00000036</t>
        </is>
      </c>
      <c r="B39" t="n">
        <v>205373352200</v>
      </c>
      <c r="C39" t="n">
        <v>6000000000119</v>
      </c>
      <c r="D39" t="inlineStr">
        <is>
          <t>울산2지구 교육사업</t>
        </is>
      </c>
      <c r="E39" t="inlineStr">
        <is>
          <t>울산2지구교육사업(주) [울산 구영초 외 8개교]</t>
        </is>
      </c>
      <c r="F39" t="inlineStr">
        <is>
          <t>인프라</t>
        </is>
      </c>
      <c r="G39" t="inlineStr">
        <is>
          <t>BTL</t>
        </is>
      </c>
      <c r="H39" t="inlineStr">
        <is>
          <t>교육시설</t>
        </is>
      </c>
      <c r="I39" t="inlineStr">
        <is>
          <t>국내</t>
        </is>
      </c>
      <c r="J39" t="inlineStr">
        <is>
          <t>아시아</t>
        </is>
      </c>
      <c r="K39" t="inlineStr">
        <is>
          <t>이머징</t>
        </is>
      </c>
      <c r="L39" t="inlineStr">
        <is>
          <t>한국</t>
        </is>
      </c>
      <c r="M39" t="inlineStr">
        <is>
          <t>해당없음</t>
        </is>
      </c>
      <c r="N39" t="inlineStr">
        <is>
          <t>대출</t>
        </is>
      </c>
      <c r="O39" t="inlineStr">
        <is>
          <t>선순위</t>
        </is>
      </c>
      <c r="P39" t="inlineStr">
        <is>
          <t>대출</t>
        </is>
      </c>
      <c r="Q39" t="inlineStr">
        <is>
          <t>프로젝트</t>
        </is>
      </c>
      <c r="R39" t="inlineStr">
        <is>
          <t>KRW</t>
        </is>
      </c>
      <c r="S39" t="inlineStr">
        <is>
          <t>KRW</t>
        </is>
      </c>
      <c r="T39" s="1" t="n">
        <v>39668</v>
      </c>
      <c r="U39" s="1" t="n">
        <v>46037</v>
      </c>
      <c r="V39" s="1" t="n">
        <v>46037</v>
      </c>
      <c r="X39" t="inlineStr">
        <is>
          <t>PPP</t>
        </is>
      </c>
      <c r="Y39" t="inlineStr">
        <is>
          <t>Availability(정부)</t>
        </is>
      </c>
      <c r="Z39" t="inlineStr">
        <is>
          <t>정부보증</t>
        </is>
      </c>
      <c r="AA39" t="inlineStr">
        <is>
          <t>정부가 임대료 지급</t>
        </is>
      </c>
      <c r="AB39" t="inlineStr">
        <is>
          <t>IBK기업은행</t>
        </is>
      </c>
      <c r="AC39" t="inlineStr">
        <is>
          <t>해당없음</t>
        </is>
      </c>
      <c r="AD39" t="inlineStr">
        <is>
          <t>이건희</t>
        </is>
      </c>
      <c r="AF39" t="inlineStr">
        <is>
          <t>유재섭</t>
        </is>
      </c>
      <c r="AG39" t="inlineStr">
        <is>
          <t>정상</t>
        </is>
      </c>
      <c r="AH39" s="1" t="n">
        <v>38876</v>
      </c>
      <c r="AI39" t="inlineStr">
        <is>
          <t>기보유</t>
        </is>
      </c>
      <c r="AJ39" t="inlineStr">
        <is>
          <t>국내실물</t>
        </is>
      </c>
      <c r="AK39" t="inlineStr">
        <is>
          <t>인프라</t>
        </is>
      </c>
      <c r="AL39" t="inlineStr">
        <is>
          <t>Debt</t>
        </is>
      </c>
      <c r="AM39" t="inlineStr">
        <is>
          <t>인출</t>
        </is>
      </c>
      <c r="AN39" t="inlineStr">
        <is>
          <t>운영</t>
        </is>
      </c>
      <c r="AO39" t="n">
        <v>0</v>
      </c>
      <c r="AP39" t="n">
        <v>158000000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158000000</v>
      </c>
      <c r="AX39" t="n">
        <v>0</v>
      </c>
      <c r="AY39" t="n">
        <v>12735100</v>
      </c>
      <c r="AZ39" t="n">
        <v>155169698</v>
      </c>
      <c r="BA39" t="n">
        <v>0</v>
      </c>
      <c r="BB39" t="n">
        <v>-12735100</v>
      </c>
      <c r="BC39" t="n">
        <v>2830302</v>
      </c>
      <c r="BD39" t="n">
        <v>0</v>
      </c>
      <c r="BE39" t="n">
        <v>778629</v>
      </c>
      <c r="BF39" t="n">
        <v>3356197</v>
      </c>
      <c r="BG39" t="n">
        <v>0</v>
      </c>
      <c r="BH39" t="n">
        <v>778629</v>
      </c>
      <c r="BI39" t="n">
        <v>0</v>
      </c>
      <c r="BJ39" t="n">
        <v>0</v>
      </c>
      <c r="BK39" t="n">
        <v>0</v>
      </c>
      <c r="BL39" t="n">
        <v>583228</v>
      </c>
      <c r="BM39" t="n">
        <v>0</v>
      </c>
      <c r="BN39" t="n">
        <v>0</v>
      </c>
      <c r="BO39" t="n">
        <v>17256</v>
      </c>
      <c r="BP39" t="n">
        <v>585814</v>
      </c>
      <c r="BQ39" t="n">
        <v>17256</v>
      </c>
      <c r="BR39" t="n">
        <v>585814</v>
      </c>
      <c r="BS39" t="n">
        <v>0</v>
      </c>
      <c r="BT39" t="n">
        <v>0</v>
      </c>
      <c r="BU39" t="n">
        <v>0</v>
      </c>
      <c r="BV39" t="n">
        <v>17256</v>
      </c>
      <c r="BW39" t="n">
        <v>585814</v>
      </c>
      <c r="BX39" t="n">
        <v>0.6116132078113243</v>
      </c>
      <c r="BY39" t="n">
        <v>6.578524628731565</v>
      </c>
      <c r="BZ39" t="n">
        <v>0</v>
      </c>
      <c r="CA39" t="n">
        <v>2830302</v>
      </c>
      <c r="CB39" t="n">
        <v>2829736</v>
      </c>
      <c r="CC39" t="n">
        <v>15565402</v>
      </c>
      <c r="CD39" t="n">
        <v>0</v>
      </c>
      <c r="CE39" t="n">
        <v>2830302</v>
      </c>
      <c r="CF39" t="n">
        <v>2829736</v>
      </c>
      <c r="CG39" t="n">
        <v>15565402</v>
      </c>
      <c r="CH39" t="n">
        <v>2830302</v>
      </c>
      <c r="CI39" t="n">
        <v>2829736</v>
      </c>
      <c r="CJ39" t="n">
        <v>15565402</v>
      </c>
      <c r="CK39" t="n">
        <v>0</v>
      </c>
      <c r="CL39" t="n">
        <v>0</v>
      </c>
      <c r="CM39" t="n">
        <v>0.5676478833333333</v>
      </c>
      <c r="CN39" t="n">
        <v>6.8117746</v>
      </c>
      <c r="CO39" t="n">
        <v>6.8117746</v>
      </c>
      <c r="CP39" t="n">
        <v>1606614.9394941</v>
      </c>
      <c r="CQ39" t="n">
        <v>19279379.2739292</v>
      </c>
      <c r="CR39" t="n">
        <v>19279379.2739292</v>
      </c>
      <c r="CS39" t="n">
        <v>1.021241753164557</v>
      </c>
      <c r="CT39" t="n">
        <v>2890422.576465152</v>
      </c>
      <c r="CU39" t="n">
        <v>7.18</v>
      </c>
      <c r="CV39" t="n">
        <v>0</v>
      </c>
      <c r="CW39" t="n">
        <v>0</v>
      </c>
      <c r="CX39" t="n">
        <v>0</v>
      </c>
      <c r="CY39" t="n">
        <v>7.18</v>
      </c>
      <c r="CZ39" t="n">
        <v>20321568.36</v>
      </c>
      <c r="DA39" t="n">
        <v>0</v>
      </c>
      <c r="DB39" t="n">
        <v>0</v>
      </c>
      <c r="DC39" t="n">
        <v>0</v>
      </c>
      <c r="DD39" t="n">
        <v>91438018</v>
      </c>
      <c r="DE39" t="n">
        <v>2830302</v>
      </c>
      <c r="DF39" t="n">
        <v>0</v>
      </c>
      <c r="DG39" t="n">
        <v>0</v>
      </c>
      <c r="DH39" t="n">
        <v>1</v>
      </c>
      <c r="DI39" t="n">
        <v>0</v>
      </c>
      <c r="DJ39" t="n">
        <v>2830302</v>
      </c>
      <c r="DK39" t="n">
        <v>0</v>
      </c>
      <c r="DL39" t="n">
        <v>15565402</v>
      </c>
      <c r="DM39" t="n">
        <v>0</v>
      </c>
      <c r="DN39" t="n">
        <v>0</v>
      </c>
      <c r="DO39" t="n">
        <v>0</v>
      </c>
      <c r="DP39" t="n">
        <v>12735100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9321069.020003473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17256</v>
      </c>
      <c r="EH39" t="n">
        <v>0</v>
      </c>
      <c r="EI39" t="n">
        <v>0</v>
      </c>
      <c r="EJ39" t="n">
        <v>0</v>
      </c>
      <c r="EK39" t="n">
        <v>0</v>
      </c>
      <c r="EL39" t="n">
        <v>585814</v>
      </c>
      <c r="EM39" t="n">
        <v>0</v>
      </c>
      <c r="EN39" t="n">
        <v>0</v>
      </c>
      <c r="EO39" t="n">
        <v>0</v>
      </c>
      <c r="EP39" t="n">
        <v>17256</v>
      </c>
      <c r="EQ39" t="n">
        <v>585814</v>
      </c>
      <c r="ER39" t="n">
        <v>457</v>
      </c>
      <c r="EU39" t="inlineStr">
        <is>
          <t>~2016</t>
        </is>
      </c>
      <c r="EV39" t="inlineStr">
        <is>
          <t>국내간접투자</t>
        </is>
      </c>
      <c r="EW39" t="n">
        <v>0</v>
      </c>
      <c r="EX39" t="n">
        <v>17256</v>
      </c>
      <c r="EY39" t="n">
        <v>0</v>
      </c>
      <c r="EZ39" t="n">
        <v>0</v>
      </c>
      <c r="FA39" t="n">
        <v>0</v>
      </c>
      <c r="FB39" t="n">
        <v>0</v>
      </c>
      <c r="FC39" t="n">
        <v>585814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0</v>
      </c>
      <c r="FJ39" t="n">
        <v>0</v>
      </c>
      <c r="FK39" t="n">
        <v>0</v>
      </c>
      <c r="FL39" t="n">
        <v>0</v>
      </c>
      <c r="FM39" t="n">
        <v>0</v>
      </c>
      <c r="FN39" t="n">
        <v>0</v>
      </c>
      <c r="FO39" t="n">
        <v>0</v>
      </c>
      <c r="FP39" t="n">
        <v>0</v>
      </c>
      <c r="FQ39" t="b">
        <v>1</v>
      </c>
      <c r="FR39" t="b">
        <v>1</v>
      </c>
    </row>
    <row r="40">
      <c r="A40" t="inlineStr">
        <is>
          <t>BS00000036</t>
        </is>
      </c>
      <c r="B40" t="n">
        <v>205373352200</v>
      </c>
      <c r="C40" t="n">
        <v>6000000000120</v>
      </c>
      <c r="D40" t="inlineStr">
        <is>
          <t>울산2지구 교육사업</t>
        </is>
      </c>
      <c r="E40" t="inlineStr">
        <is>
          <t>울산2지구교육사업(주) [울산 구영초 외 8개교]</t>
        </is>
      </c>
      <c r="F40" t="inlineStr">
        <is>
          <t>인프라</t>
        </is>
      </c>
      <c r="G40" t="inlineStr">
        <is>
          <t>BTL</t>
        </is>
      </c>
      <c r="H40" t="inlineStr">
        <is>
          <t>교육시설</t>
        </is>
      </c>
      <c r="I40" t="inlineStr">
        <is>
          <t>국내</t>
        </is>
      </c>
      <c r="J40" t="inlineStr">
        <is>
          <t>아시아</t>
        </is>
      </c>
      <c r="K40" t="inlineStr">
        <is>
          <t>이머징</t>
        </is>
      </c>
      <c r="L40" t="inlineStr">
        <is>
          <t>한국</t>
        </is>
      </c>
      <c r="M40" t="inlineStr">
        <is>
          <t>해당없음</t>
        </is>
      </c>
      <c r="N40" t="inlineStr">
        <is>
          <t>대출</t>
        </is>
      </c>
      <c r="O40" t="inlineStr">
        <is>
          <t>선순위</t>
        </is>
      </c>
      <c r="P40" t="inlineStr">
        <is>
          <t>대출</t>
        </is>
      </c>
      <c r="Q40" t="inlineStr">
        <is>
          <t>프로젝트</t>
        </is>
      </c>
      <c r="R40" t="inlineStr">
        <is>
          <t>KRW</t>
        </is>
      </c>
      <c r="S40" t="inlineStr">
        <is>
          <t>KRW</t>
        </is>
      </c>
      <c r="T40" s="1" t="n">
        <v>39668</v>
      </c>
      <c r="U40" s="1" t="n">
        <v>46037</v>
      </c>
      <c r="V40" s="1" t="n">
        <v>46037</v>
      </c>
      <c r="X40" t="inlineStr">
        <is>
          <t>PPP</t>
        </is>
      </c>
      <c r="Y40" t="inlineStr">
        <is>
          <t>Availability(정부)</t>
        </is>
      </c>
      <c r="Z40" t="inlineStr">
        <is>
          <t>정부보증</t>
        </is>
      </c>
      <c r="AA40" t="inlineStr">
        <is>
          <t>정부가 임대료 지급</t>
        </is>
      </c>
      <c r="AB40" t="inlineStr">
        <is>
          <t>IBK기업은행</t>
        </is>
      </c>
      <c r="AC40" t="inlineStr">
        <is>
          <t>해당없음</t>
        </is>
      </c>
      <c r="AD40" t="inlineStr">
        <is>
          <t>이건희</t>
        </is>
      </c>
      <c r="AF40" t="inlineStr">
        <is>
          <t>유재섭</t>
        </is>
      </c>
      <c r="AG40" t="inlineStr">
        <is>
          <t>정상</t>
        </is>
      </c>
      <c r="AH40" s="1" t="n">
        <v>38876</v>
      </c>
      <c r="AI40" t="inlineStr">
        <is>
          <t>기보유</t>
        </is>
      </c>
      <c r="AJ40" t="inlineStr">
        <is>
          <t>국내실물</t>
        </is>
      </c>
      <c r="AK40" t="inlineStr">
        <is>
          <t>인프라</t>
        </is>
      </c>
      <c r="AL40" t="inlineStr">
        <is>
          <t>Debt</t>
        </is>
      </c>
      <c r="AM40" t="inlineStr">
        <is>
          <t>인출</t>
        </is>
      </c>
      <c r="AN40" t="inlineStr">
        <is>
          <t>운영</t>
        </is>
      </c>
      <c r="AO40" t="n">
        <v>0</v>
      </c>
      <c r="AP40" t="n">
        <v>4193000000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4193000000</v>
      </c>
      <c r="AX40" t="n">
        <v>0</v>
      </c>
      <c r="AY40" t="n">
        <v>336966000</v>
      </c>
      <c r="AZ40" t="n">
        <v>4131824343</v>
      </c>
      <c r="BA40" t="n">
        <v>0</v>
      </c>
      <c r="BB40" t="n">
        <v>-336966000</v>
      </c>
      <c r="BC40" t="n">
        <v>61175657</v>
      </c>
      <c r="BD40" t="n">
        <v>0</v>
      </c>
      <c r="BE40" t="n">
        <v>9514249</v>
      </c>
      <c r="BF40" t="n">
        <v>34946134</v>
      </c>
      <c r="BG40" t="n">
        <v>0</v>
      </c>
      <c r="BH40" t="n">
        <v>9514249</v>
      </c>
      <c r="BI40" t="n">
        <v>0</v>
      </c>
      <c r="BJ40" t="n">
        <v>0</v>
      </c>
      <c r="BK40" t="n">
        <v>0</v>
      </c>
      <c r="BL40" t="n">
        <v>7008329</v>
      </c>
      <c r="BM40" t="n">
        <v>0</v>
      </c>
      <c r="BN40" t="n">
        <v>0</v>
      </c>
      <c r="BO40" t="n">
        <v>180775</v>
      </c>
      <c r="BP40" t="n">
        <v>7076223</v>
      </c>
      <c r="BQ40" t="n">
        <v>180775</v>
      </c>
      <c r="BR40" t="n">
        <v>7076223</v>
      </c>
      <c r="BS40" t="n">
        <v>0</v>
      </c>
      <c r="BT40" t="n">
        <v>0</v>
      </c>
      <c r="BU40" t="n">
        <v>0</v>
      </c>
      <c r="BV40" t="n">
        <v>180775</v>
      </c>
      <c r="BW40" t="n">
        <v>7076223</v>
      </c>
      <c r="BX40" t="n">
        <v>0.2959684181600949</v>
      </c>
      <c r="BY40" t="n">
        <v>3.129402940521386</v>
      </c>
      <c r="BZ40" t="n">
        <v>0</v>
      </c>
      <c r="CA40" t="n">
        <v>61175657</v>
      </c>
      <c r="CB40" t="n">
        <v>61163422</v>
      </c>
      <c r="CC40" t="n">
        <v>398141657</v>
      </c>
      <c r="CD40" t="n">
        <v>0</v>
      </c>
      <c r="CE40" t="n">
        <v>61175657</v>
      </c>
      <c r="CF40" t="n">
        <v>61163422</v>
      </c>
      <c r="CG40" t="n">
        <v>398141657</v>
      </c>
      <c r="CH40" t="n">
        <v>61175657</v>
      </c>
      <c r="CI40" t="n">
        <v>61163422</v>
      </c>
      <c r="CJ40" t="n">
        <v>398141657</v>
      </c>
      <c r="CK40" t="n">
        <v>0</v>
      </c>
      <c r="CL40" t="n">
        <v>0</v>
      </c>
      <c r="CM40" t="n">
        <v>0.2734543916666667</v>
      </c>
      <c r="CN40" t="n">
        <v>3.2814527</v>
      </c>
      <c r="CO40" t="n">
        <v>3.2814527</v>
      </c>
      <c r="CP40" t="n">
        <v>16728752.06974366</v>
      </c>
      <c r="CQ40" t="n">
        <v>200745024.8369239</v>
      </c>
      <c r="CR40" t="n">
        <v>200745024.8369239</v>
      </c>
      <c r="CS40" t="n">
        <v>1.008334398759838</v>
      </c>
      <c r="CT40" t="n">
        <v>61685519.31983307</v>
      </c>
      <c r="CU40" t="n">
        <v>3.48</v>
      </c>
      <c r="CV40" t="n">
        <v>0</v>
      </c>
      <c r="CW40" t="n">
        <v>0</v>
      </c>
      <c r="CX40" t="n">
        <v>0</v>
      </c>
      <c r="CY40" t="n">
        <v>3.48</v>
      </c>
      <c r="CZ40" t="n">
        <v>212891286.36</v>
      </c>
      <c r="DA40" t="n">
        <v>0</v>
      </c>
      <c r="DB40" t="n">
        <v>0</v>
      </c>
      <c r="DC40" t="n">
        <v>0</v>
      </c>
      <c r="DD40" t="n">
        <v>1172641680</v>
      </c>
      <c r="DE40" t="n">
        <v>61175657</v>
      </c>
      <c r="DF40" t="n">
        <v>0</v>
      </c>
      <c r="DG40" t="n">
        <v>0</v>
      </c>
      <c r="DH40" t="n">
        <v>1</v>
      </c>
      <c r="DI40" t="n">
        <v>0</v>
      </c>
      <c r="DJ40" t="n">
        <v>61175657</v>
      </c>
      <c r="DK40" t="n">
        <v>0</v>
      </c>
      <c r="DL40" t="n">
        <v>398141657</v>
      </c>
      <c r="DM40" t="n">
        <v>0</v>
      </c>
      <c r="DN40" t="n">
        <v>0</v>
      </c>
      <c r="DO40" t="n">
        <v>0</v>
      </c>
      <c r="DP40" t="n">
        <v>336966000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232572267.7614261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180775</v>
      </c>
      <c r="EH40" t="n">
        <v>0</v>
      </c>
      <c r="EI40" t="n">
        <v>0</v>
      </c>
      <c r="EJ40" t="n">
        <v>0</v>
      </c>
      <c r="EK40" t="n">
        <v>0</v>
      </c>
      <c r="EL40" t="n">
        <v>7076223</v>
      </c>
      <c r="EM40" t="n">
        <v>0</v>
      </c>
      <c r="EN40" t="n">
        <v>0</v>
      </c>
      <c r="EO40" t="n">
        <v>0</v>
      </c>
      <c r="EP40" t="n">
        <v>180775</v>
      </c>
      <c r="EQ40" t="n">
        <v>7076223</v>
      </c>
      <c r="ER40" t="n">
        <v>410</v>
      </c>
      <c r="EU40" t="inlineStr">
        <is>
          <t>~2016</t>
        </is>
      </c>
      <c r="EV40" t="inlineStr">
        <is>
          <t>국내간접투자</t>
        </is>
      </c>
      <c r="EW40" t="n">
        <v>0</v>
      </c>
      <c r="EX40" t="n">
        <v>180775</v>
      </c>
      <c r="EY40" t="n">
        <v>0</v>
      </c>
      <c r="EZ40" t="n">
        <v>0</v>
      </c>
      <c r="FA40" t="n">
        <v>0</v>
      </c>
      <c r="FB40" t="n">
        <v>0</v>
      </c>
      <c r="FC40" t="n">
        <v>7076223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0</v>
      </c>
      <c r="FJ40" t="n">
        <v>0</v>
      </c>
      <c r="FK40" t="n">
        <v>0</v>
      </c>
      <c r="FL40" t="n">
        <v>0</v>
      </c>
      <c r="FM40" t="n">
        <v>0</v>
      </c>
      <c r="FN40" t="n">
        <v>0</v>
      </c>
      <c r="FO40" t="n">
        <v>0</v>
      </c>
      <c r="FP40" t="n">
        <v>0</v>
      </c>
      <c r="FQ40" t="b">
        <v>1</v>
      </c>
      <c r="FR40" t="b">
        <v>1</v>
      </c>
    </row>
    <row r="41">
      <c r="A41" t="inlineStr">
        <is>
          <t>BS00000036</t>
        </is>
      </c>
      <c r="B41" t="n">
        <v>205373352200</v>
      </c>
      <c r="C41" t="n">
        <v>6000000000121</v>
      </c>
      <c r="D41" t="inlineStr">
        <is>
          <t>울산2지구 교육사업</t>
        </is>
      </c>
      <c r="E41" t="inlineStr">
        <is>
          <t>울산2지구교육사업(주) [울산 구영초 외 8개교]</t>
        </is>
      </c>
      <c r="F41" t="inlineStr">
        <is>
          <t>인프라</t>
        </is>
      </c>
      <c r="G41" t="inlineStr">
        <is>
          <t>BTL</t>
        </is>
      </c>
      <c r="H41" t="inlineStr">
        <is>
          <t>교육시설</t>
        </is>
      </c>
      <c r="I41" t="inlineStr">
        <is>
          <t>국내</t>
        </is>
      </c>
      <c r="J41" t="inlineStr">
        <is>
          <t>아시아</t>
        </is>
      </c>
      <c r="K41" t="inlineStr">
        <is>
          <t>이머징</t>
        </is>
      </c>
      <c r="L41" t="inlineStr">
        <is>
          <t>한국</t>
        </is>
      </c>
      <c r="M41" t="inlineStr">
        <is>
          <t>해당없음</t>
        </is>
      </c>
      <c r="N41" t="inlineStr">
        <is>
          <t>대출</t>
        </is>
      </c>
      <c r="O41" t="inlineStr">
        <is>
          <t>선순위</t>
        </is>
      </c>
      <c r="P41" t="inlineStr">
        <is>
          <t>대출</t>
        </is>
      </c>
      <c r="Q41" t="inlineStr">
        <is>
          <t>프로젝트</t>
        </is>
      </c>
      <c r="R41" t="inlineStr">
        <is>
          <t>KRW</t>
        </is>
      </c>
      <c r="S41" t="inlineStr">
        <is>
          <t>KRW</t>
        </is>
      </c>
      <c r="T41" s="1" t="n">
        <v>39668</v>
      </c>
      <c r="U41" s="1" t="n">
        <v>46037</v>
      </c>
      <c r="V41" s="1" t="n">
        <v>46037</v>
      </c>
      <c r="X41" t="inlineStr">
        <is>
          <t>PPP</t>
        </is>
      </c>
      <c r="Y41" t="inlineStr">
        <is>
          <t>Availability(정부)</t>
        </is>
      </c>
      <c r="Z41" t="inlineStr">
        <is>
          <t>정부보증</t>
        </is>
      </c>
      <c r="AA41" t="inlineStr">
        <is>
          <t>정부가 임대료 지급</t>
        </is>
      </c>
      <c r="AB41" t="inlineStr">
        <is>
          <t>IBK기업은행</t>
        </is>
      </c>
      <c r="AC41" t="inlineStr">
        <is>
          <t>해당없음</t>
        </is>
      </c>
      <c r="AD41" t="inlineStr">
        <is>
          <t>이건희</t>
        </is>
      </c>
      <c r="AF41" t="inlineStr">
        <is>
          <t>유재섭</t>
        </is>
      </c>
      <c r="AG41" t="inlineStr">
        <is>
          <t>정상</t>
        </is>
      </c>
      <c r="AH41" s="1" t="n">
        <v>38876</v>
      </c>
      <c r="AI41" t="inlineStr">
        <is>
          <t>기보유</t>
        </is>
      </c>
      <c r="AJ41" t="inlineStr">
        <is>
          <t>국내실물</t>
        </is>
      </c>
      <c r="AK41" t="inlineStr">
        <is>
          <t>인프라</t>
        </is>
      </c>
      <c r="AL41" t="inlineStr">
        <is>
          <t>Debt</t>
        </is>
      </c>
      <c r="AM41" t="inlineStr">
        <is>
          <t>인출</t>
        </is>
      </c>
      <c r="AN41" t="inlineStr">
        <is>
          <t>운영</t>
        </is>
      </c>
      <c r="AO41" t="n">
        <v>0</v>
      </c>
      <c r="AP41" t="n">
        <v>704000000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704000000</v>
      </c>
      <c r="AX41" t="n">
        <v>0</v>
      </c>
      <c r="AY41" t="n">
        <v>56556500</v>
      </c>
      <c r="AZ41" t="n">
        <v>692969404</v>
      </c>
      <c r="BA41" t="n">
        <v>0</v>
      </c>
      <c r="BB41" t="n">
        <v>-56556500</v>
      </c>
      <c r="BC41" t="n">
        <v>11030596</v>
      </c>
      <c r="BD41" t="n">
        <v>0</v>
      </c>
      <c r="BE41" t="n">
        <v>3339764</v>
      </c>
      <c r="BF41" t="n">
        <v>13043938</v>
      </c>
      <c r="BG41" t="n">
        <v>0</v>
      </c>
      <c r="BH41" t="n">
        <v>3339764</v>
      </c>
      <c r="BI41" t="n">
        <v>0</v>
      </c>
      <c r="BJ41" t="n">
        <v>0</v>
      </c>
      <c r="BK41" t="n">
        <v>0</v>
      </c>
      <c r="BL41" t="n">
        <v>2474403</v>
      </c>
      <c r="BM41" t="n">
        <v>0</v>
      </c>
      <c r="BN41" t="n">
        <v>0</v>
      </c>
      <c r="BO41" t="n">
        <v>67064</v>
      </c>
      <c r="BP41" t="n">
        <v>2485887</v>
      </c>
      <c r="BQ41" t="n">
        <v>67064</v>
      </c>
      <c r="BR41" t="n">
        <v>2485887</v>
      </c>
      <c r="BS41" t="n">
        <v>0</v>
      </c>
      <c r="BT41" t="n">
        <v>0</v>
      </c>
      <c r="BU41" t="n">
        <v>0</v>
      </c>
      <c r="BV41" t="n">
        <v>67064</v>
      </c>
      <c r="BW41" t="n">
        <v>2485887</v>
      </c>
      <c r="BX41" t="n">
        <v>0.6098966702410095</v>
      </c>
      <c r="BY41" t="n">
        <v>6.530482234067615</v>
      </c>
      <c r="BZ41" t="n">
        <v>0</v>
      </c>
      <c r="CA41" t="n">
        <v>11030596</v>
      </c>
      <c r="CB41" t="n">
        <v>11028390</v>
      </c>
      <c r="CC41" t="n">
        <v>67587096</v>
      </c>
      <c r="CD41" t="n">
        <v>0</v>
      </c>
      <c r="CE41" t="n">
        <v>11030596</v>
      </c>
      <c r="CF41" t="n">
        <v>11028390</v>
      </c>
      <c r="CG41" t="n">
        <v>67587096</v>
      </c>
      <c r="CH41" t="n">
        <v>11030596</v>
      </c>
      <c r="CI41" t="n">
        <v>11028390</v>
      </c>
      <c r="CJ41" t="n">
        <v>67587096</v>
      </c>
      <c r="CK41" t="n">
        <v>0</v>
      </c>
      <c r="CL41" t="n">
        <v>0</v>
      </c>
      <c r="CM41" t="n">
        <v>0.56607525</v>
      </c>
      <c r="CN41" t="n">
        <v>6.792903</v>
      </c>
      <c r="CO41" t="n">
        <v>6.792903</v>
      </c>
      <c r="CP41" t="n">
        <v>6244147.388349</v>
      </c>
      <c r="CQ41" t="n">
        <v>74929768.660188</v>
      </c>
      <c r="CR41" t="n">
        <v>74929768.660188</v>
      </c>
      <c r="CS41" t="n">
        <v>1.018528321022727</v>
      </c>
      <c r="CT41" t="n">
        <v>11234974.42376001</v>
      </c>
      <c r="CU41" t="n">
        <v>7.16</v>
      </c>
      <c r="CV41" t="n">
        <v>0</v>
      </c>
      <c r="CW41" t="n">
        <v>0</v>
      </c>
      <c r="CX41" t="n">
        <v>0</v>
      </c>
      <c r="CY41" t="n">
        <v>7.16</v>
      </c>
      <c r="CZ41" t="n">
        <v>78979067.36</v>
      </c>
      <c r="DA41" t="n">
        <v>0</v>
      </c>
      <c r="DB41" t="n">
        <v>0</v>
      </c>
      <c r="DC41" t="n">
        <v>0</v>
      </c>
      <c r="DD41" t="n">
        <v>404944540</v>
      </c>
      <c r="DE41" t="n">
        <v>11030596</v>
      </c>
      <c r="DF41" t="n">
        <v>0</v>
      </c>
      <c r="DG41" t="n">
        <v>0</v>
      </c>
      <c r="DH41" t="n">
        <v>1</v>
      </c>
      <c r="DI41" t="n">
        <v>0</v>
      </c>
      <c r="DJ41" t="n">
        <v>11030596</v>
      </c>
      <c r="DK41" t="n">
        <v>0</v>
      </c>
      <c r="DL41" t="n">
        <v>67587096</v>
      </c>
      <c r="DM41" t="n">
        <v>0</v>
      </c>
      <c r="DN41" t="n">
        <v>0</v>
      </c>
      <c r="DO41" t="n">
        <v>0</v>
      </c>
      <c r="DP41" t="n">
        <v>56556500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39956626.46016656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67064</v>
      </c>
      <c r="EH41" t="n">
        <v>0</v>
      </c>
      <c r="EI41" t="n">
        <v>0</v>
      </c>
      <c r="EJ41" t="n">
        <v>0</v>
      </c>
      <c r="EK41" t="n">
        <v>0</v>
      </c>
      <c r="EL41" t="n">
        <v>2485887</v>
      </c>
      <c r="EM41" t="n">
        <v>0</v>
      </c>
      <c r="EN41" t="n">
        <v>0</v>
      </c>
      <c r="EO41" t="n">
        <v>0</v>
      </c>
      <c r="EP41" t="n">
        <v>67064</v>
      </c>
      <c r="EQ41" t="n">
        <v>2485887</v>
      </c>
      <c r="ER41" t="n">
        <v>435</v>
      </c>
      <c r="EU41" t="inlineStr">
        <is>
          <t>~2016</t>
        </is>
      </c>
      <c r="EV41" t="inlineStr">
        <is>
          <t>국내간접투자</t>
        </is>
      </c>
      <c r="EW41" t="n">
        <v>0</v>
      </c>
      <c r="EX41" t="n">
        <v>67064</v>
      </c>
      <c r="EY41" t="n">
        <v>0</v>
      </c>
      <c r="EZ41" t="n">
        <v>0</v>
      </c>
      <c r="FA41" t="n">
        <v>0</v>
      </c>
      <c r="FB41" t="n">
        <v>0</v>
      </c>
      <c r="FC41" t="n">
        <v>2485887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0</v>
      </c>
      <c r="FJ41" t="n">
        <v>0</v>
      </c>
      <c r="FK41" t="n">
        <v>0</v>
      </c>
      <c r="FL41" t="n">
        <v>0</v>
      </c>
      <c r="FM41" t="n">
        <v>0</v>
      </c>
      <c r="FN41" t="n">
        <v>0</v>
      </c>
      <c r="FO41" t="n">
        <v>0</v>
      </c>
      <c r="FP41" t="n">
        <v>0</v>
      </c>
      <c r="FQ41" t="b">
        <v>1</v>
      </c>
      <c r="FR41" t="b">
        <v>1</v>
      </c>
    </row>
    <row r="42">
      <c r="A42" t="inlineStr">
        <is>
          <t>BS00000037</t>
        </is>
      </c>
      <c r="B42" t="n">
        <v>105373353100</v>
      </c>
      <c r="C42" t="n">
        <v>6000000000098</v>
      </c>
      <c r="D42" t="inlineStr">
        <is>
          <t>울산3지구 교육사업</t>
        </is>
      </c>
      <c r="E42" t="inlineStr">
        <is>
          <t>울산3지구교육사업(주) [울산 삼남중 외 7개교]</t>
        </is>
      </c>
      <c r="F42" t="inlineStr">
        <is>
          <t>인프라</t>
        </is>
      </c>
      <c r="G42" t="inlineStr">
        <is>
          <t>BTL</t>
        </is>
      </c>
      <c r="H42" t="inlineStr">
        <is>
          <t>교육시설</t>
        </is>
      </c>
      <c r="I42" t="inlineStr">
        <is>
          <t>국내</t>
        </is>
      </c>
      <c r="J42" t="inlineStr">
        <is>
          <t>아시아</t>
        </is>
      </c>
      <c r="K42" t="inlineStr">
        <is>
          <t>이머징</t>
        </is>
      </c>
      <c r="L42" t="inlineStr">
        <is>
          <t>한국</t>
        </is>
      </c>
      <c r="M42" t="inlineStr">
        <is>
          <t>해당없음</t>
        </is>
      </c>
      <c r="N42" t="inlineStr">
        <is>
          <t>대출</t>
        </is>
      </c>
      <c r="O42" t="inlineStr">
        <is>
          <t>선순위</t>
        </is>
      </c>
      <c r="P42" t="inlineStr">
        <is>
          <t>대출</t>
        </is>
      </c>
      <c r="Q42" t="inlineStr">
        <is>
          <t>프로젝트</t>
        </is>
      </c>
      <c r="R42" t="inlineStr">
        <is>
          <t>KRW</t>
        </is>
      </c>
      <c r="S42" t="inlineStr">
        <is>
          <t>KRW</t>
        </is>
      </c>
      <c r="T42" s="1" t="n">
        <v>39668</v>
      </c>
      <c r="U42" s="1" t="n">
        <v>46127</v>
      </c>
      <c r="V42" s="1" t="n">
        <v>46127</v>
      </c>
      <c r="X42" t="inlineStr">
        <is>
          <t>PPP</t>
        </is>
      </c>
      <c r="Y42" t="inlineStr">
        <is>
          <t>Availability(정부)</t>
        </is>
      </c>
      <c r="Z42" t="inlineStr">
        <is>
          <t>정부보증</t>
        </is>
      </c>
      <c r="AA42" t="inlineStr">
        <is>
          <t>정부가 임대료 지급</t>
        </is>
      </c>
      <c r="AB42" t="inlineStr">
        <is>
          <t>IBK기업은행</t>
        </is>
      </c>
      <c r="AC42" t="inlineStr">
        <is>
          <t>해당없음</t>
        </is>
      </c>
      <c r="AD42" t="inlineStr">
        <is>
          <t>이건희</t>
        </is>
      </c>
      <c r="AF42" t="inlineStr">
        <is>
          <t>유재섭</t>
        </is>
      </c>
      <c r="AG42" t="inlineStr">
        <is>
          <t>정상</t>
        </is>
      </c>
      <c r="AH42" s="1" t="n">
        <v>38876</v>
      </c>
      <c r="AI42" t="inlineStr">
        <is>
          <t>기보유</t>
        </is>
      </c>
      <c r="AJ42" t="inlineStr">
        <is>
          <t>국내실물</t>
        </is>
      </c>
      <c r="AK42" t="inlineStr">
        <is>
          <t>인프라</t>
        </is>
      </c>
      <c r="AL42" t="inlineStr">
        <is>
          <t>Debt</t>
        </is>
      </c>
      <c r="AM42" t="inlineStr">
        <is>
          <t>인출</t>
        </is>
      </c>
      <c r="AN42" t="inlineStr">
        <is>
          <t>운영</t>
        </is>
      </c>
      <c r="AO42" t="n">
        <v>0</v>
      </c>
      <c r="AP42" t="n">
        <v>3987000000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3987000000</v>
      </c>
      <c r="AX42" t="n">
        <v>0</v>
      </c>
      <c r="AY42" t="n">
        <v>317349200</v>
      </c>
      <c r="AZ42" t="n">
        <v>3818226200</v>
      </c>
      <c r="BA42" t="n">
        <v>0</v>
      </c>
      <c r="BB42" t="n">
        <v>-317349200</v>
      </c>
      <c r="BC42" t="n">
        <v>168773800</v>
      </c>
      <c r="BD42" t="n">
        <v>0</v>
      </c>
      <c r="BE42" t="n">
        <v>12974177</v>
      </c>
      <c r="BF42" t="n">
        <v>102949688</v>
      </c>
      <c r="BG42" t="n">
        <v>0</v>
      </c>
      <c r="BH42" t="n">
        <v>12974177</v>
      </c>
      <c r="BI42" t="n">
        <v>0</v>
      </c>
      <c r="BJ42" t="n">
        <v>0</v>
      </c>
      <c r="BK42" t="n">
        <v>0</v>
      </c>
      <c r="BL42" t="n">
        <v>10587015</v>
      </c>
      <c r="BM42" t="n">
        <v>0</v>
      </c>
      <c r="BN42" t="n">
        <v>0</v>
      </c>
      <c r="BO42" t="n">
        <v>504463</v>
      </c>
      <c r="BP42" t="n">
        <v>10650962</v>
      </c>
      <c r="BQ42" t="n">
        <v>504463</v>
      </c>
      <c r="BR42" t="n">
        <v>10650962</v>
      </c>
      <c r="BS42" t="n">
        <v>0</v>
      </c>
      <c r="BT42" t="n">
        <v>0</v>
      </c>
      <c r="BU42" t="n">
        <v>0</v>
      </c>
      <c r="BV42" t="n">
        <v>504463</v>
      </c>
      <c r="BW42" t="n">
        <v>10650962</v>
      </c>
      <c r="BX42" t="n">
        <v>0.2993762351696191</v>
      </c>
      <c r="BY42" t="n">
        <v>3.306489967576632</v>
      </c>
      <c r="BZ42" t="n">
        <v>0</v>
      </c>
      <c r="CA42" t="n">
        <v>168773800</v>
      </c>
      <c r="CB42" t="n">
        <v>168740045</v>
      </c>
      <c r="CC42" t="n">
        <v>486123000</v>
      </c>
      <c r="CD42" t="n">
        <v>0</v>
      </c>
      <c r="CE42" t="n">
        <v>168773800</v>
      </c>
      <c r="CF42" t="n">
        <v>168740045</v>
      </c>
      <c r="CG42" t="n">
        <v>486123000</v>
      </c>
      <c r="CH42" t="n">
        <v>168773800</v>
      </c>
      <c r="CI42" t="n">
        <v>168740045</v>
      </c>
      <c r="CJ42" t="n">
        <v>486123000</v>
      </c>
      <c r="CK42" t="n">
        <v>0</v>
      </c>
      <c r="CL42" t="n">
        <v>0</v>
      </c>
      <c r="CM42" t="n">
        <v>0.29200105</v>
      </c>
      <c r="CN42" t="n">
        <v>3.5040126</v>
      </c>
      <c r="CO42" t="n">
        <v>3.5040126</v>
      </c>
      <c r="CP42" t="n">
        <v>49282126.81248999</v>
      </c>
      <c r="CQ42" t="n">
        <v>591385521.74988</v>
      </c>
      <c r="CR42" t="n">
        <v>591385521.74988</v>
      </c>
      <c r="CS42" t="n">
        <v>1.025821341359418</v>
      </c>
      <c r="CT42" t="n">
        <v>173131765.9023262</v>
      </c>
      <c r="CU42" t="n">
        <v>3.52</v>
      </c>
      <c r="CV42" t="n">
        <v>0</v>
      </c>
      <c r="CW42" t="n">
        <v>0</v>
      </c>
      <c r="CX42" t="n">
        <v>0</v>
      </c>
      <c r="CY42" t="n">
        <v>3.52</v>
      </c>
      <c r="CZ42" t="n">
        <v>594083776</v>
      </c>
      <c r="DA42" t="n">
        <v>0</v>
      </c>
      <c r="DB42" t="n">
        <v>0</v>
      </c>
      <c r="DC42" t="n">
        <v>0</v>
      </c>
      <c r="DD42" t="n">
        <v>1117069184</v>
      </c>
      <c r="DE42" t="n">
        <v>168773800</v>
      </c>
      <c r="DF42" t="n">
        <v>0</v>
      </c>
      <c r="DG42" t="n">
        <v>0</v>
      </c>
      <c r="DH42" t="n">
        <v>1</v>
      </c>
      <c r="DI42" t="n">
        <v>0</v>
      </c>
      <c r="DJ42" t="n">
        <v>168773800</v>
      </c>
      <c r="DK42" t="n">
        <v>0</v>
      </c>
      <c r="DL42" t="n">
        <v>486123000</v>
      </c>
      <c r="DM42" t="n">
        <v>0</v>
      </c>
      <c r="DN42" t="n">
        <v>0</v>
      </c>
      <c r="DO42" t="n">
        <v>0</v>
      </c>
      <c r="DP42" t="n">
        <v>317349200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330601449.5021567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504463</v>
      </c>
      <c r="EH42" t="n">
        <v>0</v>
      </c>
      <c r="EI42" t="n">
        <v>0</v>
      </c>
      <c r="EJ42" t="n">
        <v>0</v>
      </c>
      <c r="EK42" t="n">
        <v>0</v>
      </c>
      <c r="EL42" t="n">
        <v>10650962</v>
      </c>
      <c r="EM42" t="n">
        <v>0</v>
      </c>
      <c r="EN42" t="n">
        <v>0</v>
      </c>
      <c r="EO42" t="n">
        <v>0</v>
      </c>
      <c r="EP42" t="n">
        <v>504463</v>
      </c>
      <c r="EQ42" t="n">
        <v>10650962</v>
      </c>
      <c r="ER42" t="n">
        <v>396</v>
      </c>
      <c r="EU42" t="inlineStr">
        <is>
          <t>~2016</t>
        </is>
      </c>
      <c r="EV42" t="inlineStr">
        <is>
          <t>국내간접투자</t>
        </is>
      </c>
      <c r="EW42" t="n">
        <v>0</v>
      </c>
      <c r="EX42" t="n">
        <v>504463</v>
      </c>
      <c r="EY42" t="n">
        <v>0</v>
      </c>
      <c r="EZ42" t="n">
        <v>0</v>
      </c>
      <c r="FA42" t="n">
        <v>0</v>
      </c>
      <c r="FB42" t="n">
        <v>0</v>
      </c>
      <c r="FC42" t="n">
        <v>10650962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0</v>
      </c>
      <c r="FJ42" t="n">
        <v>0</v>
      </c>
      <c r="FK42" t="n">
        <v>0</v>
      </c>
      <c r="FL42" t="n">
        <v>0</v>
      </c>
      <c r="FM42" t="n">
        <v>0</v>
      </c>
      <c r="FN42" t="n">
        <v>0</v>
      </c>
      <c r="FO42" t="n">
        <v>0</v>
      </c>
      <c r="FP42" t="n">
        <v>0</v>
      </c>
      <c r="FQ42" t="b">
        <v>1</v>
      </c>
      <c r="FR42" t="b">
        <v>1</v>
      </c>
    </row>
    <row r="43">
      <c r="A43" t="inlineStr">
        <is>
          <t>BS00000037</t>
        </is>
      </c>
      <c r="B43" t="n">
        <v>105373353100</v>
      </c>
      <c r="C43" t="n">
        <v>6000000000099</v>
      </c>
      <c r="D43" t="inlineStr">
        <is>
          <t>울산3지구 교육사업</t>
        </is>
      </c>
      <c r="E43" t="inlineStr">
        <is>
          <t>울산3지구교육사업(주) [울산 삼남중 외 7개교]</t>
        </is>
      </c>
      <c r="F43" t="inlineStr">
        <is>
          <t>인프라</t>
        </is>
      </c>
      <c r="G43" t="inlineStr">
        <is>
          <t>BTL</t>
        </is>
      </c>
      <c r="H43" t="inlineStr">
        <is>
          <t>교육시설</t>
        </is>
      </c>
      <c r="I43" t="inlineStr">
        <is>
          <t>국내</t>
        </is>
      </c>
      <c r="J43" t="inlineStr">
        <is>
          <t>아시아</t>
        </is>
      </c>
      <c r="K43" t="inlineStr">
        <is>
          <t>이머징</t>
        </is>
      </c>
      <c r="L43" t="inlineStr">
        <is>
          <t>한국</t>
        </is>
      </c>
      <c r="M43" t="inlineStr">
        <is>
          <t>해당없음</t>
        </is>
      </c>
      <c r="N43" t="inlineStr">
        <is>
          <t>대출</t>
        </is>
      </c>
      <c r="O43" t="inlineStr">
        <is>
          <t>선순위</t>
        </is>
      </c>
      <c r="P43" t="inlineStr">
        <is>
          <t>대출</t>
        </is>
      </c>
      <c r="Q43" t="inlineStr">
        <is>
          <t>프로젝트</t>
        </is>
      </c>
      <c r="R43" t="inlineStr">
        <is>
          <t>KRW</t>
        </is>
      </c>
      <c r="S43" t="inlineStr">
        <is>
          <t>KRW</t>
        </is>
      </c>
      <c r="T43" s="1" t="n">
        <v>39668</v>
      </c>
      <c r="U43" s="1" t="n">
        <v>46127</v>
      </c>
      <c r="V43" s="1" t="n">
        <v>46127</v>
      </c>
      <c r="X43" t="inlineStr">
        <is>
          <t>PPP</t>
        </is>
      </c>
      <c r="Y43" t="inlineStr">
        <is>
          <t>Availability(정부)</t>
        </is>
      </c>
      <c r="Z43" t="inlineStr">
        <is>
          <t>정부보증</t>
        </is>
      </c>
      <c r="AA43" t="inlineStr">
        <is>
          <t>정부가 임대료 지급</t>
        </is>
      </c>
      <c r="AB43" t="inlineStr">
        <is>
          <t>IBK기업은행</t>
        </is>
      </c>
      <c r="AC43" t="inlineStr">
        <is>
          <t>해당없음</t>
        </is>
      </c>
      <c r="AD43" t="inlineStr">
        <is>
          <t>이건희</t>
        </is>
      </c>
      <c r="AF43" t="inlineStr">
        <is>
          <t>유재섭</t>
        </is>
      </c>
      <c r="AG43" t="inlineStr">
        <is>
          <t>정상</t>
        </is>
      </c>
      <c r="AH43" s="1" t="n">
        <v>38876</v>
      </c>
      <c r="AI43" t="inlineStr">
        <is>
          <t>기보유</t>
        </is>
      </c>
      <c r="AJ43" t="inlineStr">
        <is>
          <t>국내실물</t>
        </is>
      </c>
      <c r="AK43" t="inlineStr">
        <is>
          <t>인프라</t>
        </is>
      </c>
      <c r="AL43" t="inlineStr">
        <is>
          <t>Debt</t>
        </is>
      </c>
      <c r="AM43" t="inlineStr">
        <is>
          <t>인출</t>
        </is>
      </c>
      <c r="AN43" t="inlineStr">
        <is>
          <t>운영</t>
        </is>
      </c>
      <c r="AO43" t="n">
        <v>0</v>
      </c>
      <c r="AP43" t="n">
        <v>669000000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669000000</v>
      </c>
      <c r="AX43" t="n">
        <v>0</v>
      </c>
      <c r="AY43" t="n">
        <v>53234300</v>
      </c>
      <c r="AZ43" t="n">
        <v>640367800</v>
      </c>
      <c r="BA43" t="n">
        <v>0</v>
      </c>
      <c r="BB43" t="n">
        <v>-53234300</v>
      </c>
      <c r="BC43" t="n">
        <v>28632200</v>
      </c>
      <c r="BD43" t="n">
        <v>0</v>
      </c>
      <c r="BE43" t="n">
        <v>4125542</v>
      </c>
      <c r="BF43" t="n">
        <v>33280764</v>
      </c>
      <c r="BG43" t="n">
        <v>0</v>
      </c>
      <c r="BH43" t="n">
        <v>4125542</v>
      </c>
      <c r="BI43" t="n">
        <v>0</v>
      </c>
      <c r="BJ43" t="n">
        <v>0</v>
      </c>
      <c r="BK43" t="n">
        <v>0</v>
      </c>
      <c r="BL43" t="n">
        <v>3370170</v>
      </c>
      <c r="BM43" t="n">
        <v>0</v>
      </c>
      <c r="BN43" t="n">
        <v>0</v>
      </c>
      <c r="BO43" t="n">
        <v>161438</v>
      </c>
      <c r="BP43" t="n">
        <v>3380968</v>
      </c>
      <c r="BQ43" t="n">
        <v>161438</v>
      </c>
      <c r="BR43" t="n">
        <v>3380968</v>
      </c>
      <c r="BS43" t="n">
        <v>0</v>
      </c>
      <c r="BT43" t="n">
        <v>0</v>
      </c>
      <c r="BU43" t="n">
        <v>0</v>
      </c>
      <c r="BV43" t="n">
        <v>161438</v>
      </c>
      <c r="BW43" t="n">
        <v>3380968</v>
      </c>
      <c r="BX43" t="n">
        <v>0.5654844658329871</v>
      </c>
      <c r="BY43" t="n">
        <v>6.312620584610586</v>
      </c>
      <c r="BZ43" t="n">
        <v>0</v>
      </c>
      <c r="CA43" t="n">
        <v>28632200</v>
      </c>
      <c r="CB43" t="n">
        <v>28626474</v>
      </c>
      <c r="CC43" t="n">
        <v>81866500</v>
      </c>
      <c r="CD43" t="n">
        <v>0</v>
      </c>
      <c r="CE43" t="n">
        <v>28632200</v>
      </c>
      <c r="CF43" t="n">
        <v>28626474</v>
      </c>
      <c r="CG43" t="n">
        <v>81866500</v>
      </c>
      <c r="CH43" t="n">
        <v>28632200</v>
      </c>
      <c r="CI43" t="n">
        <v>28626474</v>
      </c>
      <c r="CJ43" t="n">
        <v>81866500</v>
      </c>
      <c r="CK43" t="n">
        <v>0</v>
      </c>
      <c r="CL43" t="n">
        <v>0</v>
      </c>
      <c r="CM43" t="n">
        <v>0.5564203166666667</v>
      </c>
      <c r="CN43" t="n">
        <v>6.6770438</v>
      </c>
      <c r="CO43" t="n">
        <v>6.6770438</v>
      </c>
      <c r="CP43" t="n">
        <v>15931537.79086333</v>
      </c>
      <c r="CQ43" t="n">
        <v>191178453.49036</v>
      </c>
      <c r="CR43" t="n">
        <v>191178453.49036</v>
      </c>
      <c r="CS43" t="n">
        <v>1.049747031390134</v>
      </c>
      <c r="CT43" t="n">
        <v>30056566.95216861</v>
      </c>
      <c r="CU43" t="n">
        <v>6.64</v>
      </c>
      <c r="CV43" t="n">
        <v>0</v>
      </c>
      <c r="CW43" t="n">
        <v>0</v>
      </c>
      <c r="CX43" t="n">
        <v>0</v>
      </c>
      <c r="CY43" t="n">
        <v>6.64</v>
      </c>
      <c r="CZ43" t="n">
        <v>190117808</v>
      </c>
      <c r="DA43" t="n">
        <v>0</v>
      </c>
      <c r="DB43" t="n">
        <v>0</v>
      </c>
      <c r="DC43" t="n">
        <v>0</v>
      </c>
      <c r="DD43" t="n">
        <v>353475752</v>
      </c>
      <c r="DE43" t="n">
        <v>28632200</v>
      </c>
      <c r="DF43" t="n">
        <v>0</v>
      </c>
      <c r="DG43" t="n">
        <v>0</v>
      </c>
      <c r="DH43" t="n">
        <v>1</v>
      </c>
      <c r="DI43" t="n">
        <v>0</v>
      </c>
      <c r="DJ43" t="n">
        <v>28632200</v>
      </c>
      <c r="DK43" t="n">
        <v>0</v>
      </c>
      <c r="DL43" t="n">
        <v>81866500</v>
      </c>
      <c r="DM43" t="n">
        <v>0</v>
      </c>
      <c r="DN43" t="n">
        <v>0</v>
      </c>
      <c r="DO43" t="n">
        <v>0</v>
      </c>
      <c r="DP43" t="n">
        <v>53234300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55987982.13400642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161438</v>
      </c>
      <c r="EH43" t="n">
        <v>0</v>
      </c>
      <c r="EI43" t="n">
        <v>0</v>
      </c>
      <c r="EJ43" t="n">
        <v>0</v>
      </c>
      <c r="EK43" t="n">
        <v>0</v>
      </c>
      <c r="EL43" t="n">
        <v>3380968</v>
      </c>
      <c r="EM43" t="n">
        <v>0</v>
      </c>
      <c r="EN43" t="n">
        <v>0</v>
      </c>
      <c r="EO43" t="n">
        <v>0</v>
      </c>
      <c r="EP43" t="n">
        <v>161438</v>
      </c>
      <c r="EQ43" t="n">
        <v>3380968</v>
      </c>
      <c r="ER43" t="n">
        <v>427</v>
      </c>
      <c r="EU43" t="inlineStr">
        <is>
          <t>~2016</t>
        </is>
      </c>
      <c r="EV43" t="inlineStr">
        <is>
          <t>국내간접투자</t>
        </is>
      </c>
      <c r="EW43" t="n">
        <v>0</v>
      </c>
      <c r="EX43" t="n">
        <v>161438</v>
      </c>
      <c r="EY43" t="n">
        <v>0</v>
      </c>
      <c r="EZ43" t="n">
        <v>0</v>
      </c>
      <c r="FA43" t="n">
        <v>0</v>
      </c>
      <c r="FB43" t="n">
        <v>0</v>
      </c>
      <c r="FC43" t="n">
        <v>3380968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b">
        <v>1</v>
      </c>
      <c r="FR43" t="b">
        <v>1</v>
      </c>
    </row>
    <row r="44">
      <c r="A44" t="inlineStr">
        <is>
          <t>BS00000037</t>
        </is>
      </c>
      <c r="B44" t="n">
        <v>105373353100</v>
      </c>
      <c r="C44" t="n">
        <v>6000000000100</v>
      </c>
      <c r="D44" t="inlineStr">
        <is>
          <t>울산3지구 교육사업</t>
        </is>
      </c>
      <c r="E44" t="inlineStr">
        <is>
          <t>울산3지구교육사업(주) [울산 삼남중 외 7개교]</t>
        </is>
      </c>
      <c r="F44" t="inlineStr">
        <is>
          <t>인프라</t>
        </is>
      </c>
      <c r="G44" t="inlineStr">
        <is>
          <t>BTL</t>
        </is>
      </c>
      <c r="H44" t="inlineStr">
        <is>
          <t>교육시설</t>
        </is>
      </c>
      <c r="I44" t="inlineStr">
        <is>
          <t>국내</t>
        </is>
      </c>
      <c r="J44" t="inlineStr">
        <is>
          <t>아시아</t>
        </is>
      </c>
      <c r="K44" t="inlineStr">
        <is>
          <t>이머징</t>
        </is>
      </c>
      <c r="L44" t="inlineStr">
        <is>
          <t>한국</t>
        </is>
      </c>
      <c r="M44" t="inlineStr">
        <is>
          <t>해당없음</t>
        </is>
      </c>
      <c r="N44" t="inlineStr">
        <is>
          <t>대출</t>
        </is>
      </c>
      <c r="O44" t="inlineStr">
        <is>
          <t>선순위</t>
        </is>
      </c>
      <c r="P44" t="inlineStr">
        <is>
          <t>대출</t>
        </is>
      </c>
      <c r="Q44" t="inlineStr">
        <is>
          <t>프로젝트</t>
        </is>
      </c>
      <c r="R44" t="inlineStr">
        <is>
          <t>KRW</t>
        </is>
      </c>
      <c r="S44" t="inlineStr">
        <is>
          <t>KRW</t>
        </is>
      </c>
      <c r="T44" s="1" t="n">
        <v>39668</v>
      </c>
      <c r="U44" s="1" t="n">
        <v>46127</v>
      </c>
      <c r="V44" s="1" t="n">
        <v>46127</v>
      </c>
      <c r="X44" t="inlineStr">
        <is>
          <t>PPP</t>
        </is>
      </c>
      <c r="Y44" t="inlineStr">
        <is>
          <t>Availability(정부)</t>
        </is>
      </c>
      <c r="Z44" t="inlineStr">
        <is>
          <t>정부보증</t>
        </is>
      </c>
      <c r="AA44" t="inlineStr">
        <is>
          <t>정부가 임대료 지급</t>
        </is>
      </c>
      <c r="AB44" t="inlineStr">
        <is>
          <t>IBK기업은행</t>
        </is>
      </c>
      <c r="AC44" t="inlineStr">
        <is>
          <t>해당없음</t>
        </is>
      </c>
      <c r="AD44" t="inlineStr">
        <is>
          <t>이건희</t>
        </is>
      </c>
      <c r="AF44" t="inlineStr">
        <is>
          <t>유재섭</t>
        </is>
      </c>
      <c r="AG44" t="inlineStr">
        <is>
          <t>정상</t>
        </is>
      </c>
      <c r="AH44" s="1" t="n">
        <v>38876</v>
      </c>
      <c r="AI44" t="inlineStr">
        <is>
          <t>기보유</t>
        </is>
      </c>
      <c r="AJ44" t="inlineStr">
        <is>
          <t>국내실물</t>
        </is>
      </c>
      <c r="AK44" t="inlineStr">
        <is>
          <t>인프라</t>
        </is>
      </c>
      <c r="AL44" t="inlineStr">
        <is>
          <t>Debt</t>
        </is>
      </c>
      <c r="AM44" t="inlineStr">
        <is>
          <t>인출</t>
        </is>
      </c>
      <c r="AN44" t="inlineStr">
        <is>
          <t>운영</t>
        </is>
      </c>
      <c r="AO44" t="n">
        <v>0</v>
      </c>
      <c r="AP44" t="n">
        <v>1544000000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1544000000</v>
      </c>
      <c r="AX44" t="n">
        <v>0</v>
      </c>
      <c r="AY44" t="n">
        <v>122960950</v>
      </c>
      <c r="AZ44" t="n">
        <v>1477764250</v>
      </c>
      <c r="BA44" t="n">
        <v>0</v>
      </c>
      <c r="BB44" t="n">
        <v>-122960950</v>
      </c>
      <c r="BC44" t="n">
        <v>66235750</v>
      </c>
      <c r="BD44" t="n">
        <v>0</v>
      </c>
      <c r="BE44" t="n">
        <v>5059955</v>
      </c>
      <c r="BF44" t="n">
        <v>40406029</v>
      </c>
      <c r="BG44" t="n">
        <v>0</v>
      </c>
      <c r="BH44" t="n">
        <v>5059955</v>
      </c>
      <c r="BI44" t="n">
        <v>0</v>
      </c>
      <c r="BJ44" t="n">
        <v>0</v>
      </c>
      <c r="BK44" t="n">
        <v>0</v>
      </c>
      <c r="BL44" t="n">
        <v>4135019</v>
      </c>
      <c r="BM44" t="n">
        <v>0</v>
      </c>
      <c r="BN44" t="n">
        <v>0</v>
      </c>
      <c r="BO44" t="n">
        <v>197978</v>
      </c>
      <c r="BP44" t="n">
        <v>4159796</v>
      </c>
      <c r="BQ44" t="n">
        <v>197978</v>
      </c>
      <c r="BR44" t="n">
        <v>4159796</v>
      </c>
      <c r="BS44" t="n">
        <v>0</v>
      </c>
      <c r="BT44" t="n">
        <v>0</v>
      </c>
      <c r="BU44" t="n">
        <v>0</v>
      </c>
      <c r="BV44" t="n">
        <v>197978</v>
      </c>
      <c r="BW44" t="n">
        <v>4159796</v>
      </c>
      <c r="BX44" t="n">
        <v>0.2993763622523846</v>
      </c>
      <c r="BY44" t="n">
        <v>3.310981862753756</v>
      </c>
      <c r="BZ44" t="n">
        <v>0</v>
      </c>
      <c r="CA44" t="n">
        <v>66235750</v>
      </c>
      <c r="CB44" t="n">
        <v>66222503</v>
      </c>
      <c r="CC44" t="n">
        <v>189196700</v>
      </c>
      <c r="CD44" t="n">
        <v>0</v>
      </c>
      <c r="CE44" t="n">
        <v>66235750</v>
      </c>
      <c r="CF44" t="n">
        <v>66222503</v>
      </c>
      <c r="CG44" t="n">
        <v>189196700</v>
      </c>
      <c r="CH44" t="n">
        <v>66235750</v>
      </c>
      <c r="CI44" t="n">
        <v>66222503</v>
      </c>
      <c r="CJ44" t="n">
        <v>189196700</v>
      </c>
      <c r="CK44" t="n">
        <v>0</v>
      </c>
      <c r="CL44" t="n">
        <v>0</v>
      </c>
      <c r="CM44" t="n">
        <v>0.2920237166666667</v>
      </c>
      <c r="CN44" t="n">
        <v>3.5042846</v>
      </c>
      <c r="CO44" t="n">
        <v>3.5042846</v>
      </c>
      <c r="CP44" t="n">
        <v>19342409.89120417</v>
      </c>
      <c r="CQ44" t="n">
        <v>232108918.69445</v>
      </c>
      <c r="CR44" t="n">
        <v>232108918.69445</v>
      </c>
      <c r="CS44" t="n">
        <v>1.026169707901554</v>
      </c>
      <c r="CT44" t="n">
        <v>67969120.23014037</v>
      </c>
      <c r="CU44" t="n">
        <v>3.52</v>
      </c>
      <c r="CV44" t="n">
        <v>0</v>
      </c>
      <c r="CW44" t="n">
        <v>0</v>
      </c>
      <c r="CX44" t="n">
        <v>0</v>
      </c>
      <c r="CY44" t="n">
        <v>3.52</v>
      </c>
      <c r="CZ44" t="n">
        <v>233149840</v>
      </c>
      <c r="DA44" t="n">
        <v>0</v>
      </c>
      <c r="DB44" t="n">
        <v>0</v>
      </c>
      <c r="DC44" t="n">
        <v>0</v>
      </c>
      <c r="DD44" t="n">
        <v>432822544</v>
      </c>
      <c r="DE44" t="n">
        <v>66235750</v>
      </c>
      <c r="DF44" t="n">
        <v>0</v>
      </c>
      <c r="DG44" t="n">
        <v>0</v>
      </c>
      <c r="DH44" t="n">
        <v>1</v>
      </c>
      <c r="DI44" t="n">
        <v>0</v>
      </c>
      <c r="DJ44" t="n">
        <v>66235750</v>
      </c>
      <c r="DK44" t="n">
        <v>0</v>
      </c>
      <c r="DL44" t="n">
        <v>189196700</v>
      </c>
      <c r="DM44" t="n">
        <v>0</v>
      </c>
      <c r="DN44" t="n">
        <v>0</v>
      </c>
      <c r="DO44" t="n">
        <v>0</v>
      </c>
      <c r="DP44" t="n">
        <v>122960950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129112569.2542515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197978</v>
      </c>
      <c r="EH44" t="n">
        <v>0</v>
      </c>
      <c r="EI44" t="n">
        <v>0</v>
      </c>
      <c r="EJ44" t="n">
        <v>0</v>
      </c>
      <c r="EK44" t="n">
        <v>0</v>
      </c>
      <c r="EL44" t="n">
        <v>4159796</v>
      </c>
      <c r="EM44" t="n">
        <v>0</v>
      </c>
      <c r="EN44" t="n">
        <v>0</v>
      </c>
      <c r="EO44" t="n">
        <v>0</v>
      </c>
      <c r="EP44" t="n">
        <v>197978</v>
      </c>
      <c r="EQ44" t="n">
        <v>4159796</v>
      </c>
      <c r="ER44" t="n">
        <v>424</v>
      </c>
      <c r="EU44" t="inlineStr">
        <is>
          <t>~2016</t>
        </is>
      </c>
      <c r="EV44" t="inlineStr">
        <is>
          <t>국내간접투자</t>
        </is>
      </c>
      <c r="EW44" t="n">
        <v>0</v>
      </c>
      <c r="EX44" t="n">
        <v>197978</v>
      </c>
      <c r="EY44" t="n">
        <v>0</v>
      </c>
      <c r="EZ44" t="n">
        <v>0</v>
      </c>
      <c r="FA44" t="n">
        <v>0</v>
      </c>
      <c r="FB44" t="n">
        <v>0</v>
      </c>
      <c r="FC44" t="n">
        <v>4159796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0</v>
      </c>
      <c r="FJ44" t="n">
        <v>0</v>
      </c>
      <c r="FK44" t="n">
        <v>0</v>
      </c>
      <c r="FL44" t="n">
        <v>0</v>
      </c>
      <c r="FM44" t="n">
        <v>0</v>
      </c>
      <c r="FN44" t="n">
        <v>0</v>
      </c>
      <c r="FO44" t="n">
        <v>0</v>
      </c>
      <c r="FP44" t="n">
        <v>0</v>
      </c>
      <c r="FQ44" t="b">
        <v>1</v>
      </c>
      <c r="FR44" t="b">
        <v>1</v>
      </c>
    </row>
    <row r="45">
      <c r="A45" t="inlineStr">
        <is>
          <t>BS00000037</t>
        </is>
      </c>
      <c r="B45" t="n">
        <v>105373353100</v>
      </c>
      <c r="C45" t="n">
        <v>6000000000101</v>
      </c>
      <c r="D45" t="inlineStr">
        <is>
          <t>울산3지구 교육사업</t>
        </is>
      </c>
      <c r="E45" t="inlineStr">
        <is>
          <t>울산3지구교육사업(주) [울산 삼남중 외 7개교]</t>
        </is>
      </c>
      <c r="F45" t="inlineStr">
        <is>
          <t>인프라</t>
        </is>
      </c>
      <c r="G45" t="inlineStr">
        <is>
          <t>BTL</t>
        </is>
      </c>
      <c r="H45" t="inlineStr">
        <is>
          <t>교육시설</t>
        </is>
      </c>
      <c r="I45" t="inlineStr">
        <is>
          <t>국내</t>
        </is>
      </c>
      <c r="J45" t="inlineStr">
        <is>
          <t>아시아</t>
        </is>
      </c>
      <c r="K45" t="inlineStr">
        <is>
          <t>이머징</t>
        </is>
      </c>
      <c r="L45" t="inlineStr">
        <is>
          <t>한국</t>
        </is>
      </c>
      <c r="M45" t="inlineStr">
        <is>
          <t>해당없음</t>
        </is>
      </c>
      <c r="N45" t="inlineStr">
        <is>
          <t>대출</t>
        </is>
      </c>
      <c r="O45" t="inlineStr">
        <is>
          <t>선순위</t>
        </is>
      </c>
      <c r="P45" t="inlineStr">
        <is>
          <t>대출</t>
        </is>
      </c>
      <c r="Q45" t="inlineStr">
        <is>
          <t>프로젝트</t>
        </is>
      </c>
      <c r="R45" t="inlineStr">
        <is>
          <t>KRW</t>
        </is>
      </c>
      <c r="S45" t="inlineStr">
        <is>
          <t>KRW</t>
        </is>
      </c>
      <c r="T45" s="1" t="n">
        <v>39668</v>
      </c>
      <c r="U45" s="1" t="n">
        <v>46127</v>
      </c>
      <c r="V45" s="1" t="n">
        <v>46127</v>
      </c>
      <c r="X45" t="inlineStr">
        <is>
          <t>PPP</t>
        </is>
      </c>
      <c r="Y45" t="inlineStr">
        <is>
          <t>Availability(정부)</t>
        </is>
      </c>
      <c r="Z45" t="inlineStr">
        <is>
          <t>정부보증</t>
        </is>
      </c>
      <c r="AA45" t="inlineStr">
        <is>
          <t>정부가 임대료 지급</t>
        </is>
      </c>
      <c r="AB45" t="inlineStr">
        <is>
          <t>IBK기업은행</t>
        </is>
      </c>
      <c r="AC45" t="inlineStr">
        <is>
          <t>해당없음</t>
        </is>
      </c>
      <c r="AD45" t="inlineStr">
        <is>
          <t>이건희</t>
        </is>
      </c>
      <c r="AF45" t="inlineStr">
        <is>
          <t>유재섭</t>
        </is>
      </c>
      <c r="AG45" t="inlineStr">
        <is>
          <t>정상</t>
        </is>
      </c>
      <c r="AH45" s="1" t="n">
        <v>38876</v>
      </c>
      <c r="AI45" t="inlineStr">
        <is>
          <t>기보유</t>
        </is>
      </c>
      <c r="AJ45" t="inlineStr">
        <is>
          <t>국내실물</t>
        </is>
      </c>
      <c r="AK45" t="inlineStr">
        <is>
          <t>인프라</t>
        </is>
      </c>
      <c r="AL45" t="inlineStr">
        <is>
          <t>Debt</t>
        </is>
      </c>
      <c r="AM45" t="inlineStr">
        <is>
          <t>인출</t>
        </is>
      </c>
      <c r="AN45" t="inlineStr">
        <is>
          <t>운영</t>
        </is>
      </c>
      <c r="AO45" t="n">
        <v>0</v>
      </c>
      <c r="AP45" t="n">
        <v>259000000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259000000</v>
      </c>
      <c r="AX45" t="n">
        <v>0</v>
      </c>
      <c r="AY45" t="n">
        <v>20605550</v>
      </c>
      <c r="AZ45" t="n">
        <v>247733250</v>
      </c>
      <c r="BA45" t="n">
        <v>0</v>
      </c>
      <c r="BB45" t="n">
        <v>-20605550</v>
      </c>
      <c r="BC45" t="n">
        <v>11266750</v>
      </c>
      <c r="BD45" t="n">
        <v>0</v>
      </c>
      <c r="BE45" t="n">
        <v>1611607</v>
      </c>
      <c r="BF45" t="n">
        <v>13097638</v>
      </c>
      <c r="BG45" t="n">
        <v>0</v>
      </c>
      <c r="BH45" t="n">
        <v>1611607</v>
      </c>
      <c r="BI45" t="n">
        <v>0</v>
      </c>
      <c r="BJ45" t="n">
        <v>0</v>
      </c>
      <c r="BK45" t="n">
        <v>0</v>
      </c>
      <c r="BL45" t="n">
        <v>1319223</v>
      </c>
      <c r="BM45" t="n">
        <v>0</v>
      </c>
      <c r="BN45" t="n">
        <v>0</v>
      </c>
      <c r="BO45" t="n">
        <v>63525</v>
      </c>
      <c r="BP45" t="n">
        <v>1323402</v>
      </c>
      <c r="BQ45" t="n">
        <v>63525</v>
      </c>
      <c r="BR45" t="n">
        <v>1323402</v>
      </c>
      <c r="BS45" t="n">
        <v>0</v>
      </c>
      <c r="BT45" t="n">
        <v>0</v>
      </c>
      <c r="BU45" t="n">
        <v>0</v>
      </c>
      <c r="BV45" t="n">
        <v>63525</v>
      </c>
      <c r="BW45" t="n">
        <v>1323402</v>
      </c>
      <c r="BX45" t="n">
        <v>0.5654778886795911</v>
      </c>
      <c r="BY45" t="n">
        <v>6.329697437667353</v>
      </c>
      <c r="BZ45" t="n">
        <v>0</v>
      </c>
      <c r="CA45" t="n">
        <v>11266750</v>
      </c>
      <c r="CB45" t="n">
        <v>11264497</v>
      </c>
      <c r="CC45" t="n">
        <v>31872300</v>
      </c>
      <c r="CD45" t="n">
        <v>0</v>
      </c>
      <c r="CE45" t="n">
        <v>11266750</v>
      </c>
      <c r="CF45" t="n">
        <v>11264497</v>
      </c>
      <c r="CG45" t="n">
        <v>31872300</v>
      </c>
      <c r="CH45" t="n">
        <v>11266750</v>
      </c>
      <c r="CI45" t="n">
        <v>11264497</v>
      </c>
      <c r="CJ45" t="n">
        <v>31872300</v>
      </c>
      <c r="CK45" t="n">
        <v>0</v>
      </c>
      <c r="CL45" t="n">
        <v>0</v>
      </c>
      <c r="CM45" t="n">
        <v>0.5564917333333333</v>
      </c>
      <c r="CN45" t="n">
        <v>6.6779008</v>
      </c>
      <c r="CO45" t="n">
        <v>6.6779008</v>
      </c>
      <c r="CP45" t="n">
        <v>6269853.236533334</v>
      </c>
      <c r="CQ45" t="n">
        <v>75238238.83839999</v>
      </c>
      <c r="CR45" t="n">
        <v>75238238.83839999</v>
      </c>
      <c r="CS45" t="n">
        <v>1.050570030888031</v>
      </c>
      <c r="CT45" t="n">
        <v>11836509.89550772</v>
      </c>
      <c r="CU45" t="n">
        <v>6.64</v>
      </c>
      <c r="CV45" t="n">
        <v>0</v>
      </c>
      <c r="CW45" t="n">
        <v>0</v>
      </c>
      <c r="CX45" t="n">
        <v>0</v>
      </c>
      <c r="CY45" t="n">
        <v>6.64</v>
      </c>
      <c r="CZ45" t="n">
        <v>74811220</v>
      </c>
      <c r="DA45" t="n">
        <v>0</v>
      </c>
      <c r="DB45" t="n">
        <v>0</v>
      </c>
      <c r="DC45" t="n">
        <v>0</v>
      </c>
      <c r="DD45" t="n">
        <v>136820852</v>
      </c>
      <c r="DE45" t="n">
        <v>11266750</v>
      </c>
      <c r="DF45" t="n">
        <v>0</v>
      </c>
      <c r="DG45" t="n">
        <v>0</v>
      </c>
      <c r="DH45" t="n">
        <v>1</v>
      </c>
      <c r="DI45" t="n">
        <v>0</v>
      </c>
      <c r="DJ45" t="n">
        <v>11266750</v>
      </c>
      <c r="DK45" t="n">
        <v>0</v>
      </c>
      <c r="DL45" t="n">
        <v>31872300</v>
      </c>
      <c r="DM45" t="n">
        <v>0</v>
      </c>
      <c r="DN45" t="n">
        <v>0</v>
      </c>
      <c r="DO45" t="n">
        <v>0</v>
      </c>
      <c r="DP45" t="n">
        <v>20605550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21922547.74402763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63525</v>
      </c>
      <c r="EH45" t="n">
        <v>0</v>
      </c>
      <c r="EI45" t="n">
        <v>0</v>
      </c>
      <c r="EJ45" t="n">
        <v>0</v>
      </c>
      <c r="EK45" t="n">
        <v>0</v>
      </c>
      <c r="EL45" t="n">
        <v>1323402</v>
      </c>
      <c r="EM45" t="n">
        <v>0</v>
      </c>
      <c r="EN45" t="n">
        <v>0</v>
      </c>
      <c r="EO45" t="n">
        <v>0</v>
      </c>
      <c r="EP45" t="n">
        <v>63525</v>
      </c>
      <c r="EQ45" t="n">
        <v>1323402</v>
      </c>
      <c r="ER45" t="n">
        <v>446</v>
      </c>
      <c r="EU45" t="inlineStr">
        <is>
          <t>~2016</t>
        </is>
      </c>
      <c r="EV45" t="inlineStr">
        <is>
          <t>국내간접투자</t>
        </is>
      </c>
      <c r="EW45" t="n">
        <v>0</v>
      </c>
      <c r="EX45" t="n">
        <v>63525</v>
      </c>
      <c r="EY45" t="n">
        <v>0</v>
      </c>
      <c r="EZ45" t="n">
        <v>0</v>
      </c>
      <c r="FA45" t="n">
        <v>0</v>
      </c>
      <c r="FB45" t="n">
        <v>0</v>
      </c>
      <c r="FC45" t="n">
        <v>1323402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0</v>
      </c>
      <c r="FJ45" t="n">
        <v>0</v>
      </c>
      <c r="FK45" t="n">
        <v>0</v>
      </c>
      <c r="FL45" t="n">
        <v>0</v>
      </c>
      <c r="FM45" t="n">
        <v>0</v>
      </c>
      <c r="FN45" t="n">
        <v>0</v>
      </c>
      <c r="FO45" t="n">
        <v>0</v>
      </c>
      <c r="FP45" t="n">
        <v>0</v>
      </c>
      <c r="FQ45" t="b">
        <v>1</v>
      </c>
      <c r="FR45" t="b">
        <v>1</v>
      </c>
    </row>
    <row r="46">
      <c r="A46" t="inlineStr">
        <is>
          <t>BS00000037</t>
        </is>
      </c>
      <c r="B46" t="n">
        <v>105373353100</v>
      </c>
      <c r="C46" t="n">
        <v>6000000000102</v>
      </c>
      <c r="D46" t="inlineStr">
        <is>
          <t>울산3지구 교육사업</t>
        </is>
      </c>
      <c r="E46" t="inlineStr">
        <is>
          <t>울산3지구교육사업(주) [울산 삼남중 외 7개교]</t>
        </is>
      </c>
      <c r="F46" t="inlineStr">
        <is>
          <t>인프라</t>
        </is>
      </c>
      <c r="G46" t="inlineStr">
        <is>
          <t>BTL</t>
        </is>
      </c>
      <c r="H46" t="inlineStr">
        <is>
          <t>교육시설</t>
        </is>
      </c>
      <c r="I46" t="inlineStr">
        <is>
          <t>국내</t>
        </is>
      </c>
      <c r="J46" t="inlineStr">
        <is>
          <t>아시아</t>
        </is>
      </c>
      <c r="K46" t="inlineStr">
        <is>
          <t>이머징</t>
        </is>
      </c>
      <c r="L46" t="inlineStr">
        <is>
          <t>한국</t>
        </is>
      </c>
      <c r="M46" t="inlineStr">
        <is>
          <t>해당없음</t>
        </is>
      </c>
      <c r="N46" t="inlineStr">
        <is>
          <t>대출</t>
        </is>
      </c>
      <c r="O46" t="inlineStr">
        <is>
          <t>선순위</t>
        </is>
      </c>
      <c r="P46" t="inlineStr">
        <is>
          <t>대출</t>
        </is>
      </c>
      <c r="Q46" t="inlineStr">
        <is>
          <t>프로젝트</t>
        </is>
      </c>
      <c r="R46" t="inlineStr">
        <is>
          <t>KRW</t>
        </is>
      </c>
      <c r="S46" t="inlineStr">
        <is>
          <t>KRW</t>
        </is>
      </c>
      <c r="T46" s="1" t="n">
        <v>39668</v>
      </c>
      <c r="U46" s="1" t="n">
        <v>46127</v>
      </c>
      <c r="V46" s="1" t="n">
        <v>46127</v>
      </c>
      <c r="X46" t="inlineStr">
        <is>
          <t>PPP</t>
        </is>
      </c>
      <c r="Y46" t="inlineStr">
        <is>
          <t>Availability(정부)</t>
        </is>
      </c>
      <c r="Z46" t="inlineStr">
        <is>
          <t>정부보증</t>
        </is>
      </c>
      <c r="AA46" t="inlineStr">
        <is>
          <t>정부가 임대료 지급</t>
        </is>
      </c>
      <c r="AB46" t="inlineStr">
        <is>
          <t>IBK기업은행</t>
        </is>
      </c>
      <c r="AC46" t="inlineStr">
        <is>
          <t>해당없음</t>
        </is>
      </c>
      <c r="AD46" t="inlineStr">
        <is>
          <t>이건희</t>
        </is>
      </c>
      <c r="AF46" t="inlineStr">
        <is>
          <t>유재섭</t>
        </is>
      </c>
      <c r="AG46" t="inlineStr">
        <is>
          <t>정상</t>
        </is>
      </c>
      <c r="AH46" s="1" t="n">
        <v>38876</v>
      </c>
      <c r="AI46" t="inlineStr">
        <is>
          <t>기보유</t>
        </is>
      </c>
      <c r="AJ46" t="inlineStr">
        <is>
          <t>국내실물</t>
        </is>
      </c>
      <c r="AK46" t="inlineStr">
        <is>
          <t>인프라</t>
        </is>
      </c>
      <c r="AL46" t="inlineStr">
        <is>
          <t>Debt</t>
        </is>
      </c>
      <c r="AM46" t="inlineStr">
        <is>
          <t>인출</t>
        </is>
      </c>
      <c r="AN46" t="inlineStr">
        <is>
          <t>운영</t>
        </is>
      </c>
      <c r="AO46" t="n">
        <v>0</v>
      </c>
      <c r="AP46" t="n">
        <v>2706000000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2706000000</v>
      </c>
      <c r="AX46" t="n">
        <v>0</v>
      </c>
      <c r="AY46" t="n">
        <v>215349750</v>
      </c>
      <c r="AZ46" t="n">
        <v>2592011700</v>
      </c>
      <c r="BA46" t="n">
        <v>0</v>
      </c>
      <c r="BB46" t="n">
        <v>-215349750</v>
      </c>
      <c r="BC46" t="n">
        <v>113988300</v>
      </c>
      <c r="BD46" t="n">
        <v>0</v>
      </c>
      <c r="BE46" t="n">
        <v>11677437</v>
      </c>
      <c r="BF46" t="n">
        <v>87746824</v>
      </c>
      <c r="BG46" t="n">
        <v>0</v>
      </c>
      <c r="BH46" t="n">
        <v>11677437</v>
      </c>
      <c r="BI46" t="n">
        <v>0</v>
      </c>
      <c r="BJ46" t="n">
        <v>0</v>
      </c>
      <c r="BK46" t="n">
        <v>0</v>
      </c>
      <c r="BL46" t="n">
        <v>9523703</v>
      </c>
      <c r="BM46" t="n">
        <v>0</v>
      </c>
      <c r="BN46" t="n">
        <v>0</v>
      </c>
      <c r="BO46" t="n">
        <v>452989</v>
      </c>
      <c r="BP46" t="n">
        <v>9567204</v>
      </c>
      <c r="BQ46" t="n">
        <v>452989</v>
      </c>
      <c r="BR46" t="n">
        <v>9567204</v>
      </c>
      <c r="BS46" t="n">
        <v>0</v>
      </c>
      <c r="BT46" t="n">
        <v>0</v>
      </c>
      <c r="BU46" t="n">
        <v>0</v>
      </c>
      <c r="BV46" t="n">
        <v>452989</v>
      </c>
      <c r="BW46" t="n">
        <v>9567204</v>
      </c>
      <c r="BX46" t="n">
        <v>0.3982306647844815</v>
      </c>
      <c r="BY46" t="n">
        <v>4.41129787727865</v>
      </c>
      <c r="BZ46" t="n">
        <v>0</v>
      </c>
      <c r="CA46" t="n">
        <v>113988300</v>
      </c>
      <c r="CB46" t="n">
        <v>113965502</v>
      </c>
      <c r="CC46" t="n">
        <v>329338050</v>
      </c>
      <c r="CD46" t="n">
        <v>0</v>
      </c>
      <c r="CE46" t="n">
        <v>113988300</v>
      </c>
      <c r="CF46" t="n">
        <v>113965502</v>
      </c>
      <c r="CG46" t="n">
        <v>329338050</v>
      </c>
      <c r="CH46" t="n">
        <v>113988300</v>
      </c>
      <c r="CI46" t="n">
        <v>113965502</v>
      </c>
      <c r="CJ46" t="n">
        <v>329338050</v>
      </c>
      <c r="CK46" t="n">
        <v>0</v>
      </c>
      <c r="CL46" t="n">
        <v>0</v>
      </c>
      <c r="CM46" t="n">
        <v>0.3684983416666667</v>
      </c>
      <c r="CN46" t="n">
        <v>4.4219801</v>
      </c>
      <c r="CO46" t="n">
        <v>4.4219801</v>
      </c>
      <c r="CP46" t="n">
        <v>42004499.5194025</v>
      </c>
      <c r="CQ46" t="n">
        <v>504053994.23283</v>
      </c>
      <c r="CR46" t="n">
        <v>504053994.23283</v>
      </c>
      <c r="CS46" t="n">
        <v>1.032426764227642</v>
      </c>
      <c r="CT46" t="n">
        <v>117684571.7288098</v>
      </c>
      <c r="CU46" t="n">
        <v>4.68</v>
      </c>
      <c r="CV46" t="n">
        <v>0</v>
      </c>
      <c r="CW46" t="n">
        <v>0</v>
      </c>
      <c r="CX46" t="n">
        <v>0</v>
      </c>
      <c r="CY46" t="n">
        <v>4.68</v>
      </c>
      <c r="CZ46" t="n">
        <v>533465243.9999999</v>
      </c>
      <c r="DA46" t="n">
        <v>0</v>
      </c>
      <c r="DB46" t="n">
        <v>0</v>
      </c>
      <c r="DC46" t="n">
        <v>0</v>
      </c>
      <c r="DD46" t="n">
        <v>1007836830</v>
      </c>
      <c r="DE46" t="n">
        <v>113988300</v>
      </c>
      <c r="DF46" t="n">
        <v>0</v>
      </c>
      <c r="DG46" t="n">
        <v>0</v>
      </c>
      <c r="DH46" t="n">
        <v>1</v>
      </c>
      <c r="DI46" t="n">
        <v>0</v>
      </c>
      <c r="DJ46" t="n">
        <v>113988300</v>
      </c>
      <c r="DK46" t="n">
        <v>0</v>
      </c>
      <c r="DL46" t="n">
        <v>329338050</v>
      </c>
      <c r="DM46" t="n">
        <v>0</v>
      </c>
      <c r="DN46" t="n">
        <v>0</v>
      </c>
      <c r="DO46" t="n">
        <v>0</v>
      </c>
      <c r="DP46" t="n">
        <v>215349750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224339475.3652928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452989</v>
      </c>
      <c r="EH46" t="n">
        <v>0</v>
      </c>
      <c r="EI46" t="n">
        <v>0</v>
      </c>
      <c r="EJ46" t="n">
        <v>0</v>
      </c>
      <c r="EK46" t="n">
        <v>0</v>
      </c>
      <c r="EL46" t="n">
        <v>9567204</v>
      </c>
      <c r="EM46" t="n">
        <v>0</v>
      </c>
      <c r="EN46" t="n">
        <v>0</v>
      </c>
      <c r="EO46" t="n">
        <v>0</v>
      </c>
      <c r="EP46" t="n">
        <v>452989</v>
      </c>
      <c r="EQ46" t="n">
        <v>9567204</v>
      </c>
      <c r="ER46" t="n">
        <v>402</v>
      </c>
      <c r="EU46" t="inlineStr">
        <is>
          <t>~2016</t>
        </is>
      </c>
      <c r="EV46" t="inlineStr">
        <is>
          <t>국내간접투자</t>
        </is>
      </c>
      <c r="EW46" t="n">
        <v>0</v>
      </c>
      <c r="EX46" t="n">
        <v>452989</v>
      </c>
      <c r="EY46" t="n">
        <v>0</v>
      </c>
      <c r="EZ46" t="n">
        <v>0</v>
      </c>
      <c r="FA46" t="n">
        <v>0</v>
      </c>
      <c r="FB46" t="n">
        <v>0</v>
      </c>
      <c r="FC46" t="n">
        <v>9567204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0</v>
      </c>
      <c r="FJ46" t="n">
        <v>0</v>
      </c>
      <c r="FK46" t="n">
        <v>0</v>
      </c>
      <c r="FL46" t="n">
        <v>0</v>
      </c>
      <c r="FM46" t="n">
        <v>0</v>
      </c>
      <c r="FN46" t="n">
        <v>0</v>
      </c>
      <c r="FO46" t="n">
        <v>0</v>
      </c>
      <c r="FP46" t="n">
        <v>0</v>
      </c>
      <c r="FQ46" t="b">
        <v>1</v>
      </c>
      <c r="FR46" t="b">
        <v>1</v>
      </c>
    </row>
    <row r="47">
      <c r="A47" t="inlineStr">
        <is>
          <t>BS00000037</t>
        </is>
      </c>
      <c r="B47" t="n">
        <v>105373353100</v>
      </c>
      <c r="C47" t="n">
        <v>6000000000103</v>
      </c>
      <c r="D47" t="inlineStr">
        <is>
          <t>울산3지구 교육사업</t>
        </is>
      </c>
      <c r="E47" t="inlineStr">
        <is>
          <t>울산3지구교육사업(주) [울산 삼남중 외 7개교]</t>
        </is>
      </c>
      <c r="F47" t="inlineStr">
        <is>
          <t>인프라</t>
        </is>
      </c>
      <c r="G47" t="inlineStr">
        <is>
          <t>BTL</t>
        </is>
      </c>
      <c r="H47" t="inlineStr">
        <is>
          <t>교육시설</t>
        </is>
      </c>
      <c r="I47" t="inlineStr">
        <is>
          <t>국내</t>
        </is>
      </c>
      <c r="J47" t="inlineStr">
        <is>
          <t>아시아</t>
        </is>
      </c>
      <c r="K47" t="inlineStr">
        <is>
          <t>이머징</t>
        </is>
      </c>
      <c r="L47" t="inlineStr">
        <is>
          <t>한국</t>
        </is>
      </c>
      <c r="M47" t="inlineStr">
        <is>
          <t>해당없음</t>
        </is>
      </c>
      <c r="N47" t="inlineStr">
        <is>
          <t>대출</t>
        </is>
      </c>
      <c r="O47" t="inlineStr">
        <is>
          <t>선순위</t>
        </is>
      </c>
      <c r="P47" t="inlineStr">
        <is>
          <t>대출</t>
        </is>
      </c>
      <c r="Q47" t="inlineStr">
        <is>
          <t>프로젝트</t>
        </is>
      </c>
      <c r="R47" t="inlineStr">
        <is>
          <t>KRW</t>
        </is>
      </c>
      <c r="S47" t="inlineStr">
        <is>
          <t>KRW</t>
        </is>
      </c>
      <c r="T47" s="1" t="n">
        <v>39668</v>
      </c>
      <c r="U47" s="1" t="n">
        <v>46127</v>
      </c>
      <c r="V47" s="1" t="n">
        <v>46127</v>
      </c>
      <c r="X47" t="inlineStr">
        <is>
          <t>PPP</t>
        </is>
      </c>
      <c r="Y47" t="inlineStr">
        <is>
          <t>Availability(정부)</t>
        </is>
      </c>
      <c r="Z47" t="inlineStr">
        <is>
          <t>정부보증</t>
        </is>
      </c>
      <c r="AA47" t="inlineStr">
        <is>
          <t>정부가 임대료 지급</t>
        </is>
      </c>
      <c r="AB47" t="inlineStr">
        <is>
          <t>IBK기업은행</t>
        </is>
      </c>
      <c r="AC47" t="inlineStr">
        <is>
          <t>해당없음</t>
        </is>
      </c>
      <c r="AD47" t="inlineStr">
        <is>
          <t>이건희</t>
        </is>
      </c>
      <c r="AF47" t="inlineStr">
        <is>
          <t>유재섭</t>
        </is>
      </c>
      <c r="AG47" t="inlineStr">
        <is>
          <t>정상</t>
        </is>
      </c>
      <c r="AH47" s="1" t="n">
        <v>38876</v>
      </c>
      <c r="AI47" t="inlineStr">
        <is>
          <t>기보유</t>
        </is>
      </c>
      <c r="AJ47" t="inlineStr">
        <is>
          <t>국내실물</t>
        </is>
      </c>
      <c r="AK47" t="inlineStr">
        <is>
          <t>인프라</t>
        </is>
      </c>
      <c r="AL47" t="inlineStr">
        <is>
          <t>Debt</t>
        </is>
      </c>
      <c r="AM47" t="inlineStr">
        <is>
          <t>인출</t>
        </is>
      </c>
      <c r="AN47" t="inlineStr">
        <is>
          <t>운영</t>
        </is>
      </c>
      <c r="AO47" t="n">
        <v>0</v>
      </c>
      <c r="AP47" t="n">
        <v>454000000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454000000</v>
      </c>
      <c r="AX47" t="n">
        <v>0</v>
      </c>
      <c r="AY47" t="n">
        <v>36188250</v>
      </c>
      <c r="AZ47" t="n">
        <v>435343800</v>
      </c>
      <c r="BA47" t="n">
        <v>0</v>
      </c>
      <c r="BB47" t="n">
        <v>-36188250</v>
      </c>
      <c r="BC47" t="n">
        <v>18656200</v>
      </c>
      <c r="BD47" t="n">
        <v>0</v>
      </c>
      <c r="BE47" t="n">
        <v>3231839</v>
      </c>
      <c r="BF47" t="n">
        <v>24057897</v>
      </c>
      <c r="BG47" t="n">
        <v>0</v>
      </c>
      <c r="BH47" t="n">
        <v>3231839</v>
      </c>
      <c r="BI47" t="n">
        <v>0</v>
      </c>
      <c r="BJ47" t="n">
        <v>0</v>
      </c>
      <c r="BK47" t="n">
        <v>0</v>
      </c>
      <c r="BL47" t="n">
        <v>2628636</v>
      </c>
      <c r="BM47" t="n">
        <v>0</v>
      </c>
      <c r="BN47" t="n">
        <v>0</v>
      </c>
      <c r="BO47" t="n">
        <v>123566</v>
      </c>
      <c r="BP47" t="n">
        <v>2635995</v>
      </c>
      <c r="BQ47" t="n">
        <v>123566</v>
      </c>
      <c r="BR47" t="n">
        <v>2635995</v>
      </c>
      <c r="BS47" t="n">
        <v>0</v>
      </c>
      <c r="BT47" t="n">
        <v>0</v>
      </c>
      <c r="BU47" t="n">
        <v>0</v>
      </c>
      <c r="BV47" t="n">
        <v>123566</v>
      </c>
      <c r="BW47" t="n">
        <v>2635995</v>
      </c>
      <c r="BX47" t="n">
        <v>0.6645994768388835</v>
      </c>
      <c r="BY47" t="n">
        <v>7.439519743657821</v>
      </c>
      <c r="BZ47" t="n">
        <v>0</v>
      </c>
      <c r="CA47" t="n">
        <v>18656200</v>
      </c>
      <c r="CB47" t="n">
        <v>18652469</v>
      </c>
      <c r="CC47" t="n">
        <v>54844450</v>
      </c>
      <c r="CD47" t="n">
        <v>0</v>
      </c>
      <c r="CE47" t="n">
        <v>18656200</v>
      </c>
      <c r="CF47" t="n">
        <v>18652469</v>
      </c>
      <c r="CG47" t="n">
        <v>54844450</v>
      </c>
      <c r="CH47" t="n">
        <v>18656200</v>
      </c>
      <c r="CI47" t="n">
        <v>18652469</v>
      </c>
      <c r="CJ47" t="n">
        <v>54844450</v>
      </c>
      <c r="CK47" t="n">
        <v>0</v>
      </c>
      <c r="CL47" t="n">
        <v>0</v>
      </c>
      <c r="CM47" t="n">
        <v>0.6173037</v>
      </c>
      <c r="CN47" t="n">
        <v>7.4076444</v>
      </c>
      <c r="CO47" t="n">
        <v>7.4076444</v>
      </c>
      <c r="CP47" t="n">
        <v>11516541.28794</v>
      </c>
      <c r="CQ47" t="n">
        <v>138198495.45528</v>
      </c>
      <c r="CR47" t="n">
        <v>138198495.45528</v>
      </c>
      <c r="CS47" t="n">
        <v>1.052990962555066</v>
      </c>
      <c r="CT47" t="n">
        <v>19644809.99561983</v>
      </c>
      <c r="CU47" t="n">
        <v>7.8</v>
      </c>
      <c r="CV47" t="n">
        <v>0</v>
      </c>
      <c r="CW47" t="n">
        <v>0</v>
      </c>
      <c r="CX47" t="n">
        <v>0</v>
      </c>
      <c r="CY47" t="n">
        <v>7.8</v>
      </c>
      <c r="CZ47" t="n">
        <v>145518360</v>
      </c>
      <c r="DA47" t="n">
        <v>0</v>
      </c>
      <c r="DB47" t="n">
        <v>0</v>
      </c>
      <c r="DC47" t="n">
        <v>0</v>
      </c>
      <c r="DD47" t="n">
        <v>282268350</v>
      </c>
      <c r="DE47" t="n">
        <v>18656200</v>
      </c>
      <c r="DF47" t="n">
        <v>0</v>
      </c>
      <c r="DG47" t="n">
        <v>0</v>
      </c>
      <c r="DH47" t="n">
        <v>1</v>
      </c>
      <c r="DI47" t="n">
        <v>0</v>
      </c>
      <c r="DJ47" t="n">
        <v>18656200</v>
      </c>
      <c r="DK47" t="n">
        <v>0</v>
      </c>
      <c r="DL47" t="n">
        <v>54844450</v>
      </c>
      <c r="DM47" t="n">
        <v>0</v>
      </c>
      <c r="DN47" t="n">
        <v>0</v>
      </c>
      <c r="DO47" t="n">
        <v>0</v>
      </c>
      <c r="DP47" t="n">
        <v>36188250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37332226.88621221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123566</v>
      </c>
      <c r="EH47" t="n">
        <v>0</v>
      </c>
      <c r="EI47" t="n">
        <v>0</v>
      </c>
      <c r="EJ47" t="n">
        <v>0</v>
      </c>
      <c r="EK47" t="n">
        <v>0</v>
      </c>
      <c r="EL47" t="n">
        <v>2635995</v>
      </c>
      <c r="EM47" t="n">
        <v>0</v>
      </c>
      <c r="EN47" t="n">
        <v>0</v>
      </c>
      <c r="EO47" t="n">
        <v>0</v>
      </c>
      <c r="EP47" t="n">
        <v>123566</v>
      </c>
      <c r="EQ47" t="n">
        <v>2635995</v>
      </c>
      <c r="ER47" t="n">
        <v>430</v>
      </c>
      <c r="EU47" t="inlineStr">
        <is>
          <t>~2016</t>
        </is>
      </c>
      <c r="EV47" t="inlineStr">
        <is>
          <t>국내간접투자</t>
        </is>
      </c>
      <c r="EW47" t="n">
        <v>0</v>
      </c>
      <c r="EX47" t="n">
        <v>123566</v>
      </c>
      <c r="EY47" t="n">
        <v>0</v>
      </c>
      <c r="EZ47" t="n">
        <v>0</v>
      </c>
      <c r="FA47" t="n">
        <v>0</v>
      </c>
      <c r="FB47" t="n">
        <v>0</v>
      </c>
      <c r="FC47" t="n">
        <v>2635995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0</v>
      </c>
      <c r="FJ47" t="n">
        <v>0</v>
      </c>
      <c r="FK47" t="n">
        <v>0</v>
      </c>
      <c r="FL47" t="n">
        <v>0</v>
      </c>
      <c r="FM47" t="n">
        <v>0</v>
      </c>
      <c r="FN47" t="n">
        <v>0</v>
      </c>
      <c r="FO47" t="n">
        <v>0</v>
      </c>
      <c r="FP47" t="n">
        <v>0</v>
      </c>
      <c r="FQ47" t="b">
        <v>1</v>
      </c>
      <c r="FR47" t="b">
        <v>1</v>
      </c>
    </row>
    <row r="48">
      <c r="A48" t="inlineStr">
        <is>
          <t>BS00000038</t>
        </is>
      </c>
      <c r="B48" t="n">
        <v>905373353900</v>
      </c>
      <c r="C48" t="n">
        <v>6000000000210</v>
      </c>
      <c r="D48" t="inlineStr">
        <is>
          <t>마산배움터지킴이</t>
        </is>
      </c>
      <c r="E48" t="inlineStr">
        <is>
          <t>마산배움터지킴이(주) [경남 전안초 외 4개교]</t>
        </is>
      </c>
      <c r="F48" t="inlineStr">
        <is>
          <t>인프라</t>
        </is>
      </c>
      <c r="G48" t="inlineStr">
        <is>
          <t>BTL</t>
        </is>
      </c>
      <c r="H48" t="inlineStr">
        <is>
          <t>교육시설</t>
        </is>
      </c>
      <c r="I48" t="inlineStr">
        <is>
          <t>국내</t>
        </is>
      </c>
      <c r="J48" t="inlineStr">
        <is>
          <t>아시아</t>
        </is>
      </c>
      <c r="K48" t="inlineStr">
        <is>
          <t>이머징</t>
        </is>
      </c>
      <c r="L48" t="inlineStr">
        <is>
          <t>한국</t>
        </is>
      </c>
      <c r="M48" t="inlineStr">
        <is>
          <t>해당없음</t>
        </is>
      </c>
      <c r="N48" t="inlineStr">
        <is>
          <t>대출</t>
        </is>
      </c>
      <c r="O48" t="inlineStr">
        <is>
          <t>선순위</t>
        </is>
      </c>
      <c r="P48" t="inlineStr">
        <is>
          <t>대출</t>
        </is>
      </c>
      <c r="Q48" t="inlineStr">
        <is>
          <t>프로젝트</t>
        </is>
      </c>
      <c r="R48" t="inlineStr">
        <is>
          <t>KRW</t>
        </is>
      </c>
      <c r="S48" t="inlineStr">
        <is>
          <t>KRW</t>
        </is>
      </c>
      <c r="T48" s="1" t="n">
        <v>39169</v>
      </c>
      <c r="U48" s="1" t="n">
        <v>45858</v>
      </c>
      <c r="V48" s="1" t="n">
        <v>45858</v>
      </c>
      <c r="X48" t="inlineStr">
        <is>
          <t>PPP</t>
        </is>
      </c>
      <c r="Y48" t="inlineStr">
        <is>
          <t>Availability(정부)</t>
        </is>
      </c>
      <c r="Z48" t="inlineStr">
        <is>
          <t>정부보증</t>
        </is>
      </c>
      <c r="AA48" t="inlineStr">
        <is>
          <t>정부가 임대료 지급</t>
        </is>
      </c>
      <c r="AB48" t="inlineStr">
        <is>
          <t>IBK기업은행</t>
        </is>
      </c>
      <c r="AC48" t="inlineStr">
        <is>
          <t>해당없음</t>
        </is>
      </c>
      <c r="AD48" t="inlineStr">
        <is>
          <t>허강혁</t>
        </is>
      </c>
      <c r="AF48" t="inlineStr">
        <is>
          <t>유재섭</t>
        </is>
      </c>
      <c r="AG48" t="inlineStr">
        <is>
          <t>정상</t>
        </is>
      </c>
      <c r="AH48" s="1" t="n">
        <v>38876</v>
      </c>
      <c r="AI48" t="inlineStr">
        <is>
          <t>기보유</t>
        </is>
      </c>
      <c r="AJ48" t="inlineStr">
        <is>
          <t>국내실물</t>
        </is>
      </c>
      <c r="AK48" t="inlineStr">
        <is>
          <t>인프라</t>
        </is>
      </c>
      <c r="AL48" t="inlineStr">
        <is>
          <t>Debt</t>
        </is>
      </c>
      <c r="AM48" t="inlineStr">
        <is>
          <t>인출</t>
        </is>
      </c>
      <c r="AN48" t="inlineStr">
        <is>
          <t>운영</t>
        </is>
      </c>
      <c r="AO48" t="n">
        <v>0</v>
      </c>
      <c r="AP48" t="n">
        <v>9659000000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692376930</v>
      </c>
      <c r="AZ48" t="n">
        <v>0</v>
      </c>
      <c r="BA48" t="n">
        <v>0</v>
      </c>
      <c r="BB48" t="n">
        <v>-692376930</v>
      </c>
      <c r="BC48" t="n">
        <v>0</v>
      </c>
      <c r="BD48" t="n">
        <v>0</v>
      </c>
      <c r="BE48" t="n">
        <v>14310089</v>
      </c>
      <c r="BF48" t="n">
        <v>0</v>
      </c>
      <c r="BG48" t="n">
        <v>0</v>
      </c>
      <c r="BH48" t="n">
        <v>14310089</v>
      </c>
      <c r="BI48" t="n">
        <v>0</v>
      </c>
      <c r="BJ48" t="n">
        <v>0</v>
      </c>
      <c r="BK48" t="n">
        <v>0</v>
      </c>
      <c r="BL48" t="n">
        <v>9693780</v>
      </c>
      <c r="BM48" t="n">
        <v>0</v>
      </c>
      <c r="BN48" t="n">
        <v>0</v>
      </c>
      <c r="BO48" t="n">
        <v>0</v>
      </c>
      <c r="BP48" t="n">
        <v>9833179</v>
      </c>
      <c r="BQ48" t="n">
        <v>0</v>
      </c>
      <c r="BR48" t="n">
        <v>9833179</v>
      </c>
      <c r="BS48" t="n">
        <v>0</v>
      </c>
      <c r="BT48" t="n">
        <v>0</v>
      </c>
      <c r="BU48" t="n">
        <v>0</v>
      </c>
      <c r="BV48" t="n">
        <v>0</v>
      </c>
      <c r="BW48" t="n">
        <v>9833179</v>
      </c>
      <c r="BX48" t="n">
        <v>0</v>
      </c>
      <c r="BY48" t="n">
        <v>2.881332950625754</v>
      </c>
      <c r="BZ48" t="n">
        <v>0</v>
      </c>
      <c r="CA48" t="n">
        <v>0</v>
      </c>
      <c r="CB48" t="n">
        <v>0</v>
      </c>
      <c r="CC48" t="n">
        <v>692376930</v>
      </c>
      <c r="CD48" t="n">
        <v>0</v>
      </c>
      <c r="CE48" t="n">
        <v>0</v>
      </c>
      <c r="CF48" t="n">
        <v>0</v>
      </c>
      <c r="CG48" t="n">
        <v>692376930</v>
      </c>
      <c r="CH48" t="n">
        <v>0</v>
      </c>
      <c r="CI48" t="n">
        <v>0</v>
      </c>
      <c r="CJ48" t="n">
        <v>692376930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3.94035513055006</v>
      </c>
      <c r="CZ48" t="n">
        <v>0</v>
      </c>
      <c r="DA48" t="n">
        <v>0</v>
      </c>
      <c r="DB48" t="n">
        <v>0</v>
      </c>
      <c r="DC48" t="n">
        <v>0</v>
      </c>
      <c r="DD48" t="n">
        <v>2728210988.4</v>
      </c>
      <c r="DE48" t="n">
        <v>0</v>
      </c>
      <c r="DF48" t="n">
        <v>0</v>
      </c>
      <c r="DG48" t="n">
        <v>0</v>
      </c>
      <c r="DH48" t="n">
        <v>1</v>
      </c>
      <c r="DI48" t="n">
        <v>0</v>
      </c>
      <c r="DJ48" t="n">
        <v>0</v>
      </c>
      <c r="DK48" t="n">
        <v>0</v>
      </c>
      <c r="DL48" t="n">
        <v>692376930</v>
      </c>
      <c r="DM48" t="n">
        <v>0</v>
      </c>
      <c r="DN48" t="n">
        <v>0</v>
      </c>
      <c r="DO48" t="n">
        <v>0</v>
      </c>
      <c r="DP48" t="n">
        <v>692376930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316970674.1242365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9833179</v>
      </c>
      <c r="EM48" t="n">
        <v>0</v>
      </c>
      <c r="EN48" t="n">
        <v>0</v>
      </c>
      <c r="EO48" t="n">
        <v>0</v>
      </c>
      <c r="EP48" t="n">
        <v>0</v>
      </c>
      <c r="EQ48" t="n">
        <v>9833179</v>
      </c>
      <c r="ER48" t="n">
        <v>401</v>
      </c>
      <c r="EU48" t="inlineStr">
        <is>
          <t>~2016</t>
        </is>
      </c>
      <c r="EV48" t="inlineStr">
        <is>
          <t>국내간접투자</t>
        </is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9833179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0</v>
      </c>
      <c r="FJ48" t="n">
        <v>0</v>
      </c>
      <c r="FK48" t="n">
        <v>0</v>
      </c>
      <c r="FL48" t="n">
        <v>0</v>
      </c>
      <c r="FM48" t="n">
        <v>0</v>
      </c>
      <c r="FN48" t="n">
        <v>0</v>
      </c>
      <c r="FO48" t="n">
        <v>0</v>
      </c>
      <c r="FP48" t="n">
        <v>0</v>
      </c>
      <c r="FQ48" t="b">
        <v>1</v>
      </c>
      <c r="FR48" t="b">
        <v>1</v>
      </c>
    </row>
    <row r="49">
      <c r="A49" t="inlineStr">
        <is>
          <t>BS00000038</t>
        </is>
      </c>
      <c r="B49" t="n">
        <v>905373353900</v>
      </c>
      <c r="C49" t="n">
        <v>6000000000351</v>
      </c>
      <c r="D49" t="inlineStr">
        <is>
          <t>마산배움터지킴이</t>
        </is>
      </c>
      <c r="E49" t="inlineStr">
        <is>
          <t>마산배움터지킴이(주) [경남 전안초 외 4개교]</t>
        </is>
      </c>
      <c r="F49" t="inlineStr">
        <is>
          <t>인프라</t>
        </is>
      </c>
      <c r="G49" t="inlineStr">
        <is>
          <t>BTL</t>
        </is>
      </c>
      <c r="H49" t="inlineStr">
        <is>
          <t>교육시설</t>
        </is>
      </c>
      <c r="I49" t="inlineStr">
        <is>
          <t>국내</t>
        </is>
      </c>
      <c r="J49" t="inlineStr">
        <is>
          <t>아시아</t>
        </is>
      </c>
      <c r="K49" t="inlineStr">
        <is>
          <t>이머징</t>
        </is>
      </c>
      <c r="L49" t="inlineStr">
        <is>
          <t>한국</t>
        </is>
      </c>
      <c r="M49" t="inlineStr">
        <is>
          <t>해당없음</t>
        </is>
      </c>
      <c r="N49" t="inlineStr">
        <is>
          <t>대출</t>
        </is>
      </c>
      <c r="O49" t="inlineStr">
        <is>
          <t>선순위</t>
        </is>
      </c>
      <c r="P49" t="inlineStr">
        <is>
          <t>대출</t>
        </is>
      </c>
      <c r="Q49" t="inlineStr">
        <is>
          <t>프로젝트</t>
        </is>
      </c>
      <c r="R49" t="inlineStr">
        <is>
          <t>KRW</t>
        </is>
      </c>
      <c r="S49" t="inlineStr">
        <is>
          <t>KRW</t>
        </is>
      </c>
      <c r="T49" s="1" t="n">
        <v>39169</v>
      </c>
      <c r="U49" s="1" t="n">
        <v>45858</v>
      </c>
      <c r="V49" s="1" t="n">
        <v>45858</v>
      </c>
      <c r="X49" t="inlineStr">
        <is>
          <t>PPP</t>
        </is>
      </c>
      <c r="Y49" t="inlineStr">
        <is>
          <t>Availability(정부)</t>
        </is>
      </c>
      <c r="Z49" t="inlineStr">
        <is>
          <t>정부보증</t>
        </is>
      </c>
      <c r="AA49" t="inlineStr">
        <is>
          <t>정부가 임대료 지급</t>
        </is>
      </c>
      <c r="AB49" t="inlineStr">
        <is>
          <t>IBK기업은행</t>
        </is>
      </c>
      <c r="AC49" t="inlineStr">
        <is>
          <t>해당없음</t>
        </is>
      </c>
      <c r="AD49" t="inlineStr">
        <is>
          <t>허강혁</t>
        </is>
      </c>
      <c r="AF49" t="inlineStr">
        <is>
          <t>유재섭</t>
        </is>
      </c>
      <c r="AG49" t="inlineStr">
        <is>
          <t>정상</t>
        </is>
      </c>
      <c r="AH49" s="1" t="n">
        <v>38876</v>
      </c>
      <c r="AI49" t="inlineStr">
        <is>
          <t>기보유</t>
        </is>
      </c>
      <c r="AJ49" t="inlineStr">
        <is>
          <t>국내실물</t>
        </is>
      </c>
      <c r="AK49" t="inlineStr">
        <is>
          <t>인프라</t>
        </is>
      </c>
      <c r="AL49" t="inlineStr">
        <is>
          <t>Debt</t>
        </is>
      </c>
      <c r="AM49" t="inlineStr">
        <is>
          <t>인출</t>
        </is>
      </c>
      <c r="AN49" t="inlineStr">
        <is>
          <t>운영</t>
        </is>
      </c>
      <c r="AO49" t="n">
        <v>0</v>
      </c>
      <c r="AP49" t="n">
        <v>1981000000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n">
        <v>142222500</v>
      </c>
      <c r="AZ49" t="n">
        <v>0</v>
      </c>
      <c r="BA49" t="n">
        <v>0</v>
      </c>
      <c r="BB49" t="n">
        <v>-142222500</v>
      </c>
      <c r="BC49" t="n">
        <v>0</v>
      </c>
      <c r="BD49" t="n">
        <v>0</v>
      </c>
      <c r="BE49" t="n">
        <v>6070535</v>
      </c>
      <c r="BF49" t="n">
        <v>0</v>
      </c>
      <c r="BG49" t="n">
        <v>0</v>
      </c>
      <c r="BH49" t="n">
        <v>6070535</v>
      </c>
      <c r="BI49" t="n">
        <v>0</v>
      </c>
      <c r="BJ49" t="n">
        <v>0</v>
      </c>
      <c r="BK49" t="n">
        <v>0</v>
      </c>
      <c r="BL49" t="n">
        <v>4102424</v>
      </c>
      <c r="BM49" t="n">
        <v>0</v>
      </c>
      <c r="BN49" t="n">
        <v>0</v>
      </c>
      <c r="BO49" t="n">
        <v>0</v>
      </c>
      <c r="BP49" t="n">
        <v>4131262</v>
      </c>
      <c r="BQ49" t="n">
        <v>0</v>
      </c>
      <c r="BR49" t="n">
        <v>4131262</v>
      </c>
      <c r="BS49" t="n">
        <v>0</v>
      </c>
      <c r="BT49" t="n">
        <v>0</v>
      </c>
      <c r="BU49" t="n">
        <v>0</v>
      </c>
      <c r="BV49" t="n">
        <v>0</v>
      </c>
      <c r="BW49" t="n">
        <v>4131262</v>
      </c>
      <c r="BX49" t="n">
        <v>0</v>
      </c>
      <c r="BY49" t="n">
        <v>5.983380350315927</v>
      </c>
      <c r="BZ49" t="n">
        <v>0</v>
      </c>
      <c r="CA49" t="n">
        <v>0</v>
      </c>
      <c r="CB49" t="n">
        <v>0</v>
      </c>
      <c r="CC49" t="n">
        <v>142222500</v>
      </c>
      <c r="CD49" t="n">
        <v>0</v>
      </c>
      <c r="CE49" t="n">
        <v>0</v>
      </c>
      <c r="CF49" t="n">
        <v>0</v>
      </c>
      <c r="CG49" t="n">
        <v>142222500</v>
      </c>
      <c r="CH49" t="n">
        <v>0</v>
      </c>
      <c r="CI49" t="n">
        <v>0</v>
      </c>
      <c r="CJ49" t="n">
        <v>142222500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7.644171280915467</v>
      </c>
      <c r="CZ49" t="n">
        <v>0</v>
      </c>
      <c r="DA49" t="n">
        <v>0</v>
      </c>
      <c r="DB49" t="n">
        <v>0</v>
      </c>
      <c r="DC49" t="n">
        <v>0</v>
      </c>
      <c r="DD49" t="n">
        <v>1087173150</v>
      </c>
      <c r="DE49" t="n">
        <v>0</v>
      </c>
      <c r="DF49" t="n">
        <v>0</v>
      </c>
      <c r="DG49" t="n">
        <v>0</v>
      </c>
      <c r="DH49" t="n">
        <v>1</v>
      </c>
      <c r="DI49" t="n">
        <v>0</v>
      </c>
      <c r="DJ49" t="n">
        <v>0</v>
      </c>
      <c r="DK49" t="n">
        <v>0</v>
      </c>
      <c r="DL49" t="n">
        <v>142222500</v>
      </c>
      <c r="DM49" t="n">
        <v>0</v>
      </c>
      <c r="DN49" t="n">
        <v>0</v>
      </c>
      <c r="DO49" t="n">
        <v>0</v>
      </c>
      <c r="DP49" t="n">
        <v>142222500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64913370.08186022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4131262</v>
      </c>
      <c r="EM49" t="n">
        <v>0</v>
      </c>
      <c r="EN49" t="n">
        <v>0</v>
      </c>
      <c r="EO49" t="n">
        <v>0</v>
      </c>
      <c r="EP49" t="n">
        <v>0</v>
      </c>
      <c r="EQ49" t="n">
        <v>4131262</v>
      </c>
      <c r="ER49" t="n">
        <v>425</v>
      </c>
      <c r="EU49" t="inlineStr">
        <is>
          <t>~2016</t>
        </is>
      </c>
      <c r="EV49" t="inlineStr">
        <is>
          <t>국내간접투자</t>
        </is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4131262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0</v>
      </c>
      <c r="FJ49" t="n">
        <v>0</v>
      </c>
      <c r="FK49" t="n">
        <v>0</v>
      </c>
      <c r="FL49" t="n">
        <v>0</v>
      </c>
      <c r="FM49" t="n">
        <v>0</v>
      </c>
      <c r="FN49" t="n">
        <v>0</v>
      </c>
      <c r="FO49" t="n">
        <v>0</v>
      </c>
      <c r="FP49" t="n">
        <v>0</v>
      </c>
      <c r="FQ49" t="b">
        <v>1</v>
      </c>
      <c r="FR49" t="b">
        <v>1</v>
      </c>
    </row>
    <row r="50">
      <c r="A50" t="inlineStr">
        <is>
          <t>BS00000039</t>
        </is>
      </c>
      <c r="B50" t="n">
        <v>5376548000</v>
      </c>
      <c r="C50" t="n">
        <v>6000000000087</v>
      </c>
      <c r="D50" t="inlineStr">
        <is>
          <t>강원학교관리</t>
        </is>
      </c>
      <c r="E50" t="inlineStr">
        <is>
          <t>강원학교관리(주) [강원 춘천고 외 16개교]</t>
        </is>
      </c>
      <c r="F50" t="inlineStr">
        <is>
          <t>인프라</t>
        </is>
      </c>
      <c r="G50" t="inlineStr">
        <is>
          <t>BTL</t>
        </is>
      </c>
      <c r="H50" t="inlineStr">
        <is>
          <t>교육시설</t>
        </is>
      </c>
      <c r="I50" t="inlineStr">
        <is>
          <t>국내</t>
        </is>
      </c>
      <c r="J50" t="inlineStr">
        <is>
          <t>아시아</t>
        </is>
      </c>
      <c r="K50" t="inlineStr">
        <is>
          <t>이머징</t>
        </is>
      </c>
      <c r="L50" t="inlineStr">
        <is>
          <t>한국</t>
        </is>
      </c>
      <c r="M50" t="inlineStr">
        <is>
          <t>해당없음</t>
        </is>
      </c>
      <c r="N50" t="inlineStr">
        <is>
          <t>대출</t>
        </is>
      </c>
      <c r="O50" t="inlineStr">
        <is>
          <t>선순위</t>
        </is>
      </c>
      <c r="P50" t="inlineStr">
        <is>
          <t>대출</t>
        </is>
      </c>
      <c r="Q50" t="inlineStr">
        <is>
          <t>프로젝트</t>
        </is>
      </c>
      <c r="R50" t="inlineStr">
        <is>
          <t>KRW</t>
        </is>
      </c>
      <c r="S50" t="inlineStr">
        <is>
          <t>KRW</t>
        </is>
      </c>
      <c r="T50" s="1" t="n">
        <v>39631</v>
      </c>
      <c r="U50" s="1" t="n">
        <v>46042</v>
      </c>
      <c r="V50" s="1" t="n">
        <v>46042</v>
      </c>
      <c r="X50" t="inlineStr">
        <is>
          <t>PPP</t>
        </is>
      </c>
      <c r="Y50" t="inlineStr">
        <is>
          <t>Availability(정부)</t>
        </is>
      </c>
      <c r="Z50" t="inlineStr">
        <is>
          <t>정부보증</t>
        </is>
      </c>
      <c r="AA50" t="inlineStr">
        <is>
          <t>정부가 임대료 지급</t>
        </is>
      </c>
      <c r="AB50" t="inlineStr">
        <is>
          <t>IBK기업은행</t>
        </is>
      </c>
      <c r="AC50" t="inlineStr">
        <is>
          <t>해당없음</t>
        </is>
      </c>
      <c r="AD50" t="inlineStr">
        <is>
          <t>이다인</t>
        </is>
      </c>
      <c r="AF50" t="inlineStr">
        <is>
          <t>유재섭</t>
        </is>
      </c>
      <c r="AG50" t="inlineStr">
        <is>
          <t>정상</t>
        </is>
      </c>
      <c r="AH50" s="1" t="n">
        <v>38905</v>
      </c>
      <c r="AI50" t="inlineStr">
        <is>
          <t>기보유</t>
        </is>
      </c>
      <c r="AJ50" t="inlineStr">
        <is>
          <t>국내실물</t>
        </is>
      </c>
      <c r="AK50" t="inlineStr">
        <is>
          <t>인프라</t>
        </is>
      </c>
      <c r="AL50" t="inlineStr">
        <is>
          <t>Debt</t>
        </is>
      </c>
      <c r="AM50" t="inlineStr">
        <is>
          <t>인출</t>
        </is>
      </c>
      <c r="AN50" t="inlineStr">
        <is>
          <t>운영</t>
        </is>
      </c>
      <c r="AO50" t="n">
        <v>0</v>
      </c>
      <c r="AP50" t="n">
        <v>2480900000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2480900000</v>
      </c>
      <c r="AX50" t="n">
        <v>0</v>
      </c>
      <c r="AY50" t="n">
        <v>194394000</v>
      </c>
      <c r="AZ50" t="n">
        <v>2367790000</v>
      </c>
      <c r="BA50" t="n">
        <v>0</v>
      </c>
      <c r="BB50" t="n">
        <v>-194394000</v>
      </c>
      <c r="BC50" t="n">
        <v>113110000</v>
      </c>
      <c r="BD50" t="n">
        <v>0</v>
      </c>
      <c r="BE50" t="n">
        <v>10577917</v>
      </c>
      <c r="BF50" t="n">
        <v>90524300</v>
      </c>
      <c r="BG50" t="n">
        <v>0</v>
      </c>
      <c r="BH50" t="n">
        <v>10577917</v>
      </c>
      <c r="BI50" t="n">
        <v>0</v>
      </c>
      <c r="BJ50" t="n">
        <v>0</v>
      </c>
      <c r="BK50" t="n">
        <v>0</v>
      </c>
      <c r="BL50" t="n">
        <v>8931096</v>
      </c>
      <c r="BM50" t="n">
        <v>0</v>
      </c>
      <c r="BN50" t="n">
        <v>0</v>
      </c>
      <c r="BO50" t="n">
        <v>432270</v>
      </c>
      <c r="BP50" t="n">
        <v>8970304</v>
      </c>
      <c r="BQ50" t="n">
        <v>432270</v>
      </c>
      <c r="BR50" t="n">
        <v>8970304</v>
      </c>
      <c r="BS50" t="n">
        <v>0</v>
      </c>
      <c r="BT50" t="n">
        <v>0</v>
      </c>
      <c r="BU50" t="n">
        <v>0</v>
      </c>
      <c r="BV50" t="n">
        <v>432270</v>
      </c>
      <c r="BW50" t="n">
        <v>8970304</v>
      </c>
      <c r="BX50" t="n">
        <v>0.3829604898563178</v>
      </c>
      <c r="BY50" t="n">
        <v>4.358285617958304</v>
      </c>
      <c r="BZ50" t="n">
        <v>0</v>
      </c>
      <c r="CA50" t="n">
        <v>113110000</v>
      </c>
      <c r="CB50" t="n">
        <v>113074018</v>
      </c>
      <c r="CC50" t="n">
        <v>307504000</v>
      </c>
      <c r="CD50" t="n">
        <v>0</v>
      </c>
      <c r="CE50" t="n">
        <v>113110000</v>
      </c>
      <c r="CF50" t="n">
        <v>113074018</v>
      </c>
      <c r="CG50" t="n">
        <v>307504000</v>
      </c>
      <c r="CH50" t="n">
        <v>113110000</v>
      </c>
      <c r="CI50" t="n">
        <v>113074018</v>
      </c>
      <c r="CJ50" t="n">
        <v>307504000</v>
      </c>
      <c r="CK50" t="n">
        <v>0</v>
      </c>
      <c r="CL50" t="n">
        <v>0</v>
      </c>
      <c r="CM50" t="n">
        <v>0.3808964916666667</v>
      </c>
      <c r="CN50" t="n">
        <v>4.5707579</v>
      </c>
      <c r="CO50" t="n">
        <v>4.5707579</v>
      </c>
      <c r="CP50" t="n">
        <v>43083202.17241666</v>
      </c>
      <c r="CQ50" t="n">
        <v>516998426.069</v>
      </c>
      <c r="CR50" t="n">
        <v>516998426.069</v>
      </c>
      <c r="CS50" t="n">
        <v>1.036488492079487</v>
      </c>
      <c r="CT50" t="n">
        <v>117237213.3391108</v>
      </c>
      <c r="CU50" t="n">
        <v>4.51</v>
      </c>
      <c r="CV50" t="n">
        <v>0</v>
      </c>
      <c r="CW50" t="n">
        <v>0</v>
      </c>
      <c r="CX50" t="n">
        <v>0</v>
      </c>
      <c r="CY50" t="n">
        <v>4.51</v>
      </c>
      <c r="CZ50" t="n">
        <v>510126100</v>
      </c>
      <c r="DA50" t="n">
        <v>0</v>
      </c>
      <c r="DB50" t="n">
        <v>0</v>
      </c>
      <c r="DC50" t="n">
        <v>0</v>
      </c>
      <c r="DD50" t="n">
        <v>876716940</v>
      </c>
      <c r="DE50" t="n">
        <v>113110000</v>
      </c>
      <c r="DF50" t="n">
        <v>0</v>
      </c>
      <c r="DG50" t="n">
        <v>0</v>
      </c>
      <c r="DH50" t="n">
        <v>1</v>
      </c>
      <c r="DI50" t="n">
        <v>0</v>
      </c>
      <c r="DJ50" t="n">
        <v>113110000</v>
      </c>
      <c r="DK50" t="n">
        <v>0</v>
      </c>
      <c r="DL50" t="n">
        <v>307504000</v>
      </c>
      <c r="DM50" t="n">
        <v>0</v>
      </c>
      <c r="DN50" t="n">
        <v>0</v>
      </c>
      <c r="DO50" t="n">
        <v>0</v>
      </c>
      <c r="DP50" t="n">
        <v>194394000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213240407.7022289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432270</v>
      </c>
      <c r="EH50" t="n">
        <v>0</v>
      </c>
      <c r="EI50" t="n">
        <v>0</v>
      </c>
      <c r="EJ50" t="n">
        <v>0</v>
      </c>
      <c r="EK50" t="n">
        <v>0</v>
      </c>
      <c r="EL50" t="n">
        <v>8970304</v>
      </c>
      <c r="EM50" t="n">
        <v>0</v>
      </c>
      <c r="EN50" t="n">
        <v>0</v>
      </c>
      <c r="EO50" t="n">
        <v>0</v>
      </c>
      <c r="EP50" t="n">
        <v>432270</v>
      </c>
      <c r="EQ50" t="n">
        <v>8970304</v>
      </c>
      <c r="ER50" t="n">
        <v>406</v>
      </c>
      <c r="EU50" t="inlineStr">
        <is>
          <t>~2016</t>
        </is>
      </c>
      <c r="EV50" t="inlineStr">
        <is>
          <t>국내간접투자</t>
        </is>
      </c>
      <c r="EW50" t="n">
        <v>0</v>
      </c>
      <c r="EX50" t="n">
        <v>432270</v>
      </c>
      <c r="EY50" t="n">
        <v>0</v>
      </c>
      <c r="EZ50" t="n">
        <v>0</v>
      </c>
      <c r="FA50" t="n">
        <v>0</v>
      </c>
      <c r="FB50" t="n">
        <v>0</v>
      </c>
      <c r="FC50" t="n">
        <v>8970304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b">
        <v>1</v>
      </c>
      <c r="FR50" t="b">
        <v>1</v>
      </c>
    </row>
    <row r="51">
      <c r="A51" t="inlineStr">
        <is>
          <t>BS00000039</t>
        </is>
      </c>
      <c r="B51" t="n">
        <v>5376548000</v>
      </c>
      <c r="C51" t="n">
        <v>6000000000088</v>
      </c>
      <c r="D51" t="inlineStr">
        <is>
          <t>강원학교관리</t>
        </is>
      </c>
      <c r="E51" t="inlineStr">
        <is>
          <t>강원학교관리(주) [강원 춘천고 외 16개교]</t>
        </is>
      </c>
      <c r="F51" t="inlineStr">
        <is>
          <t>인프라</t>
        </is>
      </c>
      <c r="G51" t="inlineStr">
        <is>
          <t>BTL</t>
        </is>
      </c>
      <c r="H51" t="inlineStr">
        <is>
          <t>교육시설</t>
        </is>
      </c>
      <c r="I51" t="inlineStr">
        <is>
          <t>국내</t>
        </is>
      </c>
      <c r="J51" t="inlineStr">
        <is>
          <t>아시아</t>
        </is>
      </c>
      <c r="K51" t="inlineStr">
        <is>
          <t>이머징</t>
        </is>
      </c>
      <c r="L51" t="inlineStr">
        <is>
          <t>한국</t>
        </is>
      </c>
      <c r="M51" t="inlineStr">
        <is>
          <t>해당없음</t>
        </is>
      </c>
      <c r="N51" t="inlineStr">
        <is>
          <t>대출</t>
        </is>
      </c>
      <c r="O51" t="inlineStr">
        <is>
          <t>선순위</t>
        </is>
      </c>
      <c r="P51" t="inlineStr">
        <is>
          <t>대출</t>
        </is>
      </c>
      <c r="Q51" t="inlineStr">
        <is>
          <t>프로젝트</t>
        </is>
      </c>
      <c r="R51" t="inlineStr">
        <is>
          <t>KRW</t>
        </is>
      </c>
      <c r="S51" t="inlineStr">
        <is>
          <t>KRW</t>
        </is>
      </c>
      <c r="T51" s="1" t="n">
        <v>39631</v>
      </c>
      <c r="U51" s="1" t="n">
        <v>46042</v>
      </c>
      <c r="V51" s="1" t="n">
        <v>46042</v>
      </c>
      <c r="X51" t="inlineStr">
        <is>
          <t>PPP</t>
        </is>
      </c>
      <c r="Y51" t="inlineStr">
        <is>
          <t>Availability(정부)</t>
        </is>
      </c>
      <c r="Z51" t="inlineStr">
        <is>
          <t>정부보증</t>
        </is>
      </c>
      <c r="AA51" t="inlineStr">
        <is>
          <t>정부가 임대료 지급</t>
        </is>
      </c>
      <c r="AB51" t="inlineStr">
        <is>
          <t>IBK기업은행</t>
        </is>
      </c>
      <c r="AC51" t="inlineStr">
        <is>
          <t>해당없음</t>
        </is>
      </c>
      <c r="AD51" t="inlineStr">
        <is>
          <t>이다인</t>
        </is>
      </c>
      <c r="AF51" t="inlineStr">
        <is>
          <t>유재섭</t>
        </is>
      </c>
      <c r="AG51" t="inlineStr">
        <is>
          <t>정상</t>
        </is>
      </c>
      <c r="AH51" s="1" t="n">
        <v>38905</v>
      </c>
      <c r="AI51" t="inlineStr">
        <is>
          <t>기보유</t>
        </is>
      </c>
      <c r="AJ51" t="inlineStr">
        <is>
          <t>국내실물</t>
        </is>
      </c>
      <c r="AK51" t="inlineStr">
        <is>
          <t>인프라</t>
        </is>
      </c>
      <c r="AL51" t="inlineStr">
        <is>
          <t>Debt</t>
        </is>
      </c>
      <c r="AM51" t="inlineStr">
        <is>
          <t>인출</t>
        </is>
      </c>
      <c r="AN51" t="inlineStr">
        <is>
          <t>운영</t>
        </is>
      </c>
      <c r="AO51" t="n">
        <v>0</v>
      </c>
      <c r="AP51" t="n">
        <v>447700000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447700000</v>
      </c>
      <c r="AX51" t="n">
        <v>0</v>
      </c>
      <c r="AY51" t="n">
        <v>34726000</v>
      </c>
      <c r="AZ51" t="n">
        <v>429225000</v>
      </c>
      <c r="BA51" t="n">
        <v>0</v>
      </c>
      <c r="BB51" t="n">
        <v>-34726000</v>
      </c>
      <c r="BC51" t="n">
        <v>18475000</v>
      </c>
      <c r="BD51" t="n">
        <v>0</v>
      </c>
      <c r="BE51" t="n">
        <v>3079512</v>
      </c>
      <c r="BF51" t="n">
        <v>23957637</v>
      </c>
      <c r="BG51" t="n">
        <v>0</v>
      </c>
      <c r="BH51" t="n">
        <v>3079512</v>
      </c>
      <c r="BI51" t="n">
        <v>0</v>
      </c>
      <c r="BJ51" t="n">
        <v>0</v>
      </c>
      <c r="BK51" t="n">
        <v>0</v>
      </c>
      <c r="BL51" t="n">
        <v>2558675</v>
      </c>
      <c r="BM51" t="n">
        <v>0</v>
      </c>
      <c r="BN51" t="n">
        <v>0</v>
      </c>
      <c r="BO51" t="n">
        <v>120170</v>
      </c>
      <c r="BP51" t="n">
        <v>2565724</v>
      </c>
      <c r="BQ51" t="n">
        <v>120170</v>
      </c>
      <c r="BR51" t="n">
        <v>2565724</v>
      </c>
      <c r="BS51" t="n">
        <v>0</v>
      </c>
      <c r="BT51" t="n">
        <v>0</v>
      </c>
      <c r="BU51" t="n">
        <v>0</v>
      </c>
      <c r="BV51" t="n">
        <v>120170</v>
      </c>
      <c r="BW51" t="n">
        <v>2565724</v>
      </c>
      <c r="BX51" t="n">
        <v>0.6526343315691424</v>
      </c>
      <c r="BY51" t="n">
        <v>7.425014479756961</v>
      </c>
      <c r="BZ51" t="n">
        <v>0</v>
      </c>
      <c r="CA51" t="n">
        <v>18475000</v>
      </c>
      <c r="CB51" t="n">
        <v>18471305</v>
      </c>
      <c r="CC51" t="n">
        <v>53201000</v>
      </c>
      <c r="CD51" t="n">
        <v>0</v>
      </c>
      <c r="CE51" t="n">
        <v>18475000</v>
      </c>
      <c r="CF51" t="n">
        <v>18471305</v>
      </c>
      <c r="CG51" t="n">
        <v>53201000</v>
      </c>
      <c r="CH51" t="n">
        <v>18475000</v>
      </c>
      <c r="CI51" t="n">
        <v>18471305</v>
      </c>
      <c r="CJ51" t="n">
        <v>53201000</v>
      </c>
      <c r="CK51" t="n">
        <v>0</v>
      </c>
      <c r="CL51" t="n">
        <v>0</v>
      </c>
      <c r="CM51" t="n">
        <v>0.6171664916666667</v>
      </c>
      <c r="CN51" t="n">
        <v>7.4059979</v>
      </c>
      <c r="CO51" t="n">
        <v>7.4059979</v>
      </c>
      <c r="CP51" t="n">
        <v>11402150.93354167</v>
      </c>
      <c r="CQ51" t="n">
        <v>136825811.2025</v>
      </c>
      <c r="CR51" t="n">
        <v>136825811.2025</v>
      </c>
      <c r="CS51" t="n">
        <v>1.053512702702703</v>
      </c>
      <c r="CT51" t="n">
        <v>19463647.18243243</v>
      </c>
      <c r="CU51" t="n">
        <v>7.66</v>
      </c>
      <c r="CV51" t="n">
        <v>0</v>
      </c>
      <c r="CW51" t="n">
        <v>0</v>
      </c>
      <c r="CX51" t="n">
        <v>0</v>
      </c>
      <c r="CY51" t="n">
        <v>7.66</v>
      </c>
      <c r="CZ51" t="n">
        <v>141518500</v>
      </c>
      <c r="DA51" t="n">
        <v>0</v>
      </c>
      <c r="DB51" t="n">
        <v>0</v>
      </c>
      <c r="DC51" t="n">
        <v>0</v>
      </c>
      <c r="DD51" t="n">
        <v>266001160</v>
      </c>
      <c r="DE51" t="n">
        <v>18475000</v>
      </c>
      <c r="DF51" t="n">
        <v>0</v>
      </c>
      <c r="DG51" t="n">
        <v>0</v>
      </c>
      <c r="DH51" t="n">
        <v>1</v>
      </c>
      <c r="DI51" t="n">
        <v>0</v>
      </c>
      <c r="DJ51" t="n">
        <v>18475000</v>
      </c>
      <c r="DK51" t="n">
        <v>0</v>
      </c>
      <c r="DL51" t="n">
        <v>53201000</v>
      </c>
      <c r="DM51" t="n">
        <v>0</v>
      </c>
      <c r="DN51" t="n">
        <v>0</v>
      </c>
      <c r="DO51" t="n">
        <v>0</v>
      </c>
      <c r="DP51" t="n">
        <v>34726000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36671374.69511483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120170</v>
      </c>
      <c r="EH51" t="n">
        <v>0</v>
      </c>
      <c r="EI51" t="n">
        <v>0</v>
      </c>
      <c r="EJ51" t="n">
        <v>0</v>
      </c>
      <c r="EK51" t="n">
        <v>0</v>
      </c>
      <c r="EL51" t="n">
        <v>2565724</v>
      </c>
      <c r="EM51" t="n">
        <v>0</v>
      </c>
      <c r="EN51" t="n">
        <v>0</v>
      </c>
      <c r="EO51" t="n">
        <v>0</v>
      </c>
      <c r="EP51" t="n">
        <v>120170</v>
      </c>
      <c r="EQ51" t="n">
        <v>2565724</v>
      </c>
      <c r="ER51" t="n">
        <v>433</v>
      </c>
      <c r="EU51" t="inlineStr">
        <is>
          <t>~2016</t>
        </is>
      </c>
      <c r="EV51" t="inlineStr">
        <is>
          <t>국내간접투자</t>
        </is>
      </c>
      <c r="EW51" t="n">
        <v>0</v>
      </c>
      <c r="EX51" t="n">
        <v>120170</v>
      </c>
      <c r="EY51" t="n">
        <v>0</v>
      </c>
      <c r="EZ51" t="n">
        <v>0</v>
      </c>
      <c r="FA51" t="n">
        <v>0</v>
      </c>
      <c r="FB51" t="n">
        <v>0</v>
      </c>
      <c r="FC51" t="n">
        <v>2565724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0</v>
      </c>
      <c r="FJ51" t="n">
        <v>0</v>
      </c>
      <c r="FK51" t="n">
        <v>0</v>
      </c>
      <c r="FL51" t="n">
        <v>0</v>
      </c>
      <c r="FM51" t="n">
        <v>0</v>
      </c>
      <c r="FN51" t="n">
        <v>0</v>
      </c>
      <c r="FO51" t="n">
        <v>0</v>
      </c>
      <c r="FP51" t="n">
        <v>0</v>
      </c>
      <c r="FQ51" t="b">
        <v>1</v>
      </c>
      <c r="FR51" t="b">
        <v>1</v>
      </c>
    </row>
    <row r="52">
      <c r="A52" t="inlineStr">
        <is>
          <t>BS00000039</t>
        </is>
      </c>
      <c r="B52" t="n">
        <v>5376548000</v>
      </c>
      <c r="C52" t="n">
        <v>6000000000248</v>
      </c>
      <c r="D52" t="inlineStr">
        <is>
          <t>강원학교관리</t>
        </is>
      </c>
      <c r="E52" t="inlineStr">
        <is>
          <t>강원학교관리(주) [강원 춘천고 외 16개교]</t>
        </is>
      </c>
      <c r="F52" t="inlineStr">
        <is>
          <t>인프라</t>
        </is>
      </c>
      <c r="G52" t="inlineStr">
        <is>
          <t>BTL</t>
        </is>
      </c>
      <c r="H52" t="inlineStr">
        <is>
          <t>교육시설</t>
        </is>
      </c>
      <c r="I52" t="inlineStr">
        <is>
          <t>국내</t>
        </is>
      </c>
      <c r="J52" t="inlineStr">
        <is>
          <t>아시아</t>
        </is>
      </c>
      <c r="K52" t="inlineStr">
        <is>
          <t>이머징</t>
        </is>
      </c>
      <c r="L52" t="inlineStr">
        <is>
          <t>한국</t>
        </is>
      </c>
      <c r="M52" t="inlineStr">
        <is>
          <t>해당없음</t>
        </is>
      </c>
      <c r="N52" t="inlineStr">
        <is>
          <t>대출</t>
        </is>
      </c>
      <c r="O52" t="inlineStr">
        <is>
          <t>선순위</t>
        </is>
      </c>
      <c r="P52" t="inlineStr">
        <is>
          <t>대출</t>
        </is>
      </c>
      <c r="Q52" t="inlineStr">
        <is>
          <t>프로젝트</t>
        </is>
      </c>
      <c r="R52" t="inlineStr">
        <is>
          <t>KRW</t>
        </is>
      </c>
      <c r="S52" t="inlineStr">
        <is>
          <t>KRW</t>
        </is>
      </c>
      <c r="T52" s="1" t="n">
        <v>39631</v>
      </c>
      <c r="U52" s="1" t="n">
        <v>46042</v>
      </c>
      <c r="V52" s="1" t="n">
        <v>46042</v>
      </c>
      <c r="X52" t="inlineStr">
        <is>
          <t>PPP</t>
        </is>
      </c>
      <c r="Y52" t="inlineStr">
        <is>
          <t>Availability(정부)</t>
        </is>
      </c>
      <c r="Z52" t="inlineStr">
        <is>
          <t>정부보증</t>
        </is>
      </c>
      <c r="AA52" t="inlineStr">
        <is>
          <t>정부가 임대료 지급</t>
        </is>
      </c>
      <c r="AB52" t="inlineStr">
        <is>
          <t>IBK기업은행</t>
        </is>
      </c>
      <c r="AC52" t="inlineStr">
        <is>
          <t>해당없음</t>
        </is>
      </c>
      <c r="AD52" t="inlineStr">
        <is>
          <t>이다인</t>
        </is>
      </c>
      <c r="AF52" t="inlineStr">
        <is>
          <t>유재섭</t>
        </is>
      </c>
      <c r="AG52" t="inlineStr">
        <is>
          <t>정상</t>
        </is>
      </c>
      <c r="AH52" s="1" t="n">
        <v>38905</v>
      </c>
      <c r="AI52" t="inlineStr">
        <is>
          <t>기보유</t>
        </is>
      </c>
      <c r="AJ52" t="inlineStr">
        <is>
          <t>국내실물</t>
        </is>
      </c>
      <c r="AK52" t="inlineStr">
        <is>
          <t>인프라</t>
        </is>
      </c>
      <c r="AL52" t="inlineStr">
        <is>
          <t>Debt</t>
        </is>
      </c>
      <c r="AM52" t="inlineStr">
        <is>
          <t>인출</t>
        </is>
      </c>
      <c r="AN52" t="inlineStr">
        <is>
          <t>운영</t>
        </is>
      </c>
      <c r="AO52" t="n">
        <v>0</v>
      </c>
      <c r="AP52" t="n">
        <v>533600000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533600000</v>
      </c>
      <c r="AX52" t="n">
        <v>0</v>
      </c>
      <c r="AY52" t="n">
        <v>39380000</v>
      </c>
      <c r="AZ52" t="n">
        <v>508250000</v>
      </c>
      <c r="BA52" t="n">
        <v>0</v>
      </c>
      <c r="BB52" t="n">
        <v>-39380000</v>
      </c>
      <c r="BC52" t="n">
        <v>25350000</v>
      </c>
      <c r="BD52" t="n">
        <v>0</v>
      </c>
      <c r="BE52" t="n">
        <v>1489785</v>
      </c>
      <c r="BF52" t="n">
        <v>13430962</v>
      </c>
      <c r="BG52" t="n">
        <v>0</v>
      </c>
      <c r="BH52" t="n">
        <v>1489785</v>
      </c>
      <c r="BI52" t="n">
        <v>0</v>
      </c>
      <c r="BJ52" t="n">
        <v>0</v>
      </c>
      <c r="BK52" t="n">
        <v>0</v>
      </c>
      <c r="BL52" t="n">
        <v>1281174</v>
      </c>
      <c r="BM52" t="n">
        <v>0</v>
      </c>
      <c r="BN52" t="n">
        <v>0</v>
      </c>
      <c r="BO52" t="n">
        <v>64467</v>
      </c>
      <c r="BP52" t="n">
        <v>1289091</v>
      </c>
      <c r="BQ52" t="n">
        <v>64467</v>
      </c>
      <c r="BR52" t="n">
        <v>1289091</v>
      </c>
      <c r="BS52" t="n">
        <v>0</v>
      </c>
      <c r="BT52" t="n">
        <v>0</v>
      </c>
      <c r="BU52" t="n">
        <v>0</v>
      </c>
      <c r="BV52" t="n">
        <v>64467</v>
      </c>
      <c r="BW52" t="n">
        <v>1289091</v>
      </c>
      <c r="BX52" t="n">
        <v>0.2546687140924648</v>
      </c>
      <c r="BY52" t="n">
        <v>2.903655373096811</v>
      </c>
      <c r="BZ52" t="n">
        <v>0</v>
      </c>
      <c r="CA52" t="n">
        <v>25350000</v>
      </c>
      <c r="CB52" t="n">
        <v>25342594</v>
      </c>
      <c r="CC52" t="n">
        <v>64730000</v>
      </c>
      <c r="CD52" t="n">
        <v>0</v>
      </c>
      <c r="CE52" t="n">
        <v>25350000</v>
      </c>
      <c r="CF52" t="n">
        <v>25342594</v>
      </c>
      <c r="CG52" t="n">
        <v>64730000</v>
      </c>
      <c r="CH52" t="n">
        <v>25350000</v>
      </c>
      <c r="CI52" t="n">
        <v>25342594</v>
      </c>
      <c r="CJ52" t="n">
        <v>64730000</v>
      </c>
      <c r="CK52" t="n">
        <v>0</v>
      </c>
      <c r="CL52" t="n">
        <v>0</v>
      </c>
      <c r="CM52" t="n">
        <v>0.2521575416666667</v>
      </c>
      <c r="CN52" t="n">
        <v>3.0258905</v>
      </c>
      <c r="CO52" t="n">
        <v>3.0258905</v>
      </c>
      <c r="CP52" t="n">
        <v>6392193.681249999</v>
      </c>
      <c r="CQ52" t="n">
        <v>76706324.175</v>
      </c>
      <c r="CR52" t="n">
        <v>76706324.175</v>
      </c>
      <c r="CS52" t="n">
        <v>1.025170468515742</v>
      </c>
      <c r="CT52" t="n">
        <v>25988071.37687406</v>
      </c>
      <c r="CU52" t="n">
        <v>2.99</v>
      </c>
      <c r="CV52" t="n">
        <v>0</v>
      </c>
      <c r="CW52" t="n">
        <v>0</v>
      </c>
      <c r="CX52" t="n">
        <v>0</v>
      </c>
      <c r="CY52" t="n">
        <v>2.99</v>
      </c>
      <c r="CZ52" t="n">
        <v>75796500</v>
      </c>
      <c r="DA52" t="n">
        <v>0</v>
      </c>
      <c r="DB52" t="n">
        <v>0</v>
      </c>
      <c r="DC52" t="n">
        <v>0</v>
      </c>
      <c r="DD52" t="n">
        <v>117746200</v>
      </c>
      <c r="DE52" t="n">
        <v>25350000</v>
      </c>
      <c r="DF52" t="n">
        <v>0</v>
      </c>
      <c r="DG52" t="n">
        <v>0</v>
      </c>
      <c r="DH52" t="n">
        <v>1</v>
      </c>
      <c r="DI52" t="n">
        <v>0</v>
      </c>
      <c r="DJ52" t="n">
        <v>25350000</v>
      </c>
      <c r="DK52" t="n">
        <v>0</v>
      </c>
      <c r="DL52" t="n">
        <v>64730000</v>
      </c>
      <c r="DM52" t="n">
        <v>0</v>
      </c>
      <c r="DN52" t="n">
        <v>0</v>
      </c>
      <c r="DO52" t="n">
        <v>0</v>
      </c>
      <c r="DP52" t="n">
        <v>39380000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44973193.52515294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64467</v>
      </c>
      <c r="EH52" t="n">
        <v>0</v>
      </c>
      <c r="EI52" t="n">
        <v>0</v>
      </c>
      <c r="EJ52" t="n">
        <v>0</v>
      </c>
      <c r="EK52" t="n">
        <v>0</v>
      </c>
      <c r="EL52" t="n">
        <v>1289091</v>
      </c>
      <c r="EM52" t="n">
        <v>0</v>
      </c>
      <c r="EN52" t="n">
        <v>0</v>
      </c>
      <c r="EO52" t="n">
        <v>0</v>
      </c>
      <c r="EP52" t="n">
        <v>64467</v>
      </c>
      <c r="EQ52" t="n">
        <v>1289091</v>
      </c>
      <c r="ER52" t="n">
        <v>447</v>
      </c>
      <c r="EU52" t="inlineStr">
        <is>
          <t>~2016</t>
        </is>
      </c>
      <c r="EV52" t="inlineStr">
        <is>
          <t>국내간접투자</t>
        </is>
      </c>
      <c r="EW52" t="n">
        <v>0</v>
      </c>
      <c r="EX52" t="n">
        <v>64467</v>
      </c>
      <c r="EY52" t="n">
        <v>0</v>
      </c>
      <c r="EZ52" t="n">
        <v>0</v>
      </c>
      <c r="FA52" t="n">
        <v>0</v>
      </c>
      <c r="FB52" t="n">
        <v>0</v>
      </c>
      <c r="FC52" t="n">
        <v>1289091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0</v>
      </c>
      <c r="FJ52" t="n">
        <v>0</v>
      </c>
      <c r="FK52" t="n">
        <v>0</v>
      </c>
      <c r="FL52" t="n">
        <v>0</v>
      </c>
      <c r="FM52" t="n">
        <v>0</v>
      </c>
      <c r="FN52" t="n">
        <v>0</v>
      </c>
      <c r="FO52" t="n">
        <v>0</v>
      </c>
      <c r="FP52" t="n">
        <v>0</v>
      </c>
      <c r="FQ52" t="b">
        <v>1</v>
      </c>
      <c r="FR52" t="b">
        <v>1</v>
      </c>
    </row>
    <row r="53">
      <c r="A53" t="inlineStr">
        <is>
          <t>BS00000039</t>
        </is>
      </c>
      <c r="B53" t="n">
        <v>5376548000</v>
      </c>
      <c r="C53" t="n">
        <v>6000000000249</v>
      </c>
      <c r="D53" t="inlineStr">
        <is>
          <t>강원학교관리</t>
        </is>
      </c>
      <c r="E53" t="inlineStr">
        <is>
          <t>강원학교관리(주) [강원 춘천고 외 16개교]</t>
        </is>
      </c>
      <c r="F53" t="inlineStr">
        <is>
          <t>인프라</t>
        </is>
      </c>
      <c r="G53" t="inlineStr">
        <is>
          <t>BTL</t>
        </is>
      </c>
      <c r="H53" t="inlineStr">
        <is>
          <t>교육시설</t>
        </is>
      </c>
      <c r="I53" t="inlineStr">
        <is>
          <t>국내</t>
        </is>
      </c>
      <c r="J53" t="inlineStr">
        <is>
          <t>아시아</t>
        </is>
      </c>
      <c r="K53" t="inlineStr">
        <is>
          <t>이머징</t>
        </is>
      </c>
      <c r="L53" t="inlineStr">
        <is>
          <t>한국</t>
        </is>
      </c>
      <c r="M53" t="inlineStr">
        <is>
          <t>해당없음</t>
        </is>
      </c>
      <c r="N53" t="inlineStr">
        <is>
          <t>대출</t>
        </is>
      </c>
      <c r="O53" t="inlineStr">
        <is>
          <t>선순위</t>
        </is>
      </c>
      <c r="P53" t="inlineStr">
        <is>
          <t>대출</t>
        </is>
      </c>
      <c r="Q53" t="inlineStr">
        <is>
          <t>프로젝트</t>
        </is>
      </c>
      <c r="R53" t="inlineStr">
        <is>
          <t>KRW</t>
        </is>
      </c>
      <c r="S53" t="inlineStr">
        <is>
          <t>KRW</t>
        </is>
      </c>
      <c r="T53" s="1" t="n">
        <v>39631</v>
      </c>
      <c r="U53" s="1" t="n">
        <v>46042</v>
      </c>
      <c r="V53" s="1" t="n">
        <v>46042</v>
      </c>
      <c r="X53" t="inlineStr">
        <is>
          <t>PPP</t>
        </is>
      </c>
      <c r="Y53" t="inlineStr">
        <is>
          <t>Availability(정부)</t>
        </is>
      </c>
      <c r="Z53" t="inlineStr">
        <is>
          <t>정부보증</t>
        </is>
      </c>
      <c r="AA53" t="inlineStr">
        <is>
          <t>정부가 임대료 지급</t>
        </is>
      </c>
      <c r="AB53" t="inlineStr">
        <is>
          <t>IBK기업은행</t>
        </is>
      </c>
      <c r="AC53" t="inlineStr">
        <is>
          <t>해당없음</t>
        </is>
      </c>
      <c r="AD53" t="inlineStr">
        <is>
          <t>이다인</t>
        </is>
      </c>
      <c r="AF53" t="inlineStr">
        <is>
          <t>유재섭</t>
        </is>
      </c>
      <c r="AG53" t="inlineStr">
        <is>
          <t>정상</t>
        </is>
      </c>
      <c r="AH53" s="1" t="n">
        <v>38905</v>
      </c>
      <c r="AI53" t="inlineStr">
        <is>
          <t>기보유</t>
        </is>
      </c>
      <c r="AJ53" t="inlineStr">
        <is>
          <t>국내실물</t>
        </is>
      </c>
      <c r="AK53" t="inlineStr">
        <is>
          <t>인프라</t>
        </is>
      </c>
      <c r="AL53" t="inlineStr">
        <is>
          <t>Debt</t>
        </is>
      </c>
      <c r="AM53" t="inlineStr">
        <is>
          <t>인출</t>
        </is>
      </c>
      <c r="AN53" t="inlineStr">
        <is>
          <t>운영</t>
        </is>
      </c>
      <c r="AO53" t="n">
        <v>0</v>
      </c>
      <c r="AP53" t="n">
        <v>99400000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99400000</v>
      </c>
      <c r="AX53" t="n">
        <v>0</v>
      </c>
      <c r="AY53" t="n">
        <v>7518000</v>
      </c>
      <c r="AZ53" t="n">
        <v>97391000</v>
      </c>
      <c r="BA53" t="n">
        <v>0</v>
      </c>
      <c r="BB53" t="n">
        <v>-7518000</v>
      </c>
      <c r="BC53" t="n">
        <v>2009000</v>
      </c>
      <c r="BD53" t="n">
        <v>0</v>
      </c>
      <c r="BE53" t="n">
        <v>402505</v>
      </c>
      <c r="BF53" t="n">
        <v>2082090</v>
      </c>
      <c r="BG53" t="n">
        <v>0</v>
      </c>
      <c r="BH53" t="n">
        <v>402505</v>
      </c>
      <c r="BI53" t="n">
        <v>0</v>
      </c>
      <c r="BJ53" t="n">
        <v>0</v>
      </c>
      <c r="BK53" t="n">
        <v>0</v>
      </c>
      <c r="BL53" t="n">
        <v>311787</v>
      </c>
      <c r="BM53" t="n">
        <v>0</v>
      </c>
      <c r="BN53" t="n">
        <v>0</v>
      </c>
      <c r="BO53" t="n">
        <v>10474</v>
      </c>
      <c r="BP53" t="n">
        <v>313308</v>
      </c>
      <c r="BQ53" t="n">
        <v>10474</v>
      </c>
      <c r="BR53" t="n">
        <v>313308</v>
      </c>
      <c r="BS53" t="n">
        <v>0</v>
      </c>
      <c r="BT53" t="n">
        <v>0</v>
      </c>
      <c r="BU53" t="n">
        <v>0</v>
      </c>
      <c r="BV53" t="n">
        <v>10474</v>
      </c>
      <c r="BW53" t="n">
        <v>313308</v>
      </c>
      <c r="BX53" t="n">
        <v>0.5227689485027167</v>
      </c>
      <c r="BY53" t="n">
        <v>5.583473198765502</v>
      </c>
      <c r="BZ53" t="n">
        <v>0</v>
      </c>
      <c r="CA53" t="n">
        <v>2009000</v>
      </c>
      <c r="CB53" t="n">
        <v>2008598</v>
      </c>
      <c r="CC53" t="n">
        <v>9527000</v>
      </c>
      <c r="CD53" t="n">
        <v>0</v>
      </c>
      <c r="CE53" t="n">
        <v>2009000</v>
      </c>
      <c r="CF53" t="n">
        <v>2008598</v>
      </c>
      <c r="CG53" t="n">
        <v>9527000</v>
      </c>
      <c r="CH53" t="n">
        <v>2009000</v>
      </c>
      <c r="CI53" t="n">
        <v>2008598</v>
      </c>
      <c r="CJ53" t="n">
        <v>9527000</v>
      </c>
      <c r="CK53" t="n">
        <v>0</v>
      </c>
      <c r="CL53" t="n">
        <v>0</v>
      </c>
      <c r="CM53" t="n">
        <v>0.4932447416666667</v>
      </c>
      <c r="CN53" t="n">
        <v>5.9189369</v>
      </c>
      <c r="CO53" t="n">
        <v>5.9189369</v>
      </c>
      <c r="CP53" t="n">
        <v>990928.6860083335</v>
      </c>
      <c r="CQ53" t="n">
        <v>11891144.2321</v>
      </c>
      <c r="CR53" t="n">
        <v>11891144.2321</v>
      </c>
      <c r="CS53" t="n">
        <v>1.020946579476861</v>
      </c>
      <c r="CT53" t="n">
        <v>2051081.678169014</v>
      </c>
      <c r="CU53" t="n">
        <v>6.14</v>
      </c>
      <c r="CV53" t="n">
        <v>0</v>
      </c>
      <c r="CW53" t="n">
        <v>0</v>
      </c>
      <c r="CX53" t="n">
        <v>0</v>
      </c>
      <c r="CY53" t="n">
        <v>6.14</v>
      </c>
      <c r="CZ53" t="n">
        <v>12335260</v>
      </c>
      <c r="DA53" t="n">
        <v>0</v>
      </c>
      <c r="DB53" t="n">
        <v>0</v>
      </c>
      <c r="DC53" t="n">
        <v>0</v>
      </c>
      <c r="DD53" t="n">
        <v>46160520</v>
      </c>
      <c r="DE53" t="n">
        <v>2009000</v>
      </c>
      <c r="DF53" t="n">
        <v>0</v>
      </c>
      <c r="DG53" t="n">
        <v>0</v>
      </c>
      <c r="DH53" t="n">
        <v>1</v>
      </c>
      <c r="DI53" t="n">
        <v>0</v>
      </c>
      <c r="DJ53" t="n">
        <v>2009000</v>
      </c>
      <c r="DK53" t="n">
        <v>0</v>
      </c>
      <c r="DL53" t="n">
        <v>9527000</v>
      </c>
      <c r="DM53" t="n">
        <v>0</v>
      </c>
      <c r="DN53" t="n">
        <v>0</v>
      </c>
      <c r="DO53" t="n">
        <v>0</v>
      </c>
      <c r="DP53" t="n">
        <v>7518000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5571421.489488279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10474</v>
      </c>
      <c r="EH53" t="n">
        <v>0</v>
      </c>
      <c r="EI53" t="n">
        <v>0</v>
      </c>
      <c r="EJ53" t="n">
        <v>0</v>
      </c>
      <c r="EK53" t="n">
        <v>0</v>
      </c>
      <c r="EL53" t="n">
        <v>313308</v>
      </c>
      <c r="EM53" t="n">
        <v>0</v>
      </c>
      <c r="EN53" t="n">
        <v>0</v>
      </c>
      <c r="EO53" t="n">
        <v>0</v>
      </c>
      <c r="EP53" t="n">
        <v>10474</v>
      </c>
      <c r="EQ53" t="n">
        <v>313308</v>
      </c>
      <c r="ER53" t="n">
        <v>464</v>
      </c>
      <c r="EU53" t="inlineStr">
        <is>
          <t>~2016</t>
        </is>
      </c>
      <c r="EV53" t="inlineStr">
        <is>
          <t>국내간접투자</t>
        </is>
      </c>
      <c r="EW53" t="n">
        <v>0</v>
      </c>
      <c r="EX53" t="n">
        <v>10474</v>
      </c>
      <c r="EY53" t="n">
        <v>0</v>
      </c>
      <c r="EZ53" t="n">
        <v>0</v>
      </c>
      <c r="FA53" t="n">
        <v>0</v>
      </c>
      <c r="FB53" t="n">
        <v>0</v>
      </c>
      <c r="FC53" t="n">
        <v>313308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0</v>
      </c>
      <c r="FJ53" t="n">
        <v>0</v>
      </c>
      <c r="FK53" t="n">
        <v>0</v>
      </c>
      <c r="FL53" t="n">
        <v>0</v>
      </c>
      <c r="FM53" t="n">
        <v>0</v>
      </c>
      <c r="FN53" t="n">
        <v>0</v>
      </c>
      <c r="FO53" t="n">
        <v>0</v>
      </c>
      <c r="FP53" t="n">
        <v>0</v>
      </c>
      <c r="FQ53" t="b">
        <v>1</v>
      </c>
      <c r="FR53" t="b">
        <v>1</v>
      </c>
    </row>
    <row r="54">
      <c r="A54" t="inlineStr">
        <is>
          <t>BS00000039</t>
        </is>
      </c>
      <c r="B54" t="n">
        <v>5376548000</v>
      </c>
      <c r="C54" t="n">
        <v>6000000000336</v>
      </c>
      <c r="D54" t="inlineStr">
        <is>
          <t>강원학교관리</t>
        </is>
      </c>
      <c r="E54" t="inlineStr">
        <is>
          <t>강원학교관리(주) [강원 춘천고 외 16개교]</t>
        </is>
      </c>
      <c r="F54" t="inlineStr">
        <is>
          <t>인프라</t>
        </is>
      </c>
      <c r="G54" t="inlineStr">
        <is>
          <t>BTL</t>
        </is>
      </c>
      <c r="H54" t="inlineStr">
        <is>
          <t>교육시설</t>
        </is>
      </c>
      <c r="I54" t="inlineStr">
        <is>
          <t>국내</t>
        </is>
      </c>
      <c r="J54" t="inlineStr">
        <is>
          <t>아시아</t>
        </is>
      </c>
      <c r="K54" t="inlineStr">
        <is>
          <t>이머징</t>
        </is>
      </c>
      <c r="L54" t="inlineStr">
        <is>
          <t>한국</t>
        </is>
      </c>
      <c r="M54" t="inlineStr">
        <is>
          <t>해당없음</t>
        </is>
      </c>
      <c r="N54" t="inlineStr">
        <is>
          <t>대출</t>
        </is>
      </c>
      <c r="O54" t="inlineStr">
        <is>
          <t>선순위</t>
        </is>
      </c>
      <c r="P54" t="inlineStr">
        <is>
          <t>대출</t>
        </is>
      </c>
      <c r="Q54" t="inlineStr">
        <is>
          <t>프로젝트</t>
        </is>
      </c>
      <c r="R54" t="inlineStr">
        <is>
          <t>KRW</t>
        </is>
      </c>
      <c r="S54" t="inlineStr">
        <is>
          <t>KRW</t>
        </is>
      </c>
      <c r="T54" s="1" t="n">
        <v>39631</v>
      </c>
      <c r="U54" s="1" t="n">
        <v>46042</v>
      </c>
      <c r="V54" s="1" t="n">
        <v>46042</v>
      </c>
      <c r="X54" t="inlineStr">
        <is>
          <t>PPP</t>
        </is>
      </c>
      <c r="Y54" t="inlineStr">
        <is>
          <t>Availability(정부)</t>
        </is>
      </c>
      <c r="Z54" t="inlineStr">
        <is>
          <t>정부보증</t>
        </is>
      </c>
      <c r="AA54" t="inlineStr">
        <is>
          <t>정부가 임대료 지급</t>
        </is>
      </c>
      <c r="AB54" t="inlineStr">
        <is>
          <t>IBK기업은행</t>
        </is>
      </c>
      <c r="AC54" t="inlineStr">
        <is>
          <t>해당없음</t>
        </is>
      </c>
      <c r="AD54" t="inlineStr">
        <is>
          <t>이다인</t>
        </is>
      </c>
      <c r="AF54" t="inlineStr">
        <is>
          <t>유재섭</t>
        </is>
      </c>
      <c r="AG54" t="inlineStr">
        <is>
          <t>정상</t>
        </is>
      </c>
      <c r="AH54" s="1" t="n">
        <v>38905</v>
      </c>
      <c r="AI54" t="inlineStr">
        <is>
          <t>기보유</t>
        </is>
      </c>
      <c r="AJ54" t="inlineStr">
        <is>
          <t>국내실물</t>
        </is>
      </c>
      <c r="AK54" t="inlineStr">
        <is>
          <t>인프라</t>
        </is>
      </c>
      <c r="AL54" t="inlineStr">
        <is>
          <t>Debt</t>
        </is>
      </c>
      <c r="AM54" t="inlineStr">
        <is>
          <t>인출</t>
        </is>
      </c>
      <c r="AN54" t="inlineStr">
        <is>
          <t>운영</t>
        </is>
      </c>
      <c r="AO54" t="n">
        <v>0</v>
      </c>
      <c r="AP54" t="n">
        <v>214800000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214800000</v>
      </c>
      <c r="AX54" t="n">
        <v>0</v>
      </c>
      <c r="AY54" t="n">
        <v>15394000</v>
      </c>
      <c r="AZ54" t="n">
        <v>203706000</v>
      </c>
      <c r="BA54" t="n">
        <v>0</v>
      </c>
      <c r="BB54" t="n">
        <v>-15394000</v>
      </c>
      <c r="BC54" t="n">
        <v>11094000</v>
      </c>
      <c r="BD54" t="n">
        <v>0</v>
      </c>
      <c r="BE54" t="n">
        <v>924375</v>
      </c>
      <c r="BF54" t="n">
        <v>8763766</v>
      </c>
      <c r="BG54" t="n">
        <v>0</v>
      </c>
      <c r="BH54" t="n">
        <v>924375</v>
      </c>
      <c r="BI54" t="n">
        <v>0</v>
      </c>
      <c r="BJ54" t="n">
        <v>0</v>
      </c>
      <c r="BK54" t="n">
        <v>0</v>
      </c>
      <c r="BL54" t="n">
        <v>800518</v>
      </c>
      <c r="BM54" t="n">
        <v>0</v>
      </c>
      <c r="BN54" t="n">
        <v>0</v>
      </c>
      <c r="BO54" t="n">
        <v>41852</v>
      </c>
      <c r="BP54" t="n">
        <v>803620</v>
      </c>
      <c r="BQ54" t="n">
        <v>41852</v>
      </c>
      <c r="BR54" t="n">
        <v>803620</v>
      </c>
      <c r="BS54" t="n">
        <v>0</v>
      </c>
      <c r="BT54" t="n">
        <v>0</v>
      </c>
      <c r="BU54" t="n">
        <v>0</v>
      </c>
      <c r="BV54" t="n">
        <v>41852</v>
      </c>
      <c r="BW54" t="n">
        <v>803620</v>
      </c>
      <c r="BX54" t="n">
        <v>0.3780249811538487</v>
      </c>
      <c r="BY54" t="n">
        <v>4.370067414606081</v>
      </c>
      <c r="BZ54" t="n">
        <v>0</v>
      </c>
      <c r="CA54" t="n">
        <v>11094000</v>
      </c>
      <c r="CB54" t="n">
        <v>11090304</v>
      </c>
      <c r="CC54" t="n">
        <v>26488000</v>
      </c>
      <c r="CD54" t="n">
        <v>0</v>
      </c>
      <c r="CE54" t="n">
        <v>11094000</v>
      </c>
      <c r="CF54" t="n">
        <v>11090304</v>
      </c>
      <c r="CG54" t="n">
        <v>26488000</v>
      </c>
      <c r="CH54" t="n">
        <v>11094000</v>
      </c>
      <c r="CI54" t="n">
        <v>11090304</v>
      </c>
      <c r="CJ54" t="n">
        <v>26488000</v>
      </c>
      <c r="CK54" t="n">
        <v>0</v>
      </c>
      <c r="CL54" t="n">
        <v>0</v>
      </c>
      <c r="CM54" t="n">
        <v>0.3759632666666666</v>
      </c>
      <c r="CN54" t="n">
        <v>4.5115592</v>
      </c>
      <c r="CO54" t="n">
        <v>4.5115592</v>
      </c>
      <c r="CP54" t="n">
        <v>4170936.4804</v>
      </c>
      <c r="CQ54" t="n">
        <v>50051237.7648</v>
      </c>
      <c r="CR54" t="n">
        <v>50051237.7648</v>
      </c>
      <c r="CS54" t="n">
        <v>1.040799655493482</v>
      </c>
      <c r="CT54" t="n">
        <v>11546631.37804469</v>
      </c>
      <c r="CU54" t="n">
        <v>4.44</v>
      </c>
      <c r="CV54" t="n">
        <v>0</v>
      </c>
      <c r="CW54" t="n">
        <v>0</v>
      </c>
      <c r="CX54" t="n">
        <v>0</v>
      </c>
      <c r="CY54" t="n">
        <v>4.44</v>
      </c>
      <c r="CZ54" t="n">
        <v>49257360.00000001</v>
      </c>
      <c r="DA54" t="n">
        <v>0</v>
      </c>
      <c r="DB54" t="n">
        <v>0</v>
      </c>
      <c r="DC54" t="n">
        <v>0</v>
      </c>
      <c r="DD54" t="n">
        <v>68349360</v>
      </c>
      <c r="DE54" t="n">
        <v>11094000</v>
      </c>
      <c r="DF54" t="n">
        <v>0</v>
      </c>
      <c r="DG54" t="n">
        <v>0</v>
      </c>
      <c r="DH54" t="n">
        <v>1</v>
      </c>
      <c r="DI54" t="n">
        <v>0</v>
      </c>
      <c r="DJ54" t="n">
        <v>11094000</v>
      </c>
      <c r="DK54" t="n">
        <v>0</v>
      </c>
      <c r="DL54" t="n">
        <v>26488000</v>
      </c>
      <c r="DM54" t="n">
        <v>0</v>
      </c>
      <c r="DN54" t="n">
        <v>0</v>
      </c>
      <c r="DO54" t="n">
        <v>0</v>
      </c>
      <c r="DP54" t="n">
        <v>15394000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19021339.96268085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41852</v>
      </c>
      <c r="EH54" t="n">
        <v>0</v>
      </c>
      <c r="EI54" t="n">
        <v>0</v>
      </c>
      <c r="EJ54" t="n">
        <v>0</v>
      </c>
      <c r="EK54" t="n">
        <v>0</v>
      </c>
      <c r="EL54" t="n">
        <v>803620</v>
      </c>
      <c r="EM54" t="n">
        <v>0</v>
      </c>
      <c r="EN54" t="n">
        <v>0</v>
      </c>
      <c r="EO54" t="n">
        <v>0</v>
      </c>
      <c r="EP54" t="n">
        <v>41852</v>
      </c>
      <c r="EQ54" t="n">
        <v>803620</v>
      </c>
      <c r="ER54" t="n">
        <v>454</v>
      </c>
      <c r="EU54" t="inlineStr">
        <is>
          <t>~2016</t>
        </is>
      </c>
      <c r="EV54" t="inlineStr">
        <is>
          <t>국내간접투자</t>
        </is>
      </c>
      <c r="EW54" t="n">
        <v>0</v>
      </c>
      <c r="EX54" t="n">
        <v>41852</v>
      </c>
      <c r="EY54" t="n">
        <v>0</v>
      </c>
      <c r="EZ54" t="n">
        <v>0</v>
      </c>
      <c r="FA54" t="n">
        <v>0</v>
      </c>
      <c r="FB54" t="n">
        <v>0</v>
      </c>
      <c r="FC54" t="n">
        <v>803620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0</v>
      </c>
      <c r="FJ54" t="n">
        <v>0</v>
      </c>
      <c r="FK54" t="n">
        <v>0</v>
      </c>
      <c r="FL54" t="n">
        <v>0</v>
      </c>
      <c r="FM54" t="n">
        <v>0</v>
      </c>
      <c r="FN54" t="n">
        <v>0</v>
      </c>
      <c r="FO54" t="n">
        <v>0</v>
      </c>
      <c r="FP54" t="n">
        <v>0</v>
      </c>
      <c r="FQ54" t="b">
        <v>1</v>
      </c>
      <c r="FR54" t="b">
        <v>1</v>
      </c>
    </row>
    <row r="55">
      <c r="A55" t="inlineStr">
        <is>
          <t>BS00000039</t>
        </is>
      </c>
      <c r="B55" t="n">
        <v>5376548000</v>
      </c>
      <c r="C55" t="n">
        <v>6000000000337</v>
      </c>
      <c r="D55" t="inlineStr">
        <is>
          <t>강원학교관리</t>
        </is>
      </c>
      <c r="E55" t="inlineStr">
        <is>
          <t>강원학교관리(주) [강원 춘천고 외 16개교]</t>
        </is>
      </c>
      <c r="F55" t="inlineStr">
        <is>
          <t>인프라</t>
        </is>
      </c>
      <c r="G55" t="inlineStr">
        <is>
          <t>BTL</t>
        </is>
      </c>
      <c r="H55" t="inlineStr">
        <is>
          <t>교육시설</t>
        </is>
      </c>
      <c r="I55" t="inlineStr">
        <is>
          <t>국내</t>
        </is>
      </c>
      <c r="J55" t="inlineStr">
        <is>
          <t>아시아</t>
        </is>
      </c>
      <c r="K55" t="inlineStr">
        <is>
          <t>이머징</t>
        </is>
      </c>
      <c r="L55" t="inlineStr">
        <is>
          <t>한국</t>
        </is>
      </c>
      <c r="M55" t="inlineStr">
        <is>
          <t>해당없음</t>
        </is>
      </c>
      <c r="N55" t="inlineStr">
        <is>
          <t>대출</t>
        </is>
      </c>
      <c r="O55" t="inlineStr">
        <is>
          <t>선순위</t>
        </is>
      </c>
      <c r="P55" t="inlineStr">
        <is>
          <t>대출</t>
        </is>
      </c>
      <c r="Q55" t="inlineStr">
        <is>
          <t>프로젝트</t>
        </is>
      </c>
      <c r="R55" t="inlineStr">
        <is>
          <t>KRW</t>
        </is>
      </c>
      <c r="S55" t="inlineStr">
        <is>
          <t>KRW</t>
        </is>
      </c>
      <c r="T55" s="1" t="n">
        <v>39631</v>
      </c>
      <c r="U55" s="1" t="n">
        <v>46042</v>
      </c>
      <c r="V55" s="1" t="n">
        <v>46042</v>
      </c>
      <c r="X55" t="inlineStr">
        <is>
          <t>PPP</t>
        </is>
      </c>
      <c r="Y55" t="inlineStr">
        <is>
          <t>Availability(정부)</t>
        </is>
      </c>
      <c r="Z55" t="inlineStr">
        <is>
          <t>정부보증</t>
        </is>
      </c>
      <c r="AA55" t="inlineStr">
        <is>
          <t>정부가 임대료 지급</t>
        </is>
      </c>
      <c r="AB55" t="inlineStr">
        <is>
          <t>IBK기업은행</t>
        </is>
      </c>
      <c r="AC55" t="inlineStr">
        <is>
          <t>해당없음</t>
        </is>
      </c>
      <c r="AD55" t="inlineStr">
        <is>
          <t>이다인</t>
        </is>
      </c>
      <c r="AF55" t="inlineStr">
        <is>
          <t>유재섭</t>
        </is>
      </c>
      <c r="AG55" t="inlineStr">
        <is>
          <t>정상</t>
        </is>
      </c>
      <c r="AH55" s="1" t="n">
        <v>38905</v>
      </c>
      <c r="AI55" t="inlineStr">
        <is>
          <t>기보유</t>
        </is>
      </c>
      <c r="AJ55" t="inlineStr">
        <is>
          <t>국내실물</t>
        </is>
      </c>
      <c r="AK55" t="inlineStr">
        <is>
          <t>인프라</t>
        </is>
      </c>
      <c r="AL55" t="inlineStr">
        <is>
          <t>Debt</t>
        </is>
      </c>
      <c r="AM55" t="inlineStr">
        <is>
          <t>인출</t>
        </is>
      </c>
      <c r="AN55" t="inlineStr">
        <is>
          <t>운영</t>
        </is>
      </c>
      <c r="AO55" t="n">
        <v>0</v>
      </c>
      <c r="AP55" t="n">
        <v>252100000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252100000</v>
      </c>
      <c r="AX55" t="n">
        <v>0</v>
      </c>
      <c r="AY55" t="n">
        <v>18616000</v>
      </c>
      <c r="AZ55" t="n">
        <v>242859000</v>
      </c>
      <c r="BA55" t="n">
        <v>0</v>
      </c>
      <c r="BB55" t="n">
        <v>-18616000</v>
      </c>
      <c r="BC55" t="n">
        <v>9241000</v>
      </c>
      <c r="BD55" t="n">
        <v>0</v>
      </c>
      <c r="BE55" t="n">
        <v>863978</v>
      </c>
      <c r="BF55" t="n">
        <v>6795934</v>
      </c>
      <c r="BG55" t="n">
        <v>0</v>
      </c>
      <c r="BH55" t="n">
        <v>863978</v>
      </c>
      <c r="BI55" t="n">
        <v>0</v>
      </c>
      <c r="BJ55" t="n">
        <v>0</v>
      </c>
      <c r="BK55" t="n">
        <v>0</v>
      </c>
      <c r="BL55" t="n">
        <v>719543</v>
      </c>
      <c r="BM55" t="n">
        <v>0</v>
      </c>
      <c r="BN55" t="n">
        <v>0</v>
      </c>
      <c r="BO55" t="n">
        <v>32495</v>
      </c>
      <c r="BP55" t="n">
        <v>723296</v>
      </c>
      <c r="BQ55" t="n">
        <v>32495</v>
      </c>
      <c r="BR55" t="n">
        <v>723296</v>
      </c>
      <c r="BS55" t="n">
        <v>0</v>
      </c>
      <c r="BT55" t="n">
        <v>0</v>
      </c>
      <c r="BU55" t="n">
        <v>0</v>
      </c>
      <c r="BV55" t="n">
        <v>32495</v>
      </c>
      <c r="BW55" t="n">
        <v>723296</v>
      </c>
      <c r="BX55" t="n">
        <v>0.3523130443701389</v>
      </c>
      <c r="BY55" t="n">
        <v>3.976917585363719</v>
      </c>
      <c r="BZ55" t="n">
        <v>0</v>
      </c>
      <c r="CA55" t="n">
        <v>9241000</v>
      </c>
      <c r="CB55" t="n">
        <v>9238158</v>
      </c>
      <c r="CC55" t="n">
        <v>27857000</v>
      </c>
      <c r="CD55" t="n">
        <v>0</v>
      </c>
      <c r="CE55" t="n">
        <v>9241000</v>
      </c>
      <c r="CF55" t="n">
        <v>9238158</v>
      </c>
      <c r="CG55" t="n">
        <v>27857000</v>
      </c>
      <c r="CH55" t="n">
        <v>9241000</v>
      </c>
      <c r="CI55" t="n">
        <v>9238158</v>
      </c>
      <c r="CJ55" t="n">
        <v>27857000</v>
      </c>
      <c r="CK55" t="n">
        <v>0</v>
      </c>
      <c r="CL55" t="n">
        <v>0</v>
      </c>
      <c r="CM55" t="n">
        <v>0.350004</v>
      </c>
      <c r="CN55" t="n">
        <v>4.200048</v>
      </c>
      <c r="CO55" t="n">
        <v>4.200048</v>
      </c>
      <c r="CP55" t="n">
        <v>3234386.964</v>
      </c>
      <c r="CQ55" t="n">
        <v>38812643.568</v>
      </c>
      <c r="CR55" t="n">
        <v>38812643.568</v>
      </c>
      <c r="CS55" t="n">
        <v>1.026957294724316</v>
      </c>
      <c r="CT55" t="n">
        <v>9490112.360547401</v>
      </c>
      <c r="CU55" t="n">
        <v>4.15</v>
      </c>
      <c r="CV55" t="n">
        <v>0</v>
      </c>
      <c r="CW55" t="n">
        <v>0</v>
      </c>
      <c r="CX55" t="n">
        <v>0</v>
      </c>
      <c r="CY55" t="n">
        <v>4.15</v>
      </c>
      <c r="CZ55" t="n">
        <v>38350150</v>
      </c>
      <c r="DA55" t="n">
        <v>0</v>
      </c>
      <c r="DB55" t="n">
        <v>0</v>
      </c>
      <c r="DC55" t="n">
        <v>0</v>
      </c>
      <c r="DD55" t="n">
        <v>77256400</v>
      </c>
      <c r="DE55" t="n">
        <v>9241000</v>
      </c>
      <c r="DF55" t="n">
        <v>0</v>
      </c>
      <c r="DG55" t="n">
        <v>0</v>
      </c>
      <c r="DH55" t="n">
        <v>1</v>
      </c>
      <c r="DI55" t="n">
        <v>0</v>
      </c>
      <c r="DJ55" t="n">
        <v>9241000</v>
      </c>
      <c r="DK55" t="n">
        <v>0</v>
      </c>
      <c r="DL55" t="n">
        <v>27857000</v>
      </c>
      <c r="DM55" t="n">
        <v>0</v>
      </c>
      <c r="DN55" t="n">
        <v>0</v>
      </c>
      <c r="DO55" t="n">
        <v>0</v>
      </c>
      <c r="DP55" t="n">
        <v>18616000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18572844.25041506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32495</v>
      </c>
      <c r="EH55" t="n">
        <v>0</v>
      </c>
      <c r="EI55" t="n">
        <v>0</v>
      </c>
      <c r="EJ55" t="n">
        <v>0</v>
      </c>
      <c r="EK55" t="n">
        <v>0</v>
      </c>
      <c r="EL55" t="n">
        <v>723296</v>
      </c>
      <c r="EM55" t="n">
        <v>0</v>
      </c>
      <c r="EN55" t="n">
        <v>0</v>
      </c>
      <c r="EO55" t="n">
        <v>0</v>
      </c>
      <c r="EP55" t="n">
        <v>32495</v>
      </c>
      <c r="EQ55" t="n">
        <v>723296</v>
      </c>
      <c r="ER55" t="n">
        <v>455</v>
      </c>
      <c r="EU55" t="inlineStr">
        <is>
          <t>~2016</t>
        </is>
      </c>
      <c r="EV55" t="inlineStr">
        <is>
          <t>국내간접투자</t>
        </is>
      </c>
      <c r="EW55" t="n">
        <v>0</v>
      </c>
      <c r="EX55" t="n">
        <v>32495</v>
      </c>
      <c r="EY55" t="n">
        <v>0</v>
      </c>
      <c r="EZ55" t="n">
        <v>0</v>
      </c>
      <c r="FA55" t="n">
        <v>0</v>
      </c>
      <c r="FB55" t="n">
        <v>0</v>
      </c>
      <c r="FC55" t="n">
        <v>723296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0</v>
      </c>
      <c r="FJ55" t="n">
        <v>0</v>
      </c>
      <c r="FK55" t="n">
        <v>0</v>
      </c>
      <c r="FL55" t="n">
        <v>0</v>
      </c>
      <c r="FM55" t="n">
        <v>0</v>
      </c>
      <c r="FN55" t="n">
        <v>0</v>
      </c>
      <c r="FO55" t="n">
        <v>0</v>
      </c>
      <c r="FP55" t="n">
        <v>0</v>
      </c>
      <c r="FQ55" t="b">
        <v>1</v>
      </c>
      <c r="FR55" t="b">
        <v>1</v>
      </c>
    </row>
    <row r="56">
      <c r="A56" t="inlineStr">
        <is>
          <t>BS00000039</t>
        </is>
      </c>
      <c r="B56" t="n">
        <v>5376548000</v>
      </c>
      <c r="C56" t="n">
        <v>6000000000338</v>
      </c>
      <c r="D56" t="inlineStr">
        <is>
          <t>강원학교관리</t>
        </is>
      </c>
      <c r="E56" t="inlineStr">
        <is>
          <t>강원학교관리(주) [강원 춘천고 외 16개교]</t>
        </is>
      </c>
      <c r="F56" t="inlineStr">
        <is>
          <t>인프라</t>
        </is>
      </c>
      <c r="G56" t="inlineStr">
        <is>
          <t>BTL</t>
        </is>
      </c>
      <c r="H56" t="inlineStr">
        <is>
          <t>교육시설</t>
        </is>
      </c>
      <c r="I56" t="inlineStr">
        <is>
          <t>국내</t>
        </is>
      </c>
      <c r="J56" t="inlineStr">
        <is>
          <t>아시아</t>
        </is>
      </c>
      <c r="K56" t="inlineStr">
        <is>
          <t>이머징</t>
        </is>
      </c>
      <c r="L56" t="inlineStr">
        <is>
          <t>한국</t>
        </is>
      </c>
      <c r="M56" t="inlineStr">
        <is>
          <t>해당없음</t>
        </is>
      </c>
      <c r="N56" t="inlineStr">
        <is>
          <t>대출</t>
        </is>
      </c>
      <c r="O56" t="inlineStr">
        <is>
          <t>선순위</t>
        </is>
      </c>
      <c r="P56" t="inlineStr">
        <is>
          <t>대출</t>
        </is>
      </c>
      <c r="Q56" t="inlineStr">
        <is>
          <t>프로젝트</t>
        </is>
      </c>
      <c r="R56" t="inlineStr">
        <is>
          <t>KRW</t>
        </is>
      </c>
      <c r="S56" t="inlineStr">
        <is>
          <t>KRW</t>
        </is>
      </c>
      <c r="T56" s="1" t="n">
        <v>39631</v>
      </c>
      <c r="U56" s="1" t="n">
        <v>46042</v>
      </c>
      <c r="V56" s="1" t="n">
        <v>46042</v>
      </c>
      <c r="X56" t="inlineStr">
        <is>
          <t>PPP</t>
        </is>
      </c>
      <c r="Y56" t="inlineStr">
        <is>
          <t>Availability(정부)</t>
        </is>
      </c>
      <c r="Z56" t="inlineStr">
        <is>
          <t>정부보증</t>
        </is>
      </c>
      <c r="AA56" t="inlineStr">
        <is>
          <t>정부가 임대료 지급</t>
        </is>
      </c>
      <c r="AB56" t="inlineStr">
        <is>
          <t>IBK기업은행</t>
        </is>
      </c>
      <c r="AC56" t="inlineStr">
        <is>
          <t>해당없음</t>
        </is>
      </c>
      <c r="AD56" t="inlineStr">
        <is>
          <t>이다인</t>
        </is>
      </c>
      <c r="AF56" t="inlineStr">
        <is>
          <t>유재섭</t>
        </is>
      </c>
      <c r="AG56" t="inlineStr">
        <is>
          <t>정상</t>
        </is>
      </c>
      <c r="AH56" s="1" t="n">
        <v>38905</v>
      </c>
      <c r="AI56" t="inlineStr">
        <is>
          <t>기보유</t>
        </is>
      </c>
      <c r="AJ56" t="inlineStr">
        <is>
          <t>국내실물</t>
        </is>
      </c>
      <c r="AK56" t="inlineStr">
        <is>
          <t>인프라</t>
        </is>
      </c>
      <c r="AL56" t="inlineStr">
        <is>
          <t>Debt</t>
        </is>
      </c>
      <c r="AM56" t="inlineStr">
        <is>
          <t>인출</t>
        </is>
      </c>
      <c r="AN56" t="inlineStr">
        <is>
          <t>운영</t>
        </is>
      </c>
      <c r="AO56" t="n">
        <v>0</v>
      </c>
      <c r="AP56" t="n">
        <v>2288200000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2288200000</v>
      </c>
      <c r="AX56" t="n">
        <v>0</v>
      </c>
      <c r="AY56" t="n">
        <v>172914000</v>
      </c>
      <c r="AZ56" t="n">
        <v>2225136000</v>
      </c>
      <c r="BA56" t="n">
        <v>0</v>
      </c>
      <c r="BB56" t="n">
        <v>-172914000</v>
      </c>
      <c r="BC56" t="n">
        <v>63064000</v>
      </c>
      <c r="BD56" t="n">
        <v>0</v>
      </c>
      <c r="BE56" t="n">
        <v>5953164</v>
      </c>
      <c r="BF56" t="n">
        <v>38794798</v>
      </c>
      <c r="BG56" t="n">
        <v>0</v>
      </c>
      <c r="BH56" t="n">
        <v>5953164</v>
      </c>
      <c r="BI56" t="n">
        <v>0</v>
      </c>
      <c r="BJ56" t="n">
        <v>0</v>
      </c>
      <c r="BK56" t="n">
        <v>0</v>
      </c>
      <c r="BL56" t="n">
        <v>4843948</v>
      </c>
      <c r="BM56" t="n">
        <v>0</v>
      </c>
      <c r="BN56" t="n">
        <v>0</v>
      </c>
      <c r="BO56" t="n">
        <v>185907</v>
      </c>
      <c r="BP56" t="n">
        <v>4878752</v>
      </c>
      <c r="BQ56" t="n">
        <v>185907</v>
      </c>
      <c r="BR56" t="n">
        <v>4878752</v>
      </c>
      <c r="BS56" t="n">
        <v>0</v>
      </c>
      <c r="BT56" t="n">
        <v>0</v>
      </c>
      <c r="BU56" t="n">
        <v>0</v>
      </c>
      <c r="BV56" t="n">
        <v>185907</v>
      </c>
      <c r="BW56" t="n">
        <v>4878752</v>
      </c>
      <c r="BX56" t="n">
        <v>0.2952687693156813</v>
      </c>
      <c r="BY56" t="n">
        <v>3.317037075957225</v>
      </c>
      <c r="BZ56" t="n">
        <v>0</v>
      </c>
      <c r="CA56" t="n">
        <v>63064000</v>
      </c>
      <c r="CB56" t="n">
        <v>63045824</v>
      </c>
      <c r="CC56" t="n">
        <v>235978000</v>
      </c>
      <c r="CD56" t="n">
        <v>0</v>
      </c>
      <c r="CE56" t="n">
        <v>63064000</v>
      </c>
      <c r="CF56" t="n">
        <v>63045824</v>
      </c>
      <c r="CG56" t="n">
        <v>235978000</v>
      </c>
      <c r="CH56" t="n">
        <v>63064000</v>
      </c>
      <c r="CI56" t="n">
        <v>63045824</v>
      </c>
      <c r="CJ56" t="n">
        <v>235978000</v>
      </c>
      <c r="CK56" t="n">
        <v>0</v>
      </c>
      <c r="CL56" t="n">
        <v>0</v>
      </c>
      <c r="CM56" t="n">
        <v>0.2927755333333333</v>
      </c>
      <c r="CN56" t="n">
        <v>3.5133064</v>
      </c>
      <c r="CO56" t="n">
        <v>3.5133064</v>
      </c>
      <c r="CP56" t="n">
        <v>18463596.23413333</v>
      </c>
      <c r="CQ56" t="n">
        <v>221563154.8096</v>
      </c>
      <c r="CR56" t="n">
        <v>221563154.8096</v>
      </c>
      <c r="CS56" t="n">
        <v>1.016954286338607</v>
      </c>
      <c r="CT56" t="n">
        <v>64133205.11365789</v>
      </c>
      <c r="CU56" t="n">
        <v>3.48</v>
      </c>
      <c r="CV56" t="n">
        <v>0</v>
      </c>
      <c r="CW56" t="n">
        <v>0</v>
      </c>
      <c r="CX56" t="n">
        <v>0</v>
      </c>
      <c r="CY56" t="n">
        <v>3.48</v>
      </c>
      <c r="CZ56" t="n">
        <v>219462720</v>
      </c>
      <c r="DA56" t="n">
        <v>0</v>
      </c>
      <c r="DB56" t="n">
        <v>0</v>
      </c>
      <c r="DC56" t="n">
        <v>0</v>
      </c>
      <c r="DD56" t="n">
        <v>601740720</v>
      </c>
      <c r="DE56" t="n">
        <v>63064000</v>
      </c>
      <c r="DF56" t="n">
        <v>0</v>
      </c>
      <c r="DG56" t="n">
        <v>0</v>
      </c>
      <c r="DH56" t="n">
        <v>1</v>
      </c>
      <c r="DI56" t="n">
        <v>0</v>
      </c>
      <c r="DJ56" t="n">
        <v>63064000</v>
      </c>
      <c r="DK56" t="n">
        <v>0</v>
      </c>
      <c r="DL56" t="n">
        <v>235978000</v>
      </c>
      <c r="DM56" t="n">
        <v>0</v>
      </c>
      <c r="DN56" t="n">
        <v>0</v>
      </c>
      <c r="DO56" t="n">
        <v>0</v>
      </c>
      <c r="DP56" t="n">
        <v>172914000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149967142.5384912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185907</v>
      </c>
      <c r="EH56" t="n">
        <v>0</v>
      </c>
      <c r="EI56" t="n">
        <v>0</v>
      </c>
      <c r="EJ56" t="n">
        <v>0</v>
      </c>
      <c r="EK56" t="n">
        <v>0</v>
      </c>
      <c r="EL56" t="n">
        <v>4878752</v>
      </c>
      <c r="EM56" t="n">
        <v>0</v>
      </c>
      <c r="EN56" t="n">
        <v>0</v>
      </c>
      <c r="EO56" t="n">
        <v>0</v>
      </c>
      <c r="EP56" t="n">
        <v>185907</v>
      </c>
      <c r="EQ56" t="n">
        <v>4878752</v>
      </c>
      <c r="ER56" t="n">
        <v>420</v>
      </c>
      <c r="EU56" t="inlineStr">
        <is>
          <t>~2016</t>
        </is>
      </c>
      <c r="EV56" t="inlineStr">
        <is>
          <t>국내간접투자</t>
        </is>
      </c>
      <c r="EW56" t="n">
        <v>0</v>
      </c>
      <c r="EX56" t="n">
        <v>185907</v>
      </c>
      <c r="EY56" t="n">
        <v>0</v>
      </c>
      <c r="EZ56" t="n">
        <v>0</v>
      </c>
      <c r="FA56" t="n">
        <v>0</v>
      </c>
      <c r="FB56" t="n">
        <v>0</v>
      </c>
      <c r="FC56" t="n">
        <v>4878752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0</v>
      </c>
      <c r="FJ56" t="n">
        <v>0</v>
      </c>
      <c r="FK56" t="n">
        <v>0</v>
      </c>
      <c r="FL56" t="n">
        <v>0</v>
      </c>
      <c r="FM56" t="n">
        <v>0</v>
      </c>
      <c r="FN56" t="n">
        <v>0</v>
      </c>
      <c r="FO56" t="n">
        <v>0</v>
      </c>
      <c r="FP56" t="n">
        <v>0</v>
      </c>
      <c r="FQ56" t="b">
        <v>1</v>
      </c>
      <c r="FR56" t="b">
        <v>1</v>
      </c>
    </row>
    <row r="57">
      <c r="A57" t="inlineStr">
        <is>
          <t>BS00000039</t>
        </is>
      </c>
      <c r="B57" t="n">
        <v>5376548000</v>
      </c>
      <c r="C57" t="n">
        <v>6000000000339</v>
      </c>
      <c r="D57" t="inlineStr">
        <is>
          <t>강원학교관리</t>
        </is>
      </c>
      <c r="E57" t="inlineStr">
        <is>
          <t>강원학교관리(주) [강원 춘천고 외 16개교]</t>
        </is>
      </c>
      <c r="F57" t="inlineStr">
        <is>
          <t>인프라</t>
        </is>
      </c>
      <c r="G57" t="inlineStr">
        <is>
          <t>BTL</t>
        </is>
      </c>
      <c r="H57" t="inlineStr">
        <is>
          <t>교육시설</t>
        </is>
      </c>
      <c r="I57" t="inlineStr">
        <is>
          <t>국내</t>
        </is>
      </c>
      <c r="J57" t="inlineStr">
        <is>
          <t>아시아</t>
        </is>
      </c>
      <c r="K57" t="inlineStr">
        <is>
          <t>이머징</t>
        </is>
      </c>
      <c r="L57" t="inlineStr">
        <is>
          <t>한국</t>
        </is>
      </c>
      <c r="M57" t="inlineStr">
        <is>
          <t>해당없음</t>
        </is>
      </c>
      <c r="N57" t="inlineStr">
        <is>
          <t>대출</t>
        </is>
      </c>
      <c r="O57" t="inlineStr">
        <is>
          <t>선순위</t>
        </is>
      </c>
      <c r="P57" t="inlineStr">
        <is>
          <t>대출</t>
        </is>
      </c>
      <c r="Q57" t="inlineStr">
        <is>
          <t>프로젝트</t>
        </is>
      </c>
      <c r="R57" t="inlineStr">
        <is>
          <t>KRW</t>
        </is>
      </c>
      <c r="S57" t="inlineStr">
        <is>
          <t>KRW</t>
        </is>
      </c>
      <c r="T57" s="1" t="n">
        <v>39631</v>
      </c>
      <c r="U57" s="1" t="n">
        <v>46042</v>
      </c>
      <c r="V57" s="1" t="n">
        <v>46042</v>
      </c>
      <c r="X57" t="inlineStr">
        <is>
          <t>PPP</t>
        </is>
      </c>
      <c r="Y57" t="inlineStr">
        <is>
          <t>Availability(정부)</t>
        </is>
      </c>
      <c r="Z57" t="inlineStr">
        <is>
          <t>정부보증</t>
        </is>
      </c>
      <c r="AA57" t="inlineStr">
        <is>
          <t>정부가 임대료 지급</t>
        </is>
      </c>
      <c r="AB57" t="inlineStr">
        <is>
          <t>IBK기업은행</t>
        </is>
      </c>
      <c r="AC57" t="inlineStr">
        <is>
          <t>해당없음</t>
        </is>
      </c>
      <c r="AD57" t="inlineStr">
        <is>
          <t>이다인</t>
        </is>
      </c>
      <c r="AF57" t="inlineStr">
        <is>
          <t>유재섭</t>
        </is>
      </c>
      <c r="AG57" t="inlineStr">
        <is>
          <t>정상</t>
        </is>
      </c>
      <c r="AH57" s="1" t="n">
        <v>38905</v>
      </c>
      <c r="AI57" t="inlineStr">
        <is>
          <t>기보유</t>
        </is>
      </c>
      <c r="AJ57" t="inlineStr">
        <is>
          <t>국내실물</t>
        </is>
      </c>
      <c r="AK57" t="inlineStr">
        <is>
          <t>인프라</t>
        </is>
      </c>
      <c r="AL57" t="inlineStr">
        <is>
          <t>Debt</t>
        </is>
      </c>
      <c r="AM57" t="inlineStr">
        <is>
          <t>인출</t>
        </is>
      </c>
      <c r="AN57" t="inlineStr">
        <is>
          <t>운영</t>
        </is>
      </c>
      <c r="AO57" t="n">
        <v>0</v>
      </c>
      <c r="AP57" t="n">
        <v>300900000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300900000</v>
      </c>
      <c r="AX57" t="n">
        <v>0</v>
      </c>
      <c r="AY57" t="n">
        <v>22554000</v>
      </c>
      <c r="AZ57" t="n">
        <v>286293000</v>
      </c>
      <c r="BA57" t="n">
        <v>0</v>
      </c>
      <c r="BB57" t="n">
        <v>-22554000</v>
      </c>
      <c r="BC57" t="n">
        <v>14607000</v>
      </c>
      <c r="BD57" t="n">
        <v>0</v>
      </c>
      <c r="BE57" t="n">
        <v>1047787</v>
      </c>
      <c r="BF57" t="n">
        <v>9442718</v>
      </c>
      <c r="BG57" t="n">
        <v>0</v>
      </c>
      <c r="BH57" t="n">
        <v>1047787</v>
      </c>
      <c r="BI57" t="n">
        <v>0</v>
      </c>
      <c r="BJ57" t="n">
        <v>0</v>
      </c>
      <c r="BK57" t="n">
        <v>0</v>
      </c>
      <c r="BL57" t="n">
        <v>902070</v>
      </c>
      <c r="BM57" t="n">
        <v>0</v>
      </c>
      <c r="BN57" t="n">
        <v>0</v>
      </c>
      <c r="BO57" t="n">
        <v>45223</v>
      </c>
      <c r="BP57" t="n">
        <v>906610</v>
      </c>
      <c r="BQ57" t="n">
        <v>45223</v>
      </c>
      <c r="BR57" t="n">
        <v>906610</v>
      </c>
      <c r="BS57" t="n">
        <v>0</v>
      </c>
      <c r="BT57" t="n">
        <v>0</v>
      </c>
      <c r="BU57" t="n">
        <v>0</v>
      </c>
      <c r="BV57" t="n">
        <v>45223</v>
      </c>
      <c r="BW57" t="n">
        <v>906610</v>
      </c>
      <c r="BX57" t="n">
        <v>0.3101267567597593</v>
      </c>
      <c r="BY57" t="n">
        <v>3.565022505283477</v>
      </c>
      <c r="BZ57" t="n">
        <v>0</v>
      </c>
      <c r="CA57" t="n">
        <v>14607000</v>
      </c>
      <c r="CB57" t="n">
        <v>14602427</v>
      </c>
      <c r="CC57" t="n">
        <v>37161000</v>
      </c>
      <c r="CD57" t="n">
        <v>0</v>
      </c>
      <c r="CE57" t="n">
        <v>14607000</v>
      </c>
      <c r="CF57" t="n">
        <v>14602427</v>
      </c>
      <c r="CG57" t="n">
        <v>37161000</v>
      </c>
      <c r="CH57" t="n">
        <v>14607000</v>
      </c>
      <c r="CI57" t="n">
        <v>14602427</v>
      </c>
      <c r="CJ57" t="n">
        <v>37161000</v>
      </c>
      <c r="CK57" t="n">
        <v>0</v>
      </c>
      <c r="CL57" t="n">
        <v>0</v>
      </c>
      <c r="CM57" t="n">
        <v>0.3076655083333333</v>
      </c>
      <c r="CN57" t="n">
        <v>3.6919861</v>
      </c>
      <c r="CO57" t="n">
        <v>3.6919861</v>
      </c>
      <c r="CP57" t="n">
        <v>4494070.080225</v>
      </c>
      <c r="CQ57" t="n">
        <v>53928840.96269999</v>
      </c>
      <c r="CR57" t="n">
        <v>53928840.96269999</v>
      </c>
      <c r="CS57" t="n">
        <v>1.031381581920904</v>
      </c>
      <c r="CT57" t="n">
        <v>15065390.76711864</v>
      </c>
      <c r="CU57" t="n">
        <v>3.64</v>
      </c>
      <c r="CV57" t="n">
        <v>0</v>
      </c>
      <c r="CW57" t="n">
        <v>0</v>
      </c>
      <c r="CX57" t="n">
        <v>0</v>
      </c>
      <c r="CY57" t="n">
        <v>3.64</v>
      </c>
      <c r="CZ57" t="n">
        <v>53169480</v>
      </c>
      <c r="DA57" t="n">
        <v>0</v>
      </c>
      <c r="DB57" t="n">
        <v>0</v>
      </c>
      <c r="DC57" t="n">
        <v>0</v>
      </c>
      <c r="DD57" t="n">
        <v>82096560</v>
      </c>
      <c r="DE57" t="n">
        <v>14607000</v>
      </c>
      <c r="DF57" t="n">
        <v>0</v>
      </c>
      <c r="DG57" t="n">
        <v>0</v>
      </c>
      <c r="DH57" t="n">
        <v>1</v>
      </c>
      <c r="DI57" t="n">
        <v>0</v>
      </c>
      <c r="DJ57" t="n">
        <v>14607000</v>
      </c>
      <c r="DK57" t="n">
        <v>0</v>
      </c>
      <c r="DL57" t="n">
        <v>37161000</v>
      </c>
      <c r="DM57" t="n">
        <v>0</v>
      </c>
      <c r="DN57" t="n">
        <v>0</v>
      </c>
      <c r="DO57" t="n">
        <v>0</v>
      </c>
      <c r="DP57" t="n">
        <v>22554000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26108269.60130332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45223</v>
      </c>
      <c r="EH57" t="n">
        <v>0</v>
      </c>
      <c r="EI57" t="n">
        <v>0</v>
      </c>
      <c r="EJ57" t="n">
        <v>0</v>
      </c>
      <c r="EK57" t="n">
        <v>0</v>
      </c>
      <c r="EL57" t="n">
        <v>906610</v>
      </c>
      <c r="EM57" t="n">
        <v>0</v>
      </c>
      <c r="EN57" t="n">
        <v>0</v>
      </c>
      <c r="EO57" t="n">
        <v>0</v>
      </c>
      <c r="EP57" t="n">
        <v>45223</v>
      </c>
      <c r="EQ57" t="n">
        <v>906610</v>
      </c>
      <c r="ER57" t="n">
        <v>451</v>
      </c>
      <c r="EU57" t="inlineStr">
        <is>
          <t>~2016</t>
        </is>
      </c>
      <c r="EV57" t="inlineStr">
        <is>
          <t>국내간접투자</t>
        </is>
      </c>
      <c r="EW57" t="n">
        <v>0</v>
      </c>
      <c r="EX57" t="n">
        <v>45223</v>
      </c>
      <c r="EY57" t="n">
        <v>0</v>
      </c>
      <c r="EZ57" t="n">
        <v>0</v>
      </c>
      <c r="FA57" t="n">
        <v>0</v>
      </c>
      <c r="FB57" t="n">
        <v>0</v>
      </c>
      <c r="FC57" t="n">
        <v>906610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0</v>
      </c>
      <c r="FJ57" t="n">
        <v>0</v>
      </c>
      <c r="FK57" t="n">
        <v>0</v>
      </c>
      <c r="FL57" t="n">
        <v>0</v>
      </c>
      <c r="FM57" t="n">
        <v>0</v>
      </c>
      <c r="FN57" t="n">
        <v>0</v>
      </c>
      <c r="FO57" t="n">
        <v>0</v>
      </c>
      <c r="FP57" t="n">
        <v>0</v>
      </c>
      <c r="FQ57" t="b">
        <v>1</v>
      </c>
      <c r="FR57" t="b">
        <v>1</v>
      </c>
    </row>
    <row r="58">
      <c r="A58" t="inlineStr">
        <is>
          <t>BS00000039</t>
        </is>
      </c>
      <c r="B58" t="n">
        <v>5376548000</v>
      </c>
      <c r="C58" t="n">
        <v>6000000000340</v>
      </c>
      <c r="D58" t="inlineStr">
        <is>
          <t>강원학교관리</t>
        </is>
      </c>
      <c r="E58" t="inlineStr">
        <is>
          <t>강원학교관리(주) [강원 춘천고 외 16개교]</t>
        </is>
      </c>
      <c r="F58" t="inlineStr">
        <is>
          <t>인프라</t>
        </is>
      </c>
      <c r="G58" t="inlineStr">
        <is>
          <t>BTL</t>
        </is>
      </c>
      <c r="H58" t="inlineStr">
        <is>
          <t>교육시설</t>
        </is>
      </c>
      <c r="I58" t="inlineStr">
        <is>
          <t>국내</t>
        </is>
      </c>
      <c r="J58" t="inlineStr">
        <is>
          <t>아시아</t>
        </is>
      </c>
      <c r="K58" t="inlineStr">
        <is>
          <t>이머징</t>
        </is>
      </c>
      <c r="L58" t="inlineStr">
        <is>
          <t>한국</t>
        </is>
      </c>
      <c r="M58" t="inlineStr">
        <is>
          <t>해당없음</t>
        </is>
      </c>
      <c r="N58" t="inlineStr">
        <is>
          <t>대출</t>
        </is>
      </c>
      <c r="O58" t="inlineStr">
        <is>
          <t>선순위</t>
        </is>
      </c>
      <c r="P58" t="inlineStr">
        <is>
          <t>대출</t>
        </is>
      </c>
      <c r="Q58" t="inlineStr">
        <is>
          <t>프로젝트</t>
        </is>
      </c>
      <c r="R58" t="inlineStr">
        <is>
          <t>KRW</t>
        </is>
      </c>
      <c r="S58" t="inlineStr">
        <is>
          <t>KRW</t>
        </is>
      </c>
      <c r="T58" s="1" t="n">
        <v>39631</v>
      </c>
      <c r="U58" s="1" t="n">
        <v>46042</v>
      </c>
      <c r="V58" s="1" t="n">
        <v>46042</v>
      </c>
      <c r="X58" t="inlineStr">
        <is>
          <t>PPP</t>
        </is>
      </c>
      <c r="Y58" t="inlineStr">
        <is>
          <t>Availability(정부)</t>
        </is>
      </c>
      <c r="Z58" t="inlineStr">
        <is>
          <t>정부보증</t>
        </is>
      </c>
      <c r="AA58" t="inlineStr">
        <is>
          <t>정부가 임대료 지급</t>
        </is>
      </c>
      <c r="AB58" t="inlineStr">
        <is>
          <t>IBK기업은행</t>
        </is>
      </c>
      <c r="AC58" t="inlineStr">
        <is>
          <t>해당없음</t>
        </is>
      </c>
      <c r="AD58" t="inlineStr">
        <is>
          <t>이다인</t>
        </is>
      </c>
      <c r="AF58" t="inlineStr">
        <is>
          <t>유재섭</t>
        </is>
      </c>
      <c r="AG58" t="inlineStr">
        <is>
          <t>정상</t>
        </is>
      </c>
      <c r="AH58" s="1" t="n">
        <v>38905</v>
      </c>
      <c r="AI58" t="inlineStr">
        <is>
          <t>기보유</t>
        </is>
      </c>
      <c r="AJ58" t="inlineStr">
        <is>
          <t>국내실물</t>
        </is>
      </c>
      <c r="AK58" t="inlineStr">
        <is>
          <t>인프라</t>
        </is>
      </c>
      <c r="AL58" t="inlineStr">
        <is>
          <t>Debt</t>
        </is>
      </c>
      <c r="AM58" t="inlineStr">
        <is>
          <t>인출</t>
        </is>
      </c>
      <c r="AN58" t="inlineStr">
        <is>
          <t>운영</t>
        </is>
      </c>
      <c r="AO58" t="n">
        <v>0</v>
      </c>
      <c r="AP58" t="n">
        <v>395800000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395800000</v>
      </c>
      <c r="AX58" t="n">
        <v>0</v>
      </c>
      <c r="AY58" t="n">
        <v>29499000</v>
      </c>
      <c r="AZ58" t="n">
        <v>380050000</v>
      </c>
      <c r="BA58" t="n">
        <v>0</v>
      </c>
      <c r="BB58" t="n">
        <v>-29499000</v>
      </c>
      <c r="BC58" t="n">
        <v>15750000</v>
      </c>
      <c r="BD58" t="n">
        <v>0</v>
      </c>
      <c r="BE58" t="n">
        <v>1409060</v>
      </c>
      <c r="BF58" t="n">
        <v>11519375</v>
      </c>
      <c r="BG58" t="n">
        <v>0</v>
      </c>
      <c r="BH58" t="n">
        <v>1409060</v>
      </c>
      <c r="BI58" t="n">
        <v>0</v>
      </c>
      <c r="BJ58" t="n">
        <v>0</v>
      </c>
      <c r="BK58" t="n">
        <v>0</v>
      </c>
      <c r="BL58" t="n">
        <v>1187224</v>
      </c>
      <c r="BM58" t="n">
        <v>0</v>
      </c>
      <c r="BN58" t="n">
        <v>0</v>
      </c>
      <c r="BO58" t="n">
        <v>55077</v>
      </c>
      <c r="BP58" t="n">
        <v>1193168</v>
      </c>
      <c r="BQ58" t="n">
        <v>55077</v>
      </c>
      <c r="BR58" t="n">
        <v>1193168</v>
      </c>
      <c r="BS58" t="n">
        <v>0</v>
      </c>
      <c r="BT58" t="n">
        <v>0</v>
      </c>
      <c r="BU58" t="n">
        <v>0</v>
      </c>
      <c r="BV58" t="n">
        <v>55077</v>
      </c>
      <c r="BW58" t="n">
        <v>1193168</v>
      </c>
      <c r="BX58" t="n">
        <v>0.3503633532031812</v>
      </c>
      <c r="BY58" t="n">
        <v>3.99013928942582</v>
      </c>
      <c r="BZ58" t="n">
        <v>0</v>
      </c>
      <c r="CA58" t="n">
        <v>15750000</v>
      </c>
      <c r="CB58" t="n">
        <v>15745009</v>
      </c>
      <c r="CC58" t="n">
        <v>45249000</v>
      </c>
      <c r="CD58" t="n">
        <v>0</v>
      </c>
      <c r="CE58" t="n">
        <v>15750000</v>
      </c>
      <c r="CF58" t="n">
        <v>15745009</v>
      </c>
      <c r="CG58" t="n">
        <v>45249000</v>
      </c>
      <c r="CH58" t="n">
        <v>15750000</v>
      </c>
      <c r="CI58" t="n">
        <v>15745009</v>
      </c>
      <c r="CJ58" t="n">
        <v>45249000</v>
      </c>
      <c r="CK58" t="n">
        <v>0</v>
      </c>
      <c r="CL58" t="n">
        <v>0</v>
      </c>
      <c r="CM58" t="n">
        <v>0.3480897</v>
      </c>
      <c r="CN58" t="n">
        <v>4.1770764</v>
      </c>
      <c r="CO58" t="n">
        <v>4.1770764</v>
      </c>
      <c r="CP58" t="n">
        <v>5482412.775</v>
      </c>
      <c r="CQ58" t="n">
        <v>65788953.3</v>
      </c>
      <c r="CR58" t="n">
        <v>65788953.3</v>
      </c>
      <c r="CS58" t="n">
        <v>1.029104029813037</v>
      </c>
      <c r="CT58" t="n">
        <v>16208388.46955533</v>
      </c>
      <c r="CU58" t="n">
        <v>4.12</v>
      </c>
      <c r="CV58" t="n">
        <v>0</v>
      </c>
      <c r="CW58" t="n">
        <v>0</v>
      </c>
      <c r="CX58" t="n">
        <v>0</v>
      </c>
      <c r="CY58" t="n">
        <v>4.12</v>
      </c>
      <c r="CZ58" t="n">
        <v>64890000</v>
      </c>
      <c r="DA58" t="n">
        <v>0</v>
      </c>
      <c r="DB58" t="n">
        <v>0</v>
      </c>
      <c r="DC58" t="n">
        <v>0</v>
      </c>
      <c r="DD58" t="n">
        <v>121535880</v>
      </c>
      <c r="DE58" t="n">
        <v>15750000</v>
      </c>
      <c r="DF58" t="n">
        <v>0</v>
      </c>
      <c r="DG58" t="n">
        <v>0</v>
      </c>
      <c r="DH58" t="n">
        <v>1</v>
      </c>
      <c r="DI58" t="n">
        <v>0</v>
      </c>
      <c r="DJ58" t="n">
        <v>15750000</v>
      </c>
      <c r="DK58" t="n">
        <v>0</v>
      </c>
      <c r="DL58" t="n">
        <v>45249000</v>
      </c>
      <c r="DM58" t="n">
        <v>0</v>
      </c>
      <c r="DN58" t="n">
        <v>0</v>
      </c>
      <c r="DO58" t="n">
        <v>0</v>
      </c>
      <c r="DP58" t="n">
        <v>29499000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30686953.34351511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55077</v>
      </c>
      <c r="EH58" t="n">
        <v>0</v>
      </c>
      <c r="EI58" t="n">
        <v>0</v>
      </c>
      <c r="EJ58" t="n">
        <v>0</v>
      </c>
      <c r="EK58" t="n">
        <v>0</v>
      </c>
      <c r="EL58" t="n">
        <v>1193168</v>
      </c>
      <c r="EM58" t="n">
        <v>0</v>
      </c>
      <c r="EN58" t="n">
        <v>0</v>
      </c>
      <c r="EO58" t="n">
        <v>0</v>
      </c>
      <c r="EP58" t="n">
        <v>55077</v>
      </c>
      <c r="EQ58" t="n">
        <v>1193168</v>
      </c>
      <c r="ER58" t="n">
        <v>448</v>
      </c>
      <c r="EU58" t="inlineStr">
        <is>
          <t>~2016</t>
        </is>
      </c>
      <c r="EV58" t="inlineStr">
        <is>
          <t>국내간접투자</t>
        </is>
      </c>
      <c r="EW58" t="n">
        <v>0</v>
      </c>
      <c r="EX58" t="n">
        <v>55077</v>
      </c>
      <c r="EY58" t="n">
        <v>0</v>
      </c>
      <c r="EZ58" t="n">
        <v>0</v>
      </c>
      <c r="FA58" t="n">
        <v>0</v>
      </c>
      <c r="FB58" t="n">
        <v>0</v>
      </c>
      <c r="FC58" t="n">
        <v>1193168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0</v>
      </c>
      <c r="FJ58" t="n">
        <v>0</v>
      </c>
      <c r="FK58" t="n">
        <v>0</v>
      </c>
      <c r="FL58" t="n">
        <v>0</v>
      </c>
      <c r="FM58" t="n">
        <v>0</v>
      </c>
      <c r="FN58" t="n">
        <v>0</v>
      </c>
      <c r="FO58" t="n">
        <v>0</v>
      </c>
      <c r="FP58" t="n">
        <v>0</v>
      </c>
      <c r="FQ58" t="b">
        <v>1</v>
      </c>
      <c r="FR58" t="b">
        <v>1</v>
      </c>
    </row>
    <row r="59">
      <c r="A59" t="inlineStr">
        <is>
          <t>BS00000039</t>
        </is>
      </c>
      <c r="B59" t="n">
        <v>5376548000</v>
      </c>
      <c r="C59" t="n">
        <v>6000000000341</v>
      </c>
      <c r="D59" t="inlineStr">
        <is>
          <t>강원학교관리</t>
        </is>
      </c>
      <c r="E59" t="inlineStr">
        <is>
          <t>강원학교관리(주) [강원 춘천고 외 16개교]</t>
        </is>
      </c>
      <c r="F59" t="inlineStr">
        <is>
          <t>인프라</t>
        </is>
      </c>
      <c r="G59" t="inlineStr">
        <is>
          <t>BTL</t>
        </is>
      </c>
      <c r="H59" t="inlineStr">
        <is>
          <t>교육시설</t>
        </is>
      </c>
      <c r="I59" t="inlineStr">
        <is>
          <t>국내</t>
        </is>
      </c>
      <c r="J59" t="inlineStr">
        <is>
          <t>아시아</t>
        </is>
      </c>
      <c r="K59" t="inlineStr">
        <is>
          <t>이머징</t>
        </is>
      </c>
      <c r="L59" t="inlineStr">
        <is>
          <t>한국</t>
        </is>
      </c>
      <c r="M59" t="inlineStr">
        <is>
          <t>해당없음</t>
        </is>
      </c>
      <c r="N59" t="inlineStr">
        <is>
          <t>대출</t>
        </is>
      </c>
      <c r="O59" t="inlineStr">
        <is>
          <t>선순위</t>
        </is>
      </c>
      <c r="P59" t="inlineStr">
        <is>
          <t>대출</t>
        </is>
      </c>
      <c r="Q59" t="inlineStr">
        <is>
          <t>프로젝트</t>
        </is>
      </c>
      <c r="R59" t="inlineStr">
        <is>
          <t>KRW</t>
        </is>
      </c>
      <c r="S59" t="inlineStr">
        <is>
          <t>KRW</t>
        </is>
      </c>
      <c r="T59" s="1" t="n">
        <v>39631</v>
      </c>
      <c r="U59" s="1" t="n">
        <v>46042</v>
      </c>
      <c r="V59" s="1" t="n">
        <v>46042</v>
      </c>
      <c r="X59" t="inlineStr">
        <is>
          <t>PPP</t>
        </is>
      </c>
      <c r="Y59" t="inlineStr">
        <is>
          <t>Availability(정부)</t>
        </is>
      </c>
      <c r="Z59" t="inlineStr">
        <is>
          <t>정부보증</t>
        </is>
      </c>
      <c r="AA59" t="inlineStr">
        <is>
          <t>정부가 임대료 지급</t>
        </is>
      </c>
      <c r="AB59" t="inlineStr">
        <is>
          <t>IBK기업은행</t>
        </is>
      </c>
      <c r="AC59" t="inlineStr">
        <is>
          <t>해당없음</t>
        </is>
      </c>
      <c r="AD59" t="inlineStr">
        <is>
          <t>이다인</t>
        </is>
      </c>
      <c r="AF59" t="inlineStr">
        <is>
          <t>유재섭</t>
        </is>
      </c>
      <c r="AG59" t="inlineStr">
        <is>
          <t>정상</t>
        </is>
      </c>
      <c r="AH59" s="1" t="n">
        <v>38905</v>
      </c>
      <c r="AI59" t="inlineStr">
        <is>
          <t>기보유</t>
        </is>
      </c>
      <c r="AJ59" t="inlineStr">
        <is>
          <t>국내실물</t>
        </is>
      </c>
      <c r="AK59" t="inlineStr">
        <is>
          <t>인프라</t>
        </is>
      </c>
      <c r="AL59" t="inlineStr">
        <is>
          <t>Debt</t>
        </is>
      </c>
      <c r="AM59" t="inlineStr">
        <is>
          <t>인출</t>
        </is>
      </c>
      <c r="AN59" t="inlineStr">
        <is>
          <t>운영</t>
        </is>
      </c>
      <c r="AO59" t="n">
        <v>0</v>
      </c>
      <c r="AP59" t="n">
        <v>278900000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278900000</v>
      </c>
      <c r="AX59" t="n">
        <v>0</v>
      </c>
      <c r="AY59" t="n">
        <v>20406000</v>
      </c>
      <c r="AZ59" t="n">
        <v>265278000</v>
      </c>
      <c r="BA59" t="n">
        <v>0</v>
      </c>
      <c r="BB59" t="n">
        <v>-20406000</v>
      </c>
      <c r="BC59" t="n">
        <v>13622000</v>
      </c>
      <c r="BD59" t="n">
        <v>0</v>
      </c>
      <c r="BE59" t="n">
        <v>1150024</v>
      </c>
      <c r="BF59" t="n">
        <v>10536636</v>
      </c>
      <c r="BG59" t="n">
        <v>0</v>
      </c>
      <c r="BH59" t="n">
        <v>1150024</v>
      </c>
      <c r="BI59" t="n">
        <v>0</v>
      </c>
      <c r="BJ59" t="n">
        <v>0</v>
      </c>
      <c r="BK59" t="n">
        <v>0</v>
      </c>
      <c r="BL59" t="n">
        <v>988999</v>
      </c>
      <c r="BM59" t="n">
        <v>0</v>
      </c>
      <c r="BN59" t="n">
        <v>0</v>
      </c>
      <c r="BO59" t="n">
        <v>50338</v>
      </c>
      <c r="BP59" t="n">
        <v>993112</v>
      </c>
      <c r="BQ59" t="n">
        <v>50338</v>
      </c>
      <c r="BR59" t="n">
        <v>993112</v>
      </c>
      <c r="BS59" t="n">
        <v>0</v>
      </c>
      <c r="BT59" t="n">
        <v>0</v>
      </c>
      <c r="BU59" t="n">
        <v>0</v>
      </c>
      <c r="BV59" t="n">
        <v>50338</v>
      </c>
      <c r="BW59" t="n">
        <v>993112</v>
      </c>
      <c r="BX59" t="n">
        <v>0.3702796343883988</v>
      </c>
      <c r="BY59" t="n">
        <v>4.257086327746506</v>
      </c>
      <c r="BZ59" t="n">
        <v>0</v>
      </c>
      <c r="CA59" t="n">
        <v>13622000</v>
      </c>
      <c r="CB59" t="n">
        <v>13617519</v>
      </c>
      <c r="CC59" t="n">
        <v>34028000</v>
      </c>
      <c r="CD59" t="n">
        <v>0</v>
      </c>
      <c r="CE59" t="n">
        <v>13622000</v>
      </c>
      <c r="CF59" t="n">
        <v>13617519</v>
      </c>
      <c r="CG59" t="n">
        <v>34028000</v>
      </c>
      <c r="CH59" t="n">
        <v>13622000</v>
      </c>
      <c r="CI59" t="n">
        <v>13617519</v>
      </c>
      <c r="CJ59" t="n">
        <v>34028000</v>
      </c>
      <c r="CK59" t="n">
        <v>0</v>
      </c>
      <c r="CL59" t="n">
        <v>0</v>
      </c>
      <c r="CM59" t="n">
        <v>0.368132275</v>
      </c>
      <c r="CN59" t="n">
        <v>4.4175873</v>
      </c>
      <c r="CO59" t="n">
        <v>4.4175873</v>
      </c>
      <c r="CP59" t="n">
        <v>5014697.85005</v>
      </c>
      <c r="CQ59" t="n">
        <v>60176374.2006</v>
      </c>
      <c r="CR59" t="n">
        <v>60176374.2006</v>
      </c>
      <c r="CS59" t="n">
        <v>1.037779261384009</v>
      </c>
      <c r="CT59" t="n">
        <v>14136629.09857297</v>
      </c>
      <c r="CU59" t="n">
        <v>4.35</v>
      </c>
      <c r="CV59" t="n">
        <v>0</v>
      </c>
      <c r="CW59" t="n">
        <v>0</v>
      </c>
      <c r="CX59" t="n">
        <v>0</v>
      </c>
      <c r="CY59" t="n">
        <v>4.35</v>
      </c>
      <c r="CZ59" t="n">
        <v>59255699.99999999</v>
      </c>
      <c r="DA59" t="n">
        <v>0</v>
      </c>
      <c r="DB59" t="n">
        <v>0</v>
      </c>
      <c r="DC59" t="n">
        <v>0</v>
      </c>
      <c r="DD59" t="n">
        <v>88766100</v>
      </c>
      <c r="DE59" t="n">
        <v>13622000</v>
      </c>
      <c r="DF59" t="n">
        <v>0</v>
      </c>
      <c r="DG59" t="n">
        <v>0</v>
      </c>
      <c r="DH59" t="n">
        <v>1</v>
      </c>
      <c r="DI59" t="n">
        <v>0</v>
      </c>
      <c r="DJ59" t="n">
        <v>13622000</v>
      </c>
      <c r="DK59" t="n">
        <v>0</v>
      </c>
      <c r="DL59" t="n">
        <v>34028000</v>
      </c>
      <c r="DM59" t="n">
        <v>0</v>
      </c>
      <c r="DN59" t="n">
        <v>0</v>
      </c>
      <c r="DO59" t="n">
        <v>0</v>
      </c>
      <c r="DP59" t="n">
        <v>20406000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24062248.02754035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50338</v>
      </c>
      <c r="EH59" t="n">
        <v>0</v>
      </c>
      <c r="EI59" t="n">
        <v>0</v>
      </c>
      <c r="EJ59" t="n">
        <v>0</v>
      </c>
      <c r="EK59" t="n">
        <v>0</v>
      </c>
      <c r="EL59" t="n">
        <v>993112</v>
      </c>
      <c r="EM59" t="n">
        <v>0</v>
      </c>
      <c r="EN59" t="n">
        <v>0</v>
      </c>
      <c r="EO59" t="n">
        <v>0</v>
      </c>
      <c r="EP59" t="n">
        <v>50338</v>
      </c>
      <c r="EQ59" t="n">
        <v>993112</v>
      </c>
      <c r="ER59" t="n">
        <v>450</v>
      </c>
      <c r="EU59" t="inlineStr">
        <is>
          <t>~2016</t>
        </is>
      </c>
      <c r="EV59" t="inlineStr">
        <is>
          <t>국내간접투자</t>
        </is>
      </c>
      <c r="EW59" t="n">
        <v>0</v>
      </c>
      <c r="EX59" t="n">
        <v>50338</v>
      </c>
      <c r="EY59" t="n">
        <v>0</v>
      </c>
      <c r="EZ59" t="n">
        <v>0</v>
      </c>
      <c r="FA59" t="n">
        <v>0</v>
      </c>
      <c r="FB59" t="n">
        <v>0</v>
      </c>
      <c r="FC59" t="n">
        <v>993112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0</v>
      </c>
      <c r="FJ59" t="n">
        <v>0</v>
      </c>
      <c r="FK59" t="n">
        <v>0</v>
      </c>
      <c r="FL59" t="n">
        <v>0</v>
      </c>
      <c r="FM59" t="n">
        <v>0</v>
      </c>
      <c r="FN59" t="n">
        <v>0</v>
      </c>
      <c r="FO59" t="n">
        <v>0</v>
      </c>
      <c r="FP59" t="n">
        <v>0</v>
      </c>
      <c r="FQ59" t="b">
        <v>1</v>
      </c>
      <c r="FR59" t="b">
        <v>1</v>
      </c>
    </row>
    <row r="60">
      <c r="A60" t="inlineStr">
        <is>
          <t>BS00000039</t>
        </is>
      </c>
      <c r="B60" t="n">
        <v>5376548000</v>
      </c>
      <c r="C60" t="n">
        <v>6000000000342</v>
      </c>
      <c r="D60" t="inlineStr">
        <is>
          <t>강원학교관리</t>
        </is>
      </c>
      <c r="E60" t="inlineStr">
        <is>
          <t>강원학교관리(주) [강원 춘천고 외 16개교]</t>
        </is>
      </c>
      <c r="F60" t="inlineStr">
        <is>
          <t>인프라</t>
        </is>
      </c>
      <c r="G60" t="inlineStr">
        <is>
          <t>BTL</t>
        </is>
      </c>
      <c r="H60" t="inlineStr">
        <is>
          <t>교육시설</t>
        </is>
      </c>
      <c r="I60" t="inlineStr">
        <is>
          <t>국내</t>
        </is>
      </c>
      <c r="J60" t="inlineStr">
        <is>
          <t>아시아</t>
        </is>
      </c>
      <c r="K60" t="inlineStr">
        <is>
          <t>이머징</t>
        </is>
      </c>
      <c r="L60" t="inlineStr">
        <is>
          <t>한국</t>
        </is>
      </c>
      <c r="M60" t="inlineStr">
        <is>
          <t>해당없음</t>
        </is>
      </c>
      <c r="N60" t="inlineStr">
        <is>
          <t>대출</t>
        </is>
      </c>
      <c r="O60" t="inlineStr">
        <is>
          <t>선순위</t>
        </is>
      </c>
      <c r="P60" t="inlineStr">
        <is>
          <t>대출</t>
        </is>
      </c>
      <c r="Q60" t="inlineStr">
        <is>
          <t>프로젝트</t>
        </is>
      </c>
      <c r="R60" t="inlineStr">
        <is>
          <t>KRW</t>
        </is>
      </c>
      <c r="S60" t="inlineStr">
        <is>
          <t>KRW</t>
        </is>
      </c>
      <c r="T60" s="1" t="n">
        <v>39631</v>
      </c>
      <c r="U60" s="1" t="n">
        <v>46042</v>
      </c>
      <c r="V60" s="1" t="n">
        <v>46042</v>
      </c>
      <c r="X60" t="inlineStr">
        <is>
          <t>PPP</t>
        </is>
      </c>
      <c r="Y60" t="inlineStr">
        <is>
          <t>Availability(정부)</t>
        </is>
      </c>
      <c r="Z60" t="inlineStr">
        <is>
          <t>정부보증</t>
        </is>
      </c>
      <c r="AA60" t="inlineStr">
        <is>
          <t>정부가 임대료 지급</t>
        </is>
      </c>
      <c r="AB60" t="inlineStr">
        <is>
          <t>IBK기업은행</t>
        </is>
      </c>
      <c r="AC60" t="inlineStr">
        <is>
          <t>해당없음</t>
        </is>
      </c>
      <c r="AD60" t="inlineStr">
        <is>
          <t>이다인</t>
        </is>
      </c>
      <c r="AF60" t="inlineStr">
        <is>
          <t>유재섭</t>
        </is>
      </c>
      <c r="AG60" t="inlineStr">
        <is>
          <t>정상</t>
        </is>
      </c>
      <c r="AH60" s="1" t="n">
        <v>38905</v>
      </c>
      <c r="AI60" t="inlineStr">
        <is>
          <t>기보유</t>
        </is>
      </c>
      <c r="AJ60" t="inlineStr">
        <is>
          <t>국내실물</t>
        </is>
      </c>
      <c r="AK60" t="inlineStr">
        <is>
          <t>인프라</t>
        </is>
      </c>
      <c r="AL60" t="inlineStr">
        <is>
          <t>Debt</t>
        </is>
      </c>
      <c r="AM60" t="inlineStr">
        <is>
          <t>인출</t>
        </is>
      </c>
      <c r="AN60" t="inlineStr">
        <is>
          <t>운영</t>
        </is>
      </c>
      <c r="AO60" t="n">
        <v>0</v>
      </c>
      <c r="AP60" t="n">
        <v>336000000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336000000</v>
      </c>
      <c r="AX60" t="n">
        <v>0</v>
      </c>
      <c r="AY60" t="n">
        <v>24772000</v>
      </c>
      <c r="AZ60" t="n">
        <v>320802000</v>
      </c>
      <c r="BA60" t="n">
        <v>0</v>
      </c>
      <c r="BB60" t="n">
        <v>-24772000</v>
      </c>
      <c r="BC60" t="n">
        <v>15198000</v>
      </c>
      <c r="BD60" t="n">
        <v>0</v>
      </c>
      <c r="BE60" t="n">
        <v>1318705</v>
      </c>
      <c r="BF60" t="n">
        <v>11633774</v>
      </c>
      <c r="BG60" t="n">
        <v>0</v>
      </c>
      <c r="BH60" t="n">
        <v>1318705</v>
      </c>
      <c r="BI60" t="n">
        <v>0</v>
      </c>
      <c r="BJ60" t="n">
        <v>0</v>
      </c>
      <c r="BK60" t="n">
        <v>0</v>
      </c>
      <c r="BL60" t="n">
        <v>1122402</v>
      </c>
      <c r="BM60" t="n">
        <v>0</v>
      </c>
      <c r="BN60" t="n">
        <v>0</v>
      </c>
      <c r="BO60" t="n">
        <v>55590</v>
      </c>
      <c r="BP60" t="n">
        <v>1127396</v>
      </c>
      <c r="BQ60" t="n">
        <v>55590</v>
      </c>
      <c r="BR60" t="n">
        <v>1127396</v>
      </c>
      <c r="BS60" t="n">
        <v>0</v>
      </c>
      <c r="BT60" t="n">
        <v>0</v>
      </c>
      <c r="BU60" t="n">
        <v>0</v>
      </c>
      <c r="BV60" t="n">
        <v>55590</v>
      </c>
      <c r="BW60" t="n">
        <v>1127396</v>
      </c>
      <c r="BX60" t="n">
        <v>0.3665010401502582</v>
      </c>
      <c r="BY60" t="n">
        <v>4.172403402449018</v>
      </c>
      <c r="BZ60" t="n">
        <v>0</v>
      </c>
      <c r="CA60" t="n">
        <v>15198000</v>
      </c>
      <c r="CB60" t="n">
        <v>15193111</v>
      </c>
      <c r="CC60" t="n">
        <v>39970000</v>
      </c>
      <c r="CD60" t="n">
        <v>0</v>
      </c>
      <c r="CE60" t="n">
        <v>15198000</v>
      </c>
      <c r="CF60" t="n">
        <v>15193111</v>
      </c>
      <c r="CG60" t="n">
        <v>39970000</v>
      </c>
      <c r="CH60" t="n">
        <v>15198000</v>
      </c>
      <c r="CI60" t="n">
        <v>15193111</v>
      </c>
      <c r="CJ60" t="n">
        <v>39970000</v>
      </c>
      <c r="CK60" t="n">
        <v>0</v>
      </c>
      <c r="CL60" t="n">
        <v>0</v>
      </c>
      <c r="CM60" t="n">
        <v>0.3643149333333333</v>
      </c>
      <c r="CN60" t="n">
        <v>4.3717792</v>
      </c>
      <c r="CO60" t="n">
        <v>4.3717792</v>
      </c>
      <c r="CP60" t="n">
        <v>5536858.356799999</v>
      </c>
      <c r="CQ60" t="n">
        <v>66442300.2816</v>
      </c>
      <c r="CR60" t="n">
        <v>66442300.2816</v>
      </c>
      <c r="CS60" t="n">
        <v>1.034624327380952</v>
      </c>
      <c r="CT60" t="n">
        <v>15724220.52753571</v>
      </c>
      <c r="CU60" t="n">
        <v>4.31</v>
      </c>
      <c r="CV60" t="n">
        <v>0</v>
      </c>
      <c r="CW60" t="n">
        <v>0</v>
      </c>
      <c r="CX60" t="n">
        <v>0</v>
      </c>
      <c r="CY60" t="n">
        <v>4.31</v>
      </c>
      <c r="CZ60" t="n">
        <v>65503379.99999999</v>
      </c>
      <c r="DA60" t="n">
        <v>0</v>
      </c>
      <c r="DB60" t="n">
        <v>0</v>
      </c>
      <c r="DC60" t="n">
        <v>0</v>
      </c>
      <c r="DD60" t="n">
        <v>106767320</v>
      </c>
      <c r="DE60" t="n">
        <v>15198000</v>
      </c>
      <c r="DF60" t="n">
        <v>0</v>
      </c>
      <c r="DG60" t="n">
        <v>0</v>
      </c>
      <c r="DH60" t="n">
        <v>1</v>
      </c>
      <c r="DI60" t="n">
        <v>0</v>
      </c>
      <c r="DJ60" t="n">
        <v>15198000</v>
      </c>
      <c r="DK60" t="n">
        <v>0</v>
      </c>
      <c r="DL60" t="n">
        <v>39970000</v>
      </c>
      <c r="DM60" t="n">
        <v>0</v>
      </c>
      <c r="DN60" t="n">
        <v>0</v>
      </c>
      <c r="DO60" t="n">
        <v>0</v>
      </c>
      <c r="DP60" t="n">
        <v>24772000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27639517.23903589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55590</v>
      </c>
      <c r="EH60" t="n">
        <v>0</v>
      </c>
      <c r="EI60" t="n">
        <v>0</v>
      </c>
      <c r="EJ60" t="n">
        <v>0</v>
      </c>
      <c r="EK60" t="n">
        <v>0</v>
      </c>
      <c r="EL60" t="n">
        <v>1127396</v>
      </c>
      <c r="EM60" t="n">
        <v>0</v>
      </c>
      <c r="EN60" t="n">
        <v>0</v>
      </c>
      <c r="EO60" t="n">
        <v>0</v>
      </c>
      <c r="EP60" t="n">
        <v>55590</v>
      </c>
      <c r="EQ60" t="n">
        <v>1127396</v>
      </c>
      <c r="ER60" t="n">
        <v>449</v>
      </c>
      <c r="EU60" t="inlineStr">
        <is>
          <t>~2016</t>
        </is>
      </c>
      <c r="EV60" t="inlineStr">
        <is>
          <t>국내간접투자</t>
        </is>
      </c>
      <c r="EW60" t="n">
        <v>0</v>
      </c>
      <c r="EX60" t="n">
        <v>55590</v>
      </c>
      <c r="EY60" t="n">
        <v>0</v>
      </c>
      <c r="EZ60" t="n">
        <v>0</v>
      </c>
      <c r="FA60" t="n">
        <v>0</v>
      </c>
      <c r="FB60" t="n">
        <v>0</v>
      </c>
      <c r="FC60" t="n">
        <v>1127396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b">
        <v>1</v>
      </c>
      <c r="FR60" t="b">
        <v>1</v>
      </c>
    </row>
    <row r="61">
      <c r="A61" t="inlineStr">
        <is>
          <t>BS00000039</t>
        </is>
      </c>
      <c r="B61" t="n">
        <v>5376548000</v>
      </c>
      <c r="C61" t="n">
        <v>6000000000343</v>
      </c>
      <c r="D61" t="inlineStr">
        <is>
          <t>강원학교관리</t>
        </is>
      </c>
      <c r="E61" t="inlineStr">
        <is>
          <t>강원학교관리(주) [강원 춘천고 외 16개교]</t>
        </is>
      </c>
      <c r="F61" t="inlineStr">
        <is>
          <t>인프라</t>
        </is>
      </c>
      <c r="G61" t="inlineStr">
        <is>
          <t>BTL</t>
        </is>
      </c>
      <c r="H61" t="inlineStr">
        <is>
          <t>교육시설</t>
        </is>
      </c>
      <c r="I61" t="inlineStr">
        <is>
          <t>국내</t>
        </is>
      </c>
      <c r="J61" t="inlineStr">
        <is>
          <t>아시아</t>
        </is>
      </c>
      <c r="K61" t="inlineStr">
        <is>
          <t>이머징</t>
        </is>
      </c>
      <c r="L61" t="inlineStr">
        <is>
          <t>한국</t>
        </is>
      </c>
      <c r="M61" t="inlineStr">
        <is>
          <t>해당없음</t>
        </is>
      </c>
      <c r="N61" t="inlineStr">
        <is>
          <t>대출</t>
        </is>
      </c>
      <c r="O61" t="inlineStr">
        <is>
          <t>선순위</t>
        </is>
      </c>
      <c r="P61" t="inlineStr">
        <is>
          <t>대출</t>
        </is>
      </c>
      <c r="Q61" t="inlineStr">
        <is>
          <t>프로젝트</t>
        </is>
      </c>
      <c r="R61" t="inlineStr">
        <is>
          <t>KRW</t>
        </is>
      </c>
      <c r="S61" t="inlineStr">
        <is>
          <t>KRW</t>
        </is>
      </c>
      <c r="T61" s="1" t="n">
        <v>39631</v>
      </c>
      <c r="U61" s="1" t="n">
        <v>46042</v>
      </c>
      <c r="V61" s="1" t="n">
        <v>46042</v>
      </c>
      <c r="X61" t="inlineStr">
        <is>
          <t>PPP</t>
        </is>
      </c>
      <c r="Y61" t="inlineStr">
        <is>
          <t>Availability(정부)</t>
        </is>
      </c>
      <c r="Z61" t="inlineStr">
        <is>
          <t>정부보증</t>
        </is>
      </c>
      <c r="AA61" t="inlineStr">
        <is>
          <t>정부가 임대료 지급</t>
        </is>
      </c>
      <c r="AB61" t="inlineStr">
        <is>
          <t>IBK기업은행</t>
        </is>
      </c>
      <c r="AC61" t="inlineStr">
        <is>
          <t>해당없음</t>
        </is>
      </c>
      <c r="AD61" t="inlineStr">
        <is>
          <t>이다인</t>
        </is>
      </c>
      <c r="AF61" t="inlineStr">
        <is>
          <t>유재섭</t>
        </is>
      </c>
      <c r="AG61" t="inlineStr">
        <is>
          <t>정상</t>
        </is>
      </c>
      <c r="AH61" s="1" t="n">
        <v>38905</v>
      </c>
      <c r="AI61" t="inlineStr">
        <is>
          <t>기보유</t>
        </is>
      </c>
      <c r="AJ61" t="inlineStr">
        <is>
          <t>국내실물</t>
        </is>
      </c>
      <c r="AK61" t="inlineStr">
        <is>
          <t>인프라</t>
        </is>
      </c>
      <c r="AL61" t="inlineStr">
        <is>
          <t>Debt</t>
        </is>
      </c>
      <c r="AM61" t="inlineStr">
        <is>
          <t>인출</t>
        </is>
      </c>
      <c r="AN61" t="inlineStr">
        <is>
          <t>운영</t>
        </is>
      </c>
      <c r="AO61" t="n">
        <v>0</v>
      </c>
      <c r="AP61" t="n">
        <v>40000000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40000000</v>
      </c>
      <c r="AX61" t="n">
        <v>0</v>
      </c>
      <c r="AY61" t="n">
        <v>3222000</v>
      </c>
      <c r="AZ61" t="n">
        <v>37228000</v>
      </c>
      <c r="BA61" t="n">
        <v>0</v>
      </c>
      <c r="BB61" t="n">
        <v>-3222000</v>
      </c>
      <c r="BC61" t="n">
        <v>2772000</v>
      </c>
      <c r="BD61" t="n">
        <v>0</v>
      </c>
      <c r="BE61" t="n">
        <v>370359</v>
      </c>
      <c r="BF61" t="n">
        <v>3561183</v>
      </c>
      <c r="BG61" t="n">
        <v>0</v>
      </c>
      <c r="BH61" t="n">
        <v>370359</v>
      </c>
      <c r="BI61" t="n">
        <v>0</v>
      </c>
      <c r="BJ61" t="n">
        <v>0</v>
      </c>
      <c r="BK61" t="n">
        <v>0</v>
      </c>
      <c r="BL61" t="n">
        <v>322696</v>
      </c>
      <c r="BM61" t="n">
        <v>0</v>
      </c>
      <c r="BN61" t="n">
        <v>0</v>
      </c>
      <c r="BO61" t="n">
        <v>17866</v>
      </c>
      <c r="BP61" t="n">
        <v>323351</v>
      </c>
      <c r="BQ61" t="n">
        <v>17866</v>
      </c>
      <c r="BR61" t="n">
        <v>323351</v>
      </c>
      <c r="BS61" t="n">
        <v>0</v>
      </c>
      <c r="BT61" t="n">
        <v>0</v>
      </c>
      <c r="BU61" t="n">
        <v>0</v>
      </c>
      <c r="BV61" t="n">
        <v>17866</v>
      </c>
      <c r="BW61" t="n">
        <v>323351</v>
      </c>
      <c r="BX61" t="n">
        <v>0.6466651464642625</v>
      </c>
      <c r="BY61" t="n">
        <v>7.659941802626166</v>
      </c>
      <c r="BZ61" t="n">
        <v>0</v>
      </c>
      <c r="CA61" t="n">
        <v>2772000</v>
      </c>
      <c r="CB61" t="n">
        <v>2771446</v>
      </c>
      <c r="CC61" t="n">
        <v>5994000</v>
      </c>
      <c r="CD61" t="n">
        <v>0</v>
      </c>
      <c r="CE61" t="n">
        <v>2772000</v>
      </c>
      <c r="CF61" t="n">
        <v>2771446</v>
      </c>
      <c r="CG61" t="n">
        <v>5994000</v>
      </c>
      <c r="CH61" t="n">
        <v>2772000</v>
      </c>
      <c r="CI61" t="n">
        <v>2771446</v>
      </c>
      <c r="CJ61" t="n">
        <v>5994000</v>
      </c>
      <c r="CK61" t="n">
        <v>0</v>
      </c>
      <c r="CL61" t="n">
        <v>0</v>
      </c>
      <c r="CM61" t="n">
        <v>0.6114259750000001</v>
      </c>
      <c r="CN61" t="n">
        <v>7.3371117</v>
      </c>
      <c r="CO61" t="n">
        <v>7.3371117</v>
      </c>
      <c r="CP61" t="n">
        <v>1694872.8027</v>
      </c>
      <c r="CQ61" t="n">
        <v>20338473.6324</v>
      </c>
      <c r="CR61" t="n">
        <v>20338473.6324</v>
      </c>
      <c r="CS61" t="n">
        <v>1.089029575</v>
      </c>
      <c r="CT61" t="n">
        <v>3018789.9819</v>
      </c>
      <c r="CU61" t="n">
        <v>7.59</v>
      </c>
      <c r="CV61" t="n">
        <v>0</v>
      </c>
      <c r="CW61" t="n">
        <v>0</v>
      </c>
      <c r="CX61" t="n">
        <v>0</v>
      </c>
      <c r="CY61" t="n">
        <v>7.59</v>
      </c>
      <c r="CZ61" t="n">
        <v>21039480</v>
      </c>
      <c r="DA61" t="n">
        <v>0</v>
      </c>
      <c r="DB61" t="n">
        <v>0</v>
      </c>
      <c r="DC61" t="n">
        <v>0</v>
      </c>
      <c r="DD61" t="n">
        <v>24454980</v>
      </c>
      <c r="DE61" t="n">
        <v>2772000</v>
      </c>
      <c r="DF61" t="n">
        <v>0</v>
      </c>
      <c r="DG61" t="n">
        <v>0</v>
      </c>
      <c r="DH61" t="n">
        <v>1</v>
      </c>
      <c r="DI61" t="n">
        <v>0</v>
      </c>
      <c r="DJ61" t="n">
        <v>2772000</v>
      </c>
      <c r="DK61" t="n">
        <v>0</v>
      </c>
      <c r="DL61" t="n">
        <v>5994000</v>
      </c>
      <c r="DM61" t="n">
        <v>0</v>
      </c>
      <c r="DN61" t="n">
        <v>0</v>
      </c>
      <c r="DO61" t="n">
        <v>0</v>
      </c>
      <c r="DP61" t="n">
        <v>3222000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4536290.453890206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17866</v>
      </c>
      <c r="EH61" t="n">
        <v>0</v>
      </c>
      <c r="EI61" t="n">
        <v>0</v>
      </c>
      <c r="EJ61" t="n">
        <v>0</v>
      </c>
      <c r="EK61" t="n">
        <v>0</v>
      </c>
      <c r="EL61" t="n">
        <v>323351</v>
      </c>
      <c r="EM61" t="n">
        <v>0</v>
      </c>
      <c r="EN61" t="n">
        <v>0</v>
      </c>
      <c r="EO61" t="n">
        <v>0</v>
      </c>
      <c r="EP61" t="n">
        <v>17866</v>
      </c>
      <c r="EQ61" t="n">
        <v>323351</v>
      </c>
      <c r="ER61" t="n">
        <v>463</v>
      </c>
      <c r="EU61" t="inlineStr">
        <is>
          <t>~2016</t>
        </is>
      </c>
      <c r="EV61" t="inlineStr">
        <is>
          <t>국내간접투자</t>
        </is>
      </c>
      <c r="EW61" t="n">
        <v>0</v>
      </c>
      <c r="EX61" t="n">
        <v>17866</v>
      </c>
      <c r="EY61" t="n">
        <v>0</v>
      </c>
      <c r="EZ61" t="n">
        <v>0</v>
      </c>
      <c r="FA61" t="n">
        <v>0</v>
      </c>
      <c r="FB61" t="n">
        <v>0</v>
      </c>
      <c r="FC61" t="n">
        <v>323351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0</v>
      </c>
      <c r="FJ61" t="n">
        <v>0</v>
      </c>
      <c r="FK61" t="n">
        <v>0</v>
      </c>
      <c r="FL61" t="n">
        <v>0</v>
      </c>
      <c r="FM61" t="n">
        <v>0</v>
      </c>
      <c r="FN61" t="n">
        <v>0</v>
      </c>
      <c r="FO61" t="n">
        <v>0</v>
      </c>
      <c r="FP61" t="n">
        <v>0</v>
      </c>
      <c r="FQ61" t="b">
        <v>1</v>
      </c>
      <c r="FR61" t="b">
        <v>1</v>
      </c>
    </row>
    <row r="62">
      <c r="A62" t="inlineStr">
        <is>
          <t>BS00000039</t>
        </is>
      </c>
      <c r="B62" t="n">
        <v>5376548000</v>
      </c>
      <c r="C62" t="n">
        <v>6000000000344</v>
      </c>
      <c r="D62" t="inlineStr">
        <is>
          <t>강원학교관리</t>
        </is>
      </c>
      <c r="E62" t="inlineStr">
        <is>
          <t>강원학교관리(주) [강원 춘천고 외 16개교]</t>
        </is>
      </c>
      <c r="F62" t="inlineStr">
        <is>
          <t>인프라</t>
        </is>
      </c>
      <c r="G62" t="inlineStr">
        <is>
          <t>BTL</t>
        </is>
      </c>
      <c r="H62" t="inlineStr">
        <is>
          <t>교육시설</t>
        </is>
      </c>
      <c r="I62" t="inlineStr">
        <is>
          <t>국내</t>
        </is>
      </c>
      <c r="J62" t="inlineStr">
        <is>
          <t>아시아</t>
        </is>
      </c>
      <c r="K62" t="inlineStr">
        <is>
          <t>이머징</t>
        </is>
      </c>
      <c r="L62" t="inlineStr">
        <is>
          <t>한국</t>
        </is>
      </c>
      <c r="M62" t="inlineStr">
        <is>
          <t>해당없음</t>
        </is>
      </c>
      <c r="N62" t="inlineStr">
        <is>
          <t>대출</t>
        </is>
      </c>
      <c r="O62" t="inlineStr">
        <is>
          <t>선순위</t>
        </is>
      </c>
      <c r="P62" t="inlineStr">
        <is>
          <t>대출</t>
        </is>
      </c>
      <c r="Q62" t="inlineStr">
        <is>
          <t>프로젝트</t>
        </is>
      </c>
      <c r="R62" t="inlineStr">
        <is>
          <t>KRW</t>
        </is>
      </c>
      <c r="S62" t="inlineStr">
        <is>
          <t>KRW</t>
        </is>
      </c>
      <c r="T62" s="1" t="n">
        <v>39631</v>
      </c>
      <c r="U62" s="1" t="n">
        <v>46042</v>
      </c>
      <c r="V62" s="1" t="n">
        <v>46042</v>
      </c>
      <c r="X62" t="inlineStr">
        <is>
          <t>PPP</t>
        </is>
      </c>
      <c r="Y62" t="inlineStr">
        <is>
          <t>Availability(정부)</t>
        </is>
      </c>
      <c r="Z62" t="inlineStr">
        <is>
          <t>정부보증</t>
        </is>
      </c>
      <c r="AA62" t="inlineStr">
        <is>
          <t>정부가 임대료 지급</t>
        </is>
      </c>
      <c r="AB62" t="inlineStr">
        <is>
          <t>IBK기업은행</t>
        </is>
      </c>
      <c r="AC62" t="inlineStr">
        <is>
          <t>해당없음</t>
        </is>
      </c>
      <c r="AD62" t="inlineStr">
        <is>
          <t>이다인</t>
        </is>
      </c>
      <c r="AF62" t="inlineStr">
        <is>
          <t>유재섭</t>
        </is>
      </c>
      <c r="AG62" t="inlineStr">
        <is>
          <t>정상</t>
        </is>
      </c>
      <c r="AH62" s="1" t="n">
        <v>38905</v>
      </c>
      <c r="AI62" t="inlineStr">
        <is>
          <t>기보유</t>
        </is>
      </c>
      <c r="AJ62" t="inlineStr">
        <is>
          <t>국내실물</t>
        </is>
      </c>
      <c r="AK62" t="inlineStr">
        <is>
          <t>인프라</t>
        </is>
      </c>
      <c r="AL62" t="inlineStr">
        <is>
          <t>Debt</t>
        </is>
      </c>
      <c r="AM62" t="inlineStr">
        <is>
          <t>인출</t>
        </is>
      </c>
      <c r="AN62" t="inlineStr">
        <is>
          <t>운영</t>
        </is>
      </c>
      <c r="AO62" t="n">
        <v>0</v>
      </c>
      <c r="AP62" t="n">
        <v>47000000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47000000</v>
      </c>
      <c r="AX62" t="n">
        <v>0</v>
      </c>
      <c r="AY62" t="n">
        <v>4296000</v>
      </c>
      <c r="AZ62" t="n">
        <v>43784400</v>
      </c>
      <c r="BA62" t="n">
        <v>0</v>
      </c>
      <c r="BB62" t="n">
        <v>-4296000</v>
      </c>
      <c r="BC62" t="n">
        <v>3215600</v>
      </c>
      <c r="BD62" t="n">
        <v>0</v>
      </c>
      <c r="BE62" t="n">
        <v>429562</v>
      </c>
      <c r="BF62" t="n">
        <v>3970883</v>
      </c>
      <c r="BG62" t="n">
        <v>0</v>
      </c>
      <c r="BH62" t="n">
        <v>429562</v>
      </c>
      <c r="BI62" t="n">
        <v>0</v>
      </c>
      <c r="BJ62" t="n">
        <v>0</v>
      </c>
      <c r="BK62" t="n">
        <v>0</v>
      </c>
      <c r="BL62" t="n">
        <v>368343</v>
      </c>
      <c r="BM62" t="n">
        <v>0</v>
      </c>
      <c r="BN62" t="n">
        <v>0</v>
      </c>
      <c r="BO62" t="n">
        <v>19933</v>
      </c>
      <c r="BP62" t="n">
        <v>369215</v>
      </c>
      <c r="BQ62" t="n">
        <v>19933</v>
      </c>
      <c r="BR62" t="n">
        <v>369215</v>
      </c>
      <c r="BS62" t="n">
        <v>0</v>
      </c>
      <c r="BT62" t="n">
        <v>0</v>
      </c>
      <c r="BU62" t="n">
        <v>0</v>
      </c>
      <c r="BV62" t="n">
        <v>19933</v>
      </c>
      <c r="BW62" t="n">
        <v>369215</v>
      </c>
      <c r="BX62" t="n">
        <v>0.621873939260827</v>
      </c>
      <c r="BY62" t="n">
        <v>7.12908929680821</v>
      </c>
      <c r="BZ62" t="n">
        <v>0</v>
      </c>
      <c r="CA62" t="n">
        <v>3215600</v>
      </c>
      <c r="CB62" t="n">
        <v>3214957</v>
      </c>
      <c r="CC62" t="n">
        <v>7511600</v>
      </c>
      <c r="CD62" t="n">
        <v>0</v>
      </c>
      <c r="CE62" t="n">
        <v>3215600</v>
      </c>
      <c r="CF62" t="n">
        <v>3214957</v>
      </c>
      <c r="CG62" t="n">
        <v>7511600</v>
      </c>
      <c r="CH62" t="n">
        <v>3215600</v>
      </c>
      <c r="CI62" t="n">
        <v>3214957</v>
      </c>
      <c r="CJ62" t="n">
        <v>7511600</v>
      </c>
      <c r="CK62" t="n">
        <v>0</v>
      </c>
      <c r="CL62" t="n">
        <v>0</v>
      </c>
      <c r="CM62" t="n">
        <v>0.5877164666666667</v>
      </c>
      <c r="CN62" t="n">
        <v>7.0525976</v>
      </c>
      <c r="CO62" t="n">
        <v>7.0525976</v>
      </c>
      <c r="CP62" t="n">
        <v>1889861.070213333</v>
      </c>
      <c r="CQ62" t="n">
        <v>22678332.84256</v>
      </c>
      <c r="CR62" t="n">
        <v>22678332.84256</v>
      </c>
      <c r="CS62" t="n">
        <v>1.084486872340426</v>
      </c>
      <c r="CT62" t="n">
        <v>3487275.986697872</v>
      </c>
      <c r="CU62" t="n">
        <v>7.3</v>
      </c>
      <c r="CV62" t="n">
        <v>0</v>
      </c>
      <c r="CW62" t="n">
        <v>0</v>
      </c>
      <c r="CX62" t="n">
        <v>0</v>
      </c>
      <c r="CY62" t="n">
        <v>7.3</v>
      </c>
      <c r="CZ62" t="n">
        <v>23473880</v>
      </c>
      <c r="DA62" t="n">
        <v>0</v>
      </c>
      <c r="DB62" t="n">
        <v>0</v>
      </c>
      <c r="DC62" t="n">
        <v>0</v>
      </c>
      <c r="DD62" t="n">
        <v>31360800</v>
      </c>
      <c r="DE62" t="n">
        <v>3215600</v>
      </c>
      <c r="DF62" t="n">
        <v>0</v>
      </c>
      <c r="DG62" t="n">
        <v>0</v>
      </c>
      <c r="DH62" t="n">
        <v>1</v>
      </c>
      <c r="DI62" t="n">
        <v>0</v>
      </c>
      <c r="DJ62" t="n">
        <v>3215600</v>
      </c>
      <c r="DK62" t="n">
        <v>0</v>
      </c>
      <c r="DL62" t="n">
        <v>7511600</v>
      </c>
      <c r="DM62" t="n">
        <v>0</v>
      </c>
      <c r="DN62" t="n">
        <v>0</v>
      </c>
      <c r="DO62" t="n">
        <v>0</v>
      </c>
      <c r="DP62" t="n">
        <v>4296000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5386171.049127278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19933</v>
      </c>
      <c r="EH62" t="n">
        <v>0</v>
      </c>
      <c r="EI62" t="n">
        <v>0</v>
      </c>
      <c r="EJ62" t="n">
        <v>0</v>
      </c>
      <c r="EK62" t="n">
        <v>0</v>
      </c>
      <c r="EL62" t="n">
        <v>369215</v>
      </c>
      <c r="EM62" t="n">
        <v>0</v>
      </c>
      <c r="EN62" t="n">
        <v>0</v>
      </c>
      <c r="EO62" t="n">
        <v>0</v>
      </c>
      <c r="EP62" t="n">
        <v>19933</v>
      </c>
      <c r="EQ62" t="n">
        <v>369215</v>
      </c>
      <c r="ER62" t="n">
        <v>460</v>
      </c>
      <c r="EU62" t="inlineStr">
        <is>
          <t>~2016</t>
        </is>
      </c>
      <c r="EV62" t="inlineStr">
        <is>
          <t>국내간접투자</t>
        </is>
      </c>
      <c r="EW62" t="n">
        <v>0</v>
      </c>
      <c r="EX62" t="n">
        <v>19933</v>
      </c>
      <c r="EY62" t="n">
        <v>0</v>
      </c>
      <c r="EZ62" t="n">
        <v>0</v>
      </c>
      <c r="FA62" t="n">
        <v>0</v>
      </c>
      <c r="FB62" t="n">
        <v>0</v>
      </c>
      <c r="FC62" t="n">
        <v>369215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b">
        <v>1</v>
      </c>
      <c r="FR62" t="b">
        <v>1</v>
      </c>
    </row>
    <row r="63">
      <c r="A63" t="inlineStr">
        <is>
          <t>BS00000039</t>
        </is>
      </c>
      <c r="B63" t="n">
        <v>5376548000</v>
      </c>
      <c r="C63" t="n">
        <v>6000000000345</v>
      </c>
      <c r="D63" t="inlineStr">
        <is>
          <t>강원학교관리</t>
        </is>
      </c>
      <c r="E63" t="inlineStr">
        <is>
          <t>강원학교관리(주) [강원 춘천고 외 16개교]</t>
        </is>
      </c>
      <c r="F63" t="inlineStr">
        <is>
          <t>인프라</t>
        </is>
      </c>
      <c r="G63" t="inlineStr">
        <is>
          <t>BTL</t>
        </is>
      </c>
      <c r="H63" t="inlineStr">
        <is>
          <t>교육시설</t>
        </is>
      </c>
      <c r="I63" t="inlineStr">
        <is>
          <t>국내</t>
        </is>
      </c>
      <c r="J63" t="inlineStr">
        <is>
          <t>아시아</t>
        </is>
      </c>
      <c r="K63" t="inlineStr">
        <is>
          <t>이머징</t>
        </is>
      </c>
      <c r="L63" t="inlineStr">
        <is>
          <t>한국</t>
        </is>
      </c>
      <c r="M63" t="inlineStr">
        <is>
          <t>해당없음</t>
        </is>
      </c>
      <c r="N63" t="inlineStr">
        <is>
          <t>대출</t>
        </is>
      </c>
      <c r="O63" t="inlineStr">
        <is>
          <t>선순위</t>
        </is>
      </c>
      <c r="P63" t="inlineStr">
        <is>
          <t>대출</t>
        </is>
      </c>
      <c r="Q63" t="inlineStr">
        <is>
          <t>프로젝트</t>
        </is>
      </c>
      <c r="R63" t="inlineStr">
        <is>
          <t>KRW</t>
        </is>
      </c>
      <c r="S63" t="inlineStr">
        <is>
          <t>KRW</t>
        </is>
      </c>
      <c r="T63" s="1" t="n">
        <v>39631</v>
      </c>
      <c r="U63" s="1" t="n">
        <v>46042</v>
      </c>
      <c r="V63" s="1" t="n">
        <v>46042</v>
      </c>
      <c r="X63" t="inlineStr">
        <is>
          <t>PPP</t>
        </is>
      </c>
      <c r="Y63" t="inlineStr">
        <is>
          <t>Availability(정부)</t>
        </is>
      </c>
      <c r="Z63" t="inlineStr">
        <is>
          <t>정부보증</t>
        </is>
      </c>
      <c r="AA63" t="inlineStr">
        <is>
          <t>정부가 임대료 지급</t>
        </is>
      </c>
      <c r="AB63" t="inlineStr">
        <is>
          <t>IBK기업은행</t>
        </is>
      </c>
      <c r="AC63" t="inlineStr">
        <is>
          <t>해당없음</t>
        </is>
      </c>
      <c r="AD63" t="inlineStr">
        <is>
          <t>이다인</t>
        </is>
      </c>
      <c r="AF63" t="inlineStr">
        <is>
          <t>유재섭</t>
        </is>
      </c>
      <c r="AG63" t="inlineStr">
        <is>
          <t>정상</t>
        </is>
      </c>
      <c r="AH63" s="1" t="n">
        <v>38905</v>
      </c>
      <c r="AI63" t="inlineStr">
        <is>
          <t>기보유</t>
        </is>
      </c>
      <c r="AJ63" t="inlineStr">
        <is>
          <t>국내실물</t>
        </is>
      </c>
      <c r="AK63" t="inlineStr">
        <is>
          <t>인프라</t>
        </is>
      </c>
      <c r="AL63" t="inlineStr">
        <is>
          <t>Debt</t>
        </is>
      </c>
      <c r="AM63" t="inlineStr">
        <is>
          <t>인출</t>
        </is>
      </c>
      <c r="AN63" t="inlineStr">
        <is>
          <t>운영</t>
        </is>
      </c>
      <c r="AO63" t="n">
        <v>0</v>
      </c>
      <c r="AP63" t="n">
        <v>425400000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425400000</v>
      </c>
      <c r="AX63" t="n">
        <v>0</v>
      </c>
      <c r="AY63" t="n">
        <v>31862000</v>
      </c>
      <c r="AZ63" t="n">
        <v>414454000</v>
      </c>
      <c r="BA63" t="n">
        <v>0</v>
      </c>
      <c r="BB63" t="n">
        <v>-31862000</v>
      </c>
      <c r="BC63" t="n">
        <v>10946000</v>
      </c>
      <c r="BD63" t="n">
        <v>0</v>
      </c>
      <c r="BE63" t="n">
        <v>2049270</v>
      </c>
      <c r="BF63" t="n">
        <v>12261472</v>
      </c>
      <c r="BG63" t="n">
        <v>0</v>
      </c>
      <c r="BH63" t="n">
        <v>2049270</v>
      </c>
      <c r="BI63" t="n">
        <v>0</v>
      </c>
      <c r="BJ63" t="n">
        <v>0</v>
      </c>
      <c r="BK63" t="n">
        <v>0</v>
      </c>
      <c r="BL63" t="n">
        <v>1634556</v>
      </c>
      <c r="BM63" t="n">
        <v>0</v>
      </c>
      <c r="BN63" t="n">
        <v>0</v>
      </c>
      <c r="BO63" t="n">
        <v>61625</v>
      </c>
      <c r="BP63" t="n">
        <v>1641012</v>
      </c>
      <c r="BQ63" t="n">
        <v>61625</v>
      </c>
      <c r="BR63" t="n">
        <v>1641012</v>
      </c>
      <c r="BS63" t="n">
        <v>0</v>
      </c>
      <c r="BT63" t="n">
        <v>0</v>
      </c>
      <c r="BU63" t="n">
        <v>0</v>
      </c>
      <c r="BV63" t="n">
        <v>61625</v>
      </c>
      <c r="BW63" t="n">
        <v>1641012</v>
      </c>
      <c r="BX63" t="n">
        <v>0.5646369331835454</v>
      </c>
      <c r="BY63" t="n">
        <v>6.297900247055494</v>
      </c>
      <c r="BZ63" t="n">
        <v>0</v>
      </c>
      <c r="CA63" t="n">
        <v>10946000</v>
      </c>
      <c r="CB63" t="n">
        <v>10943811</v>
      </c>
      <c r="CC63" t="n">
        <v>42808000</v>
      </c>
      <c r="CD63" t="n">
        <v>0</v>
      </c>
      <c r="CE63" t="n">
        <v>10946000</v>
      </c>
      <c r="CF63" t="n">
        <v>10943811</v>
      </c>
      <c r="CG63" t="n">
        <v>42808000</v>
      </c>
      <c r="CH63" t="n">
        <v>10946000</v>
      </c>
      <c r="CI63" t="n">
        <v>10943811</v>
      </c>
      <c r="CJ63" t="n">
        <v>42808000</v>
      </c>
      <c r="CK63" t="n">
        <v>0</v>
      </c>
      <c r="CL63" t="n">
        <v>0</v>
      </c>
      <c r="CM63" t="n">
        <v>0.53312615</v>
      </c>
      <c r="CN63" t="n">
        <v>6.3975138</v>
      </c>
      <c r="CO63" t="n">
        <v>6.3975138</v>
      </c>
      <c r="CP63" t="n">
        <v>5835598.8379</v>
      </c>
      <c r="CQ63" t="n">
        <v>70027186.05479999</v>
      </c>
      <c r="CR63" t="n">
        <v>70027186.05479999</v>
      </c>
      <c r="CS63" t="n">
        <v>1.02882339445228</v>
      </c>
      <c r="CT63" t="n">
        <v>11261500.87567466</v>
      </c>
      <c r="CU63" t="n">
        <v>6.63</v>
      </c>
      <c r="CV63" t="n">
        <v>0</v>
      </c>
      <c r="CW63" t="n">
        <v>0</v>
      </c>
      <c r="CX63" t="n">
        <v>0</v>
      </c>
      <c r="CY63" t="n">
        <v>6.63</v>
      </c>
      <c r="CZ63" t="n">
        <v>72571980</v>
      </c>
      <c r="DA63" t="n">
        <v>0</v>
      </c>
      <c r="DB63" t="n">
        <v>0</v>
      </c>
      <c r="DC63" t="n">
        <v>0</v>
      </c>
      <c r="DD63" t="n">
        <v>211245060</v>
      </c>
      <c r="DE63" t="n">
        <v>10946000</v>
      </c>
      <c r="DF63" t="n">
        <v>0</v>
      </c>
      <c r="DG63" t="n">
        <v>0</v>
      </c>
      <c r="DH63" t="n">
        <v>1</v>
      </c>
      <c r="DI63" t="n">
        <v>0</v>
      </c>
      <c r="DJ63" t="n">
        <v>10946000</v>
      </c>
      <c r="DK63" t="n">
        <v>0</v>
      </c>
      <c r="DL63" t="n">
        <v>42808000</v>
      </c>
      <c r="DM63" t="n">
        <v>0</v>
      </c>
      <c r="DN63" t="n">
        <v>0</v>
      </c>
      <c r="DO63" t="n">
        <v>0</v>
      </c>
      <c r="DP63" t="n">
        <v>31862000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27006086.78377821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61625</v>
      </c>
      <c r="EH63" t="n">
        <v>0</v>
      </c>
      <c r="EI63" t="n">
        <v>0</v>
      </c>
      <c r="EJ63" t="n">
        <v>0</v>
      </c>
      <c r="EK63" t="n">
        <v>0</v>
      </c>
      <c r="EL63" t="n">
        <v>1641012</v>
      </c>
      <c r="EM63" t="n">
        <v>0</v>
      </c>
      <c r="EN63" t="n">
        <v>0</v>
      </c>
      <c r="EO63" t="n">
        <v>0</v>
      </c>
      <c r="EP63" t="n">
        <v>61625</v>
      </c>
      <c r="EQ63" t="n">
        <v>1641012</v>
      </c>
      <c r="ER63" t="n">
        <v>442</v>
      </c>
      <c r="EU63" t="inlineStr">
        <is>
          <t>~2016</t>
        </is>
      </c>
      <c r="EV63" t="inlineStr">
        <is>
          <t>국내간접투자</t>
        </is>
      </c>
      <c r="EW63" t="n">
        <v>0</v>
      </c>
      <c r="EX63" t="n">
        <v>61625</v>
      </c>
      <c r="EY63" t="n">
        <v>0</v>
      </c>
      <c r="EZ63" t="n">
        <v>0</v>
      </c>
      <c r="FA63" t="n">
        <v>0</v>
      </c>
      <c r="FB63" t="n">
        <v>0</v>
      </c>
      <c r="FC63" t="n">
        <v>1641012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0</v>
      </c>
      <c r="FJ63" t="n">
        <v>0</v>
      </c>
      <c r="FK63" t="n">
        <v>0</v>
      </c>
      <c r="FL63" t="n">
        <v>0</v>
      </c>
      <c r="FM63" t="n">
        <v>0</v>
      </c>
      <c r="FN63" t="n">
        <v>0</v>
      </c>
      <c r="FO63" t="n">
        <v>0</v>
      </c>
      <c r="FP63" t="n">
        <v>0</v>
      </c>
      <c r="FQ63" t="b">
        <v>1</v>
      </c>
      <c r="FR63" t="b">
        <v>1</v>
      </c>
    </row>
    <row r="64">
      <c r="A64" t="inlineStr">
        <is>
          <t>BS00000039</t>
        </is>
      </c>
      <c r="B64" t="n">
        <v>5376548000</v>
      </c>
      <c r="C64" t="n">
        <v>6000000000346</v>
      </c>
      <c r="D64" t="inlineStr">
        <is>
          <t>강원학교관리</t>
        </is>
      </c>
      <c r="E64" t="inlineStr">
        <is>
          <t>강원학교관리(주) [강원 춘천고 외 16개교]</t>
        </is>
      </c>
      <c r="F64" t="inlineStr">
        <is>
          <t>인프라</t>
        </is>
      </c>
      <c r="G64" t="inlineStr">
        <is>
          <t>BTL</t>
        </is>
      </c>
      <c r="H64" t="inlineStr">
        <is>
          <t>교육시설</t>
        </is>
      </c>
      <c r="I64" t="inlineStr">
        <is>
          <t>국내</t>
        </is>
      </c>
      <c r="J64" t="inlineStr">
        <is>
          <t>아시아</t>
        </is>
      </c>
      <c r="K64" t="inlineStr">
        <is>
          <t>이머징</t>
        </is>
      </c>
      <c r="L64" t="inlineStr">
        <is>
          <t>한국</t>
        </is>
      </c>
      <c r="M64" t="inlineStr">
        <is>
          <t>해당없음</t>
        </is>
      </c>
      <c r="N64" t="inlineStr">
        <is>
          <t>대출</t>
        </is>
      </c>
      <c r="O64" t="inlineStr">
        <is>
          <t>선순위</t>
        </is>
      </c>
      <c r="P64" t="inlineStr">
        <is>
          <t>대출</t>
        </is>
      </c>
      <c r="Q64" t="inlineStr">
        <is>
          <t>프로젝트</t>
        </is>
      </c>
      <c r="R64" t="inlineStr">
        <is>
          <t>KRW</t>
        </is>
      </c>
      <c r="S64" t="inlineStr">
        <is>
          <t>KRW</t>
        </is>
      </c>
      <c r="T64" s="1" t="n">
        <v>39631</v>
      </c>
      <c r="U64" s="1" t="n">
        <v>46042</v>
      </c>
      <c r="V64" s="1" t="n">
        <v>46042</v>
      </c>
      <c r="X64" t="inlineStr">
        <is>
          <t>PPP</t>
        </is>
      </c>
      <c r="Y64" t="inlineStr">
        <is>
          <t>Availability(정부)</t>
        </is>
      </c>
      <c r="Z64" t="inlineStr">
        <is>
          <t>정부보증</t>
        </is>
      </c>
      <c r="AA64" t="inlineStr">
        <is>
          <t>정부가 임대료 지급</t>
        </is>
      </c>
      <c r="AB64" t="inlineStr">
        <is>
          <t>IBK기업은행</t>
        </is>
      </c>
      <c r="AC64" t="inlineStr">
        <is>
          <t>해당없음</t>
        </is>
      </c>
      <c r="AD64" t="inlineStr">
        <is>
          <t>이다인</t>
        </is>
      </c>
      <c r="AF64" t="inlineStr">
        <is>
          <t>유재섭</t>
        </is>
      </c>
      <c r="AG64" t="inlineStr">
        <is>
          <t>정상</t>
        </is>
      </c>
      <c r="AH64" s="1" t="n">
        <v>38905</v>
      </c>
      <c r="AI64" t="inlineStr">
        <is>
          <t>기보유</t>
        </is>
      </c>
      <c r="AJ64" t="inlineStr">
        <is>
          <t>국내실물</t>
        </is>
      </c>
      <c r="AK64" t="inlineStr">
        <is>
          <t>인프라</t>
        </is>
      </c>
      <c r="AL64" t="inlineStr">
        <is>
          <t>Debt</t>
        </is>
      </c>
      <c r="AM64" t="inlineStr">
        <is>
          <t>인출</t>
        </is>
      </c>
      <c r="AN64" t="inlineStr">
        <is>
          <t>운영</t>
        </is>
      </c>
      <c r="AO64" t="n">
        <v>0</v>
      </c>
      <c r="AP64" t="n">
        <v>56100000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56100000</v>
      </c>
      <c r="AX64" t="n">
        <v>0</v>
      </c>
      <c r="AY64" t="n">
        <v>3610000</v>
      </c>
      <c r="AZ64" t="n">
        <v>53855000</v>
      </c>
      <c r="BA64" t="n">
        <v>0</v>
      </c>
      <c r="BB64" t="n">
        <v>-3610000</v>
      </c>
      <c r="BC64" t="n">
        <v>2245000</v>
      </c>
      <c r="BD64" t="n">
        <v>0</v>
      </c>
      <c r="BE64" t="n">
        <v>302967</v>
      </c>
      <c r="BF64" t="n">
        <v>2576323</v>
      </c>
      <c r="BG64" t="n">
        <v>0</v>
      </c>
      <c r="BH64" t="n">
        <v>302967</v>
      </c>
      <c r="BI64" t="n">
        <v>0</v>
      </c>
      <c r="BJ64" t="n">
        <v>0</v>
      </c>
      <c r="BK64" t="n">
        <v>0</v>
      </c>
      <c r="BL64" t="n">
        <v>255033</v>
      </c>
      <c r="BM64" t="n">
        <v>0</v>
      </c>
      <c r="BN64" t="n">
        <v>0</v>
      </c>
      <c r="BO64" t="n">
        <v>12945</v>
      </c>
      <c r="BP64" t="n">
        <v>255765</v>
      </c>
      <c r="BQ64" t="n">
        <v>12945</v>
      </c>
      <c r="BR64" t="n">
        <v>255765</v>
      </c>
      <c r="BS64" t="n">
        <v>0</v>
      </c>
      <c r="BT64" t="n">
        <v>0</v>
      </c>
      <c r="BU64" t="n">
        <v>0</v>
      </c>
      <c r="BV64" t="n">
        <v>12945</v>
      </c>
      <c r="BW64" t="n">
        <v>255765</v>
      </c>
      <c r="BX64" t="n">
        <v>0.5783399298486398</v>
      </c>
      <c r="BY64" t="n">
        <v>6.521094791270277</v>
      </c>
      <c r="BZ64" t="n">
        <v>0</v>
      </c>
      <c r="CA64" t="n">
        <v>2245000</v>
      </c>
      <c r="CB64" t="n">
        <v>2244551</v>
      </c>
      <c r="CC64" t="n">
        <v>5855000</v>
      </c>
      <c r="CD64" t="n">
        <v>0</v>
      </c>
      <c r="CE64" t="n">
        <v>2245000</v>
      </c>
      <c r="CF64" t="n">
        <v>2244551</v>
      </c>
      <c r="CG64" t="n">
        <v>5855000</v>
      </c>
      <c r="CH64" t="n">
        <v>2245000</v>
      </c>
      <c r="CI64" t="n">
        <v>2244551</v>
      </c>
      <c r="CJ64" t="n">
        <v>5855000</v>
      </c>
      <c r="CK64" t="n">
        <v>0</v>
      </c>
      <c r="CL64" t="n">
        <v>0</v>
      </c>
      <c r="CM64" t="n">
        <v>0.5461687333333333</v>
      </c>
      <c r="CN64" t="n">
        <v>6.5540248</v>
      </c>
      <c r="CO64" t="n">
        <v>6.5540248</v>
      </c>
      <c r="CP64" t="n">
        <v>1226148.806333333</v>
      </c>
      <c r="CQ64" t="n">
        <v>14713785.676</v>
      </c>
      <c r="CR64" t="n">
        <v>14713785.676</v>
      </c>
      <c r="CS64" t="n">
        <v>1.04592376114082</v>
      </c>
      <c r="CT64" t="n">
        <v>2348098.84376114</v>
      </c>
      <c r="CU64" t="n">
        <v>6.79</v>
      </c>
      <c r="CV64" t="n">
        <v>0</v>
      </c>
      <c r="CW64" t="n">
        <v>0</v>
      </c>
      <c r="CX64" t="n">
        <v>0</v>
      </c>
      <c r="CY64" t="n">
        <v>6.79</v>
      </c>
      <c r="CZ64" t="n">
        <v>15243550</v>
      </c>
      <c r="DA64" t="n">
        <v>0</v>
      </c>
      <c r="DB64" t="n">
        <v>0</v>
      </c>
      <c r="DC64" t="n">
        <v>0</v>
      </c>
      <c r="DD64" t="n">
        <v>24511900</v>
      </c>
      <c r="DE64" t="n">
        <v>2245000</v>
      </c>
      <c r="DF64" t="n">
        <v>0</v>
      </c>
      <c r="DG64" t="n">
        <v>0</v>
      </c>
      <c r="DH64" t="n">
        <v>1</v>
      </c>
      <c r="DI64" t="n">
        <v>0</v>
      </c>
      <c r="DJ64" t="n">
        <v>2245000</v>
      </c>
      <c r="DK64" t="n">
        <v>0</v>
      </c>
      <c r="DL64" t="n">
        <v>5855000</v>
      </c>
      <c r="DM64" t="n">
        <v>0</v>
      </c>
      <c r="DN64" t="n">
        <v>0</v>
      </c>
      <c r="DO64" t="n">
        <v>0</v>
      </c>
      <c r="DP64" t="n">
        <v>3610000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4012123.729106668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12945</v>
      </c>
      <c r="EH64" t="n">
        <v>0</v>
      </c>
      <c r="EI64" t="n">
        <v>0</v>
      </c>
      <c r="EJ64" t="n">
        <v>0</v>
      </c>
      <c r="EK64" t="n">
        <v>0</v>
      </c>
      <c r="EL64" t="n">
        <v>255765</v>
      </c>
      <c r="EM64" t="n">
        <v>0</v>
      </c>
      <c r="EN64" t="n">
        <v>0</v>
      </c>
      <c r="EO64" t="n">
        <v>0</v>
      </c>
      <c r="EP64" t="n">
        <v>12945</v>
      </c>
      <c r="EQ64" t="n">
        <v>255765</v>
      </c>
      <c r="ER64" t="n">
        <v>465</v>
      </c>
      <c r="EU64" t="inlineStr">
        <is>
          <t>~2016</t>
        </is>
      </c>
      <c r="EV64" t="inlineStr">
        <is>
          <t>국내간접투자</t>
        </is>
      </c>
      <c r="EW64" t="n">
        <v>0</v>
      </c>
      <c r="EX64" t="n">
        <v>12945</v>
      </c>
      <c r="EY64" t="n">
        <v>0</v>
      </c>
      <c r="EZ64" t="n">
        <v>0</v>
      </c>
      <c r="FA64" t="n">
        <v>0</v>
      </c>
      <c r="FB64" t="n">
        <v>0</v>
      </c>
      <c r="FC64" t="n">
        <v>255765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b">
        <v>1</v>
      </c>
      <c r="FR64" t="b">
        <v>1</v>
      </c>
    </row>
    <row r="65">
      <c r="A65" t="inlineStr">
        <is>
          <t>BS00000039</t>
        </is>
      </c>
      <c r="B65" t="n">
        <v>5376548000</v>
      </c>
      <c r="C65" t="n">
        <v>6000000000347</v>
      </c>
      <c r="D65" t="inlineStr">
        <is>
          <t>강원학교관리</t>
        </is>
      </c>
      <c r="E65" t="inlineStr">
        <is>
          <t>강원학교관리(주) [강원 춘천고 외 16개교]</t>
        </is>
      </c>
      <c r="F65" t="inlineStr">
        <is>
          <t>인프라</t>
        </is>
      </c>
      <c r="G65" t="inlineStr">
        <is>
          <t>BTL</t>
        </is>
      </c>
      <c r="H65" t="inlineStr">
        <is>
          <t>교육시설</t>
        </is>
      </c>
      <c r="I65" t="inlineStr">
        <is>
          <t>국내</t>
        </is>
      </c>
      <c r="J65" t="inlineStr">
        <is>
          <t>아시아</t>
        </is>
      </c>
      <c r="K65" t="inlineStr">
        <is>
          <t>이머징</t>
        </is>
      </c>
      <c r="L65" t="inlineStr">
        <is>
          <t>한국</t>
        </is>
      </c>
      <c r="M65" t="inlineStr">
        <is>
          <t>해당없음</t>
        </is>
      </c>
      <c r="N65" t="inlineStr">
        <is>
          <t>대출</t>
        </is>
      </c>
      <c r="O65" t="inlineStr">
        <is>
          <t>선순위</t>
        </is>
      </c>
      <c r="P65" t="inlineStr">
        <is>
          <t>대출</t>
        </is>
      </c>
      <c r="Q65" t="inlineStr">
        <is>
          <t>프로젝트</t>
        </is>
      </c>
      <c r="R65" t="inlineStr">
        <is>
          <t>KRW</t>
        </is>
      </c>
      <c r="S65" t="inlineStr">
        <is>
          <t>KRW</t>
        </is>
      </c>
      <c r="T65" s="1" t="n">
        <v>39631</v>
      </c>
      <c r="U65" s="1" t="n">
        <v>46042</v>
      </c>
      <c r="V65" s="1" t="n">
        <v>46042</v>
      </c>
      <c r="X65" t="inlineStr">
        <is>
          <t>PPP</t>
        </is>
      </c>
      <c r="Y65" t="inlineStr">
        <is>
          <t>Availability(정부)</t>
        </is>
      </c>
      <c r="Z65" t="inlineStr">
        <is>
          <t>정부보증</t>
        </is>
      </c>
      <c r="AA65" t="inlineStr">
        <is>
          <t>정부가 임대료 지급</t>
        </is>
      </c>
      <c r="AB65" t="inlineStr">
        <is>
          <t>IBK기업은행</t>
        </is>
      </c>
      <c r="AC65" t="inlineStr">
        <is>
          <t>해당없음</t>
        </is>
      </c>
      <c r="AD65" t="inlineStr">
        <is>
          <t>이다인</t>
        </is>
      </c>
      <c r="AF65" t="inlineStr">
        <is>
          <t>유재섭</t>
        </is>
      </c>
      <c r="AG65" t="inlineStr">
        <is>
          <t>정상</t>
        </is>
      </c>
      <c r="AH65" s="1" t="n">
        <v>38905</v>
      </c>
      <c r="AI65" t="inlineStr">
        <is>
          <t>기보유</t>
        </is>
      </c>
      <c r="AJ65" t="inlineStr">
        <is>
          <t>국내실물</t>
        </is>
      </c>
      <c r="AK65" t="inlineStr">
        <is>
          <t>인프라</t>
        </is>
      </c>
      <c r="AL65" t="inlineStr">
        <is>
          <t>Debt</t>
        </is>
      </c>
      <c r="AM65" t="inlineStr">
        <is>
          <t>인출</t>
        </is>
      </c>
      <c r="AN65" t="inlineStr">
        <is>
          <t>운영</t>
        </is>
      </c>
      <c r="AO65" t="n">
        <v>0</v>
      </c>
      <c r="AP65" t="n">
        <v>74000000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74000000</v>
      </c>
      <c r="AX65" t="n">
        <v>0</v>
      </c>
      <c r="AY65" t="n">
        <v>5227000</v>
      </c>
      <c r="AZ65" t="n">
        <v>71648000</v>
      </c>
      <c r="BA65" t="n">
        <v>0</v>
      </c>
      <c r="BB65" t="n">
        <v>-5227000</v>
      </c>
      <c r="BC65" t="n">
        <v>2352000</v>
      </c>
      <c r="BD65" t="n">
        <v>0</v>
      </c>
      <c r="BE65" t="n">
        <v>409301</v>
      </c>
      <c r="BF65" t="n">
        <v>2892566</v>
      </c>
      <c r="BG65" t="n">
        <v>0</v>
      </c>
      <c r="BH65" t="n">
        <v>409301</v>
      </c>
      <c r="BI65" t="n">
        <v>0</v>
      </c>
      <c r="BJ65" t="n">
        <v>0</v>
      </c>
      <c r="BK65" t="n">
        <v>0</v>
      </c>
      <c r="BL65" t="n">
        <v>334810</v>
      </c>
      <c r="BM65" t="n">
        <v>0</v>
      </c>
      <c r="BN65" t="n">
        <v>0</v>
      </c>
      <c r="BO65" t="n">
        <v>14519</v>
      </c>
      <c r="BP65" t="n">
        <v>335871</v>
      </c>
      <c r="BQ65" t="n">
        <v>14519</v>
      </c>
      <c r="BR65" t="n">
        <v>335871</v>
      </c>
      <c r="BS65" t="n">
        <v>0</v>
      </c>
      <c r="BT65" t="n">
        <v>0</v>
      </c>
      <c r="BU65" t="n">
        <v>0</v>
      </c>
      <c r="BV65" t="n">
        <v>14519</v>
      </c>
      <c r="BW65" t="n">
        <v>335871</v>
      </c>
      <c r="BX65" t="n">
        <v>0.6192777112273782</v>
      </c>
      <c r="BY65" t="n">
        <v>7.000864709583372</v>
      </c>
      <c r="BZ65" t="n">
        <v>0</v>
      </c>
      <c r="CA65" t="n">
        <v>2352000</v>
      </c>
      <c r="CB65" t="n">
        <v>2351530</v>
      </c>
      <c r="CC65" t="n">
        <v>7579000</v>
      </c>
      <c r="CD65" t="n">
        <v>0</v>
      </c>
      <c r="CE65" t="n">
        <v>2352000</v>
      </c>
      <c r="CF65" t="n">
        <v>2351530</v>
      </c>
      <c r="CG65" t="n">
        <v>7579000</v>
      </c>
      <c r="CH65" t="n">
        <v>2352000</v>
      </c>
      <c r="CI65" t="n">
        <v>2351530</v>
      </c>
      <c r="CJ65" t="n">
        <v>7579000</v>
      </c>
      <c r="CK65" t="n">
        <v>0</v>
      </c>
      <c r="CL65" t="n">
        <v>0</v>
      </c>
      <c r="CM65" t="n">
        <v>0.585313725</v>
      </c>
      <c r="CN65" t="n">
        <v>7.0237647</v>
      </c>
      <c r="CO65" t="n">
        <v>7.0237647</v>
      </c>
      <c r="CP65" t="n">
        <v>1376657.8812</v>
      </c>
      <c r="CQ65" t="n">
        <v>16519894.5744</v>
      </c>
      <c r="CR65" t="n">
        <v>16519894.5744</v>
      </c>
      <c r="CS65" t="n">
        <v>1.03908872972973</v>
      </c>
      <c r="CT65" t="n">
        <v>2443936.692324325</v>
      </c>
      <c r="CU65" t="n">
        <v>7.27</v>
      </c>
      <c r="CV65" t="n">
        <v>0</v>
      </c>
      <c r="CW65" t="n">
        <v>0</v>
      </c>
      <c r="CX65" t="n">
        <v>0</v>
      </c>
      <c r="CY65" t="n">
        <v>7.27</v>
      </c>
      <c r="CZ65" t="n">
        <v>17099040</v>
      </c>
      <c r="DA65" t="n">
        <v>0</v>
      </c>
      <c r="DB65" t="n">
        <v>0</v>
      </c>
      <c r="DC65" t="n">
        <v>0</v>
      </c>
      <c r="DD65" t="n">
        <v>38000290</v>
      </c>
      <c r="DE65" t="n">
        <v>2352000</v>
      </c>
      <c r="DF65" t="n">
        <v>0</v>
      </c>
      <c r="DG65" t="n">
        <v>0</v>
      </c>
      <c r="DH65" t="n">
        <v>1</v>
      </c>
      <c r="DI65" t="n">
        <v>0</v>
      </c>
      <c r="DJ65" t="n">
        <v>2352000</v>
      </c>
      <c r="DK65" t="n">
        <v>0</v>
      </c>
      <c r="DL65" t="n">
        <v>7579000</v>
      </c>
      <c r="DM65" t="n">
        <v>0</v>
      </c>
      <c r="DN65" t="n">
        <v>0</v>
      </c>
      <c r="DO65" t="n">
        <v>0</v>
      </c>
      <c r="DP65" t="n">
        <v>5227000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5001684.108537975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14519</v>
      </c>
      <c r="EH65" t="n">
        <v>0</v>
      </c>
      <c r="EI65" t="n">
        <v>0</v>
      </c>
      <c r="EJ65" t="n">
        <v>0</v>
      </c>
      <c r="EK65" t="n">
        <v>0</v>
      </c>
      <c r="EL65" t="n">
        <v>335871</v>
      </c>
      <c r="EM65" t="n">
        <v>0</v>
      </c>
      <c r="EN65" t="n">
        <v>0</v>
      </c>
      <c r="EO65" t="n">
        <v>0</v>
      </c>
      <c r="EP65" t="n">
        <v>14519</v>
      </c>
      <c r="EQ65" t="n">
        <v>335871</v>
      </c>
      <c r="ER65" t="n">
        <v>462</v>
      </c>
      <c r="EU65" t="inlineStr">
        <is>
          <t>~2016</t>
        </is>
      </c>
      <c r="EV65" t="inlineStr">
        <is>
          <t>국내간접투자</t>
        </is>
      </c>
      <c r="EW65" t="n">
        <v>0</v>
      </c>
      <c r="EX65" t="n">
        <v>14519</v>
      </c>
      <c r="EY65" t="n">
        <v>0</v>
      </c>
      <c r="EZ65" t="n">
        <v>0</v>
      </c>
      <c r="FA65" t="n">
        <v>0</v>
      </c>
      <c r="FB65" t="n">
        <v>0</v>
      </c>
      <c r="FC65" t="n">
        <v>335871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0</v>
      </c>
      <c r="FJ65" t="n">
        <v>0</v>
      </c>
      <c r="FK65" t="n">
        <v>0</v>
      </c>
      <c r="FL65" t="n">
        <v>0</v>
      </c>
      <c r="FM65" t="n">
        <v>0</v>
      </c>
      <c r="FN65" t="n">
        <v>0</v>
      </c>
      <c r="FO65" t="n">
        <v>0</v>
      </c>
      <c r="FP65" t="n">
        <v>0</v>
      </c>
      <c r="FQ65" t="b">
        <v>1</v>
      </c>
      <c r="FR65" t="b">
        <v>1</v>
      </c>
    </row>
    <row r="66">
      <c r="A66" t="inlineStr">
        <is>
          <t>BS00000039</t>
        </is>
      </c>
      <c r="B66" t="n">
        <v>5376548000</v>
      </c>
      <c r="C66" t="n">
        <v>6000000000348</v>
      </c>
      <c r="D66" t="inlineStr">
        <is>
          <t>강원학교관리</t>
        </is>
      </c>
      <c r="E66" t="inlineStr">
        <is>
          <t>강원학교관리(주) [강원 춘천고 외 16개교]</t>
        </is>
      </c>
      <c r="F66" t="inlineStr">
        <is>
          <t>인프라</t>
        </is>
      </c>
      <c r="G66" t="inlineStr">
        <is>
          <t>BTL</t>
        </is>
      </c>
      <c r="H66" t="inlineStr">
        <is>
          <t>교육시설</t>
        </is>
      </c>
      <c r="I66" t="inlineStr">
        <is>
          <t>국내</t>
        </is>
      </c>
      <c r="J66" t="inlineStr">
        <is>
          <t>아시아</t>
        </is>
      </c>
      <c r="K66" t="inlineStr">
        <is>
          <t>이머징</t>
        </is>
      </c>
      <c r="L66" t="inlineStr">
        <is>
          <t>한국</t>
        </is>
      </c>
      <c r="M66" t="inlineStr">
        <is>
          <t>해당없음</t>
        </is>
      </c>
      <c r="N66" t="inlineStr">
        <is>
          <t>대출</t>
        </is>
      </c>
      <c r="O66" t="inlineStr">
        <is>
          <t>선순위</t>
        </is>
      </c>
      <c r="P66" t="inlineStr">
        <is>
          <t>대출</t>
        </is>
      </c>
      <c r="Q66" t="inlineStr">
        <is>
          <t>프로젝트</t>
        </is>
      </c>
      <c r="R66" t="inlineStr">
        <is>
          <t>KRW</t>
        </is>
      </c>
      <c r="S66" t="inlineStr">
        <is>
          <t>KRW</t>
        </is>
      </c>
      <c r="T66" s="1" t="n">
        <v>39631</v>
      </c>
      <c r="U66" s="1" t="n">
        <v>46042</v>
      </c>
      <c r="V66" s="1" t="n">
        <v>46042</v>
      </c>
      <c r="X66" t="inlineStr">
        <is>
          <t>PPP</t>
        </is>
      </c>
      <c r="Y66" t="inlineStr">
        <is>
          <t>Availability(정부)</t>
        </is>
      </c>
      <c r="Z66" t="inlineStr">
        <is>
          <t>정부보증</t>
        </is>
      </c>
      <c r="AA66" t="inlineStr">
        <is>
          <t>정부가 임대료 지급</t>
        </is>
      </c>
      <c r="AB66" t="inlineStr">
        <is>
          <t>IBK기업은행</t>
        </is>
      </c>
      <c r="AC66" t="inlineStr">
        <is>
          <t>해당없음</t>
        </is>
      </c>
      <c r="AD66" t="inlineStr">
        <is>
          <t>이다인</t>
        </is>
      </c>
      <c r="AF66" t="inlineStr">
        <is>
          <t>유재섭</t>
        </is>
      </c>
      <c r="AG66" t="inlineStr">
        <is>
          <t>정상</t>
        </is>
      </c>
      <c r="AH66" s="1" t="n">
        <v>38905</v>
      </c>
      <c r="AI66" t="inlineStr">
        <is>
          <t>기보유</t>
        </is>
      </c>
      <c r="AJ66" t="inlineStr">
        <is>
          <t>국내실물</t>
        </is>
      </c>
      <c r="AK66" t="inlineStr">
        <is>
          <t>인프라</t>
        </is>
      </c>
      <c r="AL66" t="inlineStr">
        <is>
          <t>Debt</t>
        </is>
      </c>
      <c r="AM66" t="inlineStr">
        <is>
          <t>인출</t>
        </is>
      </c>
      <c r="AN66" t="inlineStr">
        <is>
          <t>운영</t>
        </is>
      </c>
      <c r="AO66" t="n">
        <v>0</v>
      </c>
      <c r="AP66" t="n">
        <v>52000000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52000000</v>
      </c>
      <c r="AX66" t="n">
        <v>0</v>
      </c>
      <c r="AY66" t="n">
        <v>4296000</v>
      </c>
      <c r="AZ66" t="n">
        <v>50692800</v>
      </c>
      <c r="BA66" t="n">
        <v>0</v>
      </c>
      <c r="BB66" t="n">
        <v>-4296000</v>
      </c>
      <c r="BC66" t="n">
        <v>1307200</v>
      </c>
      <c r="BD66" t="n">
        <v>0</v>
      </c>
      <c r="BE66" t="n">
        <v>298593</v>
      </c>
      <c r="BF66" t="n">
        <v>1659297</v>
      </c>
      <c r="BG66" t="n">
        <v>0</v>
      </c>
      <c r="BH66" t="n">
        <v>298593</v>
      </c>
      <c r="BI66" t="n">
        <v>0</v>
      </c>
      <c r="BJ66" t="n">
        <v>0</v>
      </c>
      <c r="BK66" t="n">
        <v>0</v>
      </c>
      <c r="BL66" t="n">
        <v>235304</v>
      </c>
      <c r="BM66" t="n">
        <v>0</v>
      </c>
      <c r="BN66" t="n">
        <v>0</v>
      </c>
      <c r="BO66" t="n">
        <v>8325</v>
      </c>
      <c r="BP66" t="n">
        <v>236177</v>
      </c>
      <c r="BQ66" t="n">
        <v>8325</v>
      </c>
      <c r="BR66" t="n">
        <v>236177</v>
      </c>
      <c r="BS66" t="n">
        <v>0</v>
      </c>
      <c r="BT66" t="n">
        <v>0</v>
      </c>
      <c r="BU66" t="n">
        <v>0</v>
      </c>
      <c r="BV66" t="n">
        <v>8325</v>
      </c>
      <c r="BW66" t="n">
        <v>236177</v>
      </c>
      <c r="BX66" t="n">
        <v>0.6389558118883389</v>
      </c>
      <c r="BY66" t="n">
        <v>7.077288247635718</v>
      </c>
      <c r="BZ66" t="n">
        <v>0</v>
      </c>
      <c r="CA66" t="n">
        <v>1307200</v>
      </c>
      <c r="CB66" t="n">
        <v>1306939</v>
      </c>
      <c r="CC66" t="n">
        <v>5603200</v>
      </c>
      <c r="CD66" t="n">
        <v>0</v>
      </c>
      <c r="CE66" t="n">
        <v>1307200</v>
      </c>
      <c r="CF66" t="n">
        <v>1306939</v>
      </c>
      <c r="CG66" t="n">
        <v>5603200</v>
      </c>
      <c r="CH66" t="n">
        <v>1307200</v>
      </c>
      <c r="CI66" t="n">
        <v>1306939</v>
      </c>
      <c r="CJ66" t="n">
        <v>5603200</v>
      </c>
      <c r="CK66" t="n">
        <v>0</v>
      </c>
      <c r="CL66" t="n">
        <v>0</v>
      </c>
      <c r="CM66" t="n">
        <v>0.6041223916666667</v>
      </c>
      <c r="CN66" t="n">
        <v>7.2494687</v>
      </c>
      <c r="CO66" t="n">
        <v>7.2494687</v>
      </c>
      <c r="CP66" t="n">
        <v>789708.7903866667</v>
      </c>
      <c r="CQ66" t="n">
        <v>9476505.48464</v>
      </c>
      <c r="CR66" t="n">
        <v>9476505.48464</v>
      </c>
      <c r="CS66" t="n">
        <v>1.031909557692308</v>
      </c>
      <c r="CT66" t="n">
        <v>1348912.173815385</v>
      </c>
      <c r="CU66" t="n">
        <v>7.5</v>
      </c>
      <c r="CV66" t="n">
        <v>0</v>
      </c>
      <c r="CW66" t="n">
        <v>0</v>
      </c>
      <c r="CX66" t="n">
        <v>0</v>
      </c>
      <c r="CY66" t="n">
        <v>7.5</v>
      </c>
      <c r="CZ66" t="n">
        <v>9804000</v>
      </c>
      <c r="DA66" t="n">
        <v>0</v>
      </c>
      <c r="DB66" t="n">
        <v>0</v>
      </c>
      <c r="DC66" t="n">
        <v>0</v>
      </c>
      <c r="DD66" t="n">
        <v>32220000</v>
      </c>
      <c r="DE66" t="n">
        <v>1307200</v>
      </c>
      <c r="DF66" t="n">
        <v>0</v>
      </c>
      <c r="DG66" t="n">
        <v>0</v>
      </c>
      <c r="DH66" t="n">
        <v>1</v>
      </c>
      <c r="DI66" t="n">
        <v>0</v>
      </c>
      <c r="DJ66" t="n">
        <v>1307200</v>
      </c>
      <c r="DK66" t="n">
        <v>0</v>
      </c>
      <c r="DL66" t="n">
        <v>5603200</v>
      </c>
      <c r="DM66" t="n">
        <v>0</v>
      </c>
      <c r="DN66" t="n">
        <v>0</v>
      </c>
      <c r="DO66" t="n">
        <v>0</v>
      </c>
      <c r="DP66" t="n">
        <v>4296000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3454540.138563985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8325</v>
      </c>
      <c r="EH66" t="n">
        <v>0</v>
      </c>
      <c r="EI66" t="n">
        <v>0</v>
      </c>
      <c r="EJ66" t="n">
        <v>0</v>
      </c>
      <c r="EK66" t="n">
        <v>0</v>
      </c>
      <c r="EL66" t="n">
        <v>236177</v>
      </c>
      <c r="EM66" t="n">
        <v>0</v>
      </c>
      <c r="EN66" t="n">
        <v>0</v>
      </c>
      <c r="EO66" t="n">
        <v>0</v>
      </c>
      <c r="EP66" t="n">
        <v>8325</v>
      </c>
      <c r="EQ66" t="n">
        <v>236177</v>
      </c>
      <c r="ER66" t="n">
        <v>466</v>
      </c>
      <c r="EU66" t="inlineStr">
        <is>
          <t>~2016</t>
        </is>
      </c>
      <c r="EV66" t="inlineStr">
        <is>
          <t>국내간접투자</t>
        </is>
      </c>
      <c r="EW66" t="n">
        <v>0</v>
      </c>
      <c r="EX66" t="n">
        <v>8325</v>
      </c>
      <c r="EY66" t="n">
        <v>0</v>
      </c>
      <c r="EZ66" t="n">
        <v>0</v>
      </c>
      <c r="FA66" t="n">
        <v>0</v>
      </c>
      <c r="FB66" t="n">
        <v>0</v>
      </c>
      <c r="FC66" t="n">
        <v>236177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b">
        <v>1</v>
      </c>
      <c r="FR66" t="b">
        <v>1</v>
      </c>
    </row>
    <row r="67">
      <c r="A67" t="inlineStr">
        <is>
          <t>BS00000039</t>
        </is>
      </c>
      <c r="B67" t="n">
        <v>5376548000</v>
      </c>
      <c r="C67" t="n">
        <v>6000000000349</v>
      </c>
      <c r="D67" t="inlineStr">
        <is>
          <t>강원학교관리</t>
        </is>
      </c>
      <c r="E67" t="inlineStr">
        <is>
          <t>강원학교관리(주) [강원 춘천고 외 16개교]</t>
        </is>
      </c>
      <c r="F67" t="inlineStr">
        <is>
          <t>인프라</t>
        </is>
      </c>
      <c r="G67" t="inlineStr">
        <is>
          <t>BTL</t>
        </is>
      </c>
      <c r="H67" t="inlineStr">
        <is>
          <t>교육시설</t>
        </is>
      </c>
      <c r="I67" t="inlineStr">
        <is>
          <t>국내</t>
        </is>
      </c>
      <c r="J67" t="inlineStr">
        <is>
          <t>아시아</t>
        </is>
      </c>
      <c r="K67" t="inlineStr">
        <is>
          <t>이머징</t>
        </is>
      </c>
      <c r="L67" t="inlineStr">
        <is>
          <t>한국</t>
        </is>
      </c>
      <c r="M67" t="inlineStr">
        <is>
          <t>해당없음</t>
        </is>
      </c>
      <c r="N67" t="inlineStr">
        <is>
          <t>대출</t>
        </is>
      </c>
      <c r="O67" t="inlineStr">
        <is>
          <t>선순위</t>
        </is>
      </c>
      <c r="P67" t="inlineStr">
        <is>
          <t>대출</t>
        </is>
      </c>
      <c r="Q67" t="inlineStr">
        <is>
          <t>프로젝트</t>
        </is>
      </c>
      <c r="R67" t="inlineStr">
        <is>
          <t>KRW</t>
        </is>
      </c>
      <c r="S67" t="inlineStr">
        <is>
          <t>KRW</t>
        </is>
      </c>
      <c r="T67" s="1" t="n">
        <v>39631</v>
      </c>
      <c r="U67" s="1" t="n">
        <v>46042</v>
      </c>
      <c r="V67" s="1" t="n">
        <v>46042</v>
      </c>
      <c r="X67" t="inlineStr">
        <is>
          <t>PPP</t>
        </is>
      </c>
      <c r="Y67" t="inlineStr">
        <is>
          <t>Availability(정부)</t>
        </is>
      </c>
      <c r="Z67" t="inlineStr">
        <is>
          <t>정부보증</t>
        </is>
      </c>
      <c r="AA67" t="inlineStr">
        <is>
          <t>정부가 임대료 지급</t>
        </is>
      </c>
      <c r="AB67" t="inlineStr">
        <is>
          <t>IBK기업은행</t>
        </is>
      </c>
      <c r="AC67" t="inlineStr">
        <is>
          <t>해당없음</t>
        </is>
      </c>
      <c r="AD67" t="inlineStr">
        <is>
          <t>이다인</t>
        </is>
      </c>
      <c r="AF67" t="inlineStr">
        <is>
          <t>유재섭</t>
        </is>
      </c>
      <c r="AG67" t="inlineStr">
        <is>
          <t>정상</t>
        </is>
      </c>
      <c r="AH67" s="1" t="n">
        <v>38905</v>
      </c>
      <c r="AI67" t="inlineStr">
        <is>
          <t>기보유</t>
        </is>
      </c>
      <c r="AJ67" t="inlineStr">
        <is>
          <t>국내실물</t>
        </is>
      </c>
      <c r="AK67" t="inlineStr">
        <is>
          <t>인프라</t>
        </is>
      </c>
      <c r="AL67" t="inlineStr">
        <is>
          <t>Debt</t>
        </is>
      </c>
      <c r="AM67" t="inlineStr">
        <is>
          <t>인출</t>
        </is>
      </c>
      <c r="AN67" t="inlineStr">
        <is>
          <t>운영</t>
        </is>
      </c>
      <c r="AO67" t="n">
        <v>0</v>
      </c>
      <c r="AP67" t="n">
        <v>856700000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62800000</v>
      </c>
      <c r="AX67" t="n">
        <v>0</v>
      </c>
      <c r="AY67" t="n">
        <v>5300000</v>
      </c>
      <c r="AZ67" t="n">
        <v>60468000</v>
      </c>
      <c r="BA67" t="n">
        <v>0</v>
      </c>
      <c r="BB67" t="n">
        <v>-5300000</v>
      </c>
      <c r="BC67" t="n">
        <v>2332000</v>
      </c>
      <c r="BD67" t="n">
        <v>0</v>
      </c>
      <c r="BE67" t="n">
        <v>419924</v>
      </c>
      <c r="BF67" t="n">
        <v>2944005</v>
      </c>
      <c r="BG67" t="n">
        <v>0</v>
      </c>
      <c r="BH67" t="n">
        <v>419924</v>
      </c>
      <c r="BI67" t="n">
        <v>0</v>
      </c>
      <c r="BJ67" t="n">
        <v>0</v>
      </c>
      <c r="BK67" t="n">
        <v>0</v>
      </c>
      <c r="BL67" t="n">
        <v>342408</v>
      </c>
      <c r="BM67" t="n">
        <v>0</v>
      </c>
      <c r="BN67" t="n">
        <v>0</v>
      </c>
      <c r="BO67" t="n">
        <v>14772</v>
      </c>
      <c r="BP67" t="n">
        <v>343483</v>
      </c>
      <c r="BQ67" t="n">
        <v>14772</v>
      </c>
      <c r="BR67" t="n">
        <v>343483</v>
      </c>
      <c r="BS67" t="n">
        <v>0</v>
      </c>
      <c r="BT67" t="n">
        <v>0</v>
      </c>
      <c r="BU67" t="n">
        <v>0</v>
      </c>
      <c r="BV67" t="n">
        <v>14772</v>
      </c>
      <c r="BW67" t="n">
        <v>343483</v>
      </c>
      <c r="BX67" t="n">
        <v>0.635524038442923</v>
      </c>
      <c r="BY67" t="n">
        <v>7.140634957559973</v>
      </c>
      <c r="BZ67" t="n">
        <v>0</v>
      </c>
      <c r="CA67" t="n">
        <v>2332000</v>
      </c>
      <c r="CB67" t="n">
        <v>2331534</v>
      </c>
      <c r="CC67" t="n">
        <v>7632000</v>
      </c>
      <c r="CD67" t="n">
        <v>0</v>
      </c>
      <c r="CE67" t="n">
        <v>2332000</v>
      </c>
      <c r="CF67" t="n">
        <v>2331534</v>
      </c>
      <c r="CG67" t="n">
        <v>7632000</v>
      </c>
      <c r="CH67" t="n">
        <v>2332000</v>
      </c>
      <c r="CI67" t="n">
        <v>2331534</v>
      </c>
      <c r="CJ67" t="n">
        <v>7632000</v>
      </c>
      <c r="CK67" t="n">
        <v>0</v>
      </c>
      <c r="CL67" t="n">
        <v>0</v>
      </c>
      <c r="CM67" t="n">
        <v>0.6008316166666666</v>
      </c>
      <c r="CN67" t="n">
        <v>7.2099794</v>
      </c>
      <c r="CO67" t="n">
        <v>7.2099794</v>
      </c>
      <c r="CP67" t="n">
        <v>1401139.330066666</v>
      </c>
      <c r="CQ67" t="n">
        <v>16813671.9608</v>
      </c>
      <c r="CR67" t="n">
        <v>16813671.9608</v>
      </c>
      <c r="CS67" t="n">
        <v>1.046879060509554</v>
      </c>
      <c r="CT67" t="n">
        <v>2441321.96910828</v>
      </c>
      <c r="CU67" t="n">
        <v>7.46</v>
      </c>
      <c r="CV67" t="n">
        <v>0</v>
      </c>
      <c r="CW67" t="n">
        <v>0</v>
      </c>
      <c r="CX67" t="n">
        <v>0</v>
      </c>
      <c r="CY67" t="n">
        <v>7.46</v>
      </c>
      <c r="CZ67" t="n">
        <v>17396720</v>
      </c>
      <c r="DA67" t="n">
        <v>0</v>
      </c>
      <c r="DB67" t="n">
        <v>0</v>
      </c>
      <c r="DC67" t="n">
        <v>0</v>
      </c>
      <c r="DD67" t="n">
        <v>39538000</v>
      </c>
      <c r="DE67" t="n">
        <v>2332000</v>
      </c>
      <c r="DF67" t="n">
        <v>0</v>
      </c>
      <c r="DG67" t="n">
        <v>0</v>
      </c>
      <c r="DH67" t="n">
        <v>1</v>
      </c>
      <c r="DI67" t="n">
        <v>0</v>
      </c>
      <c r="DJ67" t="n">
        <v>2332000</v>
      </c>
      <c r="DK67" t="n">
        <v>0</v>
      </c>
      <c r="DL67" t="n">
        <v>7632000</v>
      </c>
      <c r="DM67" t="n">
        <v>0</v>
      </c>
      <c r="DN67" t="n">
        <v>0</v>
      </c>
      <c r="DO67" t="n">
        <v>0</v>
      </c>
      <c r="DP67" t="n">
        <v>5300000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4984709.957320738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14772</v>
      </c>
      <c r="EH67" t="n">
        <v>0</v>
      </c>
      <c r="EI67" t="n">
        <v>0</v>
      </c>
      <c r="EJ67" t="n">
        <v>0</v>
      </c>
      <c r="EK67" t="n">
        <v>0</v>
      </c>
      <c r="EL67" t="n">
        <v>343483</v>
      </c>
      <c r="EM67" t="n">
        <v>0</v>
      </c>
      <c r="EN67" t="n">
        <v>0</v>
      </c>
      <c r="EO67" t="n">
        <v>0</v>
      </c>
      <c r="EP67" t="n">
        <v>14772</v>
      </c>
      <c r="EQ67" t="n">
        <v>343483</v>
      </c>
      <c r="ER67" t="n">
        <v>461</v>
      </c>
      <c r="EU67" t="inlineStr">
        <is>
          <t>~2016</t>
        </is>
      </c>
      <c r="EV67" t="inlineStr">
        <is>
          <t>국내간접투자</t>
        </is>
      </c>
      <c r="EW67" t="n">
        <v>0</v>
      </c>
      <c r="EX67" t="n">
        <v>14772</v>
      </c>
      <c r="EY67" t="n">
        <v>0</v>
      </c>
      <c r="EZ67" t="n">
        <v>0</v>
      </c>
      <c r="FA67" t="n">
        <v>0</v>
      </c>
      <c r="FB67" t="n">
        <v>0</v>
      </c>
      <c r="FC67" t="n">
        <v>343483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0</v>
      </c>
      <c r="FJ67" t="n">
        <v>0</v>
      </c>
      <c r="FK67" t="n">
        <v>0</v>
      </c>
      <c r="FL67" t="n">
        <v>0</v>
      </c>
      <c r="FM67" t="n">
        <v>0</v>
      </c>
      <c r="FN67" t="n">
        <v>0</v>
      </c>
      <c r="FO67" t="n">
        <v>0</v>
      </c>
      <c r="FP67" t="n">
        <v>0</v>
      </c>
      <c r="FQ67" t="b">
        <v>1</v>
      </c>
      <c r="FR67" t="b">
        <v>1</v>
      </c>
    </row>
    <row r="68">
      <c r="A68" t="inlineStr">
        <is>
          <t>BS00000040</t>
        </is>
      </c>
      <c r="B68" t="n">
        <v>205376176200</v>
      </c>
      <c r="C68" t="n">
        <v>6000000000122</v>
      </c>
      <c r="D68" t="inlineStr">
        <is>
          <t>푸른아산지키미</t>
        </is>
      </c>
      <c r="E68" t="inlineStr">
        <is>
          <t>푸른아산지키미(주) [충남 아산시 하수관거]</t>
        </is>
      </c>
      <c r="F68" t="inlineStr">
        <is>
          <t>인프라</t>
        </is>
      </c>
      <c r="G68" t="inlineStr">
        <is>
          <t>BTL</t>
        </is>
      </c>
      <c r="H68" t="inlineStr">
        <is>
          <t>하수관거</t>
        </is>
      </c>
      <c r="I68" t="inlineStr">
        <is>
          <t>국내</t>
        </is>
      </c>
      <c r="J68" t="inlineStr">
        <is>
          <t>아시아</t>
        </is>
      </c>
      <c r="K68" t="inlineStr">
        <is>
          <t>이머징</t>
        </is>
      </c>
      <c r="L68" t="inlineStr">
        <is>
          <t>한국</t>
        </is>
      </c>
      <c r="M68" t="inlineStr">
        <is>
          <t>해당없음</t>
        </is>
      </c>
      <c r="N68" t="inlineStr">
        <is>
          <t>대출</t>
        </is>
      </c>
      <c r="O68" t="inlineStr">
        <is>
          <t>선순위</t>
        </is>
      </c>
      <c r="P68" t="inlineStr">
        <is>
          <t>대출</t>
        </is>
      </c>
      <c r="Q68" t="inlineStr">
        <is>
          <t>프로젝트</t>
        </is>
      </c>
      <c r="R68" t="inlineStr">
        <is>
          <t>KRW</t>
        </is>
      </c>
      <c r="S68" t="inlineStr">
        <is>
          <t>KRW</t>
        </is>
      </c>
      <c r="T68" s="1" t="n">
        <v>40345</v>
      </c>
      <c r="U68" s="1" t="n">
        <v>2958465</v>
      </c>
      <c r="V68" s="1" t="n">
        <v>2958465</v>
      </c>
      <c r="X68" t="inlineStr">
        <is>
          <t>PPP</t>
        </is>
      </c>
      <c r="Y68" t="inlineStr">
        <is>
          <t>Availability(정부)</t>
        </is>
      </c>
      <c r="Z68" t="inlineStr">
        <is>
          <t>정부보증</t>
        </is>
      </c>
      <c r="AA68" t="inlineStr">
        <is>
          <t>정부가 임대료 지급</t>
        </is>
      </c>
      <c r="AB68" t="inlineStr">
        <is>
          <t>IBK기업은행</t>
        </is>
      </c>
      <c r="AC68" t="inlineStr">
        <is>
          <t>해당없음</t>
        </is>
      </c>
      <c r="AD68" t="inlineStr">
        <is>
          <t>이건희</t>
        </is>
      </c>
      <c r="AF68" t="inlineStr">
        <is>
          <t>유재섭</t>
        </is>
      </c>
      <c r="AG68" t="inlineStr">
        <is>
          <t>정상</t>
        </is>
      </c>
      <c r="AH68" s="1" t="n">
        <v>38877</v>
      </c>
      <c r="AI68" t="inlineStr">
        <is>
          <t>기보유</t>
        </is>
      </c>
      <c r="AJ68" t="inlineStr">
        <is>
          <t>국내실물</t>
        </is>
      </c>
      <c r="AK68" t="inlineStr">
        <is>
          <t>인프라</t>
        </is>
      </c>
      <c r="AL68" t="inlineStr">
        <is>
          <t>Debt</t>
        </is>
      </c>
      <c r="AM68" t="inlineStr">
        <is>
          <t>인출</t>
        </is>
      </c>
      <c r="AN68" t="inlineStr">
        <is>
          <t>운영</t>
        </is>
      </c>
      <c r="AO68" t="n">
        <v>0</v>
      </c>
      <c r="AP68" t="n">
        <v>15141000000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15141000000</v>
      </c>
      <c r="AX68" t="n">
        <v>271000000</v>
      </c>
      <c r="AY68" t="n">
        <v>1084000000</v>
      </c>
      <c r="AZ68" t="n">
        <v>11506222000</v>
      </c>
      <c r="BA68" t="n">
        <v>-271000000</v>
      </c>
      <c r="BB68" t="n">
        <v>-1084000000</v>
      </c>
      <c r="BC68" t="n">
        <v>3634778000</v>
      </c>
      <c r="BD68" t="n">
        <v>35244028</v>
      </c>
      <c r="BE68" t="n">
        <v>123809945</v>
      </c>
      <c r="BF68" t="n">
        <v>2046667443</v>
      </c>
      <c r="BG68" t="n">
        <v>0</v>
      </c>
      <c r="BH68" t="n">
        <v>123809945</v>
      </c>
      <c r="BI68" t="n">
        <v>0</v>
      </c>
      <c r="BJ68" t="n">
        <v>0</v>
      </c>
      <c r="BK68" t="n">
        <v>0</v>
      </c>
      <c r="BL68" t="n">
        <v>123891082</v>
      </c>
      <c r="BM68" t="n">
        <v>0</v>
      </c>
      <c r="BN68" t="n">
        <v>0</v>
      </c>
      <c r="BO68" t="n">
        <v>11908004</v>
      </c>
      <c r="BP68" t="n">
        <v>124107866</v>
      </c>
      <c r="BQ68" t="n">
        <v>11908004</v>
      </c>
      <c r="BR68" t="n">
        <v>124107866</v>
      </c>
      <c r="BS68" t="n">
        <v>0</v>
      </c>
      <c r="BT68" t="n">
        <v>0</v>
      </c>
      <c r="BU68" t="n">
        <v>0</v>
      </c>
      <c r="BV68" t="n">
        <v>11908004</v>
      </c>
      <c r="BW68" t="n">
        <v>124107866</v>
      </c>
      <c r="BX68" t="n">
        <v>0.3163712709881037</v>
      </c>
      <c r="BY68" t="n">
        <v>3.016189274885829</v>
      </c>
      <c r="BZ68" t="n">
        <v>0</v>
      </c>
      <c r="CA68" t="n">
        <v>3634778000</v>
      </c>
      <c r="CB68" t="n">
        <v>3904996844</v>
      </c>
      <c r="CC68" t="n">
        <v>4718778000</v>
      </c>
      <c r="CD68" t="n">
        <v>0</v>
      </c>
      <c r="CE68" t="n">
        <v>3634778000</v>
      </c>
      <c r="CF68" t="n">
        <v>3904996844</v>
      </c>
      <c r="CG68" t="n">
        <v>4718778000</v>
      </c>
      <c r="CH68" t="n">
        <v>3634778000</v>
      </c>
      <c r="CI68" t="n">
        <v>3904996844</v>
      </c>
      <c r="CJ68" t="n">
        <v>4718778000</v>
      </c>
      <c r="CK68" t="n">
        <v>0</v>
      </c>
      <c r="CL68" t="n">
        <v>0</v>
      </c>
      <c r="CM68" t="n">
        <v>0.3016908333333333</v>
      </c>
      <c r="CN68" t="n">
        <v>3.62029</v>
      </c>
      <c r="CO68" t="n">
        <v>3.62029</v>
      </c>
      <c r="CP68" t="n">
        <v>1096579203.801666</v>
      </c>
      <c r="CQ68" t="n">
        <v>13158950445.62</v>
      </c>
      <c r="CR68" t="n">
        <v>13158950445.62</v>
      </c>
      <c r="CS68" t="n">
        <v>1.135173861898157</v>
      </c>
      <c r="CT68" t="n">
        <v>4126104979.40246</v>
      </c>
      <c r="CU68" t="n">
        <v>3.58</v>
      </c>
      <c r="CV68" t="n">
        <v>0</v>
      </c>
      <c r="CW68" t="n">
        <v>0</v>
      </c>
      <c r="CX68" t="n">
        <v>3.58</v>
      </c>
      <c r="CY68" t="n">
        <v>3.2175</v>
      </c>
      <c r="CZ68" t="n">
        <v>13012505240</v>
      </c>
      <c r="DA68" t="n">
        <v>0</v>
      </c>
      <c r="DB68" t="n">
        <v>0</v>
      </c>
      <c r="DC68" t="n">
        <v>970180000</v>
      </c>
      <c r="DD68" t="n">
        <v>3487770000</v>
      </c>
      <c r="DE68" t="n">
        <v>3634778000</v>
      </c>
      <c r="DF68" t="n">
        <v>0</v>
      </c>
      <c r="DG68" t="n">
        <v>271000000</v>
      </c>
      <c r="DH68" t="n">
        <v>1</v>
      </c>
      <c r="DI68" t="n">
        <v>0</v>
      </c>
      <c r="DJ68" t="n">
        <v>3634778000</v>
      </c>
      <c r="DK68" t="n">
        <v>0</v>
      </c>
      <c r="DL68" t="n">
        <v>4718778000</v>
      </c>
      <c r="DM68" t="n">
        <v>0</v>
      </c>
      <c r="DN68" t="n">
        <v>0</v>
      </c>
      <c r="DO68" t="n">
        <v>0</v>
      </c>
      <c r="DP68" t="n">
        <v>1084000000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4249457024.250014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11908004</v>
      </c>
      <c r="EH68" t="n">
        <v>0</v>
      </c>
      <c r="EI68" t="n">
        <v>0</v>
      </c>
      <c r="EJ68" t="n">
        <v>0</v>
      </c>
      <c r="EK68" t="n">
        <v>0</v>
      </c>
      <c r="EL68" t="n">
        <v>124107866</v>
      </c>
      <c r="EM68" t="n">
        <v>0</v>
      </c>
      <c r="EN68" t="n">
        <v>0</v>
      </c>
      <c r="EO68" t="n">
        <v>0</v>
      </c>
      <c r="EP68" t="n">
        <v>11908004</v>
      </c>
      <c r="EQ68" t="n">
        <v>124107866</v>
      </c>
      <c r="ER68" t="n">
        <v>332</v>
      </c>
      <c r="EU68" t="inlineStr">
        <is>
          <t>~2016</t>
        </is>
      </c>
      <c r="EV68" t="inlineStr">
        <is>
          <t>국내간접투자</t>
        </is>
      </c>
      <c r="EW68" t="n">
        <v>0</v>
      </c>
      <c r="EX68" t="n">
        <v>11908004</v>
      </c>
      <c r="EY68" t="n">
        <v>0</v>
      </c>
      <c r="EZ68" t="n">
        <v>0</v>
      </c>
      <c r="FA68" t="n">
        <v>0</v>
      </c>
      <c r="FB68" t="n">
        <v>0</v>
      </c>
      <c r="FC68" t="n">
        <v>124107866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0</v>
      </c>
      <c r="FJ68" t="n">
        <v>0</v>
      </c>
      <c r="FK68" t="n">
        <v>0</v>
      </c>
      <c r="FL68" t="n">
        <v>0</v>
      </c>
      <c r="FM68" t="n">
        <v>0</v>
      </c>
      <c r="FN68" t="n">
        <v>0</v>
      </c>
      <c r="FO68" t="n">
        <v>0</v>
      </c>
      <c r="FP68" t="n">
        <v>0</v>
      </c>
      <c r="FQ68" t="b">
        <v>1</v>
      </c>
      <c r="FR68" t="b">
        <v>1</v>
      </c>
    </row>
    <row r="69">
      <c r="A69" t="inlineStr">
        <is>
          <t>BS00000040</t>
        </is>
      </c>
      <c r="B69" t="n">
        <v>205376176200</v>
      </c>
      <c r="C69" t="n">
        <v>6000000000353</v>
      </c>
      <c r="D69" t="inlineStr">
        <is>
          <t>푸른아산지키미</t>
        </is>
      </c>
      <c r="E69" t="inlineStr">
        <is>
          <t>푸른아산지키미(주) [충남 아산시 하수관거]</t>
        </is>
      </c>
      <c r="F69" t="inlineStr">
        <is>
          <t>인프라</t>
        </is>
      </c>
      <c r="G69" t="inlineStr">
        <is>
          <t>BTL</t>
        </is>
      </c>
      <c r="H69" t="inlineStr">
        <is>
          <t>하수관거</t>
        </is>
      </c>
      <c r="I69" t="inlineStr">
        <is>
          <t>국내</t>
        </is>
      </c>
      <c r="J69" t="inlineStr">
        <is>
          <t>아시아</t>
        </is>
      </c>
      <c r="K69" t="inlineStr">
        <is>
          <t>이머징</t>
        </is>
      </c>
      <c r="L69" t="inlineStr">
        <is>
          <t>한국</t>
        </is>
      </c>
      <c r="M69" t="inlineStr">
        <is>
          <t>해당없음</t>
        </is>
      </c>
      <c r="N69" t="inlineStr">
        <is>
          <t>대출</t>
        </is>
      </c>
      <c r="O69" t="inlineStr">
        <is>
          <t>선순위</t>
        </is>
      </c>
      <c r="P69" t="inlineStr">
        <is>
          <t>대출</t>
        </is>
      </c>
      <c r="Q69" t="inlineStr">
        <is>
          <t>프로젝트</t>
        </is>
      </c>
      <c r="R69" t="inlineStr">
        <is>
          <t>KRW</t>
        </is>
      </c>
      <c r="S69" t="inlineStr">
        <is>
          <t>KRW</t>
        </is>
      </c>
      <c r="T69" s="1" t="n">
        <v>40345</v>
      </c>
      <c r="U69" s="1" t="n">
        <v>2958465</v>
      </c>
      <c r="V69" s="1" t="n">
        <v>2958465</v>
      </c>
      <c r="X69" t="inlineStr">
        <is>
          <t>PPP</t>
        </is>
      </c>
      <c r="Y69" t="inlineStr">
        <is>
          <t>Availability(정부)</t>
        </is>
      </c>
      <c r="Z69" t="inlineStr">
        <is>
          <t>정부보증</t>
        </is>
      </c>
      <c r="AA69" t="inlineStr">
        <is>
          <t>정부가 임대료 지급</t>
        </is>
      </c>
      <c r="AB69" t="inlineStr">
        <is>
          <t>IBK기업은행</t>
        </is>
      </c>
      <c r="AC69" t="inlineStr">
        <is>
          <t>해당없음</t>
        </is>
      </c>
      <c r="AD69" t="inlineStr">
        <is>
          <t>이건희</t>
        </is>
      </c>
      <c r="AF69" t="inlineStr">
        <is>
          <t>유재섭</t>
        </is>
      </c>
      <c r="AG69" t="inlineStr">
        <is>
          <t>정상</t>
        </is>
      </c>
      <c r="AH69" s="1" t="n">
        <v>38877</v>
      </c>
      <c r="AI69" t="inlineStr">
        <is>
          <t>기보유</t>
        </is>
      </c>
      <c r="AJ69" t="inlineStr">
        <is>
          <t>국내실물</t>
        </is>
      </c>
      <c r="AK69" t="inlineStr">
        <is>
          <t>인프라</t>
        </is>
      </c>
      <c r="AL69" t="inlineStr">
        <is>
          <t>Debt</t>
        </is>
      </c>
      <c r="AM69" t="inlineStr">
        <is>
          <t>인출</t>
        </is>
      </c>
      <c r="AN69" t="inlineStr">
        <is>
          <t>운영</t>
        </is>
      </c>
      <c r="AO69" t="n">
        <v>0</v>
      </c>
      <c r="AP69" t="n">
        <v>2856000000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2856000000</v>
      </c>
      <c r="AX69" t="n">
        <v>51000000</v>
      </c>
      <c r="AY69" t="n">
        <v>204000000</v>
      </c>
      <c r="AZ69" t="n">
        <v>2162682000</v>
      </c>
      <c r="BA69" t="n">
        <v>-51000000</v>
      </c>
      <c r="BB69" t="n">
        <v>-204000000</v>
      </c>
      <c r="BC69" t="n">
        <v>693318000</v>
      </c>
      <c r="BD69" t="n">
        <v>13808016</v>
      </c>
      <c r="BE69" t="n">
        <v>54579184</v>
      </c>
      <c r="BF69" t="n">
        <v>813867861</v>
      </c>
      <c r="BG69" t="n">
        <v>0</v>
      </c>
      <c r="BH69" t="n">
        <v>54579184</v>
      </c>
      <c r="BI69" t="n">
        <v>0</v>
      </c>
      <c r="BJ69" t="n">
        <v>0</v>
      </c>
      <c r="BK69" t="n">
        <v>0</v>
      </c>
      <c r="BL69" t="n">
        <v>54573695</v>
      </c>
      <c r="BM69" t="n">
        <v>0</v>
      </c>
      <c r="BN69" t="n">
        <v>0</v>
      </c>
      <c r="BO69" t="n">
        <v>4654450</v>
      </c>
      <c r="BP69" t="n">
        <v>54614496</v>
      </c>
      <c r="BQ69" t="n">
        <v>4654450</v>
      </c>
      <c r="BR69" t="n">
        <v>54614496</v>
      </c>
      <c r="BS69" t="n">
        <v>0</v>
      </c>
      <c r="BT69" t="n">
        <v>0</v>
      </c>
      <c r="BU69" t="n">
        <v>0</v>
      </c>
      <c r="BV69" t="n">
        <v>4654450</v>
      </c>
      <c r="BW69" t="n">
        <v>54614496</v>
      </c>
      <c r="BX69" t="n">
        <v>0.649685067276585</v>
      </c>
      <c r="BY69" t="n">
        <v>7.111162943718788</v>
      </c>
      <c r="BZ69" t="n">
        <v>0</v>
      </c>
      <c r="CA69" t="n">
        <v>693318000</v>
      </c>
      <c r="CB69" t="n">
        <v>744169136</v>
      </c>
      <c r="CC69" t="n">
        <v>897318000</v>
      </c>
      <c r="CD69" t="n">
        <v>0</v>
      </c>
      <c r="CE69" t="n">
        <v>693318000</v>
      </c>
      <c r="CF69" t="n">
        <v>744169136</v>
      </c>
      <c r="CG69" t="n">
        <v>897318000</v>
      </c>
      <c r="CH69" t="n">
        <v>693318000</v>
      </c>
      <c r="CI69" t="n">
        <v>744169136</v>
      </c>
      <c r="CJ69" t="n">
        <v>897318000</v>
      </c>
      <c r="CK69" t="n">
        <v>0</v>
      </c>
      <c r="CL69" t="n">
        <v>0</v>
      </c>
      <c r="CM69" t="n">
        <v>0.6289471416666667</v>
      </c>
      <c r="CN69" t="n">
        <v>7.5473657</v>
      </c>
      <c r="CO69" t="n">
        <v>7.5473657</v>
      </c>
      <c r="CP69" t="n">
        <v>436060374.36605</v>
      </c>
      <c r="CQ69" t="n">
        <v>5232724492.3926</v>
      </c>
      <c r="CR69" t="n">
        <v>5232724492.3926</v>
      </c>
      <c r="CS69" t="n">
        <v>1.284967738445378</v>
      </c>
      <c r="CT69" t="n">
        <v>890891262.4834727</v>
      </c>
      <c r="CU69" t="n">
        <v>7.36</v>
      </c>
      <c r="CV69" t="n">
        <v>0</v>
      </c>
      <c r="CW69" t="n">
        <v>0</v>
      </c>
      <c r="CX69" t="n">
        <v>7.36</v>
      </c>
      <c r="CY69" t="n">
        <v>6.9975</v>
      </c>
      <c r="CZ69" t="n">
        <v>5102820480</v>
      </c>
      <c r="DA69" t="n">
        <v>0</v>
      </c>
      <c r="DB69" t="n">
        <v>0</v>
      </c>
      <c r="DC69" t="n">
        <v>375360000</v>
      </c>
      <c r="DD69" t="n">
        <v>1427490000</v>
      </c>
      <c r="DE69" t="n">
        <v>693318000</v>
      </c>
      <c r="DF69" t="n">
        <v>0</v>
      </c>
      <c r="DG69" t="n">
        <v>51000000</v>
      </c>
      <c r="DH69" t="n">
        <v>1</v>
      </c>
      <c r="DI69" t="n">
        <v>0</v>
      </c>
      <c r="DJ69" t="n">
        <v>693318000</v>
      </c>
      <c r="DK69" t="n">
        <v>0</v>
      </c>
      <c r="DL69" t="n">
        <v>897318000</v>
      </c>
      <c r="DM69" t="n">
        <v>0</v>
      </c>
      <c r="DN69" t="n">
        <v>0</v>
      </c>
      <c r="DO69" t="n">
        <v>0</v>
      </c>
      <c r="DP69" t="n">
        <v>204000000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845201988.5981003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4654450</v>
      </c>
      <c r="EH69" t="n">
        <v>0</v>
      </c>
      <c r="EI69" t="n">
        <v>0</v>
      </c>
      <c r="EJ69" t="n">
        <v>0</v>
      </c>
      <c r="EK69" t="n">
        <v>0</v>
      </c>
      <c r="EL69" t="n">
        <v>54614496</v>
      </c>
      <c r="EM69" t="n">
        <v>0</v>
      </c>
      <c r="EN69" t="n">
        <v>0</v>
      </c>
      <c r="EO69" t="n">
        <v>0</v>
      </c>
      <c r="EP69" t="n">
        <v>4654450</v>
      </c>
      <c r="EQ69" t="n">
        <v>54614496</v>
      </c>
      <c r="ER69" t="n">
        <v>364</v>
      </c>
      <c r="EU69" t="inlineStr">
        <is>
          <t>~2016</t>
        </is>
      </c>
      <c r="EV69" t="inlineStr">
        <is>
          <t>국내간접투자</t>
        </is>
      </c>
      <c r="EW69" t="n">
        <v>0</v>
      </c>
      <c r="EX69" t="n">
        <v>4654450</v>
      </c>
      <c r="EY69" t="n">
        <v>0</v>
      </c>
      <c r="EZ69" t="n">
        <v>0</v>
      </c>
      <c r="FA69" t="n">
        <v>0</v>
      </c>
      <c r="FB69" t="n">
        <v>0</v>
      </c>
      <c r="FC69" t="n">
        <v>54614496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0</v>
      </c>
      <c r="FJ69" t="n">
        <v>0</v>
      </c>
      <c r="FK69" t="n">
        <v>0</v>
      </c>
      <c r="FL69" t="n">
        <v>0</v>
      </c>
      <c r="FM69" t="n">
        <v>0</v>
      </c>
      <c r="FN69" t="n">
        <v>0</v>
      </c>
      <c r="FO69" t="n">
        <v>0</v>
      </c>
      <c r="FP69" t="n">
        <v>0</v>
      </c>
      <c r="FQ69" t="b">
        <v>1</v>
      </c>
      <c r="FR69" t="b">
        <v>1</v>
      </c>
    </row>
    <row r="70">
      <c r="A70" t="inlineStr">
        <is>
          <t>BS00000040</t>
        </is>
      </c>
      <c r="B70" t="inlineStr">
        <is>
          <t>BS0000004001</t>
        </is>
      </c>
      <c r="C70" t="n">
        <v>100001914</v>
      </c>
      <c r="D70" t="inlineStr">
        <is>
          <t>푸른아산지키미</t>
        </is>
      </c>
      <c r="E70" t="inlineStr">
        <is>
          <t>푸른아산지키미</t>
        </is>
      </c>
      <c r="F70" t="inlineStr">
        <is>
          <t>인프라</t>
        </is>
      </c>
      <c r="G70" t="inlineStr">
        <is>
          <t>BTL</t>
        </is>
      </c>
      <c r="H70" t="inlineStr">
        <is>
          <t>하수관거</t>
        </is>
      </c>
      <c r="I70" t="inlineStr">
        <is>
          <t>국내</t>
        </is>
      </c>
      <c r="J70" t="inlineStr">
        <is>
          <t>아시아</t>
        </is>
      </c>
      <c r="K70" t="inlineStr">
        <is>
          <t>이머징</t>
        </is>
      </c>
      <c r="L70" t="inlineStr">
        <is>
          <t>한국</t>
        </is>
      </c>
      <c r="M70" t="inlineStr">
        <is>
          <t>해당없음</t>
        </is>
      </c>
      <c r="N70" t="inlineStr">
        <is>
          <t>출자</t>
        </is>
      </c>
      <c r="O70" t="inlineStr">
        <is>
          <t>지분</t>
        </is>
      </c>
      <c r="P70" t="inlineStr">
        <is>
          <t>주식형</t>
        </is>
      </c>
      <c r="Q70" t="inlineStr">
        <is>
          <t>프로젝트</t>
        </is>
      </c>
      <c r="R70" t="inlineStr">
        <is>
          <t>KRW</t>
        </is>
      </c>
      <c r="S70" t="inlineStr">
        <is>
          <t>KRW</t>
        </is>
      </c>
      <c r="T70" s="1" t="n">
        <v>38869</v>
      </c>
      <c r="U70" s="1" t="n">
        <v>2958465</v>
      </c>
      <c r="V70" s="1" t="n">
        <v>2958465</v>
      </c>
      <c r="X70" t="inlineStr">
        <is>
          <t>PPP</t>
        </is>
      </c>
      <c r="Y70" t="inlineStr">
        <is>
          <t>Availability(정부)</t>
        </is>
      </c>
      <c r="Z70" t="inlineStr">
        <is>
          <t>정부보증</t>
        </is>
      </c>
      <c r="AA70" t="inlineStr">
        <is>
          <t>정부가 임대료 지급</t>
        </is>
      </c>
      <c r="AB70" t="inlineStr">
        <is>
          <t>IBK기업은행</t>
        </is>
      </c>
      <c r="AC70" t="inlineStr">
        <is>
          <t>해당없음</t>
        </is>
      </c>
      <c r="AD70" t="inlineStr">
        <is>
          <t>이건희</t>
        </is>
      </c>
      <c r="AF70" t="inlineStr">
        <is>
          <t>유재섭</t>
        </is>
      </c>
      <c r="AG70" t="inlineStr">
        <is>
          <t>정상</t>
        </is>
      </c>
      <c r="AH70" s="1" t="n">
        <v>38877</v>
      </c>
      <c r="AI70" t="inlineStr">
        <is>
          <t>기보유</t>
        </is>
      </c>
      <c r="AJ70" t="inlineStr">
        <is>
          <t>국내실물</t>
        </is>
      </c>
      <c r="AK70" t="inlineStr">
        <is>
          <t>인프라</t>
        </is>
      </c>
      <c r="AL70" t="inlineStr">
        <is>
          <t>Equity</t>
        </is>
      </c>
      <c r="AM70" t="inlineStr">
        <is>
          <t>인출</t>
        </is>
      </c>
      <c r="AN70" t="inlineStr">
        <is>
          <t>운영</t>
        </is>
      </c>
      <c r="AO70" t="n">
        <v>0</v>
      </c>
      <c r="AP70" t="n">
        <v>1533000000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1407112033</v>
      </c>
      <c r="CB70" t="n">
        <v>1407112033</v>
      </c>
      <c r="CC70" t="n">
        <v>1407112033</v>
      </c>
      <c r="CD70" t="n">
        <v>0</v>
      </c>
      <c r="CE70" t="n">
        <v>1407112033</v>
      </c>
      <c r="CF70" t="n">
        <v>1407112033</v>
      </c>
      <c r="CG70" t="n">
        <v>1407112033</v>
      </c>
      <c r="CH70" t="n">
        <v>1407112033</v>
      </c>
      <c r="CI70" t="n">
        <v>1407112033</v>
      </c>
      <c r="CJ70" t="n">
        <v>1407112033</v>
      </c>
      <c r="CK70" t="n">
        <v>0</v>
      </c>
      <c r="CL70" t="n">
        <v>0</v>
      </c>
      <c r="CM70" t="n">
        <v>2.980232238769531e-07</v>
      </c>
      <c r="CN70" t="n">
        <v>2.980232238769531e-07</v>
      </c>
      <c r="CO70" t="n">
        <v>0</v>
      </c>
      <c r="CP70" t="n">
        <v>419.3520644307137</v>
      </c>
      <c r="CQ70" t="n">
        <v>419.3520644307137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1</v>
      </c>
      <c r="DJ70" t="n">
        <v>0</v>
      </c>
      <c r="DK70" t="n">
        <v>1407112033</v>
      </c>
      <c r="DL70" t="n">
        <v>0</v>
      </c>
      <c r="DM70" t="n">
        <v>1407112033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1063826871</v>
      </c>
      <c r="DW70" t="n">
        <v>0</v>
      </c>
      <c r="DX70" t="n">
        <v>0</v>
      </c>
      <c r="DY70" t="n">
        <v>212765374.2</v>
      </c>
      <c r="DZ70" t="n">
        <v>0</v>
      </c>
      <c r="EA70" t="n">
        <v>0</v>
      </c>
      <c r="EB70" t="n">
        <v>212765374.2</v>
      </c>
      <c r="EC70" t="n">
        <v>0.2</v>
      </c>
      <c r="ED70" t="n">
        <v>212765374.2</v>
      </c>
      <c r="EE70" t="n">
        <v>281422406.6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471</v>
      </c>
      <c r="EU70" t="inlineStr">
        <is>
          <t>~2016</t>
        </is>
      </c>
      <c r="EV70" t="inlineStr">
        <is>
          <t>국내간접투자</t>
        </is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b">
        <v>1</v>
      </c>
      <c r="FR70" t="b">
        <v>1</v>
      </c>
    </row>
    <row r="71">
      <c r="A71" t="inlineStr">
        <is>
          <t>BS00000041</t>
        </is>
      </c>
      <c r="B71" t="n">
        <v>505376177500</v>
      </c>
      <c r="C71" t="n">
        <v>6000000000151</v>
      </c>
      <c r="D71" t="inlineStr">
        <is>
          <t>푸른여수지키미</t>
        </is>
      </c>
      <c r="E71" t="inlineStr">
        <is>
          <t>푸른여수지키미(주) [전남 여수시 하수관거]</t>
        </is>
      </c>
      <c r="F71" t="inlineStr">
        <is>
          <t>인프라</t>
        </is>
      </c>
      <c r="G71" t="inlineStr">
        <is>
          <t>BTL</t>
        </is>
      </c>
      <c r="H71" t="inlineStr">
        <is>
          <t>하수관거</t>
        </is>
      </c>
      <c r="I71" t="inlineStr">
        <is>
          <t>국내</t>
        </is>
      </c>
      <c r="J71" t="inlineStr">
        <is>
          <t>아시아</t>
        </is>
      </c>
      <c r="K71" t="inlineStr">
        <is>
          <t>이머징</t>
        </is>
      </c>
      <c r="L71" t="inlineStr">
        <is>
          <t>한국</t>
        </is>
      </c>
      <c r="M71" t="inlineStr">
        <is>
          <t>해당없음</t>
        </is>
      </c>
      <c r="N71" t="inlineStr">
        <is>
          <t>대출</t>
        </is>
      </c>
      <c r="O71" t="inlineStr">
        <is>
          <t>선순위</t>
        </is>
      </c>
      <c r="P71" t="inlineStr">
        <is>
          <t>대출</t>
        </is>
      </c>
      <c r="Q71" t="inlineStr">
        <is>
          <t>프로젝트</t>
        </is>
      </c>
      <c r="R71" t="inlineStr">
        <is>
          <t>KRW</t>
        </is>
      </c>
      <c r="S71" t="inlineStr">
        <is>
          <t>KRW</t>
        </is>
      </c>
      <c r="T71" s="1" t="n">
        <v>40267</v>
      </c>
      <c r="U71" s="1" t="n">
        <v>2958465</v>
      </c>
      <c r="V71" s="1" t="n">
        <v>2958465</v>
      </c>
      <c r="X71" t="inlineStr">
        <is>
          <t>PPP</t>
        </is>
      </c>
      <c r="Y71" t="inlineStr">
        <is>
          <t>Availability(정부)</t>
        </is>
      </c>
      <c r="Z71" t="inlineStr">
        <is>
          <t>정부보증</t>
        </is>
      </c>
      <c r="AA71" t="inlineStr">
        <is>
          <t>정부가 임대료 지급</t>
        </is>
      </c>
      <c r="AB71" t="inlineStr">
        <is>
          <t>IBK기업은행</t>
        </is>
      </c>
      <c r="AC71" t="inlineStr">
        <is>
          <t>해당없음</t>
        </is>
      </c>
      <c r="AD71" t="inlineStr">
        <is>
          <t>이건희</t>
        </is>
      </c>
      <c r="AF71" t="inlineStr">
        <is>
          <t>유재섭</t>
        </is>
      </c>
      <c r="AG71" t="inlineStr">
        <is>
          <t>정상</t>
        </is>
      </c>
      <c r="AH71" s="1" t="n">
        <v>38877</v>
      </c>
      <c r="AI71" t="inlineStr">
        <is>
          <t>기보유</t>
        </is>
      </c>
      <c r="AJ71" t="inlineStr">
        <is>
          <t>국내실물</t>
        </is>
      </c>
      <c r="AK71" t="inlineStr">
        <is>
          <t>인프라</t>
        </is>
      </c>
      <c r="AL71" t="inlineStr">
        <is>
          <t>Debt</t>
        </is>
      </c>
      <c r="AM71" t="inlineStr">
        <is>
          <t>인출</t>
        </is>
      </c>
      <c r="AN71" t="inlineStr">
        <is>
          <t>운영</t>
        </is>
      </c>
      <c r="AO71" t="n">
        <v>0</v>
      </c>
      <c r="AP71" t="n">
        <v>828240000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394400000</v>
      </c>
      <c r="AX71" t="n">
        <v>3352000</v>
      </c>
      <c r="AY71" t="n">
        <v>13408000</v>
      </c>
      <c r="AZ71" t="n">
        <v>338534000</v>
      </c>
      <c r="BA71" t="n">
        <v>-3352000</v>
      </c>
      <c r="BB71" t="n">
        <v>-13408000</v>
      </c>
      <c r="BC71" t="n">
        <v>55866000</v>
      </c>
      <c r="BD71" t="n">
        <v>613466</v>
      </c>
      <c r="BE71" t="n">
        <v>2412007</v>
      </c>
      <c r="BF71" t="n">
        <v>36705768</v>
      </c>
      <c r="BG71" t="n">
        <v>0</v>
      </c>
      <c r="BH71" t="n">
        <v>2412007</v>
      </c>
      <c r="BI71" t="n">
        <v>0</v>
      </c>
      <c r="BJ71" t="n">
        <v>0</v>
      </c>
      <c r="BK71" t="n">
        <v>0</v>
      </c>
      <c r="BL71" t="n">
        <v>2413022</v>
      </c>
      <c r="BM71" t="n">
        <v>0</v>
      </c>
      <c r="BN71" t="n">
        <v>0</v>
      </c>
      <c r="BO71" t="n">
        <v>207087</v>
      </c>
      <c r="BP71" t="n">
        <v>2415704</v>
      </c>
      <c r="BQ71" t="n">
        <v>207087</v>
      </c>
      <c r="BR71" t="n">
        <v>2415704</v>
      </c>
      <c r="BS71" t="n">
        <v>0</v>
      </c>
      <c r="BT71" t="n">
        <v>0</v>
      </c>
      <c r="BU71" t="n">
        <v>0</v>
      </c>
      <c r="BV71" t="n">
        <v>207087</v>
      </c>
      <c r="BW71" t="n">
        <v>2415704</v>
      </c>
      <c r="BX71" t="n">
        <v>0.3605743709604179</v>
      </c>
      <c r="BY71" t="n">
        <v>3.936798301128572</v>
      </c>
      <c r="BZ71" t="n">
        <v>0</v>
      </c>
      <c r="CA71" t="n">
        <v>55866000</v>
      </c>
      <c r="CB71" t="n">
        <v>59206156</v>
      </c>
      <c r="CC71" t="n">
        <v>69274000</v>
      </c>
      <c r="CD71" t="n">
        <v>0</v>
      </c>
      <c r="CE71" t="n">
        <v>55866000</v>
      </c>
      <c r="CF71" t="n">
        <v>59206156</v>
      </c>
      <c r="CG71" t="n">
        <v>69274000</v>
      </c>
      <c r="CH71" t="n">
        <v>55866000</v>
      </c>
      <c r="CI71" t="n">
        <v>59206156</v>
      </c>
      <c r="CJ71" t="n">
        <v>69274000</v>
      </c>
      <c r="CK71" t="n">
        <v>0</v>
      </c>
      <c r="CL71" t="n">
        <v>0</v>
      </c>
      <c r="CM71" t="n">
        <v>0.3472586166666667</v>
      </c>
      <c r="CN71" t="n">
        <v>4.1671034</v>
      </c>
      <c r="CO71" t="n">
        <v>4.1671034</v>
      </c>
      <c r="CP71" t="n">
        <v>19399949.8787</v>
      </c>
      <c r="CQ71" t="n">
        <v>232799398.5444</v>
      </c>
      <c r="CR71" t="n">
        <v>232799398.5444</v>
      </c>
      <c r="CS71" t="n">
        <v>1.093067363083164</v>
      </c>
      <c r="CT71" t="n">
        <v>61065301.30600405</v>
      </c>
      <c r="CU71" t="n">
        <v>4.11</v>
      </c>
      <c r="CV71" t="n">
        <v>0</v>
      </c>
      <c r="CW71" t="n">
        <v>0</v>
      </c>
      <c r="CX71" t="n">
        <v>4.11</v>
      </c>
      <c r="CY71" t="n">
        <v>4.11</v>
      </c>
      <c r="CZ71" t="n">
        <v>229609260</v>
      </c>
      <c r="DA71" t="n">
        <v>0</v>
      </c>
      <c r="DB71" t="n">
        <v>0</v>
      </c>
      <c r="DC71" t="n">
        <v>13776720</v>
      </c>
      <c r="DD71" t="n">
        <v>55106880.00000001</v>
      </c>
      <c r="DE71" t="n">
        <v>55866000</v>
      </c>
      <c r="DF71" t="n">
        <v>0</v>
      </c>
      <c r="DG71" t="n">
        <v>3352000</v>
      </c>
      <c r="DH71" t="n">
        <v>1</v>
      </c>
      <c r="DI71" t="n">
        <v>0</v>
      </c>
      <c r="DJ71" t="n">
        <v>55866000</v>
      </c>
      <c r="DK71" t="n">
        <v>0</v>
      </c>
      <c r="DL71" t="n">
        <v>69274000</v>
      </c>
      <c r="DM71" t="n">
        <v>0</v>
      </c>
      <c r="DN71" t="n">
        <v>0</v>
      </c>
      <c r="DO71" t="n">
        <v>0</v>
      </c>
      <c r="DP71" t="n">
        <v>13408000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64273877.47189993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207087</v>
      </c>
      <c r="EH71" t="n">
        <v>0</v>
      </c>
      <c r="EI71" t="n">
        <v>0</v>
      </c>
      <c r="EJ71" t="n">
        <v>0</v>
      </c>
      <c r="EK71" t="n">
        <v>0</v>
      </c>
      <c r="EL71" t="n">
        <v>2415704</v>
      </c>
      <c r="EM71" t="n">
        <v>0</v>
      </c>
      <c r="EN71" t="n">
        <v>0</v>
      </c>
      <c r="EO71" t="n">
        <v>0</v>
      </c>
      <c r="EP71" t="n">
        <v>207087</v>
      </c>
      <c r="EQ71" t="n">
        <v>2415704</v>
      </c>
      <c r="ER71" t="n">
        <v>436</v>
      </c>
      <c r="EU71" t="inlineStr">
        <is>
          <t>~2016</t>
        </is>
      </c>
      <c r="EV71" t="inlineStr">
        <is>
          <t>국내간접투자</t>
        </is>
      </c>
      <c r="EW71" t="n">
        <v>0</v>
      </c>
      <c r="EX71" t="n">
        <v>207087</v>
      </c>
      <c r="EY71" t="n">
        <v>0</v>
      </c>
      <c r="EZ71" t="n">
        <v>0</v>
      </c>
      <c r="FA71" t="n">
        <v>0</v>
      </c>
      <c r="FB71" t="n">
        <v>0</v>
      </c>
      <c r="FC71" t="n">
        <v>2415704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0</v>
      </c>
      <c r="FJ71" t="n">
        <v>0</v>
      </c>
      <c r="FK71" t="n">
        <v>0</v>
      </c>
      <c r="FL71" t="n">
        <v>0</v>
      </c>
      <c r="FM71" t="n">
        <v>0</v>
      </c>
      <c r="FN71" t="n">
        <v>0</v>
      </c>
      <c r="FO71" t="n">
        <v>0</v>
      </c>
      <c r="FP71" t="n">
        <v>0</v>
      </c>
      <c r="FQ71" t="b">
        <v>1</v>
      </c>
      <c r="FR71" t="b">
        <v>1</v>
      </c>
    </row>
    <row r="72">
      <c r="A72" t="inlineStr">
        <is>
          <t>BS00000041</t>
        </is>
      </c>
      <c r="B72" t="n">
        <v>505376177500</v>
      </c>
      <c r="C72" t="n">
        <v>6000000000227</v>
      </c>
      <c r="D72" t="inlineStr">
        <is>
          <t>푸른여수지키미</t>
        </is>
      </c>
      <c r="E72" t="inlineStr">
        <is>
          <t>푸른여수지키미(주) [전남 여수시 하수관거]</t>
        </is>
      </c>
      <c r="F72" t="inlineStr">
        <is>
          <t>인프라</t>
        </is>
      </c>
      <c r="G72" t="inlineStr">
        <is>
          <t>BTL</t>
        </is>
      </c>
      <c r="H72" t="inlineStr">
        <is>
          <t>하수관거</t>
        </is>
      </c>
      <c r="I72" t="inlineStr">
        <is>
          <t>국내</t>
        </is>
      </c>
      <c r="J72" t="inlineStr">
        <is>
          <t>아시아</t>
        </is>
      </c>
      <c r="K72" t="inlineStr">
        <is>
          <t>이머징</t>
        </is>
      </c>
      <c r="L72" t="inlineStr">
        <is>
          <t>한국</t>
        </is>
      </c>
      <c r="M72" t="inlineStr">
        <is>
          <t>해당없음</t>
        </is>
      </c>
      <c r="N72" t="inlineStr">
        <is>
          <t>대출</t>
        </is>
      </c>
      <c r="O72" t="inlineStr">
        <is>
          <t>선순위</t>
        </is>
      </c>
      <c r="P72" t="inlineStr">
        <is>
          <t>대출</t>
        </is>
      </c>
      <c r="Q72" t="inlineStr">
        <is>
          <t>프로젝트</t>
        </is>
      </c>
      <c r="R72" t="inlineStr">
        <is>
          <t>KRW</t>
        </is>
      </c>
      <c r="S72" t="inlineStr">
        <is>
          <t>KRW</t>
        </is>
      </c>
      <c r="T72" s="1" t="n">
        <v>40267</v>
      </c>
      <c r="U72" s="1" t="n">
        <v>2958465</v>
      </c>
      <c r="V72" s="1" t="n">
        <v>2958465</v>
      </c>
      <c r="X72" t="inlineStr">
        <is>
          <t>PPP</t>
        </is>
      </c>
      <c r="Y72" t="inlineStr">
        <is>
          <t>Availability(정부)</t>
        </is>
      </c>
      <c r="Z72" t="inlineStr">
        <is>
          <t>정부보증</t>
        </is>
      </c>
      <c r="AA72" t="inlineStr">
        <is>
          <t>정부가 임대료 지급</t>
        </is>
      </c>
      <c r="AB72" t="inlineStr">
        <is>
          <t>IBK기업은행</t>
        </is>
      </c>
      <c r="AC72" t="inlineStr">
        <is>
          <t>해당없음</t>
        </is>
      </c>
      <c r="AD72" t="inlineStr">
        <is>
          <t>이건희</t>
        </is>
      </c>
      <c r="AF72" t="inlineStr">
        <is>
          <t>유재섭</t>
        </is>
      </c>
      <c r="AG72" t="inlineStr">
        <is>
          <t>정상</t>
        </is>
      </c>
      <c r="AH72" s="1" t="n">
        <v>38877</v>
      </c>
      <c r="AI72" t="inlineStr">
        <is>
          <t>기보유</t>
        </is>
      </c>
      <c r="AJ72" t="inlineStr">
        <is>
          <t>국내실물</t>
        </is>
      </c>
      <c r="AK72" t="inlineStr">
        <is>
          <t>인프라</t>
        </is>
      </c>
      <c r="AL72" t="inlineStr">
        <is>
          <t>Debt</t>
        </is>
      </c>
      <c r="AM72" t="inlineStr">
        <is>
          <t>인출</t>
        </is>
      </c>
      <c r="AN72" t="inlineStr">
        <is>
          <t>운영</t>
        </is>
      </c>
      <c r="AO72" t="n">
        <v>0</v>
      </c>
      <c r="AP72" t="n">
        <v>8341560000</v>
      </c>
      <c r="AQ72" t="n">
        <v>0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7020320000</v>
      </c>
      <c r="AX72" t="n">
        <v>119306000</v>
      </c>
      <c r="AY72" t="n">
        <v>477224000</v>
      </c>
      <c r="AZ72" t="n">
        <v>5055624000</v>
      </c>
      <c r="BA72" t="n">
        <v>-119306000</v>
      </c>
      <c r="BB72" t="n">
        <v>-477224000</v>
      </c>
      <c r="BC72" t="n">
        <v>1964696000</v>
      </c>
      <c r="BD72" t="n">
        <v>19435459</v>
      </c>
      <c r="BE72" t="n">
        <v>75679066</v>
      </c>
      <c r="BF72" t="n">
        <v>1160310489</v>
      </c>
      <c r="BG72" t="n">
        <v>0</v>
      </c>
      <c r="BH72" t="n">
        <v>75679066</v>
      </c>
      <c r="BI72" t="n">
        <v>0</v>
      </c>
      <c r="BJ72" t="n">
        <v>0</v>
      </c>
      <c r="BK72" t="n">
        <v>0</v>
      </c>
      <c r="BL72" t="n">
        <v>75719669</v>
      </c>
      <c r="BM72" t="n">
        <v>0</v>
      </c>
      <c r="BN72" t="n">
        <v>0</v>
      </c>
      <c r="BO72" t="n">
        <v>6563252</v>
      </c>
      <c r="BP72" t="n">
        <v>75815106</v>
      </c>
      <c r="BQ72" t="n">
        <v>6563252</v>
      </c>
      <c r="BR72" t="n">
        <v>75815106</v>
      </c>
      <c r="BS72" t="n">
        <v>0</v>
      </c>
      <c r="BT72" t="n">
        <v>0</v>
      </c>
      <c r="BU72" t="n">
        <v>0</v>
      </c>
      <c r="BV72" t="n">
        <v>6563252</v>
      </c>
      <c r="BW72" t="n">
        <v>75815106</v>
      </c>
      <c r="BX72" t="n">
        <v>0.3247753596090373</v>
      </c>
      <c r="BY72" t="n">
        <v>3.501204874370288</v>
      </c>
      <c r="BZ72" t="n">
        <v>0</v>
      </c>
      <c r="CA72" t="n">
        <v>1964696000</v>
      </c>
      <c r="CB72" t="n">
        <v>2083585200</v>
      </c>
      <c r="CC72" t="n">
        <v>2441920000</v>
      </c>
      <c r="CD72" t="n">
        <v>0</v>
      </c>
      <c r="CE72" t="n">
        <v>1964696000</v>
      </c>
      <c r="CF72" t="n">
        <v>2083585200</v>
      </c>
      <c r="CG72" t="n">
        <v>2441920000</v>
      </c>
      <c r="CH72" t="n">
        <v>1964696000</v>
      </c>
      <c r="CI72" t="n">
        <v>2083585200</v>
      </c>
      <c r="CJ72" t="n">
        <v>2441920000</v>
      </c>
      <c r="CK72" t="n">
        <v>0</v>
      </c>
      <c r="CL72" t="n">
        <v>0</v>
      </c>
      <c r="CM72" t="n">
        <v>0.312136925</v>
      </c>
      <c r="CN72" t="n">
        <v>3.7456431</v>
      </c>
      <c r="CO72" t="n">
        <v>3.7456431</v>
      </c>
      <c r="CP72" t="n">
        <v>613254167.9998</v>
      </c>
      <c r="CQ72" t="n">
        <v>7359050015.997601</v>
      </c>
      <c r="CR72" t="n">
        <v>7359050015.997601</v>
      </c>
      <c r="CS72" t="n">
        <v>1.165278860365339</v>
      </c>
      <c r="CT72" t="n">
        <v>2289418715.844341</v>
      </c>
      <c r="CU72" t="n">
        <v>3.7</v>
      </c>
      <c r="CV72" t="n">
        <v>0</v>
      </c>
      <c r="CW72" t="n">
        <v>0</v>
      </c>
      <c r="CX72" t="n">
        <v>3.7</v>
      </c>
      <c r="CY72" t="n">
        <v>3.7</v>
      </c>
      <c r="CZ72" t="n">
        <v>7269375200</v>
      </c>
      <c r="DA72" t="n">
        <v>0</v>
      </c>
      <c r="DB72" t="n">
        <v>0</v>
      </c>
      <c r="DC72" t="n">
        <v>441432200</v>
      </c>
      <c r="DD72" t="n">
        <v>1765728800</v>
      </c>
      <c r="DE72" t="n">
        <v>1964696000</v>
      </c>
      <c r="DF72" t="n">
        <v>0</v>
      </c>
      <c r="DG72" t="n">
        <v>119306000</v>
      </c>
      <c r="DH72" t="n">
        <v>1</v>
      </c>
      <c r="DI72" t="n">
        <v>0</v>
      </c>
      <c r="DJ72" t="n">
        <v>1964696000</v>
      </c>
      <c r="DK72" t="n">
        <v>0</v>
      </c>
      <c r="DL72" t="n">
        <v>2441920000</v>
      </c>
      <c r="DM72" t="n">
        <v>0</v>
      </c>
      <c r="DN72" t="n">
        <v>0</v>
      </c>
      <c r="DO72" t="n">
        <v>0</v>
      </c>
      <c r="DP72" t="n">
        <v>477224000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2246982101.213555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6563252</v>
      </c>
      <c r="EH72" t="n">
        <v>0</v>
      </c>
      <c r="EI72" t="n">
        <v>0</v>
      </c>
      <c r="EJ72" t="n">
        <v>0</v>
      </c>
      <c r="EK72" t="n">
        <v>0</v>
      </c>
      <c r="EL72" t="n">
        <v>75815106</v>
      </c>
      <c r="EM72" t="n">
        <v>0</v>
      </c>
      <c r="EN72" t="n">
        <v>0</v>
      </c>
      <c r="EO72" t="n">
        <v>0</v>
      </c>
      <c r="EP72" t="n">
        <v>6563252</v>
      </c>
      <c r="EQ72" t="n">
        <v>75815106</v>
      </c>
      <c r="ER72" t="n">
        <v>350</v>
      </c>
      <c r="EU72" t="inlineStr">
        <is>
          <t>~2016</t>
        </is>
      </c>
      <c r="EV72" t="inlineStr">
        <is>
          <t>국내간접투자</t>
        </is>
      </c>
      <c r="EW72" t="n">
        <v>0</v>
      </c>
      <c r="EX72" t="n">
        <v>6563252</v>
      </c>
      <c r="EY72" t="n">
        <v>0</v>
      </c>
      <c r="EZ72" t="n">
        <v>0</v>
      </c>
      <c r="FA72" t="n">
        <v>0</v>
      </c>
      <c r="FB72" t="n">
        <v>0</v>
      </c>
      <c r="FC72" t="n">
        <v>75815106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0</v>
      </c>
      <c r="FJ72" t="n">
        <v>0</v>
      </c>
      <c r="FK72" t="n">
        <v>0</v>
      </c>
      <c r="FL72" t="n">
        <v>0</v>
      </c>
      <c r="FM72" t="n">
        <v>0</v>
      </c>
      <c r="FN72" t="n">
        <v>0</v>
      </c>
      <c r="FO72" t="n">
        <v>0</v>
      </c>
      <c r="FP72" t="n">
        <v>0</v>
      </c>
      <c r="FQ72" t="b">
        <v>1</v>
      </c>
      <c r="FR72" t="b">
        <v>1</v>
      </c>
    </row>
    <row r="73">
      <c r="A73" t="inlineStr">
        <is>
          <t>BS00000041</t>
        </is>
      </c>
      <c r="B73" t="n">
        <v>505376177500</v>
      </c>
      <c r="C73" t="n">
        <v>6000000000352</v>
      </c>
      <c r="D73" t="inlineStr">
        <is>
          <t>푸른여수지키미</t>
        </is>
      </c>
      <c r="E73" t="inlineStr">
        <is>
          <t>푸른여수지키미(주) [전남 여수시 하수관거]</t>
        </is>
      </c>
      <c r="F73" t="inlineStr">
        <is>
          <t>인프라</t>
        </is>
      </c>
      <c r="G73" t="inlineStr">
        <is>
          <t>BTL</t>
        </is>
      </c>
      <c r="H73" t="inlineStr">
        <is>
          <t>하수관거</t>
        </is>
      </c>
      <c r="I73" t="inlineStr">
        <is>
          <t>국내</t>
        </is>
      </c>
      <c r="J73" t="inlineStr">
        <is>
          <t>아시아</t>
        </is>
      </c>
      <c r="K73" t="inlineStr">
        <is>
          <t>이머징</t>
        </is>
      </c>
      <c r="L73" t="inlineStr">
        <is>
          <t>한국</t>
        </is>
      </c>
      <c r="M73" t="inlineStr">
        <is>
          <t>해당없음</t>
        </is>
      </c>
      <c r="N73" t="inlineStr">
        <is>
          <t>대출</t>
        </is>
      </c>
      <c r="O73" t="inlineStr">
        <is>
          <t>선순위</t>
        </is>
      </c>
      <c r="P73" t="inlineStr">
        <is>
          <t>대출</t>
        </is>
      </c>
      <c r="Q73" t="inlineStr">
        <is>
          <t>프로젝트</t>
        </is>
      </c>
      <c r="R73" t="inlineStr">
        <is>
          <t>KRW</t>
        </is>
      </c>
      <c r="S73" t="inlineStr">
        <is>
          <t>KRW</t>
        </is>
      </c>
      <c r="T73" s="1" t="n">
        <v>40267</v>
      </c>
      <c r="U73" s="1" t="n">
        <v>2958465</v>
      </c>
      <c r="V73" s="1" t="n">
        <v>2958465</v>
      </c>
      <c r="X73" t="inlineStr">
        <is>
          <t>PPP</t>
        </is>
      </c>
      <c r="Y73" t="inlineStr">
        <is>
          <t>Availability(정부)</t>
        </is>
      </c>
      <c r="Z73" t="inlineStr">
        <is>
          <t>정부보증</t>
        </is>
      </c>
      <c r="AA73" t="inlineStr">
        <is>
          <t>정부가 임대료 지급</t>
        </is>
      </c>
      <c r="AB73" t="inlineStr">
        <is>
          <t>IBK기업은행</t>
        </is>
      </c>
      <c r="AC73" t="inlineStr">
        <is>
          <t>해당없음</t>
        </is>
      </c>
      <c r="AD73" t="inlineStr">
        <is>
          <t>이건희</t>
        </is>
      </c>
      <c r="AF73" t="inlineStr">
        <is>
          <t>유재섭</t>
        </is>
      </c>
      <c r="AG73" t="inlineStr">
        <is>
          <t>정상</t>
        </is>
      </c>
      <c r="AH73" s="1" t="n">
        <v>38877</v>
      </c>
      <c r="AI73" t="inlineStr">
        <is>
          <t>기보유</t>
        </is>
      </c>
      <c r="AJ73" t="inlineStr">
        <is>
          <t>국내실물</t>
        </is>
      </c>
      <c r="AK73" t="inlineStr">
        <is>
          <t>인프라</t>
        </is>
      </c>
      <c r="AL73" t="inlineStr">
        <is>
          <t>Debt</t>
        </is>
      </c>
      <c r="AM73" t="inlineStr">
        <is>
          <t>인출</t>
        </is>
      </c>
      <c r="AN73" t="inlineStr">
        <is>
          <t>운영</t>
        </is>
      </c>
      <c r="AO73" t="n">
        <v>0</v>
      </c>
      <c r="AP73" t="n">
        <v>1321240000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1321240000</v>
      </c>
      <c r="AX73" t="n">
        <v>22481000</v>
      </c>
      <c r="AY73" t="n">
        <v>89924000</v>
      </c>
      <c r="AZ73" t="n">
        <v>950893000</v>
      </c>
      <c r="BA73" t="n">
        <v>-22481000</v>
      </c>
      <c r="BB73" t="n">
        <v>-89924000</v>
      </c>
      <c r="BC73" t="n">
        <v>370347000</v>
      </c>
      <c r="BD73" t="n">
        <v>6227991</v>
      </c>
      <c r="BE73" t="n">
        <v>25306965</v>
      </c>
      <c r="BF73" t="n">
        <v>375397263</v>
      </c>
      <c r="BG73" t="n">
        <v>0</v>
      </c>
      <c r="BH73" t="n">
        <v>25306965</v>
      </c>
      <c r="BI73" t="n">
        <v>0</v>
      </c>
      <c r="BJ73" t="n">
        <v>0</v>
      </c>
      <c r="BK73" t="n">
        <v>0</v>
      </c>
      <c r="BL73" t="n">
        <v>25308240</v>
      </c>
      <c r="BM73" t="n">
        <v>0</v>
      </c>
      <c r="BN73" t="n">
        <v>0</v>
      </c>
      <c r="BO73" t="n">
        <v>2100011</v>
      </c>
      <c r="BP73" t="n">
        <v>25326225</v>
      </c>
      <c r="BQ73" t="n">
        <v>2100011</v>
      </c>
      <c r="BR73" t="n">
        <v>25326225</v>
      </c>
      <c r="BS73" t="n">
        <v>0</v>
      </c>
      <c r="BT73" t="n">
        <v>0</v>
      </c>
      <c r="BU73" t="n">
        <v>0</v>
      </c>
      <c r="BV73" t="n">
        <v>2100011</v>
      </c>
      <c r="BW73" t="n">
        <v>25326225</v>
      </c>
      <c r="BX73" t="n">
        <v>0.55191087277949</v>
      </c>
      <c r="BY73" t="n">
        <v>6.289949999799763</v>
      </c>
      <c r="BZ73" t="n">
        <v>0</v>
      </c>
      <c r="CA73" t="n">
        <v>370347000</v>
      </c>
      <c r="CB73" t="n">
        <v>392749434</v>
      </c>
      <c r="CC73" t="n">
        <v>460271000</v>
      </c>
      <c r="CD73" t="n">
        <v>0</v>
      </c>
      <c r="CE73" t="n">
        <v>370347000</v>
      </c>
      <c r="CF73" t="n">
        <v>392749434</v>
      </c>
      <c r="CG73" t="n">
        <v>460271000</v>
      </c>
      <c r="CH73" t="n">
        <v>370347000</v>
      </c>
      <c r="CI73" t="n">
        <v>392749434</v>
      </c>
      <c r="CJ73" t="n">
        <v>460271000</v>
      </c>
      <c r="CK73" t="n">
        <v>0</v>
      </c>
      <c r="CL73" t="n">
        <v>0</v>
      </c>
      <c r="CM73" t="n">
        <v>0.5357332</v>
      </c>
      <c r="CN73" t="n">
        <v>6.4287984</v>
      </c>
      <c r="CO73" t="n">
        <v>6.4287984</v>
      </c>
      <c r="CP73" t="n">
        <v>198407183.4204</v>
      </c>
      <c r="CQ73" t="n">
        <v>2380886201.0448</v>
      </c>
      <c r="CR73" t="n">
        <v>2380886201.0448</v>
      </c>
      <c r="CS73" t="n">
        <v>1.284124960643032</v>
      </c>
      <c r="CT73" t="n">
        <v>475571826.7992651</v>
      </c>
      <c r="CU73" t="n">
        <v>6.29</v>
      </c>
      <c r="CV73" t="n">
        <v>0</v>
      </c>
      <c r="CW73" t="n">
        <v>0</v>
      </c>
      <c r="CX73" t="n">
        <v>6.29</v>
      </c>
      <c r="CY73" t="n">
        <v>6.29</v>
      </c>
      <c r="CZ73" t="n">
        <v>2329482630</v>
      </c>
      <c r="DA73" t="n">
        <v>0</v>
      </c>
      <c r="DB73" t="n">
        <v>0</v>
      </c>
      <c r="DC73" t="n">
        <v>141405490</v>
      </c>
      <c r="DD73" t="n">
        <v>565621960</v>
      </c>
      <c r="DE73" t="n">
        <v>370347000</v>
      </c>
      <c r="DF73" t="n">
        <v>0</v>
      </c>
      <c r="DG73" t="n">
        <v>22481000</v>
      </c>
      <c r="DH73" t="n">
        <v>1</v>
      </c>
      <c r="DI73" t="n">
        <v>0</v>
      </c>
      <c r="DJ73" t="n">
        <v>370347000</v>
      </c>
      <c r="DK73" t="n">
        <v>0</v>
      </c>
      <c r="DL73" t="n">
        <v>460271000</v>
      </c>
      <c r="DM73" t="n">
        <v>0</v>
      </c>
      <c r="DN73" t="n">
        <v>0</v>
      </c>
      <c r="DO73" t="n">
        <v>0</v>
      </c>
      <c r="DP73" t="n">
        <v>89924000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447080582.7924001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2100011</v>
      </c>
      <c r="EH73" t="n">
        <v>0</v>
      </c>
      <c r="EI73" t="n">
        <v>0</v>
      </c>
      <c r="EJ73" t="n">
        <v>0</v>
      </c>
      <c r="EK73" t="n">
        <v>0</v>
      </c>
      <c r="EL73" t="n">
        <v>25326225</v>
      </c>
      <c r="EM73" t="n">
        <v>0</v>
      </c>
      <c r="EN73" t="n">
        <v>0</v>
      </c>
      <c r="EO73" t="n">
        <v>0</v>
      </c>
      <c r="EP73" t="n">
        <v>2100011</v>
      </c>
      <c r="EQ73" t="n">
        <v>25326225</v>
      </c>
      <c r="ER73" t="n">
        <v>377</v>
      </c>
      <c r="EU73" t="inlineStr">
        <is>
          <t>~2016</t>
        </is>
      </c>
      <c r="EV73" t="inlineStr">
        <is>
          <t>국내간접투자</t>
        </is>
      </c>
      <c r="EW73" t="n">
        <v>0</v>
      </c>
      <c r="EX73" t="n">
        <v>2100011</v>
      </c>
      <c r="EY73" t="n">
        <v>0</v>
      </c>
      <c r="EZ73" t="n">
        <v>0</v>
      </c>
      <c r="FA73" t="n">
        <v>0</v>
      </c>
      <c r="FB73" t="n">
        <v>0</v>
      </c>
      <c r="FC73" t="n">
        <v>25326225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0</v>
      </c>
      <c r="FJ73" t="n">
        <v>0</v>
      </c>
      <c r="FK73" t="n">
        <v>0</v>
      </c>
      <c r="FL73" t="n">
        <v>0</v>
      </c>
      <c r="FM73" t="n">
        <v>0</v>
      </c>
      <c r="FN73" t="n">
        <v>0</v>
      </c>
      <c r="FO73" t="n">
        <v>0</v>
      </c>
      <c r="FP73" t="n">
        <v>0</v>
      </c>
      <c r="FQ73" t="b">
        <v>1</v>
      </c>
      <c r="FR73" t="b">
        <v>1</v>
      </c>
    </row>
    <row r="74">
      <c r="A74" t="inlineStr">
        <is>
          <t>BS00000041</t>
        </is>
      </c>
      <c r="B74" t="inlineStr">
        <is>
          <t>BS0000004101</t>
        </is>
      </c>
      <c r="C74" t="n">
        <v>100001934</v>
      </c>
      <c r="D74" t="inlineStr">
        <is>
          <t>푸른여수지키미</t>
        </is>
      </c>
      <c r="E74" t="inlineStr">
        <is>
          <t>푸른여수지키미</t>
        </is>
      </c>
      <c r="F74" t="inlineStr">
        <is>
          <t>인프라</t>
        </is>
      </c>
      <c r="G74" t="inlineStr">
        <is>
          <t>BTL</t>
        </is>
      </c>
      <c r="H74" t="inlineStr">
        <is>
          <t>하수관거</t>
        </is>
      </c>
      <c r="I74" t="inlineStr">
        <is>
          <t>국내</t>
        </is>
      </c>
      <c r="J74" t="inlineStr">
        <is>
          <t>아시아</t>
        </is>
      </c>
      <c r="K74" t="inlineStr">
        <is>
          <t>이머징</t>
        </is>
      </c>
      <c r="L74" t="inlineStr">
        <is>
          <t>한국</t>
        </is>
      </c>
      <c r="M74" t="inlineStr">
        <is>
          <t>해당없음</t>
        </is>
      </c>
      <c r="N74" t="inlineStr">
        <is>
          <t>출자</t>
        </is>
      </c>
      <c r="O74" t="inlineStr">
        <is>
          <t>지분</t>
        </is>
      </c>
      <c r="P74" t="inlineStr">
        <is>
          <t>주식형</t>
        </is>
      </c>
      <c r="Q74" t="inlineStr">
        <is>
          <t>프로젝트</t>
        </is>
      </c>
      <c r="R74" t="inlineStr">
        <is>
          <t>KRW</t>
        </is>
      </c>
      <c r="S74" t="inlineStr">
        <is>
          <t>KRW</t>
        </is>
      </c>
      <c r="T74" s="1" t="n">
        <v>38869</v>
      </c>
      <c r="U74" s="1" t="n">
        <v>2958465</v>
      </c>
      <c r="V74" s="1" t="n">
        <v>2958465</v>
      </c>
      <c r="X74" t="inlineStr">
        <is>
          <t>PPP</t>
        </is>
      </c>
      <c r="Y74" t="inlineStr">
        <is>
          <t>Availability(정부)</t>
        </is>
      </c>
      <c r="Z74" t="inlineStr">
        <is>
          <t>정부보증</t>
        </is>
      </c>
      <c r="AA74" t="inlineStr">
        <is>
          <t>정부가 임대료 지급</t>
        </is>
      </c>
      <c r="AB74" t="inlineStr">
        <is>
          <t>IBK기업은행</t>
        </is>
      </c>
      <c r="AC74" t="inlineStr">
        <is>
          <t>해당없음</t>
        </is>
      </c>
      <c r="AD74" t="inlineStr">
        <is>
          <t>이건희</t>
        </is>
      </c>
      <c r="AF74" t="inlineStr">
        <is>
          <t>유재섭</t>
        </is>
      </c>
      <c r="AG74" t="inlineStr">
        <is>
          <t>정상</t>
        </is>
      </c>
      <c r="AH74" s="1" t="n">
        <v>38877</v>
      </c>
      <c r="AI74" t="inlineStr">
        <is>
          <t>기보유</t>
        </is>
      </c>
      <c r="AJ74" t="inlineStr">
        <is>
          <t>국내실물</t>
        </is>
      </c>
      <c r="AK74" t="inlineStr">
        <is>
          <t>인프라</t>
        </is>
      </c>
      <c r="AL74" t="inlineStr">
        <is>
          <t>Equity</t>
        </is>
      </c>
      <c r="AM74" t="inlineStr">
        <is>
          <t>인출</t>
        </is>
      </c>
      <c r="AN74" t="inlineStr">
        <is>
          <t>운영</t>
        </is>
      </c>
      <c r="AO74" t="n">
        <v>0</v>
      </c>
      <c r="AP74" t="n">
        <v>658290175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658290175</v>
      </c>
      <c r="CB74" t="n">
        <v>658290175</v>
      </c>
      <c r="CC74" t="n">
        <v>658290175</v>
      </c>
      <c r="CD74" t="n">
        <v>0</v>
      </c>
      <c r="CE74" t="n">
        <v>658290175</v>
      </c>
      <c r="CF74" t="n">
        <v>658290175</v>
      </c>
      <c r="CG74" t="n">
        <v>658290175</v>
      </c>
      <c r="CH74" t="n">
        <v>658290175</v>
      </c>
      <c r="CI74" t="n">
        <v>658290175</v>
      </c>
      <c r="CJ74" t="n">
        <v>658290175</v>
      </c>
      <c r="CK74" t="n">
        <v>0</v>
      </c>
      <c r="CL74" t="n">
        <v>0</v>
      </c>
      <c r="CM74" t="n">
        <v>2.980232238769531e-07</v>
      </c>
      <c r="CN74" t="n">
        <v>2.980232238769531e-07</v>
      </c>
      <c r="CO74" t="n">
        <v>0</v>
      </c>
      <c r="CP74" t="n">
        <v>196.1857602000237</v>
      </c>
      <c r="CQ74" t="n">
        <v>196.1857602000237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1</v>
      </c>
      <c r="DJ74" t="n">
        <v>0</v>
      </c>
      <c r="DK74" t="n">
        <v>658290175</v>
      </c>
      <c r="DL74" t="n">
        <v>0</v>
      </c>
      <c r="DM74" t="n">
        <v>658290175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185512898</v>
      </c>
      <c r="DW74" t="n">
        <v>0</v>
      </c>
      <c r="DX74" t="n">
        <v>0</v>
      </c>
      <c r="DY74" t="n">
        <v>37102579.6</v>
      </c>
      <c r="DZ74" t="n">
        <v>0</v>
      </c>
      <c r="EA74" t="n">
        <v>0</v>
      </c>
      <c r="EB74" t="n">
        <v>37102579.6</v>
      </c>
      <c r="EC74" t="n">
        <v>0.2</v>
      </c>
      <c r="ED74" t="n">
        <v>37102579.6</v>
      </c>
      <c r="EE74" t="n">
        <v>131658035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471</v>
      </c>
      <c r="EU74" t="inlineStr">
        <is>
          <t>~2016</t>
        </is>
      </c>
      <c r="EV74" t="inlineStr">
        <is>
          <t>국내간접투자</t>
        </is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0</v>
      </c>
      <c r="FJ74" t="n">
        <v>0</v>
      </c>
      <c r="FK74" t="n">
        <v>0</v>
      </c>
      <c r="FL74" t="n">
        <v>0</v>
      </c>
      <c r="FM74" t="n">
        <v>0</v>
      </c>
      <c r="FN74" t="n">
        <v>0</v>
      </c>
      <c r="FO74" t="n">
        <v>0</v>
      </c>
      <c r="FP74" t="n">
        <v>0</v>
      </c>
      <c r="FQ74" t="b">
        <v>1</v>
      </c>
      <c r="FR74" t="b">
        <v>1</v>
      </c>
    </row>
    <row r="75">
      <c r="A75" t="inlineStr">
        <is>
          <t>BS00000043</t>
        </is>
      </c>
      <c r="B75" t="n">
        <v>705379090700</v>
      </c>
      <c r="C75" t="n">
        <v>6000000000259</v>
      </c>
      <c r="D75" t="inlineStr">
        <is>
          <t>기능대 BTL</t>
        </is>
      </c>
      <c r="E75" t="inlineStr">
        <is>
          <t>기능대비티엘(주) [한국폴리텍대학 기숙사 및 공학관]</t>
        </is>
      </c>
      <c r="F75" t="inlineStr">
        <is>
          <t>인프라</t>
        </is>
      </c>
      <c r="G75" t="inlineStr">
        <is>
          <t>BTL</t>
        </is>
      </c>
      <c r="H75" t="inlineStr">
        <is>
          <t>교육시설</t>
        </is>
      </c>
      <c r="I75" t="inlineStr">
        <is>
          <t>국내</t>
        </is>
      </c>
      <c r="J75" t="inlineStr">
        <is>
          <t>아시아</t>
        </is>
      </c>
      <c r="K75" t="inlineStr">
        <is>
          <t>이머징</t>
        </is>
      </c>
      <c r="L75" t="inlineStr">
        <is>
          <t>한국</t>
        </is>
      </c>
      <c r="M75" t="inlineStr">
        <is>
          <t>해당없음</t>
        </is>
      </c>
      <c r="N75" t="inlineStr">
        <is>
          <t>대출</t>
        </is>
      </c>
      <c r="O75" t="inlineStr">
        <is>
          <t>선순위</t>
        </is>
      </c>
      <c r="P75" t="inlineStr">
        <is>
          <t>대출</t>
        </is>
      </c>
      <c r="Q75" t="inlineStr">
        <is>
          <t>프로젝트</t>
        </is>
      </c>
      <c r="R75" t="inlineStr">
        <is>
          <t>KRW</t>
        </is>
      </c>
      <c r="S75" t="inlineStr">
        <is>
          <t>KRW</t>
        </is>
      </c>
      <c r="T75" s="1" t="n">
        <v>39496</v>
      </c>
      <c r="U75" s="1" t="n">
        <v>2958465</v>
      </c>
      <c r="V75" s="1" t="n">
        <v>2958465</v>
      </c>
      <c r="X75" t="inlineStr">
        <is>
          <t>PPP</t>
        </is>
      </c>
      <c r="Y75" t="inlineStr">
        <is>
          <t>Availability(정부)</t>
        </is>
      </c>
      <c r="Z75" t="inlineStr">
        <is>
          <t>정부보증</t>
        </is>
      </c>
      <c r="AA75" t="inlineStr">
        <is>
          <t>정부가 임대료 지급</t>
        </is>
      </c>
      <c r="AB75" t="inlineStr">
        <is>
          <t>IBK기업은행</t>
        </is>
      </c>
      <c r="AC75" t="inlineStr">
        <is>
          <t>해당없음</t>
        </is>
      </c>
      <c r="AD75" t="inlineStr">
        <is>
          <t>이다인</t>
        </is>
      </c>
      <c r="AF75" t="inlineStr">
        <is>
          <t>유재섭</t>
        </is>
      </c>
      <c r="AG75" t="inlineStr">
        <is>
          <t>정상</t>
        </is>
      </c>
      <c r="AH75" s="1" t="n">
        <v>38919</v>
      </c>
      <c r="AI75" t="inlineStr">
        <is>
          <t>기보유</t>
        </is>
      </c>
      <c r="AJ75" t="inlineStr">
        <is>
          <t>국내실물</t>
        </is>
      </c>
      <c r="AK75" t="inlineStr">
        <is>
          <t>인프라</t>
        </is>
      </c>
      <c r="AL75" t="inlineStr">
        <is>
          <t>Debt</t>
        </is>
      </c>
      <c r="AM75" t="inlineStr">
        <is>
          <t>인출</t>
        </is>
      </c>
      <c r="AN75" t="inlineStr">
        <is>
          <t>운영</t>
        </is>
      </c>
      <c r="AO75" t="n">
        <v>0</v>
      </c>
      <c r="AP75" t="n">
        <v>6281000000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6281000000</v>
      </c>
      <c r="AX75" t="n">
        <v>0</v>
      </c>
      <c r="AY75" t="n">
        <v>485219000</v>
      </c>
      <c r="AZ75" t="n">
        <v>5804785000</v>
      </c>
      <c r="BA75" t="n">
        <v>0</v>
      </c>
      <c r="BB75" t="n">
        <v>-485219000</v>
      </c>
      <c r="BC75" t="n">
        <v>476215000</v>
      </c>
      <c r="BD75" t="n">
        <v>0</v>
      </c>
      <c r="BE75" t="n">
        <v>36866126</v>
      </c>
      <c r="BF75" t="n">
        <v>405241979</v>
      </c>
      <c r="BG75" t="n">
        <v>0</v>
      </c>
      <c r="BH75" t="n">
        <v>36866126</v>
      </c>
      <c r="BI75" t="n">
        <v>0</v>
      </c>
      <c r="BJ75" t="n">
        <v>0</v>
      </c>
      <c r="BK75" t="n">
        <v>0</v>
      </c>
      <c r="BL75" t="n">
        <v>32796163</v>
      </c>
      <c r="BM75" t="n">
        <v>0</v>
      </c>
      <c r="BN75" t="n">
        <v>0</v>
      </c>
      <c r="BO75" t="n">
        <v>1891865</v>
      </c>
      <c r="BP75" t="n">
        <v>32894021</v>
      </c>
      <c r="BQ75" t="n">
        <v>1891865</v>
      </c>
      <c r="BR75" t="n">
        <v>32894021</v>
      </c>
      <c r="BS75" t="n">
        <v>0</v>
      </c>
      <c r="BT75" t="n">
        <v>0</v>
      </c>
      <c r="BU75" t="n">
        <v>0</v>
      </c>
      <c r="BV75" t="n">
        <v>1891865</v>
      </c>
      <c r="BW75" t="n">
        <v>32894021</v>
      </c>
      <c r="BX75" t="n">
        <v>0.3981581908158521</v>
      </c>
      <c r="BY75" t="n">
        <v>4.683239638476484</v>
      </c>
      <c r="BZ75" t="n">
        <v>0</v>
      </c>
      <c r="CA75" t="n">
        <v>476215000</v>
      </c>
      <c r="CB75" t="n">
        <v>475985081</v>
      </c>
      <c r="CC75" t="n">
        <v>961434000</v>
      </c>
      <c r="CD75" t="n">
        <v>0</v>
      </c>
      <c r="CE75" t="n">
        <v>476215000</v>
      </c>
      <c r="CF75" t="n">
        <v>475985081</v>
      </c>
      <c r="CG75" t="n">
        <v>961434000</v>
      </c>
      <c r="CH75" t="n">
        <v>476215000</v>
      </c>
      <c r="CI75" t="n">
        <v>475985081</v>
      </c>
      <c r="CJ75" t="n">
        <v>961434000</v>
      </c>
      <c r="CK75" t="n">
        <v>0</v>
      </c>
      <c r="CL75" t="n">
        <v>0</v>
      </c>
      <c r="CM75" t="n">
        <v>0.3966211833333333</v>
      </c>
      <c r="CN75" t="n">
        <v>4.7594542</v>
      </c>
      <c r="CO75" t="n">
        <v>4.7594542</v>
      </c>
      <c r="CP75" t="n">
        <v>188876956.8210833</v>
      </c>
      <c r="CQ75" t="n">
        <v>2266523481.853</v>
      </c>
      <c r="CR75" t="n">
        <v>2266523481.853</v>
      </c>
      <c r="CS75" t="n">
        <v>1.064518703868811</v>
      </c>
      <c r="CT75" t="n">
        <v>506939774.5628856</v>
      </c>
      <c r="CU75" t="n">
        <v>4.69</v>
      </c>
      <c r="CV75" t="n">
        <v>0</v>
      </c>
      <c r="CW75" t="n">
        <v>0</v>
      </c>
      <c r="CX75" t="n">
        <v>0</v>
      </c>
      <c r="CY75" t="n">
        <v>4.69</v>
      </c>
      <c r="CZ75" t="n">
        <v>2233448350</v>
      </c>
      <c r="DA75" t="n">
        <v>0</v>
      </c>
      <c r="DB75" t="n">
        <v>0</v>
      </c>
      <c r="DC75" t="n">
        <v>0</v>
      </c>
      <c r="DD75" t="n">
        <v>2275677110</v>
      </c>
      <c r="DE75" t="n">
        <v>476215000</v>
      </c>
      <c r="DF75" t="n">
        <v>0</v>
      </c>
      <c r="DG75" t="n">
        <v>0</v>
      </c>
      <c r="DH75" t="n">
        <v>1</v>
      </c>
      <c r="DI75" t="n">
        <v>0</v>
      </c>
      <c r="DJ75" t="n">
        <v>476215000</v>
      </c>
      <c r="DK75" t="n">
        <v>0</v>
      </c>
      <c r="DL75" t="n">
        <v>961434000</v>
      </c>
      <c r="DM75" t="n">
        <v>0</v>
      </c>
      <c r="DN75" t="n">
        <v>0</v>
      </c>
      <c r="DO75" t="n">
        <v>0</v>
      </c>
      <c r="DP75" t="n">
        <v>485219000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724088024.348994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1891865</v>
      </c>
      <c r="EH75" t="n">
        <v>0</v>
      </c>
      <c r="EI75" t="n">
        <v>0</v>
      </c>
      <c r="EJ75" t="n">
        <v>0</v>
      </c>
      <c r="EK75" t="n">
        <v>0</v>
      </c>
      <c r="EL75" t="n">
        <v>32894021</v>
      </c>
      <c r="EM75" t="n">
        <v>0</v>
      </c>
      <c r="EN75" t="n">
        <v>0</v>
      </c>
      <c r="EO75" t="n">
        <v>0</v>
      </c>
      <c r="EP75" t="n">
        <v>1891865</v>
      </c>
      <c r="EQ75" t="n">
        <v>32894021</v>
      </c>
      <c r="ER75" t="n">
        <v>370</v>
      </c>
      <c r="EU75" t="inlineStr">
        <is>
          <t>~2016</t>
        </is>
      </c>
      <c r="EV75" t="inlineStr">
        <is>
          <t>국내간접투자</t>
        </is>
      </c>
      <c r="EW75" t="n">
        <v>0</v>
      </c>
      <c r="EX75" t="n">
        <v>1891865</v>
      </c>
      <c r="EY75" t="n">
        <v>0</v>
      </c>
      <c r="EZ75" t="n">
        <v>0</v>
      </c>
      <c r="FA75" t="n">
        <v>0</v>
      </c>
      <c r="FB75" t="n">
        <v>0</v>
      </c>
      <c r="FC75" t="n">
        <v>32894021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b">
        <v>1</v>
      </c>
      <c r="FR75" t="b">
        <v>1</v>
      </c>
    </row>
    <row r="76">
      <c r="A76" t="inlineStr">
        <is>
          <t>BS00000043</t>
        </is>
      </c>
      <c r="B76" t="n">
        <v>705379090700</v>
      </c>
      <c r="C76" t="n">
        <v>6000000000260</v>
      </c>
      <c r="D76" t="inlineStr">
        <is>
          <t>기능대 BTL</t>
        </is>
      </c>
      <c r="E76" t="inlineStr">
        <is>
          <t>기능대비티엘(주) [한국폴리텍대학 기숙사 및 공학관]</t>
        </is>
      </c>
      <c r="F76" t="inlineStr">
        <is>
          <t>인프라</t>
        </is>
      </c>
      <c r="G76" t="inlineStr">
        <is>
          <t>BTL</t>
        </is>
      </c>
      <c r="H76" t="inlineStr">
        <is>
          <t>교육시설</t>
        </is>
      </c>
      <c r="I76" t="inlineStr">
        <is>
          <t>국내</t>
        </is>
      </c>
      <c r="J76" t="inlineStr">
        <is>
          <t>아시아</t>
        </is>
      </c>
      <c r="K76" t="inlineStr">
        <is>
          <t>이머징</t>
        </is>
      </c>
      <c r="L76" t="inlineStr">
        <is>
          <t>한국</t>
        </is>
      </c>
      <c r="M76" t="inlineStr">
        <is>
          <t>해당없음</t>
        </is>
      </c>
      <c r="N76" t="inlineStr">
        <is>
          <t>대출</t>
        </is>
      </c>
      <c r="O76" t="inlineStr">
        <is>
          <t>선순위</t>
        </is>
      </c>
      <c r="P76" t="inlineStr">
        <is>
          <t>대출</t>
        </is>
      </c>
      <c r="Q76" t="inlineStr">
        <is>
          <t>프로젝트</t>
        </is>
      </c>
      <c r="R76" t="inlineStr">
        <is>
          <t>KRW</t>
        </is>
      </c>
      <c r="S76" t="inlineStr">
        <is>
          <t>KRW</t>
        </is>
      </c>
      <c r="T76" s="1" t="n">
        <v>39496</v>
      </c>
      <c r="U76" s="1" t="n">
        <v>2958465</v>
      </c>
      <c r="V76" s="1" t="n">
        <v>2958465</v>
      </c>
      <c r="X76" t="inlineStr">
        <is>
          <t>PPP</t>
        </is>
      </c>
      <c r="Y76" t="inlineStr">
        <is>
          <t>Availability(정부)</t>
        </is>
      </c>
      <c r="Z76" t="inlineStr">
        <is>
          <t>정부보증</t>
        </is>
      </c>
      <c r="AA76" t="inlineStr">
        <is>
          <t>정부가 임대료 지급</t>
        </is>
      </c>
      <c r="AB76" t="inlineStr">
        <is>
          <t>IBK기업은행</t>
        </is>
      </c>
      <c r="AC76" t="inlineStr">
        <is>
          <t>해당없음</t>
        </is>
      </c>
      <c r="AD76" t="inlineStr">
        <is>
          <t>이다인</t>
        </is>
      </c>
      <c r="AF76" t="inlineStr">
        <is>
          <t>유재섭</t>
        </is>
      </c>
      <c r="AG76" t="inlineStr">
        <is>
          <t>정상</t>
        </is>
      </c>
      <c r="AH76" s="1" t="n">
        <v>38919</v>
      </c>
      <c r="AI76" t="inlineStr">
        <is>
          <t>기보유</t>
        </is>
      </c>
      <c r="AJ76" t="inlineStr">
        <is>
          <t>국내실물</t>
        </is>
      </c>
      <c r="AK76" t="inlineStr">
        <is>
          <t>인프라</t>
        </is>
      </c>
      <c r="AL76" t="inlineStr">
        <is>
          <t>Debt</t>
        </is>
      </c>
      <c r="AM76" t="inlineStr">
        <is>
          <t>인출</t>
        </is>
      </c>
      <c r="AN76" t="inlineStr">
        <is>
          <t>운영</t>
        </is>
      </c>
      <c r="AO76" t="n">
        <v>0</v>
      </c>
      <c r="AP76" t="n">
        <v>918000000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918000000</v>
      </c>
      <c r="AX76" t="n">
        <v>0</v>
      </c>
      <c r="AY76" t="n">
        <v>71321000</v>
      </c>
      <c r="AZ76" t="n">
        <v>847996000</v>
      </c>
      <c r="BA76" t="n">
        <v>0</v>
      </c>
      <c r="BB76" t="n">
        <v>-71321000</v>
      </c>
      <c r="BC76" t="n">
        <v>70004000</v>
      </c>
      <c r="BD76" t="n">
        <v>0</v>
      </c>
      <c r="BE76" t="n">
        <v>10295239</v>
      </c>
      <c r="BF76" t="n">
        <v>114658857</v>
      </c>
      <c r="BG76" t="n">
        <v>0</v>
      </c>
      <c r="BH76" t="n">
        <v>10295239</v>
      </c>
      <c r="BI76" t="n">
        <v>0</v>
      </c>
      <c r="BJ76" t="n">
        <v>0</v>
      </c>
      <c r="BK76" t="n">
        <v>0</v>
      </c>
      <c r="BL76" t="n">
        <v>9129432</v>
      </c>
      <c r="BM76" t="n">
        <v>0</v>
      </c>
      <c r="BN76" t="n">
        <v>0</v>
      </c>
      <c r="BO76" t="n">
        <v>527738</v>
      </c>
      <c r="BP76" t="n">
        <v>9143929</v>
      </c>
      <c r="BQ76" t="n">
        <v>527738</v>
      </c>
      <c r="BR76" t="n">
        <v>9143929</v>
      </c>
      <c r="BS76" t="n">
        <v>0</v>
      </c>
      <c r="BT76" t="n">
        <v>0</v>
      </c>
      <c r="BU76" t="n">
        <v>0</v>
      </c>
      <c r="BV76" t="n">
        <v>527738</v>
      </c>
      <c r="BW76" t="n">
        <v>9143929</v>
      </c>
      <c r="BX76" t="n">
        <v>0.756990872849257</v>
      </c>
      <c r="BY76" t="n">
        <v>9.045107984258639</v>
      </c>
      <c r="BZ76" t="n">
        <v>0</v>
      </c>
      <c r="CA76" t="n">
        <v>70004000</v>
      </c>
      <c r="CB76" t="n">
        <v>69954217</v>
      </c>
      <c r="CC76" t="n">
        <v>141325000</v>
      </c>
      <c r="CD76" t="n">
        <v>0</v>
      </c>
      <c r="CE76" t="n">
        <v>70004000</v>
      </c>
      <c r="CF76" t="n">
        <v>69954217</v>
      </c>
      <c r="CG76" t="n">
        <v>141325000</v>
      </c>
      <c r="CH76" t="n">
        <v>70004000</v>
      </c>
      <c r="CI76" t="n">
        <v>69954217</v>
      </c>
      <c r="CJ76" t="n">
        <v>141325000</v>
      </c>
      <c r="CK76" t="n">
        <v>0</v>
      </c>
      <c r="CL76" t="n">
        <v>0</v>
      </c>
      <c r="CM76" t="n">
        <v>0.7633949833333333</v>
      </c>
      <c r="CN76" t="n">
        <v>9.1607398</v>
      </c>
      <c r="CO76" t="n">
        <v>9.1607398</v>
      </c>
      <c r="CP76" t="n">
        <v>53440702.41326667</v>
      </c>
      <c r="CQ76" t="n">
        <v>641288428.9592</v>
      </c>
      <c r="CR76" t="n">
        <v>641288428.9592</v>
      </c>
      <c r="CS76" t="n">
        <v>1.124900715686274</v>
      </c>
      <c r="CT76" t="n">
        <v>78747549.70090196</v>
      </c>
      <c r="CU76" t="n">
        <v>8.91</v>
      </c>
      <c r="CV76" t="n">
        <v>0</v>
      </c>
      <c r="CW76" t="n">
        <v>0</v>
      </c>
      <c r="CX76" t="n">
        <v>0</v>
      </c>
      <c r="CY76" t="n">
        <v>8.91</v>
      </c>
      <c r="CZ76" t="n">
        <v>623735640</v>
      </c>
      <c r="DA76" t="n">
        <v>0</v>
      </c>
      <c r="DB76" t="n">
        <v>0</v>
      </c>
      <c r="DC76" t="n">
        <v>0</v>
      </c>
      <c r="DD76" t="n">
        <v>635470110</v>
      </c>
      <c r="DE76" t="n">
        <v>70004000</v>
      </c>
      <c r="DF76" t="n">
        <v>0</v>
      </c>
      <c r="DG76" t="n">
        <v>0</v>
      </c>
      <c r="DH76" t="n">
        <v>1</v>
      </c>
      <c r="DI76" t="n">
        <v>0</v>
      </c>
      <c r="DJ76" t="n">
        <v>70004000</v>
      </c>
      <c r="DK76" t="n">
        <v>0</v>
      </c>
      <c r="DL76" t="n">
        <v>141325000</v>
      </c>
      <c r="DM76" t="n">
        <v>0</v>
      </c>
      <c r="DN76" t="n">
        <v>0</v>
      </c>
      <c r="DO76" t="n">
        <v>0</v>
      </c>
      <c r="DP76" t="n">
        <v>71321000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107171507.736254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527738</v>
      </c>
      <c r="EH76" t="n">
        <v>0</v>
      </c>
      <c r="EI76" t="n">
        <v>0</v>
      </c>
      <c r="EJ76" t="n">
        <v>0</v>
      </c>
      <c r="EK76" t="n">
        <v>0</v>
      </c>
      <c r="EL76" t="n">
        <v>9143929</v>
      </c>
      <c r="EM76" t="n">
        <v>0</v>
      </c>
      <c r="EN76" t="n">
        <v>0</v>
      </c>
      <c r="EO76" t="n">
        <v>0</v>
      </c>
      <c r="EP76" t="n">
        <v>527738</v>
      </c>
      <c r="EQ76" t="n">
        <v>9143929</v>
      </c>
      <c r="ER76" t="n">
        <v>404</v>
      </c>
      <c r="EU76" t="inlineStr">
        <is>
          <t>~2016</t>
        </is>
      </c>
      <c r="EV76" t="inlineStr">
        <is>
          <t>국내간접투자</t>
        </is>
      </c>
      <c r="EW76" t="n">
        <v>0</v>
      </c>
      <c r="EX76" t="n">
        <v>527738</v>
      </c>
      <c r="EY76" t="n">
        <v>0</v>
      </c>
      <c r="EZ76" t="n">
        <v>0</v>
      </c>
      <c r="FA76" t="n">
        <v>0</v>
      </c>
      <c r="FB76" t="n">
        <v>0</v>
      </c>
      <c r="FC76" t="n">
        <v>9143929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0</v>
      </c>
      <c r="FJ76" t="n">
        <v>0</v>
      </c>
      <c r="FK76" t="n">
        <v>0</v>
      </c>
      <c r="FL76" t="n">
        <v>0</v>
      </c>
      <c r="FM76" t="n">
        <v>0</v>
      </c>
      <c r="FN76" t="n">
        <v>0</v>
      </c>
      <c r="FO76" t="n">
        <v>0</v>
      </c>
      <c r="FP76" t="n">
        <v>0</v>
      </c>
      <c r="FQ76" t="b">
        <v>1</v>
      </c>
      <c r="FR76" t="b">
        <v>1</v>
      </c>
    </row>
    <row r="77">
      <c r="A77" t="inlineStr">
        <is>
          <t>BS00000043</t>
        </is>
      </c>
      <c r="B77" t="inlineStr">
        <is>
          <t>BS0000004301</t>
        </is>
      </c>
      <c r="C77" t="n">
        <v>100001915</v>
      </c>
      <c r="D77" t="inlineStr">
        <is>
          <t>기능대 BTL</t>
        </is>
      </c>
      <c r="E77" t="inlineStr">
        <is>
          <t>기능대비티엘</t>
        </is>
      </c>
      <c r="F77" t="inlineStr">
        <is>
          <t>인프라</t>
        </is>
      </c>
      <c r="G77" t="inlineStr">
        <is>
          <t>BTL</t>
        </is>
      </c>
      <c r="H77" t="inlineStr">
        <is>
          <t>교육시설</t>
        </is>
      </c>
      <c r="I77" t="inlineStr">
        <is>
          <t>국내</t>
        </is>
      </c>
      <c r="J77" t="inlineStr">
        <is>
          <t>아시아</t>
        </is>
      </c>
      <c r="K77" t="inlineStr">
        <is>
          <t>이머징</t>
        </is>
      </c>
      <c r="L77" t="inlineStr">
        <is>
          <t>한국</t>
        </is>
      </c>
      <c r="M77" t="inlineStr">
        <is>
          <t>해당없음</t>
        </is>
      </c>
      <c r="N77" t="inlineStr">
        <is>
          <t>출자</t>
        </is>
      </c>
      <c r="O77" t="inlineStr">
        <is>
          <t>지분</t>
        </is>
      </c>
      <c r="P77" t="inlineStr">
        <is>
          <t>주식형</t>
        </is>
      </c>
      <c r="Q77" t="inlineStr">
        <is>
          <t>프로젝트</t>
        </is>
      </c>
      <c r="R77" t="inlineStr">
        <is>
          <t>KRW</t>
        </is>
      </c>
      <c r="S77" t="inlineStr">
        <is>
          <t>KRW</t>
        </is>
      </c>
      <c r="T77" s="1" t="n">
        <v>38923</v>
      </c>
      <c r="U77" s="1" t="n">
        <v>2958465</v>
      </c>
      <c r="V77" s="1" t="n">
        <v>2958465</v>
      </c>
      <c r="X77" t="inlineStr">
        <is>
          <t>PPP</t>
        </is>
      </c>
      <c r="Y77" t="inlineStr">
        <is>
          <t>Availability(정부)</t>
        </is>
      </c>
      <c r="Z77" t="inlineStr">
        <is>
          <t>정부보증</t>
        </is>
      </c>
      <c r="AA77" t="inlineStr">
        <is>
          <t>정부가 임대료 지급</t>
        </is>
      </c>
      <c r="AB77" t="inlineStr">
        <is>
          <t>IBK기업은행</t>
        </is>
      </c>
      <c r="AC77" t="inlineStr">
        <is>
          <t>해당없음</t>
        </is>
      </c>
      <c r="AD77" t="inlineStr">
        <is>
          <t>이다인</t>
        </is>
      </c>
      <c r="AF77" t="inlineStr">
        <is>
          <t>유재섭</t>
        </is>
      </c>
      <c r="AG77" t="inlineStr">
        <is>
          <t>정상</t>
        </is>
      </c>
      <c r="AI77" t="inlineStr">
        <is>
          <t>기보유</t>
        </is>
      </c>
      <c r="AJ77" t="inlineStr">
        <is>
          <t>국내실물</t>
        </is>
      </c>
      <c r="AK77" t="inlineStr">
        <is>
          <t>인프라</t>
        </is>
      </c>
      <c r="AL77" t="inlineStr">
        <is>
          <t>Equity</t>
        </is>
      </c>
      <c r="AM77" t="inlineStr">
        <is>
          <t>인출</t>
        </is>
      </c>
      <c r="AN77" t="inlineStr">
        <is>
          <t>운영</t>
        </is>
      </c>
      <c r="AO77" t="n">
        <v>0</v>
      </c>
      <c r="AP77" t="n">
        <v>475345936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475345936</v>
      </c>
      <c r="CB77" t="n">
        <v>475345936</v>
      </c>
      <c r="CC77" t="n">
        <v>475345936</v>
      </c>
      <c r="CD77" t="n">
        <v>0</v>
      </c>
      <c r="CE77" t="n">
        <v>475345936</v>
      </c>
      <c r="CF77" t="n">
        <v>475345936</v>
      </c>
      <c r="CG77" t="n">
        <v>475345936</v>
      </c>
      <c r="CH77" t="n">
        <v>475345936</v>
      </c>
      <c r="CI77" t="n">
        <v>475345936</v>
      </c>
      <c r="CJ77" t="n">
        <v>475345936</v>
      </c>
      <c r="CK77" t="n">
        <v>0</v>
      </c>
      <c r="CL77" t="n">
        <v>0</v>
      </c>
      <c r="CM77" t="n">
        <v>2.980232238769531e-07</v>
      </c>
      <c r="CN77" t="n">
        <v>2.980232238769531e-07</v>
      </c>
      <c r="CO77" t="n">
        <v>0</v>
      </c>
      <c r="CP77" t="n">
        <v>141.6641283035278</v>
      </c>
      <c r="CQ77" t="n">
        <v>141.6641283035278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1</v>
      </c>
      <c r="DJ77" t="n">
        <v>0</v>
      </c>
      <c r="DK77" t="n">
        <v>475345936</v>
      </c>
      <c r="DL77" t="n">
        <v>0</v>
      </c>
      <c r="DM77" t="n">
        <v>475345936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574474851</v>
      </c>
      <c r="DW77" t="n">
        <v>0</v>
      </c>
      <c r="DX77" t="n">
        <v>0</v>
      </c>
      <c r="DY77" t="n">
        <v>114894970.2</v>
      </c>
      <c r="DZ77" t="n">
        <v>0</v>
      </c>
      <c r="EA77" t="n">
        <v>0</v>
      </c>
      <c r="EB77" t="n">
        <v>114894970.2</v>
      </c>
      <c r="EC77" t="n">
        <v>0.2</v>
      </c>
      <c r="ED77" t="n">
        <v>114894970.2</v>
      </c>
      <c r="EE77" t="n">
        <v>95069187.2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471</v>
      </c>
      <c r="EU77" t="inlineStr">
        <is>
          <t>~2016</t>
        </is>
      </c>
      <c r="EV77" t="inlineStr">
        <is>
          <t>국내간접투자</t>
        </is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0</v>
      </c>
      <c r="FJ77" t="n">
        <v>0</v>
      </c>
      <c r="FK77" t="n">
        <v>0</v>
      </c>
      <c r="FL77" t="n">
        <v>0</v>
      </c>
      <c r="FM77" t="n">
        <v>0</v>
      </c>
      <c r="FN77" t="n">
        <v>0</v>
      </c>
      <c r="FO77" t="n">
        <v>0</v>
      </c>
      <c r="FP77" t="n">
        <v>0</v>
      </c>
      <c r="FQ77" t="b">
        <v>1</v>
      </c>
      <c r="FR77" t="b">
        <v>1</v>
      </c>
    </row>
    <row r="78">
      <c r="A78" t="inlineStr">
        <is>
          <t>BS00000044</t>
        </is>
      </c>
      <c r="B78" t="inlineStr">
        <is>
          <t>BS0000004401</t>
        </is>
      </c>
      <c r="C78" t="n">
        <v>200000296</v>
      </c>
      <c r="D78" t="inlineStr">
        <is>
          <t>동북아 인프라 사모특별자산투자신탁 1호</t>
        </is>
      </c>
      <c r="E78" t="inlineStr">
        <is>
          <t>동북아인프라특별자산1호</t>
        </is>
      </c>
      <c r="F78" t="inlineStr">
        <is>
          <t>인프라</t>
        </is>
      </c>
      <c r="G78" t="inlineStr">
        <is>
          <t>BTL</t>
        </is>
      </c>
      <c r="H78" t="inlineStr">
        <is>
          <t>혼합</t>
        </is>
      </c>
      <c r="I78" t="inlineStr">
        <is>
          <t>국내</t>
        </is>
      </c>
      <c r="J78" t="inlineStr">
        <is>
          <t>아시아</t>
        </is>
      </c>
      <c r="K78" t="inlineStr">
        <is>
          <t>이머징</t>
        </is>
      </c>
      <c r="L78" t="inlineStr">
        <is>
          <t>한국</t>
        </is>
      </c>
      <c r="M78" t="inlineStr">
        <is>
          <t>해당없음</t>
        </is>
      </c>
      <c r="N78" t="inlineStr">
        <is>
          <t>수익증권</t>
        </is>
      </c>
      <c r="O78" t="inlineStr">
        <is>
          <t>선순위</t>
        </is>
      </c>
      <c r="P78" t="inlineStr">
        <is>
          <t>채권형</t>
        </is>
      </c>
      <c r="Q78" t="inlineStr">
        <is>
          <t>블라인드</t>
        </is>
      </c>
      <c r="R78" t="inlineStr">
        <is>
          <t>KRW</t>
        </is>
      </c>
      <c r="S78" t="inlineStr">
        <is>
          <t>KRW</t>
        </is>
      </c>
      <c r="T78" s="1" t="n">
        <v>38959</v>
      </c>
      <c r="U78" s="1" t="n">
        <v>48090</v>
      </c>
      <c r="V78" s="1" t="n">
        <v>48090</v>
      </c>
      <c r="X78" t="inlineStr">
        <is>
          <t>PPP</t>
        </is>
      </c>
      <c r="Y78" t="inlineStr">
        <is>
          <t>Availability(정부)</t>
        </is>
      </c>
      <c r="Z78" t="inlineStr">
        <is>
          <t>정부보증</t>
        </is>
      </c>
      <c r="AA78" t="inlineStr">
        <is>
          <t>정부가 임대료 지급</t>
        </is>
      </c>
      <c r="AB78" t="inlineStr">
        <is>
          <t>키움투자자산운용</t>
        </is>
      </c>
      <c r="AC78" t="inlineStr">
        <is>
          <t>해당없음</t>
        </is>
      </c>
      <c r="AD78" t="inlineStr">
        <is>
          <t>배상원</t>
        </is>
      </c>
      <c r="AF78" t="inlineStr">
        <is>
          <t>유재섭</t>
        </is>
      </c>
      <c r="AG78" t="inlineStr">
        <is>
          <t>정상</t>
        </is>
      </c>
      <c r="AI78" t="inlineStr">
        <is>
          <t>기보유</t>
        </is>
      </c>
      <c r="AJ78" t="inlineStr">
        <is>
          <t>국내실물</t>
        </is>
      </c>
      <c r="AK78" t="inlineStr">
        <is>
          <t>인프라</t>
        </is>
      </c>
      <c r="AL78" t="inlineStr">
        <is>
          <t>Debt</t>
        </is>
      </c>
      <c r="AM78" t="inlineStr">
        <is>
          <t>인출</t>
        </is>
      </c>
      <c r="AN78" t="inlineStr">
        <is>
          <t>운영</t>
        </is>
      </c>
      <c r="AO78" t="n">
        <v>0</v>
      </c>
      <c r="AP78" t="n">
        <v>100000000000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98570024397</v>
      </c>
      <c r="AX78" t="n">
        <v>0</v>
      </c>
      <c r="AY78" t="n">
        <v>7419537900</v>
      </c>
      <c r="AZ78" t="n">
        <v>52050010915</v>
      </c>
      <c r="BA78" t="n">
        <v>0</v>
      </c>
      <c r="BB78" t="n">
        <v>-7419537900</v>
      </c>
      <c r="BC78" t="n">
        <v>46520013482</v>
      </c>
      <c r="BD78" t="n">
        <v>0</v>
      </c>
      <c r="BE78" t="n">
        <v>1601961460</v>
      </c>
      <c r="BF78" t="n">
        <v>52500729945</v>
      </c>
      <c r="BG78" t="n">
        <v>1601961460</v>
      </c>
      <c r="BH78" t="n">
        <v>0</v>
      </c>
      <c r="BI78" t="n">
        <v>0</v>
      </c>
      <c r="BJ78" t="n">
        <v>-85917080</v>
      </c>
      <c r="BK78" t="n">
        <v>1601961460</v>
      </c>
      <c r="BL78" t="n">
        <v>0</v>
      </c>
      <c r="BM78" t="n">
        <v>-241802493</v>
      </c>
      <c r="BN78" t="n">
        <v>-397147121</v>
      </c>
      <c r="BO78" t="n">
        <v>0</v>
      </c>
      <c r="BP78" t="n">
        <v>1601961460</v>
      </c>
      <c r="BQ78" t="n">
        <v>-241802493</v>
      </c>
      <c r="BR78" t="n">
        <v>1204814339</v>
      </c>
      <c r="BS78" t="n">
        <v>0</v>
      </c>
      <c r="BT78" t="n">
        <v>0</v>
      </c>
      <c r="BU78" t="n">
        <v>0</v>
      </c>
      <c r="BV78" t="n">
        <v>-241802493</v>
      </c>
      <c r="BW78" t="n">
        <v>1204814339</v>
      </c>
      <c r="BX78" t="n">
        <v>-0.5309261788888803</v>
      </c>
      <c r="BY78" t="n">
        <v>2.478651330015024</v>
      </c>
      <c r="BZ78" t="n">
        <v>0</v>
      </c>
      <c r="CA78" t="n">
        <v>45369842748</v>
      </c>
      <c r="CB78" t="n">
        <v>45369842748</v>
      </c>
      <c r="CC78" t="n">
        <v>52835294969</v>
      </c>
      <c r="CD78" t="n">
        <v>0</v>
      </c>
      <c r="CE78" t="n">
        <v>45301721751</v>
      </c>
      <c r="CF78" t="n">
        <v>45543524244</v>
      </c>
      <c r="CG78" t="n">
        <v>53118406772</v>
      </c>
      <c r="CH78" t="n">
        <v>45301721751</v>
      </c>
      <c r="CI78" t="n">
        <v>45543524244</v>
      </c>
      <c r="CJ78" t="n">
        <v>53118406772</v>
      </c>
      <c r="CK78" t="n">
        <v>-397147121</v>
      </c>
      <c r="CL78" t="n">
        <v>897723306</v>
      </c>
      <c r="CM78" t="n">
        <v>-6.271521151065827</v>
      </c>
      <c r="CN78" t="n">
        <v>2.478342950344086</v>
      </c>
      <c r="CO78" t="n">
        <v>4.227634370326997</v>
      </c>
      <c r="CP78" t="n">
        <v>-284110706141.0953</v>
      </c>
      <c r="CQ78" t="n">
        <v>112273202740.0402</v>
      </c>
      <c r="CR78" t="n">
        <v>191519115909.5177</v>
      </c>
      <c r="CS78" t="n">
        <v>1.520264030852373</v>
      </c>
      <c r="CT78" t="n">
        <v>68870578113.72791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0.7716999736875888</v>
      </c>
      <c r="DI78" t="n">
        <v>0.2283000263124112</v>
      </c>
      <c r="DJ78" t="n">
        <v>34959337483.24917</v>
      </c>
      <c r="DK78" t="n">
        <v>10342384267.75083</v>
      </c>
      <c r="DL78" t="n">
        <v>40991473108.27904</v>
      </c>
      <c r="DM78" t="n">
        <v>12126933663.72096</v>
      </c>
      <c r="DN78" t="n">
        <v>0</v>
      </c>
      <c r="DO78" t="n">
        <v>0</v>
      </c>
      <c r="DP78" t="n">
        <v>5725657202.204068</v>
      </c>
      <c r="DQ78" t="n">
        <v>1693880697.795932</v>
      </c>
      <c r="DR78" t="n">
        <v>0</v>
      </c>
      <c r="DS78" t="n">
        <v>0</v>
      </c>
      <c r="DT78" t="n">
        <v>0</v>
      </c>
      <c r="DU78" t="n">
        <v>0</v>
      </c>
      <c r="DV78" t="n">
        <v>50232239967</v>
      </c>
      <c r="DW78" t="n">
        <v>1070440559.212057</v>
      </c>
      <c r="DX78" t="n">
        <v>0</v>
      </c>
      <c r="DY78" t="n">
        <v>2143351570.267303</v>
      </c>
      <c r="DZ78" t="n">
        <v>0</v>
      </c>
      <c r="EA78" t="n">
        <v>0</v>
      </c>
      <c r="EB78" t="n">
        <v>3213792129.47936</v>
      </c>
      <c r="EC78" t="n">
        <v>0.06397867448456721</v>
      </c>
      <c r="ED78" t="n">
        <v>3213792129.47936</v>
      </c>
      <c r="EE78" t="n">
        <v>2898344109.497667</v>
      </c>
      <c r="EF78" t="n">
        <v>0</v>
      </c>
      <c r="EG78" t="n">
        <v>0</v>
      </c>
      <c r="EH78" t="n">
        <v>0</v>
      </c>
      <c r="EI78" t="n">
        <v>0</v>
      </c>
      <c r="EJ78" t="n">
        <v>-241802493</v>
      </c>
      <c r="EK78" t="n">
        <v>0</v>
      </c>
      <c r="EL78" t="n">
        <v>1601961460</v>
      </c>
      <c r="EM78" t="n">
        <v>-85917080</v>
      </c>
      <c r="EN78" t="n">
        <v>0</v>
      </c>
      <c r="EO78" t="n">
        <v>-311230041</v>
      </c>
      <c r="EP78" t="n">
        <v>-241802493</v>
      </c>
      <c r="EQ78" t="n">
        <v>1204814339</v>
      </c>
      <c r="ER78" t="n">
        <v>180</v>
      </c>
      <c r="EU78" t="inlineStr">
        <is>
          <t>~2016</t>
        </is>
      </c>
      <c r="EV78" t="inlineStr">
        <is>
          <t>국내간접투자</t>
        </is>
      </c>
      <c r="EW78" t="n">
        <v>0</v>
      </c>
      <c r="EX78" t="n">
        <v>0</v>
      </c>
      <c r="EY78" t="n">
        <v>0</v>
      </c>
      <c r="EZ78" t="n">
        <v>0</v>
      </c>
      <c r="FA78" t="n">
        <v>-186598977.4856934</v>
      </c>
      <c r="FB78" t="n">
        <v>0</v>
      </c>
      <c r="FC78" t="n">
        <v>1236233616.530531</v>
      </c>
      <c r="FD78" t="n">
        <v>-66302208.37531446</v>
      </c>
      <c r="FE78" t="n">
        <v>0</v>
      </c>
      <c r="FF78" t="n">
        <v>-240176214.4504872</v>
      </c>
      <c r="FG78" t="n">
        <v>0</v>
      </c>
      <c r="FH78" t="n">
        <v>0</v>
      </c>
      <c r="FI78" t="n">
        <v>0</v>
      </c>
      <c r="FJ78" t="n">
        <v>0</v>
      </c>
      <c r="FK78" t="n">
        <v>-55203515.51430663</v>
      </c>
      <c r="FL78" t="n">
        <v>0</v>
      </c>
      <c r="FM78" t="n">
        <v>365727843.4694687</v>
      </c>
      <c r="FN78" t="n">
        <v>-19614871.62468554</v>
      </c>
      <c r="FO78" t="n">
        <v>0</v>
      </c>
      <c r="FP78" t="n">
        <v>-71053826.54951282</v>
      </c>
      <c r="FQ78" t="b">
        <v>1</v>
      </c>
      <c r="FR78" t="b">
        <v>1</v>
      </c>
    </row>
    <row r="79">
      <c r="A79" t="inlineStr">
        <is>
          <t>BS00000045</t>
        </is>
      </c>
      <c r="B79" t="inlineStr">
        <is>
          <t>BS0000004501</t>
        </is>
      </c>
      <c r="C79" t="n">
        <v>200000297</v>
      </c>
      <c r="D79" t="inlineStr">
        <is>
          <t>동북아 인프라 사모특별자산투자신탁 2호</t>
        </is>
      </c>
      <c r="E79" t="inlineStr">
        <is>
          <t>키움동북아인프라 일반 사모특별자산투자신탁제2호</t>
        </is>
      </c>
      <c r="F79" t="inlineStr">
        <is>
          <t>인프라</t>
        </is>
      </c>
      <c r="G79" t="inlineStr">
        <is>
          <t>BTL</t>
        </is>
      </c>
      <c r="H79" t="inlineStr">
        <is>
          <t>혼합</t>
        </is>
      </c>
      <c r="I79" t="inlineStr">
        <is>
          <t>국내</t>
        </is>
      </c>
      <c r="J79" t="inlineStr">
        <is>
          <t>아시아</t>
        </is>
      </c>
      <c r="K79" t="inlineStr">
        <is>
          <t>이머징</t>
        </is>
      </c>
      <c r="L79" t="inlineStr">
        <is>
          <t>한국</t>
        </is>
      </c>
      <c r="M79" t="inlineStr">
        <is>
          <t>해당없음</t>
        </is>
      </c>
      <c r="N79" t="inlineStr">
        <is>
          <t>수익증권</t>
        </is>
      </c>
      <c r="O79" t="inlineStr">
        <is>
          <t>지분</t>
        </is>
      </c>
      <c r="P79" t="inlineStr">
        <is>
          <t>채권형</t>
        </is>
      </c>
      <c r="Q79" t="inlineStr">
        <is>
          <t>블라인드</t>
        </is>
      </c>
      <c r="R79" t="inlineStr">
        <is>
          <t>KRW</t>
        </is>
      </c>
      <c r="S79" t="inlineStr">
        <is>
          <t>KRW</t>
        </is>
      </c>
      <c r="T79" s="1" t="n">
        <v>39268</v>
      </c>
      <c r="U79" s="1" t="n">
        <v>48400</v>
      </c>
      <c r="V79" s="1" t="n">
        <v>48400</v>
      </c>
      <c r="X79" t="inlineStr">
        <is>
          <t>PPP</t>
        </is>
      </c>
      <c r="Y79" t="inlineStr">
        <is>
          <t>Availability(정부)</t>
        </is>
      </c>
      <c r="Z79" t="inlineStr">
        <is>
          <t>정부보증</t>
        </is>
      </c>
      <c r="AA79" t="inlineStr">
        <is>
          <t>정부가 임대료 지급</t>
        </is>
      </c>
      <c r="AB79" t="inlineStr">
        <is>
          <t>키움투자자산운용</t>
        </is>
      </c>
      <c r="AC79" t="inlineStr">
        <is>
          <t>해당없음</t>
        </is>
      </c>
      <c r="AD79" t="inlineStr">
        <is>
          <t>배상원</t>
        </is>
      </c>
      <c r="AF79" t="inlineStr">
        <is>
          <t>유재섭</t>
        </is>
      </c>
      <c r="AG79" t="inlineStr">
        <is>
          <t>정상</t>
        </is>
      </c>
      <c r="AI79" t="inlineStr">
        <is>
          <t>기보유</t>
        </is>
      </c>
      <c r="AJ79" t="inlineStr">
        <is>
          <t>국내실물</t>
        </is>
      </c>
      <c r="AK79" t="inlineStr">
        <is>
          <t>인프라</t>
        </is>
      </c>
      <c r="AL79" t="inlineStr">
        <is>
          <t>Debt</t>
        </is>
      </c>
      <c r="AM79" t="inlineStr">
        <is>
          <t>인출</t>
        </is>
      </c>
      <c r="AN79" t="inlineStr">
        <is>
          <t>운영</t>
        </is>
      </c>
      <c r="AO79" t="n">
        <v>0</v>
      </c>
      <c r="AP79" t="n">
        <v>100000000000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98257031010</v>
      </c>
      <c r="AX79" t="n">
        <v>0</v>
      </c>
      <c r="AY79" t="n">
        <v>7606942628</v>
      </c>
      <c r="AZ79" t="n">
        <v>45909710293</v>
      </c>
      <c r="BA79" t="n">
        <v>0</v>
      </c>
      <c r="BB79" t="n">
        <v>-7606942628</v>
      </c>
      <c r="BC79" t="n">
        <v>52347320717</v>
      </c>
      <c r="BD79" t="n">
        <v>0</v>
      </c>
      <c r="BE79" t="n">
        <v>1734561146</v>
      </c>
      <c r="BF79" t="n">
        <v>57011917537</v>
      </c>
      <c r="BG79" t="n">
        <v>1734561146</v>
      </c>
      <c r="BH79" t="n">
        <v>0</v>
      </c>
      <c r="BI79" t="n">
        <v>0</v>
      </c>
      <c r="BJ79" t="n">
        <v>-30528296</v>
      </c>
      <c r="BK79" t="n">
        <v>1734561146</v>
      </c>
      <c r="BL79" t="n">
        <v>0</v>
      </c>
      <c r="BM79" t="n">
        <v>-171168216</v>
      </c>
      <c r="BN79" t="n">
        <v>-23511919</v>
      </c>
      <c r="BO79" t="n">
        <v>0</v>
      </c>
      <c r="BP79" t="n">
        <v>1734561146</v>
      </c>
      <c r="BQ79" t="n">
        <v>-171168216</v>
      </c>
      <c r="BR79" t="n">
        <v>1711049227</v>
      </c>
      <c r="BS79" t="n">
        <v>0</v>
      </c>
      <c r="BT79" t="n">
        <v>0</v>
      </c>
      <c r="BU79" t="n">
        <v>0</v>
      </c>
      <c r="BV79" t="n">
        <v>-171168216</v>
      </c>
      <c r="BW79" t="n">
        <v>1711049227</v>
      </c>
      <c r="BX79" t="n">
        <v>-0.3242663098462236</v>
      </c>
      <c r="BY79" t="n">
        <v>3.07881970294105</v>
      </c>
      <c r="BZ79" t="n">
        <v>0</v>
      </c>
      <c r="CA79" t="n">
        <v>51666028835</v>
      </c>
      <c r="CB79" t="n">
        <v>51666028835</v>
      </c>
      <c r="CC79" t="n">
        <v>59166729500</v>
      </c>
      <c r="CD79" t="n">
        <v>0</v>
      </c>
      <c r="CE79" t="n">
        <v>52615140692</v>
      </c>
      <c r="CF79" t="n">
        <v>52786308908</v>
      </c>
      <c r="CG79" t="n">
        <v>60245595239</v>
      </c>
      <c r="CH79" t="n">
        <v>52615140692</v>
      </c>
      <c r="CI79" t="n">
        <v>52786308908</v>
      </c>
      <c r="CJ79" t="n">
        <v>60245595239</v>
      </c>
      <c r="CK79" t="n">
        <v>-23511919</v>
      </c>
      <c r="CL79" t="n">
        <v>1111901314</v>
      </c>
      <c r="CM79" t="n">
        <v>-3.874591290950777</v>
      </c>
      <c r="CN79" t="n">
        <v>3.099333941936493</v>
      </c>
      <c r="CO79" t="n">
        <v>4.598285257816316</v>
      </c>
      <c r="CP79" t="n">
        <v>-203862165897.373</v>
      </c>
      <c r="CQ79" t="n">
        <v>163071891406.4795</v>
      </c>
      <c r="CR79" t="n">
        <v>241939425781.955</v>
      </c>
      <c r="CS79" t="n">
        <v>1.582958154986084</v>
      </c>
      <c r="CT79" t="n">
        <v>83287566034.14153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0.6498612031001615</v>
      </c>
      <c r="DI79" t="n">
        <v>0.3501387968998385</v>
      </c>
      <c r="DJ79" t="n">
        <v>34192538631.38738</v>
      </c>
      <c r="DK79" t="n">
        <v>18422602060.61262</v>
      </c>
      <c r="DL79" t="n">
        <v>39151275003.5019</v>
      </c>
      <c r="DM79" t="n">
        <v>21094320235.4981</v>
      </c>
      <c r="DN79" t="n">
        <v>0</v>
      </c>
      <c r="DO79" t="n">
        <v>0</v>
      </c>
      <c r="DP79" t="n">
        <v>4943456888.145985</v>
      </c>
      <c r="DQ79" t="n">
        <v>2663485739.854016</v>
      </c>
      <c r="DR79" t="n">
        <v>0</v>
      </c>
      <c r="DS79" t="n">
        <v>0</v>
      </c>
      <c r="DT79" t="n">
        <v>0</v>
      </c>
      <c r="DU79" t="n">
        <v>0</v>
      </c>
      <c r="DV79" t="n">
        <v>56890408173</v>
      </c>
      <c r="DW79" t="n">
        <v>980188343.041137</v>
      </c>
      <c r="DX79" t="n">
        <v>0</v>
      </c>
      <c r="DY79" t="n">
        <v>3732225403.009755</v>
      </c>
      <c r="DZ79" t="n">
        <v>0</v>
      </c>
      <c r="EA79" t="n">
        <v>0</v>
      </c>
      <c r="EB79" t="n">
        <v>4712413746.050892</v>
      </c>
      <c r="EC79" t="n">
        <v>0.08283318572299131</v>
      </c>
      <c r="ED79" t="n">
        <v>4712413746.050892</v>
      </c>
      <c r="EE79" t="n">
        <v>4358279720.781754</v>
      </c>
      <c r="EF79" t="n">
        <v>0</v>
      </c>
      <c r="EG79" t="n">
        <v>0</v>
      </c>
      <c r="EH79" t="n">
        <v>0</v>
      </c>
      <c r="EI79" t="n">
        <v>0</v>
      </c>
      <c r="EJ79" t="n">
        <v>-171168216</v>
      </c>
      <c r="EK79" t="n">
        <v>0</v>
      </c>
      <c r="EL79" t="n">
        <v>1734561146</v>
      </c>
      <c r="EM79" t="n">
        <v>-30528296</v>
      </c>
      <c r="EN79" t="n">
        <v>0</v>
      </c>
      <c r="EO79" t="n">
        <v>7016377</v>
      </c>
      <c r="EP79" t="n">
        <v>-171168216</v>
      </c>
      <c r="EQ79" t="n">
        <v>1711049227</v>
      </c>
      <c r="ER79" t="n">
        <v>143</v>
      </c>
      <c r="EU79" t="inlineStr">
        <is>
          <t>~2016</t>
        </is>
      </c>
      <c r="EV79" t="inlineStr">
        <is>
          <t>국내간접투자</t>
        </is>
      </c>
      <c r="EW79" t="n">
        <v>0</v>
      </c>
      <c r="EX79" t="n">
        <v>0</v>
      </c>
      <c r="EY79" t="n">
        <v>0</v>
      </c>
      <c r="EZ79" t="n">
        <v>0</v>
      </c>
      <c r="FA79" t="n">
        <v>-111235582.7822683</v>
      </c>
      <c r="FB79" t="n">
        <v>0</v>
      </c>
      <c r="FC79" t="n">
        <v>1127223993.190355</v>
      </c>
      <c r="FD79" t="n">
        <v>-19839155.16715785</v>
      </c>
      <c r="FE79" t="n">
        <v>0</v>
      </c>
      <c r="FF79" t="n">
        <v>4559671.198624302</v>
      </c>
      <c r="FG79" t="n">
        <v>0</v>
      </c>
      <c r="FH79" t="n">
        <v>0</v>
      </c>
      <c r="FI79" t="n">
        <v>0</v>
      </c>
      <c r="FJ79" t="n">
        <v>0</v>
      </c>
      <c r="FK79" t="n">
        <v>-59932633.21773169</v>
      </c>
      <c r="FL79" t="n">
        <v>0</v>
      </c>
      <c r="FM79" t="n">
        <v>607337152.8096452</v>
      </c>
      <c r="FN79" t="n">
        <v>-10689140.83284215</v>
      </c>
      <c r="FO79" t="n">
        <v>0</v>
      </c>
      <c r="FP79" t="n">
        <v>2456705.801375698</v>
      </c>
      <c r="FQ79" t="b">
        <v>1</v>
      </c>
      <c r="FR79" t="b">
        <v>1</v>
      </c>
    </row>
    <row r="80">
      <c r="A80" t="inlineStr">
        <is>
          <t>BS00000046</t>
        </is>
      </c>
      <c r="B80" t="inlineStr">
        <is>
          <t>BS0000004601</t>
        </is>
      </c>
      <c r="C80" t="n">
        <v>200000298</v>
      </c>
      <c r="D80" t="inlineStr">
        <is>
          <t>동북아 인프라 사모특별자산투자신탁 3호</t>
        </is>
      </c>
      <c r="E80" t="inlineStr">
        <is>
          <t>동북아인프라특별자산3호</t>
        </is>
      </c>
      <c r="F80" t="inlineStr">
        <is>
          <t>인프라</t>
        </is>
      </c>
      <c r="G80" t="inlineStr">
        <is>
          <t>BTL</t>
        </is>
      </c>
      <c r="H80" t="inlineStr">
        <is>
          <t>혼합</t>
        </is>
      </c>
      <c r="I80" t="inlineStr">
        <is>
          <t>국내</t>
        </is>
      </c>
      <c r="J80" t="inlineStr">
        <is>
          <t>아시아</t>
        </is>
      </c>
      <c r="K80" t="inlineStr">
        <is>
          <t>이머징</t>
        </is>
      </c>
      <c r="L80" t="inlineStr">
        <is>
          <t>한국</t>
        </is>
      </c>
      <c r="M80" t="inlineStr">
        <is>
          <t>해당없음</t>
        </is>
      </c>
      <c r="N80" t="inlineStr">
        <is>
          <t>수익증권</t>
        </is>
      </c>
      <c r="O80" t="inlineStr">
        <is>
          <t>혼합</t>
        </is>
      </c>
      <c r="P80" t="inlineStr">
        <is>
          <t>채권형</t>
        </is>
      </c>
      <c r="Q80" t="inlineStr">
        <is>
          <t>블라인드</t>
        </is>
      </c>
      <c r="R80" t="inlineStr">
        <is>
          <t>KRW</t>
        </is>
      </c>
      <c r="S80" t="inlineStr">
        <is>
          <t>KRW</t>
        </is>
      </c>
      <c r="T80" s="1" t="n">
        <v>39556</v>
      </c>
      <c r="U80" s="1" t="n">
        <v>48687</v>
      </c>
      <c r="V80" s="1" t="n">
        <v>48687</v>
      </c>
      <c r="X80" t="inlineStr">
        <is>
          <t>PPP</t>
        </is>
      </c>
      <c r="Y80" t="inlineStr">
        <is>
          <t>Availability(정부)</t>
        </is>
      </c>
      <c r="Z80" t="inlineStr">
        <is>
          <t>정부보증</t>
        </is>
      </c>
      <c r="AA80" t="inlineStr">
        <is>
          <t>정부가 임대료 지급</t>
        </is>
      </c>
      <c r="AB80" t="inlineStr">
        <is>
          <t>키움투자자산운용</t>
        </is>
      </c>
      <c r="AC80" t="inlineStr">
        <is>
          <t>해당없음</t>
        </is>
      </c>
      <c r="AD80" t="inlineStr">
        <is>
          <t>배상원</t>
        </is>
      </c>
      <c r="AF80" t="inlineStr">
        <is>
          <t>유재섭</t>
        </is>
      </c>
      <c r="AG80" t="inlineStr">
        <is>
          <t>정상</t>
        </is>
      </c>
      <c r="AI80" t="inlineStr">
        <is>
          <t>기보유</t>
        </is>
      </c>
      <c r="AJ80" t="inlineStr">
        <is>
          <t>국내실물</t>
        </is>
      </c>
      <c r="AK80" t="inlineStr">
        <is>
          <t>인프라</t>
        </is>
      </c>
      <c r="AL80" t="inlineStr">
        <is>
          <t>Debt</t>
        </is>
      </c>
      <c r="AM80" t="inlineStr">
        <is>
          <t>인출</t>
        </is>
      </c>
      <c r="AN80" t="inlineStr">
        <is>
          <t>운영</t>
        </is>
      </c>
      <c r="AO80" t="n">
        <v>0</v>
      </c>
      <c r="AP80" t="n">
        <v>50000000000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49986001490</v>
      </c>
      <c r="AX80" t="n">
        <v>0</v>
      </c>
      <c r="AY80" t="n">
        <v>2049202329</v>
      </c>
      <c r="AZ80" t="n">
        <v>13419053660</v>
      </c>
      <c r="BA80" t="n">
        <v>0</v>
      </c>
      <c r="BB80" t="n">
        <v>-2049202329</v>
      </c>
      <c r="BC80" t="n">
        <v>36566947830</v>
      </c>
      <c r="BD80" t="n">
        <v>0</v>
      </c>
      <c r="BE80" t="n">
        <v>1077941859</v>
      </c>
      <c r="BF80" t="n">
        <v>36791624196</v>
      </c>
      <c r="BG80" t="n">
        <v>1077941859</v>
      </c>
      <c r="BH80" t="n">
        <v>0</v>
      </c>
      <c r="BI80" t="n">
        <v>0</v>
      </c>
      <c r="BJ80" t="n">
        <v>-10214803</v>
      </c>
      <c r="BK80" t="n">
        <v>1077941859</v>
      </c>
      <c r="BL80" t="n">
        <v>0</v>
      </c>
      <c r="BM80" t="n">
        <v>-91474156</v>
      </c>
      <c r="BN80" t="n">
        <v>-42743715</v>
      </c>
      <c r="BO80" t="n">
        <v>0</v>
      </c>
      <c r="BP80" t="n">
        <v>1077941859</v>
      </c>
      <c r="BQ80" t="n">
        <v>-91474156</v>
      </c>
      <c r="BR80" t="n">
        <v>1035198144</v>
      </c>
      <c r="BS80" t="n">
        <v>0</v>
      </c>
      <c r="BT80" t="n">
        <v>0</v>
      </c>
      <c r="BU80" t="n">
        <v>0</v>
      </c>
      <c r="BV80" t="n">
        <v>-91474156</v>
      </c>
      <c r="BW80" t="n">
        <v>1035198144</v>
      </c>
      <c r="BX80" t="n">
        <v>-0.2534815330186709</v>
      </c>
      <c r="BY80" t="n">
        <v>2.834295003896055</v>
      </c>
      <c r="BZ80" t="n">
        <v>0</v>
      </c>
      <c r="CA80" t="n">
        <v>36013793409</v>
      </c>
      <c r="CB80" t="n">
        <v>36013793409</v>
      </c>
      <c r="CC80" t="n">
        <v>38072389139</v>
      </c>
      <c r="CD80" t="n">
        <v>0</v>
      </c>
      <c r="CE80" t="n">
        <v>35995634404</v>
      </c>
      <c r="CF80" t="n">
        <v>36087108560</v>
      </c>
      <c r="CG80" t="n">
        <v>38087580448</v>
      </c>
      <c r="CH80" t="n">
        <v>35995634404</v>
      </c>
      <c r="CI80" t="n">
        <v>36087108560</v>
      </c>
      <c r="CJ80" t="n">
        <v>38087580448</v>
      </c>
      <c r="CK80" t="n">
        <v>-42743715</v>
      </c>
      <c r="CL80" t="n">
        <v>495443721</v>
      </c>
      <c r="CM80" t="n">
        <v>-3.040750920772552</v>
      </c>
      <c r="CN80" t="n">
        <v>2.848514020442963</v>
      </c>
      <c r="CO80" t="n">
        <v>5.726291835308076</v>
      </c>
      <c r="CP80" t="n">
        <v>-109453758457.7552</v>
      </c>
      <c r="CQ80" t="n">
        <v>102534069274.5331</v>
      </c>
      <c r="CR80" t="n">
        <v>206121507394.3597</v>
      </c>
      <c r="CS80" t="n">
        <v>1.724609084350267</v>
      </c>
      <c r="CT80" t="n">
        <v>62078398090.08942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0.6214080713996019</v>
      </c>
      <c r="DI80" t="n">
        <v>0.3785919286003981</v>
      </c>
      <c r="DJ80" t="n">
        <v>22367977753.7948</v>
      </c>
      <c r="DK80" t="n">
        <v>13627656650.2052</v>
      </c>
      <c r="DL80" t="n">
        <v>23667929910.46886</v>
      </c>
      <c r="DM80" t="n">
        <v>14419650537.53114</v>
      </c>
      <c r="DN80" t="n">
        <v>0</v>
      </c>
      <c r="DO80" t="n">
        <v>0</v>
      </c>
      <c r="DP80" t="n">
        <v>1273390867.171463</v>
      </c>
      <c r="DQ80" t="n">
        <v>775811461.8285376</v>
      </c>
      <c r="DR80" t="n">
        <v>0</v>
      </c>
      <c r="DS80" t="n">
        <v>0</v>
      </c>
      <c r="DT80" t="n">
        <v>0</v>
      </c>
      <c r="DU80" t="n">
        <v>0</v>
      </c>
      <c r="DV80" t="n">
        <v>37194254622</v>
      </c>
      <c r="DW80" t="n">
        <v>579624668.1762376</v>
      </c>
      <c r="DX80" t="n">
        <v>0</v>
      </c>
      <c r="DY80" t="n">
        <v>2721384468.96552</v>
      </c>
      <c r="DZ80" t="n">
        <v>0</v>
      </c>
      <c r="EA80" t="n">
        <v>0</v>
      </c>
      <c r="EB80" t="n">
        <v>3301009137.141758</v>
      </c>
      <c r="EC80" t="n">
        <v>0.08875051189194276</v>
      </c>
      <c r="ED80" t="n">
        <v>3301009137.141758</v>
      </c>
      <c r="EE80" t="n">
        <v>3194630979.230226</v>
      </c>
      <c r="EF80" t="n">
        <v>0</v>
      </c>
      <c r="EG80" t="n">
        <v>0</v>
      </c>
      <c r="EH80" t="n">
        <v>0</v>
      </c>
      <c r="EI80" t="n">
        <v>0</v>
      </c>
      <c r="EJ80" t="n">
        <v>-91474156</v>
      </c>
      <c r="EK80" t="n">
        <v>0</v>
      </c>
      <c r="EL80" t="n">
        <v>1077941859</v>
      </c>
      <c r="EM80" t="n">
        <v>-10214803</v>
      </c>
      <c r="EN80" t="n">
        <v>0</v>
      </c>
      <c r="EO80" t="n">
        <v>-32528912</v>
      </c>
      <c r="EP80" t="n">
        <v>-91474156</v>
      </c>
      <c r="EQ80" t="n">
        <v>1035198144</v>
      </c>
      <c r="ER80" t="n">
        <v>199</v>
      </c>
      <c r="EU80" t="inlineStr">
        <is>
          <t>~2016</t>
        </is>
      </c>
      <c r="EV80" t="inlineStr">
        <is>
          <t>국내간접투자</t>
        </is>
      </c>
      <c r="EW80" t="n">
        <v>0</v>
      </c>
      <c r="EX80" t="n">
        <v>0</v>
      </c>
      <c r="EY80" t="n">
        <v>0</v>
      </c>
      <c r="EZ80" t="n">
        <v>0</v>
      </c>
      <c r="FA80" t="n">
        <v>-56842778.86286632</v>
      </c>
      <c r="FB80" t="n">
        <v>0</v>
      </c>
      <c r="FC80" t="n">
        <v>669841771.6820916</v>
      </c>
      <c r="FD80" t="n">
        <v>-6347561.031956867</v>
      </c>
      <c r="FE80" t="n">
        <v>0</v>
      </c>
      <c r="FF80" t="n">
        <v>-20213728.47064736</v>
      </c>
      <c r="FG80" t="n">
        <v>0</v>
      </c>
      <c r="FH80" t="n">
        <v>0</v>
      </c>
      <c r="FI80" t="n">
        <v>0</v>
      </c>
      <c r="FJ80" t="n">
        <v>0</v>
      </c>
      <c r="FK80" t="n">
        <v>-34631377.13713368</v>
      </c>
      <c r="FL80" t="n">
        <v>0</v>
      </c>
      <c r="FM80" t="n">
        <v>408100087.3179085</v>
      </c>
      <c r="FN80" t="n">
        <v>-3867241.968043133</v>
      </c>
      <c r="FO80" t="n">
        <v>0</v>
      </c>
      <c r="FP80" t="n">
        <v>-12315183.52935264</v>
      </c>
      <c r="FQ80" t="b">
        <v>1</v>
      </c>
      <c r="FR80" t="b">
        <v>1</v>
      </c>
    </row>
    <row r="81">
      <c r="A81" t="inlineStr">
        <is>
          <t>BS00000048</t>
        </is>
      </c>
      <c r="B81" t="n">
        <v>805409765800</v>
      </c>
      <c r="C81" t="n">
        <v>6000000000183</v>
      </c>
      <c r="D81" t="inlineStr">
        <is>
          <t>일산에듀피아</t>
        </is>
      </c>
      <c r="E81" t="inlineStr">
        <is>
          <t>일산에듀피아(주)</t>
        </is>
      </c>
      <c r="F81" t="inlineStr">
        <is>
          <t>인프라</t>
        </is>
      </c>
      <c r="G81" t="inlineStr">
        <is>
          <t>BTL</t>
        </is>
      </c>
      <c r="H81" t="inlineStr">
        <is>
          <t>교육시설</t>
        </is>
      </c>
      <c r="I81" t="inlineStr">
        <is>
          <t>국내</t>
        </is>
      </c>
      <c r="J81" t="inlineStr">
        <is>
          <t>아시아</t>
        </is>
      </c>
      <c r="K81" t="inlineStr">
        <is>
          <t>이머징</t>
        </is>
      </c>
      <c r="L81" t="inlineStr">
        <is>
          <t>한국</t>
        </is>
      </c>
      <c r="M81" t="inlineStr">
        <is>
          <t>해당없음</t>
        </is>
      </c>
      <c r="N81" t="inlineStr">
        <is>
          <t>대출</t>
        </is>
      </c>
      <c r="O81" t="inlineStr">
        <is>
          <t>선순위</t>
        </is>
      </c>
      <c r="P81" t="inlineStr">
        <is>
          <t>대출</t>
        </is>
      </c>
      <c r="Q81" t="inlineStr">
        <is>
          <t>프로젝트</t>
        </is>
      </c>
      <c r="R81" t="inlineStr">
        <is>
          <t>KRW</t>
        </is>
      </c>
      <c r="S81" t="inlineStr">
        <is>
          <t>KRW</t>
        </is>
      </c>
      <c r="T81" s="1" t="n">
        <v>39302</v>
      </c>
      <c r="U81" s="1" t="n">
        <v>45107</v>
      </c>
      <c r="V81" s="1" t="n">
        <v>45107</v>
      </c>
      <c r="W81" s="1" t="n">
        <v>45747</v>
      </c>
      <c r="X81" t="inlineStr">
        <is>
          <t>PPP</t>
        </is>
      </c>
      <c r="Y81" t="inlineStr">
        <is>
          <t>Availability(정부)</t>
        </is>
      </c>
      <c r="Z81" t="inlineStr">
        <is>
          <t>정부보증</t>
        </is>
      </c>
      <c r="AA81" t="inlineStr">
        <is>
          <t>정부가 임대료 지급</t>
        </is>
      </c>
      <c r="AB81" t="inlineStr">
        <is>
          <t>IBK기업은행</t>
        </is>
      </c>
      <c r="AC81" t="inlineStr">
        <is>
          <t>해당없음</t>
        </is>
      </c>
      <c r="AD81" t="inlineStr">
        <is>
          <t>이다인</t>
        </is>
      </c>
      <c r="AF81" t="inlineStr">
        <is>
          <t>유재섭</t>
        </is>
      </c>
      <c r="AG81" t="inlineStr">
        <is>
          <t>정상</t>
        </is>
      </c>
      <c r="AI81" t="inlineStr">
        <is>
          <t>기보유</t>
        </is>
      </c>
      <c r="AJ81" t="inlineStr">
        <is>
          <t>국내실물</t>
        </is>
      </c>
      <c r="AK81" t="inlineStr">
        <is>
          <t>인프라</t>
        </is>
      </c>
      <c r="AL81" t="inlineStr">
        <is>
          <t>Debt</t>
        </is>
      </c>
      <c r="AM81" t="inlineStr">
        <is>
          <t>인출</t>
        </is>
      </c>
      <c r="AN81" t="inlineStr">
        <is>
          <t>상환</t>
        </is>
      </c>
      <c r="AO81" t="n">
        <v>0</v>
      </c>
      <c r="AP81" t="n">
        <v>2397000000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1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471</v>
      </c>
      <c r="EU81" t="inlineStr">
        <is>
          <t>~2016</t>
        </is>
      </c>
      <c r="EV81" t="inlineStr">
        <is>
          <t>국내간접투자</t>
        </is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0</v>
      </c>
      <c r="FJ81" t="n">
        <v>0</v>
      </c>
      <c r="FK81" t="n">
        <v>0</v>
      </c>
      <c r="FL81" t="n">
        <v>0</v>
      </c>
      <c r="FM81" t="n">
        <v>0</v>
      </c>
      <c r="FN81" t="n">
        <v>0</v>
      </c>
      <c r="FO81" t="n">
        <v>0</v>
      </c>
      <c r="FP81" t="n">
        <v>0</v>
      </c>
      <c r="FQ81" t="b">
        <v>1</v>
      </c>
      <c r="FR81" t="b">
        <v>1</v>
      </c>
    </row>
    <row r="82">
      <c r="A82" t="inlineStr">
        <is>
          <t>BS00000048</t>
        </is>
      </c>
      <c r="B82" t="n">
        <v>805409765800</v>
      </c>
      <c r="C82" t="n">
        <v>6000000000184</v>
      </c>
      <c r="D82" t="inlineStr">
        <is>
          <t>일산에듀피아</t>
        </is>
      </c>
      <c r="E82" t="inlineStr">
        <is>
          <t>일산에듀피아(주)</t>
        </is>
      </c>
      <c r="F82" t="inlineStr">
        <is>
          <t>인프라</t>
        </is>
      </c>
      <c r="G82" t="inlineStr">
        <is>
          <t>BTL</t>
        </is>
      </c>
      <c r="H82" t="inlineStr">
        <is>
          <t>교육시설</t>
        </is>
      </c>
      <c r="I82" t="inlineStr">
        <is>
          <t>국내</t>
        </is>
      </c>
      <c r="J82" t="inlineStr">
        <is>
          <t>아시아</t>
        </is>
      </c>
      <c r="K82" t="inlineStr">
        <is>
          <t>이머징</t>
        </is>
      </c>
      <c r="L82" t="inlineStr">
        <is>
          <t>한국</t>
        </is>
      </c>
      <c r="M82" t="inlineStr">
        <is>
          <t>해당없음</t>
        </is>
      </c>
      <c r="N82" t="inlineStr">
        <is>
          <t>대출</t>
        </is>
      </c>
      <c r="O82" t="inlineStr">
        <is>
          <t>선순위</t>
        </is>
      </c>
      <c r="P82" t="inlineStr">
        <is>
          <t>대출</t>
        </is>
      </c>
      <c r="Q82" t="inlineStr">
        <is>
          <t>프로젝트</t>
        </is>
      </c>
      <c r="R82" t="inlineStr">
        <is>
          <t>KRW</t>
        </is>
      </c>
      <c r="S82" t="inlineStr">
        <is>
          <t>KRW</t>
        </is>
      </c>
      <c r="T82" s="1" t="n">
        <v>39302</v>
      </c>
      <c r="U82" s="1" t="n">
        <v>45107</v>
      </c>
      <c r="V82" s="1" t="n">
        <v>45107</v>
      </c>
      <c r="W82" s="1" t="n">
        <v>45747</v>
      </c>
      <c r="X82" t="inlineStr">
        <is>
          <t>PPP</t>
        </is>
      </c>
      <c r="Y82" t="inlineStr">
        <is>
          <t>Availability(정부)</t>
        </is>
      </c>
      <c r="Z82" t="inlineStr">
        <is>
          <t>정부보증</t>
        </is>
      </c>
      <c r="AA82" t="inlineStr">
        <is>
          <t>정부가 임대료 지급</t>
        </is>
      </c>
      <c r="AB82" t="inlineStr">
        <is>
          <t>IBK기업은행</t>
        </is>
      </c>
      <c r="AC82" t="inlineStr">
        <is>
          <t>해당없음</t>
        </is>
      </c>
      <c r="AD82" t="inlineStr">
        <is>
          <t>이다인</t>
        </is>
      </c>
      <c r="AF82" t="inlineStr">
        <is>
          <t>유재섭</t>
        </is>
      </c>
      <c r="AG82" t="inlineStr">
        <is>
          <t>정상</t>
        </is>
      </c>
      <c r="AI82" t="inlineStr">
        <is>
          <t>기보유</t>
        </is>
      </c>
      <c r="AJ82" t="inlineStr">
        <is>
          <t>국내실물</t>
        </is>
      </c>
      <c r="AK82" t="inlineStr">
        <is>
          <t>인프라</t>
        </is>
      </c>
      <c r="AL82" t="inlineStr">
        <is>
          <t>Debt</t>
        </is>
      </c>
      <c r="AM82" t="inlineStr">
        <is>
          <t>인출</t>
        </is>
      </c>
      <c r="AN82" t="inlineStr">
        <is>
          <t>상환</t>
        </is>
      </c>
      <c r="AO82" t="n">
        <v>0</v>
      </c>
      <c r="AP82" t="n">
        <v>2241000000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1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471</v>
      </c>
      <c r="EU82" t="inlineStr">
        <is>
          <t>~2016</t>
        </is>
      </c>
      <c r="EV82" t="inlineStr">
        <is>
          <t>국내간접투자</t>
        </is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n">
        <v>0</v>
      </c>
      <c r="FO82" t="n">
        <v>0</v>
      </c>
      <c r="FP82" t="n">
        <v>0</v>
      </c>
      <c r="FQ82" t="b">
        <v>1</v>
      </c>
      <c r="FR82" t="b">
        <v>1</v>
      </c>
    </row>
    <row r="83">
      <c r="A83" t="inlineStr">
        <is>
          <t>BS00000048</t>
        </is>
      </c>
      <c r="B83" t="n">
        <v>805409765800</v>
      </c>
      <c r="C83" t="n">
        <v>6000000000185</v>
      </c>
      <c r="D83" t="inlineStr">
        <is>
          <t>일산에듀피아</t>
        </is>
      </c>
      <c r="E83" t="inlineStr">
        <is>
          <t>일산에듀피아(주)</t>
        </is>
      </c>
      <c r="F83" t="inlineStr">
        <is>
          <t>인프라</t>
        </is>
      </c>
      <c r="G83" t="inlineStr">
        <is>
          <t>BTL</t>
        </is>
      </c>
      <c r="H83" t="inlineStr">
        <is>
          <t>교육시설</t>
        </is>
      </c>
      <c r="I83" t="inlineStr">
        <is>
          <t>국내</t>
        </is>
      </c>
      <c r="J83" t="inlineStr">
        <is>
          <t>아시아</t>
        </is>
      </c>
      <c r="K83" t="inlineStr">
        <is>
          <t>이머징</t>
        </is>
      </c>
      <c r="L83" t="inlineStr">
        <is>
          <t>한국</t>
        </is>
      </c>
      <c r="M83" t="inlineStr">
        <is>
          <t>해당없음</t>
        </is>
      </c>
      <c r="N83" t="inlineStr">
        <is>
          <t>대출</t>
        </is>
      </c>
      <c r="O83" t="inlineStr">
        <is>
          <t>선순위</t>
        </is>
      </c>
      <c r="P83" t="inlineStr">
        <is>
          <t>대출</t>
        </is>
      </c>
      <c r="Q83" t="inlineStr">
        <is>
          <t>프로젝트</t>
        </is>
      </c>
      <c r="R83" t="inlineStr">
        <is>
          <t>KRW</t>
        </is>
      </c>
      <c r="S83" t="inlineStr">
        <is>
          <t>KRW</t>
        </is>
      </c>
      <c r="T83" s="1" t="n">
        <v>39302</v>
      </c>
      <c r="U83" s="1" t="n">
        <v>45107</v>
      </c>
      <c r="V83" s="1" t="n">
        <v>45107</v>
      </c>
      <c r="W83" s="1" t="n">
        <v>45747</v>
      </c>
      <c r="X83" t="inlineStr">
        <is>
          <t>PPP</t>
        </is>
      </c>
      <c r="Y83" t="inlineStr">
        <is>
          <t>Availability(정부)</t>
        </is>
      </c>
      <c r="Z83" t="inlineStr">
        <is>
          <t>정부보증</t>
        </is>
      </c>
      <c r="AA83" t="inlineStr">
        <is>
          <t>정부가 임대료 지급</t>
        </is>
      </c>
      <c r="AB83" t="inlineStr">
        <is>
          <t>IBK기업은행</t>
        </is>
      </c>
      <c r="AC83" t="inlineStr">
        <is>
          <t>해당없음</t>
        </is>
      </c>
      <c r="AD83" t="inlineStr">
        <is>
          <t>이다인</t>
        </is>
      </c>
      <c r="AF83" t="inlineStr">
        <is>
          <t>유재섭</t>
        </is>
      </c>
      <c r="AG83" t="inlineStr">
        <is>
          <t>정상</t>
        </is>
      </c>
      <c r="AI83" t="inlineStr">
        <is>
          <t>기보유</t>
        </is>
      </c>
      <c r="AJ83" t="inlineStr">
        <is>
          <t>국내실물</t>
        </is>
      </c>
      <c r="AK83" t="inlineStr">
        <is>
          <t>인프라</t>
        </is>
      </c>
      <c r="AL83" t="inlineStr">
        <is>
          <t>Debt</t>
        </is>
      </c>
      <c r="AM83" t="inlineStr">
        <is>
          <t>인출</t>
        </is>
      </c>
      <c r="AN83" t="inlineStr">
        <is>
          <t>상환</t>
        </is>
      </c>
      <c r="AO83" t="n">
        <v>0</v>
      </c>
      <c r="AP83" t="n">
        <v>1212000000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1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471</v>
      </c>
      <c r="EU83" t="inlineStr">
        <is>
          <t>~2016</t>
        </is>
      </c>
      <c r="EV83" t="inlineStr">
        <is>
          <t>국내간접투자</t>
        </is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b">
        <v>1</v>
      </c>
      <c r="FR83" t="b">
        <v>1</v>
      </c>
    </row>
    <row r="84">
      <c r="A84" t="inlineStr">
        <is>
          <t>BS00000048</t>
        </is>
      </c>
      <c r="B84" t="n">
        <v>805409765800</v>
      </c>
      <c r="C84" t="n">
        <v>6000000000230</v>
      </c>
      <c r="D84" t="inlineStr">
        <is>
          <t>일산에듀피아</t>
        </is>
      </c>
      <c r="E84" t="inlineStr">
        <is>
          <t>일산에듀피아(주)</t>
        </is>
      </c>
      <c r="F84" t="inlineStr">
        <is>
          <t>인프라</t>
        </is>
      </c>
      <c r="G84" t="inlineStr">
        <is>
          <t>BTL</t>
        </is>
      </c>
      <c r="H84" t="inlineStr">
        <is>
          <t>교육시설</t>
        </is>
      </c>
      <c r="I84" t="inlineStr">
        <is>
          <t>국내</t>
        </is>
      </c>
      <c r="J84" t="inlineStr">
        <is>
          <t>아시아</t>
        </is>
      </c>
      <c r="K84" t="inlineStr">
        <is>
          <t>이머징</t>
        </is>
      </c>
      <c r="L84" t="inlineStr">
        <is>
          <t>한국</t>
        </is>
      </c>
      <c r="M84" t="inlineStr">
        <is>
          <t>해당없음</t>
        </is>
      </c>
      <c r="N84" t="inlineStr">
        <is>
          <t>대출</t>
        </is>
      </c>
      <c r="O84" t="inlineStr">
        <is>
          <t>선순위</t>
        </is>
      </c>
      <c r="P84" t="inlineStr">
        <is>
          <t>대출</t>
        </is>
      </c>
      <c r="Q84" t="inlineStr">
        <is>
          <t>프로젝트</t>
        </is>
      </c>
      <c r="R84" t="inlineStr">
        <is>
          <t>KRW</t>
        </is>
      </c>
      <c r="S84" t="inlineStr">
        <is>
          <t>KRW</t>
        </is>
      </c>
      <c r="T84" s="1" t="n">
        <v>39302</v>
      </c>
      <c r="U84" s="1" t="n">
        <v>45107</v>
      </c>
      <c r="V84" s="1" t="n">
        <v>45107</v>
      </c>
      <c r="W84" s="1" t="n">
        <v>45747</v>
      </c>
      <c r="X84" t="inlineStr">
        <is>
          <t>PPP</t>
        </is>
      </c>
      <c r="Y84" t="inlineStr">
        <is>
          <t>Availability(정부)</t>
        </is>
      </c>
      <c r="Z84" t="inlineStr">
        <is>
          <t>정부보증</t>
        </is>
      </c>
      <c r="AA84" t="inlineStr">
        <is>
          <t>정부가 임대료 지급</t>
        </is>
      </c>
      <c r="AB84" t="inlineStr">
        <is>
          <t>IBK기업은행</t>
        </is>
      </c>
      <c r="AC84" t="inlineStr">
        <is>
          <t>해당없음</t>
        </is>
      </c>
      <c r="AD84" t="inlineStr">
        <is>
          <t>이다인</t>
        </is>
      </c>
      <c r="AF84" t="inlineStr">
        <is>
          <t>유재섭</t>
        </is>
      </c>
      <c r="AG84" t="inlineStr">
        <is>
          <t>정상</t>
        </is>
      </c>
      <c r="AI84" t="inlineStr">
        <is>
          <t>기보유</t>
        </is>
      </c>
      <c r="AJ84" t="inlineStr">
        <is>
          <t>국내실물</t>
        </is>
      </c>
      <c r="AK84" t="inlineStr">
        <is>
          <t>인프라</t>
        </is>
      </c>
      <c r="AL84" t="inlineStr">
        <is>
          <t>Debt</t>
        </is>
      </c>
      <c r="AM84" t="inlineStr">
        <is>
          <t>인출</t>
        </is>
      </c>
      <c r="AN84" t="inlineStr">
        <is>
          <t>상환</t>
        </is>
      </c>
      <c r="AO84" t="n">
        <v>0</v>
      </c>
      <c r="AP84" t="n">
        <v>3426000000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2645109</v>
      </c>
      <c r="AZ84" t="n">
        <v>0</v>
      </c>
      <c r="BA84" t="n">
        <v>0</v>
      </c>
      <c r="BB84" t="n">
        <v>-2645109</v>
      </c>
      <c r="BC84" t="n">
        <v>0</v>
      </c>
      <c r="BD84" t="n">
        <v>0</v>
      </c>
      <c r="BE84" t="n">
        <v>30654</v>
      </c>
      <c r="BF84" t="n">
        <v>0</v>
      </c>
      <c r="BG84" t="n">
        <v>0</v>
      </c>
      <c r="BH84" t="n">
        <v>30654</v>
      </c>
      <c r="BI84" t="n">
        <v>0</v>
      </c>
      <c r="BJ84" t="n">
        <v>0</v>
      </c>
      <c r="BK84" t="n">
        <v>0</v>
      </c>
      <c r="BL84" t="n">
        <v>30313</v>
      </c>
      <c r="BM84" t="n">
        <v>0</v>
      </c>
      <c r="BN84" t="n">
        <v>0</v>
      </c>
      <c r="BO84" t="n">
        <v>0</v>
      </c>
      <c r="BP84" t="n">
        <v>30842</v>
      </c>
      <c r="BQ84" t="n">
        <v>0</v>
      </c>
      <c r="BR84" t="n">
        <v>30842</v>
      </c>
      <c r="BS84" t="n">
        <v>0</v>
      </c>
      <c r="BT84" t="n">
        <v>0</v>
      </c>
      <c r="BU84" t="n">
        <v>0</v>
      </c>
      <c r="BV84" t="n">
        <v>0</v>
      </c>
      <c r="BW84" t="n">
        <v>30842</v>
      </c>
      <c r="BX84" t="n">
        <v>0</v>
      </c>
      <c r="BY84" t="n">
        <v>2.35951415827075</v>
      </c>
      <c r="BZ84" t="n">
        <v>0</v>
      </c>
      <c r="CA84" t="n">
        <v>0</v>
      </c>
      <c r="CB84" t="n">
        <v>0</v>
      </c>
      <c r="CC84" t="n">
        <v>2645109</v>
      </c>
      <c r="CD84" t="n">
        <v>0</v>
      </c>
      <c r="CE84" t="n">
        <v>0</v>
      </c>
      <c r="CF84" t="n">
        <v>0</v>
      </c>
      <c r="CG84" t="n">
        <v>2645109</v>
      </c>
      <c r="CH84" t="n">
        <v>0</v>
      </c>
      <c r="CI84" t="n">
        <v>0</v>
      </c>
      <c r="CJ84" t="n">
        <v>2645109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6.430000000000001</v>
      </c>
      <c r="CZ84" t="n">
        <v>0</v>
      </c>
      <c r="DA84" t="n">
        <v>0</v>
      </c>
      <c r="DB84" t="n">
        <v>0</v>
      </c>
      <c r="DC84" t="n">
        <v>0</v>
      </c>
      <c r="DD84" t="n">
        <v>17008050.87</v>
      </c>
      <c r="DE84" t="n">
        <v>0</v>
      </c>
      <c r="DF84" t="n">
        <v>0</v>
      </c>
      <c r="DG84" t="n">
        <v>0</v>
      </c>
      <c r="DH84" t="n">
        <v>1</v>
      </c>
      <c r="DI84" t="n">
        <v>0</v>
      </c>
      <c r="DJ84" t="n">
        <v>0</v>
      </c>
      <c r="DK84" t="n">
        <v>0</v>
      </c>
      <c r="DL84" t="n">
        <v>2645109</v>
      </c>
      <c r="DM84" t="n">
        <v>0</v>
      </c>
      <c r="DN84" t="n">
        <v>0</v>
      </c>
      <c r="DO84" t="n">
        <v>0</v>
      </c>
      <c r="DP84" t="n">
        <v>2645109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30842</v>
      </c>
      <c r="EM84" t="n">
        <v>0</v>
      </c>
      <c r="EN84" t="n">
        <v>0</v>
      </c>
      <c r="EO84" t="n">
        <v>0</v>
      </c>
      <c r="EP84" t="n">
        <v>0</v>
      </c>
      <c r="EQ84" t="n">
        <v>30842</v>
      </c>
      <c r="ER84" t="n">
        <v>469</v>
      </c>
      <c r="EU84" t="inlineStr">
        <is>
          <t>~2016</t>
        </is>
      </c>
      <c r="EV84" t="inlineStr">
        <is>
          <t>국내간접투자</t>
        </is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30842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0</v>
      </c>
      <c r="FJ84" t="n">
        <v>0</v>
      </c>
      <c r="FK84" t="n">
        <v>0</v>
      </c>
      <c r="FL84" t="n">
        <v>0</v>
      </c>
      <c r="FM84" t="n">
        <v>0</v>
      </c>
      <c r="FN84" t="n">
        <v>0</v>
      </c>
      <c r="FO84" t="n">
        <v>0</v>
      </c>
      <c r="FP84" t="n">
        <v>0</v>
      </c>
      <c r="FQ84" t="b">
        <v>1</v>
      </c>
      <c r="FR84" t="b">
        <v>1</v>
      </c>
    </row>
    <row r="85">
      <c r="A85" t="inlineStr">
        <is>
          <t>BS00000049</t>
        </is>
      </c>
      <c r="B85" t="n">
        <v>905409747900</v>
      </c>
      <c r="C85" t="n">
        <v>6000000000211</v>
      </c>
      <c r="D85" t="inlineStr">
        <is>
          <t>안산에듀피아</t>
        </is>
      </c>
      <c r="E85" t="inlineStr">
        <is>
          <t>안산에듀피아(주) [경기 광덕중 외 4개교]</t>
        </is>
      </c>
      <c r="F85" t="inlineStr">
        <is>
          <t>인프라</t>
        </is>
      </c>
      <c r="G85" t="inlineStr">
        <is>
          <t>BTL</t>
        </is>
      </c>
      <c r="H85" t="inlineStr">
        <is>
          <t>교육시설</t>
        </is>
      </c>
      <c r="I85" t="inlineStr">
        <is>
          <t>국내</t>
        </is>
      </c>
      <c r="J85" t="inlineStr">
        <is>
          <t>아시아</t>
        </is>
      </c>
      <c r="K85" t="inlineStr">
        <is>
          <t>이머징</t>
        </is>
      </c>
      <c r="L85" t="inlineStr">
        <is>
          <t>한국</t>
        </is>
      </c>
      <c r="M85" t="inlineStr">
        <is>
          <t>해당없음</t>
        </is>
      </c>
      <c r="N85" t="inlineStr">
        <is>
          <t>대출</t>
        </is>
      </c>
      <c r="O85" t="inlineStr">
        <is>
          <t>선순위</t>
        </is>
      </c>
      <c r="P85" t="inlineStr">
        <is>
          <t>대출</t>
        </is>
      </c>
      <c r="Q85" t="inlineStr">
        <is>
          <t>프로젝트</t>
        </is>
      </c>
      <c r="R85" t="inlineStr">
        <is>
          <t>KRW</t>
        </is>
      </c>
      <c r="S85" t="inlineStr">
        <is>
          <t>KRW</t>
        </is>
      </c>
      <c r="T85" s="1" t="n">
        <v>39510</v>
      </c>
      <c r="U85" s="1" t="n">
        <v>45841</v>
      </c>
      <c r="V85" s="1" t="n">
        <v>45841</v>
      </c>
      <c r="W85" s="1" t="n">
        <v>45838</v>
      </c>
      <c r="X85" t="inlineStr">
        <is>
          <t>PPP</t>
        </is>
      </c>
      <c r="Y85" t="inlineStr">
        <is>
          <t>Availability(정부)</t>
        </is>
      </c>
      <c r="Z85" t="inlineStr">
        <is>
          <t>정부보증</t>
        </is>
      </c>
      <c r="AA85" t="inlineStr">
        <is>
          <t>정부가 임대료 지급</t>
        </is>
      </c>
      <c r="AB85" t="inlineStr">
        <is>
          <t>IBK기업은행</t>
        </is>
      </c>
      <c r="AC85" t="inlineStr">
        <is>
          <t>해당없음</t>
        </is>
      </c>
      <c r="AD85" t="inlineStr">
        <is>
          <t>이다인</t>
        </is>
      </c>
      <c r="AF85" t="inlineStr">
        <is>
          <t>유재섭</t>
        </is>
      </c>
      <c r="AG85" t="inlineStr">
        <is>
          <t>정상</t>
        </is>
      </c>
      <c r="AI85" t="inlineStr">
        <is>
          <t>기보유</t>
        </is>
      </c>
      <c r="AJ85" t="inlineStr">
        <is>
          <t>국내실물</t>
        </is>
      </c>
      <c r="AK85" t="inlineStr">
        <is>
          <t>인프라</t>
        </is>
      </c>
      <c r="AL85" t="inlineStr">
        <is>
          <t>Debt</t>
        </is>
      </c>
      <c r="AM85" t="inlineStr">
        <is>
          <t>인출</t>
        </is>
      </c>
      <c r="AN85" t="inlineStr">
        <is>
          <t>상환</t>
        </is>
      </c>
      <c r="AO85" t="n">
        <v>0</v>
      </c>
      <c r="AP85" t="n">
        <v>6334000000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428074000</v>
      </c>
      <c r="AZ85" t="n">
        <v>0</v>
      </c>
      <c r="BA85" t="n">
        <v>0</v>
      </c>
      <c r="BB85" t="n">
        <v>-428074000</v>
      </c>
      <c r="BC85" t="n">
        <v>0</v>
      </c>
      <c r="BD85" t="n">
        <v>0</v>
      </c>
      <c r="BE85" t="n">
        <v>9664697</v>
      </c>
      <c r="BF85" t="n">
        <v>0</v>
      </c>
      <c r="BG85" t="n">
        <v>0</v>
      </c>
      <c r="BH85" t="n">
        <v>9664697</v>
      </c>
      <c r="BI85" t="n">
        <v>0</v>
      </c>
      <c r="BJ85" t="n">
        <v>0</v>
      </c>
      <c r="BK85" t="n">
        <v>0</v>
      </c>
      <c r="BL85" t="n">
        <v>4779729</v>
      </c>
      <c r="BM85" t="n">
        <v>0</v>
      </c>
      <c r="BN85" t="n">
        <v>0</v>
      </c>
      <c r="BO85" t="n">
        <v>0</v>
      </c>
      <c r="BP85" t="n">
        <v>4866321</v>
      </c>
      <c r="BQ85" t="n">
        <v>0</v>
      </c>
      <c r="BR85" t="n">
        <v>4866321</v>
      </c>
      <c r="BS85" t="n">
        <v>0</v>
      </c>
      <c r="BT85" t="n">
        <v>0</v>
      </c>
      <c r="BU85" t="n">
        <v>0</v>
      </c>
      <c r="BV85" t="n">
        <v>0</v>
      </c>
      <c r="BW85" t="n">
        <v>4866321</v>
      </c>
      <c r="BX85" t="n">
        <v>0</v>
      </c>
      <c r="BY85" t="n">
        <v>2.299731900658636</v>
      </c>
      <c r="BZ85" t="n">
        <v>0</v>
      </c>
      <c r="CA85" t="n">
        <v>0</v>
      </c>
      <c r="CB85" t="n">
        <v>0</v>
      </c>
      <c r="CC85" t="n">
        <v>428074000</v>
      </c>
      <c r="CD85" t="n">
        <v>0</v>
      </c>
      <c r="CE85" t="n">
        <v>0</v>
      </c>
      <c r="CF85" t="n">
        <v>0</v>
      </c>
      <c r="CG85" t="n">
        <v>428074000</v>
      </c>
      <c r="CH85" t="n">
        <v>0</v>
      </c>
      <c r="CI85" t="n">
        <v>0</v>
      </c>
      <c r="CJ85" t="n">
        <v>428074000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5.11487308269131</v>
      </c>
      <c r="CZ85" t="n">
        <v>0</v>
      </c>
      <c r="DA85" t="n">
        <v>0</v>
      </c>
      <c r="DB85" t="n">
        <v>0</v>
      </c>
      <c r="DC85" t="n">
        <v>0</v>
      </c>
      <c r="DD85" t="n">
        <v>2189544180</v>
      </c>
      <c r="DE85" t="n">
        <v>0</v>
      </c>
      <c r="DF85" t="n">
        <v>0</v>
      </c>
      <c r="DG85" t="n">
        <v>0</v>
      </c>
      <c r="DH85" t="n">
        <v>1</v>
      </c>
      <c r="DI85" t="n">
        <v>0</v>
      </c>
      <c r="DJ85" t="n">
        <v>0</v>
      </c>
      <c r="DK85" t="n">
        <v>0</v>
      </c>
      <c r="DL85" t="n">
        <v>428074000</v>
      </c>
      <c r="DM85" t="n">
        <v>0</v>
      </c>
      <c r="DN85" t="n">
        <v>0</v>
      </c>
      <c r="DO85" t="n">
        <v>0</v>
      </c>
      <c r="DP85" t="n">
        <v>428074000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4866321</v>
      </c>
      <c r="EM85" t="n">
        <v>0</v>
      </c>
      <c r="EN85" t="n">
        <v>0</v>
      </c>
      <c r="EO85" t="n">
        <v>0</v>
      </c>
      <c r="EP85" t="n">
        <v>0</v>
      </c>
      <c r="EQ85" t="n">
        <v>4866321</v>
      </c>
      <c r="ER85" t="n">
        <v>421</v>
      </c>
      <c r="EU85" t="inlineStr">
        <is>
          <t>~2016</t>
        </is>
      </c>
      <c r="EV85" t="inlineStr">
        <is>
          <t>국내간접투자</t>
        </is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4866321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0</v>
      </c>
      <c r="FJ85" t="n">
        <v>0</v>
      </c>
      <c r="FK85" t="n">
        <v>0</v>
      </c>
      <c r="FL85" t="n">
        <v>0</v>
      </c>
      <c r="FM85" t="n">
        <v>0</v>
      </c>
      <c r="FN85" t="n">
        <v>0</v>
      </c>
      <c r="FO85" t="n">
        <v>0</v>
      </c>
      <c r="FP85" t="n">
        <v>0</v>
      </c>
      <c r="FQ85" t="b">
        <v>1</v>
      </c>
      <c r="FR85" t="b">
        <v>1</v>
      </c>
    </row>
    <row r="86">
      <c r="A86" t="inlineStr">
        <is>
          <t>BS00000049</t>
        </is>
      </c>
      <c r="B86" t="n">
        <v>905409747900</v>
      </c>
      <c r="C86" t="n">
        <v>6000000000212</v>
      </c>
      <c r="D86" t="inlineStr">
        <is>
          <t>안산에듀피아</t>
        </is>
      </c>
      <c r="E86" t="inlineStr">
        <is>
          <t>안산에듀피아(주) [경기 광덕중 외 4개교]</t>
        </is>
      </c>
      <c r="F86" t="inlineStr">
        <is>
          <t>인프라</t>
        </is>
      </c>
      <c r="G86" t="inlineStr">
        <is>
          <t>BTL</t>
        </is>
      </c>
      <c r="H86" t="inlineStr">
        <is>
          <t>교육시설</t>
        </is>
      </c>
      <c r="I86" t="inlineStr">
        <is>
          <t>국내</t>
        </is>
      </c>
      <c r="J86" t="inlineStr">
        <is>
          <t>아시아</t>
        </is>
      </c>
      <c r="K86" t="inlineStr">
        <is>
          <t>이머징</t>
        </is>
      </c>
      <c r="L86" t="inlineStr">
        <is>
          <t>한국</t>
        </is>
      </c>
      <c r="M86" t="inlineStr">
        <is>
          <t>해당없음</t>
        </is>
      </c>
      <c r="N86" t="inlineStr">
        <is>
          <t>대출</t>
        </is>
      </c>
      <c r="O86" t="inlineStr">
        <is>
          <t>선순위</t>
        </is>
      </c>
      <c r="P86" t="inlineStr">
        <is>
          <t>대출</t>
        </is>
      </c>
      <c r="Q86" t="inlineStr">
        <is>
          <t>프로젝트</t>
        </is>
      </c>
      <c r="R86" t="inlineStr">
        <is>
          <t>KRW</t>
        </is>
      </c>
      <c r="S86" t="inlineStr">
        <is>
          <t>KRW</t>
        </is>
      </c>
      <c r="T86" s="1" t="n">
        <v>39510</v>
      </c>
      <c r="U86" s="1" t="n">
        <v>45841</v>
      </c>
      <c r="V86" s="1" t="n">
        <v>45841</v>
      </c>
      <c r="W86" s="1" t="n">
        <v>45568</v>
      </c>
      <c r="X86" t="inlineStr">
        <is>
          <t>PPP</t>
        </is>
      </c>
      <c r="Y86" t="inlineStr">
        <is>
          <t>Availability(정부)</t>
        </is>
      </c>
      <c r="Z86" t="inlineStr">
        <is>
          <t>정부보증</t>
        </is>
      </c>
      <c r="AA86" t="inlineStr">
        <is>
          <t>정부가 임대료 지급</t>
        </is>
      </c>
      <c r="AB86" t="inlineStr">
        <is>
          <t>IBK기업은행</t>
        </is>
      </c>
      <c r="AC86" t="inlineStr">
        <is>
          <t>해당없음</t>
        </is>
      </c>
      <c r="AD86" t="inlineStr">
        <is>
          <t>이다인</t>
        </is>
      </c>
      <c r="AF86" t="inlineStr">
        <is>
          <t>유재섭</t>
        </is>
      </c>
      <c r="AG86" t="inlineStr">
        <is>
          <t>정상</t>
        </is>
      </c>
      <c r="AI86" t="inlineStr">
        <is>
          <t>기보유</t>
        </is>
      </c>
      <c r="AJ86" t="inlineStr">
        <is>
          <t>국내실물</t>
        </is>
      </c>
      <c r="AK86" t="inlineStr">
        <is>
          <t>인프라</t>
        </is>
      </c>
      <c r="AL86" t="inlineStr">
        <is>
          <t>Debt</t>
        </is>
      </c>
      <c r="AM86" t="inlineStr">
        <is>
          <t>인출</t>
        </is>
      </c>
      <c r="AN86" t="inlineStr">
        <is>
          <t>상환</t>
        </is>
      </c>
      <c r="AO86" t="n">
        <v>0</v>
      </c>
      <c r="AP86" t="n">
        <v>3584000000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1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471</v>
      </c>
      <c r="EU86" t="inlineStr">
        <is>
          <t>~2016</t>
        </is>
      </c>
      <c r="EV86" t="inlineStr">
        <is>
          <t>국내간접투자</t>
        </is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0</v>
      </c>
      <c r="FJ86" t="n">
        <v>0</v>
      </c>
      <c r="FK86" t="n">
        <v>0</v>
      </c>
      <c r="FL86" t="n">
        <v>0</v>
      </c>
      <c r="FM86" t="n">
        <v>0</v>
      </c>
      <c r="FN86" t="n">
        <v>0</v>
      </c>
      <c r="FO86" t="n">
        <v>0</v>
      </c>
      <c r="FP86" t="n">
        <v>0</v>
      </c>
      <c r="FQ86" t="b">
        <v>1</v>
      </c>
      <c r="FR86" t="b">
        <v>1</v>
      </c>
    </row>
    <row r="87">
      <c r="A87" t="inlineStr">
        <is>
          <t>BS00000050</t>
        </is>
      </c>
      <c r="B87" t="n">
        <v>305409768300</v>
      </c>
      <c r="C87" t="n">
        <v>6000000000130</v>
      </c>
      <c r="D87" t="inlineStr">
        <is>
          <t>안매초 외 3교 BTL (신한민자)</t>
        </is>
      </c>
      <c r="E87" t="inlineStr">
        <is>
          <t>신한민자(주) [경기 안매초 외 3개교]</t>
        </is>
      </c>
      <c r="F87" t="inlineStr">
        <is>
          <t>인프라</t>
        </is>
      </c>
      <c r="G87" t="inlineStr">
        <is>
          <t>BTL</t>
        </is>
      </c>
      <c r="H87" t="inlineStr">
        <is>
          <t>교육시설</t>
        </is>
      </c>
      <c r="I87" t="inlineStr">
        <is>
          <t>국내</t>
        </is>
      </c>
      <c r="J87" t="inlineStr">
        <is>
          <t>아시아</t>
        </is>
      </c>
      <c r="K87" t="inlineStr">
        <is>
          <t>이머징</t>
        </is>
      </c>
      <c r="L87" t="inlineStr">
        <is>
          <t>한국</t>
        </is>
      </c>
      <c r="M87" t="inlineStr">
        <is>
          <t>해당없음</t>
        </is>
      </c>
      <c r="N87" t="inlineStr">
        <is>
          <t>대출</t>
        </is>
      </c>
      <c r="O87" t="inlineStr">
        <is>
          <t>선순위</t>
        </is>
      </c>
      <c r="P87" t="inlineStr">
        <is>
          <t>대출</t>
        </is>
      </c>
      <c r="Q87" t="inlineStr">
        <is>
          <t>프로젝트</t>
        </is>
      </c>
      <c r="R87" t="inlineStr">
        <is>
          <t>KRW</t>
        </is>
      </c>
      <c r="S87" t="inlineStr">
        <is>
          <t>KRW</t>
        </is>
      </c>
      <c r="T87" s="1" t="n">
        <v>39447</v>
      </c>
      <c r="U87" s="1" t="n">
        <v>45473</v>
      </c>
      <c r="V87" s="1" t="n">
        <v>45473</v>
      </c>
      <c r="W87" s="1" t="n">
        <v>45473</v>
      </c>
      <c r="X87" t="inlineStr">
        <is>
          <t>PPP</t>
        </is>
      </c>
      <c r="Y87" t="inlineStr">
        <is>
          <t>Availability(정부)</t>
        </is>
      </c>
      <c r="Z87" t="inlineStr">
        <is>
          <t>정부보증</t>
        </is>
      </c>
      <c r="AA87" t="inlineStr">
        <is>
          <t>정부가 임대료 지급</t>
        </is>
      </c>
      <c r="AB87" t="inlineStr">
        <is>
          <t>IBK기업은행</t>
        </is>
      </c>
      <c r="AC87" t="inlineStr">
        <is>
          <t>해당없음</t>
        </is>
      </c>
      <c r="AD87" t="inlineStr">
        <is>
          <t>상환/확인필요</t>
        </is>
      </c>
      <c r="AF87" t="inlineStr">
        <is>
          <t>유재섭</t>
        </is>
      </c>
      <c r="AG87" t="inlineStr">
        <is>
          <t>정상</t>
        </is>
      </c>
      <c r="AI87" t="inlineStr">
        <is>
          <t>기보유</t>
        </is>
      </c>
      <c r="AJ87" t="inlineStr">
        <is>
          <t>국내실물</t>
        </is>
      </c>
      <c r="AK87" t="inlineStr">
        <is>
          <t>인프라</t>
        </is>
      </c>
      <c r="AL87" t="inlineStr">
        <is>
          <t>Debt</t>
        </is>
      </c>
      <c r="AM87" t="inlineStr">
        <is>
          <t>인출</t>
        </is>
      </c>
      <c r="AN87" t="inlineStr">
        <is>
          <t>상환</t>
        </is>
      </c>
      <c r="AO87" t="n">
        <v>0</v>
      </c>
      <c r="AP87" t="n">
        <v>8817000000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1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471</v>
      </c>
      <c r="EU87" t="inlineStr">
        <is>
          <t>~2016</t>
        </is>
      </c>
      <c r="EV87" t="inlineStr">
        <is>
          <t>국내간접투자</t>
        </is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0</v>
      </c>
      <c r="FJ87" t="n">
        <v>0</v>
      </c>
      <c r="FK87" t="n">
        <v>0</v>
      </c>
      <c r="FL87" t="n">
        <v>0</v>
      </c>
      <c r="FM87" t="n">
        <v>0</v>
      </c>
      <c r="FN87" t="n">
        <v>0</v>
      </c>
      <c r="FO87" t="n">
        <v>0</v>
      </c>
      <c r="FP87" t="n">
        <v>0</v>
      </c>
      <c r="FQ87" t="b">
        <v>1</v>
      </c>
      <c r="FR87" t="b">
        <v>1</v>
      </c>
    </row>
    <row r="88">
      <c r="A88" t="inlineStr">
        <is>
          <t>BS00000051</t>
        </is>
      </c>
      <c r="B88" t="inlineStr">
        <is>
          <t>BS0000005101</t>
        </is>
      </c>
      <c r="C88" t="n">
        <v>100001966</v>
      </c>
      <c r="D88" t="inlineStr">
        <is>
          <t>맥쿼리코리아오퍼튜니티즈 사모투자전문회사 (MKOF)</t>
        </is>
      </c>
      <c r="E88" t="inlineStr">
        <is>
          <t>MKOF</t>
        </is>
      </c>
      <c r="F88" t="inlineStr">
        <is>
          <t>인프라</t>
        </is>
      </c>
      <c r="G88" t="inlineStr">
        <is>
          <t>발전/유틸리티</t>
        </is>
      </c>
      <c r="H88" t="inlineStr">
        <is>
          <t>혼합</t>
        </is>
      </c>
      <c r="I88" t="inlineStr">
        <is>
          <t>국내</t>
        </is>
      </c>
      <c r="J88" t="inlineStr">
        <is>
          <t>아시아</t>
        </is>
      </c>
      <c r="K88" t="inlineStr">
        <is>
          <t>이머징</t>
        </is>
      </c>
      <c r="L88" t="inlineStr">
        <is>
          <t>한국</t>
        </is>
      </c>
      <c r="M88" t="inlineStr">
        <is>
          <t>해당없음</t>
        </is>
      </c>
      <c r="N88" t="inlineStr">
        <is>
          <t>출자</t>
        </is>
      </c>
      <c r="O88" t="inlineStr">
        <is>
          <t>지분</t>
        </is>
      </c>
      <c r="P88" t="inlineStr">
        <is>
          <t>주식형</t>
        </is>
      </c>
      <c r="Q88" t="inlineStr">
        <is>
          <t>프로젝트</t>
        </is>
      </c>
      <c r="R88" t="inlineStr">
        <is>
          <t>KRW</t>
        </is>
      </c>
      <c r="S88" t="inlineStr">
        <is>
          <t>KRW</t>
        </is>
      </c>
      <c r="T88" s="1" t="n">
        <v>38799</v>
      </c>
      <c r="U88" s="1" t="n">
        <v>2958465</v>
      </c>
      <c r="V88" s="1" t="n">
        <v>2958465</v>
      </c>
      <c r="X88" t="inlineStr">
        <is>
          <t>비규제자산</t>
        </is>
      </c>
      <c r="Y88" t="inlineStr">
        <is>
          <t>Merchant(정부)</t>
        </is>
      </c>
      <c r="Z88" t="inlineStr">
        <is>
          <t>무보증</t>
        </is>
      </c>
      <c r="AA88" t="inlineStr">
        <is>
          <t>무보증</t>
        </is>
      </c>
      <c r="AB88" t="inlineStr">
        <is>
          <t>맥쿼리코리아오퍼튜니티즈</t>
        </is>
      </c>
      <c r="AC88" t="inlineStr">
        <is>
          <t>해당없음</t>
        </is>
      </c>
      <c r="AD88" t="inlineStr">
        <is>
          <t>전희배</t>
        </is>
      </c>
      <c r="AF88" t="inlineStr">
        <is>
          <t>유재섭</t>
        </is>
      </c>
      <c r="AG88" t="inlineStr">
        <is>
          <t>관심</t>
        </is>
      </c>
      <c r="AI88" t="inlineStr">
        <is>
          <t>기보유</t>
        </is>
      </c>
      <c r="AJ88" t="inlineStr">
        <is>
          <t>국내실물</t>
        </is>
      </c>
      <c r="AK88" t="inlineStr">
        <is>
          <t>인프라</t>
        </is>
      </c>
      <c r="AL88" t="inlineStr">
        <is>
          <t>Equity</t>
        </is>
      </c>
      <c r="AM88" t="inlineStr">
        <is>
          <t>인출</t>
        </is>
      </c>
      <c r="AN88" t="inlineStr">
        <is>
          <t>운영</t>
        </is>
      </c>
      <c r="AO88" t="n">
        <v>0</v>
      </c>
      <c r="AP88" t="n">
        <v>80000000000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103499000000</v>
      </c>
      <c r="AX88" t="n">
        <v>0</v>
      </c>
      <c r="AY88" t="n">
        <v>0</v>
      </c>
      <c r="AZ88" t="n">
        <v>74636000000</v>
      </c>
      <c r="BA88" t="n">
        <v>0</v>
      </c>
      <c r="BB88" t="n">
        <v>0</v>
      </c>
      <c r="BC88" t="n">
        <v>28863000000</v>
      </c>
      <c r="BD88" t="n">
        <v>0</v>
      </c>
      <c r="BE88" t="n">
        <v>0</v>
      </c>
      <c r="BF88" t="n">
        <v>31372000000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28863000000</v>
      </c>
      <c r="CB88" t="n">
        <v>28863000000</v>
      </c>
      <c r="CC88" t="n">
        <v>28863000000</v>
      </c>
      <c r="CD88" t="n">
        <v>0</v>
      </c>
      <c r="CE88" t="n">
        <v>69306349</v>
      </c>
      <c r="CF88" t="n">
        <v>69306349</v>
      </c>
      <c r="CG88" t="n">
        <v>69306349</v>
      </c>
      <c r="CH88" t="n">
        <v>69306349</v>
      </c>
      <c r="CI88" t="n">
        <v>69306349</v>
      </c>
      <c r="CJ88" t="n">
        <v>69306349</v>
      </c>
      <c r="CK88" t="n">
        <v>0</v>
      </c>
      <c r="CL88" t="n">
        <v>28902731708</v>
      </c>
      <c r="CM88" t="n">
        <v>2.980232238769531e-07</v>
      </c>
      <c r="CN88" t="n">
        <v>2.980232238769531e-07</v>
      </c>
      <c r="CO88" t="n">
        <v>0.7657459378242493</v>
      </c>
      <c r="CP88" t="n">
        <v>20.65490156412125</v>
      </c>
      <c r="CQ88" t="n">
        <v>20.65490156412125</v>
      </c>
      <c r="CR88" t="n">
        <v>53071055.21217972</v>
      </c>
      <c r="CS88" t="n">
        <v>1.024911413144088</v>
      </c>
      <c r="CT88" t="n">
        <v>71032868.09344737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1</v>
      </c>
      <c r="DJ88" t="n">
        <v>0</v>
      </c>
      <c r="DK88" t="n">
        <v>69306349</v>
      </c>
      <c r="DL88" t="n">
        <v>0</v>
      </c>
      <c r="DM88" t="n">
        <v>69306349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69306349</v>
      </c>
      <c r="DW88" t="n">
        <v>0</v>
      </c>
      <c r="DX88" t="n">
        <v>0</v>
      </c>
      <c r="DY88" t="n">
        <v>33960111.01</v>
      </c>
      <c r="DZ88" t="n">
        <v>0</v>
      </c>
      <c r="EA88" t="n">
        <v>0</v>
      </c>
      <c r="EB88" t="n">
        <v>33960111.01</v>
      </c>
      <c r="EC88" t="n">
        <v>0.49</v>
      </c>
      <c r="ED88" t="n">
        <v>33960111.01</v>
      </c>
      <c r="EE88" t="n">
        <v>33960111.01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471</v>
      </c>
      <c r="EU88" t="inlineStr">
        <is>
          <t>~2016</t>
        </is>
      </c>
      <c r="EV88" t="inlineStr">
        <is>
          <t>국내간접투자</t>
        </is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b">
        <v>1</v>
      </c>
      <c r="FR88" t="b">
        <v>1</v>
      </c>
    </row>
    <row r="89">
      <c r="A89" t="inlineStr">
        <is>
          <t>BS00000056</t>
        </is>
      </c>
      <c r="B89" t="n">
        <v>605461108600</v>
      </c>
      <c r="C89" t="n">
        <v>6000000000330</v>
      </c>
      <c r="D89" t="inlineStr">
        <is>
          <t>경남지역대학교 생활관건설</t>
        </is>
      </c>
      <c r="E89" t="inlineStr">
        <is>
          <t>경남지역대학교생활관건설(주) [경상대 및 창원대 생활관]</t>
        </is>
      </c>
      <c r="F89" t="inlineStr">
        <is>
          <t>인프라</t>
        </is>
      </c>
      <c r="G89" t="inlineStr">
        <is>
          <t>BTL</t>
        </is>
      </c>
      <c r="H89" t="inlineStr">
        <is>
          <t>교육시설</t>
        </is>
      </c>
      <c r="I89" t="inlineStr">
        <is>
          <t>국내</t>
        </is>
      </c>
      <c r="J89" t="inlineStr">
        <is>
          <t>아시아</t>
        </is>
      </c>
      <c r="K89" t="inlineStr">
        <is>
          <t>이머징</t>
        </is>
      </c>
      <c r="L89" t="inlineStr">
        <is>
          <t>한국</t>
        </is>
      </c>
      <c r="M89" t="inlineStr">
        <is>
          <t>해당없음</t>
        </is>
      </c>
      <c r="N89" t="inlineStr">
        <is>
          <t>대출</t>
        </is>
      </c>
      <c r="O89" t="inlineStr">
        <is>
          <t>선순위</t>
        </is>
      </c>
      <c r="P89" t="inlineStr">
        <is>
          <t>대출</t>
        </is>
      </c>
      <c r="Q89" t="inlineStr">
        <is>
          <t>프로젝트</t>
        </is>
      </c>
      <c r="R89" t="inlineStr">
        <is>
          <t>KRW</t>
        </is>
      </c>
      <c r="S89" t="inlineStr">
        <is>
          <t>KRW</t>
        </is>
      </c>
      <c r="T89" s="1" t="n">
        <v>39902</v>
      </c>
      <c r="U89" s="1" t="n">
        <v>46568</v>
      </c>
      <c r="V89" s="1" t="n">
        <v>46568</v>
      </c>
      <c r="X89" t="inlineStr">
        <is>
          <t>PPP</t>
        </is>
      </c>
      <c r="Y89" t="inlineStr">
        <is>
          <t>Availability(정부)</t>
        </is>
      </c>
      <c r="Z89" t="inlineStr">
        <is>
          <t>정부보증</t>
        </is>
      </c>
      <c r="AA89" t="inlineStr">
        <is>
          <t>정부가 임대료 지급</t>
        </is>
      </c>
      <c r="AB89" t="inlineStr">
        <is>
          <t>IBK기업은행</t>
        </is>
      </c>
      <c r="AC89" t="inlineStr">
        <is>
          <t>해당없음</t>
        </is>
      </c>
      <c r="AD89" t="inlineStr">
        <is>
          <t>이다인</t>
        </is>
      </c>
      <c r="AF89" t="inlineStr">
        <is>
          <t>유재섭</t>
        </is>
      </c>
      <c r="AG89" t="inlineStr">
        <is>
          <t>정상</t>
        </is>
      </c>
      <c r="AH89" s="1" t="n">
        <v>39128</v>
      </c>
      <c r="AI89" t="inlineStr">
        <is>
          <t>기보유</t>
        </is>
      </c>
      <c r="AJ89" t="inlineStr">
        <is>
          <t>국내실물</t>
        </is>
      </c>
      <c r="AK89" t="inlineStr">
        <is>
          <t>인프라</t>
        </is>
      </c>
      <c r="AL89" t="inlineStr">
        <is>
          <t>Debt</t>
        </is>
      </c>
      <c r="AM89" t="inlineStr">
        <is>
          <t>인출</t>
        </is>
      </c>
      <c r="AN89" t="inlineStr">
        <is>
          <t>운영</t>
        </is>
      </c>
      <c r="AO89" t="n">
        <v>0</v>
      </c>
      <c r="AP89" t="n">
        <v>9223000000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9223000000</v>
      </c>
      <c r="AX89" t="n">
        <v>0</v>
      </c>
      <c r="AY89" t="n">
        <v>657454000</v>
      </c>
      <c r="AZ89" t="n">
        <v>7974510000</v>
      </c>
      <c r="BA89" t="n">
        <v>0</v>
      </c>
      <c r="BB89" t="n">
        <v>-657454000</v>
      </c>
      <c r="BC89" t="n">
        <v>1248490000</v>
      </c>
      <c r="BD89" t="n">
        <v>0</v>
      </c>
      <c r="BE89" t="n">
        <v>73293215</v>
      </c>
      <c r="BF89" t="n">
        <v>934970494</v>
      </c>
      <c r="BG89" t="n">
        <v>0</v>
      </c>
      <c r="BH89" t="n">
        <v>73293215</v>
      </c>
      <c r="BI89" t="n">
        <v>0</v>
      </c>
      <c r="BJ89" t="n">
        <v>0</v>
      </c>
      <c r="BK89" t="n">
        <v>0</v>
      </c>
      <c r="BL89" t="n">
        <v>66064643</v>
      </c>
      <c r="BM89" t="n">
        <v>0</v>
      </c>
      <c r="BN89" t="n">
        <v>0</v>
      </c>
      <c r="BO89" t="n">
        <v>4675258</v>
      </c>
      <c r="BP89" t="n">
        <v>66197580</v>
      </c>
      <c r="BQ89" t="n">
        <v>4675258</v>
      </c>
      <c r="BR89" t="n">
        <v>66197580</v>
      </c>
      <c r="BS89" t="n">
        <v>0</v>
      </c>
      <c r="BT89" t="n">
        <v>0</v>
      </c>
      <c r="BU89" t="n">
        <v>0</v>
      </c>
      <c r="BV89" t="n">
        <v>4675258</v>
      </c>
      <c r="BW89" t="n">
        <v>66197580</v>
      </c>
      <c r="BX89" t="n">
        <v>0.3752130605025272</v>
      </c>
      <c r="BY89" t="n">
        <v>4.287079808481761</v>
      </c>
      <c r="BZ89" t="n">
        <v>0</v>
      </c>
      <c r="CA89" t="n">
        <v>1248490000</v>
      </c>
      <c r="CB89" t="n">
        <v>1248240302</v>
      </c>
      <c r="CC89" t="n">
        <v>1905944000</v>
      </c>
      <c r="CD89" t="n">
        <v>0</v>
      </c>
      <c r="CE89" t="n">
        <v>1248490000</v>
      </c>
      <c r="CF89" t="n">
        <v>1248240302</v>
      </c>
      <c r="CG89" t="n">
        <v>1905944000</v>
      </c>
      <c r="CH89" t="n">
        <v>1248490000</v>
      </c>
      <c r="CI89" t="n">
        <v>1248240302</v>
      </c>
      <c r="CJ89" t="n">
        <v>1905944000</v>
      </c>
      <c r="CK89" t="n">
        <v>0</v>
      </c>
      <c r="CL89" t="n">
        <v>0</v>
      </c>
      <c r="CM89" t="n">
        <v>0.3721971416666667</v>
      </c>
      <c r="CN89" t="n">
        <v>4.4663657</v>
      </c>
      <c r="CO89" t="n">
        <v>4.4663657</v>
      </c>
      <c r="CP89" t="n">
        <v>464684409.3994167</v>
      </c>
      <c r="CQ89" t="n">
        <v>5576212912.793</v>
      </c>
      <c r="CR89" t="n">
        <v>5576212912.793</v>
      </c>
      <c r="CS89" t="n">
        <v>1.101373793125881</v>
      </c>
      <c r="CT89" t="n">
        <v>1375054166.979731</v>
      </c>
      <c r="CU89" t="n">
        <v>4.41</v>
      </c>
      <c r="CV89" t="n">
        <v>0</v>
      </c>
      <c r="CW89" t="n">
        <v>0</v>
      </c>
      <c r="CX89" t="n">
        <v>0</v>
      </c>
      <c r="CY89" t="n">
        <v>4.41</v>
      </c>
      <c r="CZ89" t="n">
        <v>5505840900</v>
      </c>
      <c r="DA89" t="n">
        <v>0</v>
      </c>
      <c r="DB89" t="n">
        <v>0</v>
      </c>
      <c r="DC89" t="n">
        <v>0</v>
      </c>
      <c r="DD89" t="n">
        <v>2899372140</v>
      </c>
      <c r="DE89" t="n">
        <v>1248490000</v>
      </c>
      <c r="DF89" t="n">
        <v>0</v>
      </c>
      <c r="DG89" t="n">
        <v>0</v>
      </c>
      <c r="DH89" t="n">
        <v>1</v>
      </c>
      <c r="DI89" t="n">
        <v>0</v>
      </c>
      <c r="DJ89" t="n">
        <v>1248490000</v>
      </c>
      <c r="DK89" t="n">
        <v>0</v>
      </c>
      <c r="DL89" t="n">
        <v>1905944000</v>
      </c>
      <c r="DM89" t="n">
        <v>0</v>
      </c>
      <c r="DN89" t="n">
        <v>0</v>
      </c>
      <c r="DO89" t="n">
        <v>0</v>
      </c>
      <c r="DP89" t="n">
        <v>657454000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1593276753.974362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4675258</v>
      </c>
      <c r="EH89" t="n">
        <v>0</v>
      </c>
      <c r="EI89" t="n">
        <v>0</v>
      </c>
      <c r="EJ89" t="n">
        <v>0</v>
      </c>
      <c r="EK89" t="n">
        <v>0</v>
      </c>
      <c r="EL89" t="n">
        <v>66197580</v>
      </c>
      <c r="EM89" t="n">
        <v>0</v>
      </c>
      <c r="EN89" t="n">
        <v>0</v>
      </c>
      <c r="EO89" t="n">
        <v>0</v>
      </c>
      <c r="EP89" t="n">
        <v>4675258</v>
      </c>
      <c r="EQ89" t="n">
        <v>66197580</v>
      </c>
      <c r="ER89" t="n">
        <v>356</v>
      </c>
      <c r="EU89" t="inlineStr">
        <is>
          <t>~2016</t>
        </is>
      </c>
      <c r="EV89" t="inlineStr">
        <is>
          <t>국내간접투자</t>
        </is>
      </c>
      <c r="EW89" t="n">
        <v>0</v>
      </c>
      <c r="EX89" t="n">
        <v>4675258</v>
      </c>
      <c r="EY89" t="n">
        <v>0</v>
      </c>
      <c r="EZ89" t="n">
        <v>0</v>
      </c>
      <c r="FA89" t="n">
        <v>0</v>
      </c>
      <c r="FB89" t="n">
        <v>0</v>
      </c>
      <c r="FC89" t="n">
        <v>66197580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0</v>
      </c>
      <c r="FJ89" t="n">
        <v>0</v>
      </c>
      <c r="FK89" t="n">
        <v>0</v>
      </c>
      <c r="FL89" t="n">
        <v>0</v>
      </c>
      <c r="FM89" t="n">
        <v>0</v>
      </c>
      <c r="FN89" t="n">
        <v>0</v>
      </c>
      <c r="FO89" t="n">
        <v>0</v>
      </c>
      <c r="FP89" t="n">
        <v>0</v>
      </c>
      <c r="FQ89" t="b">
        <v>1</v>
      </c>
      <c r="FR89" t="b">
        <v>1</v>
      </c>
    </row>
    <row r="90">
      <c r="A90" t="inlineStr">
        <is>
          <t>BS00000056</t>
        </is>
      </c>
      <c r="B90" t="n">
        <v>605461108600</v>
      </c>
      <c r="C90" t="n">
        <v>6000000000331</v>
      </c>
      <c r="D90" t="inlineStr">
        <is>
          <t>경남지역대학교 생활관건설</t>
        </is>
      </c>
      <c r="E90" t="inlineStr">
        <is>
          <t>경남지역대학교생활관건설(주) [경상대 및 창원대 생활관]</t>
        </is>
      </c>
      <c r="F90" t="inlineStr">
        <is>
          <t>인프라</t>
        </is>
      </c>
      <c r="G90" t="inlineStr">
        <is>
          <t>BTL</t>
        </is>
      </c>
      <c r="H90" t="inlineStr">
        <is>
          <t>교육시설</t>
        </is>
      </c>
      <c r="I90" t="inlineStr">
        <is>
          <t>국내</t>
        </is>
      </c>
      <c r="J90" t="inlineStr">
        <is>
          <t>아시아</t>
        </is>
      </c>
      <c r="K90" t="inlineStr">
        <is>
          <t>이머징</t>
        </is>
      </c>
      <c r="L90" t="inlineStr">
        <is>
          <t>한국</t>
        </is>
      </c>
      <c r="M90" t="inlineStr">
        <is>
          <t>해당없음</t>
        </is>
      </c>
      <c r="N90" t="inlineStr">
        <is>
          <t>대출</t>
        </is>
      </c>
      <c r="O90" t="inlineStr">
        <is>
          <t>선순위</t>
        </is>
      </c>
      <c r="P90" t="inlineStr">
        <is>
          <t>대출</t>
        </is>
      </c>
      <c r="Q90" t="inlineStr">
        <is>
          <t>프로젝트</t>
        </is>
      </c>
      <c r="R90" t="inlineStr">
        <is>
          <t>KRW</t>
        </is>
      </c>
      <c r="S90" t="inlineStr">
        <is>
          <t>KRW</t>
        </is>
      </c>
      <c r="T90" s="1" t="n">
        <v>39902</v>
      </c>
      <c r="U90" s="1" t="n">
        <v>46568</v>
      </c>
      <c r="V90" s="1" t="n">
        <v>46568</v>
      </c>
      <c r="X90" t="inlineStr">
        <is>
          <t>PPP</t>
        </is>
      </c>
      <c r="Y90" t="inlineStr">
        <is>
          <t>Availability(정부)</t>
        </is>
      </c>
      <c r="Z90" t="inlineStr">
        <is>
          <t>정부보증</t>
        </is>
      </c>
      <c r="AA90" t="inlineStr">
        <is>
          <t>정부가 임대료 지급</t>
        </is>
      </c>
      <c r="AB90" t="inlineStr">
        <is>
          <t>IBK기업은행</t>
        </is>
      </c>
      <c r="AC90" t="inlineStr">
        <is>
          <t>해당없음</t>
        </is>
      </c>
      <c r="AD90" t="inlineStr">
        <is>
          <t>이다인</t>
        </is>
      </c>
      <c r="AF90" t="inlineStr">
        <is>
          <t>유재섭</t>
        </is>
      </c>
      <c r="AG90" t="inlineStr">
        <is>
          <t>정상</t>
        </is>
      </c>
      <c r="AH90" s="1" t="n">
        <v>39128</v>
      </c>
      <c r="AI90" t="inlineStr">
        <is>
          <t>기보유</t>
        </is>
      </c>
      <c r="AJ90" t="inlineStr">
        <is>
          <t>국내실물</t>
        </is>
      </c>
      <c r="AK90" t="inlineStr">
        <is>
          <t>인프라</t>
        </is>
      </c>
      <c r="AL90" t="inlineStr">
        <is>
          <t>Debt</t>
        </is>
      </c>
      <c r="AM90" t="inlineStr">
        <is>
          <t>인출</t>
        </is>
      </c>
      <c r="AN90" t="inlineStr">
        <is>
          <t>운영</t>
        </is>
      </c>
      <c r="AO90" t="n">
        <v>0</v>
      </c>
      <c r="AP90" t="n">
        <v>3198554000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4940000000</v>
      </c>
      <c r="AX90" t="n">
        <v>0</v>
      </c>
      <c r="AY90" t="n">
        <v>352244000</v>
      </c>
      <c r="AZ90" t="n">
        <v>4272457000</v>
      </c>
      <c r="BA90" t="n">
        <v>0</v>
      </c>
      <c r="BB90" t="n">
        <v>-352244000</v>
      </c>
      <c r="BC90" t="n">
        <v>667543000</v>
      </c>
      <c r="BD90" t="n">
        <v>0</v>
      </c>
      <c r="BE90" t="n">
        <v>39203926</v>
      </c>
      <c r="BF90" t="n">
        <v>499904624</v>
      </c>
      <c r="BG90" t="n">
        <v>0</v>
      </c>
      <c r="BH90" t="n">
        <v>39203926</v>
      </c>
      <c r="BI90" t="n">
        <v>0</v>
      </c>
      <c r="BJ90" t="n">
        <v>0</v>
      </c>
      <c r="BK90" t="n">
        <v>0</v>
      </c>
      <c r="BL90" t="n">
        <v>35331075</v>
      </c>
      <c r="BM90" t="n">
        <v>0</v>
      </c>
      <c r="BN90" t="n">
        <v>0</v>
      </c>
      <c r="BO90" t="n">
        <v>2499768</v>
      </c>
      <c r="BP90" t="n">
        <v>35402297</v>
      </c>
      <c r="BQ90" t="n">
        <v>2499768</v>
      </c>
      <c r="BR90" t="n">
        <v>35402297</v>
      </c>
      <c r="BS90" t="n">
        <v>0</v>
      </c>
      <c r="BT90" t="n">
        <v>0</v>
      </c>
      <c r="BU90" t="n">
        <v>0</v>
      </c>
      <c r="BV90" t="n">
        <v>2499768</v>
      </c>
      <c r="BW90" t="n">
        <v>35402297</v>
      </c>
      <c r="BX90" t="n">
        <v>0.375213012341902</v>
      </c>
      <c r="BY90" t="n">
        <v>4.286179950334061</v>
      </c>
      <c r="BZ90" t="n">
        <v>0</v>
      </c>
      <c r="CA90" t="n">
        <v>667543000</v>
      </c>
      <c r="CB90" t="n">
        <v>667409491</v>
      </c>
      <c r="CC90" t="n">
        <v>1019787000</v>
      </c>
      <c r="CD90" t="n">
        <v>0</v>
      </c>
      <c r="CE90" t="n">
        <v>667543000</v>
      </c>
      <c r="CF90" t="n">
        <v>667409491</v>
      </c>
      <c r="CG90" t="n">
        <v>1019787000</v>
      </c>
      <c r="CH90" t="n">
        <v>667543000</v>
      </c>
      <c r="CI90" t="n">
        <v>667409491</v>
      </c>
      <c r="CJ90" t="n">
        <v>1019787000</v>
      </c>
      <c r="CK90" t="n">
        <v>0</v>
      </c>
      <c r="CL90" t="n">
        <v>0</v>
      </c>
      <c r="CM90" t="n">
        <v>0.3721929166666667</v>
      </c>
      <c r="CN90" t="n">
        <v>4.466315</v>
      </c>
      <c r="CO90" t="n">
        <v>4.466315</v>
      </c>
      <c r="CP90" t="n">
        <v>248454776.1704167</v>
      </c>
      <c r="CQ90" t="n">
        <v>2981457314.045</v>
      </c>
      <c r="CR90" t="n">
        <v>2981457314.045</v>
      </c>
      <c r="CS90" t="n">
        <v>1.101195268016194</v>
      </c>
      <c r="CT90" t="n">
        <v>735095192.7973344</v>
      </c>
      <c r="CU90" t="n">
        <v>4.41</v>
      </c>
      <c r="CV90" t="n">
        <v>0</v>
      </c>
      <c r="CW90" t="n">
        <v>0</v>
      </c>
      <c r="CX90" t="n">
        <v>0</v>
      </c>
      <c r="CY90" t="n">
        <v>4.41</v>
      </c>
      <c r="CZ90" t="n">
        <v>2943864630</v>
      </c>
      <c r="DA90" t="n">
        <v>0</v>
      </c>
      <c r="DB90" t="n">
        <v>0</v>
      </c>
      <c r="DC90" t="n">
        <v>0</v>
      </c>
      <c r="DD90" t="n">
        <v>1553396040</v>
      </c>
      <c r="DE90" t="n">
        <v>667543000</v>
      </c>
      <c r="DF90" t="n">
        <v>0</v>
      </c>
      <c r="DG90" t="n">
        <v>0</v>
      </c>
      <c r="DH90" t="n">
        <v>1</v>
      </c>
      <c r="DI90" t="n">
        <v>0</v>
      </c>
      <c r="DJ90" t="n">
        <v>667543000</v>
      </c>
      <c r="DK90" t="n">
        <v>0</v>
      </c>
      <c r="DL90" t="n">
        <v>1019787000</v>
      </c>
      <c r="DM90" t="n">
        <v>0</v>
      </c>
      <c r="DN90" t="n">
        <v>0</v>
      </c>
      <c r="DO90" t="n">
        <v>0</v>
      </c>
      <c r="DP90" t="n">
        <v>352244000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851965579.0870568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2499768</v>
      </c>
      <c r="EH90" t="n">
        <v>0</v>
      </c>
      <c r="EI90" t="n">
        <v>0</v>
      </c>
      <c r="EJ90" t="n">
        <v>0</v>
      </c>
      <c r="EK90" t="n">
        <v>0</v>
      </c>
      <c r="EL90" t="n">
        <v>35402297</v>
      </c>
      <c r="EM90" t="n">
        <v>0</v>
      </c>
      <c r="EN90" t="n">
        <v>0</v>
      </c>
      <c r="EO90" t="n">
        <v>0</v>
      </c>
      <c r="EP90" t="n">
        <v>2499768</v>
      </c>
      <c r="EQ90" t="n">
        <v>35402297</v>
      </c>
      <c r="ER90" t="n">
        <v>368</v>
      </c>
      <c r="EU90" t="inlineStr">
        <is>
          <t>~2016</t>
        </is>
      </c>
      <c r="EV90" t="inlineStr">
        <is>
          <t>국내간접투자</t>
        </is>
      </c>
      <c r="EW90" t="n">
        <v>0</v>
      </c>
      <c r="EX90" t="n">
        <v>2499768</v>
      </c>
      <c r="EY90" t="n">
        <v>0</v>
      </c>
      <c r="EZ90" t="n">
        <v>0</v>
      </c>
      <c r="FA90" t="n">
        <v>0</v>
      </c>
      <c r="FB90" t="n">
        <v>0</v>
      </c>
      <c r="FC90" t="n">
        <v>35402297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0</v>
      </c>
      <c r="FJ90" t="n">
        <v>0</v>
      </c>
      <c r="FK90" t="n">
        <v>0</v>
      </c>
      <c r="FL90" t="n">
        <v>0</v>
      </c>
      <c r="FM90" t="n">
        <v>0</v>
      </c>
      <c r="FN90" t="n">
        <v>0</v>
      </c>
      <c r="FO90" t="n">
        <v>0</v>
      </c>
      <c r="FP90" t="n">
        <v>0</v>
      </c>
      <c r="FQ90" t="b">
        <v>1</v>
      </c>
      <c r="FR90" t="b">
        <v>1</v>
      </c>
    </row>
    <row r="91">
      <c r="A91" t="inlineStr">
        <is>
          <t>BS00000059</t>
        </is>
      </c>
      <c r="B91" t="inlineStr">
        <is>
          <t>BS0000005901</t>
        </is>
      </c>
      <c r="C91" t="n">
        <v>200000410</v>
      </c>
      <c r="D91" t="inlineStr">
        <is>
          <t>한화 Global Chorus Ⅱ</t>
        </is>
      </c>
      <c r="E91" t="inlineStr">
        <is>
          <t>한화글로벌코러스사모재간접2</t>
        </is>
      </c>
      <c r="F91" t="inlineStr">
        <is>
          <t>PE</t>
        </is>
      </c>
      <c r="G91" t="inlineStr">
        <is>
          <t>헤지펀드</t>
        </is>
      </c>
      <c r="H91" t="inlineStr">
        <is>
          <t>헤지펀드</t>
        </is>
      </c>
      <c r="I91" t="inlineStr">
        <is>
          <t>해외</t>
        </is>
      </c>
      <c r="J91" t="inlineStr">
        <is>
          <t>아메리카/유럽</t>
        </is>
      </c>
      <c r="K91" t="inlineStr">
        <is>
          <t>선진국</t>
        </is>
      </c>
      <c r="L91" t="inlineStr">
        <is>
          <t>혼합</t>
        </is>
      </c>
      <c r="M91" t="inlineStr">
        <is>
          <t>해당없음</t>
        </is>
      </c>
      <c r="N91" t="inlineStr">
        <is>
          <t>수익증권</t>
        </is>
      </c>
      <c r="O91" t="inlineStr">
        <is>
          <t>지분</t>
        </is>
      </c>
      <c r="P91" t="inlineStr">
        <is>
          <t>채권형</t>
        </is>
      </c>
      <c r="Q91" t="inlineStr">
        <is>
          <t>블라인드</t>
        </is>
      </c>
      <c r="R91" t="inlineStr">
        <is>
          <t>KRW</t>
        </is>
      </c>
      <c r="S91" t="inlineStr">
        <is>
          <t>USD</t>
        </is>
      </c>
      <c r="T91" s="1" t="n">
        <v>39066</v>
      </c>
      <c r="U91" s="1" t="n">
        <v>2958465</v>
      </c>
      <c r="V91" s="1" t="n">
        <v>2958465</v>
      </c>
      <c r="X91" t="inlineStr">
        <is>
          <t>해당없음</t>
        </is>
      </c>
      <c r="Y91" t="inlineStr">
        <is>
          <t>해당없음</t>
        </is>
      </c>
      <c r="Z91" t="inlineStr">
        <is>
          <t>해당없음</t>
        </is>
      </c>
      <c r="AA91" t="inlineStr">
        <is>
          <t>해당없음</t>
        </is>
      </c>
      <c r="AB91" t="inlineStr">
        <is>
          <t>한화자산운용</t>
        </is>
      </c>
      <c r="AD91" t="inlineStr">
        <is>
          <t>이용훈</t>
        </is>
      </c>
      <c r="AF91" t="inlineStr">
        <is>
          <t>이현호</t>
        </is>
      </c>
      <c r="AG91" t="inlineStr">
        <is>
          <t>조기경보</t>
        </is>
      </c>
      <c r="AI91" t="inlineStr">
        <is>
          <t>기보유</t>
        </is>
      </c>
      <c r="AJ91" t="inlineStr">
        <is>
          <t>사모투자</t>
        </is>
      </c>
      <c r="AK91" t="inlineStr">
        <is>
          <t>PE</t>
        </is>
      </c>
      <c r="AL91" t="inlineStr">
        <is>
          <t>Debt</t>
        </is>
      </c>
      <c r="AM91" t="inlineStr">
        <is>
          <t>인출</t>
        </is>
      </c>
      <c r="AN91" t="inlineStr">
        <is>
          <t>운영</t>
        </is>
      </c>
      <c r="AO91" t="n">
        <v>0</v>
      </c>
      <c r="AP91" t="n">
        <v>5000000000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5013195121</v>
      </c>
      <c r="AX91" t="n">
        <v>0</v>
      </c>
      <c r="AY91" t="n">
        <v>0</v>
      </c>
      <c r="AZ91" t="n">
        <v>3565920270</v>
      </c>
      <c r="BA91" t="n">
        <v>0</v>
      </c>
      <c r="BB91" t="n">
        <v>0</v>
      </c>
      <c r="BC91" t="n">
        <v>1447274851</v>
      </c>
      <c r="BD91" t="n">
        <v>0</v>
      </c>
      <c r="BE91" t="n">
        <v>0</v>
      </c>
      <c r="BF91" t="n">
        <v>324593831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2287322</v>
      </c>
      <c r="BN91" t="n">
        <v>9977492</v>
      </c>
      <c r="BO91" t="n">
        <v>0</v>
      </c>
      <c r="BP91" t="n">
        <v>0</v>
      </c>
      <c r="BQ91" t="n">
        <v>2287322</v>
      </c>
      <c r="BR91" t="n">
        <v>9977492</v>
      </c>
      <c r="BS91" t="n">
        <v>0</v>
      </c>
      <c r="BT91" t="n">
        <v>0</v>
      </c>
      <c r="BU91" t="n">
        <v>0</v>
      </c>
      <c r="BV91" t="n">
        <v>2287322</v>
      </c>
      <c r="BW91" t="n">
        <v>9977492</v>
      </c>
      <c r="BX91" t="n">
        <v>0.5378039860003113</v>
      </c>
      <c r="BY91" t="n">
        <v>2.389145625370641</v>
      </c>
      <c r="BZ91" t="n">
        <v>0</v>
      </c>
      <c r="CA91" t="n">
        <v>368510721</v>
      </c>
      <c r="CB91" t="n">
        <v>368510721</v>
      </c>
      <c r="CC91" t="n">
        <v>368510721</v>
      </c>
      <c r="CD91" t="n">
        <v>0</v>
      </c>
      <c r="CE91" t="n">
        <v>427595066</v>
      </c>
      <c r="CF91" t="n">
        <v>425307744</v>
      </c>
      <c r="CG91" t="n">
        <v>417617574</v>
      </c>
      <c r="CH91" t="n">
        <v>427595066</v>
      </c>
      <c r="CI91" t="n">
        <v>425307744</v>
      </c>
      <c r="CJ91" t="n">
        <v>417617574</v>
      </c>
      <c r="CK91" t="n">
        <v>9977492</v>
      </c>
      <c r="CL91" t="n">
        <v>57332299</v>
      </c>
      <c r="CM91" t="n">
        <v>6.743384897708893</v>
      </c>
      <c r="CN91" t="n">
        <v>2.395786941051483</v>
      </c>
      <c r="CO91" t="n">
        <v>-2.591858208179474</v>
      </c>
      <c r="CP91" t="n">
        <v>2883438110.399237</v>
      </c>
      <c r="CQ91" t="n">
        <v>1024426675.180847</v>
      </c>
      <c r="CR91" t="n">
        <v>-1108265781.589144</v>
      </c>
      <c r="CS91" t="n">
        <v>0.8613487133009599</v>
      </c>
      <c r="CT91" t="n">
        <v>368308459.912939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1</v>
      </c>
      <c r="DI91" t="n">
        <v>0</v>
      </c>
      <c r="DJ91" t="n">
        <v>427595066</v>
      </c>
      <c r="DK91" t="n">
        <v>0</v>
      </c>
      <c r="DL91" t="n">
        <v>417617574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422938183</v>
      </c>
      <c r="DW91" t="n">
        <v>5895993.670464103</v>
      </c>
      <c r="DX91" t="n">
        <v>0</v>
      </c>
      <c r="DY91" t="n">
        <v>0</v>
      </c>
      <c r="DZ91" t="n">
        <v>27593.77063673625</v>
      </c>
      <c r="EA91" t="n">
        <v>0</v>
      </c>
      <c r="EB91" t="n">
        <v>5923587.44110084</v>
      </c>
      <c r="EC91" t="n">
        <v>0.01400579961611279</v>
      </c>
      <c r="ED91" t="n">
        <v>5923587.44110084</v>
      </c>
      <c r="EE91" t="n">
        <v>5988810.811234522</v>
      </c>
      <c r="EF91" t="n">
        <v>0</v>
      </c>
      <c r="EG91" t="n">
        <v>0</v>
      </c>
      <c r="EH91" t="n">
        <v>0</v>
      </c>
      <c r="EI91" t="n">
        <v>0</v>
      </c>
      <c r="EJ91" t="n">
        <v>2287322</v>
      </c>
      <c r="EK91" t="n">
        <v>0</v>
      </c>
      <c r="EL91" t="n">
        <v>0</v>
      </c>
      <c r="EM91" t="n">
        <v>0</v>
      </c>
      <c r="EN91" t="n">
        <v>0</v>
      </c>
      <c r="EO91" t="n">
        <v>9977492</v>
      </c>
      <c r="EP91" t="n">
        <v>2287322</v>
      </c>
      <c r="EQ91" t="n">
        <v>9977492</v>
      </c>
      <c r="ER91" t="n">
        <v>399</v>
      </c>
      <c r="ES91" t="inlineStr">
        <is>
          <t>헤지펀드</t>
        </is>
      </c>
      <c r="EU91" t="inlineStr">
        <is>
          <t>~2016</t>
        </is>
      </c>
      <c r="EV91" t="inlineStr">
        <is>
          <t>국내간접투자</t>
        </is>
      </c>
      <c r="EW91" t="n">
        <v>0</v>
      </c>
      <c r="EX91" t="n">
        <v>0</v>
      </c>
      <c r="EY91" t="n">
        <v>0</v>
      </c>
      <c r="EZ91" t="n">
        <v>0</v>
      </c>
      <c r="FA91" t="n">
        <v>2287322</v>
      </c>
      <c r="FB91" t="n">
        <v>0</v>
      </c>
      <c r="FC91" t="n">
        <v>0</v>
      </c>
      <c r="FD91" t="n">
        <v>0</v>
      </c>
      <c r="FE91" t="n">
        <v>0</v>
      </c>
      <c r="FF91" t="n">
        <v>9977492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b">
        <v>1</v>
      </c>
      <c r="FR91" t="b">
        <v>1</v>
      </c>
    </row>
    <row r="92">
      <c r="A92" t="inlineStr">
        <is>
          <t>BS00000061</t>
        </is>
      </c>
      <c r="B92" t="inlineStr">
        <is>
          <t>BS0000006101</t>
        </is>
      </c>
      <c r="C92" t="n">
        <v>200000315</v>
      </c>
      <c r="D92" t="inlineStr">
        <is>
          <t>KB 신재생에너지 사모특별자산투자신탁</t>
        </is>
      </c>
      <c r="E92" t="inlineStr">
        <is>
          <t>KB신재생에너지특별자산</t>
        </is>
      </c>
      <c r="F92" t="inlineStr">
        <is>
          <t>인프라</t>
        </is>
      </c>
      <c r="G92" t="inlineStr">
        <is>
          <t>신재생</t>
        </is>
      </c>
      <c r="H92" t="inlineStr">
        <is>
          <t>태양광</t>
        </is>
      </c>
      <c r="I92" t="inlineStr">
        <is>
          <t>국내</t>
        </is>
      </c>
      <c r="J92" t="inlineStr">
        <is>
          <t>아시아</t>
        </is>
      </c>
      <c r="K92" t="inlineStr">
        <is>
          <t>이머징</t>
        </is>
      </c>
      <c r="L92" t="inlineStr">
        <is>
          <t>한국</t>
        </is>
      </c>
      <c r="M92" t="inlineStr">
        <is>
          <t>해당없음</t>
        </is>
      </c>
      <c r="N92" t="inlineStr">
        <is>
          <t>수익증권</t>
        </is>
      </c>
      <c r="O92" t="inlineStr">
        <is>
          <t>후순위</t>
        </is>
      </c>
      <c r="P92" t="inlineStr">
        <is>
          <t>채권형</t>
        </is>
      </c>
      <c r="Q92" t="inlineStr">
        <is>
          <t>블라인드</t>
        </is>
      </c>
      <c r="R92" t="inlineStr">
        <is>
          <t>KRW</t>
        </is>
      </c>
      <c r="S92" t="inlineStr">
        <is>
          <t>KRW</t>
        </is>
      </c>
      <c r="T92" s="1" t="n">
        <v>39224</v>
      </c>
      <c r="U92" s="1" t="n">
        <v>44702</v>
      </c>
      <c r="V92" s="1" t="n">
        <v>45587</v>
      </c>
      <c r="W92" s="1" t="n">
        <v>45548</v>
      </c>
      <c r="X92" t="inlineStr">
        <is>
          <t>비규제자산</t>
        </is>
      </c>
      <c r="Y92" t="inlineStr">
        <is>
          <t>Merchant(정부)</t>
        </is>
      </c>
      <c r="Z92" t="inlineStr">
        <is>
          <t>무보증</t>
        </is>
      </c>
      <c r="AA92" t="inlineStr">
        <is>
          <t>발전차액지원제도(FIT) 적용</t>
        </is>
      </c>
      <c r="AB92" t="inlineStr">
        <is>
          <t>KB자산운용</t>
        </is>
      </c>
      <c r="AC92" t="inlineStr">
        <is>
          <t>해당없음</t>
        </is>
      </c>
      <c r="AD92" t="inlineStr">
        <is>
          <t>상환/확인필요</t>
        </is>
      </c>
      <c r="AF92" t="inlineStr">
        <is>
          <t>유재섭</t>
        </is>
      </c>
      <c r="AG92" t="inlineStr">
        <is>
          <t>정상</t>
        </is>
      </c>
      <c r="AI92" t="inlineStr">
        <is>
          <t>기보유</t>
        </is>
      </c>
      <c r="AJ92" t="inlineStr">
        <is>
          <t>국내실물</t>
        </is>
      </c>
      <c r="AK92" t="inlineStr">
        <is>
          <t>인프라</t>
        </is>
      </c>
      <c r="AL92" t="inlineStr">
        <is>
          <t>Debt</t>
        </is>
      </c>
      <c r="AM92" t="inlineStr">
        <is>
          <t>인출</t>
        </is>
      </c>
      <c r="AN92" t="inlineStr">
        <is>
          <t>상환</t>
        </is>
      </c>
      <c r="AO92" t="n">
        <v>0</v>
      </c>
      <c r="AP92" t="n">
        <v>30000000000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9225539247.272728</v>
      </c>
      <c r="AX92" t="n">
        <v>0</v>
      </c>
      <c r="AY92" t="n">
        <v>0</v>
      </c>
      <c r="AZ92" t="n">
        <v>9218355953</v>
      </c>
      <c r="BA92" t="n">
        <v>0</v>
      </c>
      <c r="BB92" t="n">
        <v>0</v>
      </c>
      <c r="BC92" t="n">
        <v>7183294.272727966</v>
      </c>
      <c r="BD92" t="n">
        <v>0</v>
      </c>
      <c r="BE92" t="n">
        <v>0</v>
      </c>
      <c r="BF92" t="n">
        <v>6185923834.272727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7.281972467899324</v>
      </c>
      <c r="CP92" t="n">
        <v>0</v>
      </c>
      <c r="CQ92" t="n">
        <v>0</v>
      </c>
      <c r="CR92" t="n">
        <v>0</v>
      </c>
      <c r="CS92" t="n">
        <v>1.669743022536766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0.8966442845777237</v>
      </c>
      <c r="DI92" t="n">
        <v>0.1033557154222762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471</v>
      </c>
      <c r="EU92" t="inlineStr">
        <is>
          <t>~2016</t>
        </is>
      </c>
      <c r="EV92" t="inlineStr">
        <is>
          <t>국내간접투자</t>
        </is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b">
        <v>1</v>
      </c>
      <c r="FR92" t="b">
        <v>1</v>
      </c>
    </row>
    <row r="93">
      <c r="A93" t="inlineStr">
        <is>
          <t>BS00000062</t>
        </is>
      </c>
      <c r="B93" t="n">
        <v>105464079100</v>
      </c>
      <c r="C93" t="n">
        <v>6000000000104</v>
      </c>
      <c r="D93" t="inlineStr">
        <is>
          <t>전라선철도</t>
        </is>
      </c>
      <c r="E93" t="inlineStr">
        <is>
          <t>전라선철도(주) [익산~신리간 복선전철]</t>
        </is>
      </c>
      <c r="F93" t="inlineStr">
        <is>
          <t>인프라</t>
        </is>
      </c>
      <c r="G93" t="inlineStr">
        <is>
          <t>BTL</t>
        </is>
      </c>
      <c r="H93" t="inlineStr">
        <is>
          <t>철도</t>
        </is>
      </c>
      <c r="I93" t="inlineStr">
        <is>
          <t>국내</t>
        </is>
      </c>
      <c r="J93" t="inlineStr">
        <is>
          <t>아시아</t>
        </is>
      </c>
      <c r="K93" t="inlineStr">
        <is>
          <t>이머징</t>
        </is>
      </c>
      <c r="L93" t="inlineStr">
        <is>
          <t>한국</t>
        </is>
      </c>
      <c r="M93" t="inlineStr">
        <is>
          <t>해당없음</t>
        </is>
      </c>
      <c r="N93" t="inlineStr">
        <is>
          <t>대출</t>
        </is>
      </c>
      <c r="O93" t="inlineStr">
        <is>
          <t>선순위</t>
        </is>
      </c>
      <c r="P93" t="inlineStr">
        <is>
          <t>대출</t>
        </is>
      </c>
      <c r="Q93" t="inlineStr">
        <is>
          <t>프로젝트</t>
        </is>
      </c>
      <c r="R93" t="inlineStr">
        <is>
          <t>KRW</t>
        </is>
      </c>
      <c r="S93" t="inlineStr">
        <is>
          <t>KRW</t>
        </is>
      </c>
      <c r="T93" s="1" t="n">
        <v>41178</v>
      </c>
      <c r="U93" s="1" t="n">
        <v>2958465</v>
      </c>
      <c r="V93" s="1" t="n">
        <v>2958465</v>
      </c>
      <c r="W93" s="1" t="n">
        <v>45747</v>
      </c>
      <c r="X93" t="inlineStr">
        <is>
          <t>PPP</t>
        </is>
      </c>
      <c r="Y93" t="inlineStr">
        <is>
          <t>Availability(정부)</t>
        </is>
      </c>
      <c r="Z93" t="inlineStr">
        <is>
          <t>정부보증</t>
        </is>
      </c>
      <c r="AA93" t="inlineStr">
        <is>
          <t>정부가 임대료 지급</t>
        </is>
      </c>
      <c r="AB93" t="inlineStr">
        <is>
          <t>IBK기업은행</t>
        </is>
      </c>
      <c r="AC93" t="inlineStr">
        <is>
          <t>해당없음</t>
        </is>
      </c>
      <c r="AD93" t="inlineStr">
        <is>
          <t>배상원</t>
        </is>
      </c>
      <c r="AF93" t="inlineStr">
        <is>
          <t>유재섭</t>
        </is>
      </c>
      <c r="AG93" t="inlineStr">
        <is>
          <t>정상</t>
        </is>
      </c>
      <c r="AI93" t="inlineStr">
        <is>
          <t>기보유</t>
        </is>
      </c>
      <c r="AJ93" t="inlineStr">
        <is>
          <t>국내실물</t>
        </is>
      </c>
      <c r="AK93" t="inlineStr">
        <is>
          <t>인프라</t>
        </is>
      </c>
      <c r="AL93" t="inlineStr">
        <is>
          <t>Debt</t>
        </is>
      </c>
      <c r="AM93" t="inlineStr">
        <is>
          <t>인출</t>
        </is>
      </c>
      <c r="AN93" t="inlineStr">
        <is>
          <t>상환</t>
        </is>
      </c>
      <c r="AO93" t="n">
        <v>0</v>
      </c>
      <c r="AP93" t="n">
        <v>68910000000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1536000000</v>
      </c>
      <c r="AZ93" t="n">
        <v>0</v>
      </c>
      <c r="BA93" t="n">
        <v>0</v>
      </c>
      <c r="BB93" t="n">
        <v>-1536000000</v>
      </c>
      <c r="BC93" t="n">
        <v>0</v>
      </c>
      <c r="BD93" t="n">
        <v>0</v>
      </c>
      <c r="BE93" t="n">
        <v>14089117</v>
      </c>
      <c r="BF93" t="n">
        <v>0</v>
      </c>
      <c r="BG93" t="n">
        <v>0</v>
      </c>
      <c r="BH93" t="n">
        <v>14089117</v>
      </c>
      <c r="BI93" t="n">
        <v>0</v>
      </c>
      <c r="BJ93" t="n">
        <v>0</v>
      </c>
      <c r="BK93" t="n">
        <v>0</v>
      </c>
      <c r="BL93" t="n">
        <v>13932571</v>
      </c>
      <c r="BM93" t="n">
        <v>0</v>
      </c>
      <c r="BN93" t="n">
        <v>0</v>
      </c>
      <c r="BO93" t="n">
        <v>0</v>
      </c>
      <c r="BP93" t="n">
        <v>14239802</v>
      </c>
      <c r="BQ93" t="n">
        <v>0</v>
      </c>
      <c r="BR93" t="n">
        <v>14239802</v>
      </c>
      <c r="BS93" t="n">
        <v>0</v>
      </c>
      <c r="BT93" t="n">
        <v>0</v>
      </c>
      <c r="BU93" t="n">
        <v>0</v>
      </c>
      <c r="BV93" t="n">
        <v>0</v>
      </c>
      <c r="BW93" t="n">
        <v>14239802</v>
      </c>
      <c r="BX93" t="n">
        <v>0</v>
      </c>
      <c r="BY93" t="n">
        <v>1.871490924616757</v>
      </c>
      <c r="BZ93" t="n">
        <v>0</v>
      </c>
      <c r="CA93" t="n">
        <v>0</v>
      </c>
      <c r="CB93" t="n">
        <v>0</v>
      </c>
      <c r="CC93" t="n">
        <v>1536000000</v>
      </c>
      <c r="CD93" t="n">
        <v>0</v>
      </c>
      <c r="CE93" t="n">
        <v>0</v>
      </c>
      <c r="CF93" t="n">
        <v>0</v>
      </c>
      <c r="CG93" t="n">
        <v>1536000000</v>
      </c>
      <c r="CH93" t="n">
        <v>0</v>
      </c>
      <c r="CI93" t="n">
        <v>0</v>
      </c>
      <c r="CJ93" t="n">
        <v>1536000000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4.2</v>
      </c>
      <c r="CZ93" t="n">
        <v>0</v>
      </c>
      <c r="DA93" t="n">
        <v>0</v>
      </c>
      <c r="DB93" t="n">
        <v>0</v>
      </c>
      <c r="DC93" t="n">
        <v>0</v>
      </c>
      <c r="DD93" t="n">
        <v>6451200000</v>
      </c>
      <c r="DE93" t="n">
        <v>0</v>
      </c>
      <c r="DF93" t="n">
        <v>0</v>
      </c>
      <c r="DG93" t="n">
        <v>0</v>
      </c>
      <c r="DH93" t="n">
        <v>1</v>
      </c>
      <c r="DI93" t="n">
        <v>0</v>
      </c>
      <c r="DJ93" t="n">
        <v>0</v>
      </c>
      <c r="DK93" t="n">
        <v>0</v>
      </c>
      <c r="DL93" t="n">
        <v>1536000000</v>
      </c>
      <c r="DM93" t="n">
        <v>0</v>
      </c>
      <c r="DN93" t="n">
        <v>0</v>
      </c>
      <c r="DO93" t="n">
        <v>0</v>
      </c>
      <c r="DP93" t="n">
        <v>1536000000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14239802</v>
      </c>
      <c r="EM93" t="n">
        <v>0</v>
      </c>
      <c r="EN93" t="n">
        <v>0</v>
      </c>
      <c r="EO93" t="n">
        <v>0</v>
      </c>
      <c r="EP93" t="n">
        <v>0</v>
      </c>
      <c r="EQ93" t="n">
        <v>14239802</v>
      </c>
      <c r="ER93" t="n">
        <v>390</v>
      </c>
      <c r="EU93" t="inlineStr">
        <is>
          <t>~2016</t>
        </is>
      </c>
      <c r="EV93" t="inlineStr">
        <is>
          <t>국내간접투자</t>
        </is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14239802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b">
        <v>1</v>
      </c>
      <c r="FR93" t="b">
        <v>1</v>
      </c>
    </row>
    <row r="94">
      <c r="A94" t="inlineStr">
        <is>
          <t>BS00000062</t>
        </is>
      </c>
      <c r="B94" t="n">
        <v>105464079100</v>
      </c>
      <c r="C94" t="n">
        <v>6000000000105</v>
      </c>
      <c r="D94" t="inlineStr">
        <is>
          <t>전라선철도</t>
        </is>
      </c>
      <c r="E94" t="inlineStr">
        <is>
          <t>전라선철도(주) [익산~신리간 복선전철]</t>
        </is>
      </c>
      <c r="F94" t="inlineStr">
        <is>
          <t>인프라</t>
        </is>
      </c>
      <c r="G94" t="inlineStr">
        <is>
          <t>BTL</t>
        </is>
      </c>
      <c r="H94" t="inlineStr">
        <is>
          <t>철도</t>
        </is>
      </c>
      <c r="I94" t="inlineStr">
        <is>
          <t>국내</t>
        </is>
      </c>
      <c r="J94" t="inlineStr">
        <is>
          <t>아시아</t>
        </is>
      </c>
      <c r="K94" t="inlineStr">
        <is>
          <t>이머징</t>
        </is>
      </c>
      <c r="L94" t="inlineStr">
        <is>
          <t>한국</t>
        </is>
      </c>
      <c r="M94" t="inlineStr">
        <is>
          <t>해당없음</t>
        </is>
      </c>
      <c r="N94" t="inlineStr">
        <is>
          <t>대출</t>
        </is>
      </c>
      <c r="O94" t="inlineStr">
        <is>
          <t>선순위</t>
        </is>
      </c>
      <c r="P94" t="inlineStr">
        <is>
          <t>대출</t>
        </is>
      </c>
      <c r="Q94" t="inlineStr">
        <is>
          <t>프로젝트</t>
        </is>
      </c>
      <c r="R94" t="inlineStr">
        <is>
          <t>KRW</t>
        </is>
      </c>
      <c r="S94" t="inlineStr">
        <is>
          <t>KRW</t>
        </is>
      </c>
      <c r="T94" s="1" t="n">
        <v>41178</v>
      </c>
      <c r="U94" s="1" t="n">
        <v>2958465</v>
      </c>
      <c r="V94" s="1" t="n">
        <v>2958465</v>
      </c>
      <c r="X94" t="inlineStr">
        <is>
          <t>PPP</t>
        </is>
      </c>
      <c r="Y94" t="inlineStr">
        <is>
          <t>Availability(정부)</t>
        </is>
      </c>
      <c r="Z94" t="inlineStr">
        <is>
          <t>정부보증</t>
        </is>
      </c>
      <c r="AA94" t="inlineStr">
        <is>
          <t>정부가 임대료 지급</t>
        </is>
      </c>
      <c r="AB94" t="inlineStr">
        <is>
          <t>IBK기업은행</t>
        </is>
      </c>
      <c r="AC94" t="inlineStr">
        <is>
          <t>해당없음</t>
        </is>
      </c>
      <c r="AD94" t="inlineStr">
        <is>
          <t>배상원</t>
        </is>
      </c>
      <c r="AF94" t="inlineStr">
        <is>
          <t>유재섭</t>
        </is>
      </c>
      <c r="AG94" t="inlineStr">
        <is>
          <t>정상</t>
        </is>
      </c>
      <c r="AH94" s="1" t="n">
        <v>39241</v>
      </c>
      <c r="AI94" t="inlineStr">
        <is>
          <t>기보유</t>
        </is>
      </c>
      <c r="AJ94" t="inlineStr">
        <is>
          <t>국내실물</t>
        </is>
      </c>
      <c r="AK94" t="inlineStr">
        <is>
          <t>인프라</t>
        </is>
      </c>
      <c r="AL94" t="inlineStr">
        <is>
          <t>Debt</t>
        </is>
      </c>
      <c r="AM94" t="inlineStr">
        <is>
          <t>인출</t>
        </is>
      </c>
      <c r="AN94" t="inlineStr">
        <is>
          <t>운영</t>
        </is>
      </c>
      <c r="AO94" t="n">
        <v>0</v>
      </c>
      <c r="AP94" t="n">
        <v>36405000000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36405000000</v>
      </c>
      <c r="AX94" t="n">
        <v>977000000</v>
      </c>
      <c r="AY94" t="n">
        <v>2884000000</v>
      </c>
      <c r="AZ94" t="n">
        <v>2884000000</v>
      </c>
      <c r="BA94" t="n">
        <v>-977000000</v>
      </c>
      <c r="BB94" t="n">
        <v>-2884000000</v>
      </c>
      <c r="BC94" t="n">
        <v>33521000000</v>
      </c>
      <c r="BD94" t="n">
        <v>593025345</v>
      </c>
      <c r="BE94" t="n">
        <v>2433743157</v>
      </c>
      <c r="BF94" t="n">
        <v>31090031384</v>
      </c>
      <c r="BG94" t="n">
        <v>0</v>
      </c>
      <c r="BH94" t="n">
        <v>2433743157</v>
      </c>
      <c r="BI94" t="n">
        <v>0</v>
      </c>
      <c r="BJ94" t="n">
        <v>0</v>
      </c>
      <c r="BK94" t="n">
        <v>0</v>
      </c>
      <c r="BL94" t="n">
        <v>2433204284</v>
      </c>
      <c r="BM94" t="n">
        <v>0</v>
      </c>
      <c r="BN94" t="n">
        <v>0</v>
      </c>
      <c r="BO94" t="n">
        <v>199915283</v>
      </c>
      <c r="BP94" t="n">
        <v>2433781191</v>
      </c>
      <c r="BQ94" t="n">
        <v>199915283</v>
      </c>
      <c r="BR94" t="n">
        <v>2433781191</v>
      </c>
      <c r="BS94" t="n">
        <v>0</v>
      </c>
      <c r="BT94" t="n">
        <v>0</v>
      </c>
      <c r="BU94" t="n">
        <v>0</v>
      </c>
      <c r="BV94" t="n">
        <v>199915283</v>
      </c>
      <c r="BW94" t="n">
        <v>2433781191</v>
      </c>
      <c r="BX94" t="n">
        <v>0.5896146323999896</v>
      </c>
      <c r="BY94" t="n">
        <v>7.212034909942711</v>
      </c>
      <c r="BZ94" t="n">
        <v>0</v>
      </c>
      <c r="CA94" t="n">
        <v>33521000000</v>
      </c>
      <c r="CB94" t="n">
        <v>34491100400</v>
      </c>
      <c r="CC94" t="n">
        <v>36405000000</v>
      </c>
      <c r="CD94" t="n">
        <v>0</v>
      </c>
      <c r="CE94" t="n">
        <v>33521000000</v>
      </c>
      <c r="CF94" t="n">
        <v>34491100400</v>
      </c>
      <c r="CG94" t="n">
        <v>36405000000</v>
      </c>
      <c r="CH94" t="n">
        <v>33521000000</v>
      </c>
      <c r="CI94" t="n">
        <v>34491100400</v>
      </c>
      <c r="CJ94" t="n">
        <v>36405000000</v>
      </c>
      <c r="CK94" t="n">
        <v>0</v>
      </c>
      <c r="CL94" t="n">
        <v>0</v>
      </c>
      <c r="CM94" t="n">
        <v>0.5823870083333333</v>
      </c>
      <c r="CN94" t="n">
        <v>6.9886441</v>
      </c>
      <c r="CO94" t="n">
        <v>6.9886441</v>
      </c>
      <c r="CP94" t="n">
        <v>19522194906.34167</v>
      </c>
      <c r="CQ94" t="n">
        <v>234266338876.1</v>
      </c>
      <c r="CR94" t="n">
        <v>234266338876.1</v>
      </c>
      <c r="CS94" t="n">
        <v>1.854004433017443</v>
      </c>
      <c r="CT94" t="n">
        <v>62148082599.17769</v>
      </c>
      <c r="CU94" t="n">
        <v>6.82</v>
      </c>
      <c r="CV94" t="n">
        <v>0</v>
      </c>
      <c r="CW94" t="n">
        <v>0</v>
      </c>
      <c r="CX94" t="n">
        <v>6.82</v>
      </c>
      <c r="CY94" t="n">
        <v>6.82</v>
      </c>
      <c r="CZ94" t="n">
        <v>228613220000</v>
      </c>
      <c r="DA94" t="n">
        <v>0</v>
      </c>
      <c r="DB94" t="n">
        <v>0</v>
      </c>
      <c r="DC94" t="n">
        <v>6663140000</v>
      </c>
      <c r="DD94" t="n">
        <v>19668880000</v>
      </c>
      <c r="DE94" t="n">
        <v>33521000000</v>
      </c>
      <c r="DF94" t="n">
        <v>0</v>
      </c>
      <c r="DG94" t="n">
        <v>977000000</v>
      </c>
      <c r="DH94" t="n">
        <v>1</v>
      </c>
      <c r="DI94" t="n">
        <v>0</v>
      </c>
      <c r="DJ94" t="n">
        <v>33521000000</v>
      </c>
      <c r="DK94" t="n">
        <v>0</v>
      </c>
      <c r="DL94" t="n">
        <v>36405000000</v>
      </c>
      <c r="DM94" t="n">
        <v>0</v>
      </c>
      <c r="DN94" t="n">
        <v>0</v>
      </c>
      <c r="DO94" t="n">
        <v>0</v>
      </c>
      <c r="DP94" t="n">
        <v>2884000000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35574405284.89497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199915283</v>
      </c>
      <c r="EH94" t="n">
        <v>0</v>
      </c>
      <c r="EI94" t="n">
        <v>0</v>
      </c>
      <c r="EJ94" t="n">
        <v>0</v>
      </c>
      <c r="EK94" t="n">
        <v>0</v>
      </c>
      <c r="EL94" t="n">
        <v>2433781191</v>
      </c>
      <c r="EM94" t="n">
        <v>0</v>
      </c>
      <c r="EN94" t="n">
        <v>0</v>
      </c>
      <c r="EO94" t="n">
        <v>0</v>
      </c>
      <c r="EP94" t="n">
        <v>199915283</v>
      </c>
      <c r="EQ94" t="n">
        <v>2433781191</v>
      </c>
      <c r="ER94" t="n">
        <v>110</v>
      </c>
      <c r="EU94" t="inlineStr">
        <is>
          <t>~2016</t>
        </is>
      </c>
      <c r="EV94" t="inlineStr">
        <is>
          <t>국내간접투자</t>
        </is>
      </c>
      <c r="EW94" t="n">
        <v>0</v>
      </c>
      <c r="EX94" t="n">
        <v>199915283</v>
      </c>
      <c r="EY94" t="n">
        <v>0</v>
      </c>
      <c r="EZ94" t="n">
        <v>0</v>
      </c>
      <c r="FA94" t="n">
        <v>0</v>
      </c>
      <c r="FB94" t="n">
        <v>0</v>
      </c>
      <c r="FC94" t="n">
        <v>2433781191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b">
        <v>1</v>
      </c>
      <c r="FR94" t="b">
        <v>1</v>
      </c>
    </row>
    <row r="95">
      <c r="A95" t="inlineStr">
        <is>
          <t>BS00000062</t>
        </is>
      </c>
      <c r="B95" t="n">
        <v>105464079100</v>
      </c>
      <c r="C95" t="n">
        <v>6000000000106</v>
      </c>
      <c r="D95" t="inlineStr">
        <is>
          <t>전라선철도</t>
        </is>
      </c>
      <c r="E95" t="inlineStr">
        <is>
          <t>전라선철도(주) [익산~신리간 복선전철]</t>
        </is>
      </c>
      <c r="F95" t="inlineStr">
        <is>
          <t>인프라</t>
        </is>
      </c>
      <c r="G95" t="inlineStr">
        <is>
          <t>BTL</t>
        </is>
      </c>
      <c r="H95" t="inlineStr">
        <is>
          <t>철도</t>
        </is>
      </c>
      <c r="I95" t="inlineStr">
        <is>
          <t>국내</t>
        </is>
      </c>
      <c r="J95" t="inlineStr">
        <is>
          <t>아시아</t>
        </is>
      </c>
      <c r="K95" t="inlineStr">
        <is>
          <t>이머징</t>
        </is>
      </c>
      <c r="L95" t="inlineStr">
        <is>
          <t>한국</t>
        </is>
      </c>
      <c r="M95" t="inlineStr">
        <is>
          <t>해당없음</t>
        </is>
      </c>
      <c r="N95" t="inlineStr">
        <is>
          <t>대출</t>
        </is>
      </c>
      <c r="O95" t="inlineStr">
        <is>
          <t>선순위</t>
        </is>
      </c>
      <c r="P95" t="inlineStr">
        <is>
          <t>대출</t>
        </is>
      </c>
      <c r="Q95" t="inlineStr">
        <is>
          <t>프로젝트</t>
        </is>
      </c>
      <c r="R95" t="inlineStr">
        <is>
          <t>KRW</t>
        </is>
      </c>
      <c r="S95" t="inlineStr">
        <is>
          <t>KRW</t>
        </is>
      </c>
      <c r="T95" s="1" t="n">
        <v>41178</v>
      </c>
      <c r="U95" s="1" t="n">
        <v>2958465</v>
      </c>
      <c r="V95" s="1" t="n">
        <v>2958465</v>
      </c>
      <c r="X95" t="inlineStr">
        <is>
          <t>PPP</t>
        </is>
      </c>
      <c r="Y95" t="inlineStr">
        <is>
          <t>Availability(정부)</t>
        </is>
      </c>
      <c r="Z95" t="inlineStr">
        <is>
          <t>정부보증</t>
        </is>
      </c>
      <c r="AA95" t="inlineStr">
        <is>
          <t>정부가 임대료 지급</t>
        </is>
      </c>
      <c r="AB95" t="inlineStr">
        <is>
          <t>IBK기업은행</t>
        </is>
      </c>
      <c r="AC95" t="inlineStr">
        <is>
          <t>해당없음</t>
        </is>
      </c>
      <c r="AD95" t="inlineStr">
        <is>
          <t>배상원</t>
        </is>
      </c>
      <c r="AF95" t="inlineStr">
        <is>
          <t>유재섭</t>
        </is>
      </c>
      <c r="AG95" t="inlineStr">
        <is>
          <t>정상</t>
        </is>
      </c>
      <c r="AH95" s="1" t="n">
        <v>39241</v>
      </c>
      <c r="AI95" t="inlineStr">
        <is>
          <t>기보유</t>
        </is>
      </c>
      <c r="AJ95" t="inlineStr">
        <is>
          <t>국내실물</t>
        </is>
      </c>
      <c r="AK95" t="inlineStr">
        <is>
          <t>인프라</t>
        </is>
      </c>
      <c r="AL95" t="inlineStr">
        <is>
          <t>Debt</t>
        </is>
      </c>
      <c r="AM95" t="inlineStr">
        <is>
          <t>인출</t>
        </is>
      </c>
      <c r="AN95" t="inlineStr">
        <is>
          <t>운영</t>
        </is>
      </c>
      <c r="AO95" t="n">
        <v>0</v>
      </c>
      <c r="AP95" t="n">
        <v>5000000000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4681000000</v>
      </c>
      <c r="AX95" t="n">
        <v>164000000</v>
      </c>
      <c r="AY95" t="n">
        <v>656000000</v>
      </c>
      <c r="AZ95" t="n">
        <v>4656000000</v>
      </c>
      <c r="BA95" t="n">
        <v>-164000000</v>
      </c>
      <c r="BB95" t="n">
        <v>-656000000</v>
      </c>
      <c r="BC95" t="n">
        <v>25000000</v>
      </c>
      <c r="BD95" t="n">
        <v>1819785</v>
      </c>
      <c r="BE95" t="n">
        <v>16556926</v>
      </c>
      <c r="BF95" t="n">
        <v>11794902</v>
      </c>
      <c r="BG95" t="n">
        <v>0</v>
      </c>
      <c r="BH95" t="n">
        <v>16556926</v>
      </c>
      <c r="BI95" t="n">
        <v>0</v>
      </c>
      <c r="BJ95" t="n">
        <v>0</v>
      </c>
      <c r="BK95" t="n">
        <v>0</v>
      </c>
      <c r="BL95" t="n">
        <v>16488270</v>
      </c>
      <c r="BM95" t="n">
        <v>0</v>
      </c>
      <c r="BN95" t="n">
        <v>0</v>
      </c>
      <c r="BO95" t="n">
        <v>629068</v>
      </c>
      <c r="BP95" t="n">
        <v>16619483</v>
      </c>
      <c r="BQ95" t="n">
        <v>629068</v>
      </c>
      <c r="BR95" t="n">
        <v>16619483</v>
      </c>
      <c r="BS95" t="n">
        <v>0</v>
      </c>
      <c r="BT95" t="n">
        <v>0</v>
      </c>
      <c r="BU95" t="n">
        <v>0</v>
      </c>
      <c r="BV95" t="n">
        <v>629068</v>
      </c>
      <c r="BW95" t="n">
        <v>16619483</v>
      </c>
      <c r="BX95" t="n">
        <v>0.5897518065782674</v>
      </c>
      <c r="BY95" t="n">
        <v>4.821570262044409</v>
      </c>
      <c r="BZ95" t="n">
        <v>0</v>
      </c>
      <c r="CA95" t="n">
        <v>25000000</v>
      </c>
      <c r="CB95" t="n">
        <v>188962200</v>
      </c>
      <c r="CC95" t="n">
        <v>681000000</v>
      </c>
      <c r="CD95" t="n">
        <v>0</v>
      </c>
      <c r="CE95" t="n">
        <v>25000000</v>
      </c>
      <c r="CF95" t="n">
        <v>188962200</v>
      </c>
      <c r="CG95" t="n">
        <v>681000000</v>
      </c>
      <c r="CH95" t="n">
        <v>25000000</v>
      </c>
      <c r="CI95" t="n">
        <v>188962200</v>
      </c>
      <c r="CJ95" t="n">
        <v>681000000</v>
      </c>
      <c r="CK95" t="n">
        <v>0</v>
      </c>
      <c r="CL95" t="n">
        <v>0</v>
      </c>
      <c r="CM95" t="n">
        <v>0.29625235</v>
      </c>
      <c r="CN95" t="n">
        <v>3.5550282</v>
      </c>
      <c r="CO95" t="n">
        <v>3.5550282</v>
      </c>
      <c r="CP95" t="n">
        <v>7406308.75</v>
      </c>
      <c r="CQ95" t="n">
        <v>88875705</v>
      </c>
      <c r="CR95" t="n">
        <v>88875705</v>
      </c>
      <c r="CS95" t="n">
        <v>1.002519739799188</v>
      </c>
      <c r="CT95" t="n">
        <v>25062993.49497971</v>
      </c>
      <c r="CU95" t="n">
        <v>3.82</v>
      </c>
      <c r="CV95" t="n">
        <v>0</v>
      </c>
      <c r="CW95" t="n">
        <v>0</v>
      </c>
      <c r="CX95" t="n">
        <v>3.82</v>
      </c>
      <c r="CY95" t="n">
        <v>3.82</v>
      </c>
      <c r="CZ95" t="n">
        <v>95500000</v>
      </c>
      <c r="DA95" t="n">
        <v>0</v>
      </c>
      <c r="DB95" t="n">
        <v>0</v>
      </c>
      <c r="DC95" t="n">
        <v>626480000</v>
      </c>
      <c r="DD95" t="n">
        <v>2505920000</v>
      </c>
      <c r="DE95" t="n">
        <v>25000000</v>
      </c>
      <c r="DF95" t="n">
        <v>0</v>
      </c>
      <c r="DG95" t="n">
        <v>164000000</v>
      </c>
      <c r="DH95" t="n">
        <v>1</v>
      </c>
      <c r="DI95" t="n">
        <v>0</v>
      </c>
      <c r="DJ95" t="n">
        <v>25000000</v>
      </c>
      <c r="DK95" t="n">
        <v>0</v>
      </c>
      <c r="DL95" t="n">
        <v>681000000</v>
      </c>
      <c r="DM95" t="n">
        <v>0</v>
      </c>
      <c r="DN95" t="n">
        <v>0</v>
      </c>
      <c r="DO95" t="n">
        <v>0</v>
      </c>
      <c r="DP95" t="n">
        <v>656000000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352332564.6126821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629068</v>
      </c>
      <c r="EH95" t="n">
        <v>0</v>
      </c>
      <c r="EI95" t="n">
        <v>0</v>
      </c>
      <c r="EJ95" t="n">
        <v>0</v>
      </c>
      <c r="EK95" t="n">
        <v>0</v>
      </c>
      <c r="EL95" t="n">
        <v>16619483</v>
      </c>
      <c r="EM95" t="n">
        <v>0</v>
      </c>
      <c r="EN95" t="n">
        <v>0</v>
      </c>
      <c r="EO95" t="n">
        <v>0</v>
      </c>
      <c r="EP95" t="n">
        <v>629068</v>
      </c>
      <c r="EQ95" t="n">
        <v>16619483</v>
      </c>
      <c r="ER95" t="n">
        <v>385</v>
      </c>
      <c r="EU95" t="inlineStr">
        <is>
          <t>~2016</t>
        </is>
      </c>
      <c r="EV95" t="inlineStr">
        <is>
          <t>국내간접투자</t>
        </is>
      </c>
      <c r="EW95" t="n">
        <v>0</v>
      </c>
      <c r="EX95" t="n">
        <v>629068</v>
      </c>
      <c r="EY95" t="n">
        <v>0</v>
      </c>
      <c r="EZ95" t="n">
        <v>0</v>
      </c>
      <c r="FA95" t="n">
        <v>0</v>
      </c>
      <c r="FB95" t="n">
        <v>0</v>
      </c>
      <c r="FC95" t="n">
        <v>16619483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0</v>
      </c>
      <c r="FJ95" t="n">
        <v>0</v>
      </c>
      <c r="FK95" t="n">
        <v>0</v>
      </c>
      <c r="FL95" t="n">
        <v>0</v>
      </c>
      <c r="FM95" t="n">
        <v>0</v>
      </c>
      <c r="FN95" t="n">
        <v>0</v>
      </c>
      <c r="FO95" t="n">
        <v>0</v>
      </c>
      <c r="FP95" t="n">
        <v>0</v>
      </c>
      <c r="FQ95" t="b">
        <v>1</v>
      </c>
      <c r="FR95" t="b">
        <v>1</v>
      </c>
    </row>
    <row r="96">
      <c r="A96" t="inlineStr">
        <is>
          <t>BS00000062</t>
        </is>
      </c>
      <c r="B96" t="n">
        <v>105464079101</v>
      </c>
      <c r="C96" t="n">
        <v>6000000000252</v>
      </c>
      <c r="D96" t="inlineStr">
        <is>
          <t>전라선철도</t>
        </is>
      </c>
      <c r="E96" t="inlineStr">
        <is>
          <t>전라선철도(주) [익선~신리간 복선전철] 추가조달</t>
        </is>
      </c>
      <c r="F96" t="inlineStr">
        <is>
          <t>인프라</t>
        </is>
      </c>
      <c r="G96" t="inlineStr">
        <is>
          <t>BTL</t>
        </is>
      </c>
      <c r="H96" t="inlineStr">
        <is>
          <t>철도</t>
        </is>
      </c>
      <c r="I96" t="inlineStr">
        <is>
          <t>국내</t>
        </is>
      </c>
      <c r="J96" t="inlineStr">
        <is>
          <t>아시아</t>
        </is>
      </c>
      <c r="K96" t="inlineStr">
        <is>
          <t>이머징</t>
        </is>
      </c>
      <c r="L96" t="inlineStr">
        <is>
          <t>한국</t>
        </is>
      </c>
      <c r="M96" t="inlineStr">
        <is>
          <t>해당없음</t>
        </is>
      </c>
      <c r="N96" t="inlineStr">
        <is>
          <t>대출</t>
        </is>
      </c>
      <c r="O96" t="inlineStr">
        <is>
          <t>선순위</t>
        </is>
      </c>
      <c r="P96" t="inlineStr">
        <is>
          <t>대출</t>
        </is>
      </c>
      <c r="Q96" t="inlineStr">
        <is>
          <t>프로젝트</t>
        </is>
      </c>
      <c r="R96" t="inlineStr">
        <is>
          <t>KRW</t>
        </is>
      </c>
      <c r="S96" t="inlineStr">
        <is>
          <t>KRW</t>
        </is>
      </c>
      <c r="T96" s="1" t="n">
        <v>42003</v>
      </c>
      <c r="U96" s="1" t="n">
        <v>2958465</v>
      </c>
      <c r="V96" s="1" t="n">
        <v>2958465</v>
      </c>
      <c r="X96" t="inlineStr">
        <is>
          <t>PPP</t>
        </is>
      </c>
      <c r="Y96" t="inlineStr">
        <is>
          <t>Availability(정부)</t>
        </is>
      </c>
      <c r="Z96" t="inlineStr">
        <is>
          <t>정부보증</t>
        </is>
      </c>
      <c r="AA96" t="inlineStr">
        <is>
          <t>정부가 임대료 지급</t>
        </is>
      </c>
      <c r="AB96" t="inlineStr">
        <is>
          <t>IBK기업은행</t>
        </is>
      </c>
      <c r="AC96" t="inlineStr">
        <is>
          <t>해당없음</t>
        </is>
      </c>
      <c r="AD96" t="inlineStr">
        <is>
          <t>배상원</t>
        </is>
      </c>
      <c r="AF96" t="inlineStr">
        <is>
          <t>유재섭</t>
        </is>
      </c>
      <c r="AG96" t="inlineStr">
        <is>
          <t>정상</t>
        </is>
      </c>
      <c r="AH96" s="1" t="n">
        <v>41996</v>
      </c>
      <c r="AI96" t="inlineStr">
        <is>
          <t>기보유</t>
        </is>
      </c>
      <c r="AJ96" t="inlineStr">
        <is>
          <t>국내실물</t>
        </is>
      </c>
      <c r="AK96" t="inlineStr">
        <is>
          <t>인프라</t>
        </is>
      </c>
      <c r="AL96" t="inlineStr">
        <is>
          <t>Debt</t>
        </is>
      </c>
      <c r="AM96" t="inlineStr">
        <is>
          <t>인출</t>
        </is>
      </c>
      <c r="AN96" t="inlineStr">
        <is>
          <t>운영</t>
        </is>
      </c>
      <c r="AO96" t="n">
        <v>0</v>
      </c>
      <c r="AP96" t="n">
        <v>11000000000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11000000000</v>
      </c>
      <c r="AX96" t="n">
        <v>255000000</v>
      </c>
      <c r="AY96" t="n">
        <v>1006000000</v>
      </c>
      <c r="AZ96" t="n">
        <v>9324000000</v>
      </c>
      <c r="BA96" t="n">
        <v>-255000000</v>
      </c>
      <c r="BB96" t="n">
        <v>-1006000000</v>
      </c>
      <c r="BC96" t="n">
        <v>1676000000</v>
      </c>
      <c r="BD96" t="n">
        <v>20052773</v>
      </c>
      <c r="BE96" t="n">
        <v>94959902</v>
      </c>
      <c r="BF96" t="n">
        <v>778543964</v>
      </c>
      <c r="BG96" t="n">
        <v>0</v>
      </c>
      <c r="BH96" t="n">
        <v>94959902</v>
      </c>
      <c r="BI96" t="n">
        <v>0</v>
      </c>
      <c r="BJ96" t="n">
        <v>0</v>
      </c>
      <c r="BK96" t="n">
        <v>0</v>
      </c>
      <c r="BL96" t="n">
        <v>96414651</v>
      </c>
      <c r="BM96" t="n">
        <v>0</v>
      </c>
      <c r="BN96" t="n">
        <v>0</v>
      </c>
      <c r="BO96" t="n">
        <v>6978748</v>
      </c>
      <c r="BP96" t="n">
        <v>96615560</v>
      </c>
      <c r="BQ96" t="n">
        <v>6978748</v>
      </c>
      <c r="BR96" t="n">
        <v>96615560</v>
      </c>
      <c r="BS96" t="n">
        <v>0</v>
      </c>
      <c r="BT96" t="n">
        <v>0</v>
      </c>
      <c r="BU96" t="n">
        <v>0</v>
      </c>
      <c r="BV96" t="n">
        <v>6978748</v>
      </c>
      <c r="BW96" t="n">
        <v>96615560</v>
      </c>
      <c r="BX96" t="n">
        <v>0.3878336102289195</v>
      </c>
      <c r="BY96" t="n">
        <v>4.534468145755937</v>
      </c>
      <c r="BZ96" t="n">
        <v>0</v>
      </c>
      <c r="CA96" t="n">
        <v>1676000000</v>
      </c>
      <c r="CB96" t="n">
        <v>1929814855</v>
      </c>
      <c r="CC96" t="n">
        <v>2682000000</v>
      </c>
      <c r="CD96" t="n">
        <v>0</v>
      </c>
      <c r="CE96" t="n">
        <v>1676000000</v>
      </c>
      <c r="CF96" t="n">
        <v>1929814855</v>
      </c>
      <c r="CG96" t="n">
        <v>2682000000</v>
      </c>
      <c r="CH96" t="n">
        <v>1676000000</v>
      </c>
      <c r="CI96" t="n">
        <v>1929814855</v>
      </c>
      <c r="CJ96" t="n">
        <v>2682000000</v>
      </c>
      <c r="CK96" t="n">
        <v>0</v>
      </c>
      <c r="CL96" t="n">
        <v>0</v>
      </c>
      <c r="CM96" t="n">
        <v>0.3515626583333333</v>
      </c>
      <c r="CN96" t="n">
        <v>4.2187519</v>
      </c>
      <c r="CO96" t="n">
        <v>4.2187519</v>
      </c>
      <c r="CP96" t="n">
        <v>589219015.3666667</v>
      </c>
      <c r="CQ96" t="n">
        <v>7070628184.4</v>
      </c>
      <c r="CR96" t="n">
        <v>7070628184.4</v>
      </c>
      <c r="CS96" t="n">
        <v>1.070776724</v>
      </c>
      <c r="CT96" t="n">
        <v>1794621789.424</v>
      </c>
      <c r="CU96" t="n">
        <v>4.12</v>
      </c>
      <c r="CV96" t="n">
        <v>0</v>
      </c>
      <c r="CW96" t="n">
        <v>0</v>
      </c>
      <c r="CX96" t="n">
        <v>4.12</v>
      </c>
      <c r="CY96" t="n">
        <v>4.12</v>
      </c>
      <c r="CZ96" t="n">
        <v>6905120000</v>
      </c>
      <c r="DA96" t="n">
        <v>0</v>
      </c>
      <c r="DB96" t="n">
        <v>0</v>
      </c>
      <c r="DC96" t="n">
        <v>1050600000</v>
      </c>
      <c r="DD96" t="n">
        <v>4144720000</v>
      </c>
      <c r="DE96" t="n">
        <v>1676000000</v>
      </c>
      <c r="DF96" t="n">
        <v>0</v>
      </c>
      <c r="DG96" t="n">
        <v>255000000</v>
      </c>
      <c r="DH96" t="n">
        <v>1</v>
      </c>
      <c r="DI96" t="n">
        <v>0</v>
      </c>
      <c r="DJ96" t="n">
        <v>1676000000</v>
      </c>
      <c r="DK96" t="n">
        <v>0</v>
      </c>
      <c r="DL96" t="n">
        <v>2682000000</v>
      </c>
      <c r="DM96" t="n">
        <v>0</v>
      </c>
      <c r="DN96" t="n">
        <v>0</v>
      </c>
      <c r="DO96" t="n">
        <v>0</v>
      </c>
      <c r="DP96" t="n">
        <v>1006000000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2216422741.575099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6978748</v>
      </c>
      <c r="EH96" t="n">
        <v>0</v>
      </c>
      <c r="EI96" t="n">
        <v>0</v>
      </c>
      <c r="EJ96" t="n">
        <v>0</v>
      </c>
      <c r="EK96" t="n">
        <v>0</v>
      </c>
      <c r="EL96" t="n">
        <v>96615560</v>
      </c>
      <c r="EM96" t="n">
        <v>0</v>
      </c>
      <c r="EN96" t="n">
        <v>0</v>
      </c>
      <c r="EO96" t="n">
        <v>0</v>
      </c>
      <c r="EP96" t="n">
        <v>6978748</v>
      </c>
      <c r="EQ96" t="n">
        <v>96615560</v>
      </c>
      <c r="ER96" t="n">
        <v>342</v>
      </c>
      <c r="EU96" t="inlineStr">
        <is>
          <t>~2016</t>
        </is>
      </c>
      <c r="EV96" t="inlineStr">
        <is>
          <t>국내간접투자</t>
        </is>
      </c>
      <c r="EW96" t="n">
        <v>0</v>
      </c>
      <c r="EX96" t="n">
        <v>6978748</v>
      </c>
      <c r="EY96" t="n">
        <v>0</v>
      </c>
      <c r="EZ96" t="n">
        <v>0</v>
      </c>
      <c r="FA96" t="n">
        <v>0</v>
      </c>
      <c r="FB96" t="n">
        <v>0</v>
      </c>
      <c r="FC96" t="n">
        <v>96615560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0</v>
      </c>
      <c r="FJ96" t="n">
        <v>0</v>
      </c>
      <c r="FK96" t="n">
        <v>0</v>
      </c>
      <c r="FL96" t="n">
        <v>0</v>
      </c>
      <c r="FM96" t="n">
        <v>0</v>
      </c>
      <c r="FN96" t="n">
        <v>0</v>
      </c>
      <c r="FO96" t="n">
        <v>0</v>
      </c>
      <c r="FP96" t="n">
        <v>0</v>
      </c>
      <c r="FQ96" t="b">
        <v>1</v>
      </c>
      <c r="FR96" t="b">
        <v>1</v>
      </c>
    </row>
    <row r="97">
      <c r="A97" t="inlineStr">
        <is>
          <t>BS00000062</t>
        </is>
      </c>
      <c r="B97" t="inlineStr">
        <is>
          <t>BS0000006201</t>
        </is>
      </c>
      <c r="C97" t="n">
        <v>100001925</v>
      </c>
      <c r="D97" t="inlineStr">
        <is>
          <t>전라선철도</t>
        </is>
      </c>
      <c r="E97" t="inlineStr">
        <is>
          <t>전라선철도</t>
        </is>
      </c>
      <c r="F97" t="inlineStr">
        <is>
          <t>인프라</t>
        </is>
      </c>
      <c r="G97" t="inlineStr">
        <is>
          <t>BTL</t>
        </is>
      </c>
      <c r="H97" t="inlineStr">
        <is>
          <t>철도</t>
        </is>
      </c>
      <c r="I97" t="inlineStr">
        <is>
          <t>국내</t>
        </is>
      </c>
      <c r="J97" t="inlineStr">
        <is>
          <t>아시아</t>
        </is>
      </c>
      <c r="K97" t="inlineStr">
        <is>
          <t>이머징</t>
        </is>
      </c>
      <c r="L97" t="inlineStr">
        <is>
          <t>한국</t>
        </is>
      </c>
      <c r="M97" t="inlineStr">
        <is>
          <t>해당없음</t>
        </is>
      </c>
      <c r="N97" t="inlineStr">
        <is>
          <t>출자</t>
        </is>
      </c>
      <c r="O97" t="inlineStr">
        <is>
          <t>지분</t>
        </is>
      </c>
      <c r="P97" t="inlineStr">
        <is>
          <t>주식형</t>
        </is>
      </c>
      <c r="Q97" t="inlineStr">
        <is>
          <t>프로젝트</t>
        </is>
      </c>
      <c r="R97" t="inlineStr">
        <is>
          <t>KRW</t>
        </is>
      </c>
      <c r="S97" t="inlineStr">
        <is>
          <t>KRW</t>
        </is>
      </c>
      <c r="T97" s="1" t="n">
        <v>39260</v>
      </c>
      <c r="U97" s="1" t="n">
        <v>2958465</v>
      </c>
      <c r="V97" s="1" t="n">
        <v>2958465</v>
      </c>
      <c r="X97" t="inlineStr">
        <is>
          <t>PPP</t>
        </is>
      </c>
      <c r="Y97" t="inlineStr">
        <is>
          <t>Availability(정부)</t>
        </is>
      </c>
      <c r="Z97" t="inlineStr">
        <is>
          <t>정부보증</t>
        </is>
      </c>
      <c r="AA97" t="inlineStr">
        <is>
          <t>정부가 임대료 지급</t>
        </is>
      </c>
      <c r="AB97" t="inlineStr">
        <is>
          <t>IBK기업은행</t>
        </is>
      </c>
      <c r="AC97" t="inlineStr">
        <is>
          <t>해당없음</t>
        </is>
      </c>
      <c r="AD97" t="inlineStr">
        <is>
          <t>배상원</t>
        </is>
      </c>
      <c r="AF97" t="inlineStr">
        <is>
          <t>유재섭</t>
        </is>
      </c>
      <c r="AG97" t="inlineStr">
        <is>
          <t>정상</t>
        </is>
      </c>
      <c r="AI97" t="inlineStr">
        <is>
          <t>기보유</t>
        </is>
      </c>
      <c r="AJ97" t="inlineStr">
        <is>
          <t>국내실물</t>
        </is>
      </c>
      <c r="AK97" t="inlineStr">
        <is>
          <t>인프라</t>
        </is>
      </c>
      <c r="AL97" t="inlineStr">
        <is>
          <t>Equity</t>
        </is>
      </c>
      <c r="AM97" t="inlineStr">
        <is>
          <t>인출</t>
        </is>
      </c>
      <c r="AN97" t="inlineStr">
        <is>
          <t>운영</t>
        </is>
      </c>
      <c r="AO97" t="n">
        <v>0</v>
      </c>
      <c r="AP97" t="n">
        <v>12553000000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12384979522</v>
      </c>
      <c r="CB97" t="n">
        <v>12384979522</v>
      </c>
      <c r="CC97" t="n">
        <v>12384979522</v>
      </c>
      <c r="CD97" t="n">
        <v>0</v>
      </c>
      <c r="CE97" t="n">
        <v>12384979522</v>
      </c>
      <c r="CF97" t="n">
        <v>12384979522</v>
      </c>
      <c r="CG97" t="n">
        <v>12384979522</v>
      </c>
      <c r="CH97" t="n">
        <v>12384979522</v>
      </c>
      <c r="CI97" t="n">
        <v>12384979522</v>
      </c>
      <c r="CJ97" t="n">
        <v>12384979522</v>
      </c>
      <c r="CK97" t="n">
        <v>0</v>
      </c>
      <c r="CL97" t="n">
        <v>0</v>
      </c>
      <c r="CM97" t="n">
        <v>2.980232238769531e-07</v>
      </c>
      <c r="CN97" t="n">
        <v>2.980232238769531e-07</v>
      </c>
      <c r="CO97" t="n">
        <v>0</v>
      </c>
      <c r="CP97" t="n">
        <v>3691.011524796486</v>
      </c>
      <c r="CQ97" t="n">
        <v>3691.011524796486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1</v>
      </c>
      <c r="DJ97" t="n">
        <v>0</v>
      </c>
      <c r="DK97" t="n">
        <v>12384979522</v>
      </c>
      <c r="DL97" t="n">
        <v>0</v>
      </c>
      <c r="DM97" t="n">
        <v>12384979522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6705015279</v>
      </c>
      <c r="DW97" t="n">
        <v>0</v>
      </c>
      <c r="DX97" t="n">
        <v>0</v>
      </c>
      <c r="DY97" t="n">
        <v>1341003055.8</v>
      </c>
      <c r="DZ97" t="n">
        <v>0</v>
      </c>
      <c r="EA97" t="n">
        <v>0</v>
      </c>
      <c r="EB97" t="n">
        <v>1341003055.8</v>
      </c>
      <c r="EC97" t="n">
        <v>0.2</v>
      </c>
      <c r="ED97" t="n">
        <v>1341003055.8</v>
      </c>
      <c r="EE97" t="n">
        <v>2476995904.400001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471</v>
      </c>
      <c r="EU97" t="inlineStr">
        <is>
          <t>~2016</t>
        </is>
      </c>
      <c r="EV97" t="inlineStr">
        <is>
          <t>국내간접투자</t>
        </is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0</v>
      </c>
      <c r="FJ97" t="n">
        <v>0</v>
      </c>
      <c r="FK97" t="n">
        <v>0</v>
      </c>
      <c r="FL97" t="n">
        <v>0</v>
      </c>
      <c r="FM97" t="n">
        <v>0</v>
      </c>
      <c r="FN97" t="n">
        <v>0</v>
      </c>
      <c r="FO97" t="n">
        <v>0</v>
      </c>
      <c r="FP97" t="n">
        <v>0</v>
      </c>
      <c r="FQ97" t="b">
        <v>1</v>
      </c>
      <c r="FR97" t="b">
        <v>1</v>
      </c>
    </row>
    <row r="98">
      <c r="A98" t="inlineStr">
        <is>
          <t>BS00000066</t>
        </is>
      </c>
      <c r="B98" t="n">
        <v>305486508300</v>
      </c>
      <c r="C98" t="n">
        <v>6000000000131</v>
      </c>
      <c r="D98" t="inlineStr">
        <is>
          <t>청정서귀포</t>
        </is>
      </c>
      <c r="E98" t="inlineStr">
        <is>
          <t>청정서귀포</t>
        </is>
      </c>
      <c r="F98" t="inlineStr">
        <is>
          <t>인프라</t>
        </is>
      </c>
      <c r="G98" t="inlineStr">
        <is>
          <t>BTL</t>
        </is>
      </c>
      <c r="H98" t="inlineStr">
        <is>
          <t>하수관거</t>
        </is>
      </c>
      <c r="I98" t="inlineStr">
        <is>
          <t>국내</t>
        </is>
      </c>
      <c r="J98" t="inlineStr">
        <is>
          <t>아시아</t>
        </is>
      </c>
      <c r="K98" t="inlineStr">
        <is>
          <t>이머징</t>
        </is>
      </c>
      <c r="L98" t="inlineStr">
        <is>
          <t>한국</t>
        </is>
      </c>
      <c r="M98" t="inlineStr">
        <is>
          <t>해당없음</t>
        </is>
      </c>
      <c r="N98" t="inlineStr">
        <is>
          <t>대출</t>
        </is>
      </c>
      <c r="O98" t="inlineStr">
        <is>
          <t>선순위</t>
        </is>
      </c>
      <c r="P98" t="inlineStr">
        <is>
          <t>대출</t>
        </is>
      </c>
      <c r="Q98" t="inlineStr">
        <is>
          <t>프로젝트</t>
        </is>
      </c>
      <c r="R98" t="inlineStr">
        <is>
          <t>KRW</t>
        </is>
      </c>
      <c r="S98" t="inlineStr">
        <is>
          <t>KRW</t>
        </is>
      </c>
      <c r="T98" s="1" t="n">
        <v>40786</v>
      </c>
      <c r="U98" s="1" t="n">
        <v>2958465</v>
      </c>
      <c r="V98" s="1" t="n">
        <v>2958465</v>
      </c>
      <c r="X98" t="inlineStr">
        <is>
          <t>PPP</t>
        </is>
      </c>
      <c r="Y98" t="inlineStr">
        <is>
          <t>Availability(정부)</t>
        </is>
      </c>
      <c r="Z98" t="inlineStr">
        <is>
          <t>정부보증</t>
        </is>
      </c>
      <c r="AA98" t="inlineStr">
        <is>
          <t>정부가 임대료 지급</t>
        </is>
      </c>
      <c r="AB98" t="inlineStr">
        <is>
          <t>제주은행</t>
        </is>
      </c>
      <c r="AC98" t="inlineStr">
        <is>
          <t>해당없음</t>
        </is>
      </c>
      <c r="AD98" t="inlineStr">
        <is>
          <t>배상원</t>
        </is>
      </c>
      <c r="AF98" t="inlineStr">
        <is>
          <t>유재섭</t>
        </is>
      </c>
      <c r="AG98" t="inlineStr">
        <is>
          <t>정상</t>
        </is>
      </c>
      <c r="AH98" s="1" t="n">
        <v>39381</v>
      </c>
      <c r="AI98" t="inlineStr">
        <is>
          <t>기보유</t>
        </is>
      </c>
      <c r="AJ98" t="inlineStr">
        <is>
          <t>국내실물</t>
        </is>
      </c>
      <c r="AK98" t="inlineStr">
        <is>
          <t>인프라</t>
        </is>
      </c>
      <c r="AL98" t="inlineStr">
        <is>
          <t>Debt</t>
        </is>
      </c>
      <c r="AM98" t="inlineStr">
        <is>
          <t>인출</t>
        </is>
      </c>
      <c r="AN98" t="inlineStr">
        <is>
          <t>운영</t>
        </is>
      </c>
      <c r="AO98" t="n">
        <v>0</v>
      </c>
      <c r="AP98" t="n">
        <v>11296360000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11296360000</v>
      </c>
      <c r="AX98" t="n">
        <v>184307268</v>
      </c>
      <c r="AY98" t="n">
        <v>729295737</v>
      </c>
      <c r="AZ98" t="n">
        <v>8537718023</v>
      </c>
      <c r="BA98" t="n">
        <v>-184307268</v>
      </c>
      <c r="BB98" t="n">
        <v>-729295737</v>
      </c>
      <c r="BC98" t="n">
        <v>2758641977</v>
      </c>
      <c r="BD98" t="n">
        <v>23811288</v>
      </c>
      <c r="BE98" t="n">
        <v>103178489</v>
      </c>
      <c r="BF98" t="n">
        <v>1283529931</v>
      </c>
      <c r="BG98" t="n">
        <v>0</v>
      </c>
      <c r="BH98" t="n">
        <v>103178489</v>
      </c>
      <c r="BI98" t="n">
        <v>0</v>
      </c>
      <c r="BJ98" t="n">
        <v>0</v>
      </c>
      <c r="BK98" t="n">
        <v>0</v>
      </c>
      <c r="BL98" t="n">
        <v>103114351</v>
      </c>
      <c r="BM98" t="n">
        <v>0</v>
      </c>
      <c r="BN98" t="n">
        <v>0</v>
      </c>
      <c r="BO98" t="n">
        <v>8047186</v>
      </c>
      <c r="BP98" t="n">
        <v>103260223</v>
      </c>
      <c r="BQ98" t="n">
        <v>8047186</v>
      </c>
      <c r="BR98" t="n">
        <v>103260223</v>
      </c>
      <c r="BS98" t="n">
        <v>0</v>
      </c>
      <c r="BT98" t="n">
        <v>0</v>
      </c>
      <c r="BU98" t="n">
        <v>0</v>
      </c>
      <c r="BV98" t="n">
        <v>8047186</v>
      </c>
      <c r="BW98" t="n">
        <v>103260223</v>
      </c>
      <c r="BX98" t="n">
        <v>0.2827067970698466</v>
      </c>
      <c r="BY98" t="n">
        <v>3.361707739207549</v>
      </c>
      <c r="BZ98" t="n">
        <v>0</v>
      </c>
      <c r="CA98" t="n">
        <v>2758641977</v>
      </c>
      <c r="CB98" t="n">
        <v>2942360655</v>
      </c>
      <c r="CC98" t="n">
        <v>3487937714</v>
      </c>
      <c r="CD98" t="n">
        <v>0</v>
      </c>
      <c r="CE98" t="n">
        <v>2758641977</v>
      </c>
      <c r="CF98" t="n">
        <v>2942360655</v>
      </c>
      <c r="CG98" t="n">
        <v>3487937714</v>
      </c>
      <c r="CH98" t="n">
        <v>2758641977</v>
      </c>
      <c r="CI98" t="n">
        <v>2942360655</v>
      </c>
      <c r="CJ98" t="n">
        <v>3487937714</v>
      </c>
      <c r="CK98" t="n">
        <v>0</v>
      </c>
      <c r="CL98" t="n">
        <v>0</v>
      </c>
      <c r="CM98" t="n">
        <v>0.2702854333333333</v>
      </c>
      <c r="CN98" t="n">
        <v>3.2434252</v>
      </c>
      <c r="CO98" t="n">
        <v>3.2434252</v>
      </c>
      <c r="CP98" t="n">
        <v>745620742.1649684</v>
      </c>
      <c r="CQ98" t="n">
        <v>8947448905.97962</v>
      </c>
      <c r="CR98" t="n">
        <v>8947448905.97962</v>
      </c>
      <c r="CS98" t="n">
        <v>1.113623320343898</v>
      </c>
      <c r="CT98" t="n">
        <v>3072088038.066796</v>
      </c>
      <c r="CU98" t="n">
        <v>3.21</v>
      </c>
      <c r="CV98" t="n">
        <v>0</v>
      </c>
      <c r="CW98" t="n">
        <v>0</v>
      </c>
      <c r="CX98" t="n">
        <v>3.21</v>
      </c>
      <c r="CY98" t="n">
        <v>3.21</v>
      </c>
      <c r="CZ98" t="n">
        <v>8855240746.17</v>
      </c>
      <c r="DA98" t="n">
        <v>0</v>
      </c>
      <c r="DB98" t="n">
        <v>0</v>
      </c>
      <c r="DC98" t="n">
        <v>591626330.28</v>
      </c>
      <c r="DD98" t="n">
        <v>2341039315.77</v>
      </c>
      <c r="DE98" t="n">
        <v>2758641977</v>
      </c>
      <c r="DF98" t="n">
        <v>0</v>
      </c>
      <c r="DG98" t="n">
        <v>184307268</v>
      </c>
      <c r="DH98" t="n">
        <v>1</v>
      </c>
      <c r="DI98" t="n">
        <v>0</v>
      </c>
      <c r="DJ98" t="n">
        <v>2758641977</v>
      </c>
      <c r="DK98" t="n">
        <v>0</v>
      </c>
      <c r="DL98" t="n">
        <v>3487937714</v>
      </c>
      <c r="DM98" t="n">
        <v>0</v>
      </c>
      <c r="DN98" t="n">
        <v>0</v>
      </c>
      <c r="DO98" t="n">
        <v>0</v>
      </c>
      <c r="DP98" t="n">
        <v>729295737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3188245734.899292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8047186</v>
      </c>
      <c r="EH98" t="n">
        <v>0</v>
      </c>
      <c r="EI98" t="n">
        <v>0</v>
      </c>
      <c r="EJ98" t="n">
        <v>0</v>
      </c>
      <c r="EK98" t="n">
        <v>0</v>
      </c>
      <c r="EL98" t="n">
        <v>103260223</v>
      </c>
      <c r="EM98" t="n">
        <v>0</v>
      </c>
      <c r="EN98" t="n">
        <v>0</v>
      </c>
      <c r="EO98" t="n">
        <v>0</v>
      </c>
      <c r="EP98" t="n">
        <v>8047186</v>
      </c>
      <c r="EQ98" t="n">
        <v>103260223</v>
      </c>
      <c r="ER98" t="n">
        <v>338</v>
      </c>
      <c r="EU98" t="inlineStr">
        <is>
          <t>~2016</t>
        </is>
      </c>
      <c r="EV98" t="inlineStr">
        <is>
          <t>국내간접투자</t>
        </is>
      </c>
      <c r="EW98" t="n">
        <v>0</v>
      </c>
      <c r="EX98" t="n">
        <v>8047186</v>
      </c>
      <c r="EY98" t="n">
        <v>0</v>
      </c>
      <c r="EZ98" t="n">
        <v>0</v>
      </c>
      <c r="FA98" t="n">
        <v>0</v>
      </c>
      <c r="FB98" t="n">
        <v>0</v>
      </c>
      <c r="FC98" t="n">
        <v>103260223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0</v>
      </c>
      <c r="FJ98" t="n">
        <v>0</v>
      </c>
      <c r="FK98" t="n">
        <v>0</v>
      </c>
      <c r="FL98" t="n">
        <v>0</v>
      </c>
      <c r="FM98" t="n">
        <v>0</v>
      </c>
      <c r="FN98" t="n">
        <v>0</v>
      </c>
      <c r="FO98" t="n">
        <v>0</v>
      </c>
      <c r="FP98" t="n">
        <v>0</v>
      </c>
      <c r="FQ98" t="b">
        <v>1</v>
      </c>
      <c r="FR98" t="b">
        <v>1</v>
      </c>
    </row>
    <row r="99">
      <c r="A99" t="inlineStr">
        <is>
          <t>BS00000066</t>
        </is>
      </c>
      <c r="B99" t="n">
        <v>305486508300</v>
      </c>
      <c r="C99" t="n">
        <v>6000000000132</v>
      </c>
      <c r="D99" t="inlineStr">
        <is>
          <t>청정서귀포</t>
        </is>
      </c>
      <c r="E99" t="inlineStr">
        <is>
          <t>청정서귀포</t>
        </is>
      </c>
      <c r="F99" t="inlineStr">
        <is>
          <t>인프라</t>
        </is>
      </c>
      <c r="G99" t="inlineStr">
        <is>
          <t>BTL</t>
        </is>
      </c>
      <c r="H99" t="inlineStr">
        <is>
          <t>하수관거</t>
        </is>
      </c>
      <c r="I99" t="inlineStr">
        <is>
          <t>국내</t>
        </is>
      </c>
      <c r="J99" t="inlineStr">
        <is>
          <t>아시아</t>
        </is>
      </c>
      <c r="K99" t="inlineStr">
        <is>
          <t>이머징</t>
        </is>
      </c>
      <c r="L99" t="inlineStr">
        <is>
          <t>한국</t>
        </is>
      </c>
      <c r="M99" t="inlineStr">
        <is>
          <t>해당없음</t>
        </is>
      </c>
      <c r="N99" t="inlineStr">
        <is>
          <t>대출</t>
        </is>
      </c>
      <c r="O99" t="inlineStr">
        <is>
          <t>선순위</t>
        </is>
      </c>
      <c r="P99" t="inlineStr">
        <is>
          <t>대출</t>
        </is>
      </c>
      <c r="Q99" t="inlineStr">
        <is>
          <t>프로젝트</t>
        </is>
      </c>
      <c r="R99" t="inlineStr">
        <is>
          <t>KRW</t>
        </is>
      </c>
      <c r="S99" t="inlineStr">
        <is>
          <t>KRW</t>
        </is>
      </c>
      <c r="T99" s="1" t="n">
        <v>40786</v>
      </c>
      <c r="U99" s="1" t="n">
        <v>2958465</v>
      </c>
      <c r="V99" s="1" t="n">
        <v>2958465</v>
      </c>
      <c r="X99" t="inlineStr">
        <is>
          <t>PPP</t>
        </is>
      </c>
      <c r="Y99" t="inlineStr">
        <is>
          <t>Availability(정부)</t>
        </is>
      </c>
      <c r="Z99" t="inlineStr">
        <is>
          <t>정부보증</t>
        </is>
      </c>
      <c r="AA99" t="inlineStr">
        <is>
          <t>정부가 임대료 지급</t>
        </is>
      </c>
      <c r="AB99" t="inlineStr">
        <is>
          <t>제주은행</t>
        </is>
      </c>
      <c r="AC99" t="inlineStr">
        <is>
          <t>해당없음</t>
        </is>
      </c>
      <c r="AD99" t="inlineStr">
        <is>
          <t>배상원</t>
        </is>
      </c>
      <c r="AF99" t="inlineStr">
        <is>
          <t>유재섭</t>
        </is>
      </c>
      <c r="AG99" t="inlineStr">
        <is>
          <t>정상</t>
        </is>
      </c>
      <c r="AH99" s="1" t="n">
        <v>39381</v>
      </c>
      <c r="AI99" t="inlineStr">
        <is>
          <t>기보유</t>
        </is>
      </c>
      <c r="AJ99" t="inlineStr">
        <is>
          <t>국내실물</t>
        </is>
      </c>
      <c r="AK99" t="inlineStr">
        <is>
          <t>인프라</t>
        </is>
      </c>
      <c r="AL99" t="inlineStr">
        <is>
          <t>Debt</t>
        </is>
      </c>
      <c r="AM99" t="inlineStr">
        <is>
          <t>인출</t>
        </is>
      </c>
      <c r="AN99" t="inlineStr">
        <is>
          <t>운영</t>
        </is>
      </c>
      <c r="AO99" t="n">
        <v>0</v>
      </c>
      <c r="AP99" t="n">
        <v>1133444000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583937000</v>
      </c>
      <c r="AX99" t="n">
        <v>9527302</v>
      </c>
      <c r="AY99" t="n">
        <v>37699115</v>
      </c>
      <c r="AZ99" t="n">
        <v>441335045</v>
      </c>
      <c r="BA99" t="n">
        <v>-9527302</v>
      </c>
      <c r="BB99" t="n">
        <v>-37699115</v>
      </c>
      <c r="BC99" t="n">
        <v>142601955</v>
      </c>
      <c r="BD99" t="n">
        <v>1230865</v>
      </c>
      <c r="BE99" t="n">
        <v>5333553</v>
      </c>
      <c r="BF99" t="n">
        <v>66349172</v>
      </c>
      <c r="BG99" t="n">
        <v>0</v>
      </c>
      <c r="BH99" t="n">
        <v>5333553</v>
      </c>
      <c r="BI99" t="n">
        <v>0</v>
      </c>
      <c r="BJ99" t="n">
        <v>0</v>
      </c>
      <c r="BK99" t="n">
        <v>0</v>
      </c>
      <c r="BL99" t="n">
        <v>5330237</v>
      </c>
      <c r="BM99" t="n">
        <v>0</v>
      </c>
      <c r="BN99" t="n">
        <v>0</v>
      </c>
      <c r="BO99" t="n">
        <v>415975</v>
      </c>
      <c r="BP99" t="n">
        <v>5337777</v>
      </c>
      <c r="BQ99" t="n">
        <v>415975</v>
      </c>
      <c r="BR99" t="n">
        <v>5337777</v>
      </c>
      <c r="BS99" t="n">
        <v>0</v>
      </c>
      <c r="BT99" t="n">
        <v>0</v>
      </c>
      <c r="BU99" t="n">
        <v>0</v>
      </c>
      <c r="BV99" t="n">
        <v>415975</v>
      </c>
      <c r="BW99" t="n">
        <v>5337777</v>
      </c>
      <c r="BX99" t="n">
        <v>0.2827023240421335</v>
      </c>
      <c r="BY99" t="n">
        <v>3.361688367109993</v>
      </c>
      <c r="BZ99" t="n">
        <v>0</v>
      </c>
      <c r="CA99" t="n">
        <v>142601955</v>
      </c>
      <c r="CB99" t="n">
        <v>152098831</v>
      </c>
      <c r="CC99" t="n">
        <v>180301070</v>
      </c>
      <c r="CD99" t="n">
        <v>0</v>
      </c>
      <c r="CE99" t="n">
        <v>142601955</v>
      </c>
      <c r="CF99" t="n">
        <v>152098831</v>
      </c>
      <c r="CG99" t="n">
        <v>180301070</v>
      </c>
      <c r="CH99" t="n">
        <v>142601955</v>
      </c>
      <c r="CI99" t="n">
        <v>152098831</v>
      </c>
      <c r="CJ99" t="n">
        <v>180301070</v>
      </c>
      <c r="CK99" t="n">
        <v>0</v>
      </c>
      <c r="CL99" t="n">
        <v>0</v>
      </c>
      <c r="CM99" t="n">
        <v>0.2702850416666667</v>
      </c>
      <c r="CN99" t="n">
        <v>3.2434205</v>
      </c>
      <c r="CO99" t="n">
        <v>3.2434205</v>
      </c>
      <c r="CP99" t="n">
        <v>38543175.34892312</v>
      </c>
      <c r="CQ99" t="n">
        <v>462518104.1870775</v>
      </c>
      <c r="CR99" t="n">
        <v>462518104.1870775</v>
      </c>
      <c r="CS99" t="n">
        <v>1.113623853258143</v>
      </c>
      <c r="CT99" t="n">
        <v>158804938.6092443</v>
      </c>
      <c r="CU99" t="n">
        <v>3.21</v>
      </c>
      <c r="CV99" t="n">
        <v>0</v>
      </c>
      <c r="CW99" t="n">
        <v>0</v>
      </c>
      <c r="CX99" t="n">
        <v>3.21</v>
      </c>
      <c r="CY99" t="n">
        <v>3.21</v>
      </c>
      <c r="CZ99" t="n">
        <v>457752275.55</v>
      </c>
      <c r="DA99" t="n">
        <v>0</v>
      </c>
      <c r="DB99" t="n">
        <v>0</v>
      </c>
      <c r="DC99" t="n">
        <v>30582639.42</v>
      </c>
      <c r="DD99" t="n">
        <v>121014159.15</v>
      </c>
      <c r="DE99" t="n">
        <v>142601955</v>
      </c>
      <c r="DF99" t="n">
        <v>0</v>
      </c>
      <c r="DG99" t="n">
        <v>9527302</v>
      </c>
      <c r="DH99" t="n">
        <v>1</v>
      </c>
      <c r="DI99" t="n">
        <v>0</v>
      </c>
      <c r="DJ99" t="n">
        <v>142601955</v>
      </c>
      <c r="DK99" t="n">
        <v>0</v>
      </c>
      <c r="DL99" t="n">
        <v>180301070</v>
      </c>
      <c r="DM99" t="n">
        <v>0</v>
      </c>
      <c r="DN99" t="n">
        <v>0</v>
      </c>
      <c r="DO99" t="n">
        <v>0</v>
      </c>
      <c r="DP99" t="n">
        <v>37699115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164809285.5178723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415975</v>
      </c>
      <c r="EH99" t="n">
        <v>0</v>
      </c>
      <c r="EI99" t="n">
        <v>0</v>
      </c>
      <c r="EJ99" t="n">
        <v>0</v>
      </c>
      <c r="EK99" t="n">
        <v>0</v>
      </c>
      <c r="EL99" t="n">
        <v>5337777</v>
      </c>
      <c r="EM99" t="n">
        <v>0</v>
      </c>
      <c r="EN99" t="n">
        <v>0</v>
      </c>
      <c r="EO99" t="n">
        <v>0</v>
      </c>
      <c r="EP99" t="n">
        <v>415975</v>
      </c>
      <c r="EQ99" t="n">
        <v>5337777</v>
      </c>
      <c r="ER99" t="n">
        <v>417</v>
      </c>
      <c r="EU99" t="inlineStr">
        <is>
          <t>~2016</t>
        </is>
      </c>
      <c r="EV99" t="inlineStr">
        <is>
          <t>국내간접투자</t>
        </is>
      </c>
      <c r="EW99" t="n">
        <v>0</v>
      </c>
      <c r="EX99" t="n">
        <v>415975</v>
      </c>
      <c r="EY99" t="n">
        <v>0</v>
      </c>
      <c r="EZ99" t="n">
        <v>0</v>
      </c>
      <c r="FA99" t="n">
        <v>0</v>
      </c>
      <c r="FB99" t="n">
        <v>0</v>
      </c>
      <c r="FC99" t="n">
        <v>5337777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0</v>
      </c>
      <c r="FJ99" t="n">
        <v>0</v>
      </c>
      <c r="FK99" t="n">
        <v>0</v>
      </c>
      <c r="FL99" t="n">
        <v>0</v>
      </c>
      <c r="FM99" t="n">
        <v>0</v>
      </c>
      <c r="FN99" t="n">
        <v>0</v>
      </c>
      <c r="FO99" t="n">
        <v>0</v>
      </c>
      <c r="FP99" t="n">
        <v>0</v>
      </c>
      <c r="FQ99" t="b">
        <v>1</v>
      </c>
      <c r="FR99" t="b">
        <v>1</v>
      </c>
    </row>
    <row r="100">
      <c r="A100" t="inlineStr">
        <is>
          <t>BS00000066</t>
        </is>
      </c>
      <c r="B100" t="inlineStr">
        <is>
          <t>BS0000006601</t>
        </is>
      </c>
      <c r="C100" t="n">
        <v>100001923</v>
      </c>
      <c r="D100" t="inlineStr">
        <is>
          <t>청정서귀포</t>
        </is>
      </c>
      <c r="E100" t="inlineStr">
        <is>
          <t>청정서귀포</t>
        </is>
      </c>
      <c r="F100" t="inlineStr">
        <is>
          <t>인프라</t>
        </is>
      </c>
      <c r="G100" t="inlineStr">
        <is>
          <t>BTL</t>
        </is>
      </c>
      <c r="H100" t="inlineStr">
        <is>
          <t>하수관거</t>
        </is>
      </c>
      <c r="I100" t="inlineStr">
        <is>
          <t>국내</t>
        </is>
      </c>
      <c r="J100" t="inlineStr">
        <is>
          <t>아시아</t>
        </is>
      </c>
      <c r="K100" t="inlineStr">
        <is>
          <t>이머징</t>
        </is>
      </c>
      <c r="L100" t="inlineStr">
        <is>
          <t>한국</t>
        </is>
      </c>
      <c r="M100" t="inlineStr">
        <is>
          <t>해당없음</t>
        </is>
      </c>
      <c r="N100" t="inlineStr">
        <is>
          <t>출자</t>
        </is>
      </c>
      <c r="O100" t="inlineStr">
        <is>
          <t>지분</t>
        </is>
      </c>
      <c r="P100" t="inlineStr">
        <is>
          <t>주식형</t>
        </is>
      </c>
      <c r="Q100" t="inlineStr">
        <is>
          <t>프로젝트</t>
        </is>
      </c>
      <c r="R100" t="inlineStr">
        <is>
          <t>KRW</t>
        </is>
      </c>
      <c r="S100" t="inlineStr">
        <is>
          <t>KRW</t>
        </is>
      </c>
      <c r="T100" s="1" t="n">
        <v>39385</v>
      </c>
      <c r="U100" s="1" t="n">
        <v>2958465</v>
      </c>
      <c r="V100" s="1" t="n">
        <v>2958465</v>
      </c>
      <c r="X100" t="inlineStr">
        <is>
          <t>PPP</t>
        </is>
      </c>
      <c r="Y100" t="inlineStr">
        <is>
          <t>Availability(정부)</t>
        </is>
      </c>
      <c r="Z100" t="inlineStr">
        <is>
          <t>정부보증</t>
        </is>
      </c>
      <c r="AA100" t="inlineStr">
        <is>
          <t>정부가 임대료 지급</t>
        </is>
      </c>
      <c r="AB100" t="inlineStr">
        <is>
          <t>제주은행</t>
        </is>
      </c>
      <c r="AC100" t="inlineStr">
        <is>
          <t>해당없음</t>
        </is>
      </c>
      <c r="AD100" t="inlineStr">
        <is>
          <t>배상원</t>
        </is>
      </c>
      <c r="AF100" t="inlineStr">
        <is>
          <t>유재섭</t>
        </is>
      </c>
      <c r="AG100" t="inlineStr">
        <is>
          <t>정상</t>
        </is>
      </c>
      <c r="AI100" t="inlineStr">
        <is>
          <t>기보유</t>
        </is>
      </c>
      <c r="AJ100" t="inlineStr">
        <is>
          <t>국내실물</t>
        </is>
      </c>
      <c r="AK100" t="inlineStr">
        <is>
          <t>인프라</t>
        </is>
      </c>
      <c r="AL100" t="inlineStr">
        <is>
          <t>Equity</t>
        </is>
      </c>
      <c r="AM100" t="inlineStr">
        <is>
          <t>인출</t>
        </is>
      </c>
      <c r="AN100" t="inlineStr">
        <is>
          <t>운영</t>
        </is>
      </c>
      <c r="AO100" t="n">
        <v>0</v>
      </c>
      <c r="AP100" t="n">
        <v>1130000000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1129630000</v>
      </c>
      <c r="CB100" t="n">
        <v>1129630000</v>
      </c>
      <c r="CC100" t="n">
        <v>1129630000</v>
      </c>
      <c r="CD100" t="n">
        <v>0</v>
      </c>
      <c r="CE100" t="n">
        <v>1102043624</v>
      </c>
      <c r="CF100" t="n">
        <v>1102043624</v>
      </c>
      <c r="CG100" t="n">
        <v>1102043624</v>
      </c>
      <c r="CH100" t="n">
        <v>1102043624</v>
      </c>
      <c r="CI100" t="n">
        <v>1102043624</v>
      </c>
      <c r="CJ100" t="n">
        <v>1102043624</v>
      </c>
      <c r="CK100" t="n">
        <v>0</v>
      </c>
      <c r="CL100" t="n">
        <v>0</v>
      </c>
      <c r="CM100" t="n">
        <v>2.980232238769531e-07</v>
      </c>
      <c r="CN100" t="n">
        <v>2.980232238769531e-07</v>
      </c>
      <c r="CO100" t="n">
        <v>0</v>
      </c>
      <c r="CP100" t="n">
        <v>328.4345936775208</v>
      </c>
      <c r="CQ100" t="n">
        <v>328.4345936775208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1</v>
      </c>
      <c r="DJ100" t="n">
        <v>0</v>
      </c>
      <c r="DK100" t="n">
        <v>1102043624</v>
      </c>
      <c r="DL100" t="n">
        <v>0</v>
      </c>
      <c r="DM100" t="n">
        <v>1102043624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1398117553</v>
      </c>
      <c r="DW100" t="n">
        <v>0</v>
      </c>
      <c r="DX100" t="n">
        <v>0</v>
      </c>
      <c r="DY100" t="n">
        <v>279623510.6</v>
      </c>
      <c r="DZ100" t="n">
        <v>0</v>
      </c>
      <c r="EA100" t="n">
        <v>0</v>
      </c>
      <c r="EB100" t="n">
        <v>279623510.6</v>
      </c>
      <c r="EC100" t="n">
        <v>0.2</v>
      </c>
      <c r="ED100" t="n">
        <v>279623510.6</v>
      </c>
      <c r="EE100" t="n">
        <v>220408724.8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471</v>
      </c>
      <c r="EU100" t="inlineStr">
        <is>
          <t>~2016</t>
        </is>
      </c>
      <c r="EV100" t="inlineStr">
        <is>
          <t>국내간접투자</t>
        </is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0</v>
      </c>
      <c r="FJ100" t="n">
        <v>0</v>
      </c>
      <c r="FK100" t="n">
        <v>0</v>
      </c>
      <c r="FL100" t="n">
        <v>0</v>
      </c>
      <c r="FM100" t="n">
        <v>0</v>
      </c>
      <c r="FN100" t="n">
        <v>0</v>
      </c>
      <c r="FO100" t="n">
        <v>0</v>
      </c>
      <c r="FP100" t="n">
        <v>0</v>
      </c>
      <c r="FQ100" t="b">
        <v>1</v>
      </c>
      <c r="FR100" t="b">
        <v>1</v>
      </c>
    </row>
    <row r="101">
      <c r="A101" t="inlineStr">
        <is>
          <t>BS00000067</t>
        </is>
      </c>
      <c r="B101" t="n">
        <v>405480798400</v>
      </c>
      <c r="C101" t="n">
        <v>6000000000149</v>
      </c>
      <c r="D101" t="inlineStr">
        <is>
          <t>푸른제주지키미</t>
        </is>
      </c>
      <c r="E101" t="inlineStr">
        <is>
          <t>푸른제주지키미 (주)</t>
        </is>
      </c>
      <c r="F101" t="inlineStr">
        <is>
          <t>인프라</t>
        </is>
      </c>
      <c r="G101" t="inlineStr">
        <is>
          <t>BTL</t>
        </is>
      </c>
      <c r="H101" t="inlineStr">
        <is>
          <t>하수관거</t>
        </is>
      </c>
      <c r="I101" t="inlineStr">
        <is>
          <t>국내</t>
        </is>
      </c>
      <c r="J101" t="inlineStr">
        <is>
          <t>아시아</t>
        </is>
      </c>
      <c r="K101" t="inlineStr">
        <is>
          <t>이머징</t>
        </is>
      </c>
      <c r="L101" t="inlineStr">
        <is>
          <t>한국</t>
        </is>
      </c>
      <c r="M101" t="inlineStr">
        <is>
          <t>해당없음</t>
        </is>
      </c>
      <c r="N101" t="inlineStr">
        <is>
          <t>대출</t>
        </is>
      </c>
      <c r="O101" t="inlineStr">
        <is>
          <t>선순위</t>
        </is>
      </c>
      <c r="P101" t="inlineStr">
        <is>
          <t>대출</t>
        </is>
      </c>
      <c r="Q101" t="inlineStr">
        <is>
          <t>프로젝트</t>
        </is>
      </c>
      <c r="R101" t="inlineStr">
        <is>
          <t>KRW</t>
        </is>
      </c>
      <c r="S101" t="inlineStr">
        <is>
          <t>KRW</t>
        </is>
      </c>
      <c r="T101" s="1" t="n">
        <v>40022</v>
      </c>
      <c r="U101" s="1" t="n">
        <v>2958465</v>
      </c>
      <c r="V101" s="1" t="n">
        <v>2958465</v>
      </c>
      <c r="X101" t="inlineStr">
        <is>
          <t>PPP</t>
        </is>
      </c>
      <c r="Y101" t="inlineStr">
        <is>
          <t>Availability(정부)</t>
        </is>
      </c>
      <c r="Z101" t="inlineStr">
        <is>
          <t>정부보증</t>
        </is>
      </c>
      <c r="AA101" t="inlineStr">
        <is>
          <t>정부가 임대료 지급</t>
        </is>
      </c>
      <c r="AB101" t="inlineStr">
        <is>
          <t>우리은행</t>
        </is>
      </c>
      <c r="AC101" t="inlineStr">
        <is>
          <t>해당없음</t>
        </is>
      </c>
      <c r="AD101" t="inlineStr">
        <is>
          <t>이건희</t>
        </is>
      </c>
      <c r="AF101" t="inlineStr">
        <is>
          <t>유재섭</t>
        </is>
      </c>
      <c r="AG101" t="inlineStr">
        <is>
          <t>정상</t>
        </is>
      </c>
      <c r="AH101" s="1" t="n">
        <v>39344</v>
      </c>
      <c r="AI101" t="inlineStr">
        <is>
          <t>기보유</t>
        </is>
      </c>
      <c r="AJ101" t="inlineStr">
        <is>
          <t>국내실물</t>
        </is>
      </c>
      <c r="AK101" t="inlineStr">
        <is>
          <t>인프라</t>
        </is>
      </c>
      <c r="AL101" t="inlineStr">
        <is>
          <t>Debt</t>
        </is>
      </c>
      <c r="AM101" t="inlineStr">
        <is>
          <t>인출</t>
        </is>
      </c>
      <c r="AN101" t="inlineStr">
        <is>
          <t>운영</t>
        </is>
      </c>
      <c r="AO101" t="n">
        <v>0</v>
      </c>
      <c r="AP101" t="n">
        <v>7562000000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6684000000</v>
      </c>
      <c r="AX101" t="n">
        <v>107000000</v>
      </c>
      <c r="AY101" t="n">
        <v>428000000</v>
      </c>
      <c r="AZ101" t="n">
        <v>4452000000</v>
      </c>
      <c r="BA101" t="n">
        <v>-107000000</v>
      </c>
      <c r="BB101" t="n">
        <v>-428000000</v>
      </c>
      <c r="BC101" t="n">
        <v>2232000000</v>
      </c>
      <c r="BD101" t="n">
        <v>19573264</v>
      </c>
      <c r="BE101" t="n">
        <v>82949334</v>
      </c>
      <c r="BF101" t="n">
        <v>1231779539</v>
      </c>
      <c r="BG101" t="n">
        <v>0</v>
      </c>
      <c r="BH101" t="n">
        <v>82949334</v>
      </c>
      <c r="BI101" t="n">
        <v>0</v>
      </c>
      <c r="BJ101" t="n">
        <v>0</v>
      </c>
      <c r="BK101" t="n">
        <v>0</v>
      </c>
      <c r="BL101" t="n">
        <v>83429206</v>
      </c>
      <c r="BM101" t="n">
        <v>0</v>
      </c>
      <c r="BN101" t="n">
        <v>0</v>
      </c>
      <c r="BO101" t="n">
        <v>6673951</v>
      </c>
      <c r="BP101" t="n">
        <v>83514710</v>
      </c>
      <c r="BQ101" t="n">
        <v>6673951</v>
      </c>
      <c r="BR101" t="n">
        <v>83514710</v>
      </c>
      <c r="BS101" t="n">
        <v>0</v>
      </c>
      <c r="BT101" t="n">
        <v>0</v>
      </c>
      <c r="BU101" t="n">
        <v>0</v>
      </c>
      <c r="BV101" t="n">
        <v>6673951</v>
      </c>
      <c r="BW101" t="n">
        <v>83514710</v>
      </c>
      <c r="BX101" t="n">
        <v>0.2925210354510174</v>
      </c>
      <c r="BY101" t="n">
        <v>3.473638992872951</v>
      </c>
      <c r="BZ101" t="n">
        <v>0</v>
      </c>
      <c r="CA101" t="n">
        <v>2232000000</v>
      </c>
      <c r="CB101" t="n">
        <v>2337731093</v>
      </c>
      <c r="CC101" t="n">
        <v>2660000000</v>
      </c>
      <c r="CD101" t="n">
        <v>0</v>
      </c>
      <c r="CE101" t="n">
        <v>2232000000</v>
      </c>
      <c r="CF101" t="n">
        <v>2337731093</v>
      </c>
      <c r="CG101" t="n">
        <v>2660000000</v>
      </c>
      <c r="CH101" t="n">
        <v>2232000000</v>
      </c>
      <c r="CI101" t="n">
        <v>2337731093</v>
      </c>
      <c r="CJ101" t="n">
        <v>2660000000</v>
      </c>
      <c r="CK101" t="n">
        <v>0</v>
      </c>
      <c r="CL101" t="n">
        <v>0</v>
      </c>
      <c r="CM101" t="n">
        <v>0.279768725</v>
      </c>
      <c r="CN101" t="n">
        <v>3.3572247</v>
      </c>
      <c r="CO101" t="n">
        <v>3.3572247</v>
      </c>
      <c r="CP101" t="n">
        <v>624443794.2</v>
      </c>
      <c r="CQ101" t="n">
        <v>7493325530.400001</v>
      </c>
      <c r="CR101" t="n">
        <v>7493325530.400001</v>
      </c>
      <c r="CS101" t="n">
        <v>1.184287782615201</v>
      </c>
      <c r="CT101" t="n">
        <v>2643330330.797128</v>
      </c>
      <c r="CU101" t="n">
        <v>3.32</v>
      </c>
      <c r="CV101" t="n">
        <v>0</v>
      </c>
      <c r="CW101" t="n">
        <v>0</v>
      </c>
      <c r="CX101" t="n">
        <v>3.319999999999999</v>
      </c>
      <c r="CY101" t="n">
        <v>3.320000000000001</v>
      </c>
      <c r="CZ101" t="n">
        <v>7410240000</v>
      </c>
      <c r="DA101" t="n">
        <v>0</v>
      </c>
      <c r="DB101" t="n">
        <v>0</v>
      </c>
      <c r="DC101" t="n">
        <v>355239999.9999999</v>
      </c>
      <c r="DD101" t="n">
        <v>1420960000</v>
      </c>
      <c r="DE101" t="n">
        <v>2232000000</v>
      </c>
      <c r="DF101" t="n">
        <v>0</v>
      </c>
      <c r="DG101" t="n">
        <v>107000000</v>
      </c>
      <c r="DH101" t="n">
        <v>1</v>
      </c>
      <c r="DI101" t="n">
        <v>0</v>
      </c>
      <c r="DJ101" t="n">
        <v>2232000000</v>
      </c>
      <c r="DK101" t="n">
        <v>0</v>
      </c>
      <c r="DL101" t="n">
        <v>2660000000</v>
      </c>
      <c r="DM101" t="n">
        <v>0</v>
      </c>
      <c r="DN101" t="n">
        <v>0</v>
      </c>
      <c r="DO101" t="n">
        <v>0</v>
      </c>
      <c r="DP101" t="n">
        <v>428000000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2531120926.307115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6673951</v>
      </c>
      <c r="EH101" t="n">
        <v>0</v>
      </c>
      <c r="EI101" t="n">
        <v>0</v>
      </c>
      <c r="EJ101" t="n">
        <v>0</v>
      </c>
      <c r="EK101" t="n">
        <v>0</v>
      </c>
      <c r="EL101" t="n">
        <v>83514710</v>
      </c>
      <c r="EM101" t="n">
        <v>0</v>
      </c>
      <c r="EN101" t="n">
        <v>0</v>
      </c>
      <c r="EO101" t="n">
        <v>0</v>
      </c>
      <c r="EP101" t="n">
        <v>6673951</v>
      </c>
      <c r="EQ101" t="n">
        <v>83514710</v>
      </c>
      <c r="ER101" t="n">
        <v>347</v>
      </c>
      <c r="EU101" t="inlineStr">
        <is>
          <t>~2016</t>
        </is>
      </c>
      <c r="EV101" t="inlineStr">
        <is>
          <t>국내간접투자</t>
        </is>
      </c>
      <c r="EW101" t="n">
        <v>0</v>
      </c>
      <c r="EX101" t="n">
        <v>6673951</v>
      </c>
      <c r="EY101" t="n">
        <v>0</v>
      </c>
      <c r="EZ101" t="n">
        <v>0</v>
      </c>
      <c r="FA101" t="n">
        <v>0</v>
      </c>
      <c r="FB101" t="n">
        <v>0</v>
      </c>
      <c r="FC101" t="n">
        <v>83514710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0</v>
      </c>
      <c r="FJ101" t="n">
        <v>0</v>
      </c>
      <c r="FK101" t="n">
        <v>0</v>
      </c>
      <c r="FL101" t="n">
        <v>0</v>
      </c>
      <c r="FM101" t="n">
        <v>0</v>
      </c>
      <c r="FN101" t="n">
        <v>0</v>
      </c>
      <c r="FO101" t="n">
        <v>0</v>
      </c>
      <c r="FP101" t="n">
        <v>0</v>
      </c>
      <c r="FQ101" t="b">
        <v>1</v>
      </c>
      <c r="FR101" t="b">
        <v>1</v>
      </c>
    </row>
    <row r="102">
      <c r="A102" t="inlineStr">
        <is>
          <t>BS00000067</t>
        </is>
      </c>
      <c r="B102" t="inlineStr">
        <is>
          <t>BS0000006701</t>
        </is>
      </c>
      <c r="C102" t="n">
        <v>100001918</v>
      </c>
      <c r="D102" t="inlineStr">
        <is>
          <t>푸른제주지키미</t>
        </is>
      </c>
      <c r="E102" t="inlineStr">
        <is>
          <t>푸른제주지키미</t>
        </is>
      </c>
      <c r="F102" t="inlineStr">
        <is>
          <t>인프라</t>
        </is>
      </c>
      <c r="G102" t="inlineStr">
        <is>
          <t>BTL</t>
        </is>
      </c>
      <c r="H102" t="inlineStr">
        <is>
          <t>하수관거</t>
        </is>
      </c>
      <c r="I102" t="inlineStr">
        <is>
          <t>국내</t>
        </is>
      </c>
      <c r="J102" t="inlineStr">
        <is>
          <t>아시아</t>
        </is>
      </c>
      <c r="K102" t="inlineStr">
        <is>
          <t>이머징</t>
        </is>
      </c>
      <c r="L102" t="inlineStr">
        <is>
          <t>한국</t>
        </is>
      </c>
      <c r="M102" t="inlineStr">
        <is>
          <t>해당없음</t>
        </is>
      </c>
      <c r="N102" t="inlineStr">
        <is>
          <t>출자</t>
        </is>
      </c>
      <c r="O102" t="inlineStr">
        <is>
          <t>지분</t>
        </is>
      </c>
      <c r="P102" t="inlineStr">
        <is>
          <t>주식형</t>
        </is>
      </c>
      <c r="Q102" t="inlineStr">
        <is>
          <t>프로젝트</t>
        </is>
      </c>
      <c r="R102" t="inlineStr">
        <is>
          <t>KRW</t>
        </is>
      </c>
      <c r="S102" t="inlineStr">
        <is>
          <t>KRW</t>
        </is>
      </c>
      <c r="T102" s="1" t="n">
        <v>39352</v>
      </c>
      <c r="U102" s="1" t="n">
        <v>2958465</v>
      </c>
      <c r="V102" s="1" t="n">
        <v>2958465</v>
      </c>
      <c r="X102" t="inlineStr">
        <is>
          <t>PPP</t>
        </is>
      </c>
      <c r="Y102" t="inlineStr">
        <is>
          <t>Availability(정부)</t>
        </is>
      </c>
      <c r="Z102" t="inlineStr">
        <is>
          <t>정부보증</t>
        </is>
      </c>
      <c r="AA102" t="inlineStr">
        <is>
          <t>정부가 임대료 지급</t>
        </is>
      </c>
      <c r="AB102" t="inlineStr">
        <is>
          <t>우리은행</t>
        </is>
      </c>
      <c r="AC102" t="inlineStr">
        <is>
          <t>해당없음</t>
        </is>
      </c>
      <c r="AD102" t="inlineStr">
        <is>
          <t>이건희</t>
        </is>
      </c>
      <c r="AF102" t="inlineStr">
        <is>
          <t>유재섭</t>
        </is>
      </c>
      <c r="AG102" t="inlineStr">
        <is>
          <t>정상</t>
        </is>
      </c>
      <c r="AI102" t="inlineStr">
        <is>
          <t>기보유</t>
        </is>
      </c>
      <c r="AJ102" t="inlineStr">
        <is>
          <t>국내실물</t>
        </is>
      </c>
      <c r="AK102" t="inlineStr">
        <is>
          <t>인프라</t>
        </is>
      </c>
      <c r="AL102" t="inlineStr">
        <is>
          <t>Equity</t>
        </is>
      </c>
      <c r="AM102" t="inlineStr">
        <is>
          <t>인출</t>
        </is>
      </c>
      <c r="AN102" t="inlineStr">
        <is>
          <t>운영</t>
        </is>
      </c>
      <c r="AO102" t="n">
        <v>0</v>
      </c>
      <c r="AP102" t="n">
        <v>756287509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756287509</v>
      </c>
      <c r="CB102" t="n">
        <v>756287509</v>
      </c>
      <c r="CC102" t="n">
        <v>756287509</v>
      </c>
      <c r="CD102" t="n">
        <v>0</v>
      </c>
      <c r="CE102" t="n">
        <v>661481468</v>
      </c>
      <c r="CF102" t="n">
        <v>661481468</v>
      </c>
      <c r="CG102" t="n">
        <v>661481468</v>
      </c>
      <c r="CH102" t="n">
        <v>661481468</v>
      </c>
      <c r="CI102" t="n">
        <v>661481468</v>
      </c>
      <c r="CJ102" t="n">
        <v>661481468</v>
      </c>
      <c r="CK102" t="n">
        <v>0</v>
      </c>
      <c r="CL102" t="n">
        <v>0</v>
      </c>
      <c r="CM102" t="n">
        <v>2.980232238769531e-07</v>
      </c>
      <c r="CN102" t="n">
        <v>2.980232238769531e-07</v>
      </c>
      <c r="CO102" t="n">
        <v>0</v>
      </c>
      <c r="CP102" t="n">
        <v>197.1368396282196</v>
      </c>
      <c r="CQ102" t="n">
        <v>197.1368396282196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1</v>
      </c>
      <c r="DJ102" t="n">
        <v>0</v>
      </c>
      <c r="DK102" t="n">
        <v>661481468</v>
      </c>
      <c r="DL102" t="n">
        <v>0</v>
      </c>
      <c r="DM102" t="n">
        <v>661481468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358392594</v>
      </c>
      <c r="DW102" t="n">
        <v>0</v>
      </c>
      <c r="DX102" t="n">
        <v>0</v>
      </c>
      <c r="DY102" t="n">
        <v>71678518.8</v>
      </c>
      <c r="DZ102" t="n">
        <v>0</v>
      </c>
      <c r="EA102" t="n">
        <v>0</v>
      </c>
      <c r="EB102" t="n">
        <v>71678518.8</v>
      </c>
      <c r="EC102" t="n">
        <v>0.2</v>
      </c>
      <c r="ED102" t="n">
        <v>71678518.8</v>
      </c>
      <c r="EE102" t="n">
        <v>132296293.6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471</v>
      </c>
      <c r="EU102" t="inlineStr">
        <is>
          <t>~2016</t>
        </is>
      </c>
      <c r="EV102" t="inlineStr">
        <is>
          <t>국내간접투자</t>
        </is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0</v>
      </c>
      <c r="FJ102" t="n">
        <v>0</v>
      </c>
      <c r="FK102" t="n">
        <v>0</v>
      </c>
      <c r="FL102" t="n">
        <v>0</v>
      </c>
      <c r="FM102" t="n">
        <v>0</v>
      </c>
      <c r="FN102" t="n">
        <v>0</v>
      </c>
      <c r="FO102" t="n">
        <v>0</v>
      </c>
      <c r="FP102" t="n">
        <v>0</v>
      </c>
      <c r="FQ102" t="b">
        <v>1</v>
      </c>
      <c r="FR102" t="b">
        <v>1</v>
      </c>
    </row>
    <row r="103">
      <c r="A103" t="inlineStr">
        <is>
          <t>BS00000068</t>
        </is>
      </c>
      <c r="B103" t="n">
        <v>5489456000</v>
      </c>
      <c r="C103" t="n">
        <v>6000000000089</v>
      </c>
      <c r="D103" t="inlineStr">
        <is>
          <t>푸른천안</t>
        </is>
      </c>
      <c r="E103" t="inlineStr">
        <is>
          <t>푸른천안(주) [충남 천안시 하수관거]</t>
        </is>
      </c>
      <c r="F103" t="inlineStr">
        <is>
          <t>인프라</t>
        </is>
      </c>
      <c r="G103" t="inlineStr">
        <is>
          <t>BTL</t>
        </is>
      </c>
      <c r="H103" t="inlineStr">
        <is>
          <t>하수관거</t>
        </is>
      </c>
      <c r="I103" t="inlineStr">
        <is>
          <t>국내</t>
        </is>
      </c>
      <c r="J103" t="inlineStr">
        <is>
          <t>아시아</t>
        </is>
      </c>
      <c r="K103" t="inlineStr">
        <is>
          <t>이머징</t>
        </is>
      </c>
      <c r="L103" t="inlineStr">
        <is>
          <t>한국</t>
        </is>
      </c>
      <c r="M103" t="inlineStr">
        <is>
          <t>해당없음</t>
        </is>
      </c>
      <c r="N103" t="inlineStr">
        <is>
          <t>대출</t>
        </is>
      </c>
      <c r="O103" t="inlineStr">
        <is>
          <t>선순위</t>
        </is>
      </c>
      <c r="P103" t="inlineStr">
        <is>
          <t>대출</t>
        </is>
      </c>
      <c r="Q103" t="inlineStr">
        <is>
          <t>프로젝트</t>
        </is>
      </c>
      <c r="R103" t="inlineStr">
        <is>
          <t>KRW</t>
        </is>
      </c>
      <c r="S103" t="inlineStr">
        <is>
          <t>KRW</t>
        </is>
      </c>
      <c r="T103" s="1" t="n">
        <v>40855</v>
      </c>
      <c r="U103" s="1" t="n">
        <v>47573</v>
      </c>
      <c r="V103" s="1" t="n">
        <v>47573</v>
      </c>
      <c r="X103" t="inlineStr">
        <is>
          <t>PPP</t>
        </is>
      </c>
      <c r="Y103" t="inlineStr">
        <is>
          <t>Availability(정부)</t>
        </is>
      </c>
      <c r="Z103" t="inlineStr">
        <is>
          <t>정부보증</t>
        </is>
      </c>
      <c r="AA103" t="inlineStr">
        <is>
          <t>정부가 임대료 지급</t>
        </is>
      </c>
      <c r="AB103" t="inlineStr">
        <is>
          <t>키움투자자산운용</t>
        </is>
      </c>
      <c r="AC103" t="inlineStr">
        <is>
          <t>해당없음</t>
        </is>
      </c>
      <c r="AD103" t="inlineStr">
        <is>
          <t>이건희</t>
        </is>
      </c>
      <c r="AF103" t="inlineStr">
        <is>
          <t>유재섭</t>
        </is>
      </c>
      <c r="AG103" t="inlineStr">
        <is>
          <t>정상</t>
        </is>
      </c>
      <c r="AH103" s="1" t="n">
        <v>39378</v>
      </c>
      <c r="AI103" t="inlineStr">
        <is>
          <t>기보유</t>
        </is>
      </c>
      <c r="AJ103" t="inlineStr">
        <is>
          <t>국내실물</t>
        </is>
      </c>
      <c r="AK103" t="inlineStr">
        <is>
          <t>인프라</t>
        </is>
      </c>
      <c r="AL103" t="inlineStr">
        <is>
          <t>Debt</t>
        </is>
      </c>
      <c r="AM103" t="inlineStr">
        <is>
          <t>인출</t>
        </is>
      </c>
      <c r="AN103" t="inlineStr">
        <is>
          <t>운영</t>
        </is>
      </c>
      <c r="AO103" t="n">
        <v>0</v>
      </c>
      <c r="AP103" t="n">
        <v>14128000000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14128000000</v>
      </c>
      <c r="AX103" t="n">
        <v>225818078</v>
      </c>
      <c r="AY103" t="n">
        <v>894003846</v>
      </c>
      <c r="AZ103" t="n">
        <v>10194319797</v>
      </c>
      <c r="BA103" t="n">
        <v>-225818078</v>
      </c>
      <c r="BB103" t="n">
        <v>-894003846</v>
      </c>
      <c r="BC103" t="n">
        <v>3933680203</v>
      </c>
      <c r="BD103" t="n">
        <v>25791168</v>
      </c>
      <c r="BE103" t="n">
        <v>110506175</v>
      </c>
      <c r="BF103" t="n">
        <v>1380574410</v>
      </c>
      <c r="BG103" t="n">
        <v>0</v>
      </c>
      <c r="BH103" t="n">
        <v>110506175</v>
      </c>
      <c r="BI103" t="n">
        <v>0</v>
      </c>
      <c r="BJ103" t="n">
        <v>0</v>
      </c>
      <c r="BK103" t="n">
        <v>0</v>
      </c>
      <c r="BL103" t="n">
        <v>110445921</v>
      </c>
      <c r="BM103" t="n">
        <v>0</v>
      </c>
      <c r="BN103" t="n">
        <v>0</v>
      </c>
      <c r="BO103" t="n">
        <v>8723869</v>
      </c>
      <c r="BP103" t="n">
        <v>110624734</v>
      </c>
      <c r="BQ103" t="n">
        <v>8723869</v>
      </c>
      <c r="BR103" t="n">
        <v>110624734</v>
      </c>
      <c r="BS103" t="n">
        <v>0</v>
      </c>
      <c r="BT103" t="n">
        <v>0</v>
      </c>
      <c r="BU103" t="n">
        <v>0</v>
      </c>
      <c r="BV103" t="n">
        <v>8723869</v>
      </c>
      <c r="BW103" t="n">
        <v>110624734</v>
      </c>
      <c r="BX103" t="n">
        <v>0.2158405781064462</v>
      </c>
      <c r="BY103" t="n">
        <v>2.5575786617969</v>
      </c>
      <c r="BZ103" t="n">
        <v>0</v>
      </c>
      <c r="CA103" t="n">
        <v>3933680203</v>
      </c>
      <c r="CB103" t="n">
        <v>4158666381</v>
      </c>
      <c r="CC103" t="n">
        <v>4827684049</v>
      </c>
      <c r="CD103" t="n">
        <v>0</v>
      </c>
      <c r="CE103" t="n">
        <v>3933680203</v>
      </c>
      <c r="CF103" t="n">
        <v>4158666381</v>
      </c>
      <c r="CG103" t="n">
        <v>4827684049</v>
      </c>
      <c r="CH103" t="n">
        <v>3933680203</v>
      </c>
      <c r="CI103" t="n">
        <v>4158666381</v>
      </c>
      <c r="CJ103" t="n">
        <v>4827684049</v>
      </c>
      <c r="CK103" t="n">
        <v>0</v>
      </c>
      <c r="CL103" t="n">
        <v>0</v>
      </c>
      <c r="CM103" t="n">
        <v>0.2066017166666667</v>
      </c>
      <c r="CN103" t="n">
        <v>2.4792206</v>
      </c>
      <c r="CO103" t="n">
        <v>2.4792206</v>
      </c>
      <c r="CP103" t="n">
        <v>812705082.7574819</v>
      </c>
      <c r="CQ103" t="n">
        <v>9752460993.089783</v>
      </c>
      <c r="CR103" t="n">
        <v>9752460993.089783</v>
      </c>
      <c r="CS103" t="n">
        <v>1.097719026755379</v>
      </c>
      <c r="CT103" t="n">
        <v>4318075604.004063</v>
      </c>
      <c r="CU103" t="n">
        <v>2.46</v>
      </c>
      <c r="CV103" t="n">
        <v>0</v>
      </c>
      <c r="CW103" t="n">
        <v>0</v>
      </c>
      <c r="CX103" t="n">
        <v>2.46</v>
      </c>
      <c r="CY103" t="n">
        <v>2.46</v>
      </c>
      <c r="CZ103" t="n">
        <v>9676853299.379999</v>
      </c>
      <c r="DA103" t="n">
        <v>0</v>
      </c>
      <c r="DB103" t="n">
        <v>0</v>
      </c>
      <c r="DC103" t="n">
        <v>555512471.88</v>
      </c>
      <c r="DD103" t="n">
        <v>2199249461.16</v>
      </c>
      <c r="DE103" t="n">
        <v>3933680203</v>
      </c>
      <c r="DF103" t="n">
        <v>0</v>
      </c>
      <c r="DG103" t="n">
        <v>225818078</v>
      </c>
      <c r="DH103" t="n">
        <v>1</v>
      </c>
      <c r="DI103" t="n">
        <v>0</v>
      </c>
      <c r="DJ103" t="n">
        <v>3933680203</v>
      </c>
      <c r="DK103" t="n">
        <v>0</v>
      </c>
      <c r="DL103" t="n">
        <v>4827684049</v>
      </c>
      <c r="DM103" t="n">
        <v>0</v>
      </c>
      <c r="DN103" t="n">
        <v>0</v>
      </c>
      <c r="DO103" t="n">
        <v>0</v>
      </c>
      <c r="DP103" t="n">
        <v>894003846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4414608852.693892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8723869</v>
      </c>
      <c r="EH103" t="n">
        <v>0</v>
      </c>
      <c r="EI103" t="n">
        <v>0</v>
      </c>
      <c r="EJ103" t="n">
        <v>0</v>
      </c>
      <c r="EK103" t="n">
        <v>0</v>
      </c>
      <c r="EL103" t="n">
        <v>110624734</v>
      </c>
      <c r="EM103" t="n">
        <v>0</v>
      </c>
      <c r="EN103" t="n">
        <v>0</v>
      </c>
      <c r="EO103" t="n">
        <v>0</v>
      </c>
      <c r="EP103" t="n">
        <v>8723869</v>
      </c>
      <c r="EQ103" t="n">
        <v>110624734</v>
      </c>
      <c r="ER103" t="n">
        <v>337</v>
      </c>
      <c r="EU103" t="inlineStr">
        <is>
          <t>~2016</t>
        </is>
      </c>
      <c r="EV103" t="inlineStr">
        <is>
          <t>국내간접투자</t>
        </is>
      </c>
      <c r="EW103" t="n">
        <v>0</v>
      </c>
      <c r="EX103" t="n">
        <v>8723869</v>
      </c>
      <c r="EY103" t="n">
        <v>0</v>
      </c>
      <c r="EZ103" t="n">
        <v>0</v>
      </c>
      <c r="FA103" t="n">
        <v>0</v>
      </c>
      <c r="FB103" t="n">
        <v>0</v>
      </c>
      <c r="FC103" t="n">
        <v>110624734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0</v>
      </c>
      <c r="FJ103" t="n">
        <v>0</v>
      </c>
      <c r="FK103" t="n">
        <v>0</v>
      </c>
      <c r="FL103" t="n">
        <v>0</v>
      </c>
      <c r="FM103" t="n">
        <v>0</v>
      </c>
      <c r="FN103" t="n">
        <v>0</v>
      </c>
      <c r="FO103" t="n">
        <v>0</v>
      </c>
      <c r="FP103" t="n">
        <v>0</v>
      </c>
      <c r="FQ103" t="b">
        <v>1</v>
      </c>
      <c r="FR103" t="b">
        <v>1</v>
      </c>
    </row>
    <row r="104">
      <c r="A104" t="inlineStr">
        <is>
          <t>BS00000069</t>
        </is>
      </c>
      <c r="B104" t="n">
        <v>505480797500</v>
      </c>
      <c r="C104" t="n">
        <v>6000000000152</v>
      </c>
      <c r="D104" t="inlineStr">
        <is>
          <t>푸른당진지키미</t>
        </is>
      </c>
      <c r="E104" t="inlineStr">
        <is>
          <t>푸른당진지키미 (주) [충남 당진군 하수관거]</t>
        </is>
      </c>
      <c r="F104" t="inlineStr">
        <is>
          <t>인프라</t>
        </is>
      </c>
      <c r="G104" t="inlineStr">
        <is>
          <t>BTL</t>
        </is>
      </c>
      <c r="H104" t="inlineStr">
        <is>
          <t>하수관거</t>
        </is>
      </c>
      <c r="I104" t="inlineStr">
        <is>
          <t>국내</t>
        </is>
      </c>
      <c r="J104" t="inlineStr">
        <is>
          <t>아시아</t>
        </is>
      </c>
      <c r="K104" t="inlineStr">
        <is>
          <t>이머징</t>
        </is>
      </c>
      <c r="L104" t="inlineStr">
        <is>
          <t>한국</t>
        </is>
      </c>
      <c r="M104" t="inlineStr">
        <is>
          <t>해당없음</t>
        </is>
      </c>
      <c r="N104" t="inlineStr">
        <is>
          <t>대출</t>
        </is>
      </c>
      <c r="O104" t="inlineStr">
        <is>
          <t>선순위</t>
        </is>
      </c>
      <c r="P104" t="inlineStr">
        <is>
          <t>대출</t>
        </is>
      </c>
      <c r="Q104" t="inlineStr">
        <is>
          <t>프로젝트</t>
        </is>
      </c>
      <c r="R104" t="inlineStr">
        <is>
          <t>KRW</t>
        </is>
      </c>
      <c r="S104" t="inlineStr">
        <is>
          <t>KRW</t>
        </is>
      </c>
      <c r="T104" s="1" t="n">
        <v>39750</v>
      </c>
      <c r="U104" s="1" t="n">
        <v>2958465</v>
      </c>
      <c r="V104" s="1" t="n">
        <v>2958465</v>
      </c>
      <c r="X104" t="inlineStr">
        <is>
          <t>PPP</t>
        </is>
      </c>
      <c r="Y104" t="inlineStr">
        <is>
          <t>Availability(정부)</t>
        </is>
      </c>
      <c r="Z104" t="inlineStr">
        <is>
          <t>정부보증</t>
        </is>
      </c>
      <c r="AA104" t="inlineStr">
        <is>
          <t>정부가 임대료 지급</t>
        </is>
      </c>
      <c r="AB104" t="inlineStr">
        <is>
          <t>IBK기업은행</t>
        </is>
      </c>
      <c r="AC104" t="inlineStr">
        <is>
          <t>해당없음</t>
        </is>
      </c>
      <c r="AD104" t="inlineStr">
        <is>
          <t>이건희</t>
        </is>
      </c>
      <c r="AF104" t="inlineStr">
        <is>
          <t>유재섭</t>
        </is>
      </c>
      <c r="AG104" t="inlineStr">
        <is>
          <t>정상</t>
        </is>
      </c>
      <c r="AH104" s="1" t="n">
        <v>39344</v>
      </c>
      <c r="AI104" t="inlineStr">
        <is>
          <t>기보유</t>
        </is>
      </c>
      <c r="AJ104" t="inlineStr">
        <is>
          <t>국내실물</t>
        </is>
      </c>
      <c r="AK104" t="inlineStr">
        <is>
          <t>인프라</t>
        </is>
      </c>
      <c r="AL104" t="inlineStr">
        <is>
          <t>Debt</t>
        </is>
      </c>
      <c r="AM104" t="inlineStr">
        <is>
          <t>인출</t>
        </is>
      </c>
      <c r="AN104" t="inlineStr">
        <is>
          <t>운영</t>
        </is>
      </c>
      <c r="AO104" t="n">
        <v>0</v>
      </c>
      <c r="AP104" t="n">
        <v>7494000000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7434000000</v>
      </c>
      <c r="AX104" t="n">
        <v>125000000</v>
      </c>
      <c r="AY104" t="n">
        <v>500000001</v>
      </c>
      <c r="AZ104" t="n">
        <v>5312000000</v>
      </c>
      <c r="BA104" t="n">
        <v>-125000000</v>
      </c>
      <c r="BB104" t="n">
        <v>-500000001</v>
      </c>
      <c r="BC104" t="n">
        <v>2122000000</v>
      </c>
      <c r="BD104" t="n">
        <v>16934376</v>
      </c>
      <c r="BE104" t="n">
        <v>72755707</v>
      </c>
      <c r="BF104" t="n">
        <v>1811209949</v>
      </c>
      <c r="BG104" t="n">
        <v>0</v>
      </c>
      <c r="BH104" t="n">
        <v>72755707</v>
      </c>
      <c r="BI104" t="n">
        <v>0</v>
      </c>
      <c r="BJ104" t="n">
        <v>0</v>
      </c>
      <c r="BK104" t="n">
        <v>0</v>
      </c>
      <c r="BL104" t="n">
        <v>80416754</v>
      </c>
      <c r="BM104" t="n">
        <v>0</v>
      </c>
      <c r="BN104" t="n">
        <v>0</v>
      </c>
      <c r="BO104" t="n">
        <v>6642656</v>
      </c>
      <c r="BP104" t="n">
        <v>80515222</v>
      </c>
      <c r="BQ104" t="n">
        <v>6642656</v>
      </c>
      <c r="BR104" t="n">
        <v>80515222</v>
      </c>
      <c r="BS104" t="n">
        <v>0</v>
      </c>
      <c r="BT104" t="n">
        <v>0</v>
      </c>
      <c r="BU104" t="n">
        <v>0</v>
      </c>
      <c r="BV104" t="n">
        <v>6642656</v>
      </c>
      <c r="BW104" t="n">
        <v>80515222</v>
      </c>
      <c r="BX104" t="n">
        <v>0.3052545780039685</v>
      </c>
      <c r="BY104" t="n">
        <v>3.453006745623603</v>
      </c>
      <c r="BZ104" t="n">
        <v>0</v>
      </c>
      <c r="CA104" t="n">
        <v>2122000000</v>
      </c>
      <c r="CB104" t="n">
        <v>2236849947</v>
      </c>
      <c r="CC104" t="n">
        <v>2622000001</v>
      </c>
      <c r="CD104" t="n">
        <v>0</v>
      </c>
      <c r="CE104" t="n">
        <v>2122000000</v>
      </c>
      <c r="CF104" t="n">
        <v>2236849947</v>
      </c>
      <c r="CG104" t="n">
        <v>2622000001</v>
      </c>
      <c r="CH104" t="n">
        <v>2122000000</v>
      </c>
      <c r="CI104" t="n">
        <v>2236849947</v>
      </c>
      <c r="CJ104" t="n">
        <v>2622000001</v>
      </c>
      <c r="CK104" t="n">
        <v>0</v>
      </c>
      <c r="CL104" t="n">
        <v>0</v>
      </c>
      <c r="CM104" t="n">
        <v>0.4139319833333333</v>
      </c>
      <c r="CN104" t="n">
        <v>4.9671838</v>
      </c>
      <c r="CO104" t="n">
        <v>4.9671838</v>
      </c>
      <c r="CP104" t="n">
        <v>878363668.6333333</v>
      </c>
      <c r="CQ104" t="n">
        <v>10540364023.6</v>
      </c>
      <c r="CR104" t="n">
        <v>10540364023.6</v>
      </c>
      <c r="CS104" t="n">
        <v>1.243638680252892</v>
      </c>
      <c r="CT104" t="n">
        <v>2639001279.496637</v>
      </c>
      <c r="CU104" t="n">
        <v>2.99</v>
      </c>
      <c r="CV104" t="n">
        <v>0</v>
      </c>
      <c r="CW104" t="n">
        <v>0</v>
      </c>
      <c r="CX104" t="n">
        <v>2.99</v>
      </c>
      <c r="CY104" t="n">
        <v>2.989999999999999</v>
      </c>
      <c r="CZ104" t="n">
        <v>6344780000</v>
      </c>
      <c r="DA104" t="n">
        <v>0</v>
      </c>
      <c r="DB104" t="n">
        <v>0</v>
      </c>
      <c r="DC104" t="n">
        <v>373750000</v>
      </c>
      <c r="DD104" t="n">
        <v>1495000002.99</v>
      </c>
      <c r="DE104" t="n">
        <v>2122000000</v>
      </c>
      <c r="DF104" t="n">
        <v>0</v>
      </c>
      <c r="DG104" t="n">
        <v>125000000</v>
      </c>
      <c r="DH104" t="n">
        <v>1</v>
      </c>
      <c r="DI104" t="n">
        <v>0</v>
      </c>
      <c r="DJ104" t="n">
        <v>2122000000</v>
      </c>
      <c r="DK104" t="n">
        <v>0</v>
      </c>
      <c r="DL104" t="n">
        <v>2622000001</v>
      </c>
      <c r="DM104" t="n">
        <v>0</v>
      </c>
      <c r="DN104" t="n">
        <v>0</v>
      </c>
      <c r="DO104" t="n">
        <v>0</v>
      </c>
      <c r="DP104" t="n">
        <v>500000001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2448848181.860697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6642656</v>
      </c>
      <c r="EH104" t="n">
        <v>0</v>
      </c>
      <c r="EI104" t="n">
        <v>0</v>
      </c>
      <c r="EJ104" t="n">
        <v>0</v>
      </c>
      <c r="EK104" t="n">
        <v>0</v>
      </c>
      <c r="EL104" t="n">
        <v>80515222</v>
      </c>
      <c r="EM104" t="n">
        <v>0</v>
      </c>
      <c r="EN104" t="n">
        <v>0</v>
      </c>
      <c r="EO104" t="n">
        <v>0</v>
      </c>
      <c r="EP104" t="n">
        <v>6642656</v>
      </c>
      <c r="EQ104" t="n">
        <v>80515222</v>
      </c>
      <c r="ER104" t="n">
        <v>348</v>
      </c>
      <c r="EU104" t="inlineStr">
        <is>
          <t>~2016</t>
        </is>
      </c>
      <c r="EV104" t="inlineStr">
        <is>
          <t>국내간접투자</t>
        </is>
      </c>
      <c r="EW104" t="n">
        <v>0</v>
      </c>
      <c r="EX104" t="n">
        <v>6642656</v>
      </c>
      <c r="EY104" t="n">
        <v>0</v>
      </c>
      <c r="EZ104" t="n">
        <v>0</v>
      </c>
      <c r="FA104" t="n">
        <v>0</v>
      </c>
      <c r="FB104" t="n">
        <v>0</v>
      </c>
      <c r="FC104" t="n">
        <v>80515222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b">
        <v>1</v>
      </c>
      <c r="FR104" t="b">
        <v>1</v>
      </c>
    </row>
    <row r="105">
      <c r="A105" t="inlineStr">
        <is>
          <t>BS00000069</t>
        </is>
      </c>
      <c r="B105" t="inlineStr">
        <is>
          <t>BS0000006901</t>
        </is>
      </c>
      <c r="C105" t="n">
        <v>100001917</v>
      </c>
      <c r="D105" t="inlineStr">
        <is>
          <t>푸른당진지키미</t>
        </is>
      </c>
      <c r="E105" t="inlineStr">
        <is>
          <t>푸른당진지키미</t>
        </is>
      </c>
      <c r="F105" t="inlineStr">
        <is>
          <t>인프라</t>
        </is>
      </c>
      <c r="G105" t="inlineStr">
        <is>
          <t>BTL</t>
        </is>
      </c>
      <c r="H105" t="inlineStr">
        <is>
          <t>하수관거</t>
        </is>
      </c>
      <c r="I105" t="inlineStr">
        <is>
          <t>국내</t>
        </is>
      </c>
      <c r="J105" t="inlineStr">
        <is>
          <t>아시아</t>
        </is>
      </c>
      <c r="K105" t="inlineStr">
        <is>
          <t>이머징</t>
        </is>
      </c>
      <c r="L105" t="inlineStr">
        <is>
          <t>한국</t>
        </is>
      </c>
      <c r="M105" t="inlineStr">
        <is>
          <t>해당없음</t>
        </is>
      </c>
      <c r="N105" t="inlineStr">
        <is>
          <t>출자</t>
        </is>
      </c>
      <c r="O105" t="inlineStr">
        <is>
          <t>지분</t>
        </is>
      </c>
      <c r="P105" t="inlineStr">
        <is>
          <t>주식형</t>
        </is>
      </c>
      <c r="Q105" t="inlineStr">
        <is>
          <t>프로젝트</t>
        </is>
      </c>
      <c r="R105" t="inlineStr">
        <is>
          <t>KRW</t>
        </is>
      </c>
      <c r="S105" t="inlineStr">
        <is>
          <t>KRW</t>
        </is>
      </c>
      <c r="T105" s="1" t="n">
        <v>39352</v>
      </c>
      <c r="U105" s="1" t="n">
        <v>2958465</v>
      </c>
      <c r="V105" s="1" t="n">
        <v>2958465</v>
      </c>
      <c r="X105" t="inlineStr">
        <is>
          <t>PPP</t>
        </is>
      </c>
      <c r="Y105" t="inlineStr">
        <is>
          <t>Availability(정부)</t>
        </is>
      </c>
      <c r="Z105" t="inlineStr">
        <is>
          <t>정부보증</t>
        </is>
      </c>
      <c r="AA105" t="inlineStr">
        <is>
          <t>정부가 임대료 지급</t>
        </is>
      </c>
      <c r="AB105" t="inlineStr">
        <is>
          <t>IBK기업은행</t>
        </is>
      </c>
      <c r="AC105" t="inlineStr">
        <is>
          <t>해당없음</t>
        </is>
      </c>
      <c r="AD105" t="inlineStr">
        <is>
          <t>이건희</t>
        </is>
      </c>
      <c r="AF105" t="inlineStr">
        <is>
          <t>유재섭</t>
        </is>
      </c>
      <c r="AG105" t="inlineStr">
        <is>
          <t>정상</t>
        </is>
      </c>
      <c r="AI105" t="inlineStr">
        <is>
          <t>기보유</t>
        </is>
      </c>
      <c r="AJ105" t="inlineStr">
        <is>
          <t>국내실물</t>
        </is>
      </c>
      <c r="AK105" t="inlineStr">
        <is>
          <t>인프라</t>
        </is>
      </c>
      <c r="AL105" t="inlineStr">
        <is>
          <t>Equity</t>
        </is>
      </c>
      <c r="AM105" t="inlineStr">
        <is>
          <t>인출</t>
        </is>
      </c>
      <c r="AN105" t="inlineStr">
        <is>
          <t>운영</t>
        </is>
      </c>
      <c r="AO105" t="n">
        <v>0</v>
      </c>
      <c r="AP105" t="n">
        <v>749025097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749025097</v>
      </c>
      <c r="CB105" t="n">
        <v>749025097</v>
      </c>
      <c r="CC105" t="n">
        <v>749025097</v>
      </c>
      <c r="CD105" t="n">
        <v>0</v>
      </c>
      <c r="CE105" t="n">
        <v>735804085</v>
      </c>
      <c r="CF105" t="n">
        <v>735804085</v>
      </c>
      <c r="CG105" t="n">
        <v>735804085</v>
      </c>
      <c r="CH105" t="n">
        <v>735804085</v>
      </c>
      <c r="CI105" t="n">
        <v>735804085</v>
      </c>
      <c r="CJ105" t="n">
        <v>735804085</v>
      </c>
      <c r="CK105" t="n">
        <v>0</v>
      </c>
      <c r="CL105" t="n">
        <v>0</v>
      </c>
      <c r="CM105" t="n">
        <v>2.980232238769531e-07</v>
      </c>
      <c r="CN105" t="n">
        <v>2.980232238769531e-07</v>
      </c>
      <c r="CO105" t="n">
        <v>0</v>
      </c>
      <c r="CP105" t="n">
        <v>219.2867055535316</v>
      </c>
      <c r="CQ105" t="n">
        <v>219.2867055535316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1</v>
      </c>
      <c r="DJ105" t="n">
        <v>0</v>
      </c>
      <c r="DK105" t="n">
        <v>735804085</v>
      </c>
      <c r="DL105" t="n">
        <v>0</v>
      </c>
      <c r="DM105" t="n">
        <v>735804085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498938299</v>
      </c>
      <c r="DW105" t="n">
        <v>0</v>
      </c>
      <c r="DX105" t="n">
        <v>0</v>
      </c>
      <c r="DY105" t="n">
        <v>99787659.80000001</v>
      </c>
      <c r="DZ105" t="n">
        <v>0</v>
      </c>
      <c r="EA105" t="n">
        <v>0</v>
      </c>
      <c r="EB105" t="n">
        <v>99787659.80000001</v>
      </c>
      <c r="EC105" t="n">
        <v>0.2</v>
      </c>
      <c r="ED105" t="n">
        <v>99787659.80000001</v>
      </c>
      <c r="EE105" t="n">
        <v>147160817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471</v>
      </c>
      <c r="EU105" t="inlineStr">
        <is>
          <t>~2016</t>
        </is>
      </c>
      <c r="EV105" t="inlineStr">
        <is>
          <t>국내간접투자</t>
        </is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b">
        <v>1</v>
      </c>
      <c r="FR105" t="b">
        <v>1</v>
      </c>
    </row>
    <row r="106">
      <c r="A106" t="inlineStr">
        <is>
          <t>BS00000070</t>
        </is>
      </c>
      <c r="B106" t="n">
        <v>605484224600</v>
      </c>
      <c r="C106" t="n">
        <v>6000000000163</v>
      </c>
      <c r="D106" t="inlineStr">
        <is>
          <t>푸른군산지키미</t>
        </is>
      </c>
      <c r="E106" t="inlineStr">
        <is>
          <t>푸른군산지키미주식회사</t>
        </is>
      </c>
      <c r="F106" t="inlineStr">
        <is>
          <t>인프라</t>
        </is>
      </c>
      <c r="G106" t="inlineStr">
        <is>
          <t>BTL</t>
        </is>
      </c>
      <c r="H106" t="inlineStr">
        <is>
          <t>하수관거</t>
        </is>
      </c>
      <c r="I106" t="inlineStr">
        <is>
          <t>국내</t>
        </is>
      </c>
      <c r="J106" t="inlineStr">
        <is>
          <t>아시아</t>
        </is>
      </c>
      <c r="K106" t="inlineStr">
        <is>
          <t>이머징</t>
        </is>
      </c>
      <c r="L106" t="inlineStr">
        <is>
          <t>한국</t>
        </is>
      </c>
      <c r="M106" t="inlineStr">
        <is>
          <t>해당없음</t>
        </is>
      </c>
      <c r="N106" t="inlineStr">
        <is>
          <t>대출</t>
        </is>
      </c>
      <c r="O106" t="inlineStr">
        <is>
          <t>선순위</t>
        </is>
      </c>
      <c r="P106" t="inlineStr">
        <is>
          <t>대출</t>
        </is>
      </c>
      <c r="Q106" t="inlineStr">
        <is>
          <t>프로젝트</t>
        </is>
      </c>
      <c r="R106" t="inlineStr">
        <is>
          <t>KRW</t>
        </is>
      </c>
      <c r="S106" t="inlineStr">
        <is>
          <t>KRW</t>
        </is>
      </c>
      <c r="T106" s="1" t="n">
        <v>39661</v>
      </c>
      <c r="U106" s="1" t="n">
        <v>2958465</v>
      </c>
      <c r="V106" s="1" t="n">
        <v>2958465</v>
      </c>
      <c r="X106" t="inlineStr">
        <is>
          <t>PPP</t>
        </is>
      </c>
      <c r="Y106" t="inlineStr">
        <is>
          <t>Availability(정부)</t>
        </is>
      </c>
      <c r="Z106" t="inlineStr">
        <is>
          <t>정부보증</t>
        </is>
      </c>
      <c r="AA106" t="inlineStr">
        <is>
          <t>정부가 임대료 지급</t>
        </is>
      </c>
      <c r="AB106" t="inlineStr">
        <is>
          <t>농협은행</t>
        </is>
      </c>
      <c r="AC106" t="inlineStr">
        <is>
          <t>해당없음</t>
        </is>
      </c>
      <c r="AD106" t="inlineStr">
        <is>
          <t>허강혁</t>
        </is>
      </c>
      <c r="AF106" t="inlineStr">
        <is>
          <t>유재섭</t>
        </is>
      </c>
      <c r="AG106" t="inlineStr">
        <is>
          <t>관심</t>
        </is>
      </c>
      <c r="AH106" s="1" t="n">
        <v>39352</v>
      </c>
      <c r="AI106" t="inlineStr">
        <is>
          <t>기보유</t>
        </is>
      </c>
      <c r="AJ106" t="inlineStr">
        <is>
          <t>국내실물</t>
        </is>
      </c>
      <c r="AK106" t="inlineStr">
        <is>
          <t>인프라</t>
        </is>
      </c>
      <c r="AL106" t="inlineStr">
        <is>
          <t>Debt</t>
        </is>
      </c>
      <c r="AM106" t="inlineStr">
        <is>
          <t>인출</t>
        </is>
      </c>
      <c r="AN106" t="inlineStr">
        <is>
          <t>운영</t>
        </is>
      </c>
      <c r="AO106" t="n">
        <v>0</v>
      </c>
      <c r="AP106" t="n">
        <v>12868000000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12868000000</v>
      </c>
      <c r="AX106" t="n">
        <v>203000000</v>
      </c>
      <c r="AY106" t="n">
        <v>812000000</v>
      </c>
      <c r="AZ106" t="n">
        <v>9362000000</v>
      </c>
      <c r="BA106" t="n">
        <v>-203000000</v>
      </c>
      <c r="BB106" t="n">
        <v>-812000000</v>
      </c>
      <c r="BC106" t="n">
        <v>3506000000</v>
      </c>
      <c r="BD106" t="n">
        <v>30196340</v>
      </c>
      <c r="BE106" t="n">
        <v>129573173</v>
      </c>
      <c r="BF106" t="n">
        <v>1994595813</v>
      </c>
      <c r="BG106" t="n">
        <v>0</v>
      </c>
      <c r="BH106" t="n">
        <v>129573173</v>
      </c>
      <c r="BI106" t="n">
        <v>0</v>
      </c>
      <c r="BJ106" t="n">
        <v>0</v>
      </c>
      <c r="BK106" t="n">
        <v>0</v>
      </c>
      <c r="BL106" t="n">
        <v>129590150</v>
      </c>
      <c r="BM106" t="n">
        <v>0</v>
      </c>
      <c r="BN106" t="n">
        <v>0</v>
      </c>
      <c r="BO106" t="n">
        <v>10238736</v>
      </c>
      <c r="BP106" t="n">
        <v>129331805</v>
      </c>
      <c r="BQ106" t="n">
        <v>10238736</v>
      </c>
      <c r="BR106" t="n">
        <v>129331805</v>
      </c>
      <c r="BS106" t="n">
        <v>0</v>
      </c>
      <c r="BT106" t="n">
        <v>0</v>
      </c>
      <c r="BU106" t="n">
        <v>0</v>
      </c>
      <c r="BV106" t="n">
        <v>10238736</v>
      </c>
      <c r="BW106" t="n">
        <v>129331805</v>
      </c>
      <c r="BX106" t="n">
        <v>0.2842726925309669</v>
      </c>
      <c r="BY106" t="n">
        <v>3.361595372859349</v>
      </c>
      <c r="BZ106" t="n">
        <v>0</v>
      </c>
      <c r="CA106" t="n">
        <v>3506000000</v>
      </c>
      <c r="CB106" t="n">
        <v>3707699546</v>
      </c>
      <c r="CC106" t="n">
        <v>4318000000</v>
      </c>
      <c r="CD106" t="n">
        <v>0</v>
      </c>
      <c r="CE106" t="n">
        <v>3506000000</v>
      </c>
      <c r="CF106" t="n">
        <v>3707699546</v>
      </c>
      <c r="CG106" t="n">
        <v>4318000000</v>
      </c>
      <c r="CH106" t="n">
        <v>3506000000</v>
      </c>
      <c r="CI106" t="n">
        <v>3707699546</v>
      </c>
      <c r="CJ106" t="n">
        <v>4318000000</v>
      </c>
      <c r="CK106" t="n">
        <v>0</v>
      </c>
      <c r="CL106" t="n">
        <v>0</v>
      </c>
      <c r="CM106" t="n">
        <v>0.272037775</v>
      </c>
      <c r="CN106" t="n">
        <v>3.2644533</v>
      </c>
      <c r="CO106" t="n">
        <v>3.2644533</v>
      </c>
      <c r="CP106" t="n">
        <v>953764439.15</v>
      </c>
      <c r="CQ106" t="n">
        <v>11445173269.8</v>
      </c>
      <c r="CR106" t="n">
        <v>11445173269.8</v>
      </c>
      <c r="CS106" t="n">
        <v>1.155004337348461</v>
      </c>
      <c r="CT106" t="n">
        <v>4049445206.743705</v>
      </c>
      <c r="CU106" t="n">
        <v>3.23</v>
      </c>
      <c r="CV106" t="n">
        <v>0</v>
      </c>
      <c r="CW106" t="n">
        <v>0</v>
      </c>
      <c r="CX106" t="n">
        <v>3.23</v>
      </c>
      <c r="CY106" t="n">
        <v>3.230000000000001</v>
      </c>
      <c r="CZ106" t="n">
        <v>11324380000</v>
      </c>
      <c r="DA106" t="n">
        <v>0</v>
      </c>
      <c r="DB106" t="n">
        <v>0</v>
      </c>
      <c r="DC106" t="n">
        <v>655690000.0000001</v>
      </c>
      <c r="DD106" t="n">
        <v>2622760000.000001</v>
      </c>
      <c r="DE106" t="n">
        <v>3506000000</v>
      </c>
      <c r="DF106" t="n">
        <v>0</v>
      </c>
      <c r="DG106" t="n">
        <v>203000000</v>
      </c>
      <c r="DH106" t="n">
        <v>1</v>
      </c>
      <c r="DI106" t="n">
        <v>0</v>
      </c>
      <c r="DJ106" t="n">
        <v>3506000000</v>
      </c>
      <c r="DK106" t="n">
        <v>0</v>
      </c>
      <c r="DL106" t="n">
        <v>4318000000</v>
      </c>
      <c r="DM106" t="n">
        <v>0</v>
      </c>
      <c r="DN106" t="n">
        <v>0</v>
      </c>
      <c r="DO106" t="n">
        <v>0</v>
      </c>
      <c r="DP106" t="n">
        <v>812000000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4026271306.413222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10238736</v>
      </c>
      <c r="EH106" t="n">
        <v>0</v>
      </c>
      <c r="EI106" t="n">
        <v>0</v>
      </c>
      <c r="EJ106" t="n">
        <v>0</v>
      </c>
      <c r="EK106" t="n">
        <v>0</v>
      </c>
      <c r="EL106" t="n">
        <v>129331805</v>
      </c>
      <c r="EM106" t="n">
        <v>0</v>
      </c>
      <c r="EN106" t="n">
        <v>0</v>
      </c>
      <c r="EO106" t="n">
        <v>0</v>
      </c>
      <c r="EP106" t="n">
        <v>10238736</v>
      </c>
      <c r="EQ106" t="n">
        <v>129331805</v>
      </c>
      <c r="ER106" t="n">
        <v>330</v>
      </c>
      <c r="EU106" t="inlineStr">
        <is>
          <t>~2016</t>
        </is>
      </c>
      <c r="EV106" t="inlineStr">
        <is>
          <t>국내간접투자</t>
        </is>
      </c>
      <c r="EW106" t="n">
        <v>0</v>
      </c>
      <c r="EX106" t="n">
        <v>10238736</v>
      </c>
      <c r="EY106" t="n">
        <v>0</v>
      </c>
      <c r="EZ106" t="n">
        <v>0</v>
      </c>
      <c r="FA106" t="n">
        <v>0</v>
      </c>
      <c r="FB106" t="n">
        <v>0</v>
      </c>
      <c r="FC106" t="n">
        <v>129331805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0</v>
      </c>
      <c r="FJ106" t="n">
        <v>0</v>
      </c>
      <c r="FK106" t="n">
        <v>0</v>
      </c>
      <c r="FL106" t="n">
        <v>0</v>
      </c>
      <c r="FM106" t="n">
        <v>0</v>
      </c>
      <c r="FN106" t="n">
        <v>0</v>
      </c>
      <c r="FO106" t="n">
        <v>0</v>
      </c>
      <c r="FP106" t="n">
        <v>0</v>
      </c>
      <c r="FQ106" t="b">
        <v>1</v>
      </c>
      <c r="FR106" t="b">
        <v>1</v>
      </c>
    </row>
    <row r="107">
      <c r="A107" t="inlineStr">
        <is>
          <t>BS00000070</t>
        </is>
      </c>
      <c r="B107" t="n">
        <v>605484224600</v>
      </c>
      <c r="C107" t="n">
        <v>6000000000164</v>
      </c>
      <c r="D107" t="inlineStr">
        <is>
          <t>푸른군산지키미</t>
        </is>
      </c>
      <c r="E107" t="inlineStr">
        <is>
          <t>푸른군산지키미주식회사</t>
        </is>
      </c>
      <c r="F107" t="inlineStr">
        <is>
          <t>인프라</t>
        </is>
      </c>
      <c r="G107" t="inlineStr">
        <is>
          <t>BTL</t>
        </is>
      </c>
      <c r="H107" t="inlineStr">
        <is>
          <t>하수관거</t>
        </is>
      </c>
      <c r="I107" t="inlineStr">
        <is>
          <t>국내</t>
        </is>
      </c>
      <c r="J107" t="inlineStr">
        <is>
          <t>아시아</t>
        </is>
      </c>
      <c r="K107" t="inlineStr">
        <is>
          <t>이머징</t>
        </is>
      </c>
      <c r="L107" t="inlineStr">
        <is>
          <t>한국</t>
        </is>
      </c>
      <c r="M107" t="inlineStr">
        <is>
          <t>해당없음</t>
        </is>
      </c>
      <c r="N107" t="inlineStr">
        <is>
          <t>대출</t>
        </is>
      </c>
      <c r="O107" t="inlineStr">
        <is>
          <t>선순위</t>
        </is>
      </c>
      <c r="P107" t="inlineStr">
        <is>
          <t>대출</t>
        </is>
      </c>
      <c r="Q107" t="inlineStr">
        <is>
          <t>프로젝트</t>
        </is>
      </c>
      <c r="R107" t="inlineStr">
        <is>
          <t>KRW</t>
        </is>
      </c>
      <c r="S107" t="inlineStr">
        <is>
          <t>KRW</t>
        </is>
      </c>
      <c r="T107" s="1" t="n">
        <v>40723</v>
      </c>
      <c r="U107" s="1" t="n">
        <v>2958465</v>
      </c>
      <c r="V107" s="1" t="n">
        <v>2958465</v>
      </c>
      <c r="X107" t="inlineStr">
        <is>
          <t>PPP</t>
        </is>
      </c>
      <c r="Y107" t="inlineStr">
        <is>
          <t>Availability(정부)</t>
        </is>
      </c>
      <c r="Z107" t="inlineStr">
        <is>
          <t>정부보증</t>
        </is>
      </c>
      <c r="AA107" t="inlineStr">
        <is>
          <t>정부가 임대료 지급</t>
        </is>
      </c>
      <c r="AB107" t="inlineStr">
        <is>
          <t>농협은행</t>
        </is>
      </c>
      <c r="AC107" t="inlineStr">
        <is>
          <t>해당없음</t>
        </is>
      </c>
      <c r="AD107" t="inlineStr">
        <is>
          <t>허강혁</t>
        </is>
      </c>
      <c r="AF107" t="inlineStr">
        <is>
          <t>유재섭</t>
        </is>
      </c>
      <c r="AG107" t="inlineStr">
        <is>
          <t>관심</t>
        </is>
      </c>
      <c r="AH107" s="1" t="n">
        <v>39352</v>
      </c>
      <c r="AI107" t="inlineStr">
        <is>
          <t>기보유</t>
        </is>
      </c>
      <c r="AJ107" t="inlineStr">
        <is>
          <t>국내실물</t>
        </is>
      </c>
      <c r="AK107" t="inlineStr">
        <is>
          <t>인프라</t>
        </is>
      </c>
      <c r="AL107" t="inlineStr">
        <is>
          <t>Debt</t>
        </is>
      </c>
      <c r="AM107" t="inlineStr">
        <is>
          <t>인출</t>
        </is>
      </c>
      <c r="AN107" t="inlineStr">
        <is>
          <t>운영</t>
        </is>
      </c>
      <c r="AO107" t="n">
        <v>0</v>
      </c>
      <c r="AP107" t="n">
        <v>1287000000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1287000000</v>
      </c>
      <c r="AX107" t="n">
        <v>14000000</v>
      </c>
      <c r="AY107" t="n">
        <v>56000000</v>
      </c>
      <c r="AZ107" t="n">
        <v>1042634709</v>
      </c>
      <c r="BA107" t="n">
        <v>-14000000</v>
      </c>
      <c r="BB107" t="n">
        <v>-56000000</v>
      </c>
      <c r="BC107" t="n">
        <v>244365291</v>
      </c>
      <c r="BD107" t="n">
        <v>2103447</v>
      </c>
      <c r="BE107" t="n">
        <v>9019161</v>
      </c>
      <c r="BF107" t="n">
        <v>115883067</v>
      </c>
      <c r="BG107" t="n">
        <v>0</v>
      </c>
      <c r="BH107" t="n">
        <v>9019161</v>
      </c>
      <c r="BI107" t="n">
        <v>0</v>
      </c>
      <c r="BJ107" t="n">
        <v>0</v>
      </c>
      <c r="BK107" t="n">
        <v>0</v>
      </c>
      <c r="BL107" t="n">
        <v>9014206</v>
      </c>
      <c r="BM107" t="n">
        <v>0</v>
      </c>
      <c r="BN107" t="n">
        <v>0</v>
      </c>
      <c r="BO107" t="n">
        <v>712459</v>
      </c>
      <c r="BP107" t="n">
        <v>8996080</v>
      </c>
      <c r="BQ107" t="n">
        <v>712459</v>
      </c>
      <c r="BR107" t="n">
        <v>8996080</v>
      </c>
      <c r="BS107" t="n">
        <v>0</v>
      </c>
      <c r="BT107" t="n">
        <v>0</v>
      </c>
      <c r="BU107" t="n">
        <v>0</v>
      </c>
      <c r="BV107" t="n">
        <v>712459</v>
      </c>
      <c r="BW107" t="n">
        <v>8996080</v>
      </c>
      <c r="BX107" t="n">
        <v>0.2838847129357746</v>
      </c>
      <c r="BY107" t="n">
        <v>3.358409796798937</v>
      </c>
      <c r="BZ107" t="n">
        <v>0</v>
      </c>
      <c r="CA107" t="n">
        <v>244365291</v>
      </c>
      <c r="CB107" t="n">
        <v>258282614</v>
      </c>
      <c r="CC107" t="n">
        <v>300365291</v>
      </c>
      <c r="CD107" t="n">
        <v>0</v>
      </c>
      <c r="CE107" t="n">
        <v>244365291</v>
      </c>
      <c r="CF107" t="n">
        <v>258282614</v>
      </c>
      <c r="CG107" t="n">
        <v>300365291</v>
      </c>
      <c r="CH107" t="n">
        <v>244365291</v>
      </c>
      <c r="CI107" t="n">
        <v>258282614</v>
      </c>
      <c r="CJ107" t="n">
        <v>300365291</v>
      </c>
      <c r="CK107" t="n">
        <v>0</v>
      </c>
      <c r="CL107" t="n">
        <v>0</v>
      </c>
      <c r="CM107" t="n">
        <v>0.2722062916666667</v>
      </c>
      <c r="CN107" t="n">
        <v>3.2664755</v>
      </c>
      <c r="CO107" t="n">
        <v>3.2664755</v>
      </c>
      <c r="CP107" t="n">
        <v>66517769.67515587</v>
      </c>
      <c r="CQ107" t="n">
        <v>798213236.1018704</v>
      </c>
      <c r="CR107" t="n">
        <v>798213236.1018704</v>
      </c>
      <c r="CS107" t="n">
        <v>1.090041233100233</v>
      </c>
      <c r="CT107" t="n">
        <v>266368243.1285373</v>
      </c>
      <c r="CU107" t="n">
        <v>3.23</v>
      </c>
      <c r="CV107" t="n">
        <v>0</v>
      </c>
      <c r="CW107" t="n">
        <v>0</v>
      </c>
      <c r="CX107" t="n">
        <v>3.23</v>
      </c>
      <c r="CY107" t="n">
        <v>3.23</v>
      </c>
      <c r="CZ107" t="n">
        <v>789299889.9299999</v>
      </c>
      <c r="DA107" t="n">
        <v>0</v>
      </c>
      <c r="DB107" t="n">
        <v>0</v>
      </c>
      <c r="DC107" t="n">
        <v>45220000</v>
      </c>
      <c r="DD107" t="n">
        <v>180880000</v>
      </c>
      <c r="DE107" t="n">
        <v>244365291</v>
      </c>
      <c r="DF107" t="n">
        <v>0</v>
      </c>
      <c r="DG107" t="n">
        <v>14000000</v>
      </c>
      <c r="DH107" t="n">
        <v>1</v>
      </c>
      <c r="DI107" t="n">
        <v>0</v>
      </c>
      <c r="DJ107" t="n">
        <v>244365291</v>
      </c>
      <c r="DK107" t="n">
        <v>0</v>
      </c>
      <c r="DL107" t="n">
        <v>300365291</v>
      </c>
      <c r="DM107" t="n">
        <v>0</v>
      </c>
      <c r="DN107" t="n">
        <v>0</v>
      </c>
      <c r="DO107" t="n">
        <v>0</v>
      </c>
      <c r="DP107" t="n">
        <v>56000000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266572775.7864756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712459</v>
      </c>
      <c r="EH107" t="n">
        <v>0</v>
      </c>
      <c r="EI107" t="n">
        <v>0</v>
      </c>
      <c r="EJ107" t="n">
        <v>0</v>
      </c>
      <c r="EK107" t="n">
        <v>0</v>
      </c>
      <c r="EL107" t="n">
        <v>8996080</v>
      </c>
      <c r="EM107" t="n">
        <v>0</v>
      </c>
      <c r="EN107" t="n">
        <v>0</v>
      </c>
      <c r="EO107" t="n">
        <v>0</v>
      </c>
      <c r="EP107" t="n">
        <v>712459</v>
      </c>
      <c r="EQ107" t="n">
        <v>8996080</v>
      </c>
      <c r="ER107" t="n">
        <v>405</v>
      </c>
      <c r="EU107" t="inlineStr">
        <is>
          <t>~2016</t>
        </is>
      </c>
      <c r="EV107" t="inlineStr">
        <is>
          <t>국내간접투자</t>
        </is>
      </c>
      <c r="EW107" t="n">
        <v>0</v>
      </c>
      <c r="EX107" t="n">
        <v>712459</v>
      </c>
      <c r="EY107" t="n">
        <v>0</v>
      </c>
      <c r="EZ107" t="n">
        <v>0</v>
      </c>
      <c r="FA107" t="n">
        <v>0</v>
      </c>
      <c r="FB107" t="n">
        <v>0</v>
      </c>
      <c r="FC107" t="n">
        <v>8996080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0</v>
      </c>
      <c r="FJ107" t="n">
        <v>0</v>
      </c>
      <c r="FK107" t="n">
        <v>0</v>
      </c>
      <c r="FL107" t="n">
        <v>0</v>
      </c>
      <c r="FM107" t="n">
        <v>0</v>
      </c>
      <c r="FN107" t="n">
        <v>0</v>
      </c>
      <c r="FO107" t="n">
        <v>0</v>
      </c>
      <c r="FP107" t="n">
        <v>0</v>
      </c>
      <c r="FQ107" t="b">
        <v>1</v>
      </c>
      <c r="FR107" t="b">
        <v>1</v>
      </c>
    </row>
    <row r="108">
      <c r="A108" t="inlineStr">
        <is>
          <t>BS00000070</t>
        </is>
      </c>
      <c r="B108" t="inlineStr">
        <is>
          <t>BS0000007001</t>
        </is>
      </c>
      <c r="C108" t="n">
        <v>100001919</v>
      </c>
      <c r="D108" t="inlineStr">
        <is>
          <t>푸른군산지키미</t>
        </is>
      </c>
      <c r="E108" t="inlineStr">
        <is>
          <t>푸른군산지키미</t>
        </is>
      </c>
      <c r="F108" t="inlineStr">
        <is>
          <t>인프라</t>
        </is>
      </c>
      <c r="G108" t="inlineStr">
        <is>
          <t>BTL</t>
        </is>
      </c>
      <c r="H108" t="inlineStr">
        <is>
          <t>하수관거</t>
        </is>
      </c>
      <c r="I108" t="inlineStr">
        <is>
          <t>국내</t>
        </is>
      </c>
      <c r="J108" t="inlineStr">
        <is>
          <t>아시아</t>
        </is>
      </c>
      <c r="K108" t="inlineStr">
        <is>
          <t>이머징</t>
        </is>
      </c>
      <c r="L108" t="inlineStr">
        <is>
          <t>한국</t>
        </is>
      </c>
      <c r="M108" t="inlineStr">
        <is>
          <t>해당없음</t>
        </is>
      </c>
      <c r="N108" t="inlineStr">
        <is>
          <t>출자</t>
        </is>
      </c>
      <c r="O108" t="inlineStr">
        <is>
          <t>지분</t>
        </is>
      </c>
      <c r="P108" t="inlineStr">
        <is>
          <t>주식형</t>
        </is>
      </c>
      <c r="Q108" t="inlineStr">
        <is>
          <t>프로젝트</t>
        </is>
      </c>
      <c r="R108" t="inlineStr">
        <is>
          <t>KRW</t>
        </is>
      </c>
      <c r="S108" t="inlineStr">
        <is>
          <t>KRW</t>
        </is>
      </c>
      <c r="T108" s="1" t="n">
        <v>39385</v>
      </c>
      <c r="U108" s="1" t="n">
        <v>2958465</v>
      </c>
      <c r="V108" s="1" t="n">
        <v>2958465</v>
      </c>
      <c r="X108" t="inlineStr">
        <is>
          <t>PPP</t>
        </is>
      </c>
      <c r="Y108" t="inlineStr">
        <is>
          <t>Availability(정부)</t>
        </is>
      </c>
      <c r="Z108" t="inlineStr">
        <is>
          <t>정부보증</t>
        </is>
      </c>
      <c r="AA108" t="inlineStr">
        <is>
          <t>정부가 임대료 지급</t>
        </is>
      </c>
      <c r="AB108" t="inlineStr">
        <is>
          <t>농협은행</t>
        </is>
      </c>
      <c r="AC108" t="inlineStr">
        <is>
          <t>해당없음</t>
        </is>
      </c>
      <c r="AD108" t="inlineStr">
        <is>
          <t>허강혁</t>
        </is>
      </c>
      <c r="AF108" t="inlineStr">
        <is>
          <t>유재섭</t>
        </is>
      </c>
      <c r="AG108" t="inlineStr">
        <is>
          <t>관심</t>
        </is>
      </c>
      <c r="AI108" t="inlineStr">
        <is>
          <t>기보유</t>
        </is>
      </c>
      <c r="AJ108" t="inlineStr">
        <is>
          <t>국내실물</t>
        </is>
      </c>
      <c r="AK108" t="inlineStr">
        <is>
          <t>인프라</t>
        </is>
      </c>
      <c r="AL108" t="inlineStr">
        <is>
          <t>Equity</t>
        </is>
      </c>
      <c r="AM108" t="inlineStr">
        <is>
          <t>인출</t>
        </is>
      </c>
      <c r="AN108" t="inlineStr">
        <is>
          <t>운영</t>
        </is>
      </c>
      <c r="AO108" t="n">
        <v>0</v>
      </c>
      <c r="AP108" t="n">
        <v>1287000000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1286832503</v>
      </c>
      <c r="CB108" t="n">
        <v>1286832503</v>
      </c>
      <c r="CC108" t="n">
        <v>1286832503</v>
      </c>
      <c r="CD108" t="n">
        <v>0</v>
      </c>
      <c r="CE108" t="n">
        <v>1286832503</v>
      </c>
      <c r="CF108" t="n">
        <v>1286832503</v>
      </c>
      <c r="CG108" t="n">
        <v>1286832503</v>
      </c>
      <c r="CH108" t="n">
        <v>1286832503</v>
      </c>
      <c r="CI108" t="n">
        <v>1286832503</v>
      </c>
      <c r="CJ108" t="n">
        <v>1286832503</v>
      </c>
      <c r="CK108" t="n">
        <v>0</v>
      </c>
      <c r="CL108" t="n">
        <v>0</v>
      </c>
      <c r="CM108" t="n">
        <v>2.980232238769531e-07</v>
      </c>
      <c r="CN108" t="n">
        <v>2.980232238769531e-07</v>
      </c>
      <c r="CO108" t="n">
        <v>0</v>
      </c>
      <c r="CP108" t="n">
        <v>383.505971133709</v>
      </c>
      <c r="CQ108" t="n">
        <v>383.505971133709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1</v>
      </c>
      <c r="DJ108" t="n">
        <v>0</v>
      </c>
      <c r="DK108" t="n">
        <v>1286832503</v>
      </c>
      <c r="DL108" t="n">
        <v>0</v>
      </c>
      <c r="DM108" t="n">
        <v>1286832503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1345412018</v>
      </c>
      <c r="DW108" t="n">
        <v>0</v>
      </c>
      <c r="DX108" t="n">
        <v>0</v>
      </c>
      <c r="DY108" t="n">
        <v>269082403.6</v>
      </c>
      <c r="DZ108" t="n">
        <v>0</v>
      </c>
      <c r="EA108" t="n">
        <v>0</v>
      </c>
      <c r="EB108" t="n">
        <v>269082403.6</v>
      </c>
      <c r="EC108" t="n">
        <v>0.2</v>
      </c>
      <c r="ED108" t="n">
        <v>269082403.6</v>
      </c>
      <c r="EE108" t="n">
        <v>257366500.6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471</v>
      </c>
      <c r="EU108" t="inlineStr">
        <is>
          <t>~2016</t>
        </is>
      </c>
      <c r="EV108" t="inlineStr">
        <is>
          <t>국내간접투자</t>
        </is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0</v>
      </c>
      <c r="FJ108" t="n">
        <v>0</v>
      </c>
      <c r="FK108" t="n">
        <v>0</v>
      </c>
      <c r="FL108" t="n">
        <v>0</v>
      </c>
      <c r="FM108" t="n">
        <v>0</v>
      </c>
      <c r="FN108" t="n">
        <v>0</v>
      </c>
      <c r="FO108" t="n">
        <v>0</v>
      </c>
      <c r="FP108" t="n">
        <v>0</v>
      </c>
      <c r="FQ108" t="b">
        <v>1</v>
      </c>
      <c r="FR108" t="b">
        <v>1</v>
      </c>
    </row>
    <row r="109">
      <c r="A109" t="inlineStr">
        <is>
          <t>BS00000071</t>
        </is>
      </c>
      <c r="B109" t="n">
        <v>805514021800</v>
      </c>
      <c r="C109" t="n">
        <v>6000000000187</v>
      </c>
      <c r="D109" t="inlineStr">
        <is>
          <t>진주청천</t>
        </is>
      </c>
      <c r="E109" t="inlineStr">
        <is>
          <t>진주청천(주) [경남 진주시 하수관거]</t>
        </is>
      </c>
      <c r="F109" t="inlineStr">
        <is>
          <t>인프라</t>
        </is>
      </c>
      <c r="G109" t="inlineStr">
        <is>
          <t>BTL</t>
        </is>
      </c>
      <c r="H109" t="inlineStr">
        <is>
          <t>하수관거</t>
        </is>
      </c>
      <c r="I109" t="inlineStr">
        <is>
          <t>국내</t>
        </is>
      </c>
      <c r="J109" t="inlineStr">
        <is>
          <t>아시아</t>
        </is>
      </c>
      <c r="K109" t="inlineStr">
        <is>
          <t>이머징</t>
        </is>
      </c>
      <c r="L109" t="inlineStr">
        <is>
          <t>한국</t>
        </is>
      </c>
      <c r="M109" t="inlineStr">
        <is>
          <t>해당없음</t>
        </is>
      </c>
      <c r="N109" t="inlineStr">
        <is>
          <t>대출</t>
        </is>
      </c>
      <c r="O109" t="inlineStr">
        <is>
          <t>선순위</t>
        </is>
      </c>
      <c r="P109" t="inlineStr">
        <is>
          <t>대출</t>
        </is>
      </c>
      <c r="Q109" t="inlineStr">
        <is>
          <t>프로젝트</t>
        </is>
      </c>
      <c r="R109" t="inlineStr">
        <is>
          <t>KRW</t>
        </is>
      </c>
      <c r="S109" t="inlineStr">
        <is>
          <t>KRW</t>
        </is>
      </c>
      <c r="T109" s="1" t="n">
        <v>40933</v>
      </c>
      <c r="U109" s="1" t="n">
        <v>2958465</v>
      </c>
      <c r="V109" s="1" t="n">
        <v>2958465</v>
      </c>
      <c r="X109" t="inlineStr">
        <is>
          <t>PPP</t>
        </is>
      </c>
      <c r="Y109" t="inlineStr">
        <is>
          <t>Availability(정부)</t>
        </is>
      </c>
      <c r="Z109" t="inlineStr">
        <is>
          <t>정부보증</t>
        </is>
      </c>
      <c r="AA109" t="inlineStr">
        <is>
          <t>정부가 임대료 지급</t>
        </is>
      </c>
      <c r="AB109" t="inlineStr">
        <is>
          <t>IBK기업은행</t>
        </is>
      </c>
      <c r="AC109" t="inlineStr">
        <is>
          <t>해당없음</t>
        </is>
      </c>
      <c r="AD109" t="inlineStr">
        <is>
          <t>배상원</t>
        </is>
      </c>
      <c r="AF109" t="inlineStr">
        <is>
          <t>유재섭</t>
        </is>
      </c>
      <c r="AG109" t="inlineStr">
        <is>
          <t>정상</t>
        </is>
      </c>
      <c r="AH109" s="1" t="n">
        <v>39380</v>
      </c>
      <c r="AI109" t="inlineStr">
        <is>
          <t>기보유</t>
        </is>
      </c>
      <c r="AJ109" t="inlineStr">
        <is>
          <t>국내실물</t>
        </is>
      </c>
      <c r="AK109" t="inlineStr">
        <is>
          <t>인프라</t>
        </is>
      </c>
      <c r="AL109" t="inlineStr">
        <is>
          <t>Debt</t>
        </is>
      </c>
      <c r="AM109" t="inlineStr">
        <is>
          <t>인출</t>
        </is>
      </c>
      <c r="AN109" t="inlineStr">
        <is>
          <t>운영</t>
        </is>
      </c>
      <c r="AO109" t="n">
        <v>0</v>
      </c>
      <c r="AP109" t="n">
        <v>9177200000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9177200000</v>
      </c>
      <c r="AX109" t="n">
        <v>184000000</v>
      </c>
      <c r="AY109" t="n">
        <v>729000000</v>
      </c>
      <c r="AZ109" t="n">
        <v>8197200000</v>
      </c>
      <c r="BA109" t="n">
        <v>-184000000</v>
      </c>
      <c r="BB109" t="n">
        <v>-729000000</v>
      </c>
      <c r="BC109" t="n">
        <v>980000000</v>
      </c>
      <c r="BD109" t="n">
        <v>8860431</v>
      </c>
      <c r="BE109" t="n">
        <v>43337246</v>
      </c>
      <c r="BF109" t="n">
        <v>415494671</v>
      </c>
      <c r="BG109" t="n">
        <v>0</v>
      </c>
      <c r="BH109" t="n">
        <v>43337246</v>
      </c>
      <c r="BI109" t="n">
        <v>0</v>
      </c>
      <c r="BJ109" t="n">
        <v>0</v>
      </c>
      <c r="BK109" t="n">
        <v>0</v>
      </c>
      <c r="BL109" t="n">
        <v>43276929</v>
      </c>
      <c r="BM109" t="n">
        <v>0</v>
      </c>
      <c r="BN109" t="n">
        <v>0</v>
      </c>
      <c r="BO109" t="n">
        <v>3008334</v>
      </c>
      <c r="BP109" t="n">
        <v>43422741</v>
      </c>
      <c r="BQ109" t="n">
        <v>3008334</v>
      </c>
      <c r="BR109" t="n">
        <v>43422741</v>
      </c>
      <c r="BS109" t="n">
        <v>0</v>
      </c>
      <c r="BT109" t="n">
        <v>0</v>
      </c>
      <c r="BU109" t="n">
        <v>0</v>
      </c>
      <c r="BV109" t="n">
        <v>3008334</v>
      </c>
      <c r="BW109" t="n">
        <v>43422741</v>
      </c>
      <c r="BX109" t="n">
        <v>0.2810530459809386</v>
      </c>
      <c r="BY109" t="n">
        <v>3.282666635591911</v>
      </c>
      <c r="BZ109" t="n">
        <v>0</v>
      </c>
      <c r="CA109" t="n">
        <v>980000000</v>
      </c>
      <c r="CB109" t="n">
        <v>1163767200</v>
      </c>
      <c r="CC109" t="n">
        <v>1709000000</v>
      </c>
      <c r="CD109" t="n">
        <v>0</v>
      </c>
      <c r="CE109" t="n">
        <v>980000000</v>
      </c>
      <c r="CF109" t="n">
        <v>1163767200</v>
      </c>
      <c r="CG109" t="n">
        <v>1709000000</v>
      </c>
      <c r="CH109" t="n">
        <v>980000000</v>
      </c>
      <c r="CI109" t="n">
        <v>1163767200</v>
      </c>
      <c r="CJ109" t="n">
        <v>1709000000</v>
      </c>
      <c r="CK109" t="n">
        <v>0</v>
      </c>
      <c r="CL109" t="n">
        <v>0</v>
      </c>
      <c r="CM109" t="n">
        <v>0.2534069666666667</v>
      </c>
      <c r="CN109" t="n">
        <v>3.0408836</v>
      </c>
      <c r="CO109" t="n">
        <v>3.0408836</v>
      </c>
      <c r="CP109" t="n">
        <v>248338827.3333333</v>
      </c>
      <c r="CQ109" t="n">
        <v>2980065928</v>
      </c>
      <c r="CR109" t="n">
        <v>2980065928</v>
      </c>
      <c r="CS109" t="n">
        <v>1.045274666673931</v>
      </c>
      <c r="CT109" t="n">
        <v>1024369173.340452</v>
      </c>
      <c r="CU109" t="n">
        <v>3.02</v>
      </c>
      <c r="CV109" t="n">
        <v>0</v>
      </c>
      <c r="CW109" t="n">
        <v>0</v>
      </c>
      <c r="CX109" t="n">
        <v>3.02</v>
      </c>
      <c r="CY109" t="n">
        <v>3.02</v>
      </c>
      <c r="CZ109" t="n">
        <v>2959600000</v>
      </c>
      <c r="DA109" t="n">
        <v>0</v>
      </c>
      <c r="DB109" t="n">
        <v>0</v>
      </c>
      <c r="DC109" t="n">
        <v>555680000</v>
      </c>
      <c r="DD109" t="n">
        <v>2201580000</v>
      </c>
      <c r="DE109" t="n">
        <v>980000000</v>
      </c>
      <c r="DF109" t="n">
        <v>0</v>
      </c>
      <c r="DG109" t="n">
        <v>184000000</v>
      </c>
      <c r="DH109" t="n">
        <v>1</v>
      </c>
      <c r="DI109" t="n">
        <v>0</v>
      </c>
      <c r="DJ109" t="n">
        <v>980000000</v>
      </c>
      <c r="DK109" t="n">
        <v>0</v>
      </c>
      <c r="DL109" t="n">
        <v>1709000000</v>
      </c>
      <c r="DM109" t="n">
        <v>0</v>
      </c>
      <c r="DN109" t="n">
        <v>0</v>
      </c>
      <c r="DO109" t="n">
        <v>0</v>
      </c>
      <c r="DP109" t="n">
        <v>729000000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1357704988.845749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3008334</v>
      </c>
      <c r="EH109" t="n">
        <v>0</v>
      </c>
      <c r="EI109" t="n">
        <v>0</v>
      </c>
      <c r="EJ109" t="n">
        <v>0</v>
      </c>
      <c r="EK109" t="n">
        <v>0</v>
      </c>
      <c r="EL109" t="n">
        <v>43422741</v>
      </c>
      <c r="EM109" t="n">
        <v>0</v>
      </c>
      <c r="EN109" t="n">
        <v>0</v>
      </c>
      <c r="EO109" t="n">
        <v>0</v>
      </c>
      <c r="EP109" t="n">
        <v>3008334</v>
      </c>
      <c r="EQ109" t="n">
        <v>43422741</v>
      </c>
      <c r="ER109" t="n">
        <v>367</v>
      </c>
      <c r="EU109" t="inlineStr">
        <is>
          <t>~2016</t>
        </is>
      </c>
      <c r="EV109" t="inlineStr">
        <is>
          <t>국내간접투자</t>
        </is>
      </c>
      <c r="EW109" t="n">
        <v>0</v>
      </c>
      <c r="EX109" t="n">
        <v>3008334</v>
      </c>
      <c r="EY109" t="n">
        <v>0</v>
      </c>
      <c r="EZ109" t="n">
        <v>0</v>
      </c>
      <c r="FA109" t="n">
        <v>0</v>
      </c>
      <c r="FB109" t="n">
        <v>0</v>
      </c>
      <c r="FC109" t="n">
        <v>43422741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b">
        <v>1</v>
      </c>
      <c r="FR109" t="b">
        <v>1</v>
      </c>
    </row>
    <row r="110">
      <c r="A110" t="inlineStr">
        <is>
          <t>BS00000071</t>
        </is>
      </c>
      <c r="B110" t="n">
        <v>805514021800</v>
      </c>
      <c r="C110" t="n">
        <v>6000000000188</v>
      </c>
      <c r="D110" t="inlineStr">
        <is>
          <t>진주청천</t>
        </is>
      </c>
      <c r="E110" t="inlineStr">
        <is>
          <t>진주청천(주) [경남 진주시 하수관거]</t>
        </is>
      </c>
      <c r="F110" t="inlineStr">
        <is>
          <t>인프라</t>
        </is>
      </c>
      <c r="G110" t="inlineStr">
        <is>
          <t>BTL</t>
        </is>
      </c>
      <c r="H110" t="inlineStr">
        <is>
          <t>하수관거</t>
        </is>
      </c>
      <c r="I110" t="inlineStr">
        <is>
          <t>국내</t>
        </is>
      </c>
      <c r="J110" t="inlineStr">
        <is>
          <t>아시아</t>
        </is>
      </c>
      <c r="K110" t="inlineStr">
        <is>
          <t>이머징</t>
        </is>
      </c>
      <c r="L110" t="inlineStr">
        <is>
          <t>한국</t>
        </is>
      </c>
      <c r="M110" t="inlineStr">
        <is>
          <t>해당없음</t>
        </is>
      </c>
      <c r="N110" t="inlineStr">
        <is>
          <t>대출</t>
        </is>
      </c>
      <c r="O110" t="inlineStr">
        <is>
          <t>선순위</t>
        </is>
      </c>
      <c r="P110" t="inlineStr">
        <is>
          <t>대출</t>
        </is>
      </c>
      <c r="Q110" t="inlineStr">
        <is>
          <t>프로젝트</t>
        </is>
      </c>
      <c r="R110" t="inlineStr">
        <is>
          <t>KRW</t>
        </is>
      </c>
      <c r="S110" t="inlineStr">
        <is>
          <t>KRW</t>
        </is>
      </c>
      <c r="T110" s="1" t="n">
        <v>40933</v>
      </c>
      <c r="U110" s="1" t="n">
        <v>2958465</v>
      </c>
      <c r="V110" s="1" t="n">
        <v>2958465</v>
      </c>
      <c r="X110" t="inlineStr">
        <is>
          <t>PPP</t>
        </is>
      </c>
      <c r="Y110" t="inlineStr">
        <is>
          <t>Availability(정부)</t>
        </is>
      </c>
      <c r="Z110" t="inlineStr">
        <is>
          <t>정부보증</t>
        </is>
      </c>
      <c r="AA110" t="inlineStr">
        <is>
          <t>정부가 임대료 지급</t>
        </is>
      </c>
      <c r="AB110" t="inlineStr">
        <is>
          <t>IBK기업은행</t>
        </is>
      </c>
      <c r="AC110" t="inlineStr">
        <is>
          <t>해당없음</t>
        </is>
      </c>
      <c r="AD110" t="inlineStr">
        <is>
          <t>배상원</t>
        </is>
      </c>
      <c r="AF110" t="inlineStr">
        <is>
          <t>유재섭</t>
        </is>
      </c>
      <c r="AG110" t="inlineStr">
        <is>
          <t>정상</t>
        </is>
      </c>
      <c r="AH110" s="1" t="n">
        <v>39380</v>
      </c>
      <c r="AI110" t="inlineStr">
        <is>
          <t>기보유</t>
        </is>
      </c>
      <c r="AJ110" t="inlineStr">
        <is>
          <t>국내실물</t>
        </is>
      </c>
      <c r="AK110" t="inlineStr">
        <is>
          <t>인프라</t>
        </is>
      </c>
      <c r="AL110" t="inlineStr">
        <is>
          <t>Debt</t>
        </is>
      </c>
      <c r="AM110" t="inlineStr">
        <is>
          <t>인출</t>
        </is>
      </c>
      <c r="AN110" t="inlineStr">
        <is>
          <t>운영</t>
        </is>
      </c>
      <c r="AO110" t="n">
        <v>0</v>
      </c>
      <c r="AP110" t="n">
        <v>3761300000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3761300000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3761300000</v>
      </c>
      <c r="BD110" t="n">
        <v>49867624</v>
      </c>
      <c r="BE110" t="n">
        <v>197844378</v>
      </c>
      <c r="BF110" t="n">
        <v>2811018106</v>
      </c>
      <c r="BG110" t="n">
        <v>0</v>
      </c>
      <c r="BH110" t="n">
        <v>197844378</v>
      </c>
      <c r="BI110" t="n">
        <v>0</v>
      </c>
      <c r="BJ110" t="n">
        <v>0</v>
      </c>
      <c r="BK110" t="n">
        <v>0</v>
      </c>
      <c r="BL110" t="n">
        <v>197844378</v>
      </c>
      <c r="BM110" t="n">
        <v>0</v>
      </c>
      <c r="BN110" t="n">
        <v>0</v>
      </c>
      <c r="BO110" t="n">
        <v>16809834</v>
      </c>
      <c r="BP110" t="n">
        <v>197844378</v>
      </c>
      <c r="BQ110" t="n">
        <v>16809834</v>
      </c>
      <c r="BR110" t="n">
        <v>197844378</v>
      </c>
      <c r="BS110" t="n">
        <v>0</v>
      </c>
      <c r="BT110" t="n">
        <v>0</v>
      </c>
      <c r="BU110" t="n">
        <v>0</v>
      </c>
      <c r="BV110" t="n">
        <v>16809834</v>
      </c>
      <c r="BW110" t="n">
        <v>197844378</v>
      </c>
      <c r="BX110" t="n">
        <v>0.4479613350536487</v>
      </c>
      <c r="BY110" t="n">
        <v>5.402074504868716</v>
      </c>
      <c r="BZ110" t="n">
        <v>0</v>
      </c>
      <c r="CA110" t="n">
        <v>3761300000</v>
      </c>
      <c r="CB110" t="n">
        <v>3760547740</v>
      </c>
      <c r="CC110" t="n">
        <v>3761300000</v>
      </c>
      <c r="CD110" t="n">
        <v>0</v>
      </c>
      <c r="CE110" t="n">
        <v>3761300000</v>
      </c>
      <c r="CF110" t="n">
        <v>3760547740</v>
      </c>
      <c r="CG110" t="n">
        <v>3761300000</v>
      </c>
      <c r="CH110" t="n">
        <v>3761300000</v>
      </c>
      <c r="CI110" t="n">
        <v>3760547740</v>
      </c>
      <c r="CJ110" t="n">
        <v>3761300000</v>
      </c>
      <c r="CK110" t="n">
        <v>0</v>
      </c>
      <c r="CL110" t="n">
        <v>0</v>
      </c>
      <c r="CM110" t="n">
        <v>0.4466885666666667</v>
      </c>
      <c r="CN110" t="n">
        <v>5.3602628</v>
      </c>
      <c r="CO110" t="n">
        <v>5.3602628</v>
      </c>
      <c r="CP110" t="n">
        <v>1680129705.803333</v>
      </c>
      <c r="CQ110" t="n">
        <v>20161556469.64</v>
      </c>
      <c r="CR110" t="n">
        <v>20161556469.64</v>
      </c>
      <c r="CS110" t="n">
        <v>1.747352805147157</v>
      </c>
      <c r="CT110" t="n">
        <v>6572318106</v>
      </c>
      <c r="CU110" t="n">
        <v>5.26</v>
      </c>
      <c r="CV110" t="n">
        <v>0</v>
      </c>
      <c r="CW110" t="n">
        <v>0</v>
      </c>
      <c r="CX110" t="n">
        <v>0</v>
      </c>
      <c r="CY110" t="n">
        <v>0</v>
      </c>
      <c r="CZ110" t="n">
        <v>19784438000</v>
      </c>
      <c r="DA110" t="n">
        <v>0</v>
      </c>
      <c r="DB110" t="n">
        <v>0</v>
      </c>
      <c r="DC110" t="n">
        <v>0</v>
      </c>
      <c r="DD110" t="n">
        <v>0</v>
      </c>
      <c r="DE110" t="n">
        <v>3761300000</v>
      </c>
      <c r="DF110" t="n">
        <v>0</v>
      </c>
      <c r="DG110" t="n">
        <v>0</v>
      </c>
      <c r="DH110" t="n">
        <v>1</v>
      </c>
      <c r="DI110" t="n">
        <v>0</v>
      </c>
      <c r="DJ110" t="n">
        <v>3761300000</v>
      </c>
      <c r="DK110" t="n">
        <v>0</v>
      </c>
      <c r="DL110" t="n">
        <v>3761300000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3913520807.315249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16809834</v>
      </c>
      <c r="EH110" t="n">
        <v>0</v>
      </c>
      <c r="EI110" t="n">
        <v>0</v>
      </c>
      <c r="EJ110" t="n">
        <v>0</v>
      </c>
      <c r="EK110" t="n">
        <v>0</v>
      </c>
      <c r="EL110" t="n">
        <v>197844378</v>
      </c>
      <c r="EM110" t="n">
        <v>0</v>
      </c>
      <c r="EN110" t="n">
        <v>0</v>
      </c>
      <c r="EO110" t="n">
        <v>0</v>
      </c>
      <c r="EP110" t="n">
        <v>16809834</v>
      </c>
      <c r="EQ110" t="n">
        <v>197844378</v>
      </c>
      <c r="ER110" t="n">
        <v>318</v>
      </c>
      <c r="EU110" t="inlineStr">
        <is>
          <t>~2016</t>
        </is>
      </c>
      <c r="EV110" t="inlineStr">
        <is>
          <t>국내간접투자</t>
        </is>
      </c>
      <c r="EW110" t="n">
        <v>0</v>
      </c>
      <c r="EX110" t="n">
        <v>16809834</v>
      </c>
      <c r="EY110" t="n">
        <v>0</v>
      </c>
      <c r="EZ110" t="n">
        <v>0</v>
      </c>
      <c r="FA110" t="n">
        <v>0</v>
      </c>
      <c r="FB110" t="n">
        <v>0</v>
      </c>
      <c r="FC110" t="n">
        <v>197844378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0</v>
      </c>
      <c r="FJ110" t="n">
        <v>0</v>
      </c>
      <c r="FK110" t="n">
        <v>0</v>
      </c>
      <c r="FL110" t="n">
        <v>0</v>
      </c>
      <c r="FM110" t="n">
        <v>0</v>
      </c>
      <c r="FN110" t="n">
        <v>0</v>
      </c>
      <c r="FO110" t="n">
        <v>0</v>
      </c>
      <c r="FP110" t="n">
        <v>0</v>
      </c>
      <c r="FQ110" t="b">
        <v>1</v>
      </c>
      <c r="FR110" t="b">
        <v>1</v>
      </c>
    </row>
    <row r="111">
      <c r="A111" t="inlineStr">
        <is>
          <t>BS00000071</t>
        </is>
      </c>
      <c r="B111" t="n">
        <v>805514021800</v>
      </c>
      <c r="C111" t="n">
        <v>6000000000189</v>
      </c>
      <c r="D111" t="inlineStr">
        <is>
          <t>진주청천</t>
        </is>
      </c>
      <c r="E111" t="inlineStr">
        <is>
          <t>진주청천(주) [경남 진주시 하수관거]</t>
        </is>
      </c>
      <c r="F111" t="inlineStr">
        <is>
          <t>인프라</t>
        </is>
      </c>
      <c r="G111" t="inlineStr">
        <is>
          <t>BTL</t>
        </is>
      </c>
      <c r="H111" t="inlineStr">
        <is>
          <t>하수관거</t>
        </is>
      </c>
      <c r="I111" t="inlineStr">
        <is>
          <t>국내</t>
        </is>
      </c>
      <c r="J111" t="inlineStr">
        <is>
          <t>아시아</t>
        </is>
      </c>
      <c r="K111" t="inlineStr">
        <is>
          <t>이머징</t>
        </is>
      </c>
      <c r="L111" t="inlineStr">
        <is>
          <t>한국</t>
        </is>
      </c>
      <c r="M111" t="inlineStr">
        <is>
          <t>해당없음</t>
        </is>
      </c>
      <c r="N111" t="inlineStr">
        <is>
          <t>대출</t>
        </is>
      </c>
      <c r="O111" t="inlineStr">
        <is>
          <t>선순위</t>
        </is>
      </c>
      <c r="P111" t="inlineStr">
        <is>
          <t>대출</t>
        </is>
      </c>
      <c r="Q111" t="inlineStr">
        <is>
          <t>프로젝트</t>
        </is>
      </c>
      <c r="R111" t="inlineStr">
        <is>
          <t>KRW</t>
        </is>
      </c>
      <c r="S111" t="inlineStr">
        <is>
          <t>KRW</t>
        </is>
      </c>
      <c r="T111" s="1" t="n">
        <v>41089</v>
      </c>
      <c r="U111" s="1" t="n">
        <v>2958465</v>
      </c>
      <c r="V111" s="1" t="n">
        <v>2958465</v>
      </c>
      <c r="X111" t="inlineStr">
        <is>
          <t>PPP</t>
        </is>
      </c>
      <c r="Y111" t="inlineStr">
        <is>
          <t>Availability(정부)</t>
        </is>
      </c>
      <c r="Z111" t="inlineStr">
        <is>
          <t>정부보증</t>
        </is>
      </c>
      <c r="AA111" t="inlineStr">
        <is>
          <t>정부가 임대료 지급</t>
        </is>
      </c>
      <c r="AB111" t="inlineStr">
        <is>
          <t>IBK기업은행</t>
        </is>
      </c>
      <c r="AC111" t="inlineStr">
        <is>
          <t>해당없음</t>
        </is>
      </c>
      <c r="AD111" t="inlineStr">
        <is>
          <t>배상원</t>
        </is>
      </c>
      <c r="AF111" t="inlineStr">
        <is>
          <t>유재섭</t>
        </is>
      </c>
      <c r="AG111" t="inlineStr">
        <is>
          <t>정상</t>
        </is>
      </c>
      <c r="AH111" s="1" t="n">
        <v>39380</v>
      </c>
      <c r="AI111" t="inlineStr">
        <is>
          <t>기보유</t>
        </is>
      </c>
      <c r="AJ111" t="inlineStr">
        <is>
          <t>국내실물</t>
        </is>
      </c>
      <c r="AK111" t="inlineStr">
        <is>
          <t>인프라</t>
        </is>
      </c>
      <c r="AL111" t="inlineStr">
        <is>
          <t>Debt</t>
        </is>
      </c>
      <c r="AM111" t="inlineStr">
        <is>
          <t>인출</t>
        </is>
      </c>
      <c r="AN111" t="inlineStr">
        <is>
          <t>운영</t>
        </is>
      </c>
      <c r="AO111" t="n">
        <v>0</v>
      </c>
      <c r="AP111" t="n">
        <v>859704480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859704480</v>
      </c>
      <c r="AX111" t="n">
        <v>17000000</v>
      </c>
      <c r="AY111" t="n">
        <v>68000000</v>
      </c>
      <c r="AZ111" t="n">
        <v>761704480</v>
      </c>
      <c r="BA111" t="n">
        <v>-17000000</v>
      </c>
      <c r="BB111" t="n">
        <v>-68000000</v>
      </c>
      <c r="BC111" t="n">
        <v>98000000</v>
      </c>
      <c r="BD111" t="n">
        <v>904372</v>
      </c>
      <c r="BE111" t="n">
        <v>4378512</v>
      </c>
      <c r="BF111" t="n">
        <v>41634412</v>
      </c>
      <c r="BG111" t="n">
        <v>0</v>
      </c>
      <c r="BH111" t="n">
        <v>4378512</v>
      </c>
      <c r="BI111" t="n">
        <v>0</v>
      </c>
      <c r="BJ111" t="n">
        <v>0</v>
      </c>
      <c r="BK111" t="n">
        <v>0</v>
      </c>
      <c r="BL111" t="n">
        <v>4372699</v>
      </c>
      <c r="BM111" t="n">
        <v>0</v>
      </c>
      <c r="BN111" t="n">
        <v>0</v>
      </c>
      <c r="BO111" t="n">
        <v>306801</v>
      </c>
      <c r="BP111" t="n">
        <v>4386300</v>
      </c>
      <c r="BQ111" t="n">
        <v>306801</v>
      </c>
      <c r="BR111" t="n">
        <v>4386300</v>
      </c>
      <c r="BS111" t="n">
        <v>0</v>
      </c>
      <c r="BT111" t="n">
        <v>0</v>
      </c>
      <c r="BU111" t="n">
        <v>0</v>
      </c>
      <c r="BV111" t="n">
        <v>306801</v>
      </c>
      <c r="BW111" t="n">
        <v>4386300</v>
      </c>
      <c r="BX111" t="n">
        <v>0.2885227939246909</v>
      </c>
      <c r="BY111" t="n">
        <v>3.379097482143662</v>
      </c>
      <c r="BZ111" t="n">
        <v>0</v>
      </c>
      <c r="CA111" t="n">
        <v>98000000</v>
      </c>
      <c r="CB111" t="n">
        <v>114977000</v>
      </c>
      <c r="CC111" t="n">
        <v>166000000</v>
      </c>
      <c r="CD111" t="n">
        <v>0</v>
      </c>
      <c r="CE111" t="n">
        <v>98000000</v>
      </c>
      <c r="CF111" t="n">
        <v>114977000</v>
      </c>
      <c r="CG111" t="n">
        <v>166000000</v>
      </c>
      <c r="CH111" t="n">
        <v>98000000</v>
      </c>
      <c r="CI111" t="n">
        <v>114977000</v>
      </c>
      <c r="CJ111" t="n">
        <v>166000000</v>
      </c>
      <c r="CK111" t="n">
        <v>0</v>
      </c>
      <c r="CL111" t="n">
        <v>0</v>
      </c>
      <c r="CM111" t="n">
        <v>0.2619551</v>
      </c>
      <c r="CN111" t="n">
        <v>3.1434612</v>
      </c>
      <c r="CO111" t="n">
        <v>3.1434612</v>
      </c>
      <c r="CP111" t="n">
        <v>25671599.8</v>
      </c>
      <c r="CQ111" t="n">
        <v>308059197.6</v>
      </c>
      <c r="CR111" t="n">
        <v>308059197.6</v>
      </c>
      <c r="CS111" t="n">
        <v>1.04842874844621</v>
      </c>
      <c r="CT111" t="n">
        <v>102746017.3477286</v>
      </c>
      <c r="CU111" t="n">
        <v>3.12</v>
      </c>
      <c r="CV111" t="n">
        <v>0</v>
      </c>
      <c r="CW111" t="n">
        <v>0</v>
      </c>
      <c r="CX111" t="n">
        <v>3.12</v>
      </c>
      <c r="CY111" t="n">
        <v>3.12</v>
      </c>
      <c r="CZ111" t="n">
        <v>305760000</v>
      </c>
      <c r="DA111" t="n">
        <v>0</v>
      </c>
      <c r="DB111" t="n">
        <v>0</v>
      </c>
      <c r="DC111" t="n">
        <v>53040000</v>
      </c>
      <c r="DD111" t="n">
        <v>212160000</v>
      </c>
      <c r="DE111" t="n">
        <v>98000000</v>
      </c>
      <c r="DF111" t="n">
        <v>0</v>
      </c>
      <c r="DG111" t="n">
        <v>17000000</v>
      </c>
      <c r="DH111" t="n">
        <v>1</v>
      </c>
      <c r="DI111" t="n">
        <v>0</v>
      </c>
      <c r="DJ111" t="n">
        <v>98000000</v>
      </c>
      <c r="DK111" t="n">
        <v>0</v>
      </c>
      <c r="DL111" t="n">
        <v>166000000</v>
      </c>
      <c r="DM111" t="n">
        <v>0</v>
      </c>
      <c r="DN111" t="n">
        <v>0</v>
      </c>
      <c r="DO111" t="n">
        <v>0</v>
      </c>
      <c r="DP111" t="n">
        <v>68000000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132068486.7153031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306801</v>
      </c>
      <c r="EH111" t="n">
        <v>0</v>
      </c>
      <c r="EI111" t="n">
        <v>0</v>
      </c>
      <c r="EJ111" t="n">
        <v>0</v>
      </c>
      <c r="EK111" t="n">
        <v>0</v>
      </c>
      <c r="EL111" t="n">
        <v>4386300</v>
      </c>
      <c r="EM111" t="n">
        <v>0</v>
      </c>
      <c r="EN111" t="n">
        <v>0</v>
      </c>
      <c r="EO111" t="n">
        <v>0</v>
      </c>
      <c r="EP111" t="n">
        <v>306801</v>
      </c>
      <c r="EQ111" t="n">
        <v>4386300</v>
      </c>
      <c r="ER111" t="n">
        <v>422</v>
      </c>
      <c r="EU111" t="inlineStr">
        <is>
          <t>~2016</t>
        </is>
      </c>
      <c r="EV111" t="inlineStr">
        <is>
          <t>국내간접투자</t>
        </is>
      </c>
      <c r="EW111" t="n">
        <v>0</v>
      </c>
      <c r="EX111" t="n">
        <v>306801</v>
      </c>
      <c r="EY111" t="n">
        <v>0</v>
      </c>
      <c r="EZ111" t="n">
        <v>0</v>
      </c>
      <c r="FA111" t="n">
        <v>0</v>
      </c>
      <c r="FB111" t="n">
        <v>0</v>
      </c>
      <c r="FC111" t="n">
        <v>4386300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0</v>
      </c>
      <c r="FJ111" t="n">
        <v>0</v>
      </c>
      <c r="FK111" t="n">
        <v>0</v>
      </c>
      <c r="FL111" t="n">
        <v>0</v>
      </c>
      <c r="FM111" t="n">
        <v>0</v>
      </c>
      <c r="FN111" t="n">
        <v>0</v>
      </c>
      <c r="FO111" t="n">
        <v>0</v>
      </c>
      <c r="FP111" t="n">
        <v>0</v>
      </c>
      <c r="FQ111" t="b">
        <v>1</v>
      </c>
      <c r="FR111" t="b">
        <v>1</v>
      </c>
    </row>
    <row r="112">
      <c r="A112" t="inlineStr">
        <is>
          <t>BS00000071</t>
        </is>
      </c>
      <c r="B112" t="inlineStr">
        <is>
          <t>BS0000007101</t>
        </is>
      </c>
      <c r="C112" t="n">
        <v>100001928</v>
      </c>
      <c r="D112" t="inlineStr">
        <is>
          <t>진주청천</t>
        </is>
      </c>
      <c r="E112" t="inlineStr">
        <is>
          <t>진주청천</t>
        </is>
      </c>
      <c r="F112" t="inlineStr">
        <is>
          <t>인프라</t>
        </is>
      </c>
      <c r="G112" t="inlineStr">
        <is>
          <t>BTL</t>
        </is>
      </c>
      <c r="H112" t="inlineStr">
        <is>
          <t>하수관거</t>
        </is>
      </c>
      <c r="I112" t="inlineStr">
        <is>
          <t>국내</t>
        </is>
      </c>
      <c r="J112" t="inlineStr">
        <is>
          <t>아시아</t>
        </is>
      </c>
      <c r="K112" t="inlineStr">
        <is>
          <t>이머징</t>
        </is>
      </c>
      <c r="L112" t="inlineStr">
        <is>
          <t>한국</t>
        </is>
      </c>
      <c r="M112" t="inlineStr">
        <is>
          <t>해당없음</t>
        </is>
      </c>
      <c r="N112" t="inlineStr">
        <is>
          <t>출자</t>
        </is>
      </c>
      <c r="O112" t="inlineStr">
        <is>
          <t>지분</t>
        </is>
      </c>
      <c r="P112" t="inlineStr">
        <is>
          <t>주식형</t>
        </is>
      </c>
      <c r="Q112" t="inlineStr">
        <is>
          <t>프로젝트</t>
        </is>
      </c>
      <c r="R112" t="inlineStr">
        <is>
          <t>KRW</t>
        </is>
      </c>
      <c r="S112" t="inlineStr">
        <is>
          <t>KRW</t>
        </is>
      </c>
      <c r="T112" s="1" t="n">
        <v>39492</v>
      </c>
      <c r="U112" s="1" t="n">
        <v>2958465</v>
      </c>
      <c r="V112" s="1" t="n">
        <v>2958465</v>
      </c>
      <c r="X112" t="inlineStr">
        <is>
          <t>PPP</t>
        </is>
      </c>
      <c r="Y112" t="inlineStr">
        <is>
          <t>Availability(정부)</t>
        </is>
      </c>
      <c r="Z112" t="inlineStr">
        <is>
          <t>정부보증</t>
        </is>
      </c>
      <c r="AA112" t="inlineStr">
        <is>
          <t>정부가 임대료 지급</t>
        </is>
      </c>
      <c r="AB112" t="inlineStr">
        <is>
          <t>IBK기업은행</t>
        </is>
      </c>
      <c r="AC112" t="inlineStr">
        <is>
          <t>해당없음</t>
        </is>
      </c>
      <c r="AD112" t="inlineStr">
        <is>
          <t>배상원</t>
        </is>
      </c>
      <c r="AF112" t="inlineStr">
        <is>
          <t>유재섭</t>
        </is>
      </c>
      <c r="AG112" t="inlineStr">
        <is>
          <t>정상</t>
        </is>
      </c>
      <c r="AI112" t="inlineStr">
        <is>
          <t>기보유</t>
        </is>
      </c>
      <c r="AJ112" t="inlineStr">
        <is>
          <t>국내실물</t>
        </is>
      </c>
      <c r="AK112" t="inlineStr">
        <is>
          <t>인프라</t>
        </is>
      </c>
      <c r="AL112" t="inlineStr">
        <is>
          <t>Equity</t>
        </is>
      </c>
      <c r="AM112" t="inlineStr">
        <is>
          <t>인출</t>
        </is>
      </c>
      <c r="AN112" t="inlineStr">
        <is>
          <t>운영</t>
        </is>
      </c>
      <c r="AO112" t="n">
        <v>0</v>
      </c>
      <c r="AP112" t="n">
        <v>1209000000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1201432168</v>
      </c>
      <c r="CB112" t="n">
        <v>1201432168</v>
      </c>
      <c r="CC112" t="n">
        <v>1201432168</v>
      </c>
      <c r="CD112" t="n">
        <v>0</v>
      </c>
      <c r="CE112" t="n">
        <v>1201432168</v>
      </c>
      <c r="CF112" t="n">
        <v>1201432168</v>
      </c>
      <c r="CG112" t="n">
        <v>1201432168</v>
      </c>
      <c r="CH112" t="n">
        <v>1201432168</v>
      </c>
      <c r="CI112" t="n">
        <v>1201432168</v>
      </c>
      <c r="CJ112" t="n">
        <v>1201432168</v>
      </c>
      <c r="CK112" t="n">
        <v>0</v>
      </c>
      <c r="CL112" t="n">
        <v>0</v>
      </c>
      <c r="CM112" t="n">
        <v>2.980232238769531e-07</v>
      </c>
      <c r="CN112" t="n">
        <v>2.980232238769531e-07</v>
      </c>
      <c r="CO112" t="n">
        <v>0</v>
      </c>
      <c r="CP112" t="n">
        <v>358.0546879768372</v>
      </c>
      <c r="CQ112" t="n">
        <v>358.0546879768372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1</v>
      </c>
      <c r="DJ112" t="n">
        <v>0</v>
      </c>
      <c r="DK112" t="n">
        <v>1201432168</v>
      </c>
      <c r="DL112" t="n">
        <v>0</v>
      </c>
      <c r="DM112" t="n">
        <v>1201432168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824133808</v>
      </c>
      <c r="DW112" t="n">
        <v>0</v>
      </c>
      <c r="DX112" t="n">
        <v>0</v>
      </c>
      <c r="DY112" t="n">
        <v>164826761.6</v>
      </c>
      <c r="DZ112" t="n">
        <v>0</v>
      </c>
      <c r="EA112" t="n">
        <v>0</v>
      </c>
      <c r="EB112" t="n">
        <v>164826761.6</v>
      </c>
      <c r="EC112" t="n">
        <v>0.2</v>
      </c>
      <c r="ED112" t="n">
        <v>164826761.6</v>
      </c>
      <c r="EE112" t="n">
        <v>240286433.6000001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471</v>
      </c>
      <c r="EU112" t="inlineStr">
        <is>
          <t>~2016</t>
        </is>
      </c>
      <c r="EV112" t="inlineStr">
        <is>
          <t>국내간접투자</t>
        </is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0</v>
      </c>
      <c r="FJ112" t="n">
        <v>0</v>
      </c>
      <c r="FK112" t="n">
        <v>0</v>
      </c>
      <c r="FL112" t="n">
        <v>0</v>
      </c>
      <c r="FM112" t="n">
        <v>0</v>
      </c>
      <c r="FN112" t="n">
        <v>0</v>
      </c>
      <c r="FO112" t="n">
        <v>0</v>
      </c>
      <c r="FP112" t="n">
        <v>0</v>
      </c>
      <c r="FQ112" t="b">
        <v>1</v>
      </c>
      <c r="FR112" t="b">
        <v>1</v>
      </c>
    </row>
    <row r="113">
      <c r="A113" t="inlineStr">
        <is>
          <t>BS00000072</t>
        </is>
      </c>
      <c r="B113" t="n">
        <v>305514011300</v>
      </c>
      <c r="C113" t="n">
        <v>6000000000133</v>
      </c>
      <c r="D113" t="inlineStr">
        <is>
          <t>울산청천</t>
        </is>
      </c>
      <c r="E113" t="inlineStr">
        <is>
          <t>울산청천(주) [울산 동구/남구 하수관거]</t>
        </is>
      </c>
      <c r="F113" t="inlineStr">
        <is>
          <t>인프라</t>
        </is>
      </c>
      <c r="G113" t="inlineStr">
        <is>
          <t>BTL</t>
        </is>
      </c>
      <c r="H113" t="inlineStr">
        <is>
          <t>하수관거</t>
        </is>
      </c>
      <c r="I113" t="inlineStr">
        <is>
          <t>국내</t>
        </is>
      </c>
      <c r="J113" t="inlineStr">
        <is>
          <t>아시아</t>
        </is>
      </c>
      <c r="K113" t="inlineStr">
        <is>
          <t>이머징</t>
        </is>
      </c>
      <c r="L113" t="inlineStr">
        <is>
          <t>한국</t>
        </is>
      </c>
      <c r="M113" t="inlineStr">
        <is>
          <t>해당없음</t>
        </is>
      </c>
      <c r="N113" t="inlineStr">
        <is>
          <t>대출</t>
        </is>
      </c>
      <c r="O113" t="inlineStr">
        <is>
          <t>선순위</t>
        </is>
      </c>
      <c r="P113" t="inlineStr">
        <is>
          <t>대출</t>
        </is>
      </c>
      <c r="Q113" t="inlineStr">
        <is>
          <t>프로젝트</t>
        </is>
      </c>
      <c r="R113" t="inlineStr">
        <is>
          <t>KRW</t>
        </is>
      </c>
      <c r="S113" t="inlineStr">
        <is>
          <t>KRW</t>
        </is>
      </c>
      <c r="T113" s="1" t="n">
        <v>40883</v>
      </c>
      <c r="U113" s="1" t="n">
        <v>2958465</v>
      </c>
      <c r="V113" s="1" t="n">
        <v>2958465</v>
      </c>
      <c r="X113" t="inlineStr">
        <is>
          <t>PPP</t>
        </is>
      </c>
      <c r="Y113" t="inlineStr">
        <is>
          <t>Availability(정부)</t>
        </is>
      </c>
      <c r="Z113" t="inlineStr">
        <is>
          <t>정부보증</t>
        </is>
      </c>
      <c r="AA113" t="inlineStr">
        <is>
          <t>정부가 임대료 지급</t>
        </is>
      </c>
      <c r="AB113" t="inlineStr">
        <is>
          <t>IBK기업은행</t>
        </is>
      </c>
      <c r="AC113" t="inlineStr">
        <is>
          <t>해당없음</t>
        </is>
      </c>
      <c r="AD113" t="inlineStr">
        <is>
          <t>허강혁</t>
        </is>
      </c>
      <c r="AF113" t="inlineStr">
        <is>
          <t>유재섭</t>
        </is>
      </c>
      <c r="AG113" t="inlineStr">
        <is>
          <t>정상</t>
        </is>
      </c>
      <c r="AH113" s="1" t="n">
        <v>39392</v>
      </c>
      <c r="AI113" t="inlineStr">
        <is>
          <t>기보유</t>
        </is>
      </c>
      <c r="AJ113" t="inlineStr">
        <is>
          <t>국내실물</t>
        </is>
      </c>
      <c r="AK113" t="inlineStr">
        <is>
          <t>인프라</t>
        </is>
      </c>
      <c r="AL113" t="inlineStr">
        <is>
          <t>Debt</t>
        </is>
      </c>
      <c r="AM113" t="inlineStr">
        <is>
          <t>인출</t>
        </is>
      </c>
      <c r="AN113" t="inlineStr">
        <is>
          <t>운영</t>
        </is>
      </c>
      <c r="AO113" t="n">
        <v>0</v>
      </c>
      <c r="AP113" t="n">
        <v>13018600000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13003997384</v>
      </c>
      <c r="AX113" t="n">
        <v>273534491</v>
      </c>
      <c r="AY113" t="n">
        <v>1094137964</v>
      </c>
      <c r="AZ113" t="n">
        <v>12829288257</v>
      </c>
      <c r="BA113" t="n">
        <v>-273534491</v>
      </c>
      <c r="BB113" t="n">
        <v>-1094137964</v>
      </c>
      <c r="BC113" t="n">
        <v>174709127</v>
      </c>
      <c r="BD113" t="n">
        <v>2372621</v>
      </c>
      <c r="BE113" t="n">
        <v>17974370</v>
      </c>
      <c r="BF113" t="n">
        <v>51060728</v>
      </c>
      <c r="BG113" t="n">
        <v>0</v>
      </c>
      <c r="BH113" t="n">
        <v>17974370</v>
      </c>
      <c r="BI113" t="n">
        <v>0</v>
      </c>
      <c r="BJ113" t="n">
        <v>0</v>
      </c>
      <c r="BK113" t="n">
        <v>0</v>
      </c>
      <c r="BL113" t="n">
        <v>17911420</v>
      </c>
      <c r="BM113" t="n">
        <v>0</v>
      </c>
      <c r="BN113" t="n">
        <v>0</v>
      </c>
      <c r="BO113" t="n">
        <v>838758</v>
      </c>
      <c r="BP113" t="n">
        <v>18130260</v>
      </c>
      <c r="BQ113" t="n">
        <v>838758</v>
      </c>
      <c r="BR113" t="n">
        <v>18130260</v>
      </c>
      <c r="BS113" t="n">
        <v>0</v>
      </c>
      <c r="BT113" t="n">
        <v>0</v>
      </c>
      <c r="BU113" t="n">
        <v>0</v>
      </c>
      <c r="BV113" t="n">
        <v>838758</v>
      </c>
      <c r="BW113" t="n">
        <v>18130260</v>
      </c>
      <c r="BX113" t="n">
        <v>0.2696865536473591</v>
      </c>
      <c r="BY113" t="n">
        <v>2.543837496187929</v>
      </c>
      <c r="BZ113" t="n">
        <v>0</v>
      </c>
      <c r="CA113" t="n">
        <v>174709127</v>
      </c>
      <c r="CB113" t="n">
        <v>448153969</v>
      </c>
      <c r="CC113" t="n">
        <v>1268847091</v>
      </c>
      <c r="CD113" t="n">
        <v>0</v>
      </c>
      <c r="CE113" t="n">
        <v>174709127</v>
      </c>
      <c r="CF113" t="n">
        <v>448153969</v>
      </c>
      <c r="CG113" t="n">
        <v>1268847091</v>
      </c>
      <c r="CH113" t="n">
        <v>174709127</v>
      </c>
      <c r="CI113" t="n">
        <v>448153969</v>
      </c>
      <c r="CJ113" t="n">
        <v>1268847091</v>
      </c>
      <c r="CK113" t="n">
        <v>0</v>
      </c>
      <c r="CL113" t="n">
        <v>0</v>
      </c>
      <c r="CM113" t="n">
        <v>0.1729833916666667</v>
      </c>
      <c r="CN113" t="n">
        <v>2.0758007</v>
      </c>
      <c r="CO113" t="n">
        <v>2.0758007</v>
      </c>
      <c r="CP113" t="n">
        <v>30221777.34358241</v>
      </c>
      <c r="CQ113" t="n">
        <v>362661328.1229889</v>
      </c>
      <c r="CR113" t="n">
        <v>362661328.1229889</v>
      </c>
      <c r="CS113" t="n">
        <v>1.003926540931393</v>
      </c>
      <c r="CT113" t="n">
        <v>175395129.5382534</v>
      </c>
      <c r="CU113" t="n">
        <v>2.1</v>
      </c>
      <c r="CV113" t="n">
        <v>0</v>
      </c>
      <c r="CW113" t="n">
        <v>0</v>
      </c>
      <c r="CX113" t="n">
        <v>2.1</v>
      </c>
      <c r="CY113" t="n">
        <v>2.1</v>
      </c>
      <c r="CZ113" t="n">
        <v>366889166.7</v>
      </c>
      <c r="DA113" t="n">
        <v>0</v>
      </c>
      <c r="DB113" t="n">
        <v>0</v>
      </c>
      <c r="DC113" t="n">
        <v>574422431.1</v>
      </c>
      <c r="DD113" t="n">
        <v>2297689724.4</v>
      </c>
      <c r="DE113" t="n">
        <v>174709127</v>
      </c>
      <c r="DF113" t="n">
        <v>0</v>
      </c>
      <c r="DG113" t="n">
        <v>273534491</v>
      </c>
      <c r="DH113" t="n">
        <v>1</v>
      </c>
      <c r="DI113" t="n">
        <v>0</v>
      </c>
      <c r="DJ113" t="n">
        <v>174709127</v>
      </c>
      <c r="DK113" t="n">
        <v>0</v>
      </c>
      <c r="DL113" t="n">
        <v>1268847091</v>
      </c>
      <c r="DM113" t="n">
        <v>0</v>
      </c>
      <c r="DN113" t="n">
        <v>0</v>
      </c>
      <c r="DO113" t="n">
        <v>0</v>
      </c>
      <c r="DP113" t="n">
        <v>1094137964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721713095.004635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838758</v>
      </c>
      <c r="EH113" t="n">
        <v>0</v>
      </c>
      <c r="EI113" t="n">
        <v>0</v>
      </c>
      <c r="EJ113" t="n">
        <v>0</v>
      </c>
      <c r="EK113" t="n">
        <v>0</v>
      </c>
      <c r="EL113" t="n">
        <v>18130260</v>
      </c>
      <c r="EM113" t="n">
        <v>0</v>
      </c>
      <c r="EN113" t="n">
        <v>0</v>
      </c>
      <c r="EO113" t="n">
        <v>0</v>
      </c>
      <c r="EP113" t="n">
        <v>838758</v>
      </c>
      <c r="EQ113" t="n">
        <v>18130260</v>
      </c>
      <c r="ER113" t="n">
        <v>382</v>
      </c>
      <c r="EU113" t="inlineStr">
        <is>
          <t>~2016</t>
        </is>
      </c>
      <c r="EV113" t="inlineStr">
        <is>
          <t>국내간접투자</t>
        </is>
      </c>
      <c r="EW113" t="n">
        <v>0</v>
      </c>
      <c r="EX113" t="n">
        <v>838758</v>
      </c>
      <c r="EY113" t="n">
        <v>0</v>
      </c>
      <c r="EZ113" t="n">
        <v>0</v>
      </c>
      <c r="FA113" t="n">
        <v>0</v>
      </c>
      <c r="FB113" t="n">
        <v>0</v>
      </c>
      <c r="FC113" t="n">
        <v>18130260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0</v>
      </c>
      <c r="FJ113" t="n">
        <v>0</v>
      </c>
      <c r="FK113" t="n">
        <v>0</v>
      </c>
      <c r="FL113" t="n">
        <v>0</v>
      </c>
      <c r="FM113" t="n">
        <v>0</v>
      </c>
      <c r="FN113" t="n">
        <v>0</v>
      </c>
      <c r="FO113" t="n">
        <v>0</v>
      </c>
      <c r="FP113" t="n">
        <v>0</v>
      </c>
      <c r="FQ113" t="b">
        <v>1</v>
      </c>
      <c r="FR113" t="b">
        <v>1</v>
      </c>
    </row>
    <row r="114">
      <c r="A114" t="inlineStr">
        <is>
          <t>BS00000072</t>
        </is>
      </c>
      <c r="B114" t="n">
        <v>305514011300</v>
      </c>
      <c r="C114" t="n">
        <v>6000000000134</v>
      </c>
      <c r="D114" t="inlineStr">
        <is>
          <t>울산청천</t>
        </is>
      </c>
      <c r="E114" t="inlineStr">
        <is>
          <t>울산청천(주) [울산 동구/남구 하수관거]</t>
        </is>
      </c>
      <c r="F114" t="inlineStr">
        <is>
          <t>인프라</t>
        </is>
      </c>
      <c r="G114" t="inlineStr">
        <is>
          <t>BTL</t>
        </is>
      </c>
      <c r="H114" t="inlineStr">
        <is>
          <t>하수관거</t>
        </is>
      </c>
      <c r="I114" t="inlineStr">
        <is>
          <t>국내</t>
        </is>
      </c>
      <c r="J114" t="inlineStr">
        <is>
          <t>아시아</t>
        </is>
      </c>
      <c r="K114" t="inlineStr">
        <is>
          <t>이머징</t>
        </is>
      </c>
      <c r="L114" t="inlineStr">
        <is>
          <t>한국</t>
        </is>
      </c>
      <c r="M114" t="inlineStr">
        <is>
          <t>해당없음</t>
        </is>
      </c>
      <c r="N114" t="inlineStr">
        <is>
          <t>대출</t>
        </is>
      </c>
      <c r="O114" t="inlineStr">
        <is>
          <t>선순위</t>
        </is>
      </c>
      <c r="P114" t="inlineStr">
        <is>
          <t>대출</t>
        </is>
      </c>
      <c r="Q114" t="inlineStr">
        <is>
          <t>프로젝트</t>
        </is>
      </c>
      <c r="R114" t="inlineStr">
        <is>
          <t>KRW</t>
        </is>
      </c>
      <c r="S114" t="inlineStr">
        <is>
          <t>KRW</t>
        </is>
      </c>
      <c r="T114" s="1" t="n">
        <v>40883</v>
      </c>
      <c r="U114" s="1" t="n">
        <v>2958465</v>
      </c>
      <c r="V114" s="1" t="n">
        <v>2958465</v>
      </c>
      <c r="X114" t="inlineStr">
        <is>
          <t>PPP</t>
        </is>
      </c>
      <c r="Y114" t="inlineStr">
        <is>
          <t>Availability(정부)</t>
        </is>
      </c>
      <c r="Z114" t="inlineStr">
        <is>
          <t>정부보증</t>
        </is>
      </c>
      <c r="AA114" t="inlineStr">
        <is>
          <t>정부가 임대료 지급</t>
        </is>
      </c>
      <c r="AB114" t="inlineStr">
        <is>
          <t>IBK기업은행</t>
        </is>
      </c>
      <c r="AC114" t="inlineStr">
        <is>
          <t>해당없음</t>
        </is>
      </c>
      <c r="AD114" t="inlineStr">
        <is>
          <t>허강혁</t>
        </is>
      </c>
      <c r="AF114" t="inlineStr">
        <is>
          <t>유재섭</t>
        </is>
      </c>
      <c r="AG114" t="inlineStr">
        <is>
          <t>정상</t>
        </is>
      </c>
      <c r="AH114" s="1" t="n">
        <v>39392</v>
      </c>
      <c r="AI114" t="inlineStr">
        <is>
          <t>기보유</t>
        </is>
      </c>
      <c r="AJ114" t="inlineStr">
        <is>
          <t>국내실물</t>
        </is>
      </c>
      <c r="AK114" t="inlineStr">
        <is>
          <t>인프라</t>
        </is>
      </c>
      <c r="AL114" t="inlineStr">
        <is>
          <t>Debt</t>
        </is>
      </c>
      <c r="AM114" t="inlineStr">
        <is>
          <t>인출</t>
        </is>
      </c>
      <c r="AN114" t="inlineStr">
        <is>
          <t>운영</t>
        </is>
      </c>
      <c r="AO114" t="n">
        <v>0</v>
      </c>
      <c r="AP114" t="n">
        <v>5366500000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5359742657</v>
      </c>
      <c r="AX114" t="n">
        <v>0</v>
      </c>
      <c r="AY114" t="n">
        <v>0</v>
      </c>
      <c r="AZ114" t="n">
        <v>80301269</v>
      </c>
      <c r="BA114" t="n">
        <v>0</v>
      </c>
      <c r="BB114" t="n">
        <v>0</v>
      </c>
      <c r="BC114" t="n">
        <v>5279441388</v>
      </c>
      <c r="BD114" t="n">
        <v>60547237</v>
      </c>
      <c r="BE114" t="n">
        <v>240214582</v>
      </c>
      <c r="BF114" t="n">
        <v>3435931385</v>
      </c>
      <c r="BG114" t="n">
        <v>0</v>
      </c>
      <c r="BH114" t="n">
        <v>240214582</v>
      </c>
      <c r="BI114" t="n">
        <v>0</v>
      </c>
      <c r="BJ114" t="n">
        <v>0</v>
      </c>
      <c r="BK114" t="n">
        <v>0</v>
      </c>
      <c r="BL114" t="n">
        <v>240214582</v>
      </c>
      <c r="BM114" t="n">
        <v>0</v>
      </c>
      <c r="BN114" t="n">
        <v>0</v>
      </c>
      <c r="BO114" t="n">
        <v>20409815</v>
      </c>
      <c r="BP114" t="n">
        <v>240214582</v>
      </c>
      <c r="BQ114" t="n">
        <v>20409815</v>
      </c>
      <c r="BR114" t="n">
        <v>240214582</v>
      </c>
      <c r="BS114" t="n">
        <v>0</v>
      </c>
      <c r="BT114" t="n">
        <v>0</v>
      </c>
      <c r="BU114" t="n">
        <v>0</v>
      </c>
      <c r="BV114" t="n">
        <v>20409815</v>
      </c>
      <c r="BW114" t="n">
        <v>240214582</v>
      </c>
      <c r="BX114" t="n">
        <v>0.3873779477192001</v>
      </c>
      <c r="BY114" t="n">
        <v>4.655922207861624</v>
      </c>
      <c r="BZ114" t="n">
        <v>0</v>
      </c>
      <c r="CA114" t="n">
        <v>5279441388</v>
      </c>
      <c r="CB114" t="n">
        <v>5278385500</v>
      </c>
      <c r="CC114" t="n">
        <v>5279441388</v>
      </c>
      <c r="CD114" t="n">
        <v>0</v>
      </c>
      <c r="CE114" t="n">
        <v>5279441388</v>
      </c>
      <c r="CF114" t="n">
        <v>5278385500</v>
      </c>
      <c r="CG114" t="n">
        <v>5279441388</v>
      </c>
      <c r="CH114" t="n">
        <v>5279441388</v>
      </c>
      <c r="CI114" t="n">
        <v>5278385500</v>
      </c>
      <c r="CJ114" t="n">
        <v>5279441388</v>
      </c>
      <c r="CK114" t="n">
        <v>0</v>
      </c>
      <c r="CL114" t="n">
        <v>0</v>
      </c>
      <c r="CM114" t="n">
        <v>0.3852028666666667</v>
      </c>
      <c r="CN114" t="n">
        <v>4.6224344</v>
      </c>
      <c r="CO114" t="n">
        <v>4.6224344</v>
      </c>
      <c r="CP114" t="n">
        <v>2033655957.056246</v>
      </c>
      <c r="CQ114" t="n">
        <v>24403871484.67495</v>
      </c>
      <c r="CR114" t="n">
        <v>24403871484.67495</v>
      </c>
      <c r="CS114" t="n">
        <v>1.641062753360474</v>
      </c>
      <c r="CT114" t="n">
        <v>8663894620.396521</v>
      </c>
      <c r="CU114" t="n">
        <v>4.55</v>
      </c>
      <c r="CV114" t="n">
        <v>0</v>
      </c>
      <c r="CW114" t="n">
        <v>0</v>
      </c>
      <c r="CX114" t="n">
        <v>0</v>
      </c>
      <c r="CY114" t="n">
        <v>0</v>
      </c>
      <c r="CZ114" t="n">
        <v>24021458315.4</v>
      </c>
      <c r="DA114" t="n">
        <v>0</v>
      </c>
      <c r="DB114" t="n">
        <v>0</v>
      </c>
      <c r="DC114" t="n">
        <v>0</v>
      </c>
      <c r="DD114" t="n">
        <v>0</v>
      </c>
      <c r="DE114" t="n">
        <v>5279441388</v>
      </c>
      <c r="DF114" t="n">
        <v>0</v>
      </c>
      <c r="DG114" t="n">
        <v>0</v>
      </c>
      <c r="DH114" t="n">
        <v>1</v>
      </c>
      <c r="DI114" t="n">
        <v>0</v>
      </c>
      <c r="DJ114" t="n">
        <v>5279441388</v>
      </c>
      <c r="DK114" t="n">
        <v>0</v>
      </c>
      <c r="DL114" t="n">
        <v>5279441388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5451755034.338214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20409815</v>
      </c>
      <c r="EH114" t="n">
        <v>0</v>
      </c>
      <c r="EI114" t="n">
        <v>0</v>
      </c>
      <c r="EJ114" t="n">
        <v>0</v>
      </c>
      <c r="EK114" t="n">
        <v>0</v>
      </c>
      <c r="EL114" t="n">
        <v>240214582</v>
      </c>
      <c r="EM114" t="n">
        <v>0</v>
      </c>
      <c r="EN114" t="n">
        <v>0</v>
      </c>
      <c r="EO114" t="n">
        <v>0</v>
      </c>
      <c r="EP114" t="n">
        <v>20409815</v>
      </c>
      <c r="EQ114" t="n">
        <v>240214582</v>
      </c>
      <c r="ER114" t="n">
        <v>306</v>
      </c>
      <c r="EU114" t="inlineStr">
        <is>
          <t>~2016</t>
        </is>
      </c>
      <c r="EV114" t="inlineStr">
        <is>
          <t>국내간접투자</t>
        </is>
      </c>
      <c r="EW114" t="n">
        <v>0</v>
      </c>
      <c r="EX114" t="n">
        <v>20409815</v>
      </c>
      <c r="EY114" t="n">
        <v>0</v>
      </c>
      <c r="EZ114" t="n">
        <v>0</v>
      </c>
      <c r="FA114" t="n">
        <v>0</v>
      </c>
      <c r="FB114" t="n">
        <v>0</v>
      </c>
      <c r="FC114" t="n">
        <v>240214582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b">
        <v>1</v>
      </c>
      <c r="FR114" t="b">
        <v>1</v>
      </c>
    </row>
    <row r="115">
      <c r="A115" t="inlineStr">
        <is>
          <t>BS00000072</t>
        </is>
      </c>
      <c r="B115" t="inlineStr">
        <is>
          <t>BS0000007201</t>
        </is>
      </c>
      <c r="C115" t="n">
        <v>100001939</v>
      </c>
      <c r="D115" t="inlineStr">
        <is>
          <t>울산청천</t>
        </is>
      </c>
      <c r="E115" t="inlineStr">
        <is>
          <t>울산청천</t>
        </is>
      </c>
      <c r="F115" t="inlineStr">
        <is>
          <t>인프라</t>
        </is>
      </c>
      <c r="G115" t="inlineStr">
        <is>
          <t>BTL</t>
        </is>
      </c>
      <c r="H115" t="inlineStr">
        <is>
          <t>하수관거</t>
        </is>
      </c>
      <c r="I115" t="inlineStr">
        <is>
          <t>국내</t>
        </is>
      </c>
      <c r="J115" t="inlineStr">
        <is>
          <t>아시아</t>
        </is>
      </c>
      <c r="K115" t="inlineStr">
        <is>
          <t>이머징</t>
        </is>
      </c>
      <c r="L115" t="inlineStr">
        <is>
          <t>한국</t>
        </is>
      </c>
      <c r="M115" t="inlineStr">
        <is>
          <t>해당없음</t>
        </is>
      </c>
      <c r="N115" t="inlineStr">
        <is>
          <t>출자</t>
        </is>
      </c>
      <c r="O115" t="inlineStr">
        <is>
          <t>지분</t>
        </is>
      </c>
      <c r="P115" t="inlineStr">
        <is>
          <t>주식형</t>
        </is>
      </c>
      <c r="Q115" t="inlineStr">
        <is>
          <t>프로젝트</t>
        </is>
      </c>
      <c r="R115" t="inlineStr">
        <is>
          <t>KRW</t>
        </is>
      </c>
      <c r="S115" t="inlineStr">
        <is>
          <t>KRW</t>
        </is>
      </c>
      <c r="T115" s="1" t="n">
        <v>39492</v>
      </c>
      <c r="U115" s="1" t="n">
        <v>2958465</v>
      </c>
      <c r="V115" s="1" t="n">
        <v>2958465</v>
      </c>
      <c r="X115" t="inlineStr">
        <is>
          <t>PPP</t>
        </is>
      </c>
      <c r="Y115" t="inlineStr">
        <is>
          <t>Availability(정부)</t>
        </is>
      </c>
      <c r="Z115" t="inlineStr">
        <is>
          <t>정부보증</t>
        </is>
      </c>
      <c r="AA115" t="inlineStr">
        <is>
          <t>정부가 임대료 지급</t>
        </is>
      </c>
      <c r="AB115" t="inlineStr">
        <is>
          <t>IBK기업은행</t>
        </is>
      </c>
      <c r="AC115" t="inlineStr">
        <is>
          <t>해당없음</t>
        </is>
      </c>
      <c r="AD115" t="inlineStr">
        <is>
          <t>허강혁</t>
        </is>
      </c>
      <c r="AF115" t="inlineStr">
        <is>
          <t>유재섭</t>
        </is>
      </c>
      <c r="AG115" t="inlineStr">
        <is>
          <t>정상</t>
        </is>
      </c>
      <c r="AI115" t="inlineStr">
        <is>
          <t>기보유</t>
        </is>
      </c>
      <c r="AJ115" t="inlineStr">
        <is>
          <t>국내실물</t>
        </is>
      </c>
      <c r="AK115" t="inlineStr">
        <is>
          <t>인프라</t>
        </is>
      </c>
      <c r="AL115" t="inlineStr">
        <is>
          <t>Equity</t>
        </is>
      </c>
      <c r="AM115" t="inlineStr">
        <is>
          <t>인출</t>
        </is>
      </c>
      <c r="AN115" t="inlineStr">
        <is>
          <t>운영</t>
        </is>
      </c>
      <c r="AO115" t="n">
        <v>0</v>
      </c>
      <c r="AP115" t="n">
        <v>1716000000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1703097836</v>
      </c>
      <c r="CB115" t="n">
        <v>1703097836</v>
      </c>
      <c r="CC115" t="n">
        <v>1703097836</v>
      </c>
      <c r="CD115" t="n">
        <v>0</v>
      </c>
      <c r="CE115" t="n">
        <v>1703097836</v>
      </c>
      <c r="CF115" t="n">
        <v>1703097836</v>
      </c>
      <c r="CG115" t="n">
        <v>1703097836</v>
      </c>
      <c r="CH115" t="n">
        <v>1703097836</v>
      </c>
      <c r="CI115" t="n">
        <v>1703097836</v>
      </c>
      <c r="CJ115" t="n">
        <v>1703097836</v>
      </c>
      <c r="CK115" t="n">
        <v>0</v>
      </c>
      <c r="CL115" t="n">
        <v>0</v>
      </c>
      <c r="CM115" t="n">
        <v>2.980232238769531e-07</v>
      </c>
      <c r="CN115" t="n">
        <v>2.980232238769531e-07</v>
      </c>
      <c r="CO115" t="n">
        <v>0</v>
      </c>
      <c r="CP115" t="n">
        <v>507.5627076625824</v>
      </c>
      <c r="CQ115" t="n">
        <v>507.5627076625824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1</v>
      </c>
      <c r="DJ115" t="n">
        <v>0</v>
      </c>
      <c r="DK115" t="n">
        <v>1703097836</v>
      </c>
      <c r="DL115" t="n">
        <v>0</v>
      </c>
      <c r="DM115" t="n">
        <v>1703097836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1005293469</v>
      </c>
      <c r="DW115" t="n">
        <v>0</v>
      </c>
      <c r="DX115" t="n">
        <v>0</v>
      </c>
      <c r="DY115" t="n">
        <v>201058693.8</v>
      </c>
      <c r="DZ115" t="n">
        <v>0</v>
      </c>
      <c r="EA115" t="n">
        <v>0</v>
      </c>
      <c r="EB115" t="n">
        <v>201058693.8</v>
      </c>
      <c r="EC115" t="n">
        <v>0.2</v>
      </c>
      <c r="ED115" t="n">
        <v>201058693.8</v>
      </c>
      <c r="EE115" t="n">
        <v>340619567.2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471</v>
      </c>
      <c r="EU115" t="inlineStr">
        <is>
          <t>~2016</t>
        </is>
      </c>
      <c r="EV115" t="inlineStr">
        <is>
          <t>국내간접투자</t>
        </is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0</v>
      </c>
      <c r="FJ115" t="n">
        <v>0</v>
      </c>
      <c r="FK115" t="n">
        <v>0</v>
      </c>
      <c r="FL115" t="n">
        <v>0</v>
      </c>
      <c r="FM115" t="n">
        <v>0</v>
      </c>
      <c r="FN115" t="n">
        <v>0</v>
      </c>
      <c r="FO115" t="n">
        <v>0</v>
      </c>
      <c r="FP115" t="n">
        <v>0</v>
      </c>
      <c r="FQ115" t="b">
        <v>1</v>
      </c>
      <c r="FR115" t="b">
        <v>1</v>
      </c>
    </row>
    <row r="116">
      <c r="A116" t="inlineStr">
        <is>
          <t>BS00000073</t>
        </is>
      </c>
      <c r="B116" t="n">
        <v>505500233500</v>
      </c>
      <c r="C116" t="n">
        <v>6000000000155</v>
      </c>
      <c r="D116" t="inlineStr">
        <is>
          <t>전북서부학교관리</t>
        </is>
      </c>
      <c r="E116" t="inlineStr">
        <is>
          <t>전북서부학교관리(주) [전북 부천중 외 9개교]</t>
        </is>
      </c>
      <c r="F116" t="inlineStr">
        <is>
          <t>인프라</t>
        </is>
      </c>
      <c r="G116" t="inlineStr">
        <is>
          <t>BTL</t>
        </is>
      </c>
      <c r="H116" t="inlineStr">
        <is>
          <t>교육시설</t>
        </is>
      </c>
      <c r="I116" t="inlineStr">
        <is>
          <t>국내</t>
        </is>
      </c>
      <c r="J116" t="inlineStr">
        <is>
          <t>아시아</t>
        </is>
      </c>
      <c r="K116" t="inlineStr">
        <is>
          <t>이머징</t>
        </is>
      </c>
      <c r="L116" t="inlineStr">
        <is>
          <t>한국</t>
        </is>
      </c>
      <c r="M116" t="inlineStr">
        <is>
          <t>해당없음</t>
        </is>
      </c>
      <c r="N116" t="inlineStr">
        <is>
          <t>대출</t>
        </is>
      </c>
      <c r="O116" t="inlineStr">
        <is>
          <t>선순위</t>
        </is>
      </c>
      <c r="P116" t="inlineStr">
        <is>
          <t>대출</t>
        </is>
      </c>
      <c r="Q116" t="inlineStr">
        <is>
          <t>프로젝트</t>
        </is>
      </c>
      <c r="R116" t="inlineStr">
        <is>
          <t>KRW</t>
        </is>
      </c>
      <c r="S116" t="inlineStr">
        <is>
          <t>KRW</t>
        </is>
      </c>
      <c r="T116" s="1" t="n">
        <v>39629</v>
      </c>
      <c r="U116" s="1" t="n">
        <v>45575</v>
      </c>
      <c r="V116" s="1" t="n">
        <v>45575</v>
      </c>
      <c r="W116" s="1" t="n">
        <v>45574</v>
      </c>
      <c r="X116" t="inlineStr">
        <is>
          <t>PPP</t>
        </is>
      </c>
      <c r="Y116" t="inlineStr">
        <is>
          <t>Availability(정부)</t>
        </is>
      </c>
      <c r="Z116" t="inlineStr">
        <is>
          <t>정부보증</t>
        </is>
      </c>
      <c r="AA116" t="inlineStr">
        <is>
          <t>정부가 임대료 지급</t>
        </is>
      </c>
      <c r="AB116" t="inlineStr">
        <is>
          <t>IBK기업은행</t>
        </is>
      </c>
      <c r="AC116" t="inlineStr">
        <is>
          <t>해당없음</t>
        </is>
      </c>
      <c r="AD116" t="inlineStr">
        <is>
          <t>상환/확인필요</t>
        </is>
      </c>
      <c r="AF116" t="inlineStr">
        <is>
          <t>유재섭</t>
        </is>
      </c>
      <c r="AG116" t="inlineStr">
        <is>
          <t>정상</t>
        </is>
      </c>
      <c r="AI116" t="inlineStr">
        <is>
          <t>기보유</t>
        </is>
      </c>
      <c r="AJ116" t="inlineStr">
        <is>
          <t>국내실물</t>
        </is>
      </c>
      <c r="AK116" t="inlineStr">
        <is>
          <t>인프라</t>
        </is>
      </c>
      <c r="AL116" t="inlineStr">
        <is>
          <t>Debt</t>
        </is>
      </c>
      <c r="AM116" t="inlineStr">
        <is>
          <t>인출</t>
        </is>
      </c>
      <c r="AN116" t="inlineStr">
        <is>
          <t>상환</t>
        </is>
      </c>
      <c r="AO116" t="n">
        <v>0</v>
      </c>
      <c r="AP116" t="n">
        <v>2081100000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1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471</v>
      </c>
      <c r="EU116" t="inlineStr">
        <is>
          <t>~2016</t>
        </is>
      </c>
      <c r="EV116" t="inlineStr">
        <is>
          <t>국내간접투자</t>
        </is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0</v>
      </c>
      <c r="FJ116" t="n">
        <v>0</v>
      </c>
      <c r="FK116" t="n">
        <v>0</v>
      </c>
      <c r="FL116" t="n">
        <v>0</v>
      </c>
      <c r="FM116" t="n">
        <v>0</v>
      </c>
      <c r="FN116" t="n">
        <v>0</v>
      </c>
      <c r="FO116" t="n">
        <v>0</v>
      </c>
      <c r="FP116" t="n">
        <v>0</v>
      </c>
      <c r="FQ116" t="b">
        <v>1</v>
      </c>
      <c r="FR116" t="b">
        <v>1</v>
      </c>
    </row>
    <row r="117">
      <c r="A117" t="inlineStr">
        <is>
          <t>BS00000073</t>
        </is>
      </c>
      <c r="B117" t="n">
        <v>505500233500</v>
      </c>
      <c r="C117" t="n">
        <v>6000000000228</v>
      </c>
      <c r="D117" t="inlineStr">
        <is>
          <t>전북서부학교관리</t>
        </is>
      </c>
      <c r="E117" t="inlineStr">
        <is>
          <t>전북서부학교관리(주) [전북 부천중 외 9개교]</t>
        </is>
      </c>
      <c r="F117" t="inlineStr">
        <is>
          <t>인프라</t>
        </is>
      </c>
      <c r="G117" t="inlineStr">
        <is>
          <t>BTL</t>
        </is>
      </c>
      <c r="H117" t="inlineStr">
        <is>
          <t>교육시설</t>
        </is>
      </c>
      <c r="I117" t="inlineStr">
        <is>
          <t>국내</t>
        </is>
      </c>
      <c r="J117" t="inlineStr">
        <is>
          <t>아시아</t>
        </is>
      </c>
      <c r="K117" t="inlineStr">
        <is>
          <t>이머징</t>
        </is>
      </c>
      <c r="L117" t="inlineStr">
        <is>
          <t>한국</t>
        </is>
      </c>
      <c r="M117" t="inlineStr">
        <is>
          <t>해당없음</t>
        </is>
      </c>
      <c r="N117" t="inlineStr">
        <is>
          <t>대출</t>
        </is>
      </c>
      <c r="O117" t="inlineStr">
        <is>
          <t>선순위</t>
        </is>
      </c>
      <c r="P117" t="inlineStr">
        <is>
          <t>대출</t>
        </is>
      </c>
      <c r="Q117" t="inlineStr">
        <is>
          <t>프로젝트</t>
        </is>
      </c>
      <c r="R117" t="inlineStr">
        <is>
          <t>KRW</t>
        </is>
      </c>
      <c r="S117" t="inlineStr">
        <is>
          <t>KRW</t>
        </is>
      </c>
      <c r="T117" s="1" t="n">
        <v>39629</v>
      </c>
      <c r="U117" s="1" t="n">
        <v>45575</v>
      </c>
      <c r="V117" s="1" t="n">
        <v>45575</v>
      </c>
      <c r="W117" s="1" t="n">
        <v>45483</v>
      </c>
      <c r="X117" t="inlineStr">
        <is>
          <t>PPP</t>
        </is>
      </c>
      <c r="Y117" t="inlineStr">
        <is>
          <t>Availability(정부)</t>
        </is>
      </c>
      <c r="Z117" t="inlineStr">
        <is>
          <t>정부보증</t>
        </is>
      </c>
      <c r="AA117" t="inlineStr">
        <is>
          <t>정부가 임대료 지급</t>
        </is>
      </c>
      <c r="AB117" t="inlineStr">
        <is>
          <t>IBK기업은행</t>
        </is>
      </c>
      <c r="AC117" t="inlineStr">
        <is>
          <t>해당없음</t>
        </is>
      </c>
      <c r="AD117" t="inlineStr">
        <is>
          <t>상환/확인필요</t>
        </is>
      </c>
      <c r="AF117" t="inlineStr">
        <is>
          <t>유재섭</t>
        </is>
      </c>
      <c r="AG117" t="inlineStr">
        <is>
          <t>정상</t>
        </is>
      </c>
      <c r="AI117" t="inlineStr">
        <is>
          <t>기보유</t>
        </is>
      </c>
      <c r="AJ117" t="inlineStr">
        <is>
          <t>국내실물</t>
        </is>
      </c>
      <c r="AK117" t="inlineStr">
        <is>
          <t>인프라</t>
        </is>
      </c>
      <c r="AL117" t="inlineStr">
        <is>
          <t>Debt</t>
        </is>
      </c>
      <c r="AM117" t="inlineStr">
        <is>
          <t>인출</t>
        </is>
      </c>
      <c r="AN117" t="inlineStr">
        <is>
          <t>상환</t>
        </is>
      </c>
      <c r="AO117" t="n">
        <v>0</v>
      </c>
      <c r="AP117" t="n">
        <v>6484500000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1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471</v>
      </c>
      <c r="EU117" t="inlineStr">
        <is>
          <t>~2016</t>
        </is>
      </c>
      <c r="EV117" t="inlineStr">
        <is>
          <t>국내간접투자</t>
        </is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0</v>
      </c>
      <c r="FJ117" t="n">
        <v>0</v>
      </c>
      <c r="FK117" t="n">
        <v>0</v>
      </c>
      <c r="FL117" t="n">
        <v>0</v>
      </c>
      <c r="FM117" t="n">
        <v>0</v>
      </c>
      <c r="FN117" t="n">
        <v>0</v>
      </c>
      <c r="FO117" t="n">
        <v>0</v>
      </c>
      <c r="FP117" t="n">
        <v>0</v>
      </c>
      <c r="FQ117" t="b">
        <v>1</v>
      </c>
      <c r="FR117" t="b">
        <v>1</v>
      </c>
    </row>
    <row r="118">
      <c r="A118" t="inlineStr">
        <is>
          <t>BS00000074</t>
        </is>
      </c>
      <c r="B118" t="n">
        <v>505496595500</v>
      </c>
      <c r="C118" t="n">
        <v>6000000000154</v>
      </c>
      <c r="D118" t="inlineStr">
        <is>
          <t>전북동부학교관리</t>
        </is>
      </c>
      <c r="E118" t="inlineStr">
        <is>
          <t>전북동부학교관리(주) [전북 전라중 외 6개교]</t>
        </is>
      </c>
      <c r="F118" t="inlineStr">
        <is>
          <t>인프라</t>
        </is>
      </c>
      <c r="G118" t="inlineStr">
        <is>
          <t>BTL</t>
        </is>
      </c>
      <c r="H118" t="inlineStr">
        <is>
          <t>교육시설</t>
        </is>
      </c>
      <c r="I118" t="inlineStr">
        <is>
          <t>국내</t>
        </is>
      </c>
      <c r="J118" t="inlineStr">
        <is>
          <t>아시아</t>
        </is>
      </c>
      <c r="K118" t="inlineStr">
        <is>
          <t>이머징</t>
        </is>
      </c>
      <c r="L118" t="inlineStr">
        <is>
          <t>한국</t>
        </is>
      </c>
      <c r="M118" t="inlineStr">
        <is>
          <t>해당없음</t>
        </is>
      </c>
      <c r="N118" t="inlineStr">
        <is>
          <t>대출</t>
        </is>
      </c>
      <c r="O118" t="inlineStr">
        <is>
          <t>선순위</t>
        </is>
      </c>
      <c r="P118" t="inlineStr">
        <is>
          <t>대출</t>
        </is>
      </c>
      <c r="Q118" t="inlineStr">
        <is>
          <t>프로젝트</t>
        </is>
      </c>
      <c r="R118" t="inlineStr">
        <is>
          <t>KRW</t>
        </is>
      </c>
      <c r="S118" t="inlineStr">
        <is>
          <t>KRW</t>
        </is>
      </c>
      <c r="T118" s="1" t="n">
        <v>39629</v>
      </c>
      <c r="U118" s="1" t="n">
        <v>45575</v>
      </c>
      <c r="V118" s="1" t="n">
        <v>45575</v>
      </c>
      <c r="W118" s="1" t="n">
        <v>45483</v>
      </c>
      <c r="X118" t="inlineStr">
        <is>
          <t>PPP</t>
        </is>
      </c>
      <c r="Y118" t="inlineStr">
        <is>
          <t>Availability(정부)</t>
        </is>
      </c>
      <c r="Z118" t="inlineStr">
        <is>
          <t>정부보증</t>
        </is>
      </c>
      <c r="AA118" t="inlineStr">
        <is>
          <t>정부가 임대료 지급</t>
        </is>
      </c>
      <c r="AB118" t="inlineStr">
        <is>
          <t>IBK기업은행</t>
        </is>
      </c>
      <c r="AC118" t="inlineStr">
        <is>
          <t>해당없음</t>
        </is>
      </c>
      <c r="AD118" t="inlineStr">
        <is>
          <t>상환/확인필요</t>
        </is>
      </c>
      <c r="AF118" t="inlineStr">
        <is>
          <t>유재섭</t>
        </is>
      </c>
      <c r="AG118" t="inlineStr">
        <is>
          <t>정상</t>
        </is>
      </c>
      <c r="AI118" t="inlineStr">
        <is>
          <t>기보유</t>
        </is>
      </c>
      <c r="AJ118" t="inlineStr">
        <is>
          <t>국내실물</t>
        </is>
      </c>
      <c r="AK118" t="inlineStr">
        <is>
          <t>인프라</t>
        </is>
      </c>
      <c r="AL118" t="inlineStr">
        <is>
          <t>Debt</t>
        </is>
      </c>
      <c r="AM118" t="inlineStr">
        <is>
          <t>인출</t>
        </is>
      </c>
      <c r="AN118" t="inlineStr">
        <is>
          <t>상환</t>
        </is>
      </c>
      <c r="AO118" t="n">
        <v>0</v>
      </c>
      <c r="AP118" t="n">
        <v>5000000000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1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471</v>
      </c>
      <c r="EU118" t="inlineStr">
        <is>
          <t>~2016</t>
        </is>
      </c>
      <c r="EV118" t="inlineStr">
        <is>
          <t>국내간접투자</t>
        </is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0</v>
      </c>
      <c r="FJ118" t="n">
        <v>0</v>
      </c>
      <c r="FK118" t="n">
        <v>0</v>
      </c>
      <c r="FL118" t="n">
        <v>0</v>
      </c>
      <c r="FM118" t="n">
        <v>0</v>
      </c>
      <c r="FN118" t="n">
        <v>0</v>
      </c>
      <c r="FO118" t="n">
        <v>0</v>
      </c>
      <c r="FP118" t="n">
        <v>0</v>
      </c>
      <c r="FQ118" t="b">
        <v>1</v>
      </c>
      <c r="FR118" t="b">
        <v>1</v>
      </c>
    </row>
    <row r="119">
      <c r="A119" t="inlineStr">
        <is>
          <t>BS00000075</t>
        </is>
      </c>
      <c r="B119" t="n">
        <v>205491330200</v>
      </c>
      <c r="C119" t="n">
        <v>6000000000123</v>
      </c>
      <c r="D119" t="inlineStr">
        <is>
          <t>제주엔바이로</t>
        </is>
      </c>
      <c r="E119" t="inlineStr">
        <is>
          <t>제주엔바이로(주) [제주시 읍,면지역 하수관거]</t>
        </is>
      </c>
      <c r="F119" t="inlineStr">
        <is>
          <t>인프라</t>
        </is>
      </c>
      <c r="G119" t="inlineStr">
        <is>
          <t>BTL</t>
        </is>
      </c>
      <c r="H119" t="inlineStr">
        <is>
          <t>하수관거</t>
        </is>
      </c>
      <c r="I119" t="inlineStr">
        <is>
          <t>국내</t>
        </is>
      </c>
      <c r="J119" t="inlineStr">
        <is>
          <t>아시아</t>
        </is>
      </c>
      <c r="K119" t="inlineStr">
        <is>
          <t>이머징</t>
        </is>
      </c>
      <c r="L119" t="inlineStr">
        <is>
          <t>한국</t>
        </is>
      </c>
      <c r="M119" t="inlineStr">
        <is>
          <t>해당없음</t>
        </is>
      </c>
      <c r="N119" t="inlineStr">
        <is>
          <t>대출</t>
        </is>
      </c>
      <c r="O119" t="inlineStr">
        <is>
          <t>선순위</t>
        </is>
      </c>
      <c r="P119" t="inlineStr">
        <is>
          <t>대출</t>
        </is>
      </c>
      <c r="Q119" t="inlineStr">
        <is>
          <t>프로젝트</t>
        </is>
      </c>
      <c r="R119" t="inlineStr">
        <is>
          <t>KRW</t>
        </is>
      </c>
      <c r="S119" t="inlineStr">
        <is>
          <t>KRW</t>
        </is>
      </c>
      <c r="T119" s="1" t="n">
        <v>39958</v>
      </c>
      <c r="U119" s="1" t="n">
        <v>2958465</v>
      </c>
      <c r="V119" s="1" t="n">
        <v>2958465</v>
      </c>
      <c r="X119" t="inlineStr">
        <is>
          <t>PPP</t>
        </is>
      </c>
      <c r="Y119" t="inlineStr">
        <is>
          <t>Availability(정부)</t>
        </is>
      </c>
      <c r="Z119" t="inlineStr">
        <is>
          <t>정부보증</t>
        </is>
      </c>
      <c r="AA119" t="inlineStr">
        <is>
          <t>정부가 임대료 지급</t>
        </is>
      </c>
      <c r="AB119" t="inlineStr">
        <is>
          <t>신한자산운용</t>
        </is>
      </c>
      <c r="AC119" t="inlineStr">
        <is>
          <t>해당없음</t>
        </is>
      </c>
      <c r="AD119" t="inlineStr">
        <is>
          <t>허강혁</t>
        </is>
      </c>
      <c r="AF119" t="inlineStr">
        <is>
          <t>유재섭</t>
        </is>
      </c>
      <c r="AG119" t="inlineStr">
        <is>
          <t>정상</t>
        </is>
      </c>
      <c r="AH119" s="1" t="n">
        <v>39373</v>
      </c>
      <c r="AI119" t="inlineStr">
        <is>
          <t>기보유</t>
        </is>
      </c>
      <c r="AJ119" t="inlineStr">
        <is>
          <t>국내실물</t>
        </is>
      </c>
      <c r="AK119" t="inlineStr">
        <is>
          <t>인프라</t>
        </is>
      </c>
      <c r="AL119" t="inlineStr">
        <is>
          <t>Debt</t>
        </is>
      </c>
      <c r="AM119" t="inlineStr">
        <is>
          <t>인출</t>
        </is>
      </c>
      <c r="AN119" t="inlineStr">
        <is>
          <t>운영</t>
        </is>
      </c>
      <c r="AO119" t="n">
        <v>0</v>
      </c>
      <c r="AP119" t="n">
        <v>9402000000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9144000000</v>
      </c>
      <c r="AX119" t="n">
        <v>141999330</v>
      </c>
      <c r="AY119" t="n">
        <v>569620111</v>
      </c>
      <c r="AZ119" t="n">
        <v>6258731022</v>
      </c>
      <c r="BA119" t="n">
        <v>-141999330</v>
      </c>
      <c r="BB119" t="n">
        <v>-569620111</v>
      </c>
      <c r="BC119" t="n">
        <v>2885268978</v>
      </c>
      <c r="BD119" t="n">
        <v>23959377</v>
      </c>
      <c r="BE119" t="n">
        <v>101739945</v>
      </c>
      <c r="BF119" t="n">
        <v>1521035978</v>
      </c>
      <c r="BG119" t="n">
        <v>0</v>
      </c>
      <c r="BH119" t="n">
        <v>101739945</v>
      </c>
      <c r="BI119" t="n">
        <v>0</v>
      </c>
      <c r="BJ119" t="n">
        <v>0</v>
      </c>
      <c r="BK119" t="n">
        <v>0</v>
      </c>
      <c r="BL119" t="n">
        <v>101690942</v>
      </c>
      <c r="BM119" t="n">
        <v>0</v>
      </c>
      <c r="BN119" t="n">
        <v>0</v>
      </c>
      <c r="BO119" t="n">
        <v>8092635</v>
      </c>
      <c r="BP119" t="n">
        <v>101804874</v>
      </c>
      <c r="BQ119" t="n">
        <v>8092635</v>
      </c>
      <c r="BR119" t="n">
        <v>101804874</v>
      </c>
      <c r="BS119" t="n">
        <v>0</v>
      </c>
      <c r="BT119" t="n">
        <v>0</v>
      </c>
      <c r="BU119" t="n">
        <v>0</v>
      </c>
      <c r="BV119" t="n">
        <v>8092635</v>
      </c>
      <c r="BW119" t="n">
        <v>101804874</v>
      </c>
      <c r="BX119" t="n">
        <v>0.2741482187638675</v>
      </c>
      <c r="BY119" t="n">
        <v>3.263838094779063</v>
      </c>
      <c r="BZ119" t="n">
        <v>0</v>
      </c>
      <c r="CA119" t="n">
        <v>2885268978</v>
      </c>
      <c r="CB119" t="n">
        <v>3026662855</v>
      </c>
      <c r="CC119" t="n">
        <v>3454889089</v>
      </c>
      <c r="CD119" t="n">
        <v>0</v>
      </c>
      <c r="CE119" t="n">
        <v>2885268978</v>
      </c>
      <c r="CF119" t="n">
        <v>3026662855</v>
      </c>
      <c r="CG119" t="n">
        <v>3454889089</v>
      </c>
      <c r="CH119" t="n">
        <v>2885268978</v>
      </c>
      <c r="CI119" t="n">
        <v>3026662855</v>
      </c>
      <c r="CJ119" t="n">
        <v>3454889089</v>
      </c>
      <c r="CK119" t="n">
        <v>0</v>
      </c>
      <c r="CL119" t="n">
        <v>0</v>
      </c>
      <c r="CM119" t="n">
        <v>0.2644268833333334</v>
      </c>
      <c r="CN119" t="n">
        <v>3.1731226</v>
      </c>
      <c r="CO119" t="n">
        <v>3.1731226</v>
      </c>
      <c r="CP119" t="n">
        <v>762942683.430892</v>
      </c>
      <c r="CQ119" t="n">
        <v>9155312201.170704</v>
      </c>
      <c r="CR119" t="n">
        <v>9155312201.170704</v>
      </c>
      <c r="CS119" t="n">
        <v>1.16634251727909</v>
      </c>
      <c r="CT119" t="n">
        <v>3365211882.827788</v>
      </c>
      <c r="CU119" t="n">
        <v>3.14</v>
      </c>
      <c r="CV119" t="n">
        <v>0</v>
      </c>
      <c r="CW119" t="n">
        <v>0</v>
      </c>
      <c r="CX119" t="n">
        <v>3.14</v>
      </c>
      <c r="CY119" t="n">
        <v>3.140000000000001</v>
      </c>
      <c r="CZ119" t="n">
        <v>9059744590.92</v>
      </c>
      <c r="DA119" t="n">
        <v>0</v>
      </c>
      <c r="DB119" t="n">
        <v>0</v>
      </c>
      <c r="DC119" t="n">
        <v>445877896.2</v>
      </c>
      <c r="DD119" t="n">
        <v>1788607148.54</v>
      </c>
      <c r="DE119" t="n">
        <v>2885268978</v>
      </c>
      <c r="DF119" t="n">
        <v>0</v>
      </c>
      <c r="DG119" t="n">
        <v>141999330</v>
      </c>
      <c r="DH119" t="n">
        <v>1</v>
      </c>
      <c r="DI119" t="n">
        <v>0</v>
      </c>
      <c r="DJ119" t="n">
        <v>2885268978</v>
      </c>
      <c r="DK119" t="n">
        <v>0</v>
      </c>
      <c r="DL119" t="n">
        <v>3454889089</v>
      </c>
      <c r="DM119" t="n">
        <v>0</v>
      </c>
      <c r="DN119" t="n">
        <v>0</v>
      </c>
      <c r="DO119" t="n">
        <v>0</v>
      </c>
      <c r="DP119" t="n">
        <v>569620111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3262750528.965786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8092635</v>
      </c>
      <c r="EH119" t="n">
        <v>0</v>
      </c>
      <c r="EI119" t="n">
        <v>0</v>
      </c>
      <c r="EJ119" t="n">
        <v>0</v>
      </c>
      <c r="EK119" t="n">
        <v>0</v>
      </c>
      <c r="EL119" t="n">
        <v>101804874</v>
      </c>
      <c r="EM119" t="n">
        <v>0</v>
      </c>
      <c r="EN119" t="n">
        <v>0</v>
      </c>
      <c r="EO119" t="n">
        <v>0</v>
      </c>
      <c r="EP119" t="n">
        <v>8092635</v>
      </c>
      <c r="EQ119" t="n">
        <v>101804874</v>
      </c>
      <c r="ER119" t="n">
        <v>339</v>
      </c>
      <c r="EU119" t="inlineStr">
        <is>
          <t>~2016</t>
        </is>
      </c>
      <c r="EV119" t="inlineStr">
        <is>
          <t>국내간접투자</t>
        </is>
      </c>
      <c r="EW119" t="n">
        <v>0</v>
      </c>
      <c r="EX119" t="n">
        <v>8092635</v>
      </c>
      <c r="EY119" t="n">
        <v>0</v>
      </c>
      <c r="EZ119" t="n">
        <v>0</v>
      </c>
      <c r="FA119" t="n">
        <v>0</v>
      </c>
      <c r="FB119" t="n">
        <v>0</v>
      </c>
      <c r="FC119" t="n">
        <v>101804874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0</v>
      </c>
      <c r="FJ119" t="n">
        <v>0</v>
      </c>
      <c r="FK119" t="n">
        <v>0</v>
      </c>
      <c r="FL119" t="n">
        <v>0</v>
      </c>
      <c r="FM119" t="n">
        <v>0</v>
      </c>
      <c r="FN119" t="n">
        <v>0</v>
      </c>
      <c r="FO119" t="n">
        <v>0</v>
      </c>
      <c r="FP119" t="n">
        <v>0</v>
      </c>
      <c r="FQ119" t="b">
        <v>1</v>
      </c>
      <c r="FR119" t="b">
        <v>1</v>
      </c>
    </row>
    <row r="120">
      <c r="A120" t="inlineStr">
        <is>
          <t>BS00000075</t>
        </is>
      </c>
      <c r="B120" t="inlineStr">
        <is>
          <t>BS0000007501</t>
        </is>
      </c>
      <c r="C120" t="n">
        <v>100001935</v>
      </c>
      <c r="D120" t="inlineStr">
        <is>
          <t>제주엔바이로</t>
        </is>
      </c>
      <c r="E120" t="inlineStr">
        <is>
          <t>제주엔바이로</t>
        </is>
      </c>
      <c r="F120" t="inlineStr">
        <is>
          <t>인프라</t>
        </is>
      </c>
      <c r="G120" t="inlineStr">
        <is>
          <t>BTL</t>
        </is>
      </c>
      <c r="H120" t="inlineStr">
        <is>
          <t>하수관거</t>
        </is>
      </c>
      <c r="I120" t="inlineStr">
        <is>
          <t>국내</t>
        </is>
      </c>
      <c r="J120" t="inlineStr">
        <is>
          <t>아시아</t>
        </is>
      </c>
      <c r="K120" t="inlineStr">
        <is>
          <t>이머징</t>
        </is>
      </c>
      <c r="L120" t="inlineStr">
        <is>
          <t>한국</t>
        </is>
      </c>
      <c r="M120" t="inlineStr">
        <is>
          <t>해당없음</t>
        </is>
      </c>
      <c r="N120" t="inlineStr">
        <is>
          <t>출자</t>
        </is>
      </c>
      <c r="O120" t="inlineStr">
        <is>
          <t>지분</t>
        </is>
      </c>
      <c r="P120" t="inlineStr">
        <is>
          <t>주식형</t>
        </is>
      </c>
      <c r="Q120" t="inlineStr">
        <is>
          <t>프로젝트</t>
        </is>
      </c>
      <c r="R120" t="inlineStr">
        <is>
          <t>KRW</t>
        </is>
      </c>
      <c r="S120" t="inlineStr">
        <is>
          <t>KRW</t>
        </is>
      </c>
      <c r="T120" s="1" t="n">
        <v>39413</v>
      </c>
      <c r="U120" s="1" t="n">
        <v>2958465</v>
      </c>
      <c r="V120" s="1" t="n">
        <v>2958465</v>
      </c>
      <c r="X120" t="inlineStr">
        <is>
          <t>PPP</t>
        </is>
      </c>
      <c r="Y120" t="inlineStr">
        <is>
          <t>Availability(정부)</t>
        </is>
      </c>
      <c r="Z120" t="inlineStr">
        <is>
          <t>정부보증</t>
        </is>
      </c>
      <c r="AA120" t="inlineStr">
        <is>
          <t>정부가 임대료 지급</t>
        </is>
      </c>
      <c r="AB120" t="inlineStr">
        <is>
          <t>신한자산운용</t>
        </is>
      </c>
      <c r="AC120" t="inlineStr">
        <is>
          <t>해당없음</t>
        </is>
      </c>
      <c r="AD120" t="inlineStr">
        <is>
          <t>허강혁</t>
        </is>
      </c>
      <c r="AF120" t="inlineStr">
        <is>
          <t>유재섭</t>
        </is>
      </c>
      <c r="AG120" t="inlineStr">
        <is>
          <t>정상</t>
        </is>
      </c>
      <c r="AI120" t="inlineStr">
        <is>
          <t>기보유</t>
        </is>
      </c>
      <c r="AJ120" t="inlineStr">
        <is>
          <t>국내실물</t>
        </is>
      </c>
      <c r="AK120" t="inlineStr">
        <is>
          <t>인프라</t>
        </is>
      </c>
      <c r="AL120" t="inlineStr">
        <is>
          <t>Equity</t>
        </is>
      </c>
      <c r="AM120" t="inlineStr">
        <is>
          <t>인출</t>
        </is>
      </c>
      <c r="AN120" t="inlineStr">
        <is>
          <t>운영</t>
        </is>
      </c>
      <c r="AO120" t="n">
        <v>0</v>
      </c>
      <c r="AP120" t="n">
        <v>857000000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851073675</v>
      </c>
      <c r="CB120" t="n">
        <v>851073675</v>
      </c>
      <c r="CC120" t="n">
        <v>851073675</v>
      </c>
      <c r="CD120" t="n">
        <v>0</v>
      </c>
      <c r="CE120" t="n">
        <v>851073675</v>
      </c>
      <c r="CF120" t="n">
        <v>851073675</v>
      </c>
      <c r="CG120" t="n">
        <v>851073675</v>
      </c>
      <c r="CH120" t="n">
        <v>851073675</v>
      </c>
      <c r="CI120" t="n">
        <v>851073675</v>
      </c>
      <c r="CJ120" t="n">
        <v>851073675</v>
      </c>
      <c r="CK120" t="n">
        <v>0</v>
      </c>
      <c r="CL120" t="n">
        <v>0</v>
      </c>
      <c r="CM120" t="n">
        <v>2.980232238769531e-07</v>
      </c>
      <c r="CN120" t="n">
        <v>2.980232238769531e-07</v>
      </c>
      <c r="CO120" t="n">
        <v>0</v>
      </c>
      <c r="CP120" t="n">
        <v>253.6397203803062</v>
      </c>
      <c r="CQ120" t="n">
        <v>253.6397203803062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1</v>
      </c>
      <c r="DJ120" t="n">
        <v>0</v>
      </c>
      <c r="DK120" t="n">
        <v>851073675</v>
      </c>
      <c r="DL120" t="n">
        <v>0</v>
      </c>
      <c r="DM120" t="n">
        <v>851073675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342622969</v>
      </c>
      <c r="DW120" t="n">
        <v>0</v>
      </c>
      <c r="DX120" t="n">
        <v>0</v>
      </c>
      <c r="DY120" t="n">
        <v>68524593.8</v>
      </c>
      <c r="DZ120" t="n">
        <v>0</v>
      </c>
      <c r="EA120" t="n">
        <v>0</v>
      </c>
      <c r="EB120" t="n">
        <v>68524593.8</v>
      </c>
      <c r="EC120" t="n">
        <v>0.2</v>
      </c>
      <c r="ED120" t="n">
        <v>68524593.8</v>
      </c>
      <c r="EE120" t="n">
        <v>170214735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471</v>
      </c>
      <c r="EU120" t="inlineStr">
        <is>
          <t>~2016</t>
        </is>
      </c>
      <c r="EV120" t="inlineStr">
        <is>
          <t>국내간접투자</t>
        </is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0</v>
      </c>
      <c r="FJ120" t="n">
        <v>0</v>
      </c>
      <c r="FK120" t="n">
        <v>0</v>
      </c>
      <c r="FL120" t="n">
        <v>0</v>
      </c>
      <c r="FM120" t="n">
        <v>0</v>
      </c>
      <c r="FN120" t="n">
        <v>0</v>
      </c>
      <c r="FO120" t="n">
        <v>0</v>
      </c>
      <c r="FP120" t="n">
        <v>0</v>
      </c>
      <c r="FQ120" t="b">
        <v>1</v>
      </c>
      <c r="FR120" t="b">
        <v>1</v>
      </c>
    </row>
    <row r="121">
      <c r="A121" t="inlineStr">
        <is>
          <t>BS00000076</t>
        </is>
      </c>
      <c r="B121" t="n">
        <v>505532408500</v>
      </c>
      <c r="C121" t="n">
        <v>6000000000156</v>
      </c>
      <c r="D121" t="inlineStr">
        <is>
          <t>제주 탐라종합문화센터 BTL</t>
        </is>
      </c>
      <c r="E121" t="inlineStr">
        <is>
          <t>탐라문화센터(주) [제주도 종합문화센터]</t>
        </is>
      </c>
      <c r="F121" t="inlineStr">
        <is>
          <t>인프라</t>
        </is>
      </c>
      <c r="G121" t="inlineStr">
        <is>
          <t>BTL</t>
        </is>
      </c>
      <c r="H121" t="inlineStr">
        <is>
          <t>문화시설</t>
        </is>
      </c>
      <c r="I121" t="inlineStr">
        <is>
          <t>국내</t>
        </is>
      </c>
      <c r="J121" t="inlineStr">
        <is>
          <t>아시아</t>
        </is>
      </c>
      <c r="K121" t="inlineStr">
        <is>
          <t>이머징</t>
        </is>
      </c>
      <c r="L121" t="inlineStr">
        <is>
          <t>한국</t>
        </is>
      </c>
      <c r="M121" t="inlineStr">
        <is>
          <t>해당없음</t>
        </is>
      </c>
      <c r="N121" t="inlineStr">
        <is>
          <t>대출</t>
        </is>
      </c>
      <c r="O121" t="inlineStr">
        <is>
          <t>선순위</t>
        </is>
      </c>
      <c r="P121" t="inlineStr">
        <is>
          <t>대출</t>
        </is>
      </c>
      <c r="Q121" t="inlineStr">
        <is>
          <t>프로젝트</t>
        </is>
      </c>
      <c r="R121" t="inlineStr">
        <is>
          <t>KRW</t>
        </is>
      </c>
      <c r="S121" t="inlineStr">
        <is>
          <t>KRW</t>
        </is>
      </c>
      <c r="T121" s="1" t="n">
        <v>40148</v>
      </c>
      <c r="U121" s="1" t="n">
        <v>46112</v>
      </c>
      <c r="V121" s="1" t="n">
        <v>46112</v>
      </c>
      <c r="X121" t="inlineStr">
        <is>
          <t>PPP</t>
        </is>
      </c>
      <c r="Y121" t="inlineStr">
        <is>
          <t>Availability(정부)</t>
        </is>
      </c>
      <c r="Z121" t="inlineStr">
        <is>
          <t>정부보증</t>
        </is>
      </c>
      <c r="AA121" t="inlineStr">
        <is>
          <t>정부가 임대료 지급</t>
        </is>
      </c>
      <c r="AB121" t="inlineStr">
        <is>
          <t>IBK기업은행</t>
        </is>
      </c>
      <c r="AC121" t="inlineStr">
        <is>
          <t>해당없음</t>
        </is>
      </c>
      <c r="AD121" t="inlineStr">
        <is>
          <t>허강혁</t>
        </is>
      </c>
      <c r="AF121" t="inlineStr">
        <is>
          <t>유재섭</t>
        </is>
      </c>
      <c r="AG121" t="inlineStr">
        <is>
          <t>정상</t>
        </is>
      </c>
      <c r="AH121" s="1" t="n">
        <v>39436</v>
      </c>
      <c r="AI121" t="inlineStr">
        <is>
          <t>기보유</t>
        </is>
      </c>
      <c r="AJ121" t="inlineStr">
        <is>
          <t>국내실물</t>
        </is>
      </c>
      <c r="AK121" t="inlineStr">
        <is>
          <t>인프라</t>
        </is>
      </c>
      <c r="AL121" t="inlineStr">
        <is>
          <t>Debt</t>
        </is>
      </c>
      <c r="AM121" t="inlineStr">
        <is>
          <t>인출</t>
        </is>
      </c>
      <c r="AN121" t="inlineStr">
        <is>
          <t>운영</t>
        </is>
      </c>
      <c r="AO121" t="n">
        <v>0</v>
      </c>
      <c r="AP121" t="n">
        <v>2772000000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2772000000</v>
      </c>
      <c r="AX121" t="n">
        <v>55524000</v>
      </c>
      <c r="AY121" t="n">
        <v>232310000</v>
      </c>
      <c r="AZ121" t="n">
        <v>2731404000</v>
      </c>
      <c r="BA121" t="n">
        <v>-55524000</v>
      </c>
      <c r="BB121" t="n">
        <v>-232310000</v>
      </c>
      <c r="BC121" t="n">
        <v>40596000</v>
      </c>
      <c r="BD121" t="n">
        <v>908531</v>
      </c>
      <c r="BE121" t="n">
        <v>6907888</v>
      </c>
      <c r="BF121" t="n">
        <v>40825783</v>
      </c>
      <c r="BG121" t="n">
        <v>0</v>
      </c>
      <c r="BH121" t="n">
        <v>6907888</v>
      </c>
      <c r="BI121" t="n">
        <v>0</v>
      </c>
      <c r="BJ121" t="n">
        <v>0</v>
      </c>
      <c r="BK121" t="n">
        <v>0</v>
      </c>
      <c r="BL121" t="n">
        <v>7486726</v>
      </c>
      <c r="BM121" t="n">
        <v>0</v>
      </c>
      <c r="BN121" t="n">
        <v>0</v>
      </c>
      <c r="BO121" t="n">
        <v>455680</v>
      </c>
      <c r="BP121" t="n">
        <v>7533073</v>
      </c>
      <c r="BQ121" t="n">
        <v>455680</v>
      </c>
      <c r="BR121" t="n">
        <v>7533073</v>
      </c>
      <c r="BS121" t="n">
        <v>0</v>
      </c>
      <c r="BT121" t="n">
        <v>0</v>
      </c>
      <c r="BU121" t="n">
        <v>0</v>
      </c>
      <c r="BV121" t="n">
        <v>455680</v>
      </c>
      <c r="BW121" t="n">
        <v>7533073</v>
      </c>
      <c r="BX121" t="n">
        <v>0.6701581916294171</v>
      </c>
      <c r="BY121" t="n">
        <v>4.924077143297626</v>
      </c>
      <c r="BZ121" t="n">
        <v>0</v>
      </c>
      <c r="CA121" t="n">
        <v>40596000</v>
      </c>
      <c r="CB121" t="n">
        <v>95851452</v>
      </c>
      <c r="CC121" t="n">
        <v>272906000</v>
      </c>
      <c r="CD121" t="n">
        <v>0</v>
      </c>
      <c r="CE121" t="n">
        <v>40596000</v>
      </c>
      <c r="CF121" t="n">
        <v>95851452</v>
      </c>
      <c r="CG121" t="n">
        <v>272906000</v>
      </c>
      <c r="CH121" t="n">
        <v>40596000</v>
      </c>
      <c r="CI121" t="n">
        <v>95851452</v>
      </c>
      <c r="CJ121" t="n">
        <v>272906000</v>
      </c>
      <c r="CK121" t="n">
        <v>0</v>
      </c>
      <c r="CL121" t="n">
        <v>0</v>
      </c>
      <c r="CM121" t="n">
        <v>0.5207496166666666</v>
      </c>
      <c r="CN121" t="n">
        <v>6.2489954</v>
      </c>
      <c r="CO121" t="n">
        <v>6.2489954</v>
      </c>
      <c r="CP121" t="n">
        <v>21140351.4382</v>
      </c>
      <c r="CQ121" t="n">
        <v>253684217.2584</v>
      </c>
      <c r="CR121" t="n">
        <v>253684217.2584</v>
      </c>
      <c r="CS121" t="n">
        <v>1.014727915945166</v>
      </c>
      <c r="CT121" t="n">
        <v>41193894.47570995</v>
      </c>
      <c r="CU121" t="n">
        <v>3.75</v>
      </c>
      <c r="CV121" t="n">
        <v>0</v>
      </c>
      <c r="CW121" t="n">
        <v>0</v>
      </c>
      <c r="CX121" t="n">
        <v>3.75</v>
      </c>
      <c r="CY121" t="n">
        <v>3.75</v>
      </c>
      <c r="CZ121" t="n">
        <v>152235000</v>
      </c>
      <c r="DA121" t="n">
        <v>0</v>
      </c>
      <c r="DB121" t="n">
        <v>0</v>
      </c>
      <c r="DC121" t="n">
        <v>208215000</v>
      </c>
      <c r="DD121" t="n">
        <v>871162500</v>
      </c>
      <c r="DE121" t="n">
        <v>40596000</v>
      </c>
      <c r="DF121" t="n">
        <v>0</v>
      </c>
      <c r="DG121" t="n">
        <v>55524000</v>
      </c>
      <c r="DH121" t="n">
        <v>1</v>
      </c>
      <c r="DI121" t="n">
        <v>0</v>
      </c>
      <c r="DJ121" t="n">
        <v>40596000</v>
      </c>
      <c r="DK121" t="n">
        <v>0</v>
      </c>
      <c r="DL121" t="n">
        <v>272906000</v>
      </c>
      <c r="DM121" t="n">
        <v>0</v>
      </c>
      <c r="DN121" t="n">
        <v>0</v>
      </c>
      <c r="DO121" t="n">
        <v>0</v>
      </c>
      <c r="DP121" t="n">
        <v>232310000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156880802.6255891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455680</v>
      </c>
      <c r="EH121" t="n">
        <v>0</v>
      </c>
      <c r="EI121" t="n">
        <v>0</v>
      </c>
      <c r="EJ121" t="n">
        <v>0</v>
      </c>
      <c r="EK121" t="n">
        <v>0</v>
      </c>
      <c r="EL121" t="n">
        <v>7533073</v>
      </c>
      <c r="EM121" t="n">
        <v>0</v>
      </c>
      <c r="EN121" t="n">
        <v>0</v>
      </c>
      <c r="EO121" t="n">
        <v>0</v>
      </c>
      <c r="EP121" t="n">
        <v>455680</v>
      </c>
      <c r="EQ121" t="n">
        <v>7533073</v>
      </c>
      <c r="ER121" t="n">
        <v>408</v>
      </c>
      <c r="EU121" t="inlineStr">
        <is>
          <t>~2016</t>
        </is>
      </c>
      <c r="EV121" t="inlineStr">
        <is>
          <t>국내간접투자</t>
        </is>
      </c>
      <c r="EW121" t="n">
        <v>0</v>
      </c>
      <c r="EX121" t="n">
        <v>455680</v>
      </c>
      <c r="EY121" t="n">
        <v>0</v>
      </c>
      <c r="EZ121" t="n">
        <v>0</v>
      </c>
      <c r="FA121" t="n">
        <v>0</v>
      </c>
      <c r="FB121" t="n">
        <v>0</v>
      </c>
      <c r="FC121" t="n">
        <v>7533073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0</v>
      </c>
      <c r="FJ121" t="n">
        <v>0</v>
      </c>
      <c r="FK121" t="n">
        <v>0</v>
      </c>
      <c r="FL121" t="n">
        <v>0</v>
      </c>
      <c r="FM121" t="n">
        <v>0</v>
      </c>
      <c r="FN121" t="n">
        <v>0</v>
      </c>
      <c r="FO121" t="n">
        <v>0</v>
      </c>
      <c r="FP121" t="n">
        <v>0</v>
      </c>
      <c r="FQ121" t="b">
        <v>1</v>
      </c>
      <c r="FR121" t="b">
        <v>1</v>
      </c>
    </row>
    <row r="122">
      <c r="A122" t="inlineStr">
        <is>
          <t>BS00000083</t>
        </is>
      </c>
      <c r="B122" t="n">
        <v>405522842401</v>
      </c>
      <c r="C122" t="n">
        <v>6000000000150</v>
      </c>
      <c r="D122" t="inlineStr">
        <is>
          <t>제3경인고속도로 리파이낸싱</t>
        </is>
      </c>
      <c r="E122" t="inlineStr">
        <is>
          <t>제삼경인고속도로 (Ref.) [시흥~남동간 고속도로]</t>
        </is>
      </c>
      <c r="F122" t="inlineStr">
        <is>
          <t>인프라</t>
        </is>
      </c>
      <c r="G122" t="inlineStr">
        <is>
          <t>BTO</t>
        </is>
      </c>
      <c r="H122" t="inlineStr">
        <is>
          <t>도로</t>
        </is>
      </c>
      <c r="I122" t="inlineStr">
        <is>
          <t>국내</t>
        </is>
      </c>
      <c r="J122" t="inlineStr">
        <is>
          <t>아시아</t>
        </is>
      </c>
      <c r="K122" t="inlineStr">
        <is>
          <t>이머징</t>
        </is>
      </c>
      <c r="L122" t="inlineStr">
        <is>
          <t>한국</t>
        </is>
      </c>
      <c r="M122" t="inlineStr">
        <is>
          <t>해당없음</t>
        </is>
      </c>
      <c r="N122" t="inlineStr">
        <is>
          <t>대출</t>
        </is>
      </c>
      <c r="O122" t="inlineStr">
        <is>
          <t>선순위</t>
        </is>
      </c>
      <c r="P122" t="inlineStr">
        <is>
          <t>대출</t>
        </is>
      </c>
      <c r="Q122" t="inlineStr">
        <is>
          <t>프로젝트</t>
        </is>
      </c>
      <c r="R122" t="inlineStr">
        <is>
          <t>KRW</t>
        </is>
      </c>
      <c r="S122" t="inlineStr">
        <is>
          <t>KRW</t>
        </is>
      </c>
      <c r="T122" s="1" t="n">
        <v>40879</v>
      </c>
      <c r="U122" s="1" t="n">
        <v>51837</v>
      </c>
      <c r="V122" s="1" t="n">
        <v>51837</v>
      </c>
      <c r="X122" t="inlineStr">
        <is>
          <t>PPP</t>
        </is>
      </c>
      <c r="Y122" t="inlineStr">
        <is>
          <t>Merchant(정부)</t>
        </is>
      </c>
      <c r="Z122" t="inlineStr">
        <is>
          <t>해지시 지급금</t>
        </is>
      </c>
      <c r="AA122" t="inlineStr">
        <is>
          <t>해지시 지급금 전액 커버, MRG</t>
        </is>
      </c>
      <c r="AB122" t="inlineStr">
        <is>
          <t>한화자산운용</t>
        </is>
      </c>
      <c r="AC122" t="inlineStr">
        <is>
          <t>해당없음</t>
        </is>
      </c>
      <c r="AD122" t="inlineStr">
        <is>
          <t>이다인</t>
        </is>
      </c>
      <c r="AF122" t="inlineStr">
        <is>
          <t>유재섭</t>
        </is>
      </c>
      <c r="AG122" t="inlineStr">
        <is>
          <t>정상</t>
        </is>
      </c>
      <c r="AH122" s="1" t="n">
        <v>40899</v>
      </c>
      <c r="AI122" t="inlineStr">
        <is>
          <t>기보유</t>
        </is>
      </c>
      <c r="AJ122" t="inlineStr">
        <is>
          <t>국내실물</t>
        </is>
      </c>
      <c r="AK122" t="inlineStr">
        <is>
          <t>인프라</t>
        </is>
      </c>
      <c r="AL122" t="inlineStr">
        <is>
          <t>Debt</t>
        </is>
      </c>
      <c r="AM122" t="inlineStr">
        <is>
          <t>인출</t>
        </is>
      </c>
      <c r="AN122" t="inlineStr">
        <is>
          <t>운영</t>
        </is>
      </c>
      <c r="AO122" t="n">
        <v>0</v>
      </c>
      <c r="AP122" t="n">
        <v>251000000000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251000000000</v>
      </c>
      <c r="AX122" t="n">
        <v>0</v>
      </c>
      <c r="AY122" t="n">
        <v>14223624360</v>
      </c>
      <c r="AZ122" t="n">
        <v>84296713110</v>
      </c>
      <c r="BA122" t="n">
        <v>0</v>
      </c>
      <c r="BB122" t="n">
        <v>-14223624360</v>
      </c>
      <c r="BC122" t="n">
        <v>166703286890</v>
      </c>
      <c r="BD122" t="n">
        <v>0</v>
      </c>
      <c r="BE122" t="n">
        <v>10008526315</v>
      </c>
      <c r="BF122" t="n">
        <v>139104071345</v>
      </c>
      <c r="BG122" t="n">
        <v>0</v>
      </c>
      <c r="BH122" t="n">
        <v>10008526315</v>
      </c>
      <c r="BI122" t="n">
        <v>0</v>
      </c>
      <c r="BJ122" t="n">
        <v>0</v>
      </c>
      <c r="BK122" t="n">
        <v>0</v>
      </c>
      <c r="BL122" t="n">
        <v>10014567791</v>
      </c>
      <c r="BM122" t="n">
        <v>0</v>
      </c>
      <c r="BN122" t="n">
        <v>0</v>
      </c>
      <c r="BO122" t="n">
        <v>820023905</v>
      </c>
      <c r="BP122" t="n">
        <v>10017411307</v>
      </c>
      <c r="BQ122" t="n">
        <v>820023905</v>
      </c>
      <c r="BR122" t="n">
        <v>10017411307</v>
      </c>
      <c r="BS122" t="n">
        <v>0</v>
      </c>
      <c r="BT122" t="n">
        <v>0</v>
      </c>
      <c r="BU122" t="n">
        <v>0</v>
      </c>
      <c r="BV122" t="n">
        <v>820023905</v>
      </c>
      <c r="BW122" t="n">
        <v>10017411307</v>
      </c>
      <c r="BX122" t="n">
        <v>0.4940829056055983</v>
      </c>
      <c r="BY122" t="n">
        <v>5.934260607229374</v>
      </c>
      <c r="BZ122" t="n">
        <v>0</v>
      </c>
      <c r="CA122" t="n">
        <v>166703286890</v>
      </c>
      <c r="CB122" t="n">
        <v>166054513326</v>
      </c>
      <c r="CC122" t="n">
        <v>180926911250</v>
      </c>
      <c r="CD122" t="n">
        <v>0</v>
      </c>
      <c r="CE122" t="n">
        <v>166703286890</v>
      </c>
      <c r="CF122" t="n">
        <v>166054513326</v>
      </c>
      <c r="CG122" t="n">
        <v>180926911250</v>
      </c>
      <c r="CH122" t="n">
        <v>166703286890</v>
      </c>
      <c r="CI122" t="n">
        <v>166054513326</v>
      </c>
      <c r="CJ122" t="n">
        <v>180926911250</v>
      </c>
      <c r="CK122" t="n">
        <v>0</v>
      </c>
      <c r="CL122" t="n">
        <v>0</v>
      </c>
      <c r="CM122" t="n">
        <v>0.4935041083333334</v>
      </c>
      <c r="CN122" t="n">
        <v>5.9220493</v>
      </c>
      <c r="CO122" t="n">
        <v>5.9220493</v>
      </c>
      <c r="CP122" t="n">
        <v>82268756952.88531</v>
      </c>
      <c r="CQ122" t="n">
        <v>987225083434.6238</v>
      </c>
      <c r="CR122" t="n">
        <v>987225083434.6238</v>
      </c>
      <c r="CS122" t="n">
        <v>1.554199487430279</v>
      </c>
      <c r="CT122" t="n">
        <v>259090163037.3807</v>
      </c>
      <c r="CU122" t="n">
        <v>5.7</v>
      </c>
      <c r="CV122" t="n">
        <v>0</v>
      </c>
      <c r="CW122" t="n">
        <v>0</v>
      </c>
      <c r="CX122" t="n">
        <v>0</v>
      </c>
      <c r="CY122" t="n">
        <v>5.7</v>
      </c>
      <c r="CZ122" t="n">
        <v>950208735273</v>
      </c>
      <c r="DA122" t="n">
        <v>0</v>
      </c>
      <c r="DB122" t="n">
        <v>0</v>
      </c>
      <c r="DC122" t="n">
        <v>0</v>
      </c>
      <c r="DD122" t="n">
        <v>81074658852</v>
      </c>
      <c r="DE122" t="n">
        <v>166703286890</v>
      </c>
      <c r="DF122" t="n">
        <v>0</v>
      </c>
      <c r="DG122" t="n">
        <v>0</v>
      </c>
      <c r="DH122" t="n">
        <v>1</v>
      </c>
      <c r="DI122" t="n">
        <v>0</v>
      </c>
      <c r="DJ122" t="n">
        <v>166703286890</v>
      </c>
      <c r="DK122" t="n">
        <v>0</v>
      </c>
      <c r="DL122" t="n">
        <v>180926911250</v>
      </c>
      <c r="DM122" t="n">
        <v>0</v>
      </c>
      <c r="DN122" t="n">
        <v>0</v>
      </c>
      <c r="DO122" t="n">
        <v>0</v>
      </c>
      <c r="DP122" t="n">
        <v>14223624360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174066639141.1499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820023905</v>
      </c>
      <c r="EH122" t="n">
        <v>0</v>
      </c>
      <c r="EI122" t="n">
        <v>0</v>
      </c>
      <c r="EJ122" t="n">
        <v>0</v>
      </c>
      <c r="EK122" t="n">
        <v>0</v>
      </c>
      <c r="EL122" t="n">
        <v>10017411307</v>
      </c>
      <c r="EM122" t="n">
        <v>0</v>
      </c>
      <c r="EN122" t="n">
        <v>0</v>
      </c>
      <c r="EO122" t="n">
        <v>0</v>
      </c>
      <c r="EP122" t="n">
        <v>820023905</v>
      </c>
      <c r="EQ122" t="n">
        <v>10017411307</v>
      </c>
      <c r="ER122" t="n">
        <v>25</v>
      </c>
      <c r="EU122" t="inlineStr">
        <is>
          <t>~2016</t>
        </is>
      </c>
      <c r="EV122" t="inlineStr">
        <is>
          <t>국내간접투자</t>
        </is>
      </c>
      <c r="EW122" t="n">
        <v>0</v>
      </c>
      <c r="EX122" t="n">
        <v>820023905</v>
      </c>
      <c r="EY122" t="n">
        <v>0</v>
      </c>
      <c r="EZ122" t="n">
        <v>0</v>
      </c>
      <c r="FA122" t="n">
        <v>0</v>
      </c>
      <c r="FB122" t="n">
        <v>0</v>
      </c>
      <c r="FC122" t="n">
        <v>10017411307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0</v>
      </c>
      <c r="FJ122" t="n">
        <v>0</v>
      </c>
      <c r="FK122" t="n">
        <v>0</v>
      </c>
      <c r="FL122" t="n">
        <v>0</v>
      </c>
      <c r="FM122" t="n">
        <v>0</v>
      </c>
      <c r="FN122" t="n">
        <v>0</v>
      </c>
      <c r="FO122" t="n">
        <v>0</v>
      </c>
      <c r="FP122" t="n">
        <v>0</v>
      </c>
      <c r="FQ122" t="b">
        <v>1</v>
      </c>
      <c r="FR122" t="b">
        <v>1</v>
      </c>
    </row>
    <row r="123">
      <c r="A123" t="inlineStr">
        <is>
          <t>BS00000083</t>
        </is>
      </c>
      <c r="B123" t="inlineStr">
        <is>
          <t>BS0000008301</t>
        </is>
      </c>
      <c r="C123" t="n">
        <v>200000309</v>
      </c>
      <c r="D123" t="inlineStr">
        <is>
          <t>제3경인고속도로 리파이낸싱</t>
        </is>
      </c>
      <c r="E123" t="inlineStr">
        <is>
          <t>한화제3경인고속도로사모특별자산투자신탁1호</t>
        </is>
      </c>
      <c r="F123" t="inlineStr">
        <is>
          <t>인프라</t>
        </is>
      </c>
      <c r="G123" t="inlineStr">
        <is>
          <t>BTO</t>
        </is>
      </c>
      <c r="H123" t="inlineStr">
        <is>
          <t>도로</t>
        </is>
      </c>
      <c r="I123" t="inlineStr">
        <is>
          <t>국내</t>
        </is>
      </c>
      <c r="J123" t="inlineStr">
        <is>
          <t>아시아</t>
        </is>
      </c>
      <c r="K123" t="inlineStr">
        <is>
          <t>이머징</t>
        </is>
      </c>
      <c r="L123" t="inlineStr">
        <is>
          <t>한국</t>
        </is>
      </c>
      <c r="M123" t="inlineStr">
        <is>
          <t>해당없음</t>
        </is>
      </c>
      <c r="N123" t="inlineStr">
        <is>
          <t>수익증권</t>
        </is>
      </c>
      <c r="O123" t="inlineStr">
        <is>
          <t>지분</t>
        </is>
      </c>
      <c r="P123" t="inlineStr">
        <is>
          <t>주식형</t>
        </is>
      </c>
      <c r="Q123" t="inlineStr">
        <is>
          <t>프로젝트</t>
        </is>
      </c>
      <c r="R123" t="inlineStr">
        <is>
          <t>KRW</t>
        </is>
      </c>
      <c r="S123" t="inlineStr">
        <is>
          <t>KRW</t>
        </is>
      </c>
      <c r="T123" s="1" t="n">
        <v>40879</v>
      </c>
      <c r="U123" s="1" t="n">
        <v>51837</v>
      </c>
      <c r="V123" s="1" t="n">
        <v>51837</v>
      </c>
      <c r="X123" t="inlineStr">
        <is>
          <t>PPP</t>
        </is>
      </c>
      <c r="Y123" t="inlineStr">
        <is>
          <t>Merchant(정부)</t>
        </is>
      </c>
      <c r="Z123" t="inlineStr">
        <is>
          <t>해지시 지급금</t>
        </is>
      </c>
      <c r="AA123" t="inlineStr">
        <is>
          <t>해지시 지급금 전액 커버, MRG</t>
        </is>
      </c>
      <c r="AB123" t="inlineStr">
        <is>
          <t>한화자산운용</t>
        </is>
      </c>
      <c r="AC123" t="inlineStr">
        <is>
          <t>해당없음</t>
        </is>
      </c>
      <c r="AD123" t="inlineStr">
        <is>
          <t>이다인</t>
        </is>
      </c>
      <c r="AF123" t="inlineStr">
        <is>
          <t>유재섭</t>
        </is>
      </c>
      <c r="AG123" t="inlineStr">
        <is>
          <t>정상</t>
        </is>
      </c>
      <c r="AI123" t="inlineStr">
        <is>
          <t>기보유</t>
        </is>
      </c>
      <c r="AJ123" t="inlineStr">
        <is>
          <t>국내실물</t>
        </is>
      </c>
      <c r="AK123" t="inlineStr">
        <is>
          <t>인프라</t>
        </is>
      </c>
      <c r="AL123" t="inlineStr">
        <is>
          <t>Equity</t>
        </is>
      </c>
      <c r="AM123" t="inlineStr">
        <is>
          <t>인출</t>
        </is>
      </c>
      <c r="AN123" t="inlineStr">
        <is>
          <t>운영</t>
        </is>
      </c>
      <c r="AO123" t="n">
        <v>0</v>
      </c>
      <c r="AP123" t="n">
        <v>229000000000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219027690000</v>
      </c>
      <c r="AX123" t="n">
        <v>0</v>
      </c>
      <c r="AY123" t="n">
        <v>0</v>
      </c>
      <c r="AZ123" t="n">
        <v>51341887818</v>
      </c>
      <c r="BA123" t="n">
        <v>0</v>
      </c>
      <c r="BB123" t="n">
        <v>0</v>
      </c>
      <c r="BC123" t="n">
        <v>167685802182</v>
      </c>
      <c r="BD123" t="n">
        <v>1975506665</v>
      </c>
      <c r="BE123" t="n">
        <v>15024580947</v>
      </c>
      <c r="BF123" t="n">
        <v>125127767989</v>
      </c>
      <c r="BG123" t="n">
        <v>15024580947</v>
      </c>
      <c r="BH123" t="n">
        <v>0</v>
      </c>
      <c r="BI123" t="n">
        <v>0</v>
      </c>
      <c r="BJ123" t="n">
        <v>0</v>
      </c>
      <c r="BK123" t="n">
        <v>15024580947</v>
      </c>
      <c r="BL123" t="n">
        <v>0</v>
      </c>
      <c r="BM123" t="n">
        <v>-866300119</v>
      </c>
      <c r="BN123" t="n">
        <v>-882395496</v>
      </c>
      <c r="BO123" t="n">
        <v>1975506665</v>
      </c>
      <c r="BP123" t="n">
        <v>15024580947</v>
      </c>
      <c r="BQ123" t="n">
        <v>1109206546</v>
      </c>
      <c r="BR123" t="n">
        <v>14142185451</v>
      </c>
      <c r="BS123" t="n">
        <v>0</v>
      </c>
      <c r="BT123" t="n">
        <v>0</v>
      </c>
      <c r="BU123" t="n">
        <v>0</v>
      </c>
      <c r="BV123" t="n">
        <v>1109206546</v>
      </c>
      <c r="BW123" t="n">
        <v>14142185451</v>
      </c>
      <c r="BX123" t="n">
        <v>0.6564385981452697</v>
      </c>
      <c r="BY123" t="n">
        <v>8.704761052441787</v>
      </c>
      <c r="BZ123" t="n">
        <v>0</v>
      </c>
      <c r="CA123" t="n">
        <v>167804751194</v>
      </c>
      <c r="CB123" t="n">
        <v>167804751194</v>
      </c>
      <c r="CC123" t="n">
        <v>167804751194</v>
      </c>
      <c r="CD123" t="n">
        <v>0</v>
      </c>
      <c r="CE123" t="n">
        <v>169094842215</v>
      </c>
      <c r="CF123" t="n">
        <v>169961142334</v>
      </c>
      <c r="CG123" t="n">
        <v>169977237711</v>
      </c>
      <c r="CH123" t="n">
        <v>169094842215</v>
      </c>
      <c r="CI123" t="n">
        <v>169961142334</v>
      </c>
      <c r="CJ123" t="n">
        <v>169977237711</v>
      </c>
      <c r="CK123" t="n">
        <v>-882395496</v>
      </c>
      <c r="CL123" t="n">
        <v>0</v>
      </c>
      <c r="CM123" t="n">
        <v>8.33313435316086</v>
      </c>
      <c r="CN123" t="n">
        <v>8.784380257129669</v>
      </c>
      <c r="CO123" t="n">
        <v>5.305499136447906</v>
      </c>
      <c r="CP123" t="n">
        <v>1409090038604.132</v>
      </c>
      <c r="CQ123" t="n">
        <v>1485393393535.903</v>
      </c>
      <c r="CR123" t="n">
        <v>897132539349.4775</v>
      </c>
      <c r="CS123" t="n">
        <v>1.577720597893353</v>
      </c>
      <c r="CT123" t="n">
        <v>266784415560.132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0.2486495262602964</v>
      </c>
      <c r="DI123" t="n">
        <v>0.7513504737397035</v>
      </c>
      <c r="DJ123" t="n">
        <v>42045352409.81932</v>
      </c>
      <c r="DK123" t="n">
        <v>127049489805.1807</v>
      </c>
      <c r="DL123" t="n">
        <v>42264759631.87394</v>
      </c>
      <c r="DM123" t="n">
        <v>127712478079.1261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170059223536</v>
      </c>
      <c r="DW123" t="n">
        <v>1907573224.84823</v>
      </c>
      <c r="DX123" t="n">
        <v>0</v>
      </c>
      <c r="DY123" t="n">
        <v>25275868942.5472</v>
      </c>
      <c r="DZ123" t="n">
        <v>0</v>
      </c>
      <c r="EA123" t="n">
        <v>0</v>
      </c>
      <c r="EB123" t="n">
        <v>27183442167.39543</v>
      </c>
      <c r="EC123" t="n">
        <v>0.1598469145170532</v>
      </c>
      <c r="ED123" t="n">
        <v>27183442167.39543</v>
      </c>
      <c r="EE123" t="n">
        <v>27029288788.8157</v>
      </c>
      <c r="EF123" t="n">
        <v>0</v>
      </c>
      <c r="EG123" t="n">
        <v>1975506665</v>
      </c>
      <c r="EH123" t="n">
        <v>0</v>
      </c>
      <c r="EI123" t="n">
        <v>0</v>
      </c>
      <c r="EJ123" t="n">
        <v>-866300119</v>
      </c>
      <c r="EK123" t="n">
        <v>0</v>
      </c>
      <c r="EL123" t="n">
        <v>15024580947</v>
      </c>
      <c r="EM123" t="n">
        <v>0</v>
      </c>
      <c r="EN123" t="n">
        <v>0</v>
      </c>
      <c r="EO123" t="n">
        <v>-882395496</v>
      </c>
      <c r="EP123" t="n">
        <v>1109206546</v>
      </c>
      <c r="EQ123" t="n">
        <v>14142185451</v>
      </c>
      <c r="ER123" t="n">
        <v>12</v>
      </c>
      <c r="EU123" t="inlineStr">
        <is>
          <t>~2016</t>
        </is>
      </c>
      <c r="EV123" t="inlineStr">
        <is>
          <t>국내간접투자</t>
        </is>
      </c>
      <c r="EW123" t="n">
        <v>0</v>
      </c>
      <c r="EX123" t="n">
        <v>491208796.3763081</v>
      </c>
      <c r="EY123" t="n">
        <v>0</v>
      </c>
      <c r="EZ123" t="n">
        <v>0</v>
      </c>
      <c r="FA123" t="n">
        <v>-215405114.1885884</v>
      </c>
      <c r="FB123" t="n">
        <v>0</v>
      </c>
      <c r="FC123" t="n">
        <v>3735854934.731026</v>
      </c>
      <c r="FD123" t="n">
        <v>0</v>
      </c>
      <c r="FE123" t="n">
        <v>0</v>
      </c>
      <c r="FF123" t="n">
        <v>-219407222.0546193</v>
      </c>
      <c r="FG123" t="n">
        <v>0</v>
      </c>
      <c r="FH123" t="n">
        <v>1484297868.623692</v>
      </c>
      <c r="FI123" t="n">
        <v>0</v>
      </c>
      <c r="FJ123" t="n">
        <v>0</v>
      </c>
      <c r="FK123" t="n">
        <v>-650895004.8114115</v>
      </c>
      <c r="FL123" t="n">
        <v>0</v>
      </c>
      <c r="FM123" t="n">
        <v>11288726012.26897</v>
      </c>
      <c r="FN123" t="n">
        <v>0</v>
      </c>
      <c r="FO123" t="n">
        <v>0</v>
      </c>
      <c r="FP123" t="n">
        <v>-662988273.9453807</v>
      </c>
      <c r="FQ123" t="b">
        <v>1</v>
      </c>
      <c r="FR123" t="b">
        <v>1</v>
      </c>
    </row>
    <row r="124">
      <c r="A124" t="inlineStr">
        <is>
          <t>BS00000084</t>
        </is>
      </c>
      <c r="B124" t="n">
        <v>805535792800</v>
      </c>
      <c r="C124" t="n">
        <v>6000000000190</v>
      </c>
      <c r="D124" t="inlineStr">
        <is>
          <t>노원학교관리</t>
        </is>
      </c>
      <c r="E124" t="inlineStr">
        <is>
          <t>노원학교관리(주) [노원구 신상계초 외 4개교]</t>
        </is>
      </c>
      <c r="F124" t="inlineStr">
        <is>
          <t>인프라</t>
        </is>
      </c>
      <c r="G124" t="inlineStr">
        <is>
          <t>BTL</t>
        </is>
      </c>
      <c r="H124" t="inlineStr">
        <is>
          <t>교육시설</t>
        </is>
      </c>
      <c r="I124" t="inlineStr">
        <is>
          <t>국내</t>
        </is>
      </c>
      <c r="J124" t="inlineStr">
        <is>
          <t>아시아</t>
        </is>
      </c>
      <c r="K124" t="inlineStr">
        <is>
          <t>이머징</t>
        </is>
      </c>
      <c r="L124" t="inlineStr">
        <is>
          <t>한국</t>
        </is>
      </c>
      <c r="M124" t="inlineStr">
        <is>
          <t>해당없음</t>
        </is>
      </c>
      <c r="N124" t="inlineStr">
        <is>
          <t>대출</t>
        </is>
      </c>
      <c r="O124" t="inlineStr">
        <is>
          <t>선순위</t>
        </is>
      </c>
      <c r="P124" t="inlineStr">
        <is>
          <t>대출</t>
        </is>
      </c>
      <c r="Q124" t="inlineStr">
        <is>
          <t>프로젝트</t>
        </is>
      </c>
      <c r="R124" t="inlineStr">
        <is>
          <t>KRW</t>
        </is>
      </c>
      <c r="S124" t="inlineStr">
        <is>
          <t>KRW</t>
        </is>
      </c>
      <c r="T124" s="1" t="n">
        <v>40533</v>
      </c>
      <c r="U124" s="1" t="n">
        <v>2958465</v>
      </c>
      <c r="V124" s="1" t="n">
        <v>2958465</v>
      </c>
      <c r="X124" t="inlineStr">
        <is>
          <t>PPP</t>
        </is>
      </c>
      <c r="Y124" t="inlineStr">
        <is>
          <t>Availability(정부)</t>
        </is>
      </c>
      <c r="Z124" t="inlineStr">
        <is>
          <t>정부보증</t>
        </is>
      </c>
      <c r="AA124" t="inlineStr">
        <is>
          <t>정부가 임대료 지급</t>
        </is>
      </c>
      <c r="AB124" t="inlineStr">
        <is>
          <t>키움투자자산운용</t>
        </is>
      </c>
      <c r="AC124" t="inlineStr">
        <is>
          <t>해당없음</t>
        </is>
      </c>
      <c r="AD124" t="inlineStr">
        <is>
          <t>허강혁</t>
        </is>
      </c>
      <c r="AF124" t="inlineStr">
        <is>
          <t>유재섭</t>
        </is>
      </c>
      <c r="AG124" t="inlineStr">
        <is>
          <t>정상</t>
        </is>
      </c>
      <c r="AH124" s="1" t="n">
        <v>39532</v>
      </c>
      <c r="AI124" t="inlineStr">
        <is>
          <t>기보유</t>
        </is>
      </c>
      <c r="AJ124" t="inlineStr">
        <is>
          <t>국내실물</t>
        </is>
      </c>
      <c r="AK124" t="inlineStr">
        <is>
          <t>인프라</t>
        </is>
      </c>
      <c r="AL124" t="inlineStr">
        <is>
          <t>Debt</t>
        </is>
      </c>
      <c r="AM124" t="inlineStr">
        <is>
          <t>인출</t>
        </is>
      </c>
      <c r="AN124" t="inlineStr">
        <is>
          <t>운영</t>
        </is>
      </c>
      <c r="AO124" t="n">
        <v>0</v>
      </c>
      <c r="AP124" t="n">
        <v>1955000000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1955000000</v>
      </c>
      <c r="AX124" t="n">
        <v>0</v>
      </c>
      <c r="AY124" t="n">
        <v>151571370</v>
      </c>
      <c r="AZ124" t="n">
        <v>1913750292</v>
      </c>
      <c r="BA124" t="n">
        <v>0</v>
      </c>
      <c r="BB124" t="n">
        <v>-151571370</v>
      </c>
      <c r="BC124" t="n">
        <v>41249708</v>
      </c>
      <c r="BD124" t="n">
        <v>0</v>
      </c>
      <c r="BE124" t="n">
        <v>3264582</v>
      </c>
      <c r="BF124" t="n">
        <v>17706026</v>
      </c>
      <c r="BG124" t="n">
        <v>0</v>
      </c>
      <c r="BH124" t="n">
        <v>3264582</v>
      </c>
      <c r="BI124" t="n">
        <v>0</v>
      </c>
      <c r="BJ124" t="n">
        <v>0</v>
      </c>
      <c r="BK124" t="n">
        <v>0</v>
      </c>
      <c r="BL124" t="n">
        <v>2598409</v>
      </c>
      <c r="BM124" t="n">
        <v>0</v>
      </c>
      <c r="BN124" t="n">
        <v>0</v>
      </c>
      <c r="BO124" t="n">
        <v>112436</v>
      </c>
      <c r="BP124" t="n">
        <v>2628856</v>
      </c>
      <c r="BQ124" t="n">
        <v>112436</v>
      </c>
      <c r="BR124" t="n">
        <v>2628856</v>
      </c>
      <c r="BS124" t="n">
        <v>0</v>
      </c>
      <c r="BT124" t="n">
        <v>0</v>
      </c>
      <c r="BU124" t="n">
        <v>0</v>
      </c>
      <c r="BV124" t="n">
        <v>112436</v>
      </c>
      <c r="BW124" t="n">
        <v>2628856</v>
      </c>
      <c r="BX124" t="n">
        <v>0.2729733755303098</v>
      </c>
      <c r="BY124" t="n">
        <v>2.271719735486132</v>
      </c>
      <c r="BZ124" t="n">
        <v>0</v>
      </c>
      <c r="CA124" t="n">
        <v>41249708</v>
      </c>
      <c r="CB124" t="n">
        <v>41241458</v>
      </c>
      <c r="CC124" t="n">
        <v>192821078</v>
      </c>
      <c r="CD124" t="n">
        <v>0</v>
      </c>
      <c r="CE124" t="n">
        <v>41249708</v>
      </c>
      <c r="CF124" t="n">
        <v>41241458</v>
      </c>
      <c r="CG124" t="n">
        <v>192821078</v>
      </c>
      <c r="CH124" t="n">
        <v>41249708</v>
      </c>
      <c r="CI124" t="n">
        <v>41241458</v>
      </c>
      <c r="CJ124" t="n">
        <v>192821078</v>
      </c>
      <c r="CK124" t="n">
        <v>0</v>
      </c>
      <c r="CL124" t="n">
        <v>0</v>
      </c>
      <c r="CM124" t="n">
        <v>0.2378584583333333</v>
      </c>
      <c r="CN124" t="n">
        <v>2.8543015</v>
      </c>
      <c r="CO124" t="n">
        <v>2.8543015</v>
      </c>
      <c r="CP124" t="n">
        <v>9811591.951580167</v>
      </c>
      <c r="CQ124" t="n">
        <v>117739103.418962</v>
      </c>
      <c r="CR124" t="n">
        <v>117739103.418962</v>
      </c>
      <c r="CS124" t="n">
        <v>1.009056790792839</v>
      </c>
      <c r="CT124" t="n">
        <v>41623297.97562169</v>
      </c>
      <c r="CU124" t="n">
        <v>3.21</v>
      </c>
      <c r="CV124" t="n">
        <v>0</v>
      </c>
      <c r="CW124" t="n">
        <v>0</v>
      </c>
      <c r="CX124" t="n">
        <v>0</v>
      </c>
      <c r="CY124" t="n">
        <v>2.641001034957987</v>
      </c>
      <c r="CZ124" t="n">
        <v>132411562.68</v>
      </c>
      <c r="DA124" t="n">
        <v>0</v>
      </c>
      <c r="DB124" t="n">
        <v>0</v>
      </c>
      <c r="DC124" t="n">
        <v>0</v>
      </c>
      <c r="DD124" t="n">
        <v>400300145.04</v>
      </c>
      <c r="DE124" t="n">
        <v>41249708</v>
      </c>
      <c r="DF124" t="n">
        <v>0</v>
      </c>
      <c r="DG124" t="n">
        <v>0</v>
      </c>
      <c r="DH124" t="n">
        <v>1</v>
      </c>
      <c r="DI124" t="n">
        <v>0</v>
      </c>
      <c r="DJ124" t="n">
        <v>41249708</v>
      </c>
      <c r="DK124" t="n">
        <v>0</v>
      </c>
      <c r="DL124" t="n">
        <v>192821078</v>
      </c>
      <c r="DM124" t="n">
        <v>0</v>
      </c>
      <c r="DN124" t="n">
        <v>0</v>
      </c>
      <c r="DO124" t="n">
        <v>0</v>
      </c>
      <c r="DP124" t="n">
        <v>151571370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115928209.3171538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112436</v>
      </c>
      <c r="EH124" t="n">
        <v>0</v>
      </c>
      <c r="EI124" t="n">
        <v>0</v>
      </c>
      <c r="EJ124" t="n">
        <v>0</v>
      </c>
      <c r="EK124" t="n">
        <v>0</v>
      </c>
      <c r="EL124" t="n">
        <v>2628856</v>
      </c>
      <c r="EM124" t="n">
        <v>0</v>
      </c>
      <c r="EN124" t="n">
        <v>0</v>
      </c>
      <c r="EO124" t="n">
        <v>0</v>
      </c>
      <c r="EP124" t="n">
        <v>112436</v>
      </c>
      <c r="EQ124" t="n">
        <v>2628856</v>
      </c>
      <c r="ER124" t="n">
        <v>431</v>
      </c>
      <c r="EU124" t="inlineStr">
        <is>
          <t>~2016</t>
        </is>
      </c>
      <c r="EV124" t="inlineStr">
        <is>
          <t>국내간접투자</t>
        </is>
      </c>
      <c r="EW124" t="n">
        <v>0</v>
      </c>
      <c r="EX124" t="n">
        <v>112436</v>
      </c>
      <c r="EY124" t="n">
        <v>0</v>
      </c>
      <c r="EZ124" t="n">
        <v>0</v>
      </c>
      <c r="FA124" t="n">
        <v>0</v>
      </c>
      <c r="FB124" t="n">
        <v>0</v>
      </c>
      <c r="FC124" t="n">
        <v>2628856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0</v>
      </c>
      <c r="FJ124" t="n">
        <v>0</v>
      </c>
      <c r="FK124" t="n">
        <v>0</v>
      </c>
      <c r="FL124" t="n">
        <v>0</v>
      </c>
      <c r="FM124" t="n">
        <v>0</v>
      </c>
      <c r="FN124" t="n">
        <v>0</v>
      </c>
      <c r="FO124" t="n">
        <v>0</v>
      </c>
      <c r="FP124" t="n">
        <v>0</v>
      </c>
      <c r="FQ124" t="b">
        <v>1</v>
      </c>
      <c r="FR124" t="b">
        <v>1</v>
      </c>
    </row>
    <row r="125">
      <c r="A125" t="inlineStr">
        <is>
          <t>BS00000084</t>
        </is>
      </c>
      <c r="B125" t="n">
        <v>805535792800</v>
      </c>
      <c r="C125" t="n">
        <v>6000000000191</v>
      </c>
      <c r="D125" t="inlineStr">
        <is>
          <t>노원학교관리</t>
        </is>
      </c>
      <c r="E125" t="inlineStr">
        <is>
          <t>노원학교관리(주) [노원구 신상계초 외 4개교]</t>
        </is>
      </c>
      <c r="F125" t="inlineStr">
        <is>
          <t>인프라</t>
        </is>
      </c>
      <c r="G125" t="inlineStr">
        <is>
          <t>BTL</t>
        </is>
      </c>
      <c r="H125" t="inlineStr">
        <is>
          <t>교육시설</t>
        </is>
      </c>
      <c r="I125" t="inlineStr">
        <is>
          <t>국내</t>
        </is>
      </c>
      <c r="J125" t="inlineStr">
        <is>
          <t>아시아</t>
        </is>
      </c>
      <c r="K125" t="inlineStr">
        <is>
          <t>이머징</t>
        </is>
      </c>
      <c r="L125" t="inlineStr">
        <is>
          <t>한국</t>
        </is>
      </c>
      <c r="M125" t="inlineStr">
        <is>
          <t>해당없음</t>
        </is>
      </c>
      <c r="N125" t="inlineStr">
        <is>
          <t>대출</t>
        </is>
      </c>
      <c r="O125" t="inlineStr">
        <is>
          <t>선순위</t>
        </is>
      </c>
      <c r="P125" t="inlineStr">
        <is>
          <t>대출</t>
        </is>
      </c>
      <c r="Q125" t="inlineStr">
        <is>
          <t>프로젝트</t>
        </is>
      </c>
      <c r="R125" t="inlineStr">
        <is>
          <t>KRW</t>
        </is>
      </c>
      <c r="S125" t="inlineStr">
        <is>
          <t>KRW</t>
        </is>
      </c>
      <c r="T125" s="1" t="n">
        <v>40533</v>
      </c>
      <c r="U125" s="1" t="n">
        <v>2958465</v>
      </c>
      <c r="V125" s="1" t="n">
        <v>2958465</v>
      </c>
      <c r="X125" t="inlineStr">
        <is>
          <t>PPP</t>
        </is>
      </c>
      <c r="Y125" t="inlineStr">
        <is>
          <t>Availability(정부)</t>
        </is>
      </c>
      <c r="Z125" t="inlineStr">
        <is>
          <t>정부보증</t>
        </is>
      </c>
      <c r="AA125" t="inlineStr">
        <is>
          <t>정부가 임대료 지급</t>
        </is>
      </c>
      <c r="AB125" t="inlineStr">
        <is>
          <t>키움투자자산운용</t>
        </is>
      </c>
      <c r="AC125" t="inlineStr">
        <is>
          <t>해당없음</t>
        </is>
      </c>
      <c r="AD125" t="inlineStr">
        <is>
          <t>허강혁</t>
        </is>
      </c>
      <c r="AF125" t="inlineStr">
        <is>
          <t>유재섭</t>
        </is>
      </c>
      <c r="AG125" t="inlineStr">
        <is>
          <t>정상</t>
        </is>
      </c>
      <c r="AH125" s="1" t="n">
        <v>39532</v>
      </c>
      <c r="AI125" t="inlineStr">
        <is>
          <t>기보유</t>
        </is>
      </c>
      <c r="AJ125" t="inlineStr">
        <is>
          <t>국내실물</t>
        </is>
      </c>
      <c r="AK125" t="inlineStr">
        <is>
          <t>인프라</t>
        </is>
      </c>
      <c r="AL125" t="inlineStr">
        <is>
          <t>Debt</t>
        </is>
      </c>
      <c r="AM125" t="inlineStr">
        <is>
          <t>인출</t>
        </is>
      </c>
      <c r="AN125" t="inlineStr">
        <is>
          <t>운영</t>
        </is>
      </c>
      <c r="AO125" t="n">
        <v>0</v>
      </c>
      <c r="AP125" t="n">
        <v>2154800000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2154800000</v>
      </c>
      <c r="AX125" t="n">
        <v>0</v>
      </c>
      <c r="AY125" t="n">
        <v>167218815</v>
      </c>
      <c r="AZ125" t="n">
        <v>2116776334</v>
      </c>
      <c r="BA125" t="n">
        <v>0</v>
      </c>
      <c r="BB125" t="n">
        <v>-167218815</v>
      </c>
      <c r="BC125" t="n">
        <v>38023666</v>
      </c>
      <c r="BD125" t="n">
        <v>0</v>
      </c>
      <c r="BE125" t="n">
        <v>3295992</v>
      </c>
      <c r="BF125" t="n">
        <v>11477179</v>
      </c>
      <c r="BG125" t="n">
        <v>0</v>
      </c>
      <c r="BH125" t="n">
        <v>3295992</v>
      </c>
      <c r="BI125" t="n">
        <v>0</v>
      </c>
      <c r="BJ125" t="n">
        <v>0</v>
      </c>
      <c r="BK125" t="n">
        <v>0</v>
      </c>
      <c r="BL125" t="n">
        <v>2574163</v>
      </c>
      <c r="BM125" t="n">
        <v>0</v>
      </c>
      <c r="BN125" t="n">
        <v>0</v>
      </c>
      <c r="BO125" t="n">
        <v>103321</v>
      </c>
      <c r="BP125" t="n">
        <v>2607751</v>
      </c>
      <c r="BQ125" t="n">
        <v>103321</v>
      </c>
      <c r="BR125" t="n">
        <v>2607751</v>
      </c>
      <c r="BS125" t="n">
        <v>0</v>
      </c>
      <c r="BT125" t="n">
        <v>0</v>
      </c>
      <c r="BU125" t="n">
        <v>0</v>
      </c>
      <c r="BV125" t="n">
        <v>103321</v>
      </c>
      <c r="BW125" t="n">
        <v>2607751</v>
      </c>
      <c r="BX125" t="n">
        <v>0.2721250726561907</v>
      </c>
      <c r="BY125" t="n">
        <v>2.167180570753908</v>
      </c>
      <c r="BZ125" t="n">
        <v>0</v>
      </c>
      <c r="CA125" t="n">
        <v>38023666</v>
      </c>
      <c r="CB125" t="n">
        <v>38016061</v>
      </c>
      <c r="CC125" t="n">
        <v>205242481</v>
      </c>
      <c r="CD125" t="n">
        <v>0</v>
      </c>
      <c r="CE125" t="n">
        <v>38023666</v>
      </c>
      <c r="CF125" t="n">
        <v>38016061</v>
      </c>
      <c r="CG125" t="n">
        <v>205242481</v>
      </c>
      <c r="CH125" t="n">
        <v>38023666</v>
      </c>
      <c r="CI125" t="n">
        <v>38016061</v>
      </c>
      <c r="CJ125" t="n">
        <v>205242481</v>
      </c>
      <c r="CK125" t="n">
        <v>0</v>
      </c>
      <c r="CL125" t="n">
        <v>0</v>
      </c>
      <c r="CM125" t="n">
        <v>0.167262875</v>
      </c>
      <c r="CN125" t="n">
        <v>2.0071545</v>
      </c>
      <c r="CO125" t="n">
        <v>2.0071545</v>
      </c>
      <c r="CP125" t="n">
        <v>6359947.69319975</v>
      </c>
      <c r="CQ125" t="n">
        <v>76319372.318397</v>
      </c>
      <c r="CR125" t="n">
        <v>76319372.318397</v>
      </c>
      <c r="CS125" t="n">
        <v>1.005326331446074</v>
      </c>
      <c r="CT125" t="n">
        <v>38226192.64791081</v>
      </c>
      <c r="CU125" t="n">
        <v>3.2</v>
      </c>
      <c r="CV125" t="n">
        <v>0</v>
      </c>
      <c r="CW125" t="n">
        <v>0</v>
      </c>
      <c r="CX125" t="n">
        <v>0</v>
      </c>
      <c r="CY125" t="n">
        <v>2.601038453956273</v>
      </c>
      <c r="CZ125" t="n">
        <v>121675731.2</v>
      </c>
      <c r="DA125" t="n">
        <v>0</v>
      </c>
      <c r="DB125" t="n">
        <v>0</v>
      </c>
      <c r="DC125" t="n">
        <v>0</v>
      </c>
      <c r="DD125" t="n">
        <v>434942568.04</v>
      </c>
      <c r="DE125" t="n">
        <v>38023666</v>
      </c>
      <c r="DF125" t="n">
        <v>0</v>
      </c>
      <c r="DG125" t="n">
        <v>0</v>
      </c>
      <c r="DH125" t="n">
        <v>1</v>
      </c>
      <c r="DI125" t="n">
        <v>0</v>
      </c>
      <c r="DJ125" t="n">
        <v>38023666</v>
      </c>
      <c r="DK125" t="n">
        <v>0</v>
      </c>
      <c r="DL125" t="n">
        <v>205242481</v>
      </c>
      <c r="DM125" t="n">
        <v>0</v>
      </c>
      <c r="DN125" t="n">
        <v>0</v>
      </c>
      <c r="DO125" t="n">
        <v>0</v>
      </c>
      <c r="DP125" t="n">
        <v>167218815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120513271.0649061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103321</v>
      </c>
      <c r="EH125" t="n">
        <v>0</v>
      </c>
      <c r="EI125" t="n">
        <v>0</v>
      </c>
      <c r="EJ125" t="n">
        <v>0</v>
      </c>
      <c r="EK125" t="n">
        <v>0</v>
      </c>
      <c r="EL125" t="n">
        <v>2607751</v>
      </c>
      <c r="EM125" t="n">
        <v>0</v>
      </c>
      <c r="EN125" t="n">
        <v>0</v>
      </c>
      <c r="EO125" t="n">
        <v>0</v>
      </c>
      <c r="EP125" t="n">
        <v>103321</v>
      </c>
      <c r="EQ125" t="n">
        <v>2607751</v>
      </c>
      <c r="ER125" t="n">
        <v>432</v>
      </c>
      <c r="EU125" t="inlineStr">
        <is>
          <t>~2016</t>
        </is>
      </c>
      <c r="EV125" t="inlineStr">
        <is>
          <t>국내간접투자</t>
        </is>
      </c>
      <c r="EW125" t="n">
        <v>0</v>
      </c>
      <c r="EX125" t="n">
        <v>103321</v>
      </c>
      <c r="EY125" t="n">
        <v>0</v>
      </c>
      <c r="EZ125" t="n">
        <v>0</v>
      </c>
      <c r="FA125" t="n">
        <v>0</v>
      </c>
      <c r="FB125" t="n">
        <v>0</v>
      </c>
      <c r="FC125" t="n">
        <v>2607751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0</v>
      </c>
      <c r="FJ125" t="n">
        <v>0</v>
      </c>
      <c r="FK125" t="n">
        <v>0</v>
      </c>
      <c r="FL125" t="n">
        <v>0</v>
      </c>
      <c r="FM125" t="n">
        <v>0</v>
      </c>
      <c r="FN125" t="n">
        <v>0</v>
      </c>
      <c r="FO125" t="n">
        <v>0</v>
      </c>
      <c r="FP125" t="n">
        <v>0</v>
      </c>
      <c r="FQ125" t="b">
        <v>1</v>
      </c>
      <c r="FR125" t="b">
        <v>1</v>
      </c>
    </row>
    <row r="126">
      <c r="A126" t="inlineStr">
        <is>
          <t>BS00000084</t>
        </is>
      </c>
      <c r="B126" t="n">
        <v>805535792800</v>
      </c>
      <c r="C126" t="n">
        <v>6000000000192</v>
      </c>
      <c r="D126" t="inlineStr">
        <is>
          <t>노원학교관리</t>
        </is>
      </c>
      <c r="E126" t="inlineStr">
        <is>
          <t>노원학교관리(주) [노원구 신상계초 외 4개교]</t>
        </is>
      </c>
      <c r="F126" t="inlineStr">
        <is>
          <t>인프라</t>
        </is>
      </c>
      <c r="G126" t="inlineStr">
        <is>
          <t>BTL</t>
        </is>
      </c>
      <c r="H126" t="inlineStr">
        <is>
          <t>교육시설</t>
        </is>
      </c>
      <c r="I126" t="inlineStr">
        <is>
          <t>국내</t>
        </is>
      </c>
      <c r="J126" t="inlineStr">
        <is>
          <t>아시아</t>
        </is>
      </c>
      <c r="K126" t="inlineStr">
        <is>
          <t>이머징</t>
        </is>
      </c>
      <c r="L126" t="inlineStr">
        <is>
          <t>한국</t>
        </is>
      </c>
      <c r="M126" t="inlineStr">
        <is>
          <t>해당없음</t>
        </is>
      </c>
      <c r="N126" t="inlineStr">
        <is>
          <t>대출</t>
        </is>
      </c>
      <c r="O126" t="inlineStr">
        <is>
          <t>선순위</t>
        </is>
      </c>
      <c r="P126" t="inlineStr">
        <is>
          <t>대출</t>
        </is>
      </c>
      <c r="Q126" t="inlineStr">
        <is>
          <t>프로젝트</t>
        </is>
      </c>
      <c r="R126" t="inlineStr">
        <is>
          <t>KRW</t>
        </is>
      </c>
      <c r="S126" t="inlineStr">
        <is>
          <t>KRW</t>
        </is>
      </c>
      <c r="T126" s="1" t="n">
        <v>40753</v>
      </c>
      <c r="U126" s="1" t="n">
        <v>2958465</v>
      </c>
      <c r="V126" s="1" t="n">
        <v>2958465</v>
      </c>
      <c r="X126" t="inlineStr">
        <is>
          <t>PPP</t>
        </is>
      </c>
      <c r="Y126" t="inlineStr">
        <is>
          <t>Availability(정부)</t>
        </is>
      </c>
      <c r="Z126" t="inlineStr">
        <is>
          <t>정부보증</t>
        </is>
      </c>
      <c r="AA126" t="inlineStr">
        <is>
          <t>정부가 임대료 지급</t>
        </is>
      </c>
      <c r="AB126" t="inlineStr">
        <is>
          <t>키움투자자산운용</t>
        </is>
      </c>
      <c r="AC126" t="inlineStr">
        <is>
          <t>해당없음</t>
        </is>
      </c>
      <c r="AD126" t="inlineStr">
        <is>
          <t>허강혁</t>
        </is>
      </c>
      <c r="AF126" t="inlineStr">
        <is>
          <t>유재섭</t>
        </is>
      </c>
      <c r="AG126" t="inlineStr">
        <is>
          <t>정상</t>
        </is>
      </c>
      <c r="AH126" s="1" t="n">
        <v>39532</v>
      </c>
      <c r="AI126" t="inlineStr">
        <is>
          <t>기보유</t>
        </is>
      </c>
      <c r="AJ126" t="inlineStr">
        <is>
          <t>국내실물</t>
        </is>
      </c>
      <c r="AK126" t="inlineStr">
        <is>
          <t>인프라</t>
        </is>
      </c>
      <c r="AL126" t="inlineStr">
        <is>
          <t>Debt</t>
        </is>
      </c>
      <c r="AM126" t="inlineStr">
        <is>
          <t>인출</t>
        </is>
      </c>
      <c r="AN126" t="inlineStr">
        <is>
          <t>운영</t>
        </is>
      </c>
      <c r="AO126" t="n">
        <v>0</v>
      </c>
      <c r="AP126" t="n">
        <v>2849700000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2849700000</v>
      </c>
      <c r="AX126" t="n">
        <v>0</v>
      </c>
      <c r="AY126" t="n">
        <v>212177055</v>
      </c>
      <c r="AZ126" t="n">
        <v>2485002543</v>
      </c>
      <c r="BA126" t="n">
        <v>0</v>
      </c>
      <c r="BB126" t="n">
        <v>-212177055</v>
      </c>
      <c r="BC126" t="n">
        <v>364697457</v>
      </c>
      <c r="BD126" t="n">
        <v>0</v>
      </c>
      <c r="BE126" t="n">
        <v>12102468</v>
      </c>
      <c r="BF126" t="n">
        <v>129109992</v>
      </c>
      <c r="BG126" t="n">
        <v>0</v>
      </c>
      <c r="BH126" t="n">
        <v>12102468</v>
      </c>
      <c r="BI126" t="n">
        <v>0</v>
      </c>
      <c r="BJ126" t="n">
        <v>0</v>
      </c>
      <c r="BK126" t="n">
        <v>0</v>
      </c>
      <c r="BL126" t="n">
        <v>10836114</v>
      </c>
      <c r="BM126" t="n">
        <v>0</v>
      </c>
      <c r="BN126" t="n">
        <v>0</v>
      </c>
      <c r="BO126" t="n">
        <v>755621</v>
      </c>
      <c r="BP126" t="n">
        <v>10878803</v>
      </c>
      <c r="BQ126" t="n">
        <v>755621</v>
      </c>
      <c r="BR126" t="n">
        <v>10878803</v>
      </c>
      <c r="BS126" t="n">
        <v>0</v>
      </c>
      <c r="BT126" t="n">
        <v>0</v>
      </c>
      <c r="BU126" t="n">
        <v>0</v>
      </c>
      <c r="BV126" t="n">
        <v>755621</v>
      </c>
      <c r="BW126" t="n">
        <v>10878803</v>
      </c>
      <c r="BX126" t="n">
        <v>0.207426817297138</v>
      </c>
      <c r="BY126" t="n">
        <v>2.337785082650967</v>
      </c>
      <c r="BZ126" t="n">
        <v>0</v>
      </c>
      <c r="CA126" t="n">
        <v>364697457</v>
      </c>
      <c r="CB126" t="n">
        <v>364624518</v>
      </c>
      <c r="CC126" t="n">
        <v>576874512</v>
      </c>
      <c r="CD126" t="n">
        <v>0</v>
      </c>
      <c r="CE126" t="n">
        <v>364697457</v>
      </c>
      <c r="CF126" t="n">
        <v>364624518</v>
      </c>
      <c r="CG126" t="n">
        <v>576874512</v>
      </c>
      <c r="CH126" t="n">
        <v>364697457</v>
      </c>
      <c r="CI126" t="n">
        <v>364624518</v>
      </c>
      <c r="CJ126" t="n">
        <v>576874512</v>
      </c>
      <c r="CK126" t="n">
        <v>0</v>
      </c>
      <c r="CL126" t="n">
        <v>0</v>
      </c>
      <c r="CM126" t="n">
        <v>0.2043668916666667</v>
      </c>
      <c r="CN126" t="n">
        <v>2.4524027</v>
      </c>
      <c r="CO126" t="n">
        <v>2.4524027</v>
      </c>
      <c r="CP126" t="n">
        <v>74532085.68582782</v>
      </c>
      <c r="CQ126" t="n">
        <v>894385028.2299339</v>
      </c>
      <c r="CR126" t="n">
        <v>894385028.2299339</v>
      </c>
      <c r="CS126" t="n">
        <v>1.045306520686388</v>
      </c>
      <c r="CT126" t="n">
        <v>381220629.8798437</v>
      </c>
      <c r="CU126" t="n">
        <v>2.44</v>
      </c>
      <c r="CV126" t="n">
        <v>0</v>
      </c>
      <c r="CW126" t="n">
        <v>0</v>
      </c>
      <c r="CX126" t="n">
        <v>0</v>
      </c>
      <c r="CY126" t="n">
        <v>2.44</v>
      </c>
      <c r="CZ126" t="n">
        <v>889861795.0799999</v>
      </c>
      <c r="DA126" t="n">
        <v>0</v>
      </c>
      <c r="DB126" t="n">
        <v>0</v>
      </c>
      <c r="DC126" t="n">
        <v>0</v>
      </c>
      <c r="DD126" t="n">
        <v>517712014.2</v>
      </c>
      <c r="DE126" t="n">
        <v>364697457</v>
      </c>
      <c r="DF126" t="n">
        <v>0</v>
      </c>
      <c r="DG126" t="n">
        <v>0</v>
      </c>
      <c r="DH126" t="n">
        <v>1</v>
      </c>
      <c r="DI126" t="n">
        <v>0</v>
      </c>
      <c r="DJ126" t="n">
        <v>364697457</v>
      </c>
      <c r="DK126" t="n">
        <v>0</v>
      </c>
      <c r="DL126" t="n">
        <v>576874512</v>
      </c>
      <c r="DM126" t="n">
        <v>0</v>
      </c>
      <c r="DN126" t="n">
        <v>0</v>
      </c>
      <c r="DO126" t="n">
        <v>0</v>
      </c>
      <c r="DP126" t="n">
        <v>212177055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470357363.5855626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755621</v>
      </c>
      <c r="EH126" t="n">
        <v>0</v>
      </c>
      <c r="EI126" t="n">
        <v>0</v>
      </c>
      <c r="EJ126" t="n">
        <v>0</v>
      </c>
      <c r="EK126" t="n">
        <v>0</v>
      </c>
      <c r="EL126" t="n">
        <v>10878803</v>
      </c>
      <c r="EM126" t="n">
        <v>0</v>
      </c>
      <c r="EN126" t="n">
        <v>0</v>
      </c>
      <c r="EO126" t="n">
        <v>0</v>
      </c>
      <c r="EP126" t="n">
        <v>755621</v>
      </c>
      <c r="EQ126" t="n">
        <v>10878803</v>
      </c>
      <c r="ER126" t="n">
        <v>395</v>
      </c>
      <c r="EU126" t="inlineStr">
        <is>
          <t>~2016</t>
        </is>
      </c>
      <c r="EV126" t="inlineStr">
        <is>
          <t>국내간접투자</t>
        </is>
      </c>
      <c r="EW126" t="n">
        <v>0</v>
      </c>
      <c r="EX126" t="n">
        <v>755621</v>
      </c>
      <c r="EY126" t="n">
        <v>0</v>
      </c>
      <c r="EZ126" t="n">
        <v>0</v>
      </c>
      <c r="FA126" t="n">
        <v>0</v>
      </c>
      <c r="FB126" t="n">
        <v>0</v>
      </c>
      <c r="FC126" t="n">
        <v>10878803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b">
        <v>1</v>
      </c>
      <c r="FR126" t="b">
        <v>1</v>
      </c>
    </row>
    <row r="127">
      <c r="A127" t="inlineStr">
        <is>
          <t>BS00000084</t>
        </is>
      </c>
      <c r="B127" t="n">
        <v>805535792800</v>
      </c>
      <c r="C127" t="n">
        <v>6000000000193</v>
      </c>
      <c r="D127" t="inlineStr">
        <is>
          <t>노원학교관리</t>
        </is>
      </c>
      <c r="E127" t="inlineStr">
        <is>
          <t>노원학교관리(주) [노원구 신상계초 외 4개교]</t>
        </is>
      </c>
      <c r="F127" t="inlineStr">
        <is>
          <t>인프라</t>
        </is>
      </c>
      <c r="G127" t="inlineStr">
        <is>
          <t>BTL</t>
        </is>
      </c>
      <c r="H127" t="inlineStr">
        <is>
          <t>교육시설</t>
        </is>
      </c>
      <c r="I127" t="inlineStr">
        <is>
          <t>국내</t>
        </is>
      </c>
      <c r="J127" t="inlineStr">
        <is>
          <t>아시아</t>
        </is>
      </c>
      <c r="K127" t="inlineStr">
        <is>
          <t>이머징</t>
        </is>
      </c>
      <c r="L127" t="inlineStr">
        <is>
          <t>한국</t>
        </is>
      </c>
      <c r="M127" t="inlineStr">
        <is>
          <t>해당없음</t>
        </is>
      </c>
      <c r="N127" t="inlineStr">
        <is>
          <t>대출</t>
        </is>
      </c>
      <c r="O127" t="inlineStr">
        <is>
          <t>선순위</t>
        </is>
      </c>
      <c r="P127" t="inlineStr">
        <is>
          <t>대출</t>
        </is>
      </c>
      <c r="Q127" t="inlineStr">
        <is>
          <t>프로젝트</t>
        </is>
      </c>
      <c r="R127" t="inlineStr">
        <is>
          <t>KRW</t>
        </is>
      </c>
      <c r="S127" t="inlineStr">
        <is>
          <t>KRW</t>
        </is>
      </c>
      <c r="T127" s="1" t="n">
        <v>40533</v>
      </c>
      <c r="U127" s="1" t="n">
        <v>2958465</v>
      </c>
      <c r="V127" s="1" t="n">
        <v>2958465</v>
      </c>
      <c r="X127" t="inlineStr">
        <is>
          <t>PPP</t>
        </is>
      </c>
      <c r="Y127" t="inlineStr">
        <is>
          <t>Availability(정부)</t>
        </is>
      </c>
      <c r="Z127" t="inlineStr">
        <is>
          <t>정부보증</t>
        </is>
      </c>
      <c r="AA127" t="inlineStr">
        <is>
          <t>정부가 임대료 지급</t>
        </is>
      </c>
      <c r="AB127" t="inlineStr">
        <is>
          <t>키움투자자산운용</t>
        </is>
      </c>
      <c r="AC127" t="inlineStr">
        <is>
          <t>해당없음</t>
        </is>
      </c>
      <c r="AD127" t="inlineStr">
        <is>
          <t>허강혁</t>
        </is>
      </c>
      <c r="AF127" t="inlineStr">
        <is>
          <t>유재섭</t>
        </is>
      </c>
      <c r="AG127" t="inlineStr">
        <is>
          <t>정상</t>
        </is>
      </c>
      <c r="AH127" s="1" t="n">
        <v>39532</v>
      </c>
      <c r="AI127" t="inlineStr">
        <is>
          <t>기보유</t>
        </is>
      </c>
      <c r="AJ127" t="inlineStr">
        <is>
          <t>국내실물</t>
        </is>
      </c>
      <c r="AK127" t="inlineStr">
        <is>
          <t>인프라</t>
        </is>
      </c>
      <c r="AL127" t="inlineStr">
        <is>
          <t>Debt</t>
        </is>
      </c>
      <c r="AM127" t="inlineStr">
        <is>
          <t>인출</t>
        </is>
      </c>
      <c r="AN127" t="inlineStr">
        <is>
          <t>운영</t>
        </is>
      </c>
      <c r="AO127" t="n">
        <v>0</v>
      </c>
      <c r="AP127" t="n">
        <v>238800000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238800000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238800000</v>
      </c>
      <c r="BD127" t="n">
        <v>0</v>
      </c>
      <c r="BE127" t="n">
        <v>14800692</v>
      </c>
      <c r="BF127" t="n">
        <v>252600209</v>
      </c>
      <c r="BG127" t="n">
        <v>0</v>
      </c>
      <c r="BH127" t="n">
        <v>14800692</v>
      </c>
      <c r="BI127" t="n">
        <v>0</v>
      </c>
      <c r="BJ127" t="n">
        <v>0</v>
      </c>
      <c r="BK127" t="n">
        <v>0</v>
      </c>
      <c r="BL127" t="n">
        <v>15518400</v>
      </c>
      <c r="BM127" t="n">
        <v>0</v>
      </c>
      <c r="BN127" t="n">
        <v>0</v>
      </c>
      <c r="BO127" t="n">
        <v>1393069</v>
      </c>
      <c r="BP127" t="n">
        <v>15518256</v>
      </c>
      <c r="BQ127" t="n">
        <v>1393069</v>
      </c>
      <c r="BR127" t="n">
        <v>15518256</v>
      </c>
      <c r="BS127" t="n">
        <v>0</v>
      </c>
      <c r="BT127" t="n">
        <v>0</v>
      </c>
      <c r="BU127" t="n">
        <v>0</v>
      </c>
      <c r="BV127" t="n">
        <v>1393069</v>
      </c>
      <c r="BW127" t="n">
        <v>15518256</v>
      </c>
      <c r="BX127" t="n">
        <v>0.5851274468049676</v>
      </c>
      <c r="BY127" t="n">
        <v>6.7166713255826</v>
      </c>
      <c r="BZ127" t="n">
        <v>0</v>
      </c>
      <c r="CA127" t="n">
        <v>238800000</v>
      </c>
      <c r="CB127" t="n">
        <v>238752240</v>
      </c>
      <c r="CC127" t="n">
        <v>238800000</v>
      </c>
      <c r="CD127" t="n">
        <v>0</v>
      </c>
      <c r="CE127" t="n">
        <v>238800000</v>
      </c>
      <c r="CF127" t="n">
        <v>238752240</v>
      </c>
      <c r="CG127" t="n">
        <v>238800000</v>
      </c>
      <c r="CH127" t="n">
        <v>238800000</v>
      </c>
      <c r="CI127" t="n">
        <v>238752240</v>
      </c>
      <c r="CJ127" t="n">
        <v>238800000</v>
      </c>
      <c r="CK127" t="n">
        <v>0</v>
      </c>
      <c r="CL127" t="n">
        <v>0</v>
      </c>
      <c r="CM127" t="n">
        <v>0.5861621499999999</v>
      </c>
      <c r="CN127" t="n">
        <v>7.0339458</v>
      </c>
      <c r="CO127" t="n">
        <v>7.0339458</v>
      </c>
      <c r="CP127" t="n">
        <v>139975521.42</v>
      </c>
      <c r="CQ127" t="n">
        <v>1679706257.04</v>
      </c>
      <c r="CR127" t="n">
        <v>1679706257.04</v>
      </c>
      <c r="CS127" t="n">
        <v>2.057789819932998</v>
      </c>
      <c r="CT127" t="n">
        <v>491400209.0000001</v>
      </c>
      <c r="CU127" t="n">
        <v>6.87</v>
      </c>
      <c r="CV127" t="n">
        <v>0</v>
      </c>
      <c r="CW127" t="n">
        <v>0</v>
      </c>
      <c r="CX127" t="n">
        <v>0</v>
      </c>
      <c r="CY127" t="n">
        <v>0</v>
      </c>
      <c r="CZ127" t="n">
        <v>1640556000</v>
      </c>
      <c r="DA127" t="n">
        <v>0</v>
      </c>
      <c r="DB127" t="n">
        <v>0</v>
      </c>
      <c r="DC127" t="n">
        <v>0</v>
      </c>
      <c r="DD127" t="n">
        <v>0</v>
      </c>
      <c r="DE127" t="n">
        <v>238800000</v>
      </c>
      <c r="DF127" t="n">
        <v>0</v>
      </c>
      <c r="DG127" t="n">
        <v>0</v>
      </c>
      <c r="DH127" t="n">
        <v>1</v>
      </c>
      <c r="DI127" t="n">
        <v>0</v>
      </c>
      <c r="DJ127" t="n">
        <v>238800000</v>
      </c>
      <c r="DK127" t="n">
        <v>0</v>
      </c>
      <c r="DL127" t="n">
        <v>238800000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239056786.1838459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1393069</v>
      </c>
      <c r="EH127" t="n">
        <v>0</v>
      </c>
      <c r="EI127" t="n">
        <v>0</v>
      </c>
      <c r="EJ127" t="n">
        <v>0</v>
      </c>
      <c r="EK127" t="n">
        <v>0</v>
      </c>
      <c r="EL127" t="n">
        <v>15518256</v>
      </c>
      <c r="EM127" t="n">
        <v>0</v>
      </c>
      <c r="EN127" t="n">
        <v>0</v>
      </c>
      <c r="EO127" t="n">
        <v>0</v>
      </c>
      <c r="EP127" t="n">
        <v>1393069</v>
      </c>
      <c r="EQ127" t="n">
        <v>15518256</v>
      </c>
      <c r="ER127" t="n">
        <v>387</v>
      </c>
      <c r="EU127" t="inlineStr">
        <is>
          <t>~2016</t>
        </is>
      </c>
      <c r="EV127" t="inlineStr">
        <is>
          <t>국내간접투자</t>
        </is>
      </c>
      <c r="EW127" t="n">
        <v>0</v>
      </c>
      <c r="EX127" t="n">
        <v>1393069</v>
      </c>
      <c r="EY127" t="n">
        <v>0</v>
      </c>
      <c r="EZ127" t="n">
        <v>0</v>
      </c>
      <c r="FA127" t="n">
        <v>0</v>
      </c>
      <c r="FB127" t="n">
        <v>0</v>
      </c>
      <c r="FC127" t="n">
        <v>15518256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0</v>
      </c>
      <c r="FJ127" t="n">
        <v>0</v>
      </c>
      <c r="FK127" t="n">
        <v>0</v>
      </c>
      <c r="FL127" t="n">
        <v>0</v>
      </c>
      <c r="FM127" t="n">
        <v>0</v>
      </c>
      <c r="FN127" t="n">
        <v>0</v>
      </c>
      <c r="FO127" t="n">
        <v>0</v>
      </c>
      <c r="FP127" t="n">
        <v>0</v>
      </c>
      <c r="FQ127" t="b">
        <v>1</v>
      </c>
      <c r="FR127" t="b">
        <v>1</v>
      </c>
    </row>
    <row r="128">
      <c r="A128" t="inlineStr">
        <is>
          <t>BS00000084</t>
        </is>
      </c>
      <c r="B128" t="n">
        <v>805535792800</v>
      </c>
      <c r="C128" t="n">
        <v>6000000000194</v>
      </c>
      <c r="D128" t="inlineStr">
        <is>
          <t>노원학교관리</t>
        </is>
      </c>
      <c r="E128" t="inlineStr">
        <is>
          <t>노원학교관리(주) [노원구 신상계초 외 4개교]</t>
        </is>
      </c>
      <c r="F128" t="inlineStr">
        <is>
          <t>인프라</t>
        </is>
      </c>
      <c r="G128" t="inlineStr">
        <is>
          <t>BTL</t>
        </is>
      </c>
      <c r="H128" t="inlineStr">
        <is>
          <t>교육시설</t>
        </is>
      </c>
      <c r="I128" t="inlineStr">
        <is>
          <t>국내</t>
        </is>
      </c>
      <c r="J128" t="inlineStr">
        <is>
          <t>아시아</t>
        </is>
      </c>
      <c r="K128" t="inlineStr">
        <is>
          <t>이머징</t>
        </is>
      </c>
      <c r="L128" t="inlineStr">
        <is>
          <t>한국</t>
        </is>
      </c>
      <c r="M128" t="inlineStr">
        <is>
          <t>해당없음</t>
        </is>
      </c>
      <c r="N128" t="inlineStr">
        <is>
          <t>대출</t>
        </is>
      </c>
      <c r="O128" t="inlineStr">
        <is>
          <t>선순위</t>
        </is>
      </c>
      <c r="P128" t="inlineStr">
        <is>
          <t>대출</t>
        </is>
      </c>
      <c r="Q128" t="inlineStr">
        <is>
          <t>프로젝트</t>
        </is>
      </c>
      <c r="R128" t="inlineStr">
        <is>
          <t>KRW</t>
        </is>
      </c>
      <c r="S128" t="inlineStr">
        <is>
          <t>KRW</t>
        </is>
      </c>
      <c r="T128" s="1" t="n">
        <v>40533</v>
      </c>
      <c r="U128" s="1" t="n">
        <v>2958465</v>
      </c>
      <c r="V128" s="1" t="n">
        <v>2958465</v>
      </c>
      <c r="X128" t="inlineStr">
        <is>
          <t>PPP</t>
        </is>
      </c>
      <c r="Y128" t="inlineStr">
        <is>
          <t>Availability(정부)</t>
        </is>
      </c>
      <c r="Z128" t="inlineStr">
        <is>
          <t>정부보증</t>
        </is>
      </c>
      <c r="AA128" t="inlineStr">
        <is>
          <t>정부가 임대료 지급</t>
        </is>
      </c>
      <c r="AB128" t="inlineStr">
        <is>
          <t>키움투자자산운용</t>
        </is>
      </c>
      <c r="AC128" t="inlineStr">
        <is>
          <t>해당없음</t>
        </is>
      </c>
      <c r="AD128" t="inlineStr">
        <is>
          <t>허강혁</t>
        </is>
      </c>
      <c r="AF128" t="inlineStr">
        <is>
          <t>유재섭</t>
        </is>
      </c>
      <c r="AG128" t="inlineStr">
        <is>
          <t>정상</t>
        </is>
      </c>
      <c r="AH128" s="1" t="n">
        <v>39532</v>
      </c>
      <c r="AI128" t="inlineStr">
        <is>
          <t>기보유</t>
        </is>
      </c>
      <c r="AJ128" t="inlineStr">
        <is>
          <t>국내실물</t>
        </is>
      </c>
      <c r="AK128" t="inlineStr">
        <is>
          <t>인프라</t>
        </is>
      </c>
      <c r="AL128" t="inlineStr">
        <is>
          <t>Debt</t>
        </is>
      </c>
      <c r="AM128" t="inlineStr">
        <is>
          <t>인출</t>
        </is>
      </c>
      <c r="AN128" t="inlineStr">
        <is>
          <t>운영</t>
        </is>
      </c>
      <c r="AO128" t="n">
        <v>0</v>
      </c>
      <c r="AP128" t="n">
        <v>263100000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263100000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263100000</v>
      </c>
      <c r="BD128" t="n">
        <v>0</v>
      </c>
      <c r="BE128" t="n">
        <v>16103520</v>
      </c>
      <c r="BF128" t="n">
        <v>277885044</v>
      </c>
      <c r="BG128" t="n">
        <v>0</v>
      </c>
      <c r="BH128" t="n">
        <v>16103520</v>
      </c>
      <c r="BI128" t="n">
        <v>0</v>
      </c>
      <c r="BJ128" t="n">
        <v>0</v>
      </c>
      <c r="BK128" t="n">
        <v>0</v>
      </c>
      <c r="BL128" t="n">
        <v>16933547</v>
      </c>
      <c r="BM128" t="n">
        <v>0</v>
      </c>
      <c r="BN128" t="n">
        <v>0</v>
      </c>
      <c r="BO128" t="n">
        <v>1532593</v>
      </c>
      <c r="BP128" t="n">
        <v>16933381</v>
      </c>
      <c r="BQ128" t="n">
        <v>1532593</v>
      </c>
      <c r="BR128" t="n">
        <v>16933381</v>
      </c>
      <c r="BS128" t="n">
        <v>0</v>
      </c>
      <c r="BT128" t="n">
        <v>0</v>
      </c>
      <c r="BU128" t="n">
        <v>0</v>
      </c>
      <c r="BV128" t="n">
        <v>1532593</v>
      </c>
      <c r="BW128" t="n">
        <v>16933381</v>
      </c>
      <c r="BX128" t="n">
        <v>0.5842736567774252</v>
      </c>
      <c r="BY128" t="n">
        <v>6.650104431839857</v>
      </c>
      <c r="BZ128" t="n">
        <v>0</v>
      </c>
      <c r="CA128" t="n">
        <v>263100000</v>
      </c>
      <c r="CB128" t="n">
        <v>263047380</v>
      </c>
      <c r="CC128" t="n">
        <v>263100000</v>
      </c>
      <c r="CD128" t="n">
        <v>0</v>
      </c>
      <c r="CE128" t="n">
        <v>263100000</v>
      </c>
      <c r="CF128" t="n">
        <v>263047380</v>
      </c>
      <c r="CG128" t="n">
        <v>263100000</v>
      </c>
      <c r="CH128" t="n">
        <v>263100000</v>
      </c>
      <c r="CI128" t="n">
        <v>263047380</v>
      </c>
      <c r="CJ128" t="n">
        <v>263100000</v>
      </c>
      <c r="CK128" t="n">
        <v>0</v>
      </c>
      <c r="CL128" t="n">
        <v>0</v>
      </c>
      <c r="CM128" t="n">
        <v>0.5852786916666667</v>
      </c>
      <c r="CN128" t="n">
        <v>7.0233443</v>
      </c>
      <c r="CO128" t="n">
        <v>7.0233443</v>
      </c>
      <c r="CP128" t="n">
        <v>153986823.7775</v>
      </c>
      <c r="CQ128" t="n">
        <v>1847841885.33</v>
      </c>
      <c r="CR128" t="n">
        <v>1847841885.33</v>
      </c>
      <c r="CS128" t="n">
        <v>2.056195530216648</v>
      </c>
      <c r="CT128" t="n">
        <v>540985044</v>
      </c>
      <c r="CU128" t="n">
        <v>6.86</v>
      </c>
      <c r="CV128" t="n">
        <v>0</v>
      </c>
      <c r="CW128" t="n">
        <v>0</v>
      </c>
      <c r="CX128" t="n">
        <v>0</v>
      </c>
      <c r="CY128" t="n">
        <v>0</v>
      </c>
      <c r="CZ128" t="n">
        <v>1804866000</v>
      </c>
      <c r="DA128" t="n">
        <v>0</v>
      </c>
      <c r="DB128" t="n">
        <v>0</v>
      </c>
      <c r="DC128" t="n">
        <v>0</v>
      </c>
      <c r="DD128" t="n">
        <v>0</v>
      </c>
      <c r="DE128" t="n">
        <v>263100000</v>
      </c>
      <c r="DF128" t="n">
        <v>0</v>
      </c>
      <c r="DG128" t="n">
        <v>0</v>
      </c>
      <c r="DH128" t="n">
        <v>1</v>
      </c>
      <c r="DI128" t="n">
        <v>0</v>
      </c>
      <c r="DJ128" t="n">
        <v>263100000</v>
      </c>
      <c r="DK128" t="n">
        <v>0</v>
      </c>
      <c r="DL128" t="n">
        <v>263100000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263483469.8759198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1532593</v>
      </c>
      <c r="EH128" t="n">
        <v>0</v>
      </c>
      <c r="EI128" t="n">
        <v>0</v>
      </c>
      <c r="EJ128" t="n">
        <v>0</v>
      </c>
      <c r="EK128" t="n">
        <v>0</v>
      </c>
      <c r="EL128" t="n">
        <v>16933381</v>
      </c>
      <c r="EM128" t="n">
        <v>0</v>
      </c>
      <c r="EN128" t="n">
        <v>0</v>
      </c>
      <c r="EO128" t="n">
        <v>0</v>
      </c>
      <c r="EP128" t="n">
        <v>1532593</v>
      </c>
      <c r="EQ128" t="n">
        <v>16933381</v>
      </c>
      <c r="ER128" t="n">
        <v>384</v>
      </c>
      <c r="EU128" t="inlineStr">
        <is>
          <t>~2016</t>
        </is>
      </c>
      <c r="EV128" t="inlineStr">
        <is>
          <t>국내간접투자</t>
        </is>
      </c>
      <c r="EW128" t="n">
        <v>0</v>
      </c>
      <c r="EX128" t="n">
        <v>1532593</v>
      </c>
      <c r="EY128" t="n">
        <v>0</v>
      </c>
      <c r="EZ128" t="n">
        <v>0</v>
      </c>
      <c r="FA128" t="n">
        <v>0</v>
      </c>
      <c r="FB128" t="n">
        <v>0</v>
      </c>
      <c r="FC128" t="n">
        <v>16933381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0</v>
      </c>
      <c r="FJ128" t="n">
        <v>0</v>
      </c>
      <c r="FK128" t="n">
        <v>0</v>
      </c>
      <c r="FL128" t="n">
        <v>0</v>
      </c>
      <c r="FM128" t="n">
        <v>0</v>
      </c>
      <c r="FN128" t="n">
        <v>0</v>
      </c>
      <c r="FO128" t="n">
        <v>0</v>
      </c>
      <c r="FP128" t="n">
        <v>0</v>
      </c>
      <c r="FQ128" t="b">
        <v>1</v>
      </c>
      <c r="FR128" t="b">
        <v>1</v>
      </c>
    </row>
    <row r="129">
      <c r="A129" t="inlineStr">
        <is>
          <t>BS00000084</t>
        </is>
      </c>
      <c r="B129" t="n">
        <v>805535792800</v>
      </c>
      <c r="C129" t="n">
        <v>6000000000195</v>
      </c>
      <c r="D129" t="inlineStr">
        <is>
          <t>노원학교관리</t>
        </is>
      </c>
      <c r="E129" t="inlineStr">
        <is>
          <t>노원학교관리(주) [노원구 신상계초 외 4개교]</t>
        </is>
      </c>
      <c r="F129" t="inlineStr">
        <is>
          <t>인프라</t>
        </is>
      </c>
      <c r="G129" t="inlineStr">
        <is>
          <t>BTL</t>
        </is>
      </c>
      <c r="H129" t="inlineStr">
        <is>
          <t>교육시설</t>
        </is>
      </c>
      <c r="I129" t="inlineStr">
        <is>
          <t>국내</t>
        </is>
      </c>
      <c r="J129" t="inlineStr">
        <is>
          <t>아시아</t>
        </is>
      </c>
      <c r="K129" t="inlineStr">
        <is>
          <t>이머징</t>
        </is>
      </c>
      <c r="L129" t="inlineStr">
        <is>
          <t>한국</t>
        </is>
      </c>
      <c r="M129" t="inlineStr">
        <is>
          <t>해당없음</t>
        </is>
      </c>
      <c r="N129" t="inlineStr">
        <is>
          <t>대출</t>
        </is>
      </c>
      <c r="O129" t="inlineStr">
        <is>
          <t>선순위</t>
        </is>
      </c>
      <c r="P129" t="inlineStr">
        <is>
          <t>대출</t>
        </is>
      </c>
      <c r="Q129" t="inlineStr">
        <is>
          <t>프로젝트</t>
        </is>
      </c>
      <c r="R129" t="inlineStr">
        <is>
          <t>KRW</t>
        </is>
      </c>
      <c r="S129" t="inlineStr">
        <is>
          <t>KRW</t>
        </is>
      </c>
      <c r="T129" s="1" t="n">
        <v>40753</v>
      </c>
      <c r="U129" s="1" t="n">
        <v>2958465</v>
      </c>
      <c r="V129" s="1" t="n">
        <v>2958465</v>
      </c>
      <c r="X129" t="inlineStr">
        <is>
          <t>PPP</t>
        </is>
      </c>
      <c r="Y129" t="inlineStr">
        <is>
          <t>Availability(정부)</t>
        </is>
      </c>
      <c r="Z129" t="inlineStr">
        <is>
          <t>정부보증</t>
        </is>
      </c>
      <c r="AA129" t="inlineStr">
        <is>
          <t>정부가 임대료 지급</t>
        </is>
      </c>
      <c r="AB129" t="inlineStr">
        <is>
          <t>키움투자자산운용</t>
        </is>
      </c>
      <c r="AC129" t="inlineStr">
        <is>
          <t>해당없음</t>
        </is>
      </c>
      <c r="AD129" t="inlineStr">
        <is>
          <t>허강혁</t>
        </is>
      </c>
      <c r="AF129" t="inlineStr">
        <is>
          <t>유재섭</t>
        </is>
      </c>
      <c r="AG129" t="inlineStr">
        <is>
          <t>정상</t>
        </is>
      </c>
      <c r="AH129" s="1" t="n">
        <v>39532</v>
      </c>
      <c r="AI129" t="inlineStr">
        <is>
          <t>기보유</t>
        </is>
      </c>
      <c r="AJ129" t="inlineStr">
        <is>
          <t>국내실물</t>
        </is>
      </c>
      <c r="AK129" t="inlineStr">
        <is>
          <t>인프라</t>
        </is>
      </c>
      <c r="AL129" t="inlineStr">
        <is>
          <t>Debt</t>
        </is>
      </c>
      <c r="AM129" t="inlineStr">
        <is>
          <t>인출</t>
        </is>
      </c>
      <c r="AN129" t="inlineStr">
        <is>
          <t>운영</t>
        </is>
      </c>
      <c r="AO129" t="n">
        <v>0</v>
      </c>
      <c r="AP129" t="n">
        <v>348000000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348000000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348000000</v>
      </c>
      <c r="BD129" t="n">
        <v>0</v>
      </c>
      <c r="BE129" t="n">
        <v>21169840</v>
      </c>
      <c r="BF129" t="n">
        <v>313126187</v>
      </c>
      <c r="BG129" t="n">
        <v>0</v>
      </c>
      <c r="BH129" t="n">
        <v>21169840</v>
      </c>
      <c r="BI129" t="n">
        <v>0</v>
      </c>
      <c r="BJ129" t="n">
        <v>0</v>
      </c>
      <c r="BK129" t="n">
        <v>0</v>
      </c>
      <c r="BL129" t="n">
        <v>21227999</v>
      </c>
      <c r="BM129" t="n">
        <v>0</v>
      </c>
      <c r="BN129" t="n">
        <v>0</v>
      </c>
      <c r="BO129" t="n">
        <v>1802566</v>
      </c>
      <c r="BP129" t="n">
        <v>21227987</v>
      </c>
      <c r="BQ129" t="n">
        <v>1802566</v>
      </c>
      <c r="BR129" t="n">
        <v>21227987</v>
      </c>
      <c r="BS129" t="n">
        <v>0</v>
      </c>
      <c r="BT129" t="n">
        <v>0</v>
      </c>
      <c r="BU129" t="n">
        <v>0</v>
      </c>
      <c r="BV129" t="n">
        <v>1802566</v>
      </c>
      <c r="BW129" t="n">
        <v>21227987</v>
      </c>
      <c r="BX129" t="n">
        <v>0.5193758013167356</v>
      </c>
      <c r="BY129" t="n">
        <v>6.291899068433948</v>
      </c>
      <c r="BZ129" t="n">
        <v>0</v>
      </c>
      <c r="CA129" t="n">
        <v>348000000</v>
      </c>
      <c r="CB129" t="n">
        <v>347930400</v>
      </c>
      <c r="CC129" t="n">
        <v>348000000</v>
      </c>
      <c r="CD129" t="n">
        <v>0</v>
      </c>
      <c r="CE129" t="n">
        <v>348000000</v>
      </c>
      <c r="CF129" t="n">
        <v>347930400</v>
      </c>
      <c r="CG129" t="n">
        <v>348000000</v>
      </c>
      <c r="CH129" t="n">
        <v>348000000</v>
      </c>
      <c r="CI129" t="n">
        <v>347930400</v>
      </c>
      <c r="CJ129" t="n">
        <v>348000000</v>
      </c>
      <c r="CK129" t="n">
        <v>0</v>
      </c>
      <c r="CL129" t="n">
        <v>0</v>
      </c>
      <c r="CM129" t="n">
        <v>0.5194258583333333</v>
      </c>
      <c r="CN129" t="n">
        <v>6.2331103</v>
      </c>
      <c r="CO129" t="n">
        <v>6.2331103</v>
      </c>
      <c r="CP129" t="n">
        <v>180760198.7</v>
      </c>
      <c r="CQ129" t="n">
        <v>2169122384.4</v>
      </c>
      <c r="CR129" t="n">
        <v>2169122384.4</v>
      </c>
      <c r="CS129" t="n">
        <v>1.899787893678161</v>
      </c>
      <c r="CT129" t="n">
        <v>661126187</v>
      </c>
      <c r="CU129" t="n">
        <v>6.1</v>
      </c>
      <c r="CV129" t="n">
        <v>0</v>
      </c>
      <c r="CW129" t="n">
        <v>0</v>
      </c>
      <c r="CX129" t="n">
        <v>0</v>
      </c>
      <c r="CY129" t="n">
        <v>0</v>
      </c>
      <c r="CZ129" t="n">
        <v>2122800000</v>
      </c>
      <c r="DA129" t="n">
        <v>0</v>
      </c>
      <c r="DB129" t="n">
        <v>0</v>
      </c>
      <c r="DC129" t="n">
        <v>0</v>
      </c>
      <c r="DD129" t="n">
        <v>0</v>
      </c>
      <c r="DE129" t="n">
        <v>348000000</v>
      </c>
      <c r="DF129" t="n">
        <v>0</v>
      </c>
      <c r="DG129" t="n">
        <v>0</v>
      </c>
      <c r="DH129" t="n">
        <v>1</v>
      </c>
      <c r="DI129" t="n">
        <v>0</v>
      </c>
      <c r="DJ129" t="n">
        <v>348000000</v>
      </c>
      <c r="DK129" t="n">
        <v>0</v>
      </c>
      <c r="DL129" t="n">
        <v>348000000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351001198.7172029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1802566</v>
      </c>
      <c r="EH129" t="n">
        <v>0</v>
      </c>
      <c r="EI129" t="n">
        <v>0</v>
      </c>
      <c r="EJ129" t="n">
        <v>0</v>
      </c>
      <c r="EK129" t="n">
        <v>0</v>
      </c>
      <c r="EL129" t="n">
        <v>21227987</v>
      </c>
      <c r="EM129" t="n">
        <v>0</v>
      </c>
      <c r="EN129" t="n">
        <v>0</v>
      </c>
      <c r="EO129" t="n">
        <v>0</v>
      </c>
      <c r="EP129" t="n">
        <v>1802566</v>
      </c>
      <c r="EQ129" t="n">
        <v>21227987</v>
      </c>
      <c r="ER129" t="n">
        <v>380</v>
      </c>
      <c r="EU129" t="inlineStr">
        <is>
          <t>~2016</t>
        </is>
      </c>
      <c r="EV129" t="inlineStr">
        <is>
          <t>국내간접투자</t>
        </is>
      </c>
      <c r="EW129" t="n">
        <v>0</v>
      </c>
      <c r="EX129" t="n">
        <v>1802566</v>
      </c>
      <c r="EY129" t="n">
        <v>0</v>
      </c>
      <c r="EZ129" t="n">
        <v>0</v>
      </c>
      <c r="FA129" t="n">
        <v>0</v>
      </c>
      <c r="FB129" t="n">
        <v>0</v>
      </c>
      <c r="FC129" t="n">
        <v>21227987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0</v>
      </c>
      <c r="FJ129" t="n">
        <v>0</v>
      </c>
      <c r="FK129" t="n">
        <v>0</v>
      </c>
      <c r="FL129" t="n">
        <v>0</v>
      </c>
      <c r="FM129" t="n">
        <v>0</v>
      </c>
      <c r="FN129" t="n">
        <v>0</v>
      </c>
      <c r="FO129" t="n">
        <v>0</v>
      </c>
      <c r="FP129" t="n">
        <v>0</v>
      </c>
      <c r="FQ129" t="b">
        <v>1</v>
      </c>
      <c r="FR129" t="b">
        <v>1</v>
      </c>
    </row>
    <row r="130">
      <c r="A130" t="inlineStr">
        <is>
          <t>BS00000084</t>
        </is>
      </c>
      <c r="B130" t="n">
        <v>805535792800</v>
      </c>
      <c r="C130" t="n">
        <v>6000000000196</v>
      </c>
      <c r="D130" t="inlineStr">
        <is>
          <t>노원학교관리</t>
        </is>
      </c>
      <c r="E130" t="inlineStr">
        <is>
          <t>노원학교관리(주) [노원구 신상계초 외 4개교]</t>
        </is>
      </c>
      <c r="F130" t="inlineStr">
        <is>
          <t>인프라</t>
        </is>
      </c>
      <c r="G130" t="inlineStr">
        <is>
          <t>BTL</t>
        </is>
      </c>
      <c r="H130" t="inlineStr">
        <is>
          <t>교육시설</t>
        </is>
      </c>
      <c r="I130" t="inlineStr">
        <is>
          <t>국내</t>
        </is>
      </c>
      <c r="J130" t="inlineStr">
        <is>
          <t>아시아</t>
        </is>
      </c>
      <c r="K130" t="inlineStr">
        <is>
          <t>이머징</t>
        </is>
      </c>
      <c r="L130" t="inlineStr">
        <is>
          <t>한국</t>
        </is>
      </c>
      <c r="M130" t="inlineStr">
        <is>
          <t>해당없음</t>
        </is>
      </c>
      <c r="N130" t="inlineStr">
        <is>
          <t>대출</t>
        </is>
      </c>
      <c r="O130" t="inlineStr">
        <is>
          <t>선순위</t>
        </is>
      </c>
      <c r="P130" t="inlineStr">
        <is>
          <t>대출</t>
        </is>
      </c>
      <c r="Q130" t="inlineStr">
        <is>
          <t>프로젝트</t>
        </is>
      </c>
      <c r="R130" t="inlineStr">
        <is>
          <t>KRW</t>
        </is>
      </c>
      <c r="S130" t="inlineStr">
        <is>
          <t>KRW</t>
        </is>
      </c>
      <c r="T130" s="1" t="n">
        <v>40653</v>
      </c>
      <c r="U130" s="1" t="n">
        <v>2958465</v>
      </c>
      <c r="V130" s="1" t="n">
        <v>2958465</v>
      </c>
      <c r="X130" t="inlineStr">
        <is>
          <t>PPP</t>
        </is>
      </c>
      <c r="Y130" t="inlineStr">
        <is>
          <t>Availability(정부)</t>
        </is>
      </c>
      <c r="Z130" t="inlineStr">
        <is>
          <t>정부보증</t>
        </is>
      </c>
      <c r="AA130" t="inlineStr">
        <is>
          <t>정부가 임대료 지급</t>
        </is>
      </c>
      <c r="AB130" t="inlineStr">
        <is>
          <t>키움투자자산운용</t>
        </is>
      </c>
      <c r="AC130" t="inlineStr">
        <is>
          <t>해당없음</t>
        </is>
      </c>
      <c r="AD130" t="inlineStr">
        <is>
          <t>허강혁</t>
        </is>
      </c>
      <c r="AF130" t="inlineStr">
        <is>
          <t>유재섭</t>
        </is>
      </c>
      <c r="AG130" t="inlineStr">
        <is>
          <t>정상</t>
        </is>
      </c>
      <c r="AH130" s="1" t="n">
        <v>39532</v>
      </c>
      <c r="AI130" t="inlineStr">
        <is>
          <t>기보유</t>
        </is>
      </c>
      <c r="AJ130" t="inlineStr">
        <is>
          <t>국내실물</t>
        </is>
      </c>
      <c r="AK130" t="inlineStr">
        <is>
          <t>인프라</t>
        </is>
      </c>
      <c r="AL130" t="inlineStr">
        <is>
          <t>Debt</t>
        </is>
      </c>
      <c r="AM130" t="inlineStr">
        <is>
          <t>인출</t>
        </is>
      </c>
      <c r="AN130" t="inlineStr">
        <is>
          <t>운영</t>
        </is>
      </c>
      <c r="AO130" t="n">
        <v>0</v>
      </c>
      <c r="AP130" t="n">
        <v>2283300000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2283300000</v>
      </c>
      <c r="AX130" t="n">
        <v>0</v>
      </c>
      <c r="AY130" t="n">
        <v>172378550</v>
      </c>
      <c r="AZ130" t="n">
        <v>2073553469</v>
      </c>
      <c r="BA130" t="n">
        <v>0</v>
      </c>
      <c r="BB130" t="n">
        <v>-172378550</v>
      </c>
      <c r="BC130" t="n">
        <v>209746531</v>
      </c>
      <c r="BD130" t="n">
        <v>0</v>
      </c>
      <c r="BE130" t="n">
        <v>6743389</v>
      </c>
      <c r="BF130" t="n">
        <v>125150438</v>
      </c>
      <c r="BG130" t="n">
        <v>0</v>
      </c>
      <c r="BH130" t="n">
        <v>6743389</v>
      </c>
      <c r="BI130" t="n">
        <v>0</v>
      </c>
      <c r="BJ130" t="n">
        <v>0</v>
      </c>
      <c r="BK130" t="n">
        <v>0</v>
      </c>
      <c r="BL130" t="n">
        <v>6090027</v>
      </c>
      <c r="BM130" t="n">
        <v>0</v>
      </c>
      <c r="BN130" t="n">
        <v>0</v>
      </c>
      <c r="BO130" t="n">
        <v>629113</v>
      </c>
      <c r="BP130" t="n">
        <v>6124634</v>
      </c>
      <c r="BQ130" t="n">
        <v>629113</v>
      </c>
      <c r="BR130" t="n">
        <v>6124634</v>
      </c>
      <c r="BS130" t="n">
        <v>0</v>
      </c>
      <c r="BT130" t="n">
        <v>0</v>
      </c>
      <c r="BU130" t="n">
        <v>0</v>
      </c>
      <c r="BV130" t="n">
        <v>629113</v>
      </c>
      <c r="BW130" t="n">
        <v>6124634</v>
      </c>
      <c r="BX130" t="n">
        <v>0.3004202262536352</v>
      </c>
      <c r="BY130" t="n">
        <v>2.091221715189114</v>
      </c>
      <c r="BZ130" t="n">
        <v>0</v>
      </c>
      <c r="CA130" t="n">
        <v>209746531</v>
      </c>
      <c r="CB130" t="n">
        <v>209704582</v>
      </c>
      <c r="CC130" t="n">
        <v>382125081</v>
      </c>
      <c r="CD130" t="n">
        <v>0</v>
      </c>
      <c r="CE130" t="n">
        <v>209746531</v>
      </c>
      <c r="CF130" t="n">
        <v>209704582</v>
      </c>
      <c r="CG130" t="n">
        <v>382125081</v>
      </c>
      <c r="CH130" t="n">
        <v>209746531</v>
      </c>
      <c r="CI130" t="n">
        <v>209704582</v>
      </c>
      <c r="CJ130" t="n">
        <v>382125081</v>
      </c>
      <c r="CK130" t="n">
        <v>0</v>
      </c>
      <c r="CL130" t="n">
        <v>0</v>
      </c>
      <c r="CM130" t="n">
        <v>0.3380304333333333</v>
      </c>
      <c r="CN130" t="n">
        <v>4.0563652</v>
      </c>
      <c r="CO130" t="n">
        <v>4.0563652</v>
      </c>
      <c r="CP130" t="n">
        <v>70900710.76409343</v>
      </c>
      <c r="CQ130" t="n">
        <v>850808529.1691213</v>
      </c>
      <c r="CR130" t="n">
        <v>850808529.1691213</v>
      </c>
      <c r="CS130" t="n">
        <v>1.054811210966583</v>
      </c>
      <c r="CT130" t="n">
        <v>221242992.36015</v>
      </c>
      <c r="CU130" t="n">
        <v>4.02</v>
      </c>
      <c r="CV130" t="n">
        <v>0</v>
      </c>
      <c r="CW130" t="n">
        <v>0</v>
      </c>
      <c r="CX130" t="n">
        <v>0</v>
      </c>
      <c r="CY130" t="n">
        <v>2.13</v>
      </c>
      <c r="CZ130" t="n">
        <v>843181054.6199999</v>
      </c>
      <c r="DA130" t="n">
        <v>0</v>
      </c>
      <c r="DB130" t="n">
        <v>0</v>
      </c>
      <c r="DC130" t="n">
        <v>0</v>
      </c>
      <c r="DD130" t="n">
        <v>367166311.5</v>
      </c>
      <c r="DE130" t="n">
        <v>209746531</v>
      </c>
      <c r="DF130" t="n">
        <v>0</v>
      </c>
      <c r="DG130" t="n">
        <v>0</v>
      </c>
      <c r="DH130" t="n">
        <v>1</v>
      </c>
      <c r="DI130" t="n">
        <v>0</v>
      </c>
      <c r="DJ130" t="n">
        <v>209746531</v>
      </c>
      <c r="DK130" t="n">
        <v>0</v>
      </c>
      <c r="DL130" t="n">
        <v>382125081</v>
      </c>
      <c r="DM130" t="n">
        <v>0</v>
      </c>
      <c r="DN130" t="n">
        <v>0</v>
      </c>
      <c r="DO130" t="n">
        <v>0</v>
      </c>
      <c r="DP130" t="n">
        <v>172378550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296131359.2232829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629113</v>
      </c>
      <c r="EH130" t="n">
        <v>0</v>
      </c>
      <c r="EI130" t="n">
        <v>0</v>
      </c>
      <c r="EJ130" t="n">
        <v>0</v>
      </c>
      <c r="EK130" t="n">
        <v>0</v>
      </c>
      <c r="EL130" t="n">
        <v>6124634</v>
      </c>
      <c r="EM130" t="n">
        <v>0</v>
      </c>
      <c r="EN130" t="n">
        <v>0</v>
      </c>
      <c r="EO130" t="n">
        <v>0</v>
      </c>
      <c r="EP130" t="n">
        <v>629113</v>
      </c>
      <c r="EQ130" t="n">
        <v>6124634</v>
      </c>
      <c r="ER130" t="n">
        <v>413</v>
      </c>
      <c r="EU130" t="inlineStr">
        <is>
          <t>~2016</t>
        </is>
      </c>
      <c r="EV130" t="inlineStr">
        <is>
          <t>국내간접투자</t>
        </is>
      </c>
      <c r="EW130" t="n">
        <v>0</v>
      </c>
      <c r="EX130" t="n">
        <v>629113</v>
      </c>
      <c r="EY130" t="n">
        <v>0</v>
      </c>
      <c r="EZ130" t="n">
        <v>0</v>
      </c>
      <c r="FA130" t="n">
        <v>0</v>
      </c>
      <c r="FB130" t="n">
        <v>0</v>
      </c>
      <c r="FC130" t="n">
        <v>6124634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b">
        <v>1</v>
      </c>
      <c r="FR130" t="b">
        <v>1</v>
      </c>
    </row>
    <row r="131">
      <c r="A131" t="inlineStr">
        <is>
          <t>BS00000084</t>
        </is>
      </c>
      <c r="B131" t="n">
        <v>805535792800</v>
      </c>
      <c r="C131" t="n">
        <v>6000000000197</v>
      </c>
      <c r="D131" t="inlineStr">
        <is>
          <t>노원학교관리</t>
        </is>
      </c>
      <c r="E131" t="inlineStr">
        <is>
          <t>노원학교관리(주) [노원구 신상계초 외 4개교]</t>
        </is>
      </c>
      <c r="F131" t="inlineStr">
        <is>
          <t>인프라</t>
        </is>
      </c>
      <c r="G131" t="inlineStr">
        <is>
          <t>BTL</t>
        </is>
      </c>
      <c r="H131" t="inlineStr">
        <is>
          <t>교육시설</t>
        </is>
      </c>
      <c r="I131" t="inlineStr">
        <is>
          <t>국내</t>
        </is>
      </c>
      <c r="J131" t="inlineStr">
        <is>
          <t>아시아</t>
        </is>
      </c>
      <c r="K131" t="inlineStr">
        <is>
          <t>이머징</t>
        </is>
      </c>
      <c r="L131" t="inlineStr">
        <is>
          <t>한국</t>
        </is>
      </c>
      <c r="M131" t="inlineStr">
        <is>
          <t>해당없음</t>
        </is>
      </c>
      <c r="N131" t="inlineStr">
        <is>
          <t>대출</t>
        </is>
      </c>
      <c r="O131" t="inlineStr">
        <is>
          <t>선순위</t>
        </is>
      </c>
      <c r="P131" t="inlineStr">
        <is>
          <t>대출</t>
        </is>
      </c>
      <c r="Q131" t="inlineStr">
        <is>
          <t>프로젝트</t>
        </is>
      </c>
      <c r="R131" t="inlineStr">
        <is>
          <t>KRW</t>
        </is>
      </c>
      <c r="S131" t="inlineStr">
        <is>
          <t>KRW</t>
        </is>
      </c>
      <c r="T131" s="1" t="n">
        <v>40653</v>
      </c>
      <c r="U131" s="1" t="n">
        <v>2958465</v>
      </c>
      <c r="V131" s="1" t="n">
        <v>2958465</v>
      </c>
      <c r="X131" t="inlineStr">
        <is>
          <t>PPP</t>
        </is>
      </c>
      <c r="Y131" t="inlineStr">
        <is>
          <t>Availability(정부)</t>
        </is>
      </c>
      <c r="Z131" t="inlineStr">
        <is>
          <t>정부보증</t>
        </is>
      </c>
      <c r="AA131" t="inlineStr">
        <is>
          <t>정부가 임대료 지급</t>
        </is>
      </c>
      <c r="AB131" t="inlineStr">
        <is>
          <t>키움투자자산운용</t>
        </is>
      </c>
      <c r="AC131" t="inlineStr">
        <is>
          <t>해당없음</t>
        </is>
      </c>
      <c r="AD131" t="inlineStr">
        <is>
          <t>허강혁</t>
        </is>
      </c>
      <c r="AF131" t="inlineStr">
        <is>
          <t>유재섭</t>
        </is>
      </c>
      <c r="AG131" t="inlineStr">
        <is>
          <t>정상</t>
        </is>
      </c>
      <c r="AH131" s="1" t="n">
        <v>39532</v>
      </c>
      <c r="AI131" t="inlineStr">
        <is>
          <t>기보유</t>
        </is>
      </c>
      <c r="AJ131" t="inlineStr">
        <is>
          <t>국내실물</t>
        </is>
      </c>
      <c r="AK131" t="inlineStr">
        <is>
          <t>인프라</t>
        </is>
      </c>
      <c r="AL131" t="inlineStr">
        <is>
          <t>Debt</t>
        </is>
      </c>
      <c r="AM131" t="inlineStr">
        <is>
          <t>인출</t>
        </is>
      </c>
      <c r="AN131" t="inlineStr">
        <is>
          <t>운영</t>
        </is>
      </c>
      <c r="AO131" t="n">
        <v>0</v>
      </c>
      <c r="AP131" t="n">
        <v>2034900000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2034900000</v>
      </c>
      <c r="AX131" t="n">
        <v>0</v>
      </c>
      <c r="AY131" t="n">
        <v>153568847</v>
      </c>
      <c r="AZ131" t="n">
        <v>1852021405</v>
      </c>
      <c r="BA131" t="n">
        <v>0</v>
      </c>
      <c r="BB131" t="n">
        <v>-153568847</v>
      </c>
      <c r="BC131" t="n">
        <v>182878595</v>
      </c>
      <c r="BD131" t="n">
        <v>0</v>
      </c>
      <c r="BE131" t="n">
        <v>5922622</v>
      </c>
      <c r="BF131" t="n">
        <v>109100770</v>
      </c>
      <c r="BG131" t="n">
        <v>0</v>
      </c>
      <c r="BH131" t="n">
        <v>5922622</v>
      </c>
      <c r="BI131" t="n">
        <v>0</v>
      </c>
      <c r="BJ131" t="n">
        <v>0</v>
      </c>
      <c r="BK131" t="n">
        <v>0</v>
      </c>
      <c r="BL131" t="n">
        <v>5335581</v>
      </c>
      <c r="BM131" t="n">
        <v>0</v>
      </c>
      <c r="BN131" t="n">
        <v>0</v>
      </c>
      <c r="BO131" t="n">
        <v>548525</v>
      </c>
      <c r="BP131" t="n">
        <v>5366411</v>
      </c>
      <c r="BQ131" t="n">
        <v>548525</v>
      </c>
      <c r="BR131" t="n">
        <v>5366411</v>
      </c>
      <c r="BS131" t="n">
        <v>0</v>
      </c>
      <c r="BT131" t="n">
        <v>0</v>
      </c>
      <c r="BU131" t="n">
        <v>0</v>
      </c>
      <c r="BV131" t="n">
        <v>548525</v>
      </c>
      <c r="BW131" t="n">
        <v>5366411</v>
      </c>
      <c r="BX131" t="n">
        <v>0.3004200028003783</v>
      </c>
      <c r="BY131" t="n">
        <v>2.088261695481894</v>
      </c>
      <c r="BZ131" t="n">
        <v>0</v>
      </c>
      <c r="CA131" t="n">
        <v>182878595</v>
      </c>
      <c r="CB131" t="n">
        <v>182842019</v>
      </c>
      <c r="CC131" t="n">
        <v>336447442</v>
      </c>
      <c r="CD131" t="n">
        <v>0</v>
      </c>
      <c r="CE131" t="n">
        <v>182878595</v>
      </c>
      <c r="CF131" t="n">
        <v>182842019</v>
      </c>
      <c r="CG131" t="n">
        <v>336447442</v>
      </c>
      <c r="CH131" t="n">
        <v>182878595</v>
      </c>
      <c r="CI131" t="n">
        <v>182842019</v>
      </c>
      <c r="CJ131" t="n">
        <v>336447442</v>
      </c>
      <c r="CK131" t="n">
        <v>0</v>
      </c>
      <c r="CL131" t="n">
        <v>0</v>
      </c>
      <c r="CM131" t="n">
        <v>0.3379738916666666</v>
      </c>
      <c r="CN131" t="n">
        <v>4.0556867</v>
      </c>
      <c r="CO131" t="n">
        <v>4.0556867</v>
      </c>
      <c r="CP131" t="n">
        <v>61808190.4546822</v>
      </c>
      <c r="CQ131" t="n">
        <v>741698285.4561865</v>
      </c>
      <c r="CR131" t="n">
        <v>741698285.4561865</v>
      </c>
      <c r="CS131" t="n">
        <v>1.053614806624404</v>
      </c>
      <c r="CT131" t="n">
        <v>192683595.5066677</v>
      </c>
      <c r="CU131" t="n">
        <v>4.02</v>
      </c>
      <c r="CV131" t="n">
        <v>0</v>
      </c>
      <c r="CW131" t="n">
        <v>0</v>
      </c>
      <c r="CX131" t="n">
        <v>0</v>
      </c>
      <c r="CY131" t="n">
        <v>2.13</v>
      </c>
      <c r="CZ131" t="n">
        <v>735171951.9</v>
      </c>
      <c r="DA131" t="n">
        <v>0</v>
      </c>
      <c r="DB131" t="n">
        <v>0</v>
      </c>
      <c r="DC131" t="n">
        <v>0</v>
      </c>
      <c r="DD131" t="n">
        <v>327101644.11</v>
      </c>
      <c r="DE131" t="n">
        <v>182878595</v>
      </c>
      <c r="DF131" t="n">
        <v>0</v>
      </c>
      <c r="DG131" t="n">
        <v>0</v>
      </c>
      <c r="DH131" t="n">
        <v>1</v>
      </c>
      <c r="DI131" t="n">
        <v>0</v>
      </c>
      <c r="DJ131" t="n">
        <v>182878595</v>
      </c>
      <c r="DK131" t="n">
        <v>0</v>
      </c>
      <c r="DL131" t="n">
        <v>336447442</v>
      </c>
      <c r="DM131" t="n">
        <v>0</v>
      </c>
      <c r="DN131" t="n">
        <v>0</v>
      </c>
      <c r="DO131" t="n">
        <v>0</v>
      </c>
      <c r="DP131" t="n">
        <v>153568847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259739680.0932277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548525</v>
      </c>
      <c r="EH131" t="n">
        <v>0</v>
      </c>
      <c r="EI131" t="n">
        <v>0</v>
      </c>
      <c r="EJ131" t="n">
        <v>0</v>
      </c>
      <c r="EK131" t="n">
        <v>0</v>
      </c>
      <c r="EL131" t="n">
        <v>5366411</v>
      </c>
      <c r="EM131" t="n">
        <v>0</v>
      </c>
      <c r="EN131" t="n">
        <v>0</v>
      </c>
      <c r="EO131" t="n">
        <v>0</v>
      </c>
      <c r="EP131" t="n">
        <v>548525</v>
      </c>
      <c r="EQ131" t="n">
        <v>5366411</v>
      </c>
      <c r="ER131" t="n">
        <v>416</v>
      </c>
      <c r="EU131" t="inlineStr">
        <is>
          <t>~2016</t>
        </is>
      </c>
      <c r="EV131" t="inlineStr">
        <is>
          <t>국내간접투자</t>
        </is>
      </c>
      <c r="EW131" t="n">
        <v>0</v>
      </c>
      <c r="EX131" t="n">
        <v>548525</v>
      </c>
      <c r="EY131" t="n">
        <v>0</v>
      </c>
      <c r="EZ131" t="n">
        <v>0</v>
      </c>
      <c r="FA131" t="n">
        <v>0</v>
      </c>
      <c r="FB131" t="n">
        <v>0</v>
      </c>
      <c r="FC131" t="n">
        <v>5366411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0</v>
      </c>
      <c r="FJ131" t="n">
        <v>0</v>
      </c>
      <c r="FK131" t="n">
        <v>0</v>
      </c>
      <c r="FL131" t="n">
        <v>0</v>
      </c>
      <c r="FM131" t="n">
        <v>0</v>
      </c>
      <c r="FN131" t="n">
        <v>0</v>
      </c>
      <c r="FO131" t="n">
        <v>0</v>
      </c>
      <c r="FP131" t="n">
        <v>0</v>
      </c>
      <c r="FQ131" t="b">
        <v>1</v>
      </c>
      <c r="FR131" t="b">
        <v>1</v>
      </c>
    </row>
    <row r="132">
      <c r="A132" t="inlineStr">
        <is>
          <t>BS00000084</t>
        </is>
      </c>
      <c r="B132" t="n">
        <v>805535792800</v>
      </c>
      <c r="C132" t="n">
        <v>6000000000198</v>
      </c>
      <c r="D132" t="inlineStr">
        <is>
          <t>노원학교관리</t>
        </is>
      </c>
      <c r="E132" t="inlineStr">
        <is>
          <t>노원학교관리(주) [노원구 신상계초 외 4개교]</t>
        </is>
      </c>
      <c r="F132" t="inlineStr">
        <is>
          <t>인프라</t>
        </is>
      </c>
      <c r="G132" t="inlineStr">
        <is>
          <t>BTL</t>
        </is>
      </c>
      <c r="H132" t="inlineStr">
        <is>
          <t>교육시설</t>
        </is>
      </c>
      <c r="I132" t="inlineStr">
        <is>
          <t>국내</t>
        </is>
      </c>
      <c r="J132" t="inlineStr">
        <is>
          <t>아시아</t>
        </is>
      </c>
      <c r="K132" t="inlineStr">
        <is>
          <t>이머징</t>
        </is>
      </c>
      <c r="L132" t="inlineStr">
        <is>
          <t>한국</t>
        </is>
      </c>
      <c r="M132" t="inlineStr">
        <is>
          <t>해당없음</t>
        </is>
      </c>
      <c r="N132" t="inlineStr">
        <is>
          <t>대출</t>
        </is>
      </c>
      <c r="O132" t="inlineStr">
        <is>
          <t>선순위</t>
        </is>
      </c>
      <c r="P132" t="inlineStr">
        <is>
          <t>대출</t>
        </is>
      </c>
      <c r="Q132" t="inlineStr">
        <is>
          <t>프로젝트</t>
        </is>
      </c>
      <c r="R132" t="inlineStr">
        <is>
          <t>KRW</t>
        </is>
      </c>
      <c r="S132" t="inlineStr">
        <is>
          <t>KRW</t>
        </is>
      </c>
      <c r="T132" s="1" t="n">
        <v>40653</v>
      </c>
      <c r="U132" s="1" t="n">
        <v>2958465</v>
      </c>
      <c r="V132" s="1" t="n">
        <v>2958465</v>
      </c>
      <c r="X132" t="inlineStr">
        <is>
          <t>PPP</t>
        </is>
      </c>
      <c r="Y132" t="inlineStr">
        <is>
          <t>Availability(정부)</t>
        </is>
      </c>
      <c r="Z132" t="inlineStr">
        <is>
          <t>정부보증</t>
        </is>
      </c>
      <c r="AA132" t="inlineStr">
        <is>
          <t>정부가 임대료 지급</t>
        </is>
      </c>
      <c r="AB132" t="inlineStr">
        <is>
          <t>키움투자자산운용</t>
        </is>
      </c>
      <c r="AC132" t="inlineStr">
        <is>
          <t>해당없음</t>
        </is>
      </c>
      <c r="AD132" t="inlineStr">
        <is>
          <t>허강혁</t>
        </is>
      </c>
      <c r="AF132" t="inlineStr">
        <is>
          <t>유재섭</t>
        </is>
      </c>
      <c r="AG132" t="inlineStr">
        <is>
          <t>정상</t>
        </is>
      </c>
      <c r="AH132" s="1" t="n">
        <v>39532</v>
      </c>
      <c r="AI132" t="inlineStr">
        <is>
          <t>기보유</t>
        </is>
      </c>
      <c r="AJ132" t="inlineStr">
        <is>
          <t>국내실물</t>
        </is>
      </c>
      <c r="AK132" t="inlineStr">
        <is>
          <t>인프라</t>
        </is>
      </c>
      <c r="AL132" t="inlineStr">
        <is>
          <t>Debt</t>
        </is>
      </c>
      <c r="AM132" t="inlineStr">
        <is>
          <t>인출</t>
        </is>
      </c>
      <c r="AN132" t="inlineStr">
        <is>
          <t>운영</t>
        </is>
      </c>
      <c r="AO132" t="n">
        <v>0</v>
      </c>
      <c r="AP132" t="n">
        <v>278800000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278800000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278800000</v>
      </c>
      <c r="BD132" t="n">
        <v>0</v>
      </c>
      <c r="BE132" t="n">
        <v>16098292</v>
      </c>
      <c r="BF132" t="n">
        <v>323449244</v>
      </c>
      <c r="BG132" t="n">
        <v>0</v>
      </c>
      <c r="BH132" t="n">
        <v>16098292</v>
      </c>
      <c r="BI132" t="n">
        <v>0</v>
      </c>
      <c r="BJ132" t="n">
        <v>0</v>
      </c>
      <c r="BK132" t="n">
        <v>0</v>
      </c>
      <c r="BL132" t="n">
        <v>16474556</v>
      </c>
      <c r="BM132" t="n">
        <v>0</v>
      </c>
      <c r="BN132" t="n">
        <v>0</v>
      </c>
      <c r="BO132" t="n">
        <v>1702707</v>
      </c>
      <c r="BP132" t="n">
        <v>16474481</v>
      </c>
      <c r="BQ132" t="n">
        <v>1702707</v>
      </c>
      <c r="BR132" t="n">
        <v>16474481</v>
      </c>
      <c r="BS132" t="n">
        <v>0</v>
      </c>
      <c r="BT132" t="n">
        <v>0</v>
      </c>
      <c r="BU132" t="n">
        <v>0</v>
      </c>
      <c r="BV132" t="n">
        <v>1702707</v>
      </c>
      <c r="BW132" t="n">
        <v>16474481</v>
      </c>
      <c r="BX132" t="n">
        <v>0.6126591479445995</v>
      </c>
      <c r="BY132" t="n">
        <v>6.088968426565741</v>
      </c>
      <c r="BZ132" t="n">
        <v>0</v>
      </c>
      <c r="CA132" t="n">
        <v>278800000</v>
      </c>
      <c r="CB132" t="n">
        <v>278744240</v>
      </c>
      <c r="CC132" t="n">
        <v>278800000</v>
      </c>
      <c r="CD132" t="n">
        <v>0</v>
      </c>
      <c r="CE132" t="n">
        <v>278800000</v>
      </c>
      <c r="CF132" t="n">
        <v>278744240</v>
      </c>
      <c r="CG132" t="n">
        <v>278800000</v>
      </c>
      <c r="CH132" t="n">
        <v>278800000</v>
      </c>
      <c r="CI132" t="n">
        <v>278744240</v>
      </c>
      <c r="CJ132" t="n">
        <v>278800000</v>
      </c>
      <c r="CK132" t="n">
        <v>0</v>
      </c>
      <c r="CL132" t="n">
        <v>0</v>
      </c>
      <c r="CM132" t="n">
        <v>0.6572515</v>
      </c>
      <c r="CN132" t="n">
        <v>7.887018</v>
      </c>
      <c r="CO132" t="n">
        <v>7.887018</v>
      </c>
      <c r="CP132" t="n">
        <v>183241718.2</v>
      </c>
      <c r="CQ132" t="n">
        <v>2198900618.4</v>
      </c>
      <c r="CR132" t="n">
        <v>2198900618.4</v>
      </c>
      <c r="CS132" t="n">
        <v>2.16014793400287</v>
      </c>
      <c r="CT132" t="n">
        <v>602249244</v>
      </c>
      <c r="CU132" t="n">
        <v>7.68</v>
      </c>
      <c r="CV132" t="n">
        <v>0</v>
      </c>
      <c r="CW132" t="n">
        <v>0</v>
      </c>
      <c r="CX132" t="n">
        <v>0</v>
      </c>
      <c r="CY132" t="n">
        <v>0</v>
      </c>
      <c r="CZ132" t="n">
        <v>2141184000</v>
      </c>
      <c r="DA132" t="n">
        <v>0</v>
      </c>
      <c r="DB132" t="n">
        <v>0</v>
      </c>
      <c r="DC132" t="n">
        <v>0</v>
      </c>
      <c r="DD132" t="n">
        <v>0</v>
      </c>
      <c r="DE132" t="n">
        <v>278800000</v>
      </c>
      <c r="DF132" t="n">
        <v>0</v>
      </c>
      <c r="DG132" t="n">
        <v>0</v>
      </c>
      <c r="DH132" t="n">
        <v>1</v>
      </c>
      <c r="DI132" t="n">
        <v>0</v>
      </c>
      <c r="DJ132" t="n">
        <v>278800000</v>
      </c>
      <c r="DK132" t="n">
        <v>0</v>
      </c>
      <c r="DL132" t="n">
        <v>278800000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295537956.9396665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1702707</v>
      </c>
      <c r="EH132" t="n">
        <v>0</v>
      </c>
      <c r="EI132" t="n">
        <v>0</v>
      </c>
      <c r="EJ132" t="n">
        <v>0</v>
      </c>
      <c r="EK132" t="n">
        <v>0</v>
      </c>
      <c r="EL132" t="n">
        <v>16474481</v>
      </c>
      <c r="EM132" t="n">
        <v>0</v>
      </c>
      <c r="EN132" t="n">
        <v>0</v>
      </c>
      <c r="EO132" t="n">
        <v>0</v>
      </c>
      <c r="EP132" t="n">
        <v>1702707</v>
      </c>
      <c r="EQ132" t="n">
        <v>16474481</v>
      </c>
      <c r="ER132" t="n">
        <v>386</v>
      </c>
      <c r="EU132" t="inlineStr">
        <is>
          <t>~2016</t>
        </is>
      </c>
      <c r="EV132" t="inlineStr">
        <is>
          <t>국내간접투자</t>
        </is>
      </c>
      <c r="EW132" t="n">
        <v>0</v>
      </c>
      <c r="EX132" t="n">
        <v>1702707</v>
      </c>
      <c r="EY132" t="n">
        <v>0</v>
      </c>
      <c r="EZ132" t="n">
        <v>0</v>
      </c>
      <c r="FA132" t="n">
        <v>0</v>
      </c>
      <c r="FB132" t="n">
        <v>0</v>
      </c>
      <c r="FC132" t="n">
        <v>16474481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0</v>
      </c>
      <c r="FJ132" t="n">
        <v>0</v>
      </c>
      <c r="FK132" t="n">
        <v>0</v>
      </c>
      <c r="FL132" t="n">
        <v>0</v>
      </c>
      <c r="FM132" t="n">
        <v>0</v>
      </c>
      <c r="FN132" t="n">
        <v>0</v>
      </c>
      <c r="FO132" t="n">
        <v>0</v>
      </c>
      <c r="FP132" t="n">
        <v>0</v>
      </c>
      <c r="FQ132" t="b">
        <v>1</v>
      </c>
      <c r="FR132" t="b">
        <v>1</v>
      </c>
    </row>
    <row r="133">
      <c r="A133" t="inlineStr">
        <is>
          <t>BS00000084</t>
        </is>
      </c>
      <c r="B133" t="n">
        <v>805535792800</v>
      </c>
      <c r="C133" t="n">
        <v>6000000000199</v>
      </c>
      <c r="D133" t="inlineStr">
        <is>
          <t>노원학교관리</t>
        </is>
      </c>
      <c r="E133" t="inlineStr">
        <is>
          <t>노원학교관리(주) [노원구 신상계초 외 4개교]</t>
        </is>
      </c>
      <c r="F133" t="inlineStr">
        <is>
          <t>인프라</t>
        </is>
      </c>
      <c r="G133" t="inlineStr">
        <is>
          <t>BTL</t>
        </is>
      </c>
      <c r="H133" t="inlineStr">
        <is>
          <t>교육시설</t>
        </is>
      </c>
      <c r="I133" t="inlineStr">
        <is>
          <t>국내</t>
        </is>
      </c>
      <c r="J133" t="inlineStr">
        <is>
          <t>아시아</t>
        </is>
      </c>
      <c r="K133" t="inlineStr">
        <is>
          <t>이머징</t>
        </is>
      </c>
      <c r="L133" t="inlineStr">
        <is>
          <t>한국</t>
        </is>
      </c>
      <c r="M133" t="inlineStr">
        <is>
          <t>해당없음</t>
        </is>
      </c>
      <c r="N133" t="inlineStr">
        <is>
          <t>대출</t>
        </is>
      </c>
      <c r="O133" t="inlineStr">
        <is>
          <t>선순위</t>
        </is>
      </c>
      <c r="P133" t="inlineStr">
        <is>
          <t>대출</t>
        </is>
      </c>
      <c r="Q133" t="inlineStr">
        <is>
          <t>프로젝트</t>
        </is>
      </c>
      <c r="R133" t="inlineStr">
        <is>
          <t>KRW</t>
        </is>
      </c>
      <c r="S133" t="inlineStr">
        <is>
          <t>KRW</t>
        </is>
      </c>
      <c r="T133" s="1" t="n">
        <v>40653</v>
      </c>
      <c r="U133" s="1" t="n">
        <v>2958465</v>
      </c>
      <c r="V133" s="1" t="n">
        <v>2958465</v>
      </c>
      <c r="X133" t="inlineStr">
        <is>
          <t>PPP</t>
        </is>
      </c>
      <c r="Y133" t="inlineStr">
        <is>
          <t>Availability(정부)</t>
        </is>
      </c>
      <c r="Z133" t="inlineStr">
        <is>
          <t>정부보증</t>
        </is>
      </c>
      <c r="AA133" t="inlineStr">
        <is>
          <t>정부가 임대료 지급</t>
        </is>
      </c>
      <c r="AB133" t="inlineStr">
        <is>
          <t>키움투자자산운용</t>
        </is>
      </c>
      <c r="AC133" t="inlineStr">
        <is>
          <t>해당없음</t>
        </is>
      </c>
      <c r="AD133" t="inlineStr">
        <is>
          <t>허강혁</t>
        </is>
      </c>
      <c r="AF133" t="inlineStr">
        <is>
          <t>유재섭</t>
        </is>
      </c>
      <c r="AG133" t="inlineStr">
        <is>
          <t>정상</t>
        </is>
      </c>
      <c r="AH133" s="1" t="n">
        <v>39532</v>
      </c>
      <c r="AI133" t="inlineStr">
        <is>
          <t>기보유</t>
        </is>
      </c>
      <c r="AJ133" t="inlineStr">
        <is>
          <t>국내실물</t>
        </is>
      </c>
      <c r="AK133" t="inlineStr">
        <is>
          <t>인프라</t>
        </is>
      </c>
      <c r="AL133" t="inlineStr">
        <is>
          <t>Debt</t>
        </is>
      </c>
      <c r="AM133" t="inlineStr">
        <is>
          <t>인출</t>
        </is>
      </c>
      <c r="AN133" t="inlineStr">
        <is>
          <t>운영</t>
        </is>
      </c>
      <c r="AO133" t="n">
        <v>0</v>
      </c>
      <c r="AP133" t="n">
        <v>248500000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248500000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248500000</v>
      </c>
      <c r="BD133" t="n">
        <v>0</v>
      </c>
      <c r="BE133" t="n">
        <v>14348729</v>
      </c>
      <c r="BF133" t="n">
        <v>288516071</v>
      </c>
      <c r="BG133" t="n">
        <v>0</v>
      </c>
      <c r="BH133" t="n">
        <v>14348729</v>
      </c>
      <c r="BI133" t="n">
        <v>0</v>
      </c>
      <c r="BJ133" t="n">
        <v>0</v>
      </c>
      <c r="BK133" t="n">
        <v>0</v>
      </c>
      <c r="BL133" t="n">
        <v>14684101</v>
      </c>
      <c r="BM133" t="n">
        <v>0</v>
      </c>
      <c r="BN133" t="n">
        <v>0</v>
      </c>
      <c r="BO133" t="n">
        <v>1517656</v>
      </c>
      <c r="BP133" t="n">
        <v>14684033</v>
      </c>
      <c r="BQ133" t="n">
        <v>1517656</v>
      </c>
      <c r="BR133" t="n">
        <v>14684033</v>
      </c>
      <c r="BS133" t="n">
        <v>0</v>
      </c>
      <c r="BT133" t="n">
        <v>0</v>
      </c>
      <c r="BU133" t="n">
        <v>0</v>
      </c>
      <c r="BV133" t="n">
        <v>1517656</v>
      </c>
      <c r="BW133" t="n">
        <v>14684033</v>
      </c>
      <c r="BX133" t="n">
        <v>0.612658862261002</v>
      </c>
      <c r="BY133" t="n">
        <v>6.088968230238996</v>
      </c>
      <c r="BZ133" t="n">
        <v>0</v>
      </c>
      <c r="CA133" t="n">
        <v>248500000</v>
      </c>
      <c r="CB133" t="n">
        <v>248450300</v>
      </c>
      <c r="CC133" t="n">
        <v>248500000</v>
      </c>
      <c r="CD133" t="n">
        <v>0</v>
      </c>
      <c r="CE133" t="n">
        <v>248500000</v>
      </c>
      <c r="CF133" t="n">
        <v>248450300</v>
      </c>
      <c r="CG133" t="n">
        <v>248500000</v>
      </c>
      <c r="CH133" t="n">
        <v>248500000</v>
      </c>
      <c r="CI133" t="n">
        <v>248450300</v>
      </c>
      <c r="CJ133" t="n">
        <v>248500000</v>
      </c>
      <c r="CK133" t="n">
        <v>0</v>
      </c>
      <c r="CL133" t="n">
        <v>0</v>
      </c>
      <c r="CM133" t="n">
        <v>0.657751475</v>
      </c>
      <c r="CN133" t="n">
        <v>7.8930177</v>
      </c>
      <c r="CO133" t="n">
        <v>7.8930177</v>
      </c>
      <c r="CP133" t="n">
        <v>163451241.5375</v>
      </c>
      <c r="CQ133" t="n">
        <v>1961414898.45</v>
      </c>
      <c r="CR133" t="n">
        <v>1961414898.45</v>
      </c>
      <c r="CS133" t="n">
        <v>2.161030466800805</v>
      </c>
      <c r="CT133" t="n">
        <v>537016071</v>
      </c>
      <c r="CU133" t="n">
        <v>7.68</v>
      </c>
      <c r="CV133" t="n">
        <v>0</v>
      </c>
      <c r="CW133" t="n">
        <v>0</v>
      </c>
      <c r="CX133" t="n">
        <v>0</v>
      </c>
      <c r="CY133" t="n">
        <v>0</v>
      </c>
      <c r="CZ133" t="n">
        <v>1908480000</v>
      </c>
      <c r="DA133" t="n">
        <v>0</v>
      </c>
      <c r="DB133" t="n">
        <v>0</v>
      </c>
      <c r="DC133" t="n">
        <v>0</v>
      </c>
      <c r="DD133" t="n">
        <v>0</v>
      </c>
      <c r="DE133" t="n">
        <v>248500000</v>
      </c>
      <c r="DF133" t="n">
        <v>0</v>
      </c>
      <c r="DG133" t="n">
        <v>0</v>
      </c>
      <c r="DH133" t="n">
        <v>1</v>
      </c>
      <c r="DI133" t="n">
        <v>0</v>
      </c>
      <c r="DJ133" t="n">
        <v>248500000</v>
      </c>
      <c r="DK133" t="n">
        <v>0</v>
      </c>
      <c r="DL133" t="n">
        <v>248500000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266366042.1828927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1517656</v>
      </c>
      <c r="EH133" t="n">
        <v>0</v>
      </c>
      <c r="EI133" t="n">
        <v>0</v>
      </c>
      <c r="EJ133" t="n">
        <v>0</v>
      </c>
      <c r="EK133" t="n">
        <v>0</v>
      </c>
      <c r="EL133" t="n">
        <v>14684033</v>
      </c>
      <c r="EM133" t="n">
        <v>0</v>
      </c>
      <c r="EN133" t="n">
        <v>0</v>
      </c>
      <c r="EO133" t="n">
        <v>0</v>
      </c>
      <c r="EP133" t="n">
        <v>1517656</v>
      </c>
      <c r="EQ133" t="n">
        <v>14684033</v>
      </c>
      <c r="ER133" t="n">
        <v>389</v>
      </c>
      <c r="EU133" t="inlineStr">
        <is>
          <t>~2016</t>
        </is>
      </c>
      <c r="EV133" t="inlineStr">
        <is>
          <t>국내간접투자</t>
        </is>
      </c>
      <c r="EW133" t="n">
        <v>0</v>
      </c>
      <c r="EX133" t="n">
        <v>1517656</v>
      </c>
      <c r="EY133" t="n">
        <v>0</v>
      </c>
      <c r="EZ133" t="n">
        <v>0</v>
      </c>
      <c r="FA133" t="n">
        <v>0</v>
      </c>
      <c r="FB133" t="n">
        <v>0</v>
      </c>
      <c r="FC133" t="n">
        <v>14684033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b">
        <v>1</v>
      </c>
      <c r="FR133" t="b">
        <v>1</v>
      </c>
    </row>
    <row r="134">
      <c r="A134" t="inlineStr">
        <is>
          <t>BS00000084</t>
        </is>
      </c>
      <c r="B134" t="inlineStr">
        <is>
          <t>BS0000008401</t>
        </is>
      </c>
      <c r="C134" t="n">
        <v>100001940</v>
      </c>
      <c r="D134" t="inlineStr">
        <is>
          <t>노원학교관리</t>
        </is>
      </c>
      <c r="E134" t="inlineStr">
        <is>
          <t>노원학교관리</t>
        </is>
      </c>
      <c r="F134" t="inlineStr">
        <is>
          <t>인프라</t>
        </is>
      </c>
      <c r="G134" t="inlineStr">
        <is>
          <t>BTL</t>
        </is>
      </c>
      <c r="H134" t="inlineStr">
        <is>
          <t>교육시설</t>
        </is>
      </c>
      <c r="I134" t="inlineStr">
        <is>
          <t>국내</t>
        </is>
      </c>
      <c r="J134" t="inlineStr">
        <is>
          <t>아시아</t>
        </is>
      </c>
      <c r="K134" t="inlineStr">
        <is>
          <t>이머징</t>
        </is>
      </c>
      <c r="L134" t="inlineStr">
        <is>
          <t>한국</t>
        </is>
      </c>
      <c r="M134" t="inlineStr">
        <is>
          <t>해당없음</t>
        </is>
      </c>
      <c r="N134" t="inlineStr">
        <is>
          <t>출자</t>
        </is>
      </c>
      <c r="O134" t="inlineStr">
        <is>
          <t>지분</t>
        </is>
      </c>
      <c r="P134" t="inlineStr">
        <is>
          <t>주식형</t>
        </is>
      </c>
      <c r="Q134" t="inlineStr">
        <is>
          <t>프로젝트</t>
        </is>
      </c>
      <c r="R134" t="inlineStr">
        <is>
          <t>KRW</t>
        </is>
      </c>
      <c r="S134" t="inlineStr">
        <is>
          <t>KRW</t>
        </is>
      </c>
      <c r="T134" s="1" t="n">
        <v>39612</v>
      </c>
      <c r="U134" s="1" t="n">
        <v>2958465</v>
      </c>
      <c r="V134" s="1" t="n">
        <v>2958465</v>
      </c>
      <c r="X134" t="inlineStr">
        <is>
          <t>PPP</t>
        </is>
      </c>
      <c r="Y134" t="inlineStr">
        <is>
          <t>Availability(정부)</t>
        </is>
      </c>
      <c r="Z134" t="inlineStr">
        <is>
          <t>정부보증</t>
        </is>
      </c>
      <c r="AA134" t="inlineStr">
        <is>
          <t>정부가 임대료 지급</t>
        </is>
      </c>
      <c r="AB134" t="inlineStr">
        <is>
          <t>키움투자자산운용</t>
        </is>
      </c>
      <c r="AC134" t="inlineStr">
        <is>
          <t>해당없음</t>
        </is>
      </c>
      <c r="AD134" t="inlineStr">
        <is>
          <t>허강혁</t>
        </is>
      </c>
      <c r="AF134" t="inlineStr">
        <is>
          <t>유재섭</t>
        </is>
      </c>
      <c r="AG134" t="inlineStr">
        <is>
          <t>정상</t>
        </is>
      </c>
      <c r="AI134" t="inlineStr">
        <is>
          <t>기보유</t>
        </is>
      </c>
      <c r="AJ134" t="inlineStr">
        <is>
          <t>국내실물</t>
        </is>
      </c>
      <c r="AK134" t="inlineStr">
        <is>
          <t>인프라</t>
        </is>
      </c>
      <c r="AL134" t="inlineStr">
        <is>
          <t>Equity</t>
        </is>
      </c>
      <c r="AM134" t="inlineStr">
        <is>
          <t>인출</t>
        </is>
      </c>
      <c r="AN134" t="inlineStr">
        <is>
          <t>운영</t>
        </is>
      </c>
      <c r="AO134" t="n">
        <v>0</v>
      </c>
      <c r="AP134" t="n">
        <v>689000000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688396344</v>
      </c>
      <c r="CB134" t="n">
        <v>688396344</v>
      </c>
      <c r="CC134" t="n">
        <v>688396344</v>
      </c>
      <c r="CD134" t="n">
        <v>0</v>
      </c>
      <c r="CE134" t="n">
        <v>688396344</v>
      </c>
      <c r="CF134" t="n">
        <v>688396344</v>
      </c>
      <c r="CG134" t="n">
        <v>688396344</v>
      </c>
      <c r="CH134" t="n">
        <v>688396344</v>
      </c>
      <c r="CI134" t="n">
        <v>688396344</v>
      </c>
      <c r="CJ134" t="n">
        <v>688396344</v>
      </c>
      <c r="CK134" t="n">
        <v>0</v>
      </c>
      <c r="CL134" t="n">
        <v>0</v>
      </c>
      <c r="CM134" t="n">
        <v>2.980232238769531e-07</v>
      </c>
      <c r="CN134" t="n">
        <v>2.980232238769531e-07</v>
      </c>
      <c r="CO134" t="n">
        <v>0</v>
      </c>
      <c r="CP134" t="n">
        <v>205.158097743988</v>
      </c>
      <c r="CQ134" t="n">
        <v>205.158097743988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1</v>
      </c>
      <c r="DJ134" t="n">
        <v>0</v>
      </c>
      <c r="DK134" t="n">
        <v>688396344</v>
      </c>
      <c r="DL134" t="n">
        <v>0</v>
      </c>
      <c r="DM134" t="n">
        <v>688396344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673380068</v>
      </c>
      <c r="DW134" t="n">
        <v>0</v>
      </c>
      <c r="DX134" t="n">
        <v>0</v>
      </c>
      <c r="DY134" t="n">
        <v>134676013.6</v>
      </c>
      <c r="DZ134" t="n">
        <v>0</v>
      </c>
      <c r="EA134" t="n">
        <v>0</v>
      </c>
      <c r="EB134" t="n">
        <v>134676013.6</v>
      </c>
      <c r="EC134" t="n">
        <v>0.2</v>
      </c>
      <c r="ED134" t="n">
        <v>134676013.6</v>
      </c>
      <c r="EE134" t="n">
        <v>137679268.8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471</v>
      </c>
      <c r="EU134" t="inlineStr">
        <is>
          <t>~2016</t>
        </is>
      </c>
      <c r="EV134" t="inlineStr">
        <is>
          <t>국내간접투자</t>
        </is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b">
        <v>1</v>
      </c>
      <c r="FR134" t="b">
        <v>1</v>
      </c>
    </row>
    <row r="135">
      <c r="A135" t="inlineStr">
        <is>
          <t>BS00000085</t>
        </is>
      </c>
      <c r="B135" t="n">
        <v>305528608300</v>
      </c>
      <c r="C135" t="n">
        <v>6000000000135</v>
      </c>
      <c r="D135" t="inlineStr">
        <is>
          <t>부평구 문화예술회관 BTL (부평씨앤에이)</t>
        </is>
      </c>
      <c r="E135" t="inlineStr">
        <is>
          <t>부평씨앤에이(주) [부평구 문화예술회관]</t>
        </is>
      </c>
      <c r="F135" t="inlineStr">
        <is>
          <t>인프라</t>
        </is>
      </c>
      <c r="G135" t="inlineStr">
        <is>
          <t>BTL</t>
        </is>
      </c>
      <c r="H135" t="inlineStr">
        <is>
          <t>문화시설</t>
        </is>
      </c>
      <c r="I135" t="inlineStr">
        <is>
          <t>국내</t>
        </is>
      </c>
      <c r="J135" t="inlineStr">
        <is>
          <t>아시아</t>
        </is>
      </c>
      <c r="K135" t="inlineStr">
        <is>
          <t>이머징</t>
        </is>
      </c>
      <c r="L135" t="inlineStr">
        <is>
          <t>한국</t>
        </is>
      </c>
      <c r="M135" t="inlineStr">
        <is>
          <t>해당없음</t>
        </is>
      </c>
      <c r="N135" t="inlineStr">
        <is>
          <t>대출</t>
        </is>
      </c>
      <c r="O135" t="inlineStr">
        <is>
          <t>선순위</t>
        </is>
      </c>
      <c r="P135" t="inlineStr">
        <is>
          <t>대출</t>
        </is>
      </c>
      <c r="Q135" t="inlineStr">
        <is>
          <t>프로젝트</t>
        </is>
      </c>
      <c r="R135" t="inlineStr">
        <is>
          <t>KRW</t>
        </is>
      </c>
      <c r="S135" t="inlineStr">
        <is>
          <t>KRW</t>
        </is>
      </c>
      <c r="T135" s="1" t="n">
        <v>40165</v>
      </c>
      <c r="U135" s="1" t="n">
        <v>46112</v>
      </c>
      <c r="V135" s="1" t="n">
        <v>46112</v>
      </c>
      <c r="X135" t="inlineStr">
        <is>
          <t>PPP</t>
        </is>
      </c>
      <c r="Y135" t="inlineStr">
        <is>
          <t>Availability(정부)</t>
        </is>
      </c>
      <c r="Z135" t="inlineStr">
        <is>
          <t>정부보증</t>
        </is>
      </c>
      <c r="AA135" t="inlineStr">
        <is>
          <t>정부가 임대료 지급</t>
        </is>
      </c>
      <c r="AB135" t="inlineStr">
        <is>
          <t>IBK기업은행</t>
        </is>
      </c>
      <c r="AC135" t="inlineStr">
        <is>
          <t>해당없음</t>
        </is>
      </c>
      <c r="AD135" t="inlineStr">
        <is>
          <t>허강혁</t>
        </is>
      </c>
      <c r="AF135" t="inlineStr">
        <is>
          <t>유재섭</t>
        </is>
      </c>
      <c r="AG135" t="inlineStr">
        <is>
          <t>정상</t>
        </is>
      </c>
      <c r="AH135" s="1" t="n">
        <v>39539</v>
      </c>
      <c r="AI135" t="inlineStr">
        <is>
          <t>기보유</t>
        </is>
      </c>
      <c r="AJ135" t="inlineStr">
        <is>
          <t>국내실물</t>
        </is>
      </c>
      <c r="AK135" t="inlineStr">
        <is>
          <t>인프라</t>
        </is>
      </c>
      <c r="AL135" t="inlineStr">
        <is>
          <t>Debt</t>
        </is>
      </c>
      <c r="AM135" t="inlineStr">
        <is>
          <t>인출</t>
        </is>
      </c>
      <c r="AN135" t="inlineStr">
        <is>
          <t>운영</t>
        </is>
      </c>
      <c r="AO135" t="n">
        <v>0</v>
      </c>
      <c r="AP135" t="n">
        <v>7483000000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7483000000</v>
      </c>
      <c r="AX135" t="n">
        <v>154107000</v>
      </c>
      <c r="AY135" t="n">
        <v>600719000</v>
      </c>
      <c r="AZ135" t="n">
        <v>7458892000</v>
      </c>
      <c r="BA135" t="n">
        <v>-154107000</v>
      </c>
      <c r="BB135" t="n">
        <v>-600719000</v>
      </c>
      <c r="BC135" t="n">
        <v>24108000</v>
      </c>
      <c r="BD135" t="n">
        <v>1630594</v>
      </c>
      <c r="BE135" t="n">
        <v>14619374</v>
      </c>
      <c r="BF135" t="n">
        <v>14148563</v>
      </c>
      <c r="BG135" t="n">
        <v>0</v>
      </c>
      <c r="BH135" t="n">
        <v>14619374</v>
      </c>
      <c r="BI135" t="n">
        <v>0</v>
      </c>
      <c r="BJ135" t="n">
        <v>0</v>
      </c>
      <c r="BK135" t="n">
        <v>0</v>
      </c>
      <c r="BL135" t="n">
        <v>14627474</v>
      </c>
      <c r="BM135" t="n">
        <v>0</v>
      </c>
      <c r="BN135" t="n">
        <v>0</v>
      </c>
      <c r="BO135" t="n">
        <v>579846</v>
      </c>
      <c r="BP135" t="n">
        <v>14747616</v>
      </c>
      <c r="BQ135" t="n">
        <v>579846</v>
      </c>
      <c r="BR135" t="n">
        <v>14747616</v>
      </c>
      <c r="BS135" t="n">
        <v>0</v>
      </c>
      <c r="BT135" t="n">
        <v>0</v>
      </c>
      <c r="BU135" t="n">
        <v>0</v>
      </c>
      <c r="BV135" t="n">
        <v>579846</v>
      </c>
      <c r="BW135" t="n">
        <v>14747616</v>
      </c>
      <c r="BX135" t="n">
        <v>0.5749797451736843</v>
      </c>
      <c r="BY135" t="n">
        <v>4.650870191388103</v>
      </c>
      <c r="BZ135" t="n">
        <v>0</v>
      </c>
      <c r="CA135" t="n">
        <v>24108000</v>
      </c>
      <c r="CB135" t="n">
        <v>178164516</v>
      </c>
      <c r="CC135" t="n">
        <v>624827000</v>
      </c>
      <c r="CD135" t="n">
        <v>0</v>
      </c>
      <c r="CE135" t="n">
        <v>24108000</v>
      </c>
      <c r="CF135" t="n">
        <v>178164516</v>
      </c>
      <c r="CG135" t="n">
        <v>624827000</v>
      </c>
      <c r="CH135" t="n">
        <v>24108000</v>
      </c>
      <c r="CI135" t="n">
        <v>178164516</v>
      </c>
      <c r="CJ135" t="n">
        <v>624827000</v>
      </c>
      <c r="CK135" t="n">
        <v>0</v>
      </c>
      <c r="CL135" t="n">
        <v>0</v>
      </c>
      <c r="CM135" t="n">
        <v>0.30478075</v>
      </c>
      <c r="CN135" t="n">
        <v>3.657369</v>
      </c>
      <c r="CO135" t="n">
        <v>3.657369</v>
      </c>
      <c r="CP135" t="n">
        <v>7347654.321</v>
      </c>
      <c r="CQ135" t="n">
        <v>88171851.852</v>
      </c>
      <c r="CR135" t="n">
        <v>88171851.852</v>
      </c>
      <c r="CS135" t="n">
        <v>1.001890760791126</v>
      </c>
      <c r="CT135" t="n">
        <v>24153582.46115248</v>
      </c>
      <c r="CU135" t="n">
        <v>3.63</v>
      </c>
      <c r="CV135" t="n">
        <v>0</v>
      </c>
      <c r="CW135" t="n">
        <v>0</v>
      </c>
      <c r="CX135" t="n">
        <v>3.63</v>
      </c>
      <c r="CY135" t="n">
        <v>3.63</v>
      </c>
      <c r="CZ135" t="n">
        <v>87512040</v>
      </c>
      <c r="DA135" t="n">
        <v>0</v>
      </c>
      <c r="DB135" t="n">
        <v>0</v>
      </c>
      <c r="DC135" t="n">
        <v>559408410</v>
      </c>
      <c r="DD135" t="n">
        <v>2180609970</v>
      </c>
      <c r="DE135" t="n">
        <v>24108000</v>
      </c>
      <c r="DF135" t="n">
        <v>0</v>
      </c>
      <c r="DG135" t="n">
        <v>154107000</v>
      </c>
      <c r="DH135" t="n">
        <v>1</v>
      </c>
      <c r="DI135" t="n">
        <v>0</v>
      </c>
      <c r="DJ135" t="n">
        <v>24108000</v>
      </c>
      <c r="DK135" t="n">
        <v>0</v>
      </c>
      <c r="DL135" t="n">
        <v>624827000</v>
      </c>
      <c r="DM135" t="n">
        <v>0</v>
      </c>
      <c r="DN135" t="n">
        <v>0</v>
      </c>
      <c r="DO135" t="n">
        <v>0</v>
      </c>
      <c r="DP135" t="n">
        <v>600719000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332729016.2594818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579846</v>
      </c>
      <c r="EH135" t="n">
        <v>0</v>
      </c>
      <c r="EI135" t="n">
        <v>0</v>
      </c>
      <c r="EJ135" t="n">
        <v>0</v>
      </c>
      <c r="EK135" t="n">
        <v>0</v>
      </c>
      <c r="EL135" t="n">
        <v>14747616</v>
      </c>
      <c r="EM135" t="n">
        <v>0</v>
      </c>
      <c r="EN135" t="n">
        <v>0</v>
      </c>
      <c r="EO135" t="n">
        <v>0</v>
      </c>
      <c r="EP135" t="n">
        <v>579846</v>
      </c>
      <c r="EQ135" t="n">
        <v>14747616</v>
      </c>
      <c r="ER135" t="n">
        <v>388</v>
      </c>
      <c r="EU135" t="inlineStr">
        <is>
          <t>~2016</t>
        </is>
      </c>
      <c r="EV135" t="inlineStr">
        <is>
          <t>국내간접투자</t>
        </is>
      </c>
      <c r="EW135" t="n">
        <v>0</v>
      </c>
      <c r="EX135" t="n">
        <v>579846</v>
      </c>
      <c r="EY135" t="n">
        <v>0</v>
      </c>
      <c r="EZ135" t="n">
        <v>0</v>
      </c>
      <c r="FA135" t="n">
        <v>0</v>
      </c>
      <c r="FB135" t="n">
        <v>0</v>
      </c>
      <c r="FC135" t="n">
        <v>14747616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0</v>
      </c>
      <c r="FJ135" t="n">
        <v>0</v>
      </c>
      <c r="FK135" t="n">
        <v>0</v>
      </c>
      <c r="FL135" t="n">
        <v>0</v>
      </c>
      <c r="FM135" t="n">
        <v>0</v>
      </c>
      <c r="FN135" t="n">
        <v>0</v>
      </c>
      <c r="FO135" t="n">
        <v>0</v>
      </c>
      <c r="FP135" t="n">
        <v>0</v>
      </c>
      <c r="FQ135" t="b">
        <v>1</v>
      </c>
      <c r="FR135" t="b">
        <v>1</v>
      </c>
    </row>
    <row r="136">
      <c r="A136" t="inlineStr">
        <is>
          <t>BS00000087</t>
        </is>
      </c>
      <c r="B136" t="n">
        <v>5544012000</v>
      </c>
      <c r="C136" t="n">
        <v>6000000000090</v>
      </c>
      <c r="D136" t="inlineStr">
        <is>
          <t>행복한배움터</t>
        </is>
      </c>
      <c r="E136" t="inlineStr">
        <is>
          <t>행복한배움터(주) [서울 고척초 외 3개교]</t>
        </is>
      </c>
      <c r="F136" t="inlineStr">
        <is>
          <t>인프라</t>
        </is>
      </c>
      <c r="G136" t="inlineStr">
        <is>
          <t>BTL</t>
        </is>
      </c>
      <c r="H136" t="inlineStr">
        <is>
          <t>교육시설</t>
        </is>
      </c>
      <c r="I136" t="inlineStr">
        <is>
          <t>국내</t>
        </is>
      </c>
      <c r="J136" t="inlineStr">
        <is>
          <t>아시아</t>
        </is>
      </c>
      <c r="K136" t="inlineStr">
        <is>
          <t>이머징</t>
        </is>
      </c>
      <c r="L136" t="inlineStr">
        <is>
          <t>한국</t>
        </is>
      </c>
      <c r="M136" t="inlineStr">
        <is>
          <t>해당없음</t>
        </is>
      </c>
      <c r="N136" t="inlineStr">
        <is>
          <t>대출</t>
        </is>
      </c>
      <c r="O136" t="inlineStr">
        <is>
          <t>선순위</t>
        </is>
      </c>
      <c r="P136" t="inlineStr">
        <is>
          <t>대출</t>
        </is>
      </c>
      <c r="Q136" t="inlineStr">
        <is>
          <t>프로젝트</t>
        </is>
      </c>
      <c r="R136" t="inlineStr">
        <is>
          <t>KRW</t>
        </is>
      </c>
      <c r="S136" t="inlineStr">
        <is>
          <t>KRW</t>
        </is>
      </c>
      <c r="T136" s="1" t="n">
        <v>40267</v>
      </c>
      <c r="U136" s="1" t="n">
        <v>46119</v>
      </c>
      <c r="V136" s="1" t="n">
        <v>46119</v>
      </c>
      <c r="X136" t="inlineStr">
        <is>
          <t>PPP</t>
        </is>
      </c>
      <c r="Y136" t="inlineStr">
        <is>
          <t>Availability(정부)</t>
        </is>
      </c>
      <c r="Z136" t="inlineStr">
        <is>
          <t>정부보증</t>
        </is>
      </c>
      <c r="AA136" t="inlineStr">
        <is>
          <t>정부가 임대료 지급</t>
        </is>
      </c>
      <c r="AB136" t="inlineStr">
        <is>
          <t>키움투자자산운용</t>
        </is>
      </c>
      <c r="AC136" t="inlineStr">
        <is>
          <t>해당없음</t>
        </is>
      </c>
      <c r="AD136" t="inlineStr">
        <is>
          <t>이다인</t>
        </is>
      </c>
      <c r="AF136" t="inlineStr">
        <is>
          <t>유재섭</t>
        </is>
      </c>
      <c r="AG136" t="inlineStr">
        <is>
          <t>정상</t>
        </is>
      </c>
      <c r="AH136" s="1" t="n">
        <v>39583</v>
      </c>
      <c r="AI136" t="inlineStr">
        <is>
          <t>기보유</t>
        </is>
      </c>
      <c r="AJ136" t="inlineStr">
        <is>
          <t>국내실물</t>
        </is>
      </c>
      <c r="AK136" t="inlineStr">
        <is>
          <t>인프라</t>
        </is>
      </c>
      <c r="AL136" t="inlineStr">
        <is>
          <t>Debt</t>
        </is>
      </c>
      <c r="AM136" t="inlineStr">
        <is>
          <t>인출</t>
        </is>
      </c>
      <c r="AN136" t="inlineStr">
        <is>
          <t>운영</t>
        </is>
      </c>
      <c r="AO136" t="n">
        <v>0</v>
      </c>
      <c r="AP136" t="n">
        <v>3156744500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3156744500</v>
      </c>
      <c r="AX136" t="n">
        <v>0</v>
      </c>
      <c r="AY136" t="n">
        <v>248723472</v>
      </c>
      <c r="AZ136" t="n">
        <v>3078856391</v>
      </c>
      <c r="BA136" t="n">
        <v>0</v>
      </c>
      <c r="BB136" t="n">
        <v>-248723472</v>
      </c>
      <c r="BC136" t="n">
        <v>77888109</v>
      </c>
      <c r="BD136" t="n">
        <v>0</v>
      </c>
      <c r="BE136" t="n">
        <v>7108749</v>
      </c>
      <c r="BF136" t="n">
        <v>42703323</v>
      </c>
      <c r="BG136" t="n">
        <v>0</v>
      </c>
      <c r="BH136" t="n">
        <v>7108749</v>
      </c>
      <c r="BI136" t="n">
        <v>0</v>
      </c>
      <c r="BJ136" t="n">
        <v>0</v>
      </c>
      <c r="BK136" t="n">
        <v>0</v>
      </c>
      <c r="BL136" t="n">
        <v>5976398</v>
      </c>
      <c r="BM136" t="n">
        <v>0</v>
      </c>
      <c r="BN136" t="n">
        <v>0</v>
      </c>
      <c r="BO136" t="n">
        <v>238097</v>
      </c>
      <c r="BP136" t="n">
        <v>6026368</v>
      </c>
      <c r="BQ136" t="n">
        <v>238097</v>
      </c>
      <c r="BR136" t="n">
        <v>6026368</v>
      </c>
      <c r="BS136" t="n">
        <v>0</v>
      </c>
      <c r="BT136" t="n">
        <v>0</v>
      </c>
      <c r="BU136" t="n">
        <v>0</v>
      </c>
      <c r="BV136" t="n">
        <v>238097</v>
      </c>
      <c r="BW136" t="n">
        <v>6026368</v>
      </c>
      <c r="BX136" t="n">
        <v>0.3061896949563125</v>
      </c>
      <c r="BY136" t="n">
        <v>3.024728466012588</v>
      </c>
      <c r="BZ136" t="n">
        <v>0</v>
      </c>
      <c r="CA136" t="n">
        <v>77888109</v>
      </c>
      <c r="CB136" t="n">
        <v>77872531</v>
      </c>
      <c r="CC136" t="n">
        <v>326611581</v>
      </c>
      <c r="CD136" t="n">
        <v>0</v>
      </c>
      <c r="CE136" t="n">
        <v>77888109</v>
      </c>
      <c r="CF136" t="n">
        <v>77872531</v>
      </c>
      <c r="CG136" t="n">
        <v>326611581</v>
      </c>
      <c r="CH136" t="n">
        <v>77888109</v>
      </c>
      <c r="CI136" t="n">
        <v>77872531</v>
      </c>
      <c r="CJ136" t="n">
        <v>326611581</v>
      </c>
      <c r="CK136" t="n">
        <v>0</v>
      </c>
      <c r="CL136" t="n">
        <v>0</v>
      </c>
      <c r="CM136" t="n">
        <v>0.2897722583333334</v>
      </c>
      <c r="CN136" t="n">
        <v>3.4772671</v>
      </c>
      <c r="CO136" t="n">
        <v>3.4772671</v>
      </c>
      <c r="CP136" t="n">
        <v>22569813.24224283</v>
      </c>
      <c r="CQ136" t="n">
        <v>270837758.9069139</v>
      </c>
      <c r="CR136" t="n">
        <v>270837758.9069139</v>
      </c>
      <c r="CS136" t="n">
        <v>1.013527646282428</v>
      </c>
      <c r="CT136" t="n">
        <v>78941751.78815921</v>
      </c>
      <c r="CU136" t="n">
        <v>3.6</v>
      </c>
      <c r="CV136" t="n">
        <v>0</v>
      </c>
      <c r="CW136" t="n">
        <v>0</v>
      </c>
      <c r="CX136" t="n">
        <v>0</v>
      </c>
      <c r="CY136" t="n">
        <v>3.268732599953413</v>
      </c>
      <c r="CZ136" t="n">
        <v>280397192.4</v>
      </c>
      <c r="DA136" t="n">
        <v>0</v>
      </c>
      <c r="DB136" t="n">
        <v>0</v>
      </c>
      <c r="DC136" t="n">
        <v>0</v>
      </c>
      <c r="DD136" t="n">
        <v>813010521.3</v>
      </c>
      <c r="DE136" t="n">
        <v>77888109</v>
      </c>
      <c r="DF136" t="n">
        <v>0</v>
      </c>
      <c r="DG136" t="n">
        <v>0</v>
      </c>
      <c r="DH136" t="n">
        <v>1</v>
      </c>
      <c r="DI136" t="n">
        <v>0</v>
      </c>
      <c r="DJ136" t="n">
        <v>77888109</v>
      </c>
      <c r="DK136" t="n">
        <v>0</v>
      </c>
      <c r="DL136" t="n">
        <v>326611581</v>
      </c>
      <c r="DM136" t="n">
        <v>0</v>
      </c>
      <c r="DN136" t="n">
        <v>0</v>
      </c>
      <c r="DO136" t="n">
        <v>0</v>
      </c>
      <c r="DP136" t="n">
        <v>248723472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203440220.1875468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238097</v>
      </c>
      <c r="EH136" t="n">
        <v>0</v>
      </c>
      <c r="EI136" t="n">
        <v>0</v>
      </c>
      <c r="EJ136" t="n">
        <v>0</v>
      </c>
      <c r="EK136" t="n">
        <v>0</v>
      </c>
      <c r="EL136" t="n">
        <v>6026368</v>
      </c>
      <c r="EM136" t="n">
        <v>0</v>
      </c>
      <c r="EN136" t="n">
        <v>0</v>
      </c>
      <c r="EO136" t="n">
        <v>0</v>
      </c>
      <c r="EP136" t="n">
        <v>238097</v>
      </c>
      <c r="EQ136" t="n">
        <v>6026368</v>
      </c>
      <c r="ER136" t="n">
        <v>414</v>
      </c>
      <c r="EU136" t="inlineStr">
        <is>
          <t>~2016</t>
        </is>
      </c>
      <c r="EV136" t="inlineStr">
        <is>
          <t>국내간접투자</t>
        </is>
      </c>
      <c r="EW136" t="n">
        <v>0</v>
      </c>
      <c r="EX136" t="n">
        <v>238097</v>
      </c>
      <c r="EY136" t="n">
        <v>0</v>
      </c>
      <c r="EZ136" t="n">
        <v>0</v>
      </c>
      <c r="FA136" t="n">
        <v>0</v>
      </c>
      <c r="FB136" t="n">
        <v>0</v>
      </c>
      <c r="FC136" t="n">
        <v>6026368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0</v>
      </c>
      <c r="FQ136" t="b">
        <v>1</v>
      </c>
      <c r="FR136" t="b">
        <v>1</v>
      </c>
    </row>
    <row r="137">
      <c r="A137" t="inlineStr">
        <is>
          <t>BS00000087</t>
        </is>
      </c>
      <c r="B137" t="n">
        <v>5544012000</v>
      </c>
      <c r="C137" t="n">
        <v>6000000000091</v>
      </c>
      <c r="D137" t="inlineStr">
        <is>
          <t>행복한배움터</t>
        </is>
      </c>
      <c r="E137" t="inlineStr">
        <is>
          <t>행복한배움터(주) [서울 고척초 외 3개교]</t>
        </is>
      </c>
      <c r="F137" t="inlineStr">
        <is>
          <t>인프라</t>
        </is>
      </c>
      <c r="G137" t="inlineStr">
        <is>
          <t>BTL</t>
        </is>
      </c>
      <c r="H137" t="inlineStr">
        <is>
          <t>교육시설</t>
        </is>
      </c>
      <c r="I137" t="inlineStr">
        <is>
          <t>국내</t>
        </is>
      </c>
      <c r="J137" t="inlineStr">
        <is>
          <t>아시아</t>
        </is>
      </c>
      <c r="K137" t="inlineStr">
        <is>
          <t>이머징</t>
        </is>
      </c>
      <c r="L137" t="inlineStr">
        <is>
          <t>한국</t>
        </is>
      </c>
      <c r="M137" t="inlineStr">
        <is>
          <t>해당없음</t>
        </is>
      </c>
      <c r="N137" t="inlineStr">
        <is>
          <t>대출</t>
        </is>
      </c>
      <c r="O137" t="inlineStr">
        <is>
          <t>선순위</t>
        </is>
      </c>
      <c r="P137" t="inlineStr">
        <is>
          <t>대출</t>
        </is>
      </c>
      <c r="Q137" t="inlineStr">
        <is>
          <t>프로젝트</t>
        </is>
      </c>
      <c r="R137" t="inlineStr">
        <is>
          <t>KRW</t>
        </is>
      </c>
      <c r="S137" t="inlineStr">
        <is>
          <t>KRW</t>
        </is>
      </c>
      <c r="T137" s="1" t="n">
        <v>40267</v>
      </c>
      <c r="U137" s="1" t="n">
        <v>46119</v>
      </c>
      <c r="V137" s="1" t="n">
        <v>46119</v>
      </c>
      <c r="X137" t="inlineStr">
        <is>
          <t>PPP</t>
        </is>
      </c>
      <c r="Y137" t="inlineStr">
        <is>
          <t>Availability(정부)</t>
        </is>
      </c>
      <c r="Z137" t="inlineStr">
        <is>
          <t>정부보증</t>
        </is>
      </c>
      <c r="AA137" t="inlineStr">
        <is>
          <t>정부가 임대료 지급</t>
        </is>
      </c>
      <c r="AB137" t="inlineStr">
        <is>
          <t>키움투자자산운용</t>
        </is>
      </c>
      <c r="AC137" t="inlineStr">
        <is>
          <t>해당없음</t>
        </is>
      </c>
      <c r="AD137" t="inlineStr">
        <is>
          <t>이다인</t>
        </is>
      </c>
      <c r="AF137" t="inlineStr">
        <is>
          <t>유재섭</t>
        </is>
      </c>
      <c r="AG137" t="inlineStr">
        <is>
          <t>정상</t>
        </is>
      </c>
      <c r="AH137" s="1" t="n">
        <v>39583</v>
      </c>
      <c r="AI137" t="inlineStr">
        <is>
          <t>기보유</t>
        </is>
      </c>
      <c r="AJ137" t="inlineStr">
        <is>
          <t>국내실물</t>
        </is>
      </c>
      <c r="AK137" t="inlineStr">
        <is>
          <t>인프라</t>
        </is>
      </c>
      <c r="AL137" t="inlineStr">
        <is>
          <t>Debt</t>
        </is>
      </c>
      <c r="AM137" t="inlineStr">
        <is>
          <t>인출</t>
        </is>
      </c>
      <c r="AN137" t="inlineStr">
        <is>
          <t>운영</t>
        </is>
      </c>
      <c r="AO137" t="n">
        <v>0</v>
      </c>
      <c r="AP137" t="n">
        <v>3238553500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3210343500</v>
      </c>
      <c r="AX137" t="n">
        <v>0</v>
      </c>
      <c r="AY137" t="n">
        <v>250744168</v>
      </c>
      <c r="AZ137" t="n">
        <v>3088333050</v>
      </c>
      <c r="BA137" t="n">
        <v>0</v>
      </c>
      <c r="BB137" t="n">
        <v>-250744168</v>
      </c>
      <c r="BC137" t="n">
        <v>122010450</v>
      </c>
      <c r="BD137" t="n">
        <v>0</v>
      </c>
      <c r="BE137" t="n">
        <v>8045974</v>
      </c>
      <c r="BF137" t="n">
        <v>68281133</v>
      </c>
      <c r="BG137" t="n">
        <v>0</v>
      </c>
      <c r="BH137" t="n">
        <v>8045974</v>
      </c>
      <c r="BI137" t="n">
        <v>0</v>
      </c>
      <c r="BJ137" t="n">
        <v>0</v>
      </c>
      <c r="BK137" t="n">
        <v>0</v>
      </c>
      <c r="BL137" t="n">
        <v>7159739</v>
      </c>
      <c r="BM137" t="n">
        <v>0</v>
      </c>
      <c r="BN137" t="n">
        <v>0</v>
      </c>
      <c r="BO137" t="n">
        <v>370904</v>
      </c>
      <c r="BP137" t="n">
        <v>7210065</v>
      </c>
      <c r="BQ137" t="n">
        <v>370904</v>
      </c>
      <c r="BR137" t="n">
        <v>7210065</v>
      </c>
      <c r="BS137" t="n">
        <v>0</v>
      </c>
      <c r="BT137" t="n">
        <v>0</v>
      </c>
      <c r="BU137" t="n">
        <v>0</v>
      </c>
      <c r="BV137" t="n">
        <v>370904</v>
      </c>
      <c r="BW137" t="n">
        <v>7210065</v>
      </c>
      <c r="BX137" t="n">
        <v>0.3044868922926053</v>
      </c>
      <c r="BY137" t="n">
        <v>2.957641683763011</v>
      </c>
      <c r="BZ137" t="n">
        <v>0</v>
      </c>
      <c r="CA137" t="n">
        <v>122010450</v>
      </c>
      <c r="CB137" t="n">
        <v>121986048</v>
      </c>
      <c r="CC137" t="n">
        <v>372754618</v>
      </c>
      <c r="CD137" t="n">
        <v>0</v>
      </c>
      <c r="CE137" t="n">
        <v>122010450</v>
      </c>
      <c r="CF137" t="n">
        <v>121986048</v>
      </c>
      <c r="CG137" t="n">
        <v>372754618</v>
      </c>
      <c r="CH137" t="n">
        <v>122010450</v>
      </c>
      <c r="CI137" t="n">
        <v>121986048</v>
      </c>
      <c r="CJ137" t="n">
        <v>372754618</v>
      </c>
      <c r="CK137" t="n">
        <v>0</v>
      </c>
      <c r="CL137" t="n">
        <v>0</v>
      </c>
      <c r="CM137" t="n">
        <v>0.2957808</v>
      </c>
      <c r="CN137" t="n">
        <v>3.5493696</v>
      </c>
      <c r="CO137" t="n">
        <v>3.5493696</v>
      </c>
      <c r="CP137" t="n">
        <v>36088348.50936</v>
      </c>
      <c r="CQ137" t="n">
        <v>433060182.11232</v>
      </c>
      <c r="CR137" t="n">
        <v>433060182.11232</v>
      </c>
      <c r="CS137" t="n">
        <v>1.021269105003873</v>
      </c>
      <c r="CT137" t="n">
        <v>124605503.0726198</v>
      </c>
      <c r="CU137" t="n">
        <v>3.58</v>
      </c>
      <c r="CV137" t="n">
        <v>0</v>
      </c>
      <c r="CW137" t="n">
        <v>0</v>
      </c>
      <c r="CX137" t="n">
        <v>0</v>
      </c>
      <c r="CY137" t="n">
        <v>3.212226139273556</v>
      </c>
      <c r="CZ137" t="n">
        <v>436797411</v>
      </c>
      <c r="DA137" t="n">
        <v>0</v>
      </c>
      <c r="DB137" t="n">
        <v>0</v>
      </c>
      <c r="DC137" t="n">
        <v>0</v>
      </c>
      <c r="DD137" t="n">
        <v>805446970.72</v>
      </c>
      <c r="DE137" t="n">
        <v>122010450</v>
      </c>
      <c r="DF137" t="n">
        <v>0</v>
      </c>
      <c r="DG137" t="n">
        <v>0</v>
      </c>
      <c r="DH137" t="n">
        <v>1</v>
      </c>
      <c r="DI137" t="n">
        <v>0</v>
      </c>
      <c r="DJ137" t="n">
        <v>122010450</v>
      </c>
      <c r="DK137" t="n">
        <v>0</v>
      </c>
      <c r="DL137" t="n">
        <v>372754618</v>
      </c>
      <c r="DM137" t="n">
        <v>0</v>
      </c>
      <c r="DN137" t="n">
        <v>0</v>
      </c>
      <c r="DO137" t="n">
        <v>0</v>
      </c>
      <c r="DP137" t="n">
        <v>250744168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248194344.3504941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370904</v>
      </c>
      <c r="EH137" t="n">
        <v>0</v>
      </c>
      <c r="EI137" t="n">
        <v>0</v>
      </c>
      <c r="EJ137" t="n">
        <v>0</v>
      </c>
      <c r="EK137" t="n">
        <v>0</v>
      </c>
      <c r="EL137" t="n">
        <v>7210065</v>
      </c>
      <c r="EM137" t="n">
        <v>0</v>
      </c>
      <c r="EN137" t="n">
        <v>0</v>
      </c>
      <c r="EO137" t="n">
        <v>0</v>
      </c>
      <c r="EP137" t="n">
        <v>370904</v>
      </c>
      <c r="EQ137" t="n">
        <v>7210065</v>
      </c>
      <c r="ER137" t="n">
        <v>409</v>
      </c>
      <c r="EU137" t="inlineStr">
        <is>
          <t>~2016</t>
        </is>
      </c>
      <c r="EV137" t="inlineStr">
        <is>
          <t>국내간접투자</t>
        </is>
      </c>
      <c r="EW137" t="n">
        <v>0</v>
      </c>
      <c r="EX137" t="n">
        <v>370904</v>
      </c>
      <c r="EY137" t="n">
        <v>0</v>
      </c>
      <c r="EZ137" t="n">
        <v>0</v>
      </c>
      <c r="FA137" t="n">
        <v>0</v>
      </c>
      <c r="FB137" t="n">
        <v>0</v>
      </c>
      <c r="FC137" t="n">
        <v>7210065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0</v>
      </c>
      <c r="FJ137" t="n">
        <v>0</v>
      </c>
      <c r="FK137" t="n">
        <v>0</v>
      </c>
      <c r="FL137" t="n">
        <v>0</v>
      </c>
      <c r="FM137" t="n">
        <v>0</v>
      </c>
      <c r="FN137" t="n">
        <v>0</v>
      </c>
      <c r="FO137" t="n">
        <v>0</v>
      </c>
      <c r="FP137" t="n">
        <v>0</v>
      </c>
      <c r="FQ137" t="b">
        <v>1</v>
      </c>
      <c r="FR137" t="b">
        <v>1</v>
      </c>
    </row>
    <row r="138">
      <c r="A138" t="inlineStr">
        <is>
          <t>BS00000087</t>
        </is>
      </c>
      <c r="B138" t="n">
        <v>5544012000</v>
      </c>
      <c r="C138" t="n">
        <v>6000000000092</v>
      </c>
      <c r="D138" t="inlineStr">
        <is>
          <t>행복한배움터</t>
        </is>
      </c>
      <c r="E138" t="inlineStr">
        <is>
          <t>행복한배움터(주) [서울 고척초 외 3개교]</t>
        </is>
      </c>
      <c r="F138" t="inlineStr">
        <is>
          <t>인프라</t>
        </is>
      </c>
      <c r="G138" t="inlineStr">
        <is>
          <t>BTL</t>
        </is>
      </c>
      <c r="H138" t="inlineStr">
        <is>
          <t>교육시설</t>
        </is>
      </c>
      <c r="I138" t="inlineStr">
        <is>
          <t>국내</t>
        </is>
      </c>
      <c r="J138" t="inlineStr">
        <is>
          <t>아시아</t>
        </is>
      </c>
      <c r="K138" t="inlineStr">
        <is>
          <t>이머징</t>
        </is>
      </c>
      <c r="L138" t="inlineStr">
        <is>
          <t>한국</t>
        </is>
      </c>
      <c r="M138" t="inlineStr">
        <is>
          <t>해당없음</t>
        </is>
      </c>
      <c r="N138" t="inlineStr">
        <is>
          <t>대출</t>
        </is>
      </c>
      <c r="O138" t="inlineStr">
        <is>
          <t>선순위</t>
        </is>
      </c>
      <c r="P138" t="inlineStr">
        <is>
          <t>대출</t>
        </is>
      </c>
      <c r="Q138" t="inlineStr">
        <is>
          <t>프로젝트</t>
        </is>
      </c>
      <c r="R138" t="inlineStr">
        <is>
          <t>KRW</t>
        </is>
      </c>
      <c r="S138" t="inlineStr">
        <is>
          <t>KRW</t>
        </is>
      </c>
      <c r="T138" s="1" t="n">
        <v>40267</v>
      </c>
      <c r="U138" s="1" t="n">
        <v>46119</v>
      </c>
      <c r="V138" s="1" t="n">
        <v>46119</v>
      </c>
      <c r="X138" t="inlineStr">
        <is>
          <t>PPP</t>
        </is>
      </c>
      <c r="Y138" t="inlineStr">
        <is>
          <t>Availability(정부)</t>
        </is>
      </c>
      <c r="Z138" t="inlineStr">
        <is>
          <t>정부보증</t>
        </is>
      </c>
      <c r="AA138" t="inlineStr">
        <is>
          <t>정부가 임대료 지급</t>
        </is>
      </c>
      <c r="AB138" t="inlineStr">
        <is>
          <t>키움투자자산운용</t>
        </is>
      </c>
      <c r="AC138" t="inlineStr">
        <is>
          <t>해당없음</t>
        </is>
      </c>
      <c r="AD138" t="inlineStr">
        <is>
          <t>이다인</t>
        </is>
      </c>
      <c r="AF138" t="inlineStr">
        <is>
          <t>유재섭</t>
        </is>
      </c>
      <c r="AG138" t="inlineStr">
        <is>
          <t>정상</t>
        </is>
      </c>
      <c r="AI138" t="inlineStr">
        <is>
          <t>기보유</t>
        </is>
      </c>
      <c r="AJ138" t="inlineStr">
        <is>
          <t>국내실물</t>
        </is>
      </c>
      <c r="AK138" t="inlineStr">
        <is>
          <t>인프라</t>
        </is>
      </c>
      <c r="AL138" t="inlineStr">
        <is>
          <t>Debt</t>
        </is>
      </c>
      <c r="AM138" t="inlineStr">
        <is>
          <t>인출</t>
        </is>
      </c>
      <c r="AN138" t="inlineStr">
        <is>
          <t>운영</t>
        </is>
      </c>
      <c r="AO138" t="n">
        <v>0</v>
      </c>
      <c r="AP138" t="n">
        <v>3104419500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174109725</v>
      </c>
      <c r="AZ138" t="n">
        <v>0</v>
      </c>
      <c r="BA138" t="n">
        <v>0</v>
      </c>
      <c r="BB138" t="n">
        <v>-174109725</v>
      </c>
      <c r="BC138" t="n">
        <v>0</v>
      </c>
      <c r="BD138" t="n">
        <v>0</v>
      </c>
      <c r="BE138" t="n">
        <v>3204458</v>
      </c>
      <c r="BF138" t="n">
        <v>0</v>
      </c>
      <c r="BG138" t="n">
        <v>0</v>
      </c>
      <c r="BH138" t="n">
        <v>3204458</v>
      </c>
      <c r="BI138" t="n">
        <v>0</v>
      </c>
      <c r="BJ138" t="n">
        <v>0</v>
      </c>
      <c r="BK138" t="n">
        <v>0</v>
      </c>
      <c r="BL138" t="n">
        <v>1649015</v>
      </c>
      <c r="BM138" t="n">
        <v>0</v>
      </c>
      <c r="BN138" t="n">
        <v>0</v>
      </c>
      <c r="BO138" t="n">
        <v>0</v>
      </c>
      <c r="BP138" t="n">
        <v>1684148</v>
      </c>
      <c r="BQ138" t="n">
        <v>0</v>
      </c>
      <c r="BR138" t="n">
        <v>1684148</v>
      </c>
      <c r="BS138" t="n">
        <v>0</v>
      </c>
      <c r="BT138" t="n">
        <v>0</v>
      </c>
      <c r="BU138" t="n">
        <v>0</v>
      </c>
      <c r="BV138" t="n">
        <v>0</v>
      </c>
      <c r="BW138" t="n">
        <v>1684148</v>
      </c>
      <c r="BX138" t="n">
        <v>0</v>
      </c>
      <c r="BY138" t="n">
        <v>1.953478166409152</v>
      </c>
      <c r="BZ138" t="n">
        <v>0</v>
      </c>
      <c r="CA138" t="n">
        <v>0</v>
      </c>
      <c r="CB138" t="n">
        <v>0</v>
      </c>
      <c r="CC138" t="n">
        <v>174109725</v>
      </c>
      <c r="CD138" t="n">
        <v>0</v>
      </c>
      <c r="CE138" t="n">
        <v>0</v>
      </c>
      <c r="CF138" t="n">
        <v>0</v>
      </c>
      <c r="CG138" t="n">
        <v>174109725</v>
      </c>
      <c r="CH138" t="n">
        <v>0</v>
      </c>
      <c r="CI138" t="n">
        <v>0</v>
      </c>
      <c r="CJ138" t="n">
        <v>174109725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4.376230402638337</v>
      </c>
      <c r="CZ138" t="n">
        <v>0</v>
      </c>
      <c r="DA138" t="n">
        <v>0</v>
      </c>
      <c r="DB138" t="n">
        <v>0</v>
      </c>
      <c r="DC138" t="n">
        <v>0</v>
      </c>
      <c r="DD138" t="n">
        <v>761944271.9400001</v>
      </c>
      <c r="DE138" t="n">
        <v>0</v>
      </c>
      <c r="DF138" t="n">
        <v>0</v>
      </c>
      <c r="DG138" t="n">
        <v>0</v>
      </c>
      <c r="DH138" t="n">
        <v>1</v>
      </c>
      <c r="DI138" t="n">
        <v>0</v>
      </c>
      <c r="DJ138" t="n">
        <v>0</v>
      </c>
      <c r="DK138" t="n">
        <v>0</v>
      </c>
      <c r="DL138" t="n">
        <v>174109725</v>
      </c>
      <c r="DM138" t="n">
        <v>0</v>
      </c>
      <c r="DN138" t="n">
        <v>0</v>
      </c>
      <c r="DO138" t="n">
        <v>0</v>
      </c>
      <c r="DP138" t="n">
        <v>174109725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52034379.10868099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1684148</v>
      </c>
      <c r="EM138" t="n">
        <v>0</v>
      </c>
      <c r="EN138" t="n">
        <v>0</v>
      </c>
      <c r="EO138" t="n">
        <v>0</v>
      </c>
      <c r="EP138" t="n">
        <v>0</v>
      </c>
      <c r="EQ138" t="n">
        <v>1684148</v>
      </c>
      <c r="ER138" t="n">
        <v>441</v>
      </c>
      <c r="EU138" t="inlineStr">
        <is>
          <t>~2016</t>
        </is>
      </c>
      <c r="EV138" t="inlineStr">
        <is>
          <t>국내간접투자</t>
        </is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1684148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0</v>
      </c>
      <c r="FJ138" t="n">
        <v>0</v>
      </c>
      <c r="FK138" t="n">
        <v>0</v>
      </c>
      <c r="FL138" t="n">
        <v>0</v>
      </c>
      <c r="FM138" t="n">
        <v>0</v>
      </c>
      <c r="FN138" t="n">
        <v>0</v>
      </c>
      <c r="FO138" t="n">
        <v>0</v>
      </c>
      <c r="FP138" t="n">
        <v>0</v>
      </c>
      <c r="FQ138" t="b">
        <v>1</v>
      </c>
      <c r="FR138" t="b">
        <v>1</v>
      </c>
    </row>
    <row r="139">
      <c r="A139" t="inlineStr">
        <is>
          <t>BS00000087</t>
        </is>
      </c>
      <c r="B139" t="n">
        <v>5544012000</v>
      </c>
      <c r="C139" t="n">
        <v>6000000000093</v>
      </c>
      <c r="D139" t="inlineStr">
        <is>
          <t>행복한배움터</t>
        </is>
      </c>
      <c r="E139" t="inlineStr">
        <is>
          <t>행복한배움터(주) [서울 고척초 외 3개교]</t>
        </is>
      </c>
      <c r="F139" t="inlineStr">
        <is>
          <t>인프라</t>
        </is>
      </c>
      <c r="G139" t="inlineStr">
        <is>
          <t>BTL</t>
        </is>
      </c>
      <c r="H139" t="inlineStr">
        <is>
          <t>교육시설</t>
        </is>
      </c>
      <c r="I139" t="inlineStr">
        <is>
          <t>국내</t>
        </is>
      </c>
      <c r="J139" t="inlineStr">
        <is>
          <t>아시아</t>
        </is>
      </c>
      <c r="K139" t="inlineStr">
        <is>
          <t>이머징</t>
        </is>
      </c>
      <c r="L139" t="inlineStr">
        <is>
          <t>한국</t>
        </is>
      </c>
      <c r="M139" t="inlineStr">
        <is>
          <t>해당없음</t>
        </is>
      </c>
      <c r="N139" t="inlineStr">
        <is>
          <t>대출</t>
        </is>
      </c>
      <c r="O139" t="inlineStr">
        <is>
          <t>선순위</t>
        </is>
      </c>
      <c r="P139" t="inlineStr">
        <is>
          <t>대출</t>
        </is>
      </c>
      <c r="Q139" t="inlineStr">
        <is>
          <t>프로젝트</t>
        </is>
      </c>
      <c r="R139" t="inlineStr">
        <is>
          <t>KRW</t>
        </is>
      </c>
      <c r="S139" t="inlineStr">
        <is>
          <t>KRW</t>
        </is>
      </c>
      <c r="T139" s="1" t="n">
        <v>40267</v>
      </c>
      <c r="U139" s="1" t="n">
        <v>46119</v>
      </c>
      <c r="V139" s="1" t="n">
        <v>46119</v>
      </c>
      <c r="X139" t="inlineStr">
        <is>
          <t>PPP</t>
        </is>
      </c>
      <c r="Y139" t="inlineStr">
        <is>
          <t>Availability(정부)</t>
        </is>
      </c>
      <c r="Z139" t="inlineStr">
        <is>
          <t>정부보증</t>
        </is>
      </c>
      <c r="AA139" t="inlineStr">
        <is>
          <t>정부가 임대료 지급</t>
        </is>
      </c>
      <c r="AB139" t="inlineStr">
        <is>
          <t>키움투자자산운용</t>
        </is>
      </c>
      <c r="AC139" t="inlineStr">
        <is>
          <t>해당없음</t>
        </is>
      </c>
      <c r="AD139" t="inlineStr">
        <is>
          <t>이다인</t>
        </is>
      </c>
      <c r="AF139" t="inlineStr">
        <is>
          <t>유재섭</t>
        </is>
      </c>
      <c r="AG139" t="inlineStr">
        <is>
          <t>정상</t>
        </is>
      </c>
      <c r="AH139" s="1" t="n">
        <v>39583</v>
      </c>
      <c r="AI139" t="inlineStr">
        <is>
          <t>기보유</t>
        </is>
      </c>
      <c r="AJ139" t="inlineStr">
        <is>
          <t>국내실물</t>
        </is>
      </c>
      <c r="AK139" t="inlineStr">
        <is>
          <t>인프라</t>
        </is>
      </c>
      <c r="AL139" t="inlineStr">
        <is>
          <t>Debt</t>
        </is>
      </c>
      <c r="AM139" t="inlineStr">
        <is>
          <t>인출</t>
        </is>
      </c>
      <c r="AN139" t="inlineStr">
        <is>
          <t>운영</t>
        </is>
      </c>
      <c r="AO139" t="n">
        <v>0</v>
      </c>
      <c r="AP139" t="n">
        <v>3052822500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3046452500</v>
      </c>
      <c r="AX139" t="n">
        <v>0</v>
      </c>
      <c r="AY139" t="n">
        <v>235214667</v>
      </c>
      <c r="AZ139" t="n">
        <v>2915911652</v>
      </c>
      <c r="BA139" t="n">
        <v>0</v>
      </c>
      <c r="BB139" t="n">
        <v>-235214667</v>
      </c>
      <c r="BC139" t="n">
        <v>130540848</v>
      </c>
      <c r="BD139" t="n">
        <v>0</v>
      </c>
      <c r="BE139" t="n">
        <v>7612483</v>
      </c>
      <c r="BF139" t="n">
        <v>71557030</v>
      </c>
      <c r="BG139" t="n">
        <v>0</v>
      </c>
      <c r="BH139" t="n">
        <v>7612483</v>
      </c>
      <c r="BI139" t="n">
        <v>0</v>
      </c>
      <c r="BJ139" t="n">
        <v>0</v>
      </c>
      <c r="BK139" t="n">
        <v>0</v>
      </c>
      <c r="BL139" t="n">
        <v>6735325</v>
      </c>
      <c r="BM139" t="n">
        <v>0</v>
      </c>
      <c r="BN139" t="n">
        <v>0</v>
      </c>
      <c r="BO139" t="n">
        <v>386860</v>
      </c>
      <c r="BP139" t="n">
        <v>6782544</v>
      </c>
      <c r="BQ139" t="n">
        <v>386860</v>
      </c>
      <c r="BR139" t="n">
        <v>6782544</v>
      </c>
      <c r="BS139" t="n">
        <v>0</v>
      </c>
      <c r="BT139" t="n">
        <v>0</v>
      </c>
      <c r="BU139" t="n">
        <v>0</v>
      </c>
      <c r="BV139" t="n">
        <v>386860</v>
      </c>
      <c r="BW139" t="n">
        <v>6782544</v>
      </c>
      <c r="BX139" t="n">
        <v>0.2968211821711119</v>
      </c>
      <c r="BY139" t="n">
        <v>2.771134843079885</v>
      </c>
      <c r="BZ139" t="n">
        <v>0</v>
      </c>
      <c r="CA139" t="n">
        <v>130540848</v>
      </c>
      <c r="CB139" t="n">
        <v>130514740</v>
      </c>
      <c r="CC139" t="n">
        <v>365755515</v>
      </c>
      <c r="CD139" t="n">
        <v>0</v>
      </c>
      <c r="CE139" t="n">
        <v>130540848</v>
      </c>
      <c r="CF139" t="n">
        <v>130514740</v>
      </c>
      <c r="CG139" t="n">
        <v>365755515</v>
      </c>
      <c r="CH139" t="n">
        <v>130540848</v>
      </c>
      <c r="CI139" t="n">
        <v>130514740</v>
      </c>
      <c r="CJ139" t="n">
        <v>365755515</v>
      </c>
      <c r="CK139" t="n">
        <v>0</v>
      </c>
      <c r="CL139" t="n">
        <v>0</v>
      </c>
      <c r="CM139" t="n">
        <v>0.2897157916666667</v>
      </c>
      <c r="CN139" t="n">
        <v>3.4765895</v>
      </c>
      <c r="CO139" t="n">
        <v>3.4765895</v>
      </c>
      <c r="CP139" t="n">
        <v>37819745.123158</v>
      </c>
      <c r="CQ139" t="n">
        <v>453836941.477896</v>
      </c>
      <c r="CR139" t="n">
        <v>453836941.477896</v>
      </c>
      <c r="CS139" t="n">
        <v>1.023488641296721</v>
      </c>
      <c r="CT139" t="n">
        <v>133607075.1532418</v>
      </c>
      <c r="CU139" t="n">
        <v>3.49</v>
      </c>
      <c r="CV139" t="n">
        <v>0</v>
      </c>
      <c r="CW139" t="n">
        <v>0</v>
      </c>
      <c r="CX139" t="n">
        <v>0</v>
      </c>
      <c r="CY139" t="n">
        <v>2.863721399822402</v>
      </c>
      <c r="CZ139" t="n">
        <v>455587559.52</v>
      </c>
      <c r="DA139" t="n">
        <v>0</v>
      </c>
      <c r="DB139" t="n">
        <v>0</v>
      </c>
      <c r="DC139" t="n">
        <v>0</v>
      </c>
      <c r="DD139" t="n">
        <v>673589275.4400001</v>
      </c>
      <c r="DE139" t="n">
        <v>130540848</v>
      </c>
      <c r="DF139" t="n">
        <v>0</v>
      </c>
      <c r="DG139" t="n">
        <v>0</v>
      </c>
      <c r="DH139" t="n">
        <v>1</v>
      </c>
      <c r="DI139" t="n">
        <v>0</v>
      </c>
      <c r="DJ139" t="n">
        <v>130540848</v>
      </c>
      <c r="DK139" t="n">
        <v>0</v>
      </c>
      <c r="DL139" t="n">
        <v>365755515</v>
      </c>
      <c r="DM139" t="n">
        <v>0</v>
      </c>
      <c r="DN139" t="n">
        <v>0</v>
      </c>
      <c r="DO139" t="n">
        <v>0</v>
      </c>
      <c r="DP139" t="n">
        <v>235214667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249338637.9378746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386860</v>
      </c>
      <c r="EH139" t="n">
        <v>0</v>
      </c>
      <c r="EI139" t="n">
        <v>0</v>
      </c>
      <c r="EJ139" t="n">
        <v>0</v>
      </c>
      <c r="EK139" t="n">
        <v>0</v>
      </c>
      <c r="EL139" t="n">
        <v>6782544</v>
      </c>
      <c r="EM139" t="n">
        <v>0</v>
      </c>
      <c r="EN139" t="n">
        <v>0</v>
      </c>
      <c r="EO139" t="n">
        <v>0</v>
      </c>
      <c r="EP139" t="n">
        <v>386860</v>
      </c>
      <c r="EQ139" t="n">
        <v>6782544</v>
      </c>
      <c r="ER139" t="n">
        <v>411</v>
      </c>
      <c r="EU139" t="inlineStr">
        <is>
          <t>~2016</t>
        </is>
      </c>
      <c r="EV139" t="inlineStr">
        <is>
          <t>국내간접투자</t>
        </is>
      </c>
      <c r="EW139" t="n">
        <v>0</v>
      </c>
      <c r="EX139" t="n">
        <v>386860</v>
      </c>
      <c r="EY139" t="n">
        <v>0</v>
      </c>
      <c r="EZ139" t="n">
        <v>0</v>
      </c>
      <c r="FA139" t="n">
        <v>0</v>
      </c>
      <c r="FB139" t="n">
        <v>0</v>
      </c>
      <c r="FC139" t="n">
        <v>6782544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0</v>
      </c>
      <c r="FJ139" t="n">
        <v>0</v>
      </c>
      <c r="FK139" t="n">
        <v>0</v>
      </c>
      <c r="FL139" t="n">
        <v>0</v>
      </c>
      <c r="FM139" t="n">
        <v>0</v>
      </c>
      <c r="FN139" t="n">
        <v>0</v>
      </c>
      <c r="FO139" t="n">
        <v>0</v>
      </c>
      <c r="FP139" t="n">
        <v>0</v>
      </c>
      <c r="FQ139" t="b">
        <v>1</v>
      </c>
      <c r="FR139" t="b">
        <v>1</v>
      </c>
    </row>
    <row r="140">
      <c r="A140" t="inlineStr">
        <is>
          <t>BS00000088</t>
        </is>
      </c>
      <c r="B140" t="n">
        <v>805553339800</v>
      </c>
      <c r="C140" t="n">
        <v>6000000000200</v>
      </c>
      <c r="D140" t="inlineStr">
        <is>
          <t>전농배움터지킴이</t>
        </is>
      </c>
      <c r="E140" t="inlineStr">
        <is>
          <t>전농배움터지킴이(주) [서울 전농초 외 5개교]</t>
        </is>
      </c>
      <c r="F140" t="inlineStr">
        <is>
          <t>인프라</t>
        </is>
      </c>
      <c r="G140" t="inlineStr">
        <is>
          <t>BTL</t>
        </is>
      </c>
      <c r="H140" t="inlineStr">
        <is>
          <t>교육시설</t>
        </is>
      </c>
      <c r="I140" t="inlineStr">
        <is>
          <t>국내</t>
        </is>
      </c>
      <c r="J140" t="inlineStr">
        <is>
          <t>아시아</t>
        </is>
      </c>
      <c r="K140" t="inlineStr">
        <is>
          <t>이머징</t>
        </is>
      </c>
      <c r="L140" t="inlineStr">
        <is>
          <t>한국</t>
        </is>
      </c>
      <c r="M140" t="inlineStr">
        <is>
          <t>해당없음</t>
        </is>
      </c>
      <c r="N140" t="inlineStr">
        <is>
          <t>대출</t>
        </is>
      </c>
      <c r="O140" t="inlineStr">
        <is>
          <t>선순위</t>
        </is>
      </c>
      <c r="P140" t="inlineStr">
        <is>
          <t>대출</t>
        </is>
      </c>
      <c r="Q140" t="inlineStr">
        <is>
          <t>프로젝트</t>
        </is>
      </c>
      <c r="R140" t="inlineStr">
        <is>
          <t>KRW</t>
        </is>
      </c>
      <c r="S140" t="inlineStr">
        <is>
          <t>KRW</t>
        </is>
      </c>
      <c r="T140" s="1" t="n">
        <v>40437</v>
      </c>
      <c r="U140" s="1" t="n">
        <v>46302</v>
      </c>
      <c r="V140" s="1" t="n">
        <v>46302</v>
      </c>
      <c r="X140" t="inlineStr">
        <is>
          <t>PPP</t>
        </is>
      </c>
      <c r="Y140" t="inlineStr">
        <is>
          <t>Availability(정부)</t>
        </is>
      </c>
      <c r="Z140" t="inlineStr">
        <is>
          <t>정부보증</t>
        </is>
      </c>
      <c r="AA140" t="inlineStr">
        <is>
          <t>정부가 임대료 지급</t>
        </is>
      </c>
      <c r="AB140" t="inlineStr">
        <is>
          <t>키움투자자산운용</t>
        </is>
      </c>
      <c r="AC140" t="inlineStr">
        <is>
          <t>해당없음</t>
        </is>
      </c>
      <c r="AD140" t="inlineStr">
        <is>
          <t>이다인</t>
        </is>
      </c>
      <c r="AF140" t="inlineStr">
        <is>
          <t>유재섭</t>
        </is>
      </c>
      <c r="AG140" t="inlineStr">
        <is>
          <t>정상</t>
        </is>
      </c>
      <c r="AH140" s="1" t="n">
        <v>39532</v>
      </c>
      <c r="AI140" t="inlineStr">
        <is>
          <t>기보유</t>
        </is>
      </c>
      <c r="AJ140" t="inlineStr">
        <is>
          <t>국내실물</t>
        </is>
      </c>
      <c r="AK140" t="inlineStr">
        <is>
          <t>인프라</t>
        </is>
      </c>
      <c r="AL140" t="inlineStr">
        <is>
          <t>Debt</t>
        </is>
      </c>
      <c r="AM140" t="inlineStr">
        <is>
          <t>인출</t>
        </is>
      </c>
      <c r="AN140" t="inlineStr">
        <is>
          <t>운영</t>
        </is>
      </c>
      <c r="AO140" t="n">
        <v>0</v>
      </c>
      <c r="AP140" t="n">
        <v>4371650000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4326950000</v>
      </c>
      <c r="AX140" t="n">
        <v>0</v>
      </c>
      <c r="AY140" t="n">
        <v>337617090</v>
      </c>
      <c r="AZ140" t="n">
        <v>4003245304</v>
      </c>
      <c r="BA140" t="n">
        <v>0</v>
      </c>
      <c r="BB140" t="n">
        <v>-337617090</v>
      </c>
      <c r="BC140" t="n">
        <v>323704696</v>
      </c>
      <c r="BD140" t="n">
        <v>0</v>
      </c>
      <c r="BE140" t="n">
        <v>18848885</v>
      </c>
      <c r="BF140" t="n">
        <v>167700236</v>
      </c>
      <c r="BG140" t="n">
        <v>0</v>
      </c>
      <c r="BH140" t="n">
        <v>13202860</v>
      </c>
      <c r="BI140" t="n">
        <v>5646025</v>
      </c>
      <c r="BJ140" t="n">
        <v>0</v>
      </c>
      <c r="BK140" t="n">
        <v>0</v>
      </c>
      <c r="BL140" t="n">
        <v>12535973</v>
      </c>
      <c r="BM140" t="n">
        <v>0</v>
      </c>
      <c r="BN140" t="n">
        <v>0</v>
      </c>
      <c r="BO140" t="n">
        <v>926320</v>
      </c>
      <c r="BP140" t="n">
        <v>18249655</v>
      </c>
      <c r="BQ140" t="n">
        <v>926320</v>
      </c>
      <c r="BR140" t="n">
        <v>18249655</v>
      </c>
      <c r="BS140" t="n">
        <v>0</v>
      </c>
      <c r="BT140" t="n">
        <v>0</v>
      </c>
      <c r="BU140" t="n">
        <v>0</v>
      </c>
      <c r="BV140" t="n">
        <v>926320</v>
      </c>
      <c r="BW140" t="n">
        <v>18249655</v>
      </c>
      <c r="BX140" t="n">
        <v>0.2866007832936903</v>
      </c>
      <c r="BY140" t="n">
        <v>3.775360453483439</v>
      </c>
      <c r="BZ140" t="n">
        <v>0</v>
      </c>
      <c r="CA140" t="n">
        <v>323704696</v>
      </c>
      <c r="CB140" t="n">
        <v>323639955</v>
      </c>
      <c r="CC140" t="n">
        <v>661321786</v>
      </c>
      <c r="CD140" t="n">
        <v>0</v>
      </c>
      <c r="CE140" t="n">
        <v>323704696</v>
      </c>
      <c r="CF140" t="n">
        <v>323639955</v>
      </c>
      <c r="CG140" t="n">
        <v>661321786</v>
      </c>
      <c r="CH140" t="n">
        <v>323704696</v>
      </c>
      <c r="CI140" t="n">
        <v>323639955</v>
      </c>
      <c r="CJ140" t="n">
        <v>661321786</v>
      </c>
      <c r="CK140" t="n">
        <v>0</v>
      </c>
      <c r="CL140" t="n">
        <v>0</v>
      </c>
      <c r="CM140" t="n">
        <v>0.2821454916666666</v>
      </c>
      <c r="CN140" t="n">
        <v>3.3857459</v>
      </c>
      <c r="CO140" t="n">
        <v>3.3857459</v>
      </c>
      <c r="CP140" t="n">
        <v>91331820.60772885</v>
      </c>
      <c r="CQ140" t="n">
        <v>1095981847.292746</v>
      </c>
      <c r="CR140" t="n">
        <v>1095981847.292746</v>
      </c>
      <c r="CS140" t="n">
        <v>1.038757146719976</v>
      </c>
      <c r="CT140" t="n">
        <v>336250566.3968172</v>
      </c>
      <c r="CU140" t="n">
        <v>3.37</v>
      </c>
      <c r="CV140" t="n">
        <v>0</v>
      </c>
      <c r="CW140" t="n">
        <v>0</v>
      </c>
      <c r="CX140" t="n">
        <v>0</v>
      </c>
      <c r="CY140" t="n">
        <v>2.696277244881176</v>
      </c>
      <c r="CZ140" t="n">
        <v>1090884825.52</v>
      </c>
      <c r="DA140" t="n">
        <v>0</v>
      </c>
      <c r="DB140" t="n">
        <v>0</v>
      </c>
      <c r="DC140" t="n">
        <v>0</v>
      </c>
      <c r="DD140" t="n">
        <v>910309277.25</v>
      </c>
      <c r="DE140" t="n">
        <v>323704696</v>
      </c>
      <c r="DF140" t="n">
        <v>0</v>
      </c>
      <c r="DG140" t="n">
        <v>0</v>
      </c>
      <c r="DH140" t="n">
        <v>1</v>
      </c>
      <c r="DI140" t="n">
        <v>0</v>
      </c>
      <c r="DJ140" t="n">
        <v>323704696</v>
      </c>
      <c r="DK140" t="n">
        <v>0</v>
      </c>
      <c r="DL140" t="n">
        <v>661321786</v>
      </c>
      <c r="DM140" t="n">
        <v>0</v>
      </c>
      <c r="DN140" t="n">
        <v>0</v>
      </c>
      <c r="DO140" t="n">
        <v>0</v>
      </c>
      <c r="DP140" t="n">
        <v>337617090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491902434.1374413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926320</v>
      </c>
      <c r="EH140" t="n">
        <v>0</v>
      </c>
      <c r="EI140" t="n">
        <v>0</v>
      </c>
      <c r="EJ140" t="n">
        <v>0</v>
      </c>
      <c r="EK140" t="n">
        <v>0</v>
      </c>
      <c r="EL140" t="n">
        <v>18249655</v>
      </c>
      <c r="EM140" t="n">
        <v>0</v>
      </c>
      <c r="EN140" t="n">
        <v>0</v>
      </c>
      <c r="EO140" t="n">
        <v>0</v>
      </c>
      <c r="EP140" t="n">
        <v>926320</v>
      </c>
      <c r="EQ140" t="n">
        <v>18249655</v>
      </c>
      <c r="ER140" t="n">
        <v>381</v>
      </c>
      <c r="EU140" t="inlineStr">
        <is>
          <t>~2016</t>
        </is>
      </c>
      <c r="EV140" t="inlineStr">
        <is>
          <t>국내간접투자</t>
        </is>
      </c>
      <c r="EW140" t="n">
        <v>0</v>
      </c>
      <c r="EX140" t="n">
        <v>926320</v>
      </c>
      <c r="EY140" t="n">
        <v>0</v>
      </c>
      <c r="EZ140" t="n">
        <v>0</v>
      </c>
      <c r="FA140" t="n">
        <v>0</v>
      </c>
      <c r="FB140" t="n">
        <v>0</v>
      </c>
      <c r="FC140" t="n">
        <v>18249655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0</v>
      </c>
      <c r="FJ140" t="n">
        <v>0</v>
      </c>
      <c r="FK140" t="n">
        <v>0</v>
      </c>
      <c r="FL140" t="n">
        <v>0</v>
      </c>
      <c r="FM140" t="n">
        <v>0</v>
      </c>
      <c r="FN140" t="n">
        <v>0</v>
      </c>
      <c r="FO140" t="n">
        <v>0</v>
      </c>
      <c r="FP140" t="n">
        <v>0</v>
      </c>
      <c r="FQ140" t="b">
        <v>1</v>
      </c>
      <c r="FR140" t="b">
        <v>1</v>
      </c>
    </row>
    <row r="141">
      <c r="A141" t="inlineStr">
        <is>
          <t>BS00000088</t>
        </is>
      </c>
      <c r="B141" t="n">
        <v>805553339800</v>
      </c>
      <c r="C141" t="n">
        <v>6000000000201</v>
      </c>
      <c r="D141" t="inlineStr">
        <is>
          <t>전농배움터지킴이</t>
        </is>
      </c>
      <c r="E141" t="inlineStr">
        <is>
          <t>전농배움터지킴이(주) [서울 전농초 외 5개교]</t>
        </is>
      </c>
      <c r="F141" t="inlineStr">
        <is>
          <t>인프라</t>
        </is>
      </c>
      <c r="G141" t="inlineStr">
        <is>
          <t>BTL</t>
        </is>
      </c>
      <c r="H141" t="inlineStr">
        <is>
          <t>교육시설</t>
        </is>
      </c>
      <c r="I141" t="inlineStr">
        <is>
          <t>국내</t>
        </is>
      </c>
      <c r="J141" t="inlineStr">
        <is>
          <t>아시아</t>
        </is>
      </c>
      <c r="K141" t="inlineStr">
        <is>
          <t>이머징</t>
        </is>
      </c>
      <c r="L141" t="inlineStr">
        <is>
          <t>한국</t>
        </is>
      </c>
      <c r="M141" t="inlineStr">
        <is>
          <t>해당없음</t>
        </is>
      </c>
      <c r="N141" t="inlineStr">
        <is>
          <t>대출</t>
        </is>
      </c>
      <c r="O141" t="inlineStr">
        <is>
          <t>선순위</t>
        </is>
      </c>
      <c r="P141" t="inlineStr">
        <is>
          <t>대출</t>
        </is>
      </c>
      <c r="Q141" t="inlineStr">
        <is>
          <t>프로젝트</t>
        </is>
      </c>
      <c r="R141" t="inlineStr">
        <is>
          <t>KRW</t>
        </is>
      </c>
      <c r="S141" t="inlineStr">
        <is>
          <t>KRW</t>
        </is>
      </c>
      <c r="T141" s="1" t="n">
        <v>40437</v>
      </c>
      <c r="U141" s="1" t="n">
        <v>46302</v>
      </c>
      <c r="V141" s="1" t="n">
        <v>46302</v>
      </c>
      <c r="X141" t="inlineStr">
        <is>
          <t>PPP</t>
        </is>
      </c>
      <c r="Y141" t="inlineStr">
        <is>
          <t>Availability(정부)</t>
        </is>
      </c>
      <c r="Z141" t="inlineStr">
        <is>
          <t>정부보증</t>
        </is>
      </c>
      <c r="AA141" t="inlineStr">
        <is>
          <t>정부가 임대료 지급</t>
        </is>
      </c>
      <c r="AB141" t="inlineStr">
        <is>
          <t>키움투자자산운용</t>
        </is>
      </c>
      <c r="AC141" t="inlineStr">
        <is>
          <t>해당없음</t>
        </is>
      </c>
      <c r="AD141" t="inlineStr">
        <is>
          <t>이다인</t>
        </is>
      </c>
      <c r="AF141" t="inlineStr">
        <is>
          <t>유재섭</t>
        </is>
      </c>
      <c r="AG141" t="inlineStr">
        <is>
          <t>정상</t>
        </is>
      </c>
      <c r="AH141" s="1" t="n">
        <v>39532</v>
      </c>
      <c r="AI141" t="inlineStr">
        <is>
          <t>기보유</t>
        </is>
      </c>
      <c r="AJ141" t="inlineStr">
        <is>
          <t>국내실물</t>
        </is>
      </c>
      <c r="AK141" t="inlineStr">
        <is>
          <t>인프라</t>
        </is>
      </c>
      <c r="AL141" t="inlineStr">
        <is>
          <t>Debt</t>
        </is>
      </c>
      <c r="AM141" t="inlineStr">
        <is>
          <t>인출</t>
        </is>
      </c>
      <c r="AN141" t="inlineStr">
        <is>
          <t>운영</t>
        </is>
      </c>
      <c r="AO141" t="n">
        <v>0</v>
      </c>
      <c r="AP141" t="n">
        <v>3534750000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3497750000</v>
      </c>
      <c r="AX141" t="n">
        <v>0</v>
      </c>
      <c r="AY141" t="n">
        <v>274941144</v>
      </c>
      <c r="AZ141" t="n">
        <v>3443588194</v>
      </c>
      <c r="BA141" t="n">
        <v>0</v>
      </c>
      <c r="BB141" t="n">
        <v>-274941144</v>
      </c>
      <c r="BC141" t="n">
        <v>54161806</v>
      </c>
      <c r="BD141" t="n">
        <v>0</v>
      </c>
      <c r="BE141" t="n">
        <v>6202714</v>
      </c>
      <c r="BF141" t="n">
        <v>26056444</v>
      </c>
      <c r="BG141" t="n">
        <v>0</v>
      </c>
      <c r="BH141" t="n">
        <v>6202714</v>
      </c>
      <c r="BI141" t="n">
        <v>0</v>
      </c>
      <c r="BJ141" t="n">
        <v>0</v>
      </c>
      <c r="BK141" t="n">
        <v>0</v>
      </c>
      <c r="BL141" t="n">
        <v>4931188</v>
      </c>
      <c r="BM141" t="n">
        <v>0</v>
      </c>
      <c r="BN141" t="n">
        <v>0</v>
      </c>
      <c r="BO141" t="n">
        <v>165108</v>
      </c>
      <c r="BP141" t="n">
        <v>4986432</v>
      </c>
      <c r="BQ141" t="n">
        <v>165108</v>
      </c>
      <c r="BR141" t="n">
        <v>4986432</v>
      </c>
      <c r="BS141" t="n">
        <v>0</v>
      </c>
      <c r="BT141" t="n">
        <v>0</v>
      </c>
      <c r="BU141" t="n">
        <v>0</v>
      </c>
      <c r="BV141" t="n">
        <v>165108</v>
      </c>
      <c r="BW141" t="n">
        <v>4986432</v>
      </c>
      <c r="BX141" t="n">
        <v>0.305338056652759</v>
      </c>
      <c r="BY141" t="n">
        <v>2.636382622864745</v>
      </c>
      <c r="BZ141" t="n">
        <v>0</v>
      </c>
      <c r="CA141" t="n">
        <v>54161806</v>
      </c>
      <c r="CB141" t="n">
        <v>54150974</v>
      </c>
      <c r="CC141" t="n">
        <v>329102950</v>
      </c>
      <c r="CD141" t="n">
        <v>0</v>
      </c>
      <c r="CE141" t="n">
        <v>54161806</v>
      </c>
      <c r="CF141" t="n">
        <v>54150974</v>
      </c>
      <c r="CG141" t="n">
        <v>329102950</v>
      </c>
      <c r="CH141" t="n">
        <v>54161806</v>
      </c>
      <c r="CI141" t="n">
        <v>54150974</v>
      </c>
      <c r="CJ141" t="n">
        <v>329102950</v>
      </c>
      <c r="CK141" t="n">
        <v>0</v>
      </c>
      <c r="CL141" t="n">
        <v>0</v>
      </c>
      <c r="CM141" t="n">
        <v>0.262005525</v>
      </c>
      <c r="CN141" t="n">
        <v>3.1440663</v>
      </c>
      <c r="CO141" t="n">
        <v>3.1440663</v>
      </c>
      <c r="CP141" t="n">
        <v>14190692.41597815</v>
      </c>
      <c r="CQ141" t="n">
        <v>170288308.9917378</v>
      </c>
      <c r="CR141" t="n">
        <v>170288308.9917378</v>
      </c>
      <c r="CS141" t="n">
        <v>1.007449487241798</v>
      </c>
      <c r="CT141" t="n">
        <v>54565283.68278975</v>
      </c>
      <c r="CU141" t="n">
        <v>3.59</v>
      </c>
      <c r="CV141" t="n">
        <v>0</v>
      </c>
      <c r="CW141" t="n">
        <v>0</v>
      </c>
      <c r="CX141" t="n">
        <v>0</v>
      </c>
      <c r="CY141" t="n">
        <v>3.25616887867463</v>
      </c>
      <c r="CZ141" t="n">
        <v>194440883.54</v>
      </c>
      <c r="DA141" t="n">
        <v>0</v>
      </c>
      <c r="DB141" t="n">
        <v>0</v>
      </c>
      <c r="DC141" t="n">
        <v>0</v>
      </c>
      <c r="DD141" t="n">
        <v>895254796.5600001</v>
      </c>
      <c r="DE141" t="n">
        <v>54161806</v>
      </c>
      <c r="DF141" t="n">
        <v>0</v>
      </c>
      <c r="DG141" t="n">
        <v>0</v>
      </c>
      <c r="DH141" t="n">
        <v>1</v>
      </c>
      <c r="DI141" t="n">
        <v>0</v>
      </c>
      <c r="DJ141" t="n">
        <v>54161806</v>
      </c>
      <c r="DK141" t="n">
        <v>0</v>
      </c>
      <c r="DL141" t="n">
        <v>329102950</v>
      </c>
      <c r="DM141" t="n">
        <v>0</v>
      </c>
      <c r="DN141" t="n">
        <v>0</v>
      </c>
      <c r="DO141" t="n">
        <v>0</v>
      </c>
      <c r="DP141" t="n">
        <v>274941144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192070033.6895395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165108</v>
      </c>
      <c r="EH141" t="n">
        <v>0</v>
      </c>
      <c r="EI141" t="n">
        <v>0</v>
      </c>
      <c r="EJ141" t="n">
        <v>0</v>
      </c>
      <c r="EK141" t="n">
        <v>0</v>
      </c>
      <c r="EL141" t="n">
        <v>4986432</v>
      </c>
      <c r="EM141" t="n">
        <v>0</v>
      </c>
      <c r="EN141" t="n">
        <v>0</v>
      </c>
      <c r="EO141" t="n">
        <v>0</v>
      </c>
      <c r="EP141" t="n">
        <v>165108</v>
      </c>
      <c r="EQ141" t="n">
        <v>4986432</v>
      </c>
      <c r="ER141" t="n">
        <v>419</v>
      </c>
      <c r="EU141" t="inlineStr">
        <is>
          <t>~2016</t>
        </is>
      </c>
      <c r="EV141" t="inlineStr">
        <is>
          <t>국내간접투자</t>
        </is>
      </c>
      <c r="EW141" t="n">
        <v>0</v>
      </c>
      <c r="EX141" t="n">
        <v>165108</v>
      </c>
      <c r="EY141" t="n">
        <v>0</v>
      </c>
      <c r="EZ141" t="n">
        <v>0</v>
      </c>
      <c r="FA141" t="n">
        <v>0</v>
      </c>
      <c r="FB141" t="n">
        <v>0</v>
      </c>
      <c r="FC141" t="n">
        <v>4986432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0</v>
      </c>
      <c r="FJ141" t="n">
        <v>0</v>
      </c>
      <c r="FK141" t="n">
        <v>0</v>
      </c>
      <c r="FL141" t="n">
        <v>0</v>
      </c>
      <c r="FM141" t="n">
        <v>0</v>
      </c>
      <c r="FN141" t="n">
        <v>0</v>
      </c>
      <c r="FO141" t="n">
        <v>0</v>
      </c>
      <c r="FP141" t="n">
        <v>0</v>
      </c>
      <c r="FQ141" t="b">
        <v>1</v>
      </c>
      <c r="FR141" t="b">
        <v>1</v>
      </c>
    </row>
    <row r="142">
      <c r="A142" t="inlineStr">
        <is>
          <t>BS00000088</t>
        </is>
      </c>
      <c r="B142" t="n">
        <v>805553339800</v>
      </c>
      <c r="C142" t="n">
        <v>6000000000202</v>
      </c>
      <c r="D142" t="inlineStr">
        <is>
          <t>전농배움터지킴이</t>
        </is>
      </c>
      <c r="E142" t="inlineStr">
        <is>
          <t>전농배움터지킴이(주) [서울 전농초 외 5개교]</t>
        </is>
      </c>
      <c r="F142" t="inlineStr">
        <is>
          <t>인프라</t>
        </is>
      </c>
      <c r="G142" t="inlineStr">
        <is>
          <t>BTL</t>
        </is>
      </c>
      <c r="H142" t="inlineStr">
        <is>
          <t>교육시설</t>
        </is>
      </c>
      <c r="I142" t="inlineStr">
        <is>
          <t>국내</t>
        </is>
      </c>
      <c r="J142" t="inlineStr">
        <is>
          <t>아시아</t>
        </is>
      </c>
      <c r="K142" t="inlineStr">
        <is>
          <t>이머징</t>
        </is>
      </c>
      <c r="L142" t="inlineStr">
        <is>
          <t>한국</t>
        </is>
      </c>
      <c r="M142" t="inlineStr">
        <is>
          <t>해당없음</t>
        </is>
      </c>
      <c r="N142" t="inlineStr">
        <is>
          <t>대출</t>
        </is>
      </c>
      <c r="O142" t="inlineStr">
        <is>
          <t>선순위</t>
        </is>
      </c>
      <c r="P142" t="inlineStr">
        <is>
          <t>대출</t>
        </is>
      </c>
      <c r="Q142" t="inlineStr">
        <is>
          <t>프로젝트</t>
        </is>
      </c>
      <c r="R142" t="inlineStr">
        <is>
          <t>KRW</t>
        </is>
      </c>
      <c r="S142" t="inlineStr">
        <is>
          <t>KRW</t>
        </is>
      </c>
      <c r="T142" s="1" t="n">
        <v>40437</v>
      </c>
      <c r="U142" s="1" t="n">
        <v>46302</v>
      </c>
      <c r="V142" s="1" t="n">
        <v>46302</v>
      </c>
      <c r="X142" t="inlineStr">
        <is>
          <t>PPP</t>
        </is>
      </c>
      <c r="Y142" t="inlineStr">
        <is>
          <t>Availability(정부)</t>
        </is>
      </c>
      <c r="Z142" t="inlineStr">
        <is>
          <t>정부보증</t>
        </is>
      </c>
      <c r="AA142" t="inlineStr">
        <is>
          <t>정부가 임대료 지급</t>
        </is>
      </c>
      <c r="AB142" t="inlineStr">
        <is>
          <t>키움투자자산운용</t>
        </is>
      </c>
      <c r="AC142" t="inlineStr">
        <is>
          <t>해당없음</t>
        </is>
      </c>
      <c r="AD142" t="inlineStr">
        <is>
          <t>이다인</t>
        </is>
      </c>
      <c r="AF142" t="inlineStr">
        <is>
          <t>유재섭</t>
        </is>
      </c>
      <c r="AG142" t="inlineStr">
        <is>
          <t>정상</t>
        </is>
      </c>
      <c r="AH142" s="1" t="n">
        <v>39532</v>
      </c>
      <c r="AI142" t="inlineStr">
        <is>
          <t>기보유</t>
        </is>
      </c>
      <c r="AJ142" t="inlineStr">
        <is>
          <t>국내실물</t>
        </is>
      </c>
      <c r="AK142" t="inlineStr">
        <is>
          <t>인프라</t>
        </is>
      </c>
      <c r="AL142" t="inlineStr">
        <is>
          <t>Debt</t>
        </is>
      </c>
      <c r="AM142" t="inlineStr">
        <is>
          <t>인출</t>
        </is>
      </c>
      <c r="AN142" t="inlineStr">
        <is>
          <t>운영</t>
        </is>
      </c>
      <c r="AO142" t="n">
        <v>0</v>
      </c>
      <c r="AP142" t="n">
        <v>3410400000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3410400000</v>
      </c>
      <c r="AX142" t="n">
        <v>0</v>
      </c>
      <c r="AY142" t="n">
        <v>273107941</v>
      </c>
      <c r="AZ142" t="n">
        <v>3408526517</v>
      </c>
      <c r="BA142" t="n">
        <v>0</v>
      </c>
      <c r="BB142" t="n">
        <v>-273107941</v>
      </c>
      <c r="BC142" t="n">
        <v>1873483</v>
      </c>
      <c r="BD142" t="n">
        <v>0</v>
      </c>
      <c r="BE142" t="n">
        <v>6539749</v>
      </c>
      <c r="BF142" t="n">
        <v>976872</v>
      </c>
      <c r="BG142" t="n">
        <v>0</v>
      </c>
      <c r="BH142" t="n">
        <v>6539749</v>
      </c>
      <c r="BI142" t="n">
        <v>0</v>
      </c>
      <c r="BJ142" t="n">
        <v>0</v>
      </c>
      <c r="BK142" t="n">
        <v>0</v>
      </c>
      <c r="BL142" t="n">
        <v>4299665</v>
      </c>
      <c r="BM142" t="n">
        <v>0</v>
      </c>
      <c r="BN142" t="n">
        <v>0</v>
      </c>
      <c r="BO142" t="n">
        <v>6189</v>
      </c>
      <c r="BP142" t="n">
        <v>4354734</v>
      </c>
      <c r="BQ142" t="n">
        <v>6189</v>
      </c>
      <c r="BR142" t="n">
        <v>4354734</v>
      </c>
      <c r="BS142" t="n">
        <v>0</v>
      </c>
      <c r="BT142" t="n">
        <v>0</v>
      </c>
      <c r="BU142" t="n">
        <v>0</v>
      </c>
      <c r="BV142" t="n">
        <v>6189</v>
      </c>
      <c r="BW142" t="n">
        <v>4354734</v>
      </c>
      <c r="BX142" t="n">
        <v>0.3309269966169412</v>
      </c>
      <c r="BY142" t="n">
        <v>3.196133016766929</v>
      </c>
      <c r="BZ142" t="n">
        <v>0</v>
      </c>
      <c r="CA142" t="n">
        <v>1873483</v>
      </c>
      <c r="CB142" t="n">
        <v>1873108</v>
      </c>
      <c r="CC142" t="n">
        <v>274981424</v>
      </c>
      <c r="CD142" t="n">
        <v>0</v>
      </c>
      <c r="CE142" t="n">
        <v>1873483</v>
      </c>
      <c r="CF142" t="n">
        <v>1873108</v>
      </c>
      <c r="CG142" t="n">
        <v>274981424</v>
      </c>
      <c r="CH142" t="n">
        <v>1873483</v>
      </c>
      <c r="CI142" t="n">
        <v>1873108</v>
      </c>
      <c r="CJ142" t="n">
        <v>274981424</v>
      </c>
      <c r="CK142" t="n">
        <v>0</v>
      </c>
      <c r="CL142" t="n">
        <v>0</v>
      </c>
      <c r="CM142" t="n">
        <v>0.2839726166666667</v>
      </c>
      <c r="CN142" t="n">
        <v>3.4076714</v>
      </c>
      <c r="CO142" t="n">
        <v>3.4076714</v>
      </c>
      <c r="CP142" t="n">
        <v>532017.8697905167</v>
      </c>
      <c r="CQ142" t="n">
        <v>6384214.4374862</v>
      </c>
      <c r="CR142" t="n">
        <v>6384214.4374862</v>
      </c>
      <c r="CS142" t="n">
        <v>1.000286439127375</v>
      </c>
      <c r="CT142" t="n">
        <v>1874019.638835672</v>
      </c>
      <c r="CU142" t="n">
        <v>3.89</v>
      </c>
      <c r="CV142" t="n">
        <v>0</v>
      </c>
      <c r="CW142" t="n">
        <v>0</v>
      </c>
      <c r="CX142" t="n">
        <v>0</v>
      </c>
      <c r="CY142" t="n">
        <v>3.89</v>
      </c>
      <c r="CZ142" t="n">
        <v>7287848.87</v>
      </c>
      <c r="DA142" t="n">
        <v>0</v>
      </c>
      <c r="DB142" t="n">
        <v>0</v>
      </c>
      <c r="DC142" t="n">
        <v>0</v>
      </c>
      <c r="DD142" t="n">
        <v>1062389890.49</v>
      </c>
      <c r="DE142" t="n">
        <v>1873483</v>
      </c>
      <c r="DF142" t="n">
        <v>0</v>
      </c>
      <c r="DG142" t="n">
        <v>0</v>
      </c>
      <c r="DH142" t="n">
        <v>1</v>
      </c>
      <c r="DI142" t="n">
        <v>0</v>
      </c>
      <c r="DJ142" t="n">
        <v>1873483</v>
      </c>
      <c r="DK142" t="n">
        <v>0</v>
      </c>
      <c r="DL142" t="n">
        <v>274981424</v>
      </c>
      <c r="DM142" t="n">
        <v>0</v>
      </c>
      <c r="DN142" t="n">
        <v>0</v>
      </c>
      <c r="DO142" t="n">
        <v>0</v>
      </c>
      <c r="DP142" t="n">
        <v>273107941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140433005.7564415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6189</v>
      </c>
      <c r="EH142" t="n">
        <v>0</v>
      </c>
      <c r="EI142" t="n">
        <v>0</v>
      </c>
      <c r="EJ142" t="n">
        <v>0</v>
      </c>
      <c r="EK142" t="n">
        <v>0</v>
      </c>
      <c r="EL142" t="n">
        <v>4354734</v>
      </c>
      <c r="EM142" t="n">
        <v>0</v>
      </c>
      <c r="EN142" t="n">
        <v>0</v>
      </c>
      <c r="EO142" t="n">
        <v>0</v>
      </c>
      <c r="EP142" t="n">
        <v>6189</v>
      </c>
      <c r="EQ142" t="n">
        <v>4354734</v>
      </c>
      <c r="ER142" t="n">
        <v>423</v>
      </c>
      <c r="EU142" t="inlineStr">
        <is>
          <t>~2016</t>
        </is>
      </c>
      <c r="EV142" t="inlineStr">
        <is>
          <t>국내간접투자</t>
        </is>
      </c>
      <c r="EW142" t="n">
        <v>0</v>
      </c>
      <c r="EX142" t="n">
        <v>6189</v>
      </c>
      <c r="EY142" t="n">
        <v>0</v>
      </c>
      <c r="EZ142" t="n">
        <v>0</v>
      </c>
      <c r="FA142" t="n">
        <v>0</v>
      </c>
      <c r="FB142" t="n">
        <v>0</v>
      </c>
      <c r="FC142" t="n">
        <v>4354734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0</v>
      </c>
      <c r="FJ142" t="n">
        <v>0</v>
      </c>
      <c r="FK142" t="n">
        <v>0</v>
      </c>
      <c r="FL142" t="n">
        <v>0</v>
      </c>
      <c r="FM142" t="n">
        <v>0</v>
      </c>
      <c r="FN142" t="n">
        <v>0</v>
      </c>
      <c r="FO142" t="n">
        <v>0</v>
      </c>
      <c r="FP142" t="n">
        <v>0</v>
      </c>
      <c r="FQ142" t="b">
        <v>1</v>
      </c>
      <c r="FR142" t="b">
        <v>1</v>
      </c>
    </row>
    <row r="143">
      <c r="A143" t="inlineStr">
        <is>
          <t>BS00000088</t>
        </is>
      </c>
      <c r="B143" t="n">
        <v>805553339800</v>
      </c>
      <c r="C143" t="n">
        <v>6000000000203</v>
      </c>
      <c r="D143" t="inlineStr">
        <is>
          <t>전농배움터지킴이</t>
        </is>
      </c>
      <c r="E143" t="inlineStr">
        <is>
          <t>전농배움터지킴이(주) [서울 전농초 외 5개교]</t>
        </is>
      </c>
      <c r="F143" t="inlineStr">
        <is>
          <t>인프라</t>
        </is>
      </c>
      <c r="G143" t="inlineStr">
        <is>
          <t>BTL</t>
        </is>
      </c>
      <c r="H143" t="inlineStr">
        <is>
          <t>교육시설</t>
        </is>
      </c>
      <c r="I143" t="inlineStr">
        <is>
          <t>국내</t>
        </is>
      </c>
      <c r="J143" t="inlineStr">
        <is>
          <t>아시아</t>
        </is>
      </c>
      <c r="K143" t="inlineStr">
        <is>
          <t>이머징</t>
        </is>
      </c>
      <c r="L143" t="inlineStr">
        <is>
          <t>한국</t>
        </is>
      </c>
      <c r="M143" t="inlineStr">
        <is>
          <t>해당없음</t>
        </is>
      </c>
      <c r="N143" t="inlineStr">
        <is>
          <t>대출</t>
        </is>
      </c>
      <c r="O143" t="inlineStr">
        <is>
          <t>선순위</t>
        </is>
      </c>
      <c r="P143" t="inlineStr">
        <is>
          <t>대출</t>
        </is>
      </c>
      <c r="Q143" t="inlineStr">
        <is>
          <t>프로젝트</t>
        </is>
      </c>
      <c r="R143" t="inlineStr">
        <is>
          <t>KRW</t>
        </is>
      </c>
      <c r="S143" t="inlineStr">
        <is>
          <t>KRW</t>
        </is>
      </c>
      <c r="T143" s="1" t="n">
        <v>40437</v>
      </c>
      <c r="U143" s="1" t="n">
        <v>46302</v>
      </c>
      <c r="V143" s="1" t="n">
        <v>46302</v>
      </c>
      <c r="X143" t="inlineStr">
        <is>
          <t>PPP</t>
        </is>
      </c>
      <c r="Y143" t="inlineStr">
        <is>
          <t>Availability(정부)</t>
        </is>
      </c>
      <c r="Z143" t="inlineStr">
        <is>
          <t>정부보증</t>
        </is>
      </c>
      <c r="AA143" t="inlineStr">
        <is>
          <t>정부가 임대료 지급</t>
        </is>
      </c>
      <c r="AB143" t="inlineStr">
        <is>
          <t>키움투자자산운용</t>
        </is>
      </c>
      <c r="AC143" t="inlineStr">
        <is>
          <t>해당없음</t>
        </is>
      </c>
      <c r="AD143" t="inlineStr">
        <is>
          <t>이다인</t>
        </is>
      </c>
      <c r="AF143" t="inlineStr">
        <is>
          <t>유재섭</t>
        </is>
      </c>
      <c r="AG143" t="inlineStr">
        <is>
          <t>정상</t>
        </is>
      </c>
      <c r="AH143" s="1" t="n">
        <v>39532</v>
      </c>
      <c r="AI143" t="inlineStr">
        <is>
          <t>기보유</t>
        </is>
      </c>
      <c r="AJ143" t="inlineStr">
        <is>
          <t>국내실물</t>
        </is>
      </c>
      <c r="AK143" t="inlineStr">
        <is>
          <t>인프라</t>
        </is>
      </c>
      <c r="AL143" t="inlineStr">
        <is>
          <t>Debt</t>
        </is>
      </c>
      <c r="AM143" t="inlineStr">
        <is>
          <t>인출</t>
        </is>
      </c>
      <c r="AN143" t="inlineStr">
        <is>
          <t>운영</t>
        </is>
      </c>
      <c r="AO143" t="n">
        <v>0</v>
      </c>
      <c r="AP143" t="n">
        <v>3674100000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3634100000</v>
      </c>
      <c r="AX143" t="n">
        <v>0</v>
      </c>
      <c r="AY143" t="n">
        <v>278425642</v>
      </c>
      <c r="AZ143" t="n">
        <v>3341732825</v>
      </c>
      <c r="BA143" t="n">
        <v>0</v>
      </c>
      <c r="BB143" t="n">
        <v>-278425642</v>
      </c>
      <c r="BC143" t="n">
        <v>292367175</v>
      </c>
      <c r="BD143" t="n">
        <v>0</v>
      </c>
      <c r="BE143" t="n">
        <v>10333341</v>
      </c>
      <c r="BF143" t="n">
        <v>158427318</v>
      </c>
      <c r="BG143" t="n">
        <v>0</v>
      </c>
      <c r="BH143" t="n">
        <v>10333341</v>
      </c>
      <c r="BI143" t="n">
        <v>0</v>
      </c>
      <c r="BJ143" t="n">
        <v>0</v>
      </c>
      <c r="BK143" t="n">
        <v>0</v>
      </c>
      <c r="BL143" t="n">
        <v>10037593</v>
      </c>
      <c r="BM143" t="n">
        <v>0</v>
      </c>
      <c r="BN143" t="n">
        <v>0</v>
      </c>
      <c r="BO143" t="n">
        <v>873883</v>
      </c>
      <c r="BP143" t="n">
        <v>10093338</v>
      </c>
      <c r="BQ143" t="n">
        <v>873883</v>
      </c>
      <c r="BR143" t="n">
        <v>10093338</v>
      </c>
      <c r="BS143" t="n">
        <v>0</v>
      </c>
      <c r="BT143" t="n">
        <v>0</v>
      </c>
      <c r="BU143" t="n">
        <v>0</v>
      </c>
      <c r="BV143" t="n">
        <v>873883</v>
      </c>
      <c r="BW143" t="n">
        <v>10093338</v>
      </c>
      <c r="BX143" t="n">
        <v>0.2993765040137907</v>
      </c>
      <c r="BY143" t="n">
        <v>2.366365618131406</v>
      </c>
      <c r="BZ143" t="n">
        <v>0</v>
      </c>
      <c r="CA143" t="n">
        <v>292367175</v>
      </c>
      <c r="CB143" t="n">
        <v>292308702</v>
      </c>
      <c r="CC143" t="n">
        <v>570792817</v>
      </c>
      <c r="CD143" t="n">
        <v>0</v>
      </c>
      <c r="CE143" t="n">
        <v>292367175</v>
      </c>
      <c r="CF143" t="n">
        <v>292308702</v>
      </c>
      <c r="CG143" t="n">
        <v>570792817</v>
      </c>
      <c r="CH143" t="n">
        <v>292367175</v>
      </c>
      <c r="CI143" t="n">
        <v>292308702</v>
      </c>
      <c r="CJ143" t="n">
        <v>570792817</v>
      </c>
      <c r="CK143" t="n">
        <v>0</v>
      </c>
      <c r="CL143" t="n">
        <v>0</v>
      </c>
      <c r="CM143" t="n">
        <v>0.2951140583333333</v>
      </c>
      <c r="CN143" t="n">
        <v>3.5413687</v>
      </c>
      <c r="CO143" t="n">
        <v>3.5413687</v>
      </c>
      <c r="CP143" t="n">
        <v>86281663.53770187</v>
      </c>
      <c r="CQ143" t="n">
        <v>1035379962.452422</v>
      </c>
      <c r="CR143" t="n">
        <v>1035379962.452422</v>
      </c>
      <c r="CS143" t="n">
        <v>1.0435946501197</v>
      </c>
      <c r="CT143" t="n">
        <v>305112819.70061</v>
      </c>
      <c r="CU143" t="n">
        <v>3.52</v>
      </c>
      <c r="CV143" t="n">
        <v>0</v>
      </c>
      <c r="CW143" t="n">
        <v>0</v>
      </c>
      <c r="CX143" t="n">
        <v>0</v>
      </c>
      <c r="CY143" t="n">
        <v>2.344974912188583</v>
      </c>
      <c r="CZ143" t="n">
        <v>1029132456</v>
      </c>
      <c r="DA143" t="n">
        <v>0</v>
      </c>
      <c r="DB143" t="n">
        <v>0</v>
      </c>
      <c r="DC143" t="n">
        <v>0</v>
      </c>
      <c r="DD143" t="n">
        <v>652901145.4</v>
      </c>
      <c r="DE143" t="n">
        <v>292367175</v>
      </c>
      <c r="DF143" t="n">
        <v>0</v>
      </c>
      <c r="DG143" t="n">
        <v>0</v>
      </c>
      <c r="DH143" t="n">
        <v>1</v>
      </c>
      <c r="DI143" t="n">
        <v>0</v>
      </c>
      <c r="DJ143" t="n">
        <v>292367175</v>
      </c>
      <c r="DK143" t="n">
        <v>0</v>
      </c>
      <c r="DL143" t="n">
        <v>570792817</v>
      </c>
      <c r="DM143" t="n">
        <v>0</v>
      </c>
      <c r="DN143" t="n">
        <v>0</v>
      </c>
      <c r="DO143" t="n">
        <v>0</v>
      </c>
      <c r="DP143" t="n">
        <v>278425642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432606790.4469046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873883</v>
      </c>
      <c r="EH143" t="n">
        <v>0</v>
      </c>
      <c r="EI143" t="n">
        <v>0</v>
      </c>
      <c r="EJ143" t="n">
        <v>0</v>
      </c>
      <c r="EK143" t="n">
        <v>0</v>
      </c>
      <c r="EL143" t="n">
        <v>10093338</v>
      </c>
      <c r="EM143" t="n">
        <v>0</v>
      </c>
      <c r="EN143" t="n">
        <v>0</v>
      </c>
      <c r="EO143" t="n">
        <v>0</v>
      </c>
      <c r="EP143" t="n">
        <v>873883</v>
      </c>
      <c r="EQ143" t="n">
        <v>10093338</v>
      </c>
      <c r="ER143" t="n">
        <v>397</v>
      </c>
      <c r="EU143" t="inlineStr">
        <is>
          <t>~2016</t>
        </is>
      </c>
      <c r="EV143" t="inlineStr">
        <is>
          <t>국내간접투자</t>
        </is>
      </c>
      <c r="EW143" t="n">
        <v>0</v>
      </c>
      <c r="EX143" t="n">
        <v>873883</v>
      </c>
      <c r="EY143" t="n">
        <v>0</v>
      </c>
      <c r="EZ143" t="n">
        <v>0</v>
      </c>
      <c r="FA143" t="n">
        <v>0</v>
      </c>
      <c r="FB143" t="n">
        <v>0</v>
      </c>
      <c r="FC143" t="n">
        <v>10093338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0</v>
      </c>
      <c r="FJ143" t="n">
        <v>0</v>
      </c>
      <c r="FK143" t="n">
        <v>0</v>
      </c>
      <c r="FL143" t="n">
        <v>0</v>
      </c>
      <c r="FM143" t="n">
        <v>0</v>
      </c>
      <c r="FN143" t="n">
        <v>0</v>
      </c>
      <c r="FO143" t="n">
        <v>0</v>
      </c>
      <c r="FP143" t="n">
        <v>0</v>
      </c>
      <c r="FQ143" t="b">
        <v>1</v>
      </c>
      <c r="FR143" t="b">
        <v>1</v>
      </c>
    </row>
    <row r="144">
      <c r="A144" t="inlineStr">
        <is>
          <t>BS00000088</t>
        </is>
      </c>
      <c r="B144" t="n">
        <v>805553339800</v>
      </c>
      <c r="C144" t="n">
        <v>6000000000204</v>
      </c>
      <c r="D144" t="inlineStr">
        <is>
          <t>전농배움터지킴이</t>
        </is>
      </c>
      <c r="E144" t="inlineStr">
        <is>
          <t>전농배움터지킴이(주) [서울 전농초 외 5개교]</t>
        </is>
      </c>
      <c r="F144" t="inlineStr">
        <is>
          <t>인프라</t>
        </is>
      </c>
      <c r="G144" t="inlineStr">
        <is>
          <t>BTL</t>
        </is>
      </c>
      <c r="H144" t="inlineStr">
        <is>
          <t>교육시설</t>
        </is>
      </c>
      <c r="I144" t="inlineStr">
        <is>
          <t>국내</t>
        </is>
      </c>
      <c r="J144" t="inlineStr">
        <is>
          <t>아시아</t>
        </is>
      </c>
      <c r="K144" t="inlineStr">
        <is>
          <t>이머징</t>
        </is>
      </c>
      <c r="L144" t="inlineStr">
        <is>
          <t>한국</t>
        </is>
      </c>
      <c r="M144" t="inlineStr">
        <is>
          <t>해당없음</t>
        </is>
      </c>
      <c r="N144" t="inlineStr">
        <is>
          <t>대출</t>
        </is>
      </c>
      <c r="O144" t="inlineStr">
        <is>
          <t>선순위</t>
        </is>
      </c>
      <c r="P144" t="inlineStr">
        <is>
          <t>대출</t>
        </is>
      </c>
      <c r="Q144" t="inlineStr">
        <is>
          <t>프로젝트</t>
        </is>
      </c>
      <c r="R144" t="inlineStr">
        <is>
          <t>KRW</t>
        </is>
      </c>
      <c r="S144" t="inlineStr">
        <is>
          <t>KRW</t>
        </is>
      </c>
      <c r="T144" s="1" t="n">
        <v>40437</v>
      </c>
      <c r="U144" s="1" t="n">
        <v>46302</v>
      </c>
      <c r="V144" s="1" t="n">
        <v>46302</v>
      </c>
      <c r="X144" t="inlineStr">
        <is>
          <t>PPP</t>
        </is>
      </c>
      <c r="Y144" t="inlineStr">
        <is>
          <t>Availability(정부)</t>
        </is>
      </c>
      <c r="Z144" t="inlineStr">
        <is>
          <t>정부보증</t>
        </is>
      </c>
      <c r="AA144" t="inlineStr">
        <is>
          <t>정부가 임대료 지급</t>
        </is>
      </c>
      <c r="AB144" t="inlineStr">
        <is>
          <t>키움투자자산운용</t>
        </is>
      </c>
      <c r="AC144" t="inlineStr">
        <is>
          <t>해당없음</t>
        </is>
      </c>
      <c r="AD144" t="inlineStr">
        <is>
          <t>이다인</t>
        </is>
      </c>
      <c r="AF144" t="inlineStr">
        <is>
          <t>유재섭</t>
        </is>
      </c>
      <c r="AG144" t="inlineStr">
        <is>
          <t>정상</t>
        </is>
      </c>
      <c r="AH144" s="1" t="n">
        <v>39532</v>
      </c>
      <c r="AI144" t="inlineStr">
        <is>
          <t>기보유</t>
        </is>
      </c>
      <c r="AJ144" t="inlineStr">
        <is>
          <t>국내실물</t>
        </is>
      </c>
      <c r="AK144" t="inlineStr">
        <is>
          <t>인프라</t>
        </is>
      </c>
      <c r="AL144" t="inlineStr">
        <is>
          <t>Debt</t>
        </is>
      </c>
      <c r="AM144" t="inlineStr">
        <is>
          <t>인출</t>
        </is>
      </c>
      <c r="AN144" t="inlineStr">
        <is>
          <t>운영</t>
        </is>
      </c>
      <c r="AO144" t="n">
        <v>0</v>
      </c>
      <c r="AP144" t="n">
        <v>4786050000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4738050000</v>
      </c>
      <c r="AX144" t="n">
        <v>0</v>
      </c>
      <c r="AY144" t="n">
        <v>377332718</v>
      </c>
      <c r="AZ144" t="n">
        <v>4727747013</v>
      </c>
      <c r="BA144" t="n">
        <v>0</v>
      </c>
      <c r="BB144" t="n">
        <v>-377332718</v>
      </c>
      <c r="BC144" t="n">
        <v>10302987</v>
      </c>
      <c r="BD144" t="n">
        <v>0</v>
      </c>
      <c r="BE144" t="n">
        <v>6854960</v>
      </c>
      <c r="BF144" t="n">
        <v>4943300</v>
      </c>
      <c r="BG144" t="n">
        <v>0</v>
      </c>
      <c r="BH144" t="n">
        <v>6854960</v>
      </c>
      <c r="BI144" t="n">
        <v>0</v>
      </c>
      <c r="BJ144" t="n">
        <v>0</v>
      </c>
      <c r="BK144" t="n">
        <v>0</v>
      </c>
      <c r="BL144" t="n">
        <v>4984302</v>
      </c>
      <c r="BM144" t="n">
        <v>0</v>
      </c>
      <c r="BN144" t="n">
        <v>0</v>
      </c>
      <c r="BO144" t="n">
        <v>31321</v>
      </c>
      <c r="BP144" t="n">
        <v>5060142</v>
      </c>
      <c r="BQ144" t="n">
        <v>31321</v>
      </c>
      <c r="BR144" t="n">
        <v>5060142</v>
      </c>
      <c r="BS144" t="n">
        <v>0</v>
      </c>
      <c r="BT144" t="n">
        <v>0</v>
      </c>
      <c r="BU144" t="n">
        <v>0</v>
      </c>
      <c r="BV144" t="n">
        <v>31321</v>
      </c>
      <c r="BW144" t="n">
        <v>5060142</v>
      </c>
      <c r="BX144" t="n">
        <v>0.3044925014796385</v>
      </c>
      <c r="BY144" t="n">
        <v>2.575931926036685</v>
      </c>
      <c r="BZ144" t="n">
        <v>0</v>
      </c>
      <c r="CA144" t="n">
        <v>10302987</v>
      </c>
      <c r="CB144" t="n">
        <v>10300926</v>
      </c>
      <c r="CC144" t="n">
        <v>387635705</v>
      </c>
      <c r="CD144" t="n">
        <v>0</v>
      </c>
      <c r="CE144" t="n">
        <v>10302987</v>
      </c>
      <c r="CF144" t="n">
        <v>10300926</v>
      </c>
      <c r="CG144" t="n">
        <v>387635705</v>
      </c>
      <c r="CH144" t="n">
        <v>10302987</v>
      </c>
      <c r="CI144" t="n">
        <v>10300926</v>
      </c>
      <c r="CJ144" t="n">
        <v>387635705</v>
      </c>
      <c r="CK144" t="n">
        <v>0</v>
      </c>
      <c r="CL144" t="n">
        <v>0</v>
      </c>
      <c r="CM144" t="n">
        <v>0.261301725</v>
      </c>
      <c r="CN144" t="n">
        <v>3.1356207</v>
      </c>
      <c r="CO144" t="n">
        <v>3.1356207</v>
      </c>
      <c r="CP144" t="n">
        <v>2692188.275752575</v>
      </c>
      <c r="CQ144" t="n">
        <v>32306259.3090309</v>
      </c>
      <c r="CR144" t="n">
        <v>32306259.3090309</v>
      </c>
      <c r="CS144" t="n">
        <v>1.001043319509081</v>
      </c>
      <c r="CT144" t="n">
        <v>10313736.3073389</v>
      </c>
      <c r="CU144" t="n">
        <v>3.58</v>
      </c>
      <c r="CV144" t="n">
        <v>0</v>
      </c>
      <c r="CW144" t="n">
        <v>0</v>
      </c>
      <c r="CX144" t="n">
        <v>0</v>
      </c>
      <c r="CY144" t="n">
        <v>3.22793782785621</v>
      </c>
      <c r="CZ144" t="n">
        <v>36884693.46</v>
      </c>
      <c r="DA144" t="n">
        <v>0</v>
      </c>
      <c r="DB144" t="n">
        <v>0</v>
      </c>
      <c r="DC144" t="n">
        <v>0</v>
      </c>
      <c r="DD144" t="n">
        <v>1218006554.12</v>
      </c>
      <c r="DE144" t="n">
        <v>10302987</v>
      </c>
      <c r="DF144" t="n">
        <v>0</v>
      </c>
      <c r="DG144" t="n">
        <v>0</v>
      </c>
      <c r="DH144" t="n">
        <v>1</v>
      </c>
      <c r="DI144" t="n">
        <v>0</v>
      </c>
      <c r="DJ144" t="n">
        <v>10302987</v>
      </c>
      <c r="DK144" t="n">
        <v>0</v>
      </c>
      <c r="DL144" t="n">
        <v>387635705</v>
      </c>
      <c r="DM144" t="n">
        <v>0</v>
      </c>
      <c r="DN144" t="n">
        <v>0</v>
      </c>
      <c r="DO144" t="n">
        <v>0</v>
      </c>
      <c r="DP144" t="n">
        <v>377332718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199782848.35863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31321</v>
      </c>
      <c r="EH144" t="n">
        <v>0</v>
      </c>
      <c r="EI144" t="n">
        <v>0</v>
      </c>
      <c r="EJ144" t="n">
        <v>0</v>
      </c>
      <c r="EK144" t="n">
        <v>0</v>
      </c>
      <c r="EL144" t="n">
        <v>5060142</v>
      </c>
      <c r="EM144" t="n">
        <v>0</v>
      </c>
      <c r="EN144" t="n">
        <v>0</v>
      </c>
      <c r="EO144" t="n">
        <v>0</v>
      </c>
      <c r="EP144" t="n">
        <v>31321</v>
      </c>
      <c r="EQ144" t="n">
        <v>5060142</v>
      </c>
      <c r="ER144" t="n">
        <v>418</v>
      </c>
      <c r="EU144" t="inlineStr">
        <is>
          <t>~2016</t>
        </is>
      </c>
      <c r="EV144" t="inlineStr">
        <is>
          <t>국내간접투자</t>
        </is>
      </c>
      <c r="EW144" t="n">
        <v>0</v>
      </c>
      <c r="EX144" t="n">
        <v>31321</v>
      </c>
      <c r="EY144" t="n">
        <v>0</v>
      </c>
      <c r="EZ144" t="n">
        <v>0</v>
      </c>
      <c r="FA144" t="n">
        <v>0</v>
      </c>
      <c r="FB144" t="n">
        <v>0</v>
      </c>
      <c r="FC144" t="n">
        <v>5060142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b">
        <v>1</v>
      </c>
      <c r="FR144" t="b">
        <v>1</v>
      </c>
    </row>
    <row r="145">
      <c r="A145" t="inlineStr">
        <is>
          <t>BS00000088</t>
        </is>
      </c>
      <c r="B145" t="n">
        <v>805553339800</v>
      </c>
      <c r="C145" t="n">
        <v>6000000000205</v>
      </c>
      <c r="D145" t="inlineStr">
        <is>
          <t>전농배움터지킴이</t>
        </is>
      </c>
      <c r="E145" t="inlineStr">
        <is>
          <t>전농배움터지킴이(주) [서울 전농초 외 5개교]</t>
        </is>
      </c>
      <c r="F145" t="inlineStr">
        <is>
          <t>인프라</t>
        </is>
      </c>
      <c r="G145" t="inlineStr">
        <is>
          <t>BTL</t>
        </is>
      </c>
      <c r="H145" t="inlineStr">
        <is>
          <t>교육시설</t>
        </is>
      </c>
      <c r="I145" t="inlineStr">
        <is>
          <t>국내</t>
        </is>
      </c>
      <c r="J145" t="inlineStr">
        <is>
          <t>아시아</t>
        </is>
      </c>
      <c r="K145" t="inlineStr">
        <is>
          <t>이머징</t>
        </is>
      </c>
      <c r="L145" t="inlineStr">
        <is>
          <t>한국</t>
        </is>
      </c>
      <c r="M145" t="inlineStr">
        <is>
          <t>해당없음</t>
        </is>
      </c>
      <c r="N145" t="inlineStr">
        <is>
          <t>대출</t>
        </is>
      </c>
      <c r="O145" t="inlineStr">
        <is>
          <t>선순위</t>
        </is>
      </c>
      <c r="P145" t="inlineStr">
        <is>
          <t>대출</t>
        </is>
      </c>
      <c r="Q145" t="inlineStr">
        <is>
          <t>프로젝트</t>
        </is>
      </c>
      <c r="R145" t="inlineStr">
        <is>
          <t>KRW</t>
        </is>
      </c>
      <c r="S145" t="inlineStr">
        <is>
          <t>KRW</t>
        </is>
      </c>
      <c r="T145" s="1" t="n">
        <v>40437</v>
      </c>
      <c r="U145" s="1" t="n">
        <v>46302</v>
      </c>
      <c r="V145" s="1" t="n">
        <v>46302</v>
      </c>
      <c r="X145" t="inlineStr">
        <is>
          <t>PPP</t>
        </is>
      </c>
      <c r="Y145" t="inlineStr">
        <is>
          <t>Availability(정부)</t>
        </is>
      </c>
      <c r="Z145" t="inlineStr">
        <is>
          <t>정부보증</t>
        </is>
      </c>
      <c r="AA145" t="inlineStr">
        <is>
          <t>정부가 임대료 지급</t>
        </is>
      </c>
      <c r="AB145" t="inlineStr">
        <is>
          <t>키움투자자산운용</t>
        </is>
      </c>
      <c r="AC145" t="inlineStr">
        <is>
          <t>해당없음</t>
        </is>
      </c>
      <c r="AD145" t="inlineStr">
        <is>
          <t>이다인</t>
        </is>
      </c>
      <c r="AF145" t="inlineStr">
        <is>
          <t>유재섭</t>
        </is>
      </c>
      <c r="AG145" t="inlineStr">
        <is>
          <t>정상</t>
        </is>
      </c>
      <c r="AH145" s="1" t="n">
        <v>39532</v>
      </c>
      <c r="AI145" t="inlineStr">
        <is>
          <t>기보유</t>
        </is>
      </c>
      <c r="AJ145" t="inlineStr">
        <is>
          <t>국내실물</t>
        </is>
      </c>
      <c r="AK145" t="inlineStr">
        <is>
          <t>인프라</t>
        </is>
      </c>
      <c r="AL145" t="inlineStr">
        <is>
          <t>Debt</t>
        </is>
      </c>
      <c r="AM145" t="inlineStr">
        <is>
          <t>인출</t>
        </is>
      </c>
      <c r="AN145" t="inlineStr">
        <is>
          <t>운영</t>
        </is>
      </c>
      <c r="AO145" t="n">
        <v>0</v>
      </c>
      <c r="AP145" t="n">
        <v>2766650000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2694200000</v>
      </c>
      <c r="AX145" t="n">
        <v>0</v>
      </c>
      <c r="AY145" t="n">
        <v>204471001</v>
      </c>
      <c r="AZ145" t="n">
        <v>2454397423</v>
      </c>
      <c r="BA145" t="n">
        <v>0</v>
      </c>
      <c r="BB145" t="n">
        <v>-204471001</v>
      </c>
      <c r="BC145" t="n">
        <v>239802577</v>
      </c>
      <c r="BD145" t="n">
        <v>0</v>
      </c>
      <c r="BE145" t="n">
        <v>9671658</v>
      </c>
      <c r="BF145" t="n">
        <v>122580566</v>
      </c>
      <c r="BG145" t="n">
        <v>0</v>
      </c>
      <c r="BH145" t="n">
        <v>9671658</v>
      </c>
      <c r="BI145" t="n">
        <v>0</v>
      </c>
      <c r="BJ145" t="n">
        <v>0</v>
      </c>
      <c r="BK145" t="n">
        <v>0</v>
      </c>
      <c r="BL145" t="n">
        <v>9200084</v>
      </c>
      <c r="BM145" t="n">
        <v>0</v>
      </c>
      <c r="BN145" t="n">
        <v>0</v>
      </c>
      <c r="BO145" t="n">
        <v>676042</v>
      </c>
      <c r="BP145" t="n">
        <v>9241072</v>
      </c>
      <c r="BQ145" t="n">
        <v>676042</v>
      </c>
      <c r="BR145" t="n">
        <v>9241072</v>
      </c>
      <c r="BS145" t="n">
        <v>0</v>
      </c>
      <c r="BT145" t="n">
        <v>0</v>
      </c>
      <c r="BU145" t="n">
        <v>0</v>
      </c>
      <c r="BV145" t="n">
        <v>676042</v>
      </c>
      <c r="BW145" t="n">
        <v>9241072</v>
      </c>
      <c r="BX145" t="n">
        <v>0.2823422883061021</v>
      </c>
      <c r="BY145" t="n">
        <v>2.738764546418817</v>
      </c>
      <c r="BZ145" t="n">
        <v>0</v>
      </c>
      <c r="CA145" t="n">
        <v>239802577</v>
      </c>
      <c r="CB145" t="n">
        <v>239754616</v>
      </c>
      <c r="CC145" t="n">
        <v>444273578</v>
      </c>
      <c r="CD145" t="n">
        <v>0</v>
      </c>
      <c r="CE145" t="n">
        <v>239802577</v>
      </c>
      <c r="CF145" t="n">
        <v>239754616</v>
      </c>
      <c r="CG145" t="n">
        <v>444273578</v>
      </c>
      <c r="CH145" t="n">
        <v>239802577</v>
      </c>
      <c r="CI145" t="n">
        <v>239754616</v>
      </c>
      <c r="CJ145" t="n">
        <v>444273578</v>
      </c>
      <c r="CK145" t="n">
        <v>0</v>
      </c>
      <c r="CL145" t="n">
        <v>0</v>
      </c>
      <c r="CM145" t="n">
        <v>0.2783916583333333</v>
      </c>
      <c r="CN145" t="n">
        <v>3.3406999</v>
      </c>
      <c r="CO145" t="n">
        <v>3.3406999</v>
      </c>
      <c r="CP145" t="n">
        <v>66759037.08363687</v>
      </c>
      <c r="CQ145" t="n">
        <v>801108445.0036423</v>
      </c>
      <c r="CR145" t="n">
        <v>801108445.0036423</v>
      </c>
      <c r="CS145" t="n">
        <v>1.045497945957984</v>
      </c>
      <c r="CT145" t="n">
        <v>250713101.6889313</v>
      </c>
      <c r="CU145" t="n">
        <v>3.32</v>
      </c>
      <c r="CV145" t="n">
        <v>0</v>
      </c>
      <c r="CW145" t="n">
        <v>0</v>
      </c>
      <c r="CX145" t="n">
        <v>0</v>
      </c>
      <c r="CY145" t="n">
        <v>2.753847488133538</v>
      </c>
      <c r="CZ145" t="n">
        <v>796144555.64</v>
      </c>
      <c r="DA145" t="n">
        <v>0</v>
      </c>
      <c r="DB145" t="n">
        <v>0</v>
      </c>
      <c r="DC145" t="n">
        <v>0</v>
      </c>
      <c r="DD145" t="n">
        <v>563081952.5</v>
      </c>
      <c r="DE145" t="n">
        <v>239802577</v>
      </c>
      <c r="DF145" t="n">
        <v>0</v>
      </c>
      <c r="DG145" t="n">
        <v>0</v>
      </c>
      <c r="DH145" t="n">
        <v>1</v>
      </c>
      <c r="DI145" t="n">
        <v>0</v>
      </c>
      <c r="DJ145" t="n">
        <v>239802577</v>
      </c>
      <c r="DK145" t="n">
        <v>0</v>
      </c>
      <c r="DL145" t="n">
        <v>444273578</v>
      </c>
      <c r="DM145" t="n">
        <v>0</v>
      </c>
      <c r="DN145" t="n">
        <v>0</v>
      </c>
      <c r="DO145" t="n">
        <v>0</v>
      </c>
      <c r="DP145" t="n">
        <v>204471001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342384280.9611663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676042</v>
      </c>
      <c r="EH145" t="n">
        <v>0</v>
      </c>
      <c r="EI145" t="n">
        <v>0</v>
      </c>
      <c r="EJ145" t="n">
        <v>0</v>
      </c>
      <c r="EK145" t="n">
        <v>0</v>
      </c>
      <c r="EL145" t="n">
        <v>9241072</v>
      </c>
      <c r="EM145" t="n">
        <v>0</v>
      </c>
      <c r="EN145" t="n">
        <v>0</v>
      </c>
      <c r="EO145" t="n">
        <v>0</v>
      </c>
      <c r="EP145" t="n">
        <v>676042</v>
      </c>
      <c r="EQ145" t="n">
        <v>9241072</v>
      </c>
      <c r="ER145" t="n">
        <v>403</v>
      </c>
      <c r="EU145" t="inlineStr">
        <is>
          <t>~2016</t>
        </is>
      </c>
      <c r="EV145" t="inlineStr">
        <is>
          <t>국내간접투자</t>
        </is>
      </c>
      <c r="EW145" t="n">
        <v>0</v>
      </c>
      <c r="EX145" t="n">
        <v>676042</v>
      </c>
      <c r="EY145" t="n">
        <v>0</v>
      </c>
      <c r="EZ145" t="n">
        <v>0</v>
      </c>
      <c r="FA145" t="n">
        <v>0</v>
      </c>
      <c r="FB145" t="n">
        <v>0</v>
      </c>
      <c r="FC145" t="n">
        <v>9241072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0</v>
      </c>
      <c r="FJ145" t="n">
        <v>0</v>
      </c>
      <c r="FK145" t="n">
        <v>0</v>
      </c>
      <c r="FL145" t="n">
        <v>0</v>
      </c>
      <c r="FM145" t="n">
        <v>0</v>
      </c>
      <c r="FN145" t="n">
        <v>0</v>
      </c>
      <c r="FO145" t="n">
        <v>0</v>
      </c>
      <c r="FP145" t="n">
        <v>0</v>
      </c>
      <c r="FQ145" t="b">
        <v>1</v>
      </c>
      <c r="FR145" t="b">
        <v>1</v>
      </c>
    </row>
    <row r="146">
      <c r="A146" t="inlineStr">
        <is>
          <t>BS00000090</t>
        </is>
      </c>
      <c r="B146" t="n">
        <v>605582707600</v>
      </c>
      <c r="C146" t="n">
        <v>6000000000165</v>
      </c>
      <c r="D146" t="inlineStr">
        <is>
          <t>울산박물관</t>
        </is>
      </c>
      <c r="E146" t="inlineStr">
        <is>
          <t>울산박물관(주) [울산시립박물관]</t>
        </is>
      </c>
      <c r="F146" t="inlineStr">
        <is>
          <t>인프라</t>
        </is>
      </c>
      <c r="G146" t="inlineStr">
        <is>
          <t>BTL</t>
        </is>
      </c>
      <c r="H146" t="inlineStr">
        <is>
          <t>문화시설</t>
        </is>
      </c>
      <c r="I146" t="inlineStr">
        <is>
          <t>국내</t>
        </is>
      </c>
      <c r="J146" t="inlineStr">
        <is>
          <t>아시아</t>
        </is>
      </c>
      <c r="K146" t="inlineStr">
        <is>
          <t>이머징</t>
        </is>
      </c>
      <c r="L146" t="inlineStr">
        <is>
          <t>한국</t>
        </is>
      </c>
      <c r="M146" t="inlineStr">
        <is>
          <t>해당없음</t>
        </is>
      </c>
      <c r="N146" t="inlineStr">
        <is>
          <t>대출</t>
        </is>
      </c>
      <c r="O146" t="inlineStr">
        <is>
          <t>선순위</t>
        </is>
      </c>
      <c r="P146" t="inlineStr">
        <is>
          <t>대출</t>
        </is>
      </c>
      <c r="Q146" t="inlineStr">
        <is>
          <t>프로젝트</t>
        </is>
      </c>
      <c r="R146" t="inlineStr">
        <is>
          <t>KRW</t>
        </is>
      </c>
      <c r="S146" t="inlineStr">
        <is>
          <t>KRW</t>
        </is>
      </c>
      <c r="T146" s="1" t="n">
        <v>40606</v>
      </c>
      <c r="U146" s="1" t="n">
        <v>46295</v>
      </c>
      <c r="V146" s="1" t="n">
        <v>46295</v>
      </c>
      <c r="X146" t="inlineStr">
        <is>
          <t>PPP</t>
        </is>
      </c>
      <c r="Y146" t="inlineStr">
        <is>
          <t>Availability(정부)</t>
        </is>
      </c>
      <c r="Z146" t="inlineStr">
        <is>
          <t>정부보증</t>
        </is>
      </c>
      <c r="AA146" t="inlineStr">
        <is>
          <t>정부가 임대료 지급</t>
        </is>
      </c>
      <c r="AB146" t="inlineStr">
        <is>
          <t>KDB인프라자산운용</t>
        </is>
      </c>
      <c r="AC146" t="inlineStr">
        <is>
          <t>해당없음</t>
        </is>
      </c>
      <c r="AD146" t="inlineStr">
        <is>
          <t>이다인</t>
        </is>
      </c>
      <c r="AF146" t="inlineStr">
        <is>
          <t>유재섭</t>
        </is>
      </c>
      <c r="AG146" t="inlineStr">
        <is>
          <t>정상</t>
        </is>
      </c>
      <c r="AH146" s="1" t="n">
        <v>39805</v>
      </c>
      <c r="AI146" t="inlineStr">
        <is>
          <t>기보유</t>
        </is>
      </c>
      <c r="AJ146" t="inlineStr">
        <is>
          <t>국내실물</t>
        </is>
      </c>
      <c r="AK146" t="inlineStr">
        <is>
          <t>인프라</t>
        </is>
      </c>
      <c r="AL146" t="inlineStr">
        <is>
          <t>Debt</t>
        </is>
      </c>
      <c r="AM146" t="inlineStr">
        <is>
          <t>인출</t>
        </is>
      </c>
      <c r="AN146" t="inlineStr">
        <is>
          <t>운영</t>
        </is>
      </c>
      <c r="AO146" t="n">
        <v>0</v>
      </c>
      <c r="AP146" t="n">
        <v>25000000000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25000000000</v>
      </c>
      <c r="AX146" t="n">
        <v>518727705</v>
      </c>
      <c r="AY146" t="n">
        <v>2060835085</v>
      </c>
      <c r="AZ146" t="n">
        <v>24033001589</v>
      </c>
      <c r="BA146" t="n">
        <v>-518727705</v>
      </c>
      <c r="BB146" t="n">
        <v>-2060835085</v>
      </c>
      <c r="BC146" t="n">
        <v>966998411</v>
      </c>
      <c r="BD146" t="n">
        <v>8762934</v>
      </c>
      <c r="BE146" t="n">
        <v>52712520</v>
      </c>
      <c r="BF146" t="n">
        <v>334650900</v>
      </c>
      <c r="BG146" t="n">
        <v>0</v>
      </c>
      <c r="BH146" t="n">
        <v>52712520</v>
      </c>
      <c r="BI146" t="n">
        <v>0</v>
      </c>
      <c r="BJ146" t="n">
        <v>0</v>
      </c>
      <c r="BK146" t="n">
        <v>0</v>
      </c>
      <c r="BL146" t="n">
        <v>52580401</v>
      </c>
      <c r="BM146" t="n">
        <v>0</v>
      </c>
      <c r="BN146" t="n">
        <v>0</v>
      </c>
      <c r="BO146" t="n">
        <v>3024386</v>
      </c>
      <c r="BP146" t="n">
        <v>52992595</v>
      </c>
      <c r="BQ146" t="n">
        <v>3024386</v>
      </c>
      <c r="BR146" t="n">
        <v>52992595</v>
      </c>
      <c r="BS146" t="n">
        <v>0</v>
      </c>
      <c r="BT146" t="n">
        <v>0</v>
      </c>
      <c r="BU146" t="n">
        <v>0</v>
      </c>
      <c r="BV146" t="n">
        <v>3024386</v>
      </c>
      <c r="BW146" t="n">
        <v>52992595</v>
      </c>
      <c r="BX146" t="n">
        <v>0.2469488283421696</v>
      </c>
      <c r="BY146" t="n">
        <v>2.688724263248202</v>
      </c>
      <c r="BZ146" t="n">
        <v>0</v>
      </c>
      <c r="CA146" t="n">
        <v>966998411</v>
      </c>
      <c r="CB146" t="n">
        <v>1485428971</v>
      </c>
      <c r="CC146" t="n">
        <v>3027833496</v>
      </c>
      <c r="CD146" t="n">
        <v>0</v>
      </c>
      <c r="CE146" t="n">
        <v>966998411</v>
      </c>
      <c r="CF146" t="n">
        <v>1485428971</v>
      </c>
      <c r="CG146" t="n">
        <v>3027833496</v>
      </c>
      <c r="CH146" t="n">
        <v>966998411</v>
      </c>
      <c r="CI146" t="n">
        <v>1485428971</v>
      </c>
      <c r="CJ146" t="n">
        <v>3027833496</v>
      </c>
      <c r="CK146" t="n">
        <v>0</v>
      </c>
      <c r="CL146" t="n">
        <v>0</v>
      </c>
      <c r="CM146" t="n">
        <v>0.1943565583333333</v>
      </c>
      <c r="CN146" t="n">
        <v>2.3322787</v>
      </c>
      <c r="CO146" t="n">
        <v>2.3322787</v>
      </c>
      <c r="CP146" t="n">
        <v>187942483.0757621</v>
      </c>
      <c r="CQ146" t="n">
        <v>2255309796.909145</v>
      </c>
      <c r="CR146" t="n">
        <v>2255309796.909145</v>
      </c>
      <c r="CS146" t="n">
        <v>1.013386036</v>
      </c>
      <c r="CT146" t="n">
        <v>979942686.5415888</v>
      </c>
      <c r="CU146" t="n">
        <v>2.34</v>
      </c>
      <c r="CV146" t="n">
        <v>0</v>
      </c>
      <c r="CW146" t="n">
        <v>0</v>
      </c>
      <c r="CX146" t="n">
        <v>2.339999999999999</v>
      </c>
      <c r="CY146" t="n">
        <v>2.34</v>
      </c>
      <c r="CZ146" t="n">
        <v>2262776281.74</v>
      </c>
      <c r="DA146" t="n">
        <v>0</v>
      </c>
      <c r="DB146" t="n">
        <v>0</v>
      </c>
      <c r="DC146" t="n">
        <v>1213822829.7</v>
      </c>
      <c r="DD146" t="n">
        <v>4822354098.9</v>
      </c>
      <c r="DE146" t="n">
        <v>966998411</v>
      </c>
      <c r="DF146" t="n">
        <v>0</v>
      </c>
      <c r="DG146" t="n">
        <v>518727705</v>
      </c>
      <c r="DH146" t="n">
        <v>1</v>
      </c>
      <c r="DI146" t="n">
        <v>0</v>
      </c>
      <c r="DJ146" t="n">
        <v>966998411</v>
      </c>
      <c r="DK146" t="n">
        <v>0</v>
      </c>
      <c r="DL146" t="n">
        <v>3027833496</v>
      </c>
      <c r="DM146" t="n">
        <v>0</v>
      </c>
      <c r="DN146" t="n">
        <v>0</v>
      </c>
      <c r="DO146" t="n">
        <v>0</v>
      </c>
      <c r="DP146" t="n">
        <v>2060835085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2005268337.181221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3024386</v>
      </c>
      <c r="EH146" t="n">
        <v>0</v>
      </c>
      <c r="EI146" t="n">
        <v>0</v>
      </c>
      <c r="EJ146" t="n">
        <v>0</v>
      </c>
      <c r="EK146" t="n">
        <v>0</v>
      </c>
      <c r="EL146" t="n">
        <v>52992595</v>
      </c>
      <c r="EM146" t="n">
        <v>0</v>
      </c>
      <c r="EN146" t="n">
        <v>0</v>
      </c>
      <c r="EO146" t="n">
        <v>0</v>
      </c>
      <c r="EP146" t="n">
        <v>3024386</v>
      </c>
      <c r="EQ146" t="n">
        <v>52992595</v>
      </c>
      <c r="ER146" t="n">
        <v>365</v>
      </c>
      <c r="EU146" t="inlineStr">
        <is>
          <t>~2016</t>
        </is>
      </c>
      <c r="EV146" t="inlineStr">
        <is>
          <t>국내간접투자</t>
        </is>
      </c>
      <c r="EW146" t="n">
        <v>0</v>
      </c>
      <c r="EX146" t="n">
        <v>3024386</v>
      </c>
      <c r="EY146" t="n">
        <v>0</v>
      </c>
      <c r="EZ146" t="n">
        <v>0</v>
      </c>
      <c r="FA146" t="n">
        <v>0</v>
      </c>
      <c r="FB146" t="n">
        <v>0</v>
      </c>
      <c r="FC146" t="n">
        <v>52992595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b">
        <v>1</v>
      </c>
      <c r="FR146" t="b">
        <v>1</v>
      </c>
    </row>
    <row r="147">
      <c r="A147" t="inlineStr">
        <is>
          <t>BS00000090</t>
        </is>
      </c>
      <c r="B147" t="n">
        <v>605582707600</v>
      </c>
      <c r="C147" t="n">
        <v>6000000000166</v>
      </c>
      <c r="D147" t="inlineStr">
        <is>
          <t>울산박물관</t>
        </is>
      </c>
      <c r="E147" t="inlineStr">
        <is>
          <t>울산박물관(주) [울산시립박물관]</t>
        </is>
      </c>
      <c r="F147" t="inlineStr">
        <is>
          <t>인프라</t>
        </is>
      </c>
      <c r="G147" t="inlineStr">
        <is>
          <t>BTL</t>
        </is>
      </c>
      <c r="H147" t="inlineStr">
        <is>
          <t>문화시설</t>
        </is>
      </c>
      <c r="I147" t="inlineStr">
        <is>
          <t>국내</t>
        </is>
      </c>
      <c r="J147" t="inlineStr">
        <is>
          <t>아시아</t>
        </is>
      </c>
      <c r="K147" t="inlineStr">
        <is>
          <t>이머징</t>
        </is>
      </c>
      <c r="L147" t="inlineStr">
        <is>
          <t>한국</t>
        </is>
      </c>
      <c r="M147" t="inlineStr">
        <is>
          <t>해당없음</t>
        </is>
      </c>
      <c r="N147" t="inlineStr">
        <is>
          <t>대출</t>
        </is>
      </c>
      <c r="O147" t="inlineStr">
        <is>
          <t>선순위</t>
        </is>
      </c>
      <c r="P147" t="inlineStr">
        <is>
          <t>대출</t>
        </is>
      </c>
      <c r="Q147" t="inlineStr">
        <is>
          <t>프로젝트</t>
        </is>
      </c>
      <c r="R147" t="inlineStr">
        <is>
          <t>KRW</t>
        </is>
      </c>
      <c r="S147" t="inlineStr">
        <is>
          <t>KRW</t>
        </is>
      </c>
      <c r="T147" s="1" t="n">
        <v>40606</v>
      </c>
      <c r="U147" s="1" t="n">
        <v>46295</v>
      </c>
      <c r="V147" s="1" t="n">
        <v>46295</v>
      </c>
      <c r="X147" t="inlineStr">
        <is>
          <t>PPP</t>
        </is>
      </c>
      <c r="Y147" t="inlineStr">
        <is>
          <t>Availability(정부)</t>
        </is>
      </c>
      <c r="Z147" t="inlineStr">
        <is>
          <t>정부보증</t>
        </is>
      </c>
      <c r="AA147" t="inlineStr">
        <is>
          <t>정부가 임대료 지급</t>
        </is>
      </c>
      <c r="AB147" t="inlineStr">
        <is>
          <t>KDB인프라자산운용</t>
        </is>
      </c>
      <c r="AC147" t="inlineStr">
        <is>
          <t>해당없음</t>
        </is>
      </c>
      <c r="AD147" t="inlineStr">
        <is>
          <t>이다인</t>
        </is>
      </c>
      <c r="AF147" t="inlineStr">
        <is>
          <t>유재섭</t>
        </is>
      </c>
      <c r="AG147" t="inlineStr">
        <is>
          <t>정상</t>
        </is>
      </c>
      <c r="AH147" s="1" t="n">
        <v>39805</v>
      </c>
      <c r="AI147" t="inlineStr">
        <is>
          <t>기보유</t>
        </is>
      </c>
      <c r="AJ147" t="inlineStr">
        <is>
          <t>국내실물</t>
        </is>
      </c>
      <c r="AK147" t="inlineStr">
        <is>
          <t>인프라</t>
        </is>
      </c>
      <c r="AL147" t="inlineStr">
        <is>
          <t>Debt</t>
        </is>
      </c>
      <c r="AM147" t="inlineStr">
        <is>
          <t>인출</t>
        </is>
      </c>
      <c r="AN147" t="inlineStr">
        <is>
          <t>운영</t>
        </is>
      </c>
      <c r="AO147" t="n">
        <v>0</v>
      </c>
      <c r="AP147" t="n">
        <v>1500000000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1137600000</v>
      </c>
      <c r="AX147" t="n">
        <v>23604185</v>
      </c>
      <c r="AY147" t="n">
        <v>93776238</v>
      </c>
      <c r="AZ147" t="n">
        <v>1093597679</v>
      </c>
      <c r="BA147" t="n">
        <v>-23604185</v>
      </c>
      <c r="BB147" t="n">
        <v>-93776238</v>
      </c>
      <c r="BC147" t="n">
        <v>44002321</v>
      </c>
      <c r="BD147" t="n">
        <v>398748</v>
      </c>
      <c r="BE147" t="n">
        <v>2398629</v>
      </c>
      <c r="BF147" t="n">
        <v>15227948</v>
      </c>
      <c r="BG147" t="n">
        <v>0</v>
      </c>
      <c r="BH147" t="n">
        <v>2398629</v>
      </c>
      <c r="BI147" t="n">
        <v>0</v>
      </c>
      <c r="BJ147" t="n">
        <v>0</v>
      </c>
      <c r="BK147" t="n">
        <v>0</v>
      </c>
      <c r="BL147" t="n">
        <v>2392617</v>
      </c>
      <c r="BM147" t="n">
        <v>0</v>
      </c>
      <c r="BN147" t="n">
        <v>0</v>
      </c>
      <c r="BO147" t="n">
        <v>137622</v>
      </c>
      <c r="BP147" t="n">
        <v>2411374</v>
      </c>
      <c r="BQ147" t="n">
        <v>137622</v>
      </c>
      <c r="BR147" t="n">
        <v>2411374</v>
      </c>
      <c r="BS147" t="n">
        <v>0</v>
      </c>
      <c r="BT147" t="n">
        <v>0</v>
      </c>
      <c r="BU147" t="n">
        <v>0</v>
      </c>
      <c r="BV147" t="n">
        <v>137622</v>
      </c>
      <c r="BW147" t="n">
        <v>2411374</v>
      </c>
      <c r="BX147" t="n">
        <v>0.246949326526469</v>
      </c>
      <c r="BY147" t="n">
        <v>2.688722351724602</v>
      </c>
      <c r="BZ147" t="n">
        <v>0</v>
      </c>
      <c r="CA147" t="n">
        <v>44002321</v>
      </c>
      <c r="CB147" t="n">
        <v>67592985</v>
      </c>
      <c r="CC147" t="n">
        <v>137778559</v>
      </c>
      <c r="CD147" t="n">
        <v>0</v>
      </c>
      <c r="CE147" t="n">
        <v>44002321</v>
      </c>
      <c r="CF147" t="n">
        <v>67592985</v>
      </c>
      <c r="CG147" t="n">
        <v>137778559</v>
      </c>
      <c r="CH147" t="n">
        <v>44002321</v>
      </c>
      <c r="CI147" t="n">
        <v>67592985</v>
      </c>
      <c r="CJ147" t="n">
        <v>137778559</v>
      </c>
      <c r="CK147" t="n">
        <v>0</v>
      </c>
      <c r="CL147" t="n">
        <v>0</v>
      </c>
      <c r="CM147" t="n">
        <v>0.1943563666666667</v>
      </c>
      <c r="CN147" t="n">
        <v>2.3322764</v>
      </c>
      <c r="CO147" t="n">
        <v>2.3322764</v>
      </c>
      <c r="CP147" t="n">
        <v>8552131.234460367</v>
      </c>
      <c r="CQ147" t="n">
        <v>102625574.8135244</v>
      </c>
      <c r="CR147" t="n">
        <v>102625574.8135244</v>
      </c>
      <c r="CS147" t="n">
        <v>1.0133860302391</v>
      </c>
      <c r="CT147" t="n">
        <v>44591337.39949658</v>
      </c>
      <c r="CU147" t="n">
        <v>2.34</v>
      </c>
      <c r="CV147" t="n">
        <v>0</v>
      </c>
      <c r="CW147" t="n">
        <v>0</v>
      </c>
      <c r="CX147" t="n">
        <v>2.34</v>
      </c>
      <c r="CY147" t="n">
        <v>2.34</v>
      </c>
      <c r="CZ147" t="n">
        <v>102965431.14</v>
      </c>
      <c r="DA147" t="n">
        <v>0</v>
      </c>
      <c r="DB147" t="n">
        <v>0</v>
      </c>
      <c r="DC147" t="n">
        <v>55233792.9</v>
      </c>
      <c r="DD147" t="n">
        <v>219436396.92</v>
      </c>
      <c r="DE147" t="n">
        <v>44002321</v>
      </c>
      <c r="DF147" t="n">
        <v>0</v>
      </c>
      <c r="DG147" t="n">
        <v>23604185</v>
      </c>
      <c r="DH147" t="n">
        <v>1</v>
      </c>
      <c r="DI147" t="n">
        <v>0</v>
      </c>
      <c r="DJ147" t="n">
        <v>44002321</v>
      </c>
      <c r="DK147" t="n">
        <v>0</v>
      </c>
      <c r="DL147" t="n">
        <v>137778559</v>
      </c>
      <c r="DM147" t="n">
        <v>0</v>
      </c>
      <c r="DN147" t="n">
        <v>0</v>
      </c>
      <c r="DO147" t="n">
        <v>0</v>
      </c>
      <c r="DP147" t="n">
        <v>93776238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91247754.59155436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137622</v>
      </c>
      <c r="EH147" t="n">
        <v>0</v>
      </c>
      <c r="EI147" t="n">
        <v>0</v>
      </c>
      <c r="EJ147" t="n">
        <v>0</v>
      </c>
      <c r="EK147" t="n">
        <v>0</v>
      </c>
      <c r="EL147" t="n">
        <v>2411374</v>
      </c>
      <c r="EM147" t="n">
        <v>0</v>
      </c>
      <c r="EN147" t="n">
        <v>0</v>
      </c>
      <c r="EO147" t="n">
        <v>0</v>
      </c>
      <c r="EP147" t="n">
        <v>137622</v>
      </c>
      <c r="EQ147" t="n">
        <v>2411374</v>
      </c>
      <c r="ER147" t="n">
        <v>437</v>
      </c>
      <c r="EU147" t="inlineStr">
        <is>
          <t>~2016</t>
        </is>
      </c>
      <c r="EV147" t="inlineStr">
        <is>
          <t>국내간접투자</t>
        </is>
      </c>
      <c r="EW147" t="n">
        <v>0</v>
      </c>
      <c r="EX147" t="n">
        <v>137622</v>
      </c>
      <c r="EY147" t="n">
        <v>0</v>
      </c>
      <c r="EZ147" t="n">
        <v>0</v>
      </c>
      <c r="FA147" t="n">
        <v>0</v>
      </c>
      <c r="FB147" t="n">
        <v>0</v>
      </c>
      <c r="FC147" t="n">
        <v>2411374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0</v>
      </c>
      <c r="FJ147" t="n">
        <v>0</v>
      </c>
      <c r="FK147" t="n">
        <v>0</v>
      </c>
      <c r="FL147" t="n">
        <v>0</v>
      </c>
      <c r="FM147" t="n">
        <v>0</v>
      </c>
      <c r="FN147" t="n">
        <v>0</v>
      </c>
      <c r="FO147" t="n">
        <v>0</v>
      </c>
      <c r="FP147" t="n">
        <v>0</v>
      </c>
      <c r="FQ147" t="b">
        <v>1</v>
      </c>
      <c r="FR147" t="b">
        <v>1</v>
      </c>
    </row>
    <row r="148">
      <c r="A148" t="inlineStr">
        <is>
          <t>BS00000092</t>
        </is>
      </c>
      <c r="B148" t="inlineStr">
        <is>
          <t>BS0000009201</t>
        </is>
      </c>
      <c r="C148" t="n">
        <v>200000304</v>
      </c>
      <c r="D148" t="inlineStr">
        <is>
          <t>한화 트라이서클 인프라 사모특별자산투자신탁 1호</t>
        </is>
      </c>
      <c r="E148" t="inlineStr">
        <is>
          <t>한화트라이써클인프라특별자산1호</t>
        </is>
      </c>
      <c r="F148" t="inlineStr">
        <is>
          <t>인프라</t>
        </is>
      </c>
      <c r="G148" t="inlineStr">
        <is>
          <t>BTL</t>
        </is>
      </c>
      <c r="H148" t="inlineStr">
        <is>
          <t>혼합</t>
        </is>
      </c>
      <c r="I148" t="inlineStr">
        <is>
          <t>국내</t>
        </is>
      </c>
      <c r="J148" t="inlineStr">
        <is>
          <t>아시아</t>
        </is>
      </c>
      <c r="K148" t="inlineStr">
        <is>
          <t>이머징</t>
        </is>
      </c>
      <c r="L148" t="inlineStr">
        <is>
          <t>한국</t>
        </is>
      </c>
      <c r="M148" t="inlineStr">
        <is>
          <t>해당없음</t>
        </is>
      </c>
      <c r="N148" t="inlineStr">
        <is>
          <t>수익증권</t>
        </is>
      </c>
      <c r="O148" t="inlineStr">
        <is>
          <t>지분</t>
        </is>
      </c>
      <c r="P148" t="inlineStr">
        <is>
          <t>채권형</t>
        </is>
      </c>
      <c r="Q148" t="inlineStr">
        <is>
          <t>블라인드</t>
        </is>
      </c>
      <c r="R148" t="inlineStr">
        <is>
          <t>KRW</t>
        </is>
      </c>
      <c r="S148" t="inlineStr">
        <is>
          <t>KRW</t>
        </is>
      </c>
      <c r="T148" s="1" t="n">
        <v>39973</v>
      </c>
      <c r="U148" s="1" t="n">
        <v>49104</v>
      </c>
      <c r="V148" s="1" t="n">
        <v>49104</v>
      </c>
      <c r="X148" t="inlineStr">
        <is>
          <t>PPP</t>
        </is>
      </c>
      <c r="Y148" t="inlineStr">
        <is>
          <t>Availability(정부)</t>
        </is>
      </c>
      <c r="Z148" t="inlineStr">
        <is>
          <t>정부보증</t>
        </is>
      </c>
      <c r="AA148" t="inlineStr">
        <is>
          <t>정부가 임대료 지급</t>
        </is>
      </c>
      <c r="AB148" t="inlineStr">
        <is>
          <t>한화자산운용</t>
        </is>
      </c>
      <c r="AC148" t="inlineStr">
        <is>
          <t>해당없음</t>
        </is>
      </c>
      <c r="AD148" t="inlineStr">
        <is>
          <t>배상원</t>
        </is>
      </c>
      <c r="AF148" t="inlineStr">
        <is>
          <t>유재섭</t>
        </is>
      </c>
      <c r="AG148" t="inlineStr">
        <is>
          <t>정상</t>
        </is>
      </c>
      <c r="AI148" t="inlineStr">
        <is>
          <t>기보유</t>
        </is>
      </c>
      <c r="AJ148" t="inlineStr">
        <is>
          <t>국내실물</t>
        </is>
      </c>
      <c r="AK148" t="inlineStr">
        <is>
          <t>인프라</t>
        </is>
      </c>
      <c r="AL148" t="inlineStr">
        <is>
          <t>Debt</t>
        </is>
      </c>
      <c r="AM148" t="inlineStr">
        <is>
          <t>인출</t>
        </is>
      </c>
      <c r="AN148" t="inlineStr">
        <is>
          <t>운영</t>
        </is>
      </c>
      <c r="AO148" t="n">
        <v>0</v>
      </c>
      <c r="AP148" t="n">
        <v>240000000000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198458400000</v>
      </c>
      <c r="AX148" t="n">
        <v>0</v>
      </c>
      <c r="AY148" t="n">
        <v>11764799915</v>
      </c>
      <c r="AZ148" t="n">
        <v>139373010026</v>
      </c>
      <c r="BA148" t="n">
        <v>0</v>
      </c>
      <c r="BB148" t="n">
        <v>-11764799915</v>
      </c>
      <c r="BC148" t="n">
        <v>59085389974</v>
      </c>
      <c r="BD148" t="n">
        <v>0</v>
      </c>
      <c r="BE148" t="n">
        <v>2141599984</v>
      </c>
      <c r="BF148" t="n">
        <v>92229499702</v>
      </c>
      <c r="BG148" t="n">
        <v>2141599984</v>
      </c>
      <c r="BH148" t="n">
        <v>0</v>
      </c>
      <c r="BI148" t="n">
        <v>0</v>
      </c>
      <c r="BJ148" t="n">
        <v>22015312</v>
      </c>
      <c r="BK148" t="n">
        <v>2141599984</v>
      </c>
      <c r="BL148" t="n">
        <v>0</v>
      </c>
      <c r="BM148" t="n">
        <v>-374589927</v>
      </c>
      <c r="BN148" t="n">
        <v>270785579</v>
      </c>
      <c r="BO148" t="n">
        <v>0</v>
      </c>
      <c r="BP148" t="n">
        <v>2141599984</v>
      </c>
      <c r="BQ148" t="n">
        <v>-374589927</v>
      </c>
      <c r="BR148" t="n">
        <v>2412385563</v>
      </c>
      <c r="BS148" t="n">
        <v>0</v>
      </c>
      <c r="BT148" t="n">
        <v>0</v>
      </c>
      <c r="BU148" t="n">
        <v>0</v>
      </c>
      <c r="BV148" t="n">
        <v>-374589927</v>
      </c>
      <c r="BW148" t="n">
        <v>2412385563</v>
      </c>
      <c r="BX148" t="n">
        <v>-0.6131835928351405</v>
      </c>
      <c r="BY148" t="n">
        <v>3.696826280950422</v>
      </c>
      <c r="BZ148" t="n">
        <v>0</v>
      </c>
      <c r="CA148" t="n">
        <v>59993993182</v>
      </c>
      <c r="CB148" t="n">
        <v>59993993182</v>
      </c>
      <c r="CC148" t="n">
        <v>71645112028</v>
      </c>
      <c r="CD148" t="n">
        <v>0</v>
      </c>
      <c r="CE148" t="n">
        <v>60714769178</v>
      </c>
      <c r="CF148" t="n">
        <v>61089359105</v>
      </c>
      <c r="CG148" t="n">
        <v>72208783514</v>
      </c>
      <c r="CH148" t="n">
        <v>60714769178</v>
      </c>
      <c r="CI148" t="n">
        <v>61089359105</v>
      </c>
      <c r="CJ148" t="n">
        <v>72208783514</v>
      </c>
      <c r="CK148" t="n">
        <v>270785579</v>
      </c>
      <c r="CL148" t="n">
        <v>4803315809</v>
      </c>
      <c r="CM148" t="n">
        <v>-7.210219204425814</v>
      </c>
      <c r="CN148" t="n">
        <v>3.789260685443878</v>
      </c>
      <c r="CO148" t="n">
        <v>4.745562374591826</v>
      </c>
      <c r="CP148" t="n">
        <v>-437766794719.4961</v>
      </c>
      <c r="CQ148" t="n">
        <v>230064087871.9951</v>
      </c>
      <c r="CR148" t="n">
        <v>288125724193.1443</v>
      </c>
      <c r="CS148" t="n">
        <v>1.472939814621099</v>
      </c>
      <c r="CT148" t="n">
        <v>89429200857.80617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0.9956573023095925</v>
      </c>
      <c r="DI148" t="n">
        <v>0.004342697690407595</v>
      </c>
      <c r="DJ148" t="n">
        <v>60451103290.11707</v>
      </c>
      <c r="DK148" t="n">
        <v>263665887.8829308</v>
      </c>
      <c r="DL148" t="n">
        <v>71895202596.60661</v>
      </c>
      <c r="DM148" t="n">
        <v>313580917.3933898</v>
      </c>
      <c r="DN148" t="n">
        <v>0</v>
      </c>
      <c r="DO148" t="n">
        <v>0</v>
      </c>
      <c r="DP148" t="n">
        <v>11713708945.58102</v>
      </c>
      <c r="DQ148" t="n">
        <v>51090969.41897798</v>
      </c>
      <c r="DR148" t="n">
        <v>0</v>
      </c>
      <c r="DS148" t="n">
        <v>0</v>
      </c>
      <c r="DT148" t="n">
        <v>0</v>
      </c>
      <c r="DU148" t="n">
        <v>0</v>
      </c>
      <c r="DV148" t="n">
        <v>66935586047</v>
      </c>
      <c r="DW148" t="n">
        <v>1747038204.733062</v>
      </c>
      <c r="DX148" t="n">
        <v>0</v>
      </c>
      <c r="DY148" t="n">
        <v>58356670.5811184</v>
      </c>
      <c r="DZ148" t="n">
        <v>0</v>
      </c>
      <c r="EA148" t="n">
        <v>0</v>
      </c>
      <c r="EB148" t="n">
        <v>1805394875.31418</v>
      </c>
      <c r="EC148" t="n">
        <v>0.02697212322973448</v>
      </c>
      <c r="ED148" t="n">
        <v>1805394875.31418</v>
      </c>
      <c r="EE148" t="n">
        <v>1637606236.133901</v>
      </c>
      <c r="EF148" t="n">
        <v>0</v>
      </c>
      <c r="EG148" t="n">
        <v>0</v>
      </c>
      <c r="EH148" t="n">
        <v>0</v>
      </c>
      <c r="EI148" t="n">
        <v>0</v>
      </c>
      <c r="EJ148" t="n">
        <v>-374589927</v>
      </c>
      <c r="EK148" t="n">
        <v>0</v>
      </c>
      <c r="EL148" t="n">
        <v>2141599984</v>
      </c>
      <c r="EM148" t="n">
        <v>22015312</v>
      </c>
      <c r="EN148" t="n">
        <v>0</v>
      </c>
      <c r="EO148" t="n">
        <v>248770267</v>
      </c>
      <c r="EP148" t="n">
        <v>-374589927</v>
      </c>
      <c r="EQ148" t="n">
        <v>2412385563</v>
      </c>
      <c r="ER148" t="n">
        <v>113</v>
      </c>
      <c r="EU148" t="inlineStr">
        <is>
          <t>~2016</t>
        </is>
      </c>
      <c r="EV148" t="inlineStr">
        <is>
          <t>국내간접투자</t>
        </is>
      </c>
      <c r="EW148" t="n">
        <v>0</v>
      </c>
      <c r="EX148" t="n">
        <v>0</v>
      </c>
      <c r="EY148" t="n">
        <v>0</v>
      </c>
      <c r="EZ148" t="n">
        <v>0</v>
      </c>
      <c r="FA148" t="n">
        <v>-372963196.1891672</v>
      </c>
      <c r="FB148" t="n">
        <v>0</v>
      </c>
      <c r="FC148" t="n">
        <v>2132299662.695706</v>
      </c>
      <c r="FD148" t="n">
        <v>21919706.155424</v>
      </c>
      <c r="FE148" t="n">
        <v>0</v>
      </c>
      <c r="FF148" t="n">
        <v>247689932.936057</v>
      </c>
      <c r="FG148" t="n">
        <v>0</v>
      </c>
      <c r="FH148" t="n">
        <v>0</v>
      </c>
      <c r="FI148" t="n">
        <v>0</v>
      </c>
      <c r="FJ148" t="n">
        <v>0</v>
      </c>
      <c r="FK148" t="n">
        <v>-1626730.81083285</v>
      </c>
      <c r="FL148" t="n">
        <v>0</v>
      </c>
      <c r="FM148" t="n">
        <v>9300321.304293742</v>
      </c>
      <c r="FN148" t="n">
        <v>95605.84457600262</v>
      </c>
      <c r="FO148" t="n">
        <v>0</v>
      </c>
      <c r="FP148" t="n">
        <v>1080334.063942981</v>
      </c>
      <c r="FQ148" t="b">
        <v>1</v>
      </c>
      <c r="FR148" t="b">
        <v>1</v>
      </c>
    </row>
    <row r="149">
      <c r="A149" t="inlineStr">
        <is>
          <t>BS00000093</t>
        </is>
      </c>
      <c r="B149" t="inlineStr">
        <is>
          <t>BS0000009301</t>
        </is>
      </c>
      <c r="C149" t="n">
        <v>210000864</v>
      </c>
      <c r="D149" t="inlineStr">
        <is>
          <t>미래에셋맵스 아쿠아 사모특별자산투자신탁 1호</t>
        </is>
      </c>
      <c r="E149" t="inlineStr">
        <is>
          <t>미래에셋맵스아쿠아사모특별자산투자신탁1호(금전채권)</t>
        </is>
      </c>
      <c r="F149" t="inlineStr">
        <is>
          <t>인프라</t>
        </is>
      </c>
      <c r="G149" t="inlineStr">
        <is>
          <t>발전/유틸리티</t>
        </is>
      </c>
      <c r="H149" t="inlineStr">
        <is>
          <t>담수화</t>
        </is>
      </c>
      <c r="I149" t="inlineStr">
        <is>
          <t>해외</t>
        </is>
      </c>
      <c r="J149" t="inlineStr">
        <is>
          <t>기타</t>
        </is>
      </c>
      <c r="K149" t="inlineStr">
        <is>
          <t>선진국</t>
        </is>
      </c>
      <c r="L149" t="inlineStr">
        <is>
          <t>호주</t>
        </is>
      </c>
      <c r="M149" t="inlineStr">
        <is>
          <t>해당없음</t>
        </is>
      </c>
      <c r="N149" t="inlineStr">
        <is>
          <t>수익증권</t>
        </is>
      </c>
      <c r="O149" t="inlineStr">
        <is>
          <t>지분</t>
        </is>
      </c>
      <c r="P149" t="inlineStr">
        <is>
          <t>채권형</t>
        </is>
      </c>
      <c r="Q149" t="inlineStr">
        <is>
          <t>프로젝트</t>
        </is>
      </c>
      <c r="R149" t="inlineStr">
        <is>
          <t>KRW</t>
        </is>
      </c>
      <c r="S149" t="inlineStr">
        <is>
          <t>AUD</t>
        </is>
      </c>
      <c r="T149" s="1" t="n">
        <v>40057</v>
      </c>
      <c r="U149" s="1" t="n">
        <v>40602</v>
      </c>
      <c r="V149" s="1" t="n">
        <v>51043</v>
      </c>
      <c r="X149" t="inlineStr">
        <is>
          <t>해당없음</t>
        </is>
      </c>
      <c r="Y149" t="inlineStr">
        <is>
          <t>해당없음</t>
        </is>
      </c>
      <c r="Z149" t="inlineStr">
        <is>
          <t>해당없음</t>
        </is>
      </c>
      <c r="AA149" t="inlineStr">
        <is>
          <t>해당없음</t>
        </is>
      </c>
      <c r="AB149" t="inlineStr">
        <is>
          <t>미래에셋자산운용</t>
        </is>
      </c>
      <c r="AC149" t="inlineStr">
        <is>
          <t>Aquasure</t>
        </is>
      </c>
      <c r="AD149" t="inlineStr">
        <is>
          <t>임채연</t>
        </is>
      </c>
      <c r="AF149" t="inlineStr">
        <is>
          <t>황민정</t>
        </is>
      </c>
      <c r="AG149" t="inlineStr">
        <is>
          <t>정상</t>
        </is>
      </c>
      <c r="AI149" t="inlineStr">
        <is>
          <t>기보유</t>
        </is>
      </c>
      <c r="AJ149" t="inlineStr">
        <is>
          <t>해외실물</t>
        </is>
      </c>
      <c r="AK149" t="inlineStr">
        <is>
          <t>인프라</t>
        </is>
      </c>
      <c r="AL149" t="inlineStr">
        <is>
          <t>Debt</t>
        </is>
      </c>
      <c r="AM149" t="inlineStr">
        <is>
          <t>인출</t>
        </is>
      </c>
      <c r="AN149" t="inlineStr">
        <is>
          <t>운영</t>
        </is>
      </c>
      <c r="AO149" t="n">
        <v>30000000</v>
      </c>
      <c r="AP149" t="n">
        <v>33000000000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26885000000</v>
      </c>
      <c r="AX149" t="n">
        <v>0</v>
      </c>
      <c r="AY149" t="n">
        <v>0</v>
      </c>
      <c r="AZ149" t="n">
        <v>26395752287</v>
      </c>
      <c r="BA149" t="n">
        <v>0</v>
      </c>
      <c r="BB149" t="n">
        <v>0</v>
      </c>
      <c r="BC149" t="n">
        <v>489247713</v>
      </c>
      <c r="BD149" t="n">
        <v>0</v>
      </c>
      <c r="BE149" t="n">
        <v>1954601774</v>
      </c>
      <c r="BF149" t="n">
        <v>22082868000</v>
      </c>
      <c r="BG149" t="n">
        <v>1954601774</v>
      </c>
      <c r="BH149" t="n">
        <v>0</v>
      </c>
      <c r="BI149" t="n">
        <v>0</v>
      </c>
      <c r="BJ149" t="n">
        <v>0</v>
      </c>
      <c r="BK149" t="n">
        <v>1954601774</v>
      </c>
      <c r="BL149" t="n">
        <v>0</v>
      </c>
      <c r="BM149" t="n">
        <v>1023668</v>
      </c>
      <c r="BN149" t="n">
        <v>687141</v>
      </c>
      <c r="BO149" t="n">
        <v>0</v>
      </c>
      <c r="BP149" t="n">
        <v>1954601774</v>
      </c>
      <c r="BQ149" t="n">
        <v>1023668</v>
      </c>
      <c r="BR149" t="n">
        <v>1955288915</v>
      </c>
      <c r="BS149" t="n">
        <v>0</v>
      </c>
      <c r="BT149" t="n">
        <v>0</v>
      </c>
      <c r="BU149" t="n">
        <v>0</v>
      </c>
      <c r="BV149" t="n">
        <v>1023668</v>
      </c>
      <c r="BW149" t="n">
        <v>1955288915</v>
      </c>
      <c r="BX149" t="n">
        <v>0.09782392154921858</v>
      </c>
      <c r="BY149" t="n">
        <v>2814.378481082276</v>
      </c>
      <c r="BZ149" t="n">
        <v>0</v>
      </c>
      <c r="CA149" t="n">
        <v>770288257</v>
      </c>
      <c r="CB149" t="n">
        <v>770288257</v>
      </c>
      <c r="CC149" t="n">
        <v>770288257</v>
      </c>
      <c r="CD149" t="n">
        <v>0</v>
      </c>
      <c r="CE149" t="n">
        <v>1047463009</v>
      </c>
      <c r="CF149" t="n">
        <v>1046439341</v>
      </c>
      <c r="CG149" t="n">
        <v>1046775868</v>
      </c>
      <c r="CH149" t="n">
        <v>1047463009</v>
      </c>
      <c r="CI149" t="n">
        <v>1046439341</v>
      </c>
      <c r="CJ149" t="n">
        <v>1046775868</v>
      </c>
      <c r="CK149" t="n">
        <v>687141</v>
      </c>
      <c r="CL149" t="n">
        <v>536165287</v>
      </c>
      <c r="CM149" t="n">
        <v>1.196713149547577</v>
      </c>
      <c r="CN149" t="n">
        <v>655.1693391799927</v>
      </c>
      <c r="CO149" t="n">
        <v>9.435406029224398</v>
      </c>
      <c r="CP149" t="n">
        <v>1253512756.534972</v>
      </c>
      <c r="CQ149" t="n">
        <v>686265647422.0167</v>
      </c>
      <c r="CR149" t="n">
        <v>9883238790.508129</v>
      </c>
      <c r="CS149" t="n">
        <v>1.842145556853264</v>
      </c>
      <c r="CT149" t="n">
        <v>1929579327.9975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0.9951598573140534</v>
      </c>
      <c r="DI149" t="n">
        <v>0.004840142685946581</v>
      </c>
      <c r="DJ149" t="n">
        <v>1042393138.578189</v>
      </c>
      <c r="DK149" t="n">
        <v>5069870.421810948</v>
      </c>
      <c r="DL149" t="n">
        <v>1041709323.438674</v>
      </c>
      <c r="DM149" t="n">
        <v>5066544.561325584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1046786825</v>
      </c>
      <c r="DW149" t="n">
        <v>130645941.2991225</v>
      </c>
      <c r="DX149" t="n">
        <v>0</v>
      </c>
      <c r="DY149" t="n">
        <v>2449999.158425</v>
      </c>
      <c r="DZ149" t="n">
        <v>0</v>
      </c>
      <c r="EA149" t="n">
        <v>0</v>
      </c>
      <c r="EB149" t="n">
        <v>133095940.4575475</v>
      </c>
      <c r="EC149" t="n">
        <v>0.1271471299398018</v>
      </c>
      <c r="ED149" t="n">
        <v>133095940.4575475</v>
      </c>
      <c r="EE149" t="n">
        <v>133181915.3124587</v>
      </c>
      <c r="EF149" t="n">
        <v>0</v>
      </c>
      <c r="EG149" t="n">
        <v>0</v>
      </c>
      <c r="EH149" t="n">
        <v>0</v>
      </c>
      <c r="EI149" t="n">
        <v>0</v>
      </c>
      <c r="EJ149" t="n">
        <v>1023668</v>
      </c>
      <c r="EK149" t="n">
        <v>0</v>
      </c>
      <c r="EL149" t="n">
        <v>1954601774</v>
      </c>
      <c r="EM149" t="n">
        <v>0</v>
      </c>
      <c r="EN149" t="n">
        <v>0</v>
      </c>
      <c r="EO149" t="n">
        <v>687141</v>
      </c>
      <c r="EP149" t="n">
        <v>1023668</v>
      </c>
      <c r="EQ149" t="n">
        <v>1955288915</v>
      </c>
      <c r="ER149" t="n">
        <v>133</v>
      </c>
      <c r="EU149" t="inlineStr">
        <is>
          <t>~2016</t>
        </is>
      </c>
      <c r="EV149" t="inlineStr">
        <is>
          <t>국내간접투자</t>
        </is>
      </c>
      <c r="EW149" t="n">
        <v>0</v>
      </c>
      <c r="EX149" t="n">
        <v>0</v>
      </c>
      <c r="EY149" t="n">
        <v>0</v>
      </c>
      <c r="EZ149" t="n">
        <v>0</v>
      </c>
      <c r="FA149" t="n">
        <v>1018713.300816962</v>
      </c>
      <c r="FB149" t="n">
        <v>0</v>
      </c>
      <c r="FC149" t="n">
        <v>1945141222.519636</v>
      </c>
      <c r="FD149" t="n">
        <v>0</v>
      </c>
      <c r="FE149" t="n">
        <v>0</v>
      </c>
      <c r="FF149" t="n">
        <v>683815.139514636</v>
      </c>
      <c r="FG149" t="n">
        <v>0</v>
      </c>
      <c r="FH149" t="n">
        <v>0</v>
      </c>
      <c r="FI149" t="n">
        <v>0</v>
      </c>
      <c r="FJ149" t="n">
        <v>0</v>
      </c>
      <c r="FK149" t="n">
        <v>4954.699183037565</v>
      </c>
      <c r="FL149" t="n">
        <v>0</v>
      </c>
      <c r="FM149" t="n">
        <v>9460551.480364313</v>
      </c>
      <c r="FN149" t="n">
        <v>0</v>
      </c>
      <c r="FO149" t="n">
        <v>0</v>
      </c>
      <c r="FP149" t="n">
        <v>3325.86048536402</v>
      </c>
      <c r="FQ149" t="b">
        <v>1</v>
      </c>
      <c r="FR149" t="b">
        <v>1</v>
      </c>
    </row>
    <row r="150">
      <c r="A150" t="inlineStr">
        <is>
          <t>BS00000098</t>
        </is>
      </c>
      <c r="B150" t="inlineStr">
        <is>
          <t>BS0000009801</t>
        </is>
      </c>
      <c r="C150" t="n">
        <v>200000300</v>
      </c>
      <c r="D150" t="inlineStr">
        <is>
          <t>한화 트라이서클 인프라 사모특별자산투자신탁 3호</t>
        </is>
      </c>
      <c r="E150" t="inlineStr">
        <is>
          <t>한화트라이써클인프라특별자산3호</t>
        </is>
      </c>
      <c r="F150" t="inlineStr">
        <is>
          <t>인프라</t>
        </is>
      </c>
      <c r="G150" t="inlineStr">
        <is>
          <t>BTO</t>
        </is>
      </c>
      <c r="H150" t="inlineStr">
        <is>
          <t>혼합</t>
        </is>
      </c>
      <c r="I150" t="inlineStr">
        <is>
          <t>국내</t>
        </is>
      </c>
      <c r="J150" t="inlineStr">
        <is>
          <t>아시아</t>
        </is>
      </c>
      <c r="K150" t="inlineStr">
        <is>
          <t>이머징</t>
        </is>
      </c>
      <c r="L150" t="inlineStr">
        <is>
          <t>한국</t>
        </is>
      </c>
      <c r="M150" t="inlineStr">
        <is>
          <t>해당없음</t>
        </is>
      </c>
      <c r="N150" t="inlineStr">
        <is>
          <t>수익증권</t>
        </is>
      </c>
      <c r="O150" t="inlineStr">
        <is>
          <t>후순위</t>
        </is>
      </c>
      <c r="P150" t="inlineStr">
        <is>
          <t>채권형</t>
        </is>
      </c>
      <c r="Q150" t="inlineStr">
        <is>
          <t>프로젝트</t>
        </is>
      </c>
      <c r="R150" t="inlineStr">
        <is>
          <t>KRW</t>
        </is>
      </c>
      <c r="S150" t="inlineStr">
        <is>
          <t>KRW</t>
        </is>
      </c>
      <c r="T150" s="1" t="n">
        <v>40023</v>
      </c>
      <c r="U150" s="1" t="n">
        <v>48058</v>
      </c>
      <c r="V150" s="1" t="n">
        <v>48058</v>
      </c>
      <c r="X150" t="inlineStr">
        <is>
          <t>PPP</t>
        </is>
      </c>
      <c r="Y150" t="inlineStr">
        <is>
          <t>Merchant(정부)</t>
        </is>
      </c>
      <c r="Z150" t="inlineStr">
        <is>
          <t>해지시 지급금</t>
        </is>
      </c>
      <c r="AA150" t="inlineStr">
        <is>
          <t>해지시 지급금 전액 커버, MRG</t>
        </is>
      </c>
      <c r="AB150" t="inlineStr">
        <is>
          <t>한화자산운용</t>
        </is>
      </c>
      <c r="AC150" t="inlineStr">
        <is>
          <t>해당없음</t>
        </is>
      </c>
      <c r="AD150" t="inlineStr">
        <is>
          <t>허강혁</t>
        </is>
      </c>
      <c r="AF150" t="inlineStr">
        <is>
          <t>유재섭</t>
        </is>
      </c>
      <c r="AG150" t="inlineStr">
        <is>
          <t>정상</t>
        </is>
      </c>
      <c r="AI150" t="inlineStr">
        <is>
          <t>기보유</t>
        </is>
      </c>
      <c r="AJ150" t="inlineStr">
        <is>
          <t>국내실물</t>
        </is>
      </c>
      <c r="AK150" t="inlineStr">
        <is>
          <t>인프라</t>
        </is>
      </c>
      <c r="AL150" t="inlineStr">
        <is>
          <t>Debt</t>
        </is>
      </c>
      <c r="AM150" t="inlineStr">
        <is>
          <t>인출</t>
        </is>
      </c>
      <c r="AN150" t="inlineStr">
        <is>
          <t>운영</t>
        </is>
      </c>
      <c r="AO150" t="n">
        <v>0</v>
      </c>
      <c r="AP150" t="n">
        <v>116627078685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116627078685</v>
      </c>
      <c r="AX150" t="n">
        <v>0</v>
      </c>
      <c r="AY150" t="n">
        <v>2405811265</v>
      </c>
      <c r="AZ150" t="n">
        <v>106493772617</v>
      </c>
      <c r="BA150" t="n">
        <v>0</v>
      </c>
      <c r="BB150" t="n">
        <v>-2405811265</v>
      </c>
      <c r="BC150" t="n">
        <v>10133306068</v>
      </c>
      <c r="BD150" t="n">
        <v>0</v>
      </c>
      <c r="BE150" t="n">
        <v>578590360</v>
      </c>
      <c r="BF150" t="n">
        <v>53284291368</v>
      </c>
      <c r="BG150" t="n">
        <v>578590360</v>
      </c>
      <c r="BH150" t="n">
        <v>0</v>
      </c>
      <c r="BI150" t="n">
        <v>0</v>
      </c>
      <c r="BJ150" t="n">
        <v>-26502416</v>
      </c>
      <c r="BK150" t="n">
        <v>578590360</v>
      </c>
      <c r="BL150" t="n">
        <v>0</v>
      </c>
      <c r="BM150" t="n">
        <v>-10140</v>
      </c>
      <c r="BN150" t="n">
        <v>-26806594</v>
      </c>
      <c r="BO150" t="n">
        <v>0</v>
      </c>
      <c r="BP150" t="n">
        <v>578590360</v>
      </c>
      <c r="BQ150" t="n">
        <v>-10140</v>
      </c>
      <c r="BR150" t="n">
        <v>551783766</v>
      </c>
      <c r="BS150" t="n">
        <v>0</v>
      </c>
      <c r="BT150" t="n">
        <v>0</v>
      </c>
      <c r="BU150" t="n">
        <v>0</v>
      </c>
      <c r="BV150" t="n">
        <v>-10140</v>
      </c>
      <c r="BW150" t="n">
        <v>551783766</v>
      </c>
      <c r="BX150" t="n">
        <v>-9.892076657374768e-05</v>
      </c>
      <c r="BY150" t="n">
        <v>4.930587389397756</v>
      </c>
      <c r="BZ150" t="n">
        <v>0</v>
      </c>
      <c r="CA150" t="n">
        <v>10166421831</v>
      </c>
      <c r="CB150" t="n">
        <v>10166421831</v>
      </c>
      <c r="CC150" t="n">
        <v>12578685462</v>
      </c>
      <c r="CD150" t="n">
        <v>0</v>
      </c>
      <c r="CE150" t="n">
        <v>10250618066</v>
      </c>
      <c r="CF150" t="n">
        <v>10250628206</v>
      </c>
      <c r="CG150" t="n">
        <v>12683235925</v>
      </c>
      <c r="CH150" t="n">
        <v>10250618066</v>
      </c>
      <c r="CI150" t="n">
        <v>10250628206</v>
      </c>
      <c r="CJ150" t="n">
        <v>12683235925</v>
      </c>
      <c r="CK150" t="n">
        <v>-26806594</v>
      </c>
      <c r="CL150" t="n">
        <v>0</v>
      </c>
      <c r="CM150" t="n">
        <v>-0.001203715801239014</v>
      </c>
      <c r="CN150" t="n">
        <v>5.228240191936494</v>
      </c>
      <c r="CO150" t="n">
        <v>6.032411754131317</v>
      </c>
      <c r="CP150" t="n">
        <v>-12338830.9385103</v>
      </c>
      <c r="CQ150" t="n">
        <v>53592693364.85153</v>
      </c>
      <c r="CR150" t="n">
        <v>61835948908.44923</v>
      </c>
      <c r="CS150" t="n">
        <v>1.457883400391373</v>
      </c>
      <c r="CT150" t="n">
        <v>14944205922.17332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1</v>
      </c>
      <c r="DI150" t="n">
        <v>0</v>
      </c>
      <c r="DJ150" t="n">
        <v>10250618066</v>
      </c>
      <c r="DK150" t="n">
        <v>0</v>
      </c>
      <c r="DL150" t="n">
        <v>12683235925</v>
      </c>
      <c r="DM150" t="n">
        <v>0</v>
      </c>
      <c r="DN150" t="n">
        <v>0</v>
      </c>
      <c r="DO150" t="n">
        <v>0</v>
      </c>
      <c r="DP150" t="n">
        <v>2405811265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10330236552</v>
      </c>
      <c r="DW150" t="n">
        <v>225437379.377539</v>
      </c>
      <c r="DX150" t="n">
        <v>0</v>
      </c>
      <c r="DY150" t="n">
        <v>0</v>
      </c>
      <c r="DZ150" t="n">
        <v>0</v>
      </c>
      <c r="EA150" t="n">
        <v>0</v>
      </c>
      <c r="EB150" t="n">
        <v>225437379.377539</v>
      </c>
      <c r="EC150" t="n">
        <v>0.02182306070560339</v>
      </c>
      <c r="ED150" t="n">
        <v>225437379.377539</v>
      </c>
      <c r="EE150" t="n">
        <v>223699860.3242728</v>
      </c>
      <c r="EF150" t="n">
        <v>0</v>
      </c>
      <c r="EG150" t="n">
        <v>0</v>
      </c>
      <c r="EH150" t="n">
        <v>0</v>
      </c>
      <c r="EI150" t="n">
        <v>0</v>
      </c>
      <c r="EJ150" t="n">
        <v>-10140</v>
      </c>
      <c r="EK150" t="n">
        <v>0</v>
      </c>
      <c r="EL150" t="n">
        <v>578590360</v>
      </c>
      <c r="EM150" t="n">
        <v>-26502416</v>
      </c>
      <c r="EN150" t="n">
        <v>0</v>
      </c>
      <c r="EO150" t="n">
        <v>-304178</v>
      </c>
      <c r="EP150" t="n">
        <v>-10140</v>
      </c>
      <c r="EQ150" t="n">
        <v>551783766</v>
      </c>
      <c r="ER150" t="n">
        <v>256</v>
      </c>
      <c r="EU150" t="inlineStr">
        <is>
          <t>~2016</t>
        </is>
      </c>
      <c r="EV150" t="inlineStr">
        <is>
          <t>국내간접투자</t>
        </is>
      </c>
      <c r="EW150" t="n">
        <v>0</v>
      </c>
      <c r="EX150" t="n">
        <v>0</v>
      </c>
      <c r="EY150" t="n">
        <v>0</v>
      </c>
      <c r="EZ150" t="n">
        <v>0</v>
      </c>
      <c r="FA150" t="n">
        <v>-10140</v>
      </c>
      <c r="FB150" t="n">
        <v>0</v>
      </c>
      <c r="FC150" t="n">
        <v>578590360</v>
      </c>
      <c r="FD150" t="n">
        <v>-26502416</v>
      </c>
      <c r="FE150" t="n">
        <v>0</v>
      </c>
      <c r="FF150" t="n">
        <v>-304178</v>
      </c>
      <c r="FG150" t="n">
        <v>0</v>
      </c>
      <c r="FH150" t="n">
        <v>0</v>
      </c>
      <c r="FI150" t="n">
        <v>0</v>
      </c>
      <c r="FJ150" t="n">
        <v>0</v>
      </c>
      <c r="FK150" t="n">
        <v>0</v>
      </c>
      <c r="FL150" t="n">
        <v>0</v>
      </c>
      <c r="FM150" t="n">
        <v>0</v>
      </c>
      <c r="FN150" t="n">
        <v>0</v>
      </c>
      <c r="FO150" t="n">
        <v>0</v>
      </c>
      <c r="FP150" t="n">
        <v>0</v>
      </c>
      <c r="FQ150" t="b">
        <v>1</v>
      </c>
      <c r="FR150" t="b">
        <v>1</v>
      </c>
    </row>
    <row r="151">
      <c r="A151" t="inlineStr">
        <is>
          <t>BS00000102</t>
        </is>
      </c>
      <c r="B151" t="n">
        <v>905644885900</v>
      </c>
      <c r="C151" t="n">
        <v>6000000000275</v>
      </c>
      <c r="D151" t="inlineStr">
        <is>
          <t>포항맑은물</t>
        </is>
      </c>
      <c r="E151" t="inlineStr">
        <is>
          <t>포항맑은물(주) [포항시 1단계 하수관거]</t>
        </is>
      </c>
      <c r="F151" t="inlineStr">
        <is>
          <t>인프라</t>
        </is>
      </c>
      <c r="G151" t="inlineStr">
        <is>
          <t>BTL</t>
        </is>
      </c>
      <c r="H151" t="inlineStr">
        <is>
          <t>하수관거</t>
        </is>
      </c>
      <c r="I151" t="inlineStr">
        <is>
          <t>국내</t>
        </is>
      </c>
      <c r="J151" t="inlineStr">
        <is>
          <t>아시아</t>
        </is>
      </c>
      <c r="K151" t="inlineStr">
        <is>
          <t>이머징</t>
        </is>
      </c>
      <c r="L151" t="inlineStr">
        <is>
          <t>한국</t>
        </is>
      </c>
      <c r="M151" t="inlineStr">
        <is>
          <t>해당없음</t>
        </is>
      </c>
      <c r="N151" t="inlineStr">
        <is>
          <t>대출</t>
        </is>
      </c>
      <c r="O151" t="inlineStr">
        <is>
          <t>선순위</t>
        </is>
      </c>
      <c r="P151" t="inlineStr">
        <is>
          <t>대출</t>
        </is>
      </c>
      <c r="Q151" t="inlineStr">
        <is>
          <t>프로젝트</t>
        </is>
      </c>
      <c r="R151" t="inlineStr">
        <is>
          <t>KRW</t>
        </is>
      </c>
      <c r="S151" t="inlineStr">
        <is>
          <t>KRW</t>
        </is>
      </c>
      <c r="T151" s="1" t="n">
        <v>40141</v>
      </c>
      <c r="U151" s="1" t="n">
        <v>49272</v>
      </c>
      <c r="V151" s="1" t="n">
        <v>49272</v>
      </c>
      <c r="X151" t="inlineStr">
        <is>
          <t>PPP</t>
        </is>
      </c>
      <c r="Y151" t="inlineStr">
        <is>
          <t>Availability(정부)</t>
        </is>
      </c>
      <c r="Z151" t="inlineStr">
        <is>
          <t>정부보증</t>
        </is>
      </c>
      <c r="AA151" t="inlineStr">
        <is>
          <t>정부가 임대료 지급</t>
        </is>
      </c>
      <c r="AB151" t="inlineStr">
        <is>
          <t>한화자산운용</t>
        </is>
      </c>
      <c r="AC151" t="inlineStr">
        <is>
          <t>해당없음</t>
        </is>
      </c>
      <c r="AD151" t="inlineStr">
        <is>
          <t>허강혁</t>
        </is>
      </c>
      <c r="AF151" t="inlineStr">
        <is>
          <t>유재섭</t>
        </is>
      </c>
      <c r="AG151" t="inlineStr">
        <is>
          <t>정상</t>
        </is>
      </c>
      <c r="AH151" s="1" t="n">
        <v>40071</v>
      </c>
      <c r="AI151" t="inlineStr">
        <is>
          <t>기보유</t>
        </is>
      </c>
      <c r="AJ151" t="inlineStr">
        <is>
          <t>국내실물</t>
        </is>
      </c>
      <c r="AK151" t="inlineStr">
        <is>
          <t>인프라</t>
        </is>
      </c>
      <c r="AL151" t="inlineStr">
        <is>
          <t>Debt</t>
        </is>
      </c>
      <c r="AM151" t="inlineStr">
        <is>
          <t>인출</t>
        </is>
      </c>
      <c r="AN151" t="inlineStr">
        <is>
          <t>운영</t>
        </is>
      </c>
      <c r="AO151" t="n">
        <v>0</v>
      </c>
      <c r="AP151" t="n">
        <v>61880972566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61880972566</v>
      </c>
      <c r="AX151" t="n">
        <v>808775000</v>
      </c>
      <c r="AY151" t="n">
        <v>3190900000</v>
      </c>
      <c r="AZ151" t="n">
        <v>31814650000</v>
      </c>
      <c r="BA151" t="n">
        <v>-808775000</v>
      </c>
      <c r="BB151" t="n">
        <v>-3190900000</v>
      </c>
      <c r="BC151" t="n">
        <v>30066322566</v>
      </c>
      <c r="BD151" t="n">
        <v>376659272</v>
      </c>
      <c r="BE151" t="n">
        <v>1551639409</v>
      </c>
      <c r="BF151" t="n">
        <v>23856089813</v>
      </c>
      <c r="BG151" t="n">
        <v>0</v>
      </c>
      <c r="BH151" t="n">
        <v>1551639409</v>
      </c>
      <c r="BI151" t="n">
        <v>0</v>
      </c>
      <c r="BJ151" t="n">
        <v>0</v>
      </c>
      <c r="BK151" t="n">
        <v>0</v>
      </c>
      <c r="BL151" t="n">
        <v>1369480550</v>
      </c>
      <c r="BM151" t="n">
        <v>0</v>
      </c>
      <c r="BN151" t="n">
        <v>-49035766</v>
      </c>
      <c r="BO151" t="n">
        <v>112210938</v>
      </c>
      <c r="BP151" t="n">
        <v>1370118815</v>
      </c>
      <c r="BQ151" t="n">
        <v>112210938</v>
      </c>
      <c r="BR151" t="n">
        <v>1321083049</v>
      </c>
      <c r="BS151" t="n">
        <v>-11972768</v>
      </c>
      <c r="BT151" t="n">
        <v>-34409479</v>
      </c>
      <c r="BU151" t="n">
        <v>-694189910</v>
      </c>
      <c r="BV151" t="n">
        <v>100238170</v>
      </c>
      <c r="BW151" t="n">
        <v>1286673570</v>
      </c>
      <c r="BX151" t="n">
        <v>0.3295410818168129</v>
      </c>
      <c r="BY151" t="n">
        <v>4.148093021467374</v>
      </c>
      <c r="BZ151" t="n">
        <v>0</v>
      </c>
      <c r="CA151" t="n">
        <v>30066322566</v>
      </c>
      <c r="CB151" t="n">
        <v>30868922546</v>
      </c>
      <c r="CC151" t="n">
        <v>33257222566</v>
      </c>
      <c r="CD151" t="n">
        <v>0</v>
      </c>
      <c r="CE151" t="n">
        <v>30066322566</v>
      </c>
      <c r="CF151" t="n">
        <v>30868922546</v>
      </c>
      <c r="CG151" t="n">
        <v>33257222566</v>
      </c>
      <c r="CH151" t="n">
        <v>30066322566</v>
      </c>
      <c r="CI151" t="n">
        <v>30868922546</v>
      </c>
      <c r="CJ151" t="n">
        <v>33257222566</v>
      </c>
      <c r="CK151" t="n">
        <v>0</v>
      </c>
      <c r="CL151" t="n">
        <v>0</v>
      </c>
      <c r="CM151" t="n">
        <v>0.410373575</v>
      </c>
      <c r="CN151" t="n">
        <v>4.9244829</v>
      </c>
      <c r="CO151" t="n">
        <v>4.9244829</v>
      </c>
      <c r="CP151" t="n">
        <v>12338424278.51259</v>
      </c>
      <c r="CQ151" t="n">
        <v>148061091342.1511</v>
      </c>
      <c r="CR151" t="n">
        <v>148061091342.1511</v>
      </c>
      <c r="CS151" t="n">
        <v>1.385515754257999</v>
      </c>
      <c r="CT151" t="n">
        <v>41657363587.79577</v>
      </c>
      <c r="CU151" t="n">
        <v>4.84</v>
      </c>
      <c r="CV151" t="n">
        <v>0</v>
      </c>
      <c r="CW151" t="n">
        <v>0</v>
      </c>
      <c r="CX151" t="n">
        <v>4.84</v>
      </c>
      <c r="CY151" t="n">
        <v>4.84</v>
      </c>
      <c r="CZ151" t="n">
        <v>145521001219.44</v>
      </c>
      <c r="DA151" t="n">
        <v>0</v>
      </c>
      <c r="DB151" t="n">
        <v>0</v>
      </c>
      <c r="DC151" t="n">
        <v>3914471000</v>
      </c>
      <c r="DD151" t="n">
        <v>15443956000</v>
      </c>
      <c r="DE151" t="n">
        <v>30066322566</v>
      </c>
      <c r="DF151" t="n">
        <v>0</v>
      </c>
      <c r="DG151" t="n">
        <v>808775000</v>
      </c>
      <c r="DH151" t="n">
        <v>1</v>
      </c>
      <c r="DI151" t="n">
        <v>0</v>
      </c>
      <c r="DJ151" t="n">
        <v>30066322566</v>
      </c>
      <c r="DK151" t="n">
        <v>0</v>
      </c>
      <c r="DL151" t="n">
        <v>33257222566</v>
      </c>
      <c r="DM151" t="n">
        <v>0</v>
      </c>
      <c r="DN151" t="n">
        <v>0</v>
      </c>
      <c r="DO151" t="n">
        <v>0</v>
      </c>
      <c r="DP151" t="n">
        <v>3190900000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32492610631.27153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112210938</v>
      </c>
      <c r="EH151" t="n">
        <v>0</v>
      </c>
      <c r="EI151" t="n">
        <v>0</v>
      </c>
      <c r="EJ151" t="n">
        <v>0</v>
      </c>
      <c r="EK151" t="n">
        <v>0</v>
      </c>
      <c r="EL151" t="n">
        <v>1370118815</v>
      </c>
      <c r="EM151" t="n">
        <v>0</v>
      </c>
      <c r="EN151" t="n">
        <v>-49035766</v>
      </c>
      <c r="EO151" t="n">
        <v>0</v>
      </c>
      <c r="EP151" t="n">
        <v>112210938</v>
      </c>
      <c r="EQ151" t="n">
        <v>1321083049</v>
      </c>
      <c r="ER151" t="n">
        <v>168</v>
      </c>
      <c r="EU151" t="inlineStr">
        <is>
          <t>~2016</t>
        </is>
      </c>
      <c r="EV151" t="inlineStr">
        <is>
          <t>국내간접투자</t>
        </is>
      </c>
      <c r="EW151" t="n">
        <v>0</v>
      </c>
      <c r="EX151" t="n">
        <v>112210938</v>
      </c>
      <c r="EY151" t="n">
        <v>0</v>
      </c>
      <c r="EZ151" t="n">
        <v>0</v>
      </c>
      <c r="FA151" t="n">
        <v>0</v>
      </c>
      <c r="FB151" t="n">
        <v>0</v>
      </c>
      <c r="FC151" t="n">
        <v>1370118815</v>
      </c>
      <c r="FD151" t="n">
        <v>0</v>
      </c>
      <c r="FE151" t="n">
        <v>-49035766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b">
        <v>1</v>
      </c>
      <c r="FR151" t="b">
        <v>1</v>
      </c>
    </row>
    <row r="152">
      <c r="A152" t="inlineStr">
        <is>
          <t>BS00000102</t>
        </is>
      </c>
      <c r="B152" t="inlineStr">
        <is>
          <t>BS0000010201</t>
        </is>
      </c>
      <c r="C152" t="n">
        <v>200000301</v>
      </c>
      <c r="D152" t="inlineStr">
        <is>
          <t>포항맑은물</t>
        </is>
      </c>
      <c r="E152" t="inlineStr">
        <is>
          <t>한화환경사랑인프라사모특별자산1호</t>
        </is>
      </c>
      <c r="F152" t="inlineStr">
        <is>
          <t>인프라</t>
        </is>
      </c>
      <c r="G152" t="inlineStr">
        <is>
          <t>BTL</t>
        </is>
      </c>
      <c r="H152" t="inlineStr">
        <is>
          <t>하수관거</t>
        </is>
      </c>
      <c r="I152" t="inlineStr">
        <is>
          <t>국내</t>
        </is>
      </c>
      <c r="J152" t="inlineStr">
        <is>
          <t>아시아</t>
        </is>
      </c>
      <c r="K152" t="inlineStr">
        <is>
          <t>이머징</t>
        </is>
      </c>
      <c r="L152" t="inlineStr">
        <is>
          <t>한국</t>
        </is>
      </c>
      <c r="M152" t="inlineStr">
        <is>
          <t>해당없음</t>
        </is>
      </c>
      <c r="N152" t="inlineStr">
        <is>
          <t>수익증권</t>
        </is>
      </c>
      <c r="O152" t="inlineStr">
        <is>
          <t>후순위</t>
        </is>
      </c>
      <c r="P152" t="inlineStr">
        <is>
          <t>채권형</t>
        </is>
      </c>
      <c r="Q152" t="inlineStr">
        <is>
          <t>프로젝트</t>
        </is>
      </c>
      <c r="R152" t="inlineStr">
        <is>
          <t>KRW</t>
        </is>
      </c>
      <c r="S152" t="inlineStr">
        <is>
          <t>KRW</t>
        </is>
      </c>
      <c r="T152" s="1" t="n">
        <v>40141</v>
      </c>
      <c r="U152" s="1" t="n">
        <v>49272</v>
      </c>
      <c r="V152" s="1" t="n">
        <v>49272</v>
      </c>
      <c r="X152" t="inlineStr">
        <is>
          <t>PPP</t>
        </is>
      </c>
      <c r="Y152" t="inlineStr">
        <is>
          <t>Availability(정부)</t>
        </is>
      </c>
      <c r="Z152" t="inlineStr">
        <is>
          <t>정부보증</t>
        </is>
      </c>
      <c r="AA152" t="inlineStr">
        <is>
          <t>정부가 임대료 지급</t>
        </is>
      </c>
      <c r="AB152" t="inlineStr">
        <is>
          <t>한화자산운용</t>
        </is>
      </c>
      <c r="AC152" t="inlineStr">
        <is>
          <t>해당없음</t>
        </is>
      </c>
      <c r="AD152" t="inlineStr">
        <is>
          <t>허강혁</t>
        </is>
      </c>
      <c r="AF152" t="inlineStr">
        <is>
          <t>유재섭</t>
        </is>
      </c>
      <c r="AG152" t="inlineStr">
        <is>
          <t>정상</t>
        </is>
      </c>
      <c r="AI152" t="inlineStr">
        <is>
          <t>기보유</t>
        </is>
      </c>
      <c r="AJ152" t="inlineStr">
        <is>
          <t>국내실물</t>
        </is>
      </c>
      <c r="AK152" t="inlineStr">
        <is>
          <t>인프라</t>
        </is>
      </c>
      <c r="AL152" t="inlineStr">
        <is>
          <t>Debt</t>
        </is>
      </c>
      <c r="AM152" t="inlineStr">
        <is>
          <t>인출</t>
        </is>
      </c>
      <c r="AN152" t="inlineStr">
        <is>
          <t>운영</t>
        </is>
      </c>
      <c r="AO152" t="n">
        <v>0</v>
      </c>
      <c r="AP152" t="n">
        <v>17042500000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15260149177</v>
      </c>
      <c r="AX152" t="n">
        <v>0</v>
      </c>
      <c r="AY152" t="n">
        <v>639275000</v>
      </c>
      <c r="AZ152" t="n">
        <v>6498625000</v>
      </c>
      <c r="BA152" t="n">
        <v>0</v>
      </c>
      <c r="BB152" t="n">
        <v>-639275000</v>
      </c>
      <c r="BC152" t="n">
        <v>8761524177</v>
      </c>
      <c r="BD152" t="n">
        <v>77000000</v>
      </c>
      <c r="BE152" t="n">
        <v>312000000</v>
      </c>
      <c r="BF152" t="n">
        <v>7609776769</v>
      </c>
      <c r="BG152" t="n">
        <v>312000000</v>
      </c>
      <c r="BH152" t="n">
        <v>0</v>
      </c>
      <c r="BI152" t="n">
        <v>0</v>
      </c>
      <c r="BJ152" t="n">
        <v>-8045585</v>
      </c>
      <c r="BK152" t="n">
        <v>312000000</v>
      </c>
      <c r="BL152" t="n">
        <v>0</v>
      </c>
      <c r="BM152" t="n">
        <v>-217437237</v>
      </c>
      <c r="BN152" t="n">
        <v>-131573335</v>
      </c>
      <c r="BO152" t="n">
        <v>77000000</v>
      </c>
      <c r="BP152" t="n">
        <v>312000000</v>
      </c>
      <c r="BQ152" t="n">
        <v>-140437237</v>
      </c>
      <c r="BR152" t="n">
        <v>180426665</v>
      </c>
      <c r="BS152" t="n">
        <v>0</v>
      </c>
      <c r="BT152" t="n">
        <v>0</v>
      </c>
      <c r="BU152" t="n">
        <v>0</v>
      </c>
      <c r="BV152" t="n">
        <v>-140437237</v>
      </c>
      <c r="BW152" t="n">
        <v>180426665</v>
      </c>
      <c r="BX152" t="n">
        <v>-1.579758693213432</v>
      </c>
      <c r="BY152" t="n">
        <v>2.003390877516769</v>
      </c>
      <c r="BZ152" t="n">
        <v>0</v>
      </c>
      <c r="CA152" t="n">
        <v>8747760455</v>
      </c>
      <c r="CB152" t="n">
        <v>8747760455</v>
      </c>
      <c r="CC152" t="n">
        <v>9388734108</v>
      </c>
      <c r="CD152" t="n">
        <v>0</v>
      </c>
      <c r="CE152" t="n">
        <v>8710853185</v>
      </c>
      <c r="CF152" t="n">
        <v>8928290422</v>
      </c>
      <c r="CG152" t="n">
        <v>9481701520</v>
      </c>
      <c r="CH152" t="n">
        <v>8710853185</v>
      </c>
      <c r="CI152" t="n">
        <v>8928290422</v>
      </c>
      <c r="CJ152" t="n">
        <v>9481701520</v>
      </c>
      <c r="CK152" t="n">
        <v>-131573335</v>
      </c>
      <c r="CL152" t="n">
        <v>0</v>
      </c>
      <c r="CM152" t="n">
        <v>-17.54324816167355</v>
      </c>
      <c r="CN152" t="n">
        <v>2.0130655169487</v>
      </c>
      <c r="CO152" t="n">
        <v>5.149779021739959</v>
      </c>
      <c r="CP152" t="n">
        <v>-152816659124.3594</v>
      </c>
      <c r="CQ152" t="n">
        <v>17535518169.92625</v>
      </c>
      <c r="CR152" t="n">
        <v>44858968993.5697</v>
      </c>
      <c r="CS152" t="n">
        <v>1.495349402507351</v>
      </c>
      <c r="CT152" t="n">
        <v>13025769105.51901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0.9472172734527056</v>
      </c>
      <c r="DI152" t="n">
        <v>0.05278272654729453</v>
      </c>
      <c r="DJ152" t="n">
        <v>8251070603.342516</v>
      </c>
      <c r="DK152" t="n">
        <v>459782581.6574846</v>
      </c>
      <c r="DL152" t="n">
        <v>8981231461.466774</v>
      </c>
      <c r="DM152" t="n">
        <v>500470058.5332269</v>
      </c>
      <c r="DN152" t="n">
        <v>0</v>
      </c>
      <c r="DO152" t="n">
        <v>0</v>
      </c>
      <c r="DP152" t="n">
        <v>605532322.4864783</v>
      </c>
      <c r="DQ152" t="n">
        <v>33742677.51352171</v>
      </c>
      <c r="DR152" t="n">
        <v>0</v>
      </c>
      <c r="DS152" t="n">
        <v>0</v>
      </c>
      <c r="DT152" t="n">
        <v>0</v>
      </c>
      <c r="DU152" t="n">
        <v>0</v>
      </c>
      <c r="DV152" t="n">
        <v>9273515181</v>
      </c>
      <c r="DW152" t="n">
        <v>308054043.4745044</v>
      </c>
      <c r="DX152" t="n">
        <v>0</v>
      </c>
      <c r="DY152" t="n">
        <v>97587309.91942</v>
      </c>
      <c r="DZ152" t="n">
        <v>0</v>
      </c>
      <c r="EA152" t="n">
        <v>0</v>
      </c>
      <c r="EB152" t="n">
        <v>405641353.3939244</v>
      </c>
      <c r="EC152" t="n">
        <v>0.04374191937756471</v>
      </c>
      <c r="ED152" t="n">
        <v>405641353.3939244</v>
      </c>
      <c r="EE152" t="n">
        <v>381029437.7280728</v>
      </c>
      <c r="EF152" t="n">
        <v>0</v>
      </c>
      <c r="EG152" t="n">
        <v>77000000</v>
      </c>
      <c r="EH152" t="n">
        <v>0</v>
      </c>
      <c r="EI152" t="n">
        <v>0</v>
      </c>
      <c r="EJ152" t="n">
        <v>-217437237</v>
      </c>
      <c r="EK152" t="n">
        <v>0</v>
      </c>
      <c r="EL152" t="n">
        <v>312000000</v>
      </c>
      <c r="EM152" t="n">
        <v>-8045585</v>
      </c>
      <c r="EN152" t="n">
        <v>0</v>
      </c>
      <c r="EO152" t="n">
        <v>-123527750</v>
      </c>
      <c r="EP152" t="n">
        <v>-140437237</v>
      </c>
      <c r="EQ152" t="n">
        <v>180426665</v>
      </c>
      <c r="ER152" t="n">
        <v>320</v>
      </c>
      <c r="EU152" t="inlineStr">
        <is>
          <t>~2016</t>
        </is>
      </c>
      <c r="EV152" t="inlineStr">
        <is>
          <t>국내간접투자</t>
        </is>
      </c>
      <c r="EW152" t="n">
        <v>0</v>
      </c>
      <c r="EX152" t="n">
        <v>72935730.05585833</v>
      </c>
      <c r="EY152" t="n">
        <v>0</v>
      </c>
      <c r="EZ152" t="n">
        <v>0</v>
      </c>
      <c r="FA152" t="n">
        <v>-205960306.7782297</v>
      </c>
      <c r="FB152" t="n">
        <v>0</v>
      </c>
      <c r="FC152" t="n">
        <v>295531789.3172441</v>
      </c>
      <c r="FD152" t="n">
        <v>-7620917.087031987</v>
      </c>
      <c r="FE152" t="n">
        <v>0</v>
      </c>
      <c r="FF152" t="n">
        <v>-117007618.5507475</v>
      </c>
      <c r="FG152" t="n">
        <v>0</v>
      </c>
      <c r="FH152" t="n">
        <v>4064269.944141679</v>
      </c>
      <c r="FI152" t="n">
        <v>0</v>
      </c>
      <c r="FJ152" t="n">
        <v>0</v>
      </c>
      <c r="FK152" t="n">
        <v>-11476930.22177027</v>
      </c>
      <c r="FL152" t="n">
        <v>0</v>
      </c>
      <c r="FM152" t="n">
        <v>16468210.68275589</v>
      </c>
      <c r="FN152" t="n">
        <v>-424667.9129680147</v>
      </c>
      <c r="FO152" t="n">
        <v>0</v>
      </c>
      <c r="FP152" t="n">
        <v>-6520131.449252562</v>
      </c>
      <c r="FQ152" t="b">
        <v>1</v>
      </c>
      <c r="FR152" t="b">
        <v>1</v>
      </c>
    </row>
    <row r="153">
      <c r="A153" t="inlineStr">
        <is>
          <t>BS00000112</t>
        </is>
      </c>
      <c r="B153" t="inlineStr">
        <is>
          <t>BS0000011201</t>
        </is>
      </c>
      <c r="C153" t="n">
        <v>200000302</v>
      </c>
      <c r="D153" t="inlineStr">
        <is>
          <t>한화 LTI 인프라 사모특별자산투자신탁 1호</t>
        </is>
      </c>
      <c r="E153" t="inlineStr">
        <is>
          <t>한화LTI인프라사모특별자산투자신탁1호</t>
        </is>
      </c>
      <c r="F153" t="inlineStr">
        <is>
          <t>인프라</t>
        </is>
      </c>
      <c r="G153" t="inlineStr">
        <is>
          <t>BTL</t>
        </is>
      </c>
      <c r="H153" t="inlineStr">
        <is>
          <t>혼합</t>
        </is>
      </c>
      <c r="I153" t="inlineStr">
        <is>
          <t>국내</t>
        </is>
      </c>
      <c r="J153" t="inlineStr">
        <is>
          <t>아시아</t>
        </is>
      </c>
      <c r="K153" t="inlineStr">
        <is>
          <t>이머징</t>
        </is>
      </c>
      <c r="L153" t="inlineStr">
        <is>
          <t>한국</t>
        </is>
      </c>
      <c r="M153" t="inlineStr">
        <is>
          <t>해당없음</t>
        </is>
      </c>
      <c r="N153" t="inlineStr">
        <is>
          <t>수익증권</t>
        </is>
      </c>
      <c r="O153" t="inlineStr">
        <is>
          <t>지분</t>
        </is>
      </c>
      <c r="P153" t="inlineStr">
        <is>
          <t>채권형</t>
        </is>
      </c>
      <c r="Q153" t="inlineStr">
        <is>
          <t>블라인드</t>
        </is>
      </c>
      <c r="R153" t="inlineStr">
        <is>
          <t>KRW</t>
        </is>
      </c>
      <c r="S153" t="inlineStr">
        <is>
          <t>KRW</t>
        </is>
      </c>
      <c r="T153" s="1" t="n">
        <v>40367</v>
      </c>
      <c r="U153" s="1" t="n">
        <v>49498</v>
      </c>
      <c r="V153" s="1" t="n">
        <v>49498</v>
      </c>
      <c r="X153" t="inlineStr">
        <is>
          <t>PPP</t>
        </is>
      </c>
      <c r="Y153" t="inlineStr">
        <is>
          <t>Availability(정부)</t>
        </is>
      </c>
      <c r="Z153" t="inlineStr">
        <is>
          <t>정부보증</t>
        </is>
      </c>
      <c r="AA153" t="inlineStr">
        <is>
          <t>정부가 임대료 지급</t>
        </is>
      </c>
      <c r="AB153" t="inlineStr">
        <is>
          <t>한화자산운용</t>
        </is>
      </c>
      <c r="AC153" t="inlineStr">
        <is>
          <t>해당없음</t>
        </is>
      </c>
      <c r="AD153" t="inlineStr">
        <is>
          <t>예수빈</t>
        </is>
      </c>
      <c r="AF153" t="inlineStr">
        <is>
          <t>유재섭</t>
        </is>
      </c>
      <c r="AG153" t="inlineStr">
        <is>
          <t>정상</t>
        </is>
      </c>
      <c r="AI153" t="inlineStr">
        <is>
          <t>기보유</t>
        </is>
      </c>
      <c r="AJ153" t="inlineStr">
        <is>
          <t>국내실물</t>
        </is>
      </c>
      <c r="AK153" t="inlineStr">
        <is>
          <t>인프라</t>
        </is>
      </c>
      <c r="AL153" t="inlineStr">
        <is>
          <t>Debt</t>
        </is>
      </c>
      <c r="AM153" t="inlineStr">
        <is>
          <t>인출</t>
        </is>
      </c>
      <c r="AN153" t="inlineStr">
        <is>
          <t>운영</t>
        </is>
      </c>
      <c r="AO153" t="n">
        <v>0</v>
      </c>
      <c r="AP153" t="n">
        <v>450000000000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440646129000</v>
      </c>
      <c r="AX153" t="n">
        <v>0</v>
      </c>
      <c r="AY153" t="n">
        <v>23052600000</v>
      </c>
      <c r="AZ153" t="n">
        <v>242107200021</v>
      </c>
      <c r="BA153" t="n">
        <v>0</v>
      </c>
      <c r="BB153" t="n">
        <v>-23052600000</v>
      </c>
      <c r="BC153" t="n">
        <v>198538928979</v>
      </c>
      <c r="BD153" t="n">
        <v>0</v>
      </c>
      <c r="BE153" t="n">
        <v>10295099996</v>
      </c>
      <c r="BF153" t="n">
        <v>185229089142</v>
      </c>
      <c r="BG153" t="n">
        <v>10295099996</v>
      </c>
      <c r="BH153" t="n">
        <v>0</v>
      </c>
      <c r="BI153" t="n">
        <v>0</v>
      </c>
      <c r="BJ153" t="n">
        <v>-648452081</v>
      </c>
      <c r="BK153" t="n">
        <v>10295099996</v>
      </c>
      <c r="BL153" t="n">
        <v>0</v>
      </c>
      <c r="BM153" t="n">
        <v>-1961177585</v>
      </c>
      <c r="BN153" t="n">
        <v>-2486639115</v>
      </c>
      <c r="BO153" t="n">
        <v>0</v>
      </c>
      <c r="BP153" t="n">
        <v>10295099996</v>
      </c>
      <c r="BQ153" t="n">
        <v>-1961177585</v>
      </c>
      <c r="BR153" t="n">
        <v>7808460881</v>
      </c>
      <c r="BS153" t="n">
        <v>0</v>
      </c>
      <c r="BT153" t="n">
        <v>0</v>
      </c>
      <c r="BU153" t="n">
        <v>0</v>
      </c>
      <c r="BV153" t="n">
        <v>-1961177585</v>
      </c>
      <c r="BW153" t="n">
        <v>7808460881</v>
      </c>
      <c r="BX153" t="n">
        <v>-0.9616029794377451</v>
      </c>
      <c r="BY153" t="n">
        <v>3.703272441261926</v>
      </c>
      <c r="BZ153" t="n">
        <v>0</v>
      </c>
      <c r="CA153" t="n">
        <v>198571211003</v>
      </c>
      <c r="CB153" t="n">
        <v>198571211003</v>
      </c>
      <c r="CC153" t="n">
        <v>221661255352</v>
      </c>
      <c r="CD153" t="n">
        <v>0</v>
      </c>
      <c r="CE153" t="n">
        <v>201987606574</v>
      </c>
      <c r="CF153" t="n">
        <v>203948784159</v>
      </c>
      <c r="CG153" t="n">
        <v>227526845689</v>
      </c>
      <c r="CH153" t="n">
        <v>201987606574</v>
      </c>
      <c r="CI153" t="n">
        <v>203948784159</v>
      </c>
      <c r="CJ153" t="n">
        <v>227526845689</v>
      </c>
      <c r="CK153" t="n">
        <v>-2486639115</v>
      </c>
      <c r="CL153" t="n">
        <v>0</v>
      </c>
      <c r="CM153" t="n">
        <v>-11.09138783067465</v>
      </c>
      <c r="CN153" t="n">
        <v>3.77506822347641</v>
      </c>
      <c r="CO153" t="n">
        <v>4.402621686458589</v>
      </c>
      <c r="CP153" t="n">
        <v>-2240322881501.962</v>
      </c>
      <c r="CQ153" t="n">
        <v>762516995113.5623</v>
      </c>
      <c r="CR153" t="n">
        <v>889275017098.5577</v>
      </c>
      <c r="CS153" t="n">
        <v>1.428184328239044</v>
      </c>
      <c r="CT153" t="n">
        <v>288475534207.5004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0.9942302480929617</v>
      </c>
      <c r="DI153" t="n">
        <v>0.00576975190703824</v>
      </c>
      <c r="DJ153" t="n">
        <v>200822188195.7715</v>
      </c>
      <c r="DK153" t="n">
        <v>1165418378.228426</v>
      </c>
      <c r="DL153" t="n">
        <v>226214072237.1835</v>
      </c>
      <c r="DM153" t="n">
        <v>1312773451.816503</v>
      </c>
      <c r="DN153" t="n">
        <v>0</v>
      </c>
      <c r="DO153" t="n">
        <v>0</v>
      </c>
      <c r="DP153" t="n">
        <v>22919592217.18781</v>
      </c>
      <c r="DQ153" t="n">
        <v>133007782.8121897</v>
      </c>
      <c r="DR153" t="n">
        <v>0</v>
      </c>
      <c r="DS153" t="n">
        <v>0</v>
      </c>
      <c r="DT153" t="n">
        <v>0</v>
      </c>
      <c r="DU153" t="n">
        <v>0</v>
      </c>
      <c r="DV153" t="n">
        <v>216337546283</v>
      </c>
      <c r="DW153" t="n">
        <v>6640273146.494261</v>
      </c>
      <c r="DX153" t="n">
        <v>0</v>
      </c>
      <c r="DY153" t="n">
        <v>255747459.4352992</v>
      </c>
      <c r="DZ153" t="n">
        <v>0</v>
      </c>
      <c r="EA153" t="n">
        <v>0</v>
      </c>
      <c r="EB153" t="n">
        <v>6896020605.92956</v>
      </c>
      <c r="EC153" t="n">
        <v>0.03187620791865963</v>
      </c>
      <c r="ED153" t="n">
        <v>6896020605.929559</v>
      </c>
      <c r="EE153" t="n">
        <v>6438598944.145245</v>
      </c>
      <c r="EF153" t="n">
        <v>0</v>
      </c>
      <c r="EG153" t="n">
        <v>0</v>
      </c>
      <c r="EH153" t="n">
        <v>0</v>
      </c>
      <c r="EI153" t="n">
        <v>0</v>
      </c>
      <c r="EJ153" t="n">
        <v>-1961177585</v>
      </c>
      <c r="EK153" t="n">
        <v>0</v>
      </c>
      <c r="EL153" t="n">
        <v>10295099996</v>
      </c>
      <c r="EM153" t="n">
        <v>-648452081</v>
      </c>
      <c r="EN153" t="n">
        <v>0</v>
      </c>
      <c r="EO153" t="n">
        <v>-1838187034</v>
      </c>
      <c r="EP153" t="n">
        <v>-1961177585</v>
      </c>
      <c r="EQ153" t="n">
        <v>7808460881</v>
      </c>
      <c r="ER153" t="n">
        <v>32</v>
      </c>
      <c r="EU153" t="inlineStr">
        <is>
          <t>~2016</t>
        </is>
      </c>
      <c r="EV153" t="inlineStr">
        <is>
          <t>국내간접투자</t>
        </is>
      </c>
      <c r="EW153" t="n">
        <v>0</v>
      </c>
      <c r="EX153" t="n">
        <v>0</v>
      </c>
      <c r="EY153" t="n">
        <v>0</v>
      </c>
      <c r="EZ153" t="n">
        <v>0</v>
      </c>
      <c r="FA153" t="n">
        <v>-1949862076.888906</v>
      </c>
      <c r="FB153" t="n">
        <v>0</v>
      </c>
      <c r="FC153" t="n">
        <v>10235699823.16493</v>
      </c>
      <c r="FD153" t="n">
        <v>-644710673.3690273</v>
      </c>
      <c r="FE153" t="n">
        <v>0</v>
      </c>
      <c r="FF153" t="n">
        <v>-1827581150.855085</v>
      </c>
      <c r="FG153" t="n">
        <v>0</v>
      </c>
      <c r="FH153" t="n">
        <v>0</v>
      </c>
      <c r="FI153" t="n">
        <v>0</v>
      </c>
      <c r="FJ153" t="n">
        <v>0</v>
      </c>
      <c r="FK153" t="n">
        <v>-11315508.1110944</v>
      </c>
      <c r="FL153" t="n">
        <v>0</v>
      </c>
      <c r="FM153" t="n">
        <v>59400172.83507037</v>
      </c>
      <c r="FN153" t="n">
        <v>-3741407.630972665</v>
      </c>
      <c r="FO153" t="n">
        <v>0</v>
      </c>
      <c r="FP153" t="n">
        <v>-10605883.14491447</v>
      </c>
      <c r="FQ153" t="b">
        <v>1</v>
      </c>
      <c r="FR153" t="b">
        <v>1</v>
      </c>
    </row>
    <row r="154">
      <c r="A154" t="inlineStr">
        <is>
          <t>BS00000113</t>
        </is>
      </c>
      <c r="B154" t="n">
        <v>105709676100</v>
      </c>
      <c r="C154" t="n">
        <v>6000000000108</v>
      </c>
      <c r="D154" t="inlineStr">
        <is>
          <t>대구, 포항 일대 병영시설 BTL (충무)</t>
        </is>
      </c>
      <c r="E154" t="inlineStr">
        <is>
          <t>충무(주) [대구/포항 병영시설]</t>
        </is>
      </c>
      <c r="F154" t="inlineStr">
        <is>
          <t>인프라</t>
        </is>
      </c>
      <c r="G154" t="inlineStr">
        <is>
          <t>BTL</t>
        </is>
      </c>
      <c r="H154" t="inlineStr">
        <is>
          <t>병영시설</t>
        </is>
      </c>
      <c r="I154" t="inlineStr">
        <is>
          <t>국내</t>
        </is>
      </c>
      <c r="J154" t="inlineStr">
        <is>
          <t>아시아</t>
        </is>
      </c>
      <c r="K154" t="inlineStr">
        <is>
          <t>이머징</t>
        </is>
      </c>
      <c r="L154" t="inlineStr">
        <is>
          <t>한국</t>
        </is>
      </c>
      <c r="M154" t="inlineStr">
        <is>
          <t>해당없음</t>
        </is>
      </c>
      <c r="N154" t="inlineStr">
        <is>
          <t>대출</t>
        </is>
      </c>
      <c r="O154" t="inlineStr">
        <is>
          <t>선순위</t>
        </is>
      </c>
      <c r="P154" t="inlineStr">
        <is>
          <t>대출</t>
        </is>
      </c>
      <c r="Q154" t="inlineStr">
        <is>
          <t>프로젝트</t>
        </is>
      </c>
      <c r="R154" t="inlineStr">
        <is>
          <t>KRW</t>
        </is>
      </c>
      <c r="S154" t="inlineStr">
        <is>
          <t>KRW</t>
        </is>
      </c>
      <c r="T154" s="1" t="n">
        <v>41246</v>
      </c>
      <c r="U154" s="1" t="n">
        <v>47848</v>
      </c>
      <c r="V154" s="1" t="n">
        <v>47848</v>
      </c>
      <c r="X154" t="inlineStr">
        <is>
          <t>PPP</t>
        </is>
      </c>
      <c r="Y154" t="inlineStr">
        <is>
          <t>Availability(정부)</t>
        </is>
      </c>
      <c r="Z154" t="inlineStr">
        <is>
          <t>정부보증</t>
        </is>
      </c>
      <c r="AA154" t="inlineStr">
        <is>
          <t>정부가 임대료 지급</t>
        </is>
      </c>
      <c r="AB154" t="inlineStr">
        <is>
          <t>농협은행</t>
        </is>
      </c>
      <c r="AC154" t="inlineStr">
        <is>
          <t>해당없음</t>
        </is>
      </c>
      <c r="AD154" t="inlineStr">
        <is>
          <t>이건희</t>
        </is>
      </c>
      <c r="AF154" t="inlineStr">
        <is>
          <t>유재섭</t>
        </is>
      </c>
      <c r="AG154" t="inlineStr">
        <is>
          <t>정상</t>
        </is>
      </c>
      <c r="AH154" s="1" t="n">
        <v>40177</v>
      </c>
      <c r="AI154" t="inlineStr">
        <is>
          <t>기보유</t>
        </is>
      </c>
      <c r="AJ154" t="inlineStr">
        <is>
          <t>국내실물</t>
        </is>
      </c>
      <c r="AK154" t="inlineStr">
        <is>
          <t>인프라</t>
        </is>
      </c>
      <c r="AL154" t="inlineStr">
        <is>
          <t>Debt</t>
        </is>
      </c>
      <c r="AM154" t="inlineStr">
        <is>
          <t>인출</t>
        </is>
      </c>
      <c r="AN154" t="inlineStr">
        <is>
          <t>운영</t>
        </is>
      </c>
      <c r="AO154" t="n">
        <v>0</v>
      </c>
      <c r="AP154" t="n">
        <v>27229000000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27229000000</v>
      </c>
      <c r="AX154" t="n">
        <v>396856500</v>
      </c>
      <c r="AY154" t="n">
        <v>1588608000</v>
      </c>
      <c r="AZ154" t="n">
        <v>18715392000</v>
      </c>
      <c r="BA154" t="n">
        <v>-396856500</v>
      </c>
      <c r="BB154" t="n">
        <v>-1588608000</v>
      </c>
      <c r="BC154" t="n">
        <v>8513608000</v>
      </c>
      <c r="BD154" t="n">
        <v>115889745</v>
      </c>
      <c r="BE154" t="n">
        <v>490410875</v>
      </c>
      <c r="BF154" t="n">
        <v>5852587535</v>
      </c>
      <c r="BG154" t="n">
        <v>0</v>
      </c>
      <c r="BH154" t="n">
        <v>490410875</v>
      </c>
      <c r="BI154" t="n">
        <v>0</v>
      </c>
      <c r="BJ154" t="n">
        <v>0</v>
      </c>
      <c r="BK154" t="n">
        <v>0</v>
      </c>
      <c r="BL154" t="n">
        <v>490186294</v>
      </c>
      <c r="BM154" t="n">
        <v>0</v>
      </c>
      <c r="BN154" t="n">
        <v>0</v>
      </c>
      <c r="BO154" t="n">
        <v>39088452</v>
      </c>
      <c r="BP154" t="n">
        <v>490504060</v>
      </c>
      <c r="BQ154" t="n">
        <v>39088452</v>
      </c>
      <c r="BR154" t="n">
        <v>490504060</v>
      </c>
      <c r="BS154" t="n">
        <v>0</v>
      </c>
      <c r="BT154" t="n">
        <v>0</v>
      </c>
      <c r="BU154" t="n">
        <v>0</v>
      </c>
      <c r="BV154" t="n">
        <v>39088452</v>
      </c>
      <c r="BW154" t="n">
        <v>490504060</v>
      </c>
      <c r="BX154" t="n">
        <v>0.4497267200966601</v>
      </c>
      <c r="BY154" t="n">
        <v>5.412363054817337</v>
      </c>
      <c r="BZ154" t="n">
        <v>0</v>
      </c>
      <c r="CA154" t="n">
        <v>8513608000</v>
      </c>
      <c r="CB154" t="n">
        <v>8908682407</v>
      </c>
      <c r="CC154" t="n">
        <v>10102216000</v>
      </c>
      <c r="CD154" t="n">
        <v>0</v>
      </c>
      <c r="CE154" t="n">
        <v>8513608000</v>
      </c>
      <c r="CF154" t="n">
        <v>8908682407</v>
      </c>
      <c r="CG154" t="n">
        <v>10102216000</v>
      </c>
      <c r="CH154" t="n">
        <v>8513608000</v>
      </c>
      <c r="CI154" t="n">
        <v>8908682407</v>
      </c>
      <c r="CJ154" t="n">
        <v>10102216000</v>
      </c>
      <c r="CK154" t="n">
        <v>0</v>
      </c>
      <c r="CL154" t="n">
        <v>0</v>
      </c>
      <c r="CM154" t="n">
        <v>0.4378058583333333</v>
      </c>
      <c r="CN154" t="n">
        <v>5.2536703</v>
      </c>
      <c r="CO154" t="n">
        <v>5.2536703</v>
      </c>
      <c r="CP154" t="n">
        <v>3727307457.953533</v>
      </c>
      <c r="CQ154" t="n">
        <v>44727689495.4424</v>
      </c>
      <c r="CR154" t="n">
        <v>44727689495.4424</v>
      </c>
      <c r="CS154" t="n">
        <v>1.214939495941827</v>
      </c>
      <c r="CT154" t="n">
        <v>10343518612.1663</v>
      </c>
      <c r="CU154" t="n">
        <v>5.16</v>
      </c>
      <c r="CV154" t="n">
        <v>0</v>
      </c>
      <c r="CW154" t="n">
        <v>0</v>
      </c>
      <c r="CX154" t="n">
        <v>5.16</v>
      </c>
      <c r="CY154" t="n">
        <v>5.16</v>
      </c>
      <c r="CZ154" t="n">
        <v>43930217280</v>
      </c>
      <c r="DA154" t="n">
        <v>0</v>
      </c>
      <c r="DB154" t="n">
        <v>0</v>
      </c>
      <c r="DC154" t="n">
        <v>2047779540</v>
      </c>
      <c r="DD154" t="n">
        <v>8197217280</v>
      </c>
      <c r="DE154" t="n">
        <v>8513608000</v>
      </c>
      <c r="DF154" t="n">
        <v>0</v>
      </c>
      <c r="DG154" t="n">
        <v>396856500</v>
      </c>
      <c r="DH154" t="n">
        <v>1</v>
      </c>
      <c r="DI154" t="n">
        <v>0</v>
      </c>
      <c r="DJ154" t="n">
        <v>8513608000</v>
      </c>
      <c r="DK154" t="n">
        <v>0</v>
      </c>
      <c r="DL154" t="n">
        <v>10102216000</v>
      </c>
      <c r="DM154" t="n">
        <v>0</v>
      </c>
      <c r="DN154" t="n">
        <v>0</v>
      </c>
      <c r="DO154" t="n">
        <v>0</v>
      </c>
      <c r="DP154" t="n">
        <v>1588608000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9355880970.366867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39088452</v>
      </c>
      <c r="EH154" t="n">
        <v>0</v>
      </c>
      <c r="EI154" t="n">
        <v>0</v>
      </c>
      <c r="EJ154" t="n">
        <v>0</v>
      </c>
      <c r="EK154" t="n">
        <v>0</v>
      </c>
      <c r="EL154" t="n">
        <v>490504060</v>
      </c>
      <c r="EM154" t="n">
        <v>0</v>
      </c>
      <c r="EN154" t="n">
        <v>0</v>
      </c>
      <c r="EO154" t="n">
        <v>0</v>
      </c>
      <c r="EP154" t="n">
        <v>39088452</v>
      </c>
      <c r="EQ154" t="n">
        <v>490504060</v>
      </c>
      <c r="ER154" t="n">
        <v>269</v>
      </c>
      <c r="EU154" t="inlineStr">
        <is>
          <t>~2016</t>
        </is>
      </c>
      <c r="EV154" t="inlineStr">
        <is>
          <t>국내간접투자</t>
        </is>
      </c>
      <c r="EW154" t="n">
        <v>0</v>
      </c>
      <c r="EX154" t="n">
        <v>39088452</v>
      </c>
      <c r="EY154" t="n">
        <v>0</v>
      </c>
      <c r="EZ154" t="n">
        <v>0</v>
      </c>
      <c r="FA154" t="n">
        <v>0</v>
      </c>
      <c r="FB154" t="n">
        <v>0</v>
      </c>
      <c r="FC154" t="n">
        <v>490504060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b">
        <v>1</v>
      </c>
      <c r="FR154" t="b">
        <v>1</v>
      </c>
    </row>
    <row r="155">
      <c r="A155" t="inlineStr">
        <is>
          <t>BS00000113</t>
        </is>
      </c>
      <c r="B155" t="n">
        <v>105709676100</v>
      </c>
      <c r="C155" t="n">
        <v>6000000000109</v>
      </c>
      <c r="D155" t="inlineStr">
        <is>
          <t>대구, 포항 일대 병영시설 BTL (충무)</t>
        </is>
      </c>
      <c r="E155" t="inlineStr">
        <is>
          <t>충무(주) [대구/포항 병영시설]</t>
        </is>
      </c>
      <c r="F155" t="inlineStr">
        <is>
          <t>인프라</t>
        </is>
      </c>
      <c r="G155" t="inlineStr">
        <is>
          <t>BTL</t>
        </is>
      </c>
      <c r="H155" t="inlineStr">
        <is>
          <t>병영시설</t>
        </is>
      </c>
      <c r="I155" t="inlineStr">
        <is>
          <t>국내</t>
        </is>
      </c>
      <c r="J155" t="inlineStr">
        <is>
          <t>아시아</t>
        </is>
      </c>
      <c r="K155" t="inlineStr">
        <is>
          <t>이머징</t>
        </is>
      </c>
      <c r="L155" t="inlineStr">
        <is>
          <t>한국</t>
        </is>
      </c>
      <c r="M155" t="inlineStr">
        <is>
          <t>해당없음</t>
        </is>
      </c>
      <c r="N155" t="inlineStr">
        <is>
          <t>대출</t>
        </is>
      </c>
      <c r="O155" t="inlineStr">
        <is>
          <t>선순위</t>
        </is>
      </c>
      <c r="P155" t="inlineStr">
        <is>
          <t>대출</t>
        </is>
      </c>
      <c r="Q155" t="inlineStr">
        <is>
          <t>프로젝트</t>
        </is>
      </c>
      <c r="R155" t="inlineStr">
        <is>
          <t>KRW</t>
        </is>
      </c>
      <c r="S155" t="inlineStr">
        <is>
          <t>KRW</t>
        </is>
      </c>
      <c r="T155" s="1" t="n">
        <v>41246</v>
      </c>
      <c r="U155" s="1" t="n">
        <v>47848</v>
      </c>
      <c r="V155" s="1" t="n">
        <v>47848</v>
      </c>
      <c r="X155" t="inlineStr">
        <is>
          <t>PPP</t>
        </is>
      </c>
      <c r="Y155" t="inlineStr">
        <is>
          <t>Availability(정부)</t>
        </is>
      </c>
      <c r="Z155" t="inlineStr">
        <is>
          <t>정부보증</t>
        </is>
      </c>
      <c r="AA155" t="inlineStr">
        <is>
          <t>정부가 임대료 지급</t>
        </is>
      </c>
      <c r="AB155" t="inlineStr">
        <is>
          <t>농협은행</t>
        </is>
      </c>
      <c r="AC155" t="inlineStr">
        <is>
          <t>해당없음</t>
        </is>
      </c>
      <c r="AD155" t="inlineStr">
        <is>
          <t>이건희</t>
        </is>
      </c>
      <c r="AF155" t="inlineStr">
        <is>
          <t>유재섭</t>
        </is>
      </c>
      <c r="AG155" t="inlineStr">
        <is>
          <t>정상</t>
        </is>
      </c>
      <c r="AH155" s="1" t="n">
        <v>40177</v>
      </c>
      <c r="AI155" t="inlineStr">
        <is>
          <t>기보유</t>
        </is>
      </c>
      <c r="AJ155" t="inlineStr">
        <is>
          <t>국내실물</t>
        </is>
      </c>
      <c r="AK155" t="inlineStr">
        <is>
          <t>인프라</t>
        </is>
      </c>
      <c r="AL155" t="inlineStr">
        <is>
          <t>Debt</t>
        </is>
      </c>
      <c r="AM155" t="inlineStr">
        <is>
          <t>인출</t>
        </is>
      </c>
      <c r="AN155" t="inlineStr">
        <is>
          <t>운영</t>
        </is>
      </c>
      <c r="AO155" t="n">
        <v>0</v>
      </c>
      <c r="AP155" t="n">
        <v>16184000000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15849450000</v>
      </c>
      <c r="AX155" t="n">
        <v>235218000</v>
      </c>
      <c r="AY155" t="n">
        <v>928461000</v>
      </c>
      <c r="AZ155" t="n">
        <v>10743336500</v>
      </c>
      <c r="BA155" t="n">
        <v>-235218000</v>
      </c>
      <c r="BB155" t="n">
        <v>-928461000</v>
      </c>
      <c r="BC155" t="n">
        <v>5106113500</v>
      </c>
      <c r="BD155" t="n">
        <v>60449238</v>
      </c>
      <c r="BE155" t="n">
        <v>255322856</v>
      </c>
      <c r="BF155" t="n">
        <v>3046939935</v>
      </c>
      <c r="BG155" t="n">
        <v>0</v>
      </c>
      <c r="BH155" t="n">
        <v>255322856</v>
      </c>
      <c r="BI155" t="n">
        <v>0</v>
      </c>
      <c r="BJ155" t="n">
        <v>0</v>
      </c>
      <c r="BK155" t="n">
        <v>0</v>
      </c>
      <c r="BL155" t="n">
        <v>255208643</v>
      </c>
      <c r="BM155" t="n">
        <v>0</v>
      </c>
      <c r="BN155" t="n">
        <v>0</v>
      </c>
      <c r="BO155" t="n">
        <v>20394895</v>
      </c>
      <c r="BP155" t="n">
        <v>255394357</v>
      </c>
      <c r="BQ155" t="n">
        <v>20394895</v>
      </c>
      <c r="BR155" t="n">
        <v>255394357</v>
      </c>
      <c r="BS155" t="n">
        <v>0</v>
      </c>
      <c r="BT155" t="n">
        <v>0</v>
      </c>
      <c r="BU155" t="n">
        <v>0</v>
      </c>
      <c r="BV155" t="n">
        <v>20394895</v>
      </c>
      <c r="BW155" t="n">
        <v>255394357</v>
      </c>
      <c r="BX155" t="n">
        <v>0.391232122114576</v>
      </c>
      <c r="BY155" t="n">
        <v>4.69246609923539</v>
      </c>
      <c r="BZ155" t="n">
        <v>0</v>
      </c>
      <c r="CA155" t="n">
        <v>5106113500</v>
      </c>
      <c r="CB155" t="n">
        <v>5340263234</v>
      </c>
      <c r="CC155" t="n">
        <v>6034574500</v>
      </c>
      <c r="CD155" t="n">
        <v>0</v>
      </c>
      <c r="CE155" t="n">
        <v>5106113500</v>
      </c>
      <c r="CF155" t="n">
        <v>5340263234</v>
      </c>
      <c r="CG155" t="n">
        <v>6034574500</v>
      </c>
      <c r="CH155" t="n">
        <v>5106113500</v>
      </c>
      <c r="CI155" t="n">
        <v>5340263234</v>
      </c>
      <c r="CJ155" t="n">
        <v>6034574500</v>
      </c>
      <c r="CK155" t="n">
        <v>0</v>
      </c>
      <c r="CL155" t="n">
        <v>0</v>
      </c>
      <c r="CM155" t="n">
        <v>0.3800324916666666</v>
      </c>
      <c r="CN155" t="n">
        <v>4.5603899</v>
      </c>
      <c r="CO155" t="n">
        <v>4.5603899</v>
      </c>
      <c r="CP155" t="n">
        <v>1940489036.137804</v>
      </c>
      <c r="CQ155" t="n">
        <v>23285868433.65365</v>
      </c>
      <c r="CR155" t="n">
        <v>23285868433.65365</v>
      </c>
      <c r="CS155" t="n">
        <v>1.192242628924032</v>
      </c>
      <c r="CT155" t="n">
        <v>6087726182.824491</v>
      </c>
      <c r="CU155" t="n">
        <v>4.49</v>
      </c>
      <c r="CV155" t="n">
        <v>0</v>
      </c>
      <c r="CW155" t="n">
        <v>0</v>
      </c>
      <c r="CX155" t="n">
        <v>4.49</v>
      </c>
      <c r="CY155" t="n">
        <v>4.49</v>
      </c>
      <c r="CZ155" t="n">
        <v>22926449615</v>
      </c>
      <c r="DA155" t="n">
        <v>0</v>
      </c>
      <c r="DB155" t="n">
        <v>0</v>
      </c>
      <c r="DC155" t="n">
        <v>1056128820</v>
      </c>
      <c r="DD155" t="n">
        <v>4168789890</v>
      </c>
      <c r="DE155" t="n">
        <v>5106113500</v>
      </c>
      <c r="DF155" t="n">
        <v>0</v>
      </c>
      <c r="DG155" t="n">
        <v>235218000</v>
      </c>
      <c r="DH155" t="n">
        <v>1</v>
      </c>
      <c r="DI155" t="n">
        <v>0</v>
      </c>
      <c r="DJ155" t="n">
        <v>5106113500</v>
      </c>
      <c r="DK155" t="n">
        <v>0</v>
      </c>
      <c r="DL155" t="n">
        <v>6034574500</v>
      </c>
      <c r="DM155" t="n">
        <v>0</v>
      </c>
      <c r="DN155" t="n">
        <v>0</v>
      </c>
      <c r="DO155" t="n">
        <v>0</v>
      </c>
      <c r="DP155" t="n">
        <v>928461000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5540238583.621082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20394895</v>
      </c>
      <c r="EH155" t="n">
        <v>0</v>
      </c>
      <c r="EI155" t="n">
        <v>0</v>
      </c>
      <c r="EJ155" t="n">
        <v>0</v>
      </c>
      <c r="EK155" t="n">
        <v>0</v>
      </c>
      <c r="EL155" t="n">
        <v>255394357</v>
      </c>
      <c r="EM155" t="n">
        <v>0</v>
      </c>
      <c r="EN155" t="n">
        <v>0</v>
      </c>
      <c r="EO155" t="n">
        <v>0</v>
      </c>
      <c r="EP155" t="n">
        <v>20394895</v>
      </c>
      <c r="EQ155" t="n">
        <v>255394357</v>
      </c>
      <c r="ER155" t="n">
        <v>304</v>
      </c>
      <c r="EU155" t="inlineStr">
        <is>
          <t>~2016</t>
        </is>
      </c>
      <c r="EV155" t="inlineStr">
        <is>
          <t>국내간접투자</t>
        </is>
      </c>
      <c r="EW155" t="n">
        <v>0</v>
      </c>
      <c r="EX155" t="n">
        <v>20394895</v>
      </c>
      <c r="EY155" t="n">
        <v>0</v>
      </c>
      <c r="EZ155" t="n">
        <v>0</v>
      </c>
      <c r="FA155" t="n">
        <v>0</v>
      </c>
      <c r="FB155" t="n">
        <v>0</v>
      </c>
      <c r="FC155" t="n">
        <v>255394357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0</v>
      </c>
      <c r="FP155" t="n">
        <v>0</v>
      </c>
      <c r="FQ155" t="b">
        <v>1</v>
      </c>
      <c r="FR155" t="b">
        <v>1</v>
      </c>
    </row>
    <row r="156">
      <c r="A156" t="inlineStr">
        <is>
          <t>BS00000114</t>
        </is>
      </c>
      <c r="B156" t="n">
        <v>805681653800</v>
      </c>
      <c r="C156" t="n">
        <v>6000000000207</v>
      </c>
      <c r="D156" t="inlineStr">
        <is>
          <t>푸른제주환경</t>
        </is>
      </c>
      <c r="E156" t="inlineStr">
        <is>
          <t>푸른제주환경</t>
        </is>
      </c>
      <c r="F156" t="inlineStr">
        <is>
          <t>인프라</t>
        </is>
      </c>
      <c r="G156" t="inlineStr">
        <is>
          <t>BTL</t>
        </is>
      </c>
      <c r="H156" t="inlineStr">
        <is>
          <t>하수관거</t>
        </is>
      </c>
      <c r="I156" t="inlineStr">
        <is>
          <t>국내</t>
        </is>
      </c>
      <c r="J156" t="inlineStr">
        <is>
          <t>아시아</t>
        </is>
      </c>
      <c r="K156" t="inlineStr">
        <is>
          <t>이머징</t>
        </is>
      </c>
      <c r="L156" t="inlineStr">
        <is>
          <t>한국</t>
        </is>
      </c>
      <c r="M156" t="inlineStr">
        <is>
          <t>해당없음</t>
        </is>
      </c>
      <c r="N156" t="inlineStr">
        <is>
          <t>대출</t>
        </is>
      </c>
      <c r="O156" t="inlineStr">
        <is>
          <t>선순위</t>
        </is>
      </c>
      <c r="P156" t="inlineStr">
        <is>
          <t>대출</t>
        </is>
      </c>
      <c r="Q156" t="inlineStr">
        <is>
          <t>프로젝트</t>
        </is>
      </c>
      <c r="R156" t="inlineStr">
        <is>
          <t>KRW</t>
        </is>
      </c>
      <c r="S156" t="inlineStr">
        <is>
          <t>KRW</t>
        </is>
      </c>
      <c r="T156" s="1" t="n">
        <v>41472</v>
      </c>
      <c r="U156" s="1" t="n">
        <v>48395</v>
      </c>
      <c r="V156" s="1" t="n">
        <v>48395</v>
      </c>
      <c r="X156" t="inlineStr">
        <is>
          <t>PPP</t>
        </is>
      </c>
      <c r="Y156" t="inlineStr">
        <is>
          <t>Availability(정부)</t>
        </is>
      </c>
      <c r="Z156" t="inlineStr">
        <is>
          <t>정부보증</t>
        </is>
      </c>
      <c r="AA156" t="inlineStr">
        <is>
          <t>정부가 임대료 지급</t>
        </is>
      </c>
      <c r="AB156" t="inlineStr">
        <is>
          <t>미래에셋자산운용</t>
        </is>
      </c>
      <c r="AC156" t="inlineStr">
        <is>
          <t>해당없음</t>
        </is>
      </c>
      <c r="AD156" t="inlineStr">
        <is>
          <t>이건희</t>
        </is>
      </c>
      <c r="AF156" t="inlineStr">
        <is>
          <t>유재섭</t>
        </is>
      </c>
      <c r="AG156" t="inlineStr">
        <is>
          <t>정상</t>
        </is>
      </c>
      <c r="AH156" s="1" t="n">
        <v>40311</v>
      </c>
      <c r="AI156" t="inlineStr">
        <is>
          <t>기보유</t>
        </is>
      </c>
      <c r="AJ156" t="inlineStr">
        <is>
          <t>국내실물</t>
        </is>
      </c>
      <c r="AK156" t="inlineStr">
        <is>
          <t>인프라</t>
        </is>
      </c>
      <c r="AL156" t="inlineStr">
        <is>
          <t>Debt</t>
        </is>
      </c>
      <c r="AM156" t="inlineStr">
        <is>
          <t>인출</t>
        </is>
      </c>
      <c r="AN156" t="inlineStr">
        <is>
          <t>운영</t>
        </is>
      </c>
      <c r="AO156" t="n">
        <v>0</v>
      </c>
      <c r="AP156" t="n">
        <v>1565134862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1565134862</v>
      </c>
      <c r="AX156" t="n">
        <v>22034653</v>
      </c>
      <c r="AY156" t="n">
        <v>86892469</v>
      </c>
      <c r="AZ156" t="n">
        <v>876205249</v>
      </c>
      <c r="BA156" t="n">
        <v>-22034653</v>
      </c>
      <c r="BB156" t="n">
        <v>-86892469</v>
      </c>
      <c r="BC156" t="n">
        <v>688929613</v>
      </c>
      <c r="BD156" t="n">
        <v>8404571</v>
      </c>
      <c r="BE156" t="n">
        <v>34859101</v>
      </c>
      <c r="BF156" t="n">
        <v>409531363</v>
      </c>
      <c r="BG156" t="n">
        <v>0</v>
      </c>
      <c r="BH156" t="n">
        <v>34859101</v>
      </c>
      <c r="BI156" t="n">
        <v>0</v>
      </c>
      <c r="BJ156" t="n">
        <v>0</v>
      </c>
      <c r="BK156" t="n">
        <v>0</v>
      </c>
      <c r="BL156" t="n">
        <v>34847936</v>
      </c>
      <c r="BM156" t="n">
        <v>0</v>
      </c>
      <c r="BN156" t="n">
        <v>0</v>
      </c>
      <c r="BO156" t="n">
        <v>2834666</v>
      </c>
      <c r="BP156" t="n">
        <v>34865316</v>
      </c>
      <c r="BQ156" t="n">
        <v>2834666</v>
      </c>
      <c r="BR156" t="n">
        <v>34865316</v>
      </c>
      <c r="BS156" t="n">
        <v>0</v>
      </c>
      <c r="BT156" t="n">
        <v>0</v>
      </c>
      <c r="BU156" t="n">
        <v>0</v>
      </c>
      <c r="BV156" t="n">
        <v>2834666</v>
      </c>
      <c r="BW156" t="n">
        <v>34865316</v>
      </c>
      <c r="BX156" t="n">
        <v>0.4058460108102914</v>
      </c>
      <c r="BY156" t="n">
        <v>4.876655447880171</v>
      </c>
      <c r="BZ156" t="n">
        <v>0</v>
      </c>
      <c r="CA156" t="n">
        <v>688929613</v>
      </c>
      <c r="CB156" t="n">
        <v>710822073</v>
      </c>
      <c r="CC156" t="n">
        <v>775822082</v>
      </c>
      <c r="CD156" t="n">
        <v>0</v>
      </c>
      <c r="CE156" t="n">
        <v>688929613</v>
      </c>
      <c r="CF156" t="n">
        <v>710822073</v>
      </c>
      <c r="CG156" t="n">
        <v>775822082</v>
      </c>
      <c r="CH156" t="n">
        <v>688929613</v>
      </c>
      <c r="CI156" t="n">
        <v>710822073</v>
      </c>
      <c r="CJ156" t="n">
        <v>775822082</v>
      </c>
      <c r="CK156" t="n">
        <v>0</v>
      </c>
      <c r="CL156" t="n">
        <v>0</v>
      </c>
      <c r="CM156" t="n">
        <v>0.397385975</v>
      </c>
      <c r="CN156" t="n">
        <v>4.7686317</v>
      </c>
      <c r="CO156" t="n">
        <v>4.7686317</v>
      </c>
      <c r="CP156" t="n">
        <v>273770965.9683776</v>
      </c>
      <c r="CQ156" t="n">
        <v>3285251591.620532</v>
      </c>
      <c r="CR156" t="n">
        <v>3285251591.620532</v>
      </c>
      <c r="CS156" t="n">
        <v>1.261658833972098</v>
      </c>
      <c r="CT156" t="n">
        <v>869194132.2264286</v>
      </c>
      <c r="CU156" t="n">
        <v>4.69</v>
      </c>
      <c r="CV156" t="n">
        <v>0</v>
      </c>
      <c r="CW156" t="n">
        <v>0</v>
      </c>
      <c r="CX156" t="n">
        <v>4.69</v>
      </c>
      <c r="CY156" t="n">
        <v>4.69</v>
      </c>
      <c r="CZ156" t="n">
        <v>3231079884.97</v>
      </c>
      <c r="DA156" t="n">
        <v>0</v>
      </c>
      <c r="DB156" t="n">
        <v>0</v>
      </c>
      <c r="DC156" t="n">
        <v>103342522.57</v>
      </c>
      <c r="DD156" t="n">
        <v>407525679.61</v>
      </c>
      <c r="DE156" t="n">
        <v>688929613</v>
      </c>
      <c r="DF156" t="n">
        <v>0</v>
      </c>
      <c r="DG156" t="n">
        <v>22034653</v>
      </c>
      <c r="DH156" t="n">
        <v>1</v>
      </c>
      <c r="DI156" t="n">
        <v>0</v>
      </c>
      <c r="DJ156" t="n">
        <v>688929613</v>
      </c>
      <c r="DK156" t="n">
        <v>0</v>
      </c>
      <c r="DL156" t="n">
        <v>775822082</v>
      </c>
      <c r="DM156" t="n">
        <v>0</v>
      </c>
      <c r="DN156" t="n">
        <v>0</v>
      </c>
      <c r="DO156" t="n">
        <v>0</v>
      </c>
      <c r="DP156" t="n">
        <v>86892469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755487648.8884597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2834666</v>
      </c>
      <c r="EH156" t="n">
        <v>0</v>
      </c>
      <c r="EI156" t="n">
        <v>0</v>
      </c>
      <c r="EJ156" t="n">
        <v>0</v>
      </c>
      <c r="EK156" t="n">
        <v>0</v>
      </c>
      <c r="EL156" t="n">
        <v>34865316</v>
      </c>
      <c r="EM156" t="n">
        <v>0</v>
      </c>
      <c r="EN156" t="n">
        <v>0</v>
      </c>
      <c r="EO156" t="n">
        <v>0</v>
      </c>
      <c r="EP156" t="n">
        <v>2834666</v>
      </c>
      <c r="EQ156" t="n">
        <v>34865316</v>
      </c>
      <c r="ER156" t="n">
        <v>369</v>
      </c>
      <c r="EU156" t="inlineStr">
        <is>
          <t>~2016</t>
        </is>
      </c>
      <c r="EV156" t="inlineStr">
        <is>
          <t>국내간접투자</t>
        </is>
      </c>
      <c r="EW156" t="n">
        <v>0</v>
      </c>
      <c r="EX156" t="n">
        <v>2834666</v>
      </c>
      <c r="EY156" t="n">
        <v>0</v>
      </c>
      <c r="EZ156" t="n">
        <v>0</v>
      </c>
      <c r="FA156" t="n">
        <v>0</v>
      </c>
      <c r="FB156" t="n">
        <v>0</v>
      </c>
      <c r="FC156" t="n">
        <v>34865316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0</v>
      </c>
      <c r="FJ156" t="n">
        <v>0</v>
      </c>
      <c r="FK156" t="n">
        <v>0</v>
      </c>
      <c r="FL156" t="n">
        <v>0</v>
      </c>
      <c r="FM156" t="n">
        <v>0</v>
      </c>
      <c r="FN156" t="n">
        <v>0</v>
      </c>
      <c r="FO156" t="n">
        <v>0</v>
      </c>
      <c r="FP156" t="n">
        <v>0</v>
      </c>
      <c r="FQ156" t="b">
        <v>1</v>
      </c>
      <c r="FR156" t="b">
        <v>1</v>
      </c>
    </row>
    <row r="157">
      <c r="A157" t="inlineStr">
        <is>
          <t>BS00000114</t>
        </is>
      </c>
      <c r="B157" t="n">
        <v>805681653800</v>
      </c>
      <c r="C157" t="n">
        <v>6000000000316</v>
      </c>
      <c r="D157" t="inlineStr">
        <is>
          <t>푸른제주환경</t>
        </is>
      </c>
      <c r="E157" t="inlineStr">
        <is>
          <t>푸른제주환경</t>
        </is>
      </c>
      <c r="F157" t="inlineStr">
        <is>
          <t>인프라</t>
        </is>
      </c>
      <c r="G157" t="inlineStr">
        <is>
          <t>BTL</t>
        </is>
      </c>
      <c r="H157" t="inlineStr">
        <is>
          <t>하수관거</t>
        </is>
      </c>
      <c r="I157" t="inlineStr">
        <is>
          <t>국내</t>
        </is>
      </c>
      <c r="J157" t="inlineStr">
        <is>
          <t>아시아</t>
        </is>
      </c>
      <c r="K157" t="inlineStr">
        <is>
          <t>이머징</t>
        </is>
      </c>
      <c r="L157" t="inlineStr">
        <is>
          <t>한국</t>
        </is>
      </c>
      <c r="M157" t="inlineStr">
        <is>
          <t>해당없음</t>
        </is>
      </c>
      <c r="N157" t="inlineStr">
        <is>
          <t>대출</t>
        </is>
      </c>
      <c r="O157" t="inlineStr">
        <is>
          <t>선순위</t>
        </is>
      </c>
      <c r="P157" t="inlineStr">
        <is>
          <t>대출</t>
        </is>
      </c>
      <c r="Q157" t="inlineStr">
        <is>
          <t>프로젝트</t>
        </is>
      </c>
      <c r="R157" t="inlineStr">
        <is>
          <t>KRW</t>
        </is>
      </c>
      <c r="S157" t="inlineStr">
        <is>
          <t>KRW</t>
        </is>
      </c>
      <c r="T157" s="1" t="n">
        <v>41472</v>
      </c>
      <c r="U157" s="1" t="n">
        <v>48395</v>
      </c>
      <c r="V157" s="1" t="n">
        <v>48395</v>
      </c>
      <c r="X157" t="inlineStr">
        <is>
          <t>PPP</t>
        </is>
      </c>
      <c r="Y157" t="inlineStr">
        <is>
          <t>Availability(정부)</t>
        </is>
      </c>
      <c r="Z157" t="inlineStr">
        <is>
          <t>정부보증</t>
        </is>
      </c>
      <c r="AA157" t="inlineStr">
        <is>
          <t>정부가 임대료 지급</t>
        </is>
      </c>
      <c r="AB157" t="inlineStr">
        <is>
          <t>미래에셋자산운용</t>
        </is>
      </c>
      <c r="AC157" t="inlineStr">
        <is>
          <t>해당없음</t>
        </is>
      </c>
      <c r="AD157" t="inlineStr">
        <is>
          <t>이건희</t>
        </is>
      </c>
      <c r="AF157" t="inlineStr">
        <is>
          <t>유재섭</t>
        </is>
      </c>
      <c r="AG157" t="inlineStr">
        <is>
          <t>정상</t>
        </is>
      </c>
      <c r="AH157" s="1" t="n">
        <v>40311</v>
      </c>
      <c r="AI157" t="inlineStr">
        <is>
          <t>기보유</t>
        </is>
      </c>
      <c r="AJ157" t="inlineStr">
        <is>
          <t>국내실물</t>
        </is>
      </c>
      <c r="AK157" t="inlineStr">
        <is>
          <t>인프라</t>
        </is>
      </c>
      <c r="AL157" t="inlineStr">
        <is>
          <t>Debt</t>
        </is>
      </c>
      <c r="AM157" t="inlineStr">
        <is>
          <t>인출</t>
        </is>
      </c>
      <c r="AN157" t="inlineStr">
        <is>
          <t>운영</t>
        </is>
      </c>
      <c r="AO157" t="n">
        <v>0</v>
      </c>
      <c r="AP157" t="n">
        <v>22881000000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22881000000</v>
      </c>
      <c r="AX157" t="n">
        <v>322128808</v>
      </c>
      <c r="AY157" t="n">
        <v>1270297658</v>
      </c>
      <c r="AZ157" t="n">
        <v>13025163916</v>
      </c>
      <c r="BA157" t="n">
        <v>-322128808</v>
      </c>
      <c r="BB157" t="n">
        <v>-1270297658</v>
      </c>
      <c r="BC157" t="n">
        <v>9855836084</v>
      </c>
      <c r="BD157" t="n">
        <v>120317488</v>
      </c>
      <c r="BE157" t="n">
        <v>499492852</v>
      </c>
      <c r="BF157" t="n">
        <v>5858668291</v>
      </c>
      <c r="BG157" t="n">
        <v>0</v>
      </c>
      <c r="BH157" t="n">
        <v>499492852</v>
      </c>
      <c r="BI157" t="n">
        <v>0</v>
      </c>
      <c r="BJ157" t="n">
        <v>0</v>
      </c>
      <c r="BK157" t="n">
        <v>0</v>
      </c>
      <c r="BL157" t="n">
        <v>499329627</v>
      </c>
      <c r="BM157" t="n">
        <v>0</v>
      </c>
      <c r="BN157" t="n">
        <v>0</v>
      </c>
      <c r="BO157" t="n">
        <v>40580761</v>
      </c>
      <c r="BP157" t="n">
        <v>499583720</v>
      </c>
      <c r="BQ157" t="n">
        <v>40580761</v>
      </c>
      <c r="BR157" t="n">
        <v>499583720</v>
      </c>
      <c r="BS157" t="n">
        <v>0</v>
      </c>
      <c r="BT157" t="n">
        <v>0</v>
      </c>
      <c r="BU157" t="n">
        <v>0</v>
      </c>
      <c r="BV157" t="n">
        <v>40580761</v>
      </c>
      <c r="BW157" t="n">
        <v>499583720</v>
      </c>
      <c r="BX157" t="n">
        <v>0.4059865562478122</v>
      </c>
      <c r="BY157" t="n">
        <v>4.878178913477806</v>
      </c>
      <c r="BZ157" t="n">
        <v>0</v>
      </c>
      <c r="CA157" t="n">
        <v>9855836084</v>
      </c>
      <c r="CB157" t="n">
        <v>10175929299</v>
      </c>
      <c r="CC157" t="n">
        <v>11126133742</v>
      </c>
      <c r="CD157" t="n">
        <v>0</v>
      </c>
      <c r="CE157" t="n">
        <v>9855836084</v>
      </c>
      <c r="CF157" t="n">
        <v>10175929299</v>
      </c>
      <c r="CG157" t="n">
        <v>11126133742</v>
      </c>
      <c r="CH157" t="n">
        <v>9855836084</v>
      </c>
      <c r="CI157" t="n">
        <v>10175929299</v>
      </c>
      <c r="CJ157" t="n">
        <v>11126133742</v>
      </c>
      <c r="CK157" t="n">
        <v>0</v>
      </c>
      <c r="CL157" t="n">
        <v>0</v>
      </c>
      <c r="CM157" t="n">
        <v>0.3973796833333333</v>
      </c>
      <c r="CN157" t="n">
        <v>4.7685562</v>
      </c>
      <c r="CO157" t="n">
        <v>4.7685562</v>
      </c>
      <c r="CP157" t="n">
        <v>3916509022.04516</v>
      </c>
      <c r="CQ157" t="n">
        <v>46998108264.54192</v>
      </c>
      <c r="CR157" t="n">
        <v>46998108264.54192</v>
      </c>
      <c r="CS157" t="n">
        <v>1.256049486080154</v>
      </c>
      <c r="CT157" t="n">
        <v>12379417848.19844</v>
      </c>
      <c r="CU157" t="n">
        <v>4.69</v>
      </c>
      <c r="CV157" t="n">
        <v>0</v>
      </c>
      <c r="CW157" t="n">
        <v>0</v>
      </c>
      <c r="CX157" t="n">
        <v>4.69</v>
      </c>
      <c r="CY157" t="n">
        <v>4.69</v>
      </c>
      <c r="CZ157" t="n">
        <v>46223871233.96001</v>
      </c>
      <c r="DA157" t="n">
        <v>0</v>
      </c>
      <c r="DB157" t="n">
        <v>0</v>
      </c>
      <c r="DC157" t="n">
        <v>1510784109.52</v>
      </c>
      <c r="DD157" t="n">
        <v>5957696016.02</v>
      </c>
      <c r="DE157" t="n">
        <v>9855836084</v>
      </c>
      <c r="DF157" t="n">
        <v>0</v>
      </c>
      <c r="DG157" t="n">
        <v>322128808</v>
      </c>
      <c r="DH157" t="n">
        <v>1</v>
      </c>
      <c r="DI157" t="n">
        <v>0</v>
      </c>
      <c r="DJ157" t="n">
        <v>9855836084</v>
      </c>
      <c r="DK157" t="n">
        <v>0</v>
      </c>
      <c r="DL157" t="n">
        <v>11126133742</v>
      </c>
      <c r="DM157" t="n">
        <v>0</v>
      </c>
      <c r="DN157" t="n">
        <v>0</v>
      </c>
      <c r="DO157" t="n">
        <v>0</v>
      </c>
      <c r="DP157" t="n">
        <v>1270297658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10461045395.64977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40580761</v>
      </c>
      <c r="EH157" t="n">
        <v>0</v>
      </c>
      <c r="EI157" t="n">
        <v>0</v>
      </c>
      <c r="EJ157" t="n">
        <v>0</v>
      </c>
      <c r="EK157" t="n">
        <v>0</v>
      </c>
      <c r="EL157" t="n">
        <v>499583720</v>
      </c>
      <c r="EM157" t="n">
        <v>0</v>
      </c>
      <c r="EN157" t="n">
        <v>0</v>
      </c>
      <c r="EO157" t="n">
        <v>0</v>
      </c>
      <c r="EP157" t="n">
        <v>40580761</v>
      </c>
      <c r="EQ157" t="n">
        <v>499583720</v>
      </c>
      <c r="ER157" t="n">
        <v>267</v>
      </c>
      <c r="EU157" t="inlineStr">
        <is>
          <t>~2016</t>
        </is>
      </c>
      <c r="EV157" t="inlineStr">
        <is>
          <t>국내간접투자</t>
        </is>
      </c>
      <c r="EW157" t="n">
        <v>0</v>
      </c>
      <c r="EX157" t="n">
        <v>40580761</v>
      </c>
      <c r="EY157" t="n">
        <v>0</v>
      </c>
      <c r="EZ157" t="n">
        <v>0</v>
      </c>
      <c r="FA157" t="n">
        <v>0</v>
      </c>
      <c r="FB157" t="n">
        <v>0</v>
      </c>
      <c r="FC157" t="n">
        <v>499583720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0</v>
      </c>
      <c r="FJ157" t="n">
        <v>0</v>
      </c>
      <c r="FK157" t="n">
        <v>0</v>
      </c>
      <c r="FL157" t="n">
        <v>0</v>
      </c>
      <c r="FM157" t="n">
        <v>0</v>
      </c>
      <c r="FN157" t="n">
        <v>0</v>
      </c>
      <c r="FO157" t="n">
        <v>0</v>
      </c>
      <c r="FP157" t="n">
        <v>0</v>
      </c>
      <c r="FQ157" t="b">
        <v>1</v>
      </c>
      <c r="FR157" t="b">
        <v>1</v>
      </c>
    </row>
    <row r="158">
      <c r="A158" t="inlineStr">
        <is>
          <t>BS00000115</t>
        </is>
      </c>
      <c r="B158" t="n">
        <v>905697582900</v>
      </c>
      <c r="C158" t="n">
        <v>6000000000215</v>
      </c>
      <c r="D158" t="inlineStr">
        <is>
          <t>부산 및 포항 일대 병영시설 BTL (부산포항강군)</t>
        </is>
      </c>
      <c r="E158" t="inlineStr">
        <is>
          <t>부산포항강군(주) [부산/포항 병영시설]</t>
        </is>
      </c>
      <c r="F158" t="inlineStr">
        <is>
          <t>인프라</t>
        </is>
      </c>
      <c r="G158" t="inlineStr">
        <is>
          <t>BTL</t>
        </is>
      </c>
      <c r="H158" t="inlineStr">
        <is>
          <t>병영시설</t>
        </is>
      </c>
      <c r="I158" t="inlineStr">
        <is>
          <t>국내</t>
        </is>
      </c>
      <c r="J158" t="inlineStr">
        <is>
          <t>아시아</t>
        </is>
      </c>
      <c r="K158" t="inlineStr">
        <is>
          <t>이머징</t>
        </is>
      </c>
      <c r="L158" t="inlineStr">
        <is>
          <t>한국</t>
        </is>
      </c>
      <c r="M158" t="inlineStr">
        <is>
          <t>해당없음</t>
        </is>
      </c>
      <c r="N158" t="inlineStr">
        <is>
          <t>대출</t>
        </is>
      </c>
      <c r="O158" t="inlineStr">
        <is>
          <t>선순위</t>
        </is>
      </c>
      <c r="P158" t="inlineStr">
        <is>
          <t>대출</t>
        </is>
      </c>
      <c r="Q158" t="inlineStr">
        <is>
          <t>프로젝트</t>
        </is>
      </c>
      <c r="R158" t="inlineStr">
        <is>
          <t>KRW</t>
        </is>
      </c>
      <c r="S158" t="inlineStr">
        <is>
          <t>KRW</t>
        </is>
      </c>
      <c r="T158" s="1" t="n">
        <v>41026</v>
      </c>
      <c r="U158" s="1" t="n">
        <v>48213</v>
      </c>
      <c r="V158" s="1" t="n">
        <v>48213</v>
      </c>
      <c r="X158" t="inlineStr">
        <is>
          <t>PPP</t>
        </is>
      </c>
      <c r="Y158" t="inlineStr">
        <is>
          <t>Availability(정부)</t>
        </is>
      </c>
      <c r="Z158" t="inlineStr">
        <is>
          <t>정부보증</t>
        </is>
      </c>
      <c r="AA158" t="inlineStr">
        <is>
          <t>정부가 임대료 지급</t>
        </is>
      </c>
      <c r="AB158" t="inlineStr">
        <is>
          <t>KDB인프라자산운용</t>
        </is>
      </c>
      <c r="AC158" t="inlineStr">
        <is>
          <t>해당없음</t>
        </is>
      </c>
      <c r="AD158" t="inlineStr">
        <is>
          <t>이건희</t>
        </is>
      </c>
      <c r="AF158" t="inlineStr">
        <is>
          <t>유재섭</t>
        </is>
      </c>
      <c r="AG158" t="inlineStr">
        <is>
          <t>정상</t>
        </is>
      </c>
      <c r="AH158" s="1" t="n">
        <v>40312</v>
      </c>
      <c r="AI158" t="inlineStr">
        <is>
          <t>기보유</t>
        </is>
      </c>
      <c r="AJ158" t="inlineStr">
        <is>
          <t>국내실물</t>
        </is>
      </c>
      <c r="AK158" t="inlineStr">
        <is>
          <t>인프라</t>
        </is>
      </c>
      <c r="AL158" t="inlineStr">
        <is>
          <t>Debt</t>
        </is>
      </c>
      <c r="AM158" t="inlineStr">
        <is>
          <t>인출</t>
        </is>
      </c>
      <c r="AN158" t="inlineStr">
        <is>
          <t>운영</t>
        </is>
      </c>
      <c r="AO158" t="n">
        <v>0</v>
      </c>
      <c r="AP158" t="n">
        <v>27860500000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27860500000</v>
      </c>
      <c r="AX158" t="n">
        <v>395561708</v>
      </c>
      <c r="AY158" t="n">
        <v>1559490923</v>
      </c>
      <c r="AZ158" t="n">
        <v>16806451112</v>
      </c>
      <c r="BA158" t="n">
        <v>-395561708</v>
      </c>
      <c r="BB158" t="n">
        <v>-1559490923</v>
      </c>
      <c r="BC158" t="n">
        <v>11054048888</v>
      </c>
      <c r="BD158" t="n">
        <v>135234644</v>
      </c>
      <c r="BE158" t="n">
        <v>563694485</v>
      </c>
      <c r="BF158" t="n">
        <v>7205199495</v>
      </c>
      <c r="BG158" t="n">
        <v>0</v>
      </c>
      <c r="BH158" t="n">
        <v>563694485</v>
      </c>
      <c r="BI158" t="n">
        <v>0</v>
      </c>
      <c r="BJ158" t="n">
        <v>0</v>
      </c>
      <c r="BK158" t="n">
        <v>0</v>
      </c>
      <c r="BL158" t="n">
        <v>563494272</v>
      </c>
      <c r="BM158" t="n">
        <v>0</v>
      </c>
      <c r="BN158" t="n">
        <v>0</v>
      </c>
      <c r="BO158" t="n">
        <v>45614466</v>
      </c>
      <c r="BP158" t="n">
        <v>563806210</v>
      </c>
      <c r="BQ158" t="n">
        <v>45614466</v>
      </c>
      <c r="BR158" t="n">
        <v>563806210</v>
      </c>
      <c r="BS158" t="n">
        <v>0</v>
      </c>
      <c r="BT158" t="n">
        <v>0</v>
      </c>
      <c r="BU158" t="n">
        <v>0</v>
      </c>
      <c r="BV158" t="n">
        <v>45614466</v>
      </c>
      <c r="BW158" t="n">
        <v>563806210</v>
      </c>
      <c r="BX158" t="n">
        <v>0.4062608075746713</v>
      </c>
      <c r="BY158" t="n">
        <v>4.88063987157458</v>
      </c>
      <c r="BZ158" t="n">
        <v>0</v>
      </c>
      <c r="CA158" t="n">
        <v>11054048888</v>
      </c>
      <c r="CB158" t="n">
        <v>11447320674</v>
      </c>
      <c r="CC158" t="n">
        <v>12613539811</v>
      </c>
      <c r="CD158" t="n">
        <v>0</v>
      </c>
      <c r="CE158" t="n">
        <v>11054048888</v>
      </c>
      <c r="CF158" t="n">
        <v>11447320674</v>
      </c>
      <c r="CG158" t="n">
        <v>12613539811</v>
      </c>
      <c r="CH158" t="n">
        <v>11054048888</v>
      </c>
      <c r="CI158" t="n">
        <v>11447320674</v>
      </c>
      <c r="CJ158" t="n">
        <v>12613539811</v>
      </c>
      <c r="CK158" t="n">
        <v>0</v>
      </c>
      <c r="CL158" t="n">
        <v>0</v>
      </c>
      <c r="CM158" t="n">
        <v>0.3968385166666666</v>
      </c>
      <c r="CN158" t="n">
        <v>4.7620622</v>
      </c>
      <c r="CO158" t="n">
        <v>4.7620622</v>
      </c>
      <c r="CP158" t="n">
        <v>4386672363.874736</v>
      </c>
      <c r="CQ158" t="n">
        <v>52640068366.49683</v>
      </c>
      <c r="CR158" t="n">
        <v>52640068366.49683</v>
      </c>
      <c r="CS158" t="n">
        <v>1.258617020333447</v>
      </c>
      <c r="CT158" t="n">
        <v>13912814074.03481</v>
      </c>
      <c r="CU158" t="n">
        <v>4.686</v>
      </c>
      <c r="CV158" t="n">
        <v>0</v>
      </c>
      <c r="CW158" t="n">
        <v>0</v>
      </c>
      <c r="CX158" t="n">
        <v>4.686</v>
      </c>
      <c r="CY158" t="n">
        <v>4.686</v>
      </c>
      <c r="CZ158" t="n">
        <v>51799273089.168</v>
      </c>
      <c r="DA158" t="n">
        <v>0</v>
      </c>
      <c r="DB158" t="n">
        <v>0</v>
      </c>
      <c r="DC158" t="n">
        <v>1853602163.688</v>
      </c>
      <c r="DD158" t="n">
        <v>7307774465.177999</v>
      </c>
      <c r="DE158" t="n">
        <v>11054048888</v>
      </c>
      <c r="DF158" t="n">
        <v>0</v>
      </c>
      <c r="DG158" t="n">
        <v>395561708</v>
      </c>
      <c r="DH158" t="n">
        <v>1</v>
      </c>
      <c r="DI158" t="n">
        <v>0</v>
      </c>
      <c r="DJ158" t="n">
        <v>11054048888</v>
      </c>
      <c r="DK158" t="n">
        <v>0</v>
      </c>
      <c r="DL158" t="n">
        <v>12613539811</v>
      </c>
      <c r="DM158" t="n">
        <v>0</v>
      </c>
      <c r="DN158" t="n">
        <v>0</v>
      </c>
      <c r="DO158" t="n">
        <v>0</v>
      </c>
      <c r="DP158" t="n">
        <v>1559490923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11805133445.75098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45614466</v>
      </c>
      <c r="EH158" t="n">
        <v>0</v>
      </c>
      <c r="EI158" t="n">
        <v>0</v>
      </c>
      <c r="EJ158" t="n">
        <v>0</v>
      </c>
      <c r="EK158" t="n">
        <v>0</v>
      </c>
      <c r="EL158" t="n">
        <v>563806210</v>
      </c>
      <c r="EM158" t="n">
        <v>0</v>
      </c>
      <c r="EN158" t="n">
        <v>0</v>
      </c>
      <c r="EO158" t="n">
        <v>0</v>
      </c>
      <c r="EP158" t="n">
        <v>45614466</v>
      </c>
      <c r="EQ158" t="n">
        <v>563806210</v>
      </c>
      <c r="ER158" t="n">
        <v>253</v>
      </c>
      <c r="EU158" t="inlineStr">
        <is>
          <t>~2016</t>
        </is>
      </c>
      <c r="EV158" t="inlineStr">
        <is>
          <t>국내간접투자</t>
        </is>
      </c>
      <c r="EW158" t="n">
        <v>0</v>
      </c>
      <c r="EX158" t="n">
        <v>45614466</v>
      </c>
      <c r="EY158" t="n">
        <v>0</v>
      </c>
      <c r="EZ158" t="n">
        <v>0</v>
      </c>
      <c r="FA158" t="n">
        <v>0</v>
      </c>
      <c r="FB158" t="n">
        <v>0</v>
      </c>
      <c r="FC158" t="n">
        <v>563806210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0</v>
      </c>
      <c r="FJ158" t="n">
        <v>0</v>
      </c>
      <c r="FK158" t="n">
        <v>0</v>
      </c>
      <c r="FL158" t="n">
        <v>0</v>
      </c>
      <c r="FM158" t="n">
        <v>0</v>
      </c>
      <c r="FN158" t="n">
        <v>0</v>
      </c>
      <c r="FO158" t="n">
        <v>0</v>
      </c>
      <c r="FP158" t="n">
        <v>0</v>
      </c>
      <c r="FQ158" t="b">
        <v>1</v>
      </c>
      <c r="FR158" t="b">
        <v>1</v>
      </c>
    </row>
    <row r="159">
      <c r="A159" t="inlineStr">
        <is>
          <t>BS00000116</t>
        </is>
      </c>
      <c r="B159" t="n">
        <v>105709230100</v>
      </c>
      <c r="C159" t="n">
        <v>6000000000318</v>
      </c>
      <c r="D159" t="inlineStr">
        <is>
          <t>푸른통영환경</t>
        </is>
      </c>
      <c r="E159" t="inlineStr">
        <is>
          <t>푸른통영환경(주) [경남 통영시 하수관거]</t>
        </is>
      </c>
      <c r="F159" t="inlineStr">
        <is>
          <t>인프라</t>
        </is>
      </c>
      <c r="G159" t="inlineStr">
        <is>
          <t>BTL</t>
        </is>
      </c>
      <c r="H159" t="inlineStr">
        <is>
          <t>하수관거</t>
        </is>
      </c>
      <c r="I159" t="inlineStr">
        <is>
          <t>국내</t>
        </is>
      </c>
      <c r="J159" t="inlineStr">
        <is>
          <t>아시아</t>
        </is>
      </c>
      <c r="K159" t="inlineStr">
        <is>
          <t>이머징</t>
        </is>
      </c>
      <c r="L159" t="inlineStr">
        <is>
          <t>한국</t>
        </is>
      </c>
      <c r="M159" t="inlineStr">
        <is>
          <t>해당없음</t>
        </is>
      </c>
      <c r="N159" t="inlineStr">
        <is>
          <t>대출</t>
        </is>
      </c>
      <c r="O159" t="inlineStr">
        <is>
          <t>선순위</t>
        </is>
      </c>
      <c r="P159" t="inlineStr">
        <is>
          <t>대출</t>
        </is>
      </c>
      <c r="Q159" t="inlineStr">
        <is>
          <t>프로젝트</t>
        </is>
      </c>
      <c r="R159" t="inlineStr">
        <is>
          <t>KRW</t>
        </is>
      </c>
      <c r="S159" t="inlineStr">
        <is>
          <t>KRW</t>
        </is>
      </c>
      <c r="T159" s="1" t="n">
        <v>40529</v>
      </c>
      <c r="U159" s="1" t="n">
        <v>48579</v>
      </c>
      <c r="V159" s="1" t="n">
        <v>48579</v>
      </c>
      <c r="X159" t="inlineStr">
        <is>
          <t>PPP</t>
        </is>
      </c>
      <c r="Y159" t="inlineStr">
        <is>
          <t>Availability(정부)</t>
        </is>
      </c>
      <c r="Z159" t="inlineStr">
        <is>
          <t>정부보증</t>
        </is>
      </c>
      <c r="AA159" t="inlineStr">
        <is>
          <t>정부가 임대료 지급</t>
        </is>
      </c>
      <c r="AB159" t="inlineStr">
        <is>
          <t>KDB인프라자산운용</t>
        </is>
      </c>
      <c r="AC159" t="inlineStr">
        <is>
          <t>해당없음</t>
        </is>
      </c>
      <c r="AD159" t="inlineStr">
        <is>
          <t>이건희</t>
        </is>
      </c>
      <c r="AF159" t="inlineStr">
        <is>
          <t>유재섭</t>
        </is>
      </c>
      <c r="AG159" t="inlineStr">
        <is>
          <t>정상</t>
        </is>
      </c>
      <c r="AH159" s="1" t="n">
        <v>40322</v>
      </c>
      <c r="AI159" t="inlineStr">
        <is>
          <t>기보유</t>
        </is>
      </c>
      <c r="AJ159" t="inlineStr">
        <is>
          <t>국내실물</t>
        </is>
      </c>
      <c r="AK159" t="inlineStr">
        <is>
          <t>인프라</t>
        </is>
      </c>
      <c r="AL159" t="inlineStr">
        <is>
          <t>Debt</t>
        </is>
      </c>
      <c r="AM159" t="inlineStr">
        <is>
          <t>인출</t>
        </is>
      </c>
      <c r="AN159" t="inlineStr">
        <is>
          <t>운영</t>
        </is>
      </c>
      <c r="AO159" t="n">
        <v>0</v>
      </c>
      <c r="AP159" t="n">
        <v>30604000000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28355716000</v>
      </c>
      <c r="AX159" t="n">
        <v>385268951</v>
      </c>
      <c r="AY159" t="n">
        <v>1518417881</v>
      </c>
      <c r="AZ159" t="n">
        <v>15325773380</v>
      </c>
      <c r="BA159" t="n">
        <v>-385268951</v>
      </c>
      <c r="BB159" t="n">
        <v>-1518417881</v>
      </c>
      <c r="BC159" t="n">
        <v>13029942620</v>
      </c>
      <c r="BD159" t="n">
        <v>168730282</v>
      </c>
      <c r="BE159" t="n">
        <v>697579051</v>
      </c>
      <c r="BF159" t="n">
        <v>9969047709</v>
      </c>
      <c r="BG159" t="n">
        <v>0</v>
      </c>
      <c r="BH159" t="n">
        <v>697579051</v>
      </c>
      <c r="BI159" t="n">
        <v>0</v>
      </c>
      <c r="BJ159" t="n">
        <v>0</v>
      </c>
      <c r="BK159" t="n">
        <v>0</v>
      </c>
      <c r="BL159" t="n">
        <v>697579051</v>
      </c>
      <c r="BM159" t="n">
        <v>0</v>
      </c>
      <c r="BN159" t="n">
        <v>0</v>
      </c>
      <c r="BO159" t="n">
        <v>56954202</v>
      </c>
      <c r="BP159" t="n">
        <v>697882736</v>
      </c>
      <c r="BQ159" t="n">
        <v>56954202</v>
      </c>
      <c r="BR159" t="n">
        <v>697882736</v>
      </c>
      <c r="BS159" t="n">
        <v>0</v>
      </c>
      <c r="BT159" t="n">
        <v>0</v>
      </c>
      <c r="BU159" t="n">
        <v>0</v>
      </c>
      <c r="BV159" t="n">
        <v>56954202</v>
      </c>
      <c r="BW159" t="n">
        <v>697882736</v>
      </c>
      <c r="BX159" t="n">
        <v>0.4317080625447755</v>
      </c>
      <c r="BY159" t="n">
        <v>5.192498673788877</v>
      </c>
      <c r="BZ159" t="n">
        <v>0</v>
      </c>
      <c r="CA159" t="n">
        <v>13029942620</v>
      </c>
      <c r="CB159" t="n">
        <v>13412528528</v>
      </c>
      <c r="CC159" t="n">
        <v>14548360501</v>
      </c>
      <c r="CD159" t="n">
        <v>0</v>
      </c>
      <c r="CE159" t="n">
        <v>13029942620</v>
      </c>
      <c r="CF159" t="n">
        <v>13412528528</v>
      </c>
      <c r="CG159" t="n">
        <v>14548360501</v>
      </c>
      <c r="CH159" t="n">
        <v>13029942620</v>
      </c>
      <c r="CI159" t="n">
        <v>13412528528</v>
      </c>
      <c r="CJ159" t="n">
        <v>14548360501</v>
      </c>
      <c r="CK159" t="n">
        <v>0</v>
      </c>
      <c r="CL159" t="n">
        <v>0</v>
      </c>
      <c r="CM159" t="n">
        <v>0.4236558333333333</v>
      </c>
      <c r="CN159" t="n">
        <v>5.08387</v>
      </c>
      <c r="CO159" t="n">
        <v>5.08387</v>
      </c>
      <c r="CP159" t="n">
        <v>5520211198.961617</v>
      </c>
      <c r="CQ159" t="n">
        <v>66242534387.5394</v>
      </c>
      <c r="CR159" t="n">
        <v>66242534387.5394</v>
      </c>
      <c r="CS159" t="n">
        <v>1.35157100984507</v>
      </c>
      <c r="CT159" t="n">
        <v>17610892705.13671</v>
      </c>
      <c r="CU159" t="n">
        <v>4.99</v>
      </c>
      <c r="CV159" t="n">
        <v>0</v>
      </c>
      <c r="CW159" t="n">
        <v>0</v>
      </c>
      <c r="CX159" t="n">
        <v>4.99</v>
      </c>
      <c r="CY159" t="n">
        <v>4.990000000000001</v>
      </c>
      <c r="CZ159" t="n">
        <v>65019413673.8</v>
      </c>
      <c r="DA159" t="n">
        <v>0</v>
      </c>
      <c r="DB159" t="n">
        <v>0</v>
      </c>
      <c r="DC159" t="n">
        <v>1922492065.49</v>
      </c>
      <c r="DD159" t="n">
        <v>7576905226.190001</v>
      </c>
      <c r="DE159" t="n">
        <v>13029942620</v>
      </c>
      <c r="DF159" t="n">
        <v>0</v>
      </c>
      <c r="DG159" t="n">
        <v>385268951</v>
      </c>
      <c r="DH159" t="n">
        <v>1</v>
      </c>
      <c r="DI159" t="n">
        <v>0</v>
      </c>
      <c r="DJ159" t="n">
        <v>13029942620</v>
      </c>
      <c r="DK159" t="n">
        <v>0</v>
      </c>
      <c r="DL159" t="n">
        <v>14548360501</v>
      </c>
      <c r="DM159" t="n">
        <v>0</v>
      </c>
      <c r="DN159" t="n">
        <v>0</v>
      </c>
      <c r="DO159" t="n">
        <v>0</v>
      </c>
      <c r="DP159" t="n">
        <v>1518417881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13700541656.66241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56954202</v>
      </c>
      <c r="EH159" t="n">
        <v>0</v>
      </c>
      <c r="EI159" t="n">
        <v>0</v>
      </c>
      <c r="EJ159" t="n">
        <v>0</v>
      </c>
      <c r="EK159" t="n">
        <v>0</v>
      </c>
      <c r="EL159" t="n">
        <v>697882736</v>
      </c>
      <c r="EM159" t="n">
        <v>0</v>
      </c>
      <c r="EN159" t="n">
        <v>0</v>
      </c>
      <c r="EO159" t="n">
        <v>0</v>
      </c>
      <c r="EP159" t="n">
        <v>56954202</v>
      </c>
      <c r="EQ159" t="n">
        <v>697882736</v>
      </c>
      <c r="ER159" t="n">
        <v>231</v>
      </c>
      <c r="EU159" t="inlineStr">
        <is>
          <t>~2016</t>
        </is>
      </c>
      <c r="EV159" t="inlineStr">
        <is>
          <t>국내간접투자</t>
        </is>
      </c>
      <c r="EW159" t="n">
        <v>0</v>
      </c>
      <c r="EX159" t="n">
        <v>56954202</v>
      </c>
      <c r="EY159" t="n">
        <v>0</v>
      </c>
      <c r="EZ159" t="n">
        <v>0</v>
      </c>
      <c r="FA159" t="n">
        <v>0</v>
      </c>
      <c r="FB159" t="n">
        <v>0</v>
      </c>
      <c r="FC159" t="n">
        <v>697882736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b">
        <v>1</v>
      </c>
      <c r="FR159" t="b">
        <v>1</v>
      </c>
    </row>
    <row r="160">
      <c r="A160" t="inlineStr">
        <is>
          <t>BS00000117</t>
        </is>
      </c>
      <c r="B160" t="n">
        <v>105720464100</v>
      </c>
      <c r="C160" t="n">
        <v>6000000000253</v>
      </c>
      <c r="D160" t="inlineStr">
        <is>
          <t>푸른광주환경</t>
        </is>
      </c>
      <c r="E160" t="inlineStr">
        <is>
          <t>푸른광주환경(주) [광주 남/서구 하수관거]</t>
        </is>
      </c>
      <c r="F160" t="inlineStr">
        <is>
          <t>인프라</t>
        </is>
      </c>
      <c r="G160" t="inlineStr">
        <is>
          <t>BTL</t>
        </is>
      </c>
      <c r="H160" t="inlineStr">
        <is>
          <t>하수관거</t>
        </is>
      </c>
      <c r="I160" t="inlineStr">
        <is>
          <t>국내</t>
        </is>
      </c>
      <c r="J160" t="inlineStr">
        <is>
          <t>아시아</t>
        </is>
      </c>
      <c r="K160" t="inlineStr">
        <is>
          <t>이머징</t>
        </is>
      </c>
      <c r="L160" t="inlineStr">
        <is>
          <t>한국</t>
        </is>
      </c>
      <c r="M160" t="inlineStr">
        <is>
          <t>해당없음</t>
        </is>
      </c>
      <c r="N160" t="inlineStr">
        <is>
          <t>대출</t>
        </is>
      </c>
      <c r="O160" t="inlineStr">
        <is>
          <t>선순위</t>
        </is>
      </c>
      <c r="P160" t="inlineStr">
        <is>
          <t>대출</t>
        </is>
      </c>
      <c r="Q160" t="inlineStr">
        <is>
          <t>프로젝트</t>
        </is>
      </c>
      <c r="R160" t="inlineStr">
        <is>
          <t>KRW</t>
        </is>
      </c>
      <c r="S160" t="inlineStr">
        <is>
          <t>KRW</t>
        </is>
      </c>
      <c r="T160" s="1" t="n">
        <v>40602</v>
      </c>
      <c r="U160" s="1" t="n">
        <v>48579</v>
      </c>
      <c r="V160" s="1" t="n">
        <v>48579</v>
      </c>
      <c r="X160" t="inlineStr">
        <is>
          <t>PPP</t>
        </is>
      </c>
      <c r="Y160" t="inlineStr">
        <is>
          <t>Availability(정부)</t>
        </is>
      </c>
      <c r="Z160" t="inlineStr">
        <is>
          <t>정부보증</t>
        </is>
      </c>
      <c r="AA160" t="inlineStr">
        <is>
          <t>정부가 임대료 지급</t>
        </is>
      </c>
      <c r="AB160" t="inlineStr">
        <is>
          <t>KDB인프라자산운용</t>
        </is>
      </c>
      <c r="AC160" t="inlineStr">
        <is>
          <t>해당없음</t>
        </is>
      </c>
      <c r="AD160" t="inlineStr">
        <is>
          <t>이건희</t>
        </is>
      </c>
      <c r="AF160" t="inlineStr">
        <is>
          <t>유재섭</t>
        </is>
      </c>
      <c r="AG160" t="inlineStr">
        <is>
          <t>정상</t>
        </is>
      </c>
      <c r="AH160" s="1" t="n">
        <v>40351</v>
      </c>
      <c r="AI160" t="inlineStr">
        <is>
          <t>기보유</t>
        </is>
      </c>
      <c r="AJ160" t="inlineStr">
        <is>
          <t>국내실물</t>
        </is>
      </c>
      <c r="AK160" t="inlineStr">
        <is>
          <t>인프라</t>
        </is>
      </c>
      <c r="AL160" t="inlineStr">
        <is>
          <t>Debt</t>
        </is>
      </c>
      <c r="AM160" t="inlineStr">
        <is>
          <t>인출</t>
        </is>
      </c>
      <c r="AN160" t="inlineStr">
        <is>
          <t>운영</t>
        </is>
      </c>
      <c r="AO160" t="n">
        <v>0</v>
      </c>
      <c r="AP160" t="n">
        <v>27345000000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26887149000</v>
      </c>
      <c r="AX160" t="n">
        <v>361168604</v>
      </c>
      <c r="AY160" t="n">
        <v>1424592049</v>
      </c>
      <c r="AZ160" t="n">
        <v>14807345574</v>
      </c>
      <c r="BA160" t="n">
        <v>-361168604</v>
      </c>
      <c r="BB160" t="n">
        <v>-1424592049</v>
      </c>
      <c r="BC160" t="n">
        <v>12079803426</v>
      </c>
      <c r="BD160" t="n">
        <v>147382912</v>
      </c>
      <c r="BE160" t="n">
        <v>609614015</v>
      </c>
      <c r="BF160" t="n">
        <v>8076077140</v>
      </c>
      <c r="BG160" t="n">
        <v>0</v>
      </c>
      <c r="BH160" t="n">
        <v>609614015</v>
      </c>
      <c r="BI160" t="n">
        <v>0</v>
      </c>
      <c r="BJ160" t="n">
        <v>0</v>
      </c>
      <c r="BK160" t="n">
        <v>0</v>
      </c>
      <c r="BL160" t="n">
        <v>609614015</v>
      </c>
      <c r="BM160" t="n">
        <v>0</v>
      </c>
      <c r="BN160" t="n">
        <v>0</v>
      </c>
      <c r="BO160" t="n">
        <v>49753411</v>
      </c>
      <c r="BP160" t="n">
        <v>609898934</v>
      </c>
      <c r="BQ160" t="n">
        <v>49753411</v>
      </c>
      <c r="BR160" t="n">
        <v>609898934</v>
      </c>
      <c r="BS160" t="n">
        <v>0</v>
      </c>
      <c r="BT160" t="n">
        <v>0</v>
      </c>
      <c r="BU160" t="n">
        <v>0</v>
      </c>
      <c r="BV160" t="n">
        <v>49753411</v>
      </c>
      <c r="BW160" t="n">
        <v>609898934</v>
      </c>
      <c r="BX160" t="n">
        <v>0.4066725967726914</v>
      </c>
      <c r="BY160" t="n">
        <v>4.884212448844573</v>
      </c>
      <c r="BZ160" t="n">
        <v>0</v>
      </c>
      <c r="CA160" t="n">
        <v>12079803426</v>
      </c>
      <c r="CB160" t="n">
        <v>12438483835</v>
      </c>
      <c r="CC160" t="n">
        <v>13504395475</v>
      </c>
      <c r="CD160" t="n">
        <v>0</v>
      </c>
      <c r="CE160" t="n">
        <v>12079803426</v>
      </c>
      <c r="CF160" t="n">
        <v>12438483835</v>
      </c>
      <c r="CG160" t="n">
        <v>13504395475</v>
      </c>
      <c r="CH160" t="n">
        <v>12079803426</v>
      </c>
      <c r="CI160" t="n">
        <v>12438483835</v>
      </c>
      <c r="CJ160" t="n">
        <v>13504395475</v>
      </c>
      <c r="CK160" t="n">
        <v>0</v>
      </c>
      <c r="CL160" t="n">
        <v>0</v>
      </c>
      <c r="CM160" t="n">
        <v>0.3751914416666667</v>
      </c>
      <c r="CN160" t="n">
        <v>4.5022973</v>
      </c>
      <c r="CO160" t="n">
        <v>4.5022973</v>
      </c>
      <c r="CP160" t="n">
        <v>4532238862.450879</v>
      </c>
      <c r="CQ160" t="n">
        <v>54386866349.41055</v>
      </c>
      <c r="CR160" t="n">
        <v>54386866349.41055</v>
      </c>
      <c r="CS160" t="n">
        <v>1.300369412167872</v>
      </c>
      <c r="CT160" t="n">
        <v>15708206880.17107</v>
      </c>
      <c r="CU160" t="n">
        <v>4.7</v>
      </c>
      <c r="CV160" t="n">
        <v>0</v>
      </c>
      <c r="CW160" t="n">
        <v>0</v>
      </c>
      <c r="CX160" t="n">
        <v>4.7</v>
      </c>
      <c r="CY160" t="n">
        <v>4.700000000000001</v>
      </c>
      <c r="CZ160" t="n">
        <v>56775076102.2</v>
      </c>
      <c r="DA160" t="n">
        <v>0</v>
      </c>
      <c r="DB160" t="n">
        <v>0</v>
      </c>
      <c r="DC160" t="n">
        <v>1697492438.8</v>
      </c>
      <c r="DD160" t="n">
        <v>6695582630.300002</v>
      </c>
      <c r="DE160" t="n">
        <v>12079803426</v>
      </c>
      <c r="DF160" t="n">
        <v>0</v>
      </c>
      <c r="DG160" t="n">
        <v>361168604</v>
      </c>
      <c r="DH160" t="n">
        <v>1</v>
      </c>
      <c r="DI160" t="n">
        <v>0</v>
      </c>
      <c r="DJ160" t="n">
        <v>12079803426</v>
      </c>
      <c r="DK160" t="n">
        <v>0</v>
      </c>
      <c r="DL160" t="n">
        <v>13504395475</v>
      </c>
      <c r="DM160" t="n">
        <v>0</v>
      </c>
      <c r="DN160" t="n">
        <v>0</v>
      </c>
      <c r="DO160" t="n">
        <v>0</v>
      </c>
      <c r="DP160" t="n">
        <v>1424592049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12687589329.58623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49753411</v>
      </c>
      <c r="EH160" t="n">
        <v>0</v>
      </c>
      <c r="EI160" t="n">
        <v>0</v>
      </c>
      <c r="EJ160" t="n">
        <v>0</v>
      </c>
      <c r="EK160" t="n">
        <v>0</v>
      </c>
      <c r="EL160" t="n">
        <v>609898934</v>
      </c>
      <c r="EM160" t="n">
        <v>0</v>
      </c>
      <c r="EN160" t="n">
        <v>0</v>
      </c>
      <c r="EO160" t="n">
        <v>0</v>
      </c>
      <c r="EP160" t="n">
        <v>49753411</v>
      </c>
      <c r="EQ160" t="n">
        <v>609898934</v>
      </c>
      <c r="ER160" t="n">
        <v>245</v>
      </c>
      <c r="EU160" t="inlineStr">
        <is>
          <t>~2016</t>
        </is>
      </c>
      <c r="EV160" t="inlineStr">
        <is>
          <t>국내간접투자</t>
        </is>
      </c>
      <c r="EW160" t="n">
        <v>0</v>
      </c>
      <c r="EX160" t="n">
        <v>49753411</v>
      </c>
      <c r="EY160" t="n">
        <v>0</v>
      </c>
      <c r="EZ160" t="n">
        <v>0</v>
      </c>
      <c r="FA160" t="n">
        <v>0</v>
      </c>
      <c r="FB160" t="n">
        <v>0</v>
      </c>
      <c r="FC160" t="n">
        <v>609898934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0</v>
      </c>
      <c r="FJ160" t="n">
        <v>0</v>
      </c>
      <c r="FK160" t="n">
        <v>0</v>
      </c>
      <c r="FL160" t="n">
        <v>0</v>
      </c>
      <c r="FM160" t="n">
        <v>0</v>
      </c>
      <c r="FN160" t="n">
        <v>0</v>
      </c>
      <c r="FO160" t="n">
        <v>0</v>
      </c>
      <c r="FP160" t="n">
        <v>0</v>
      </c>
      <c r="FQ160" t="b">
        <v>1</v>
      </c>
      <c r="FR160" t="b">
        <v>1</v>
      </c>
    </row>
    <row r="161">
      <c r="A161" t="inlineStr">
        <is>
          <t>BS00000123</t>
        </is>
      </c>
      <c r="B161" t="n">
        <v>105709053100</v>
      </c>
      <c r="C161" t="n">
        <v>6000000000274</v>
      </c>
      <c r="D161" t="inlineStr">
        <is>
          <t>울주청천</t>
        </is>
      </c>
      <c r="E161" t="inlineStr">
        <is>
          <t>울주청천(주) [울산 울주군 하수관거]</t>
        </is>
      </c>
      <c r="F161" t="inlineStr">
        <is>
          <t>인프라</t>
        </is>
      </c>
      <c r="G161" t="inlineStr">
        <is>
          <t>BTL</t>
        </is>
      </c>
      <c r="H161" t="inlineStr">
        <is>
          <t>하수관거</t>
        </is>
      </c>
      <c r="I161" t="inlineStr">
        <is>
          <t>국내</t>
        </is>
      </c>
      <c r="J161" t="inlineStr">
        <is>
          <t>아시아</t>
        </is>
      </c>
      <c r="K161" t="inlineStr">
        <is>
          <t>이머징</t>
        </is>
      </c>
      <c r="L161" t="inlineStr">
        <is>
          <t>한국</t>
        </is>
      </c>
      <c r="M161" t="inlineStr">
        <is>
          <t>해당없음</t>
        </is>
      </c>
      <c r="N161" t="inlineStr">
        <is>
          <t>대출</t>
        </is>
      </c>
      <c r="O161" t="inlineStr">
        <is>
          <t>선순위</t>
        </is>
      </c>
      <c r="P161" t="inlineStr">
        <is>
          <t>대출</t>
        </is>
      </c>
      <c r="Q161" t="inlineStr">
        <is>
          <t>프로젝트</t>
        </is>
      </c>
      <c r="R161" t="inlineStr">
        <is>
          <t>KRW</t>
        </is>
      </c>
      <c r="S161" t="inlineStr">
        <is>
          <t>KRW</t>
        </is>
      </c>
      <c r="T161" s="1" t="n">
        <v>40757</v>
      </c>
      <c r="U161" s="1" t="n">
        <v>48852</v>
      </c>
      <c r="V161" s="1" t="n">
        <v>48852</v>
      </c>
      <c r="X161" t="inlineStr">
        <is>
          <t>PPP</t>
        </is>
      </c>
      <c r="Y161" t="inlineStr">
        <is>
          <t>Availability(정부)</t>
        </is>
      </c>
      <c r="Z161" t="inlineStr">
        <is>
          <t>정부보증</t>
        </is>
      </c>
      <c r="AA161" t="inlineStr">
        <is>
          <t>정부가 임대료 지급</t>
        </is>
      </c>
      <c r="AB161" t="inlineStr">
        <is>
          <t>KDB인프라자산운용</t>
        </is>
      </c>
      <c r="AC161" t="inlineStr">
        <is>
          <t>해당없음</t>
        </is>
      </c>
      <c r="AD161" t="inlineStr">
        <is>
          <t>예수빈</t>
        </is>
      </c>
      <c r="AF161" t="inlineStr">
        <is>
          <t>유재섭</t>
        </is>
      </c>
      <c r="AG161" t="inlineStr">
        <is>
          <t>정상</t>
        </is>
      </c>
      <c r="AH161" s="1" t="n">
        <v>40389</v>
      </c>
      <c r="AI161" t="inlineStr">
        <is>
          <t>기보유</t>
        </is>
      </c>
      <c r="AJ161" t="inlineStr">
        <is>
          <t>국내실물</t>
        </is>
      </c>
      <c r="AK161" t="inlineStr">
        <is>
          <t>인프라</t>
        </is>
      </c>
      <c r="AL161" t="inlineStr">
        <is>
          <t>Debt</t>
        </is>
      </c>
      <c r="AM161" t="inlineStr">
        <is>
          <t>인출</t>
        </is>
      </c>
      <c r="AN161" t="inlineStr">
        <is>
          <t>운영</t>
        </is>
      </c>
      <c r="AO161" t="n">
        <v>0</v>
      </c>
      <c r="AP161" t="n">
        <v>28000000000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27056445000</v>
      </c>
      <c r="AX161" t="n">
        <v>353754927</v>
      </c>
      <c r="AY161" t="n">
        <v>1395447763</v>
      </c>
      <c r="AZ161" t="n">
        <v>13813674702</v>
      </c>
      <c r="BA161" t="n">
        <v>-353754927</v>
      </c>
      <c r="BB161" t="n">
        <v>-1395447763</v>
      </c>
      <c r="BC161" t="n">
        <v>13242770298</v>
      </c>
      <c r="BD161" t="n">
        <v>164842036</v>
      </c>
      <c r="BE161" t="n">
        <v>678940089</v>
      </c>
      <c r="BF161" t="n">
        <v>9347731335</v>
      </c>
      <c r="BG161" t="n">
        <v>0</v>
      </c>
      <c r="BH161" t="n">
        <v>678940089</v>
      </c>
      <c r="BI161" t="n">
        <v>0</v>
      </c>
      <c r="BJ161" t="n">
        <v>0</v>
      </c>
      <c r="BK161" t="n">
        <v>0</v>
      </c>
      <c r="BL161" t="n">
        <v>678756195</v>
      </c>
      <c r="BM161" t="n">
        <v>0</v>
      </c>
      <c r="BN161" t="n">
        <v>0</v>
      </c>
      <c r="BO161" t="n">
        <v>55590602</v>
      </c>
      <c r="BP161" t="n">
        <v>679035319</v>
      </c>
      <c r="BQ161" t="n">
        <v>55590602</v>
      </c>
      <c r="BR161" t="n">
        <v>679035319</v>
      </c>
      <c r="BS161" t="n">
        <v>0</v>
      </c>
      <c r="BT161" t="n">
        <v>0</v>
      </c>
      <c r="BU161" t="n">
        <v>0</v>
      </c>
      <c r="BV161" t="n">
        <v>55590602</v>
      </c>
      <c r="BW161" t="n">
        <v>679035319</v>
      </c>
      <c r="BX161" t="n">
        <v>0.4151497842318994</v>
      </c>
      <c r="BY161" t="n">
        <v>4.992548277702637</v>
      </c>
      <c r="BZ161" t="n">
        <v>0</v>
      </c>
      <c r="CA161" t="n">
        <v>13242770298</v>
      </c>
      <c r="CB161" t="n">
        <v>13593805920</v>
      </c>
      <c r="CC161" t="n">
        <v>14638218061</v>
      </c>
      <c r="CD161" t="n">
        <v>0</v>
      </c>
      <c r="CE161" t="n">
        <v>13242770298</v>
      </c>
      <c r="CF161" t="n">
        <v>13593805920</v>
      </c>
      <c r="CG161" t="n">
        <v>14638218061</v>
      </c>
      <c r="CH161" t="n">
        <v>13242770298</v>
      </c>
      <c r="CI161" t="n">
        <v>13593805920</v>
      </c>
      <c r="CJ161" t="n">
        <v>14638218061</v>
      </c>
      <c r="CK161" t="n">
        <v>0</v>
      </c>
      <c r="CL161" t="n">
        <v>0</v>
      </c>
      <c r="CM161" t="n">
        <v>0.4077938</v>
      </c>
      <c r="CN161" t="n">
        <v>4.8935256</v>
      </c>
      <c r="CO161" t="n">
        <v>4.8935256</v>
      </c>
      <c r="CP161" t="n">
        <v>5400319622.348553</v>
      </c>
      <c r="CQ161" t="n">
        <v>64803835468.18263</v>
      </c>
      <c r="CR161" t="n">
        <v>64803835468.18263</v>
      </c>
      <c r="CS161" t="n">
        <v>1.345490005616037</v>
      </c>
      <c r="CT161" t="n">
        <v>17818015082.62791</v>
      </c>
      <c r="CU161" t="n">
        <v>4.81</v>
      </c>
      <c r="CV161" t="n">
        <v>0</v>
      </c>
      <c r="CW161" t="n">
        <v>0</v>
      </c>
      <c r="CX161" t="n">
        <v>4.81</v>
      </c>
      <c r="CY161" t="n">
        <v>4.81</v>
      </c>
      <c r="CZ161" t="n">
        <v>63697725133.38</v>
      </c>
      <c r="DA161" t="n">
        <v>0</v>
      </c>
      <c r="DB161" t="n">
        <v>0</v>
      </c>
      <c r="DC161" t="n">
        <v>1701561198.87</v>
      </c>
      <c r="DD161" t="n">
        <v>6712103740.03</v>
      </c>
      <c r="DE161" t="n">
        <v>13242770298</v>
      </c>
      <c r="DF161" t="n">
        <v>0</v>
      </c>
      <c r="DG161" t="n">
        <v>353754927</v>
      </c>
      <c r="DH161" t="n">
        <v>1</v>
      </c>
      <c r="DI161" t="n">
        <v>0</v>
      </c>
      <c r="DJ161" t="n">
        <v>13242770298</v>
      </c>
      <c r="DK161" t="n">
        <v>0</v>
      </c>
      <c r="DL161" t="n">
        <v>14638218061</v>
      </c>
      <c r="DM161" t="n">
        <v>0</v>
      </c>
      <c r="DN161" t="n">
        <v>0</v>
      </c>
      <c r="DO161" t="n">
        <v>0</v>
      </c>
      <c r="DP161" t="n">
        <v>1395447763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13659929205.70897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55590602</v>
      </c>
      <c r="EH161" t="n">
        <v>0</v>
      </c>
      <c r="EI161" t="n">
        <v>0</v>
      </c>
      <c r="EJ161" t="n">
        <v>0</v>
      </c>
      <c r="EK161" t="n">
        <v>0</v>
      </c>
      <c r="EL161" t="n">
        <v>679035319</v>
      </c>
      <c r="EM161" t="n">
        <v>0</v>
      </c>
      <c r="EN161" t="n">
        <v>0</v>
      </c>
      <c r="EO161" t="n">
        <v>0</v>
      </c>
      <c r="EP161" t="n">
        <v>55590602</v>
      </c>
      <c r="EQ161" t="n">
        <v>679035319</v>
      </c>
      <c r="ER161" t="n">
        <v>233</v>
      </c>
      <c r="EU161" t="inlineStr">
        <is>
          <t>~2016</t>
        </is>
      </c>
      <c r="EV161" t="inlineStr">
        <is>
          <t>국내간접투자</t>
        </is>
      </c>
      <c r="EW161" t="n">
        <v>0</v>
      </c>
      <c r="EX161" t="n">
        <v>55590602</v>
      </c>
      <c r="EY161" t="n">
        <v>0</v>
      </c>
      <c r="EZ161" t="n">
        <v>0</v>
      </c>
      <c r="FA161" t="n">
        <v>0</v>
      </c>
      <c r="FB161" t="n">
        <v>0</v>
      </c>
      <c r="FC161" t="n">
        <v>679035319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0</v>
      </c>
      <c r="FJ161" t="n">
        <v>0</v>
      </c>
      <c r="FK161" t="n">
        <v>0</v>
      </c>
      <c r="FL161" t="n">
        <v>0</v>
      </c>
      <c r="FM161" t="n">
        <v>0</v>
      </c>
      <c r="FN161" t="n">
        <v>0</v>
      </c>
      <c r="FO161" t="n">
        <v>0</v>
      </c>
      <c r="FP161" t="n">
        <v>0</v>
      </c>
      <c r="FQ161" t="b">
        <v>1</v>
      </c>
      <c r="FR161" t="b">
        <v>1</v>
      </c>
    </row>
    <row r="162">
      <c r="A162" t="inlineStr">
        <is>
          <t>BS00000124</t>
        </is>
      </c>
      <c r="B162" t="n">
        <v>705712056700</v>
      </c>
      <c r="C162" t="n">
        <v>6000000000315</v>
      </c>
      <c r="D162" t="inlineStr">
        <is>
          <t>푸른용산</t>
        </is>
      </c>
      <c r="E162" t="inlineStr">
        <is>
          <t>푸른용산(주) [서울 용산 병영시설]</t>
        </is>
      </c>
      <c r="F162" t="inlineStr">
        <is>
          <t>인프라</t>
        </is>
      </c>
      <c r="G162" t="inlineStr">
        <is>
          <t>BTL</t>
        </is>
      </c>
      <c r="H162" t="inlineStr">
        <is>
          <t>병영시설</t>
        </is>
      </c>
      <c r="I162" t="inlineStr">
        <is>
          <t>국내</t>
        </is>
      </c>
      <c r="J162" t="inlineStr">
        <is>
          <t>아시아</t>
        </is>
      </c>
      <c r="K162" t="inlineStr">
        <is>
          <t>이머징</t>
        </is>
      </c>
      <c r="L162" t="inlineStr">
        <is>
          <t>한국</t>
        </is>
      </c>
      <c r="M162" t="inlineStr">
        <is>
          <t>해당없음</t>
        </is>
      </c>
      <c r="N162" t="inlineStr">
        <is>
          <t>대출</t>
        </is>
      </c>
      <c r="O162" t="inlineStr">
        <is>
          <t>선순위</t>
        </is>
      </c>
      <c r="P162" t="inlineStr">
        <is>
          <t>대출</t>
        </is>
      </c>
      <c r="Q162" t="inlineStr">
        <is>
          <t>프로젝트</t>
        </is>
      </c>
      <c r="R162" t="inlineStr">
        <is>
          <t>KRW</t>
        </is>
      </c>
      <c r="S162" t="inlineStr">
        <is>
          <t>KRW</t>
        </is>
      </c>
      <c r="T162" s="1" t="n">
        <v>41144</v>
      </c>
      <c r="U162" s="1" t="n">
        <v>48395</v>
      </c>
      <c r="V162" s="1" t="n">
        <v>48395</v>
      </c>
      <c r="X162" t="inlineStr">
        <is>
          <t>PPP</t>
        </is>
      </c>
      <c r="Y162" t="inlineStr">
        <is>
          <t>Availability(정부)</t>
        </is>
      </c>
      <c r="Z162" t="inlineStr">
        <is>
          <t>정부보증</t>
        </is>
      </c>
      <c r="AA162" t="inlineStr">
        <is>
          <t>정부가 임대료 지급</t>
        </is>
      </c>
      <c r="AB162" t="inlineStr">
        <is>
          <t>KDB인프라자산운용</t>
        </is>
      </c>
      <c r="AC162" t="inlineStr">
        <is>
          <t>해당없음</t>
        </is>
      </c>
      <c r="AD162" t="inlineStr">
        <is>
          <t>이건희</t>
        </is>
      </c>
      <c r="AF162" t="inlineStr">
        <is>
          <t>유재섭</t>
        </is>
      </c>
      <c r="AG162" t="inlineStr">
        <is>
          <t>정상</t>
        </is>
      </c>
      <c r="AH162" s="1" t="n">
        <v>40402</v>
      </c>
      <c r="AI162" t="inlineStr">
        <is>
          <t>기보유</t>
        </is>
      </c>
      <c r="AJ162" t="inlineStr">
        <is>
          <t>국내실물</t>
        </is>
      </c>
      <c r="AK162" t="inlineStr">
        <is>
          <t>인프라</t>
        </is>
      </c>
      <c r="AL162" t="inlineStr">
        <is>
          <t>Debt</t>
        </is>
      </c>
      <c r="AM162" t="inlineStr">
        <is>
          <t>인출</t>
        </is>
      </c>
      <c r="AN162" t="inlineStr">
        <is>
          <t>운영</t>
        </is>
      </c>
      <c r="AO162" t="n">
        <v>0</v>
      </c>
      <c r="AP162" t="n">
        <v>22918000000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22918000000</v>
      </c>
      <c r="AX162" t="n">
        <v>315061631</v>
      </c>
      <c r="AY162" t="n">
        <v>1242682769</v>
      </c>
      <c r="AZ162" t="n">
        <v>13282407592</v>
      </c>
      <c r="BA162" t="n">
        <v>-315061631</v>
      </c>
      <c r="BB162" t="n">
        <v>-1242682769</v>
      </c>
      <c r="BC162" t="n">
        <v>9635592408</v>
      </c>
      <c r="BD162" t="n">
        <v>115874684</v>
      </c>
      <c r="BE162" t="n">
        <v>481062491</v>
      </c>
      <c r="BF162" t="n">
        <v>6045227937</v>
      </c>
      <c r="BG162" t="n">
        <v>0</v>
      </c>
      <c r="BH162" t="n">
        <v>481062491</v>
      </c>
      <c r="BI162" t="n">
        <v>0</v>
      </c>
      <c r="BJ162" t="n">
        <v>0</v>
      </c>
      <c r="BK162" t="n">
        <v>0</v>
      </c>
      <c r="BL162" t="n">
        <v>480905198</v>
      </c>
      <c r="BM162" t="n">
        <v>0</v>
      </c>
      <c r="BN162" t="n">
        <v>0</v>
      </c>
      <c r="BO162" t="n">
        <v>39083238</v>
      </c>
      <c r="BP162" t="n">
        <v>481153766</v>
      </c>
      <c r="BQ162" t="n">
        <v>39083238</v>
      </c>
      <c r="BR162" t="n">
        <v>481153766</v>
      </c>
      <c r="BS162" t="n">
        <v>0</v>
      </c>
      <c r="BT162" t="n">
        <v>0</v>
      </c>
      <c r="BU162" t="n">
        <v>0</v>
      </c>
      <c r="BV162" t="n">
        <v>39083238</v>
      </c>
      <c r="BW162" t="n">
        <v>481153766</v>
      </c>
      <c r="BX162" t="n">
        <v>0.3999272643330234</v>
      </c>
      <c r="BY162" t="n">
        <v>4.803680323568046</v>
      </c>
      <c r="BZ162" t="n">
        <v>0</v>
      </c>
      <c r="CA162" t="n">
        <v>9635592408</v>
      </c>
      <c r="CB162" t="n">
        <v>9948663908</v>
      </c>
      <c r="CC162" t="n">
        <v>10878275177</v>
      </c>
      <c r="CD162" t="n">
        <v>0</v>
      </c>
      <c r="CE162" t="n">
        <v>9635592408</v>
      </c>
      <c r="CF162" t="n">
        <v>9948663908</v>
      </c>
      <c r="CG162" t="n">
        <v>10878275177</v>
      </c>
      <c r="CH162" t="n">
        <v>9635592408</v>
      </c>
      <c r="CI162" t="n">
        <v>9948663908</v>
      </c>
      <c r="CJ162" t="n">
        <v>10878275177</v>
      </c>
      <c r="CK162" t="n">
        <v>0</v>
      </c>
      <c r="CL162" t="n">
        <v>0</v>
      </c>
      <c r="CM162" t="n">
        <v>0.3912047166666666</v>
      </c>
      <c r="CN162" t="n">
        <v>4.6944566</v>
      </c>
      <c r="CO162" t="n">
        <v>4.6944566</v>
      </c>
      <c r="CP162" t="n">
        <v>3769489197.887124</v>
      </c>
      <c r="CQ162" t="n">
        <v>45233870374.64549</v>
      </c>
      <c r="CR162" t="n">
        <v>45233870374.64549</v>
      </c>
      <c r="CS162" t="n">
        <v>1.263776417532071</v>
      </c>
      <c r="CT162" t="n">
        <v>12177234454.18146</v>
      </c>
      <c r="CU162" t="n">
        <v>4.62</v>
      </c>
      <c r="CV162" t="n">
        <v>0</v>
      </c>
      <c r="CW162" t="n">
        <v>0</v>
      </c>
      <c r="CX162" t="n">
        <v>4.62</v>
      </c>
      <c r="CY162" t="n">
        <v>4.62</v>
      </c>
      <c r="CZ162" t="n">
        <v>44516436924.96</v>
      </c>
      <c r="DA162" t="n">
        <v>0</v>
      </c>
      <c r="DB162" t="n">
        <v>0</v>
      </c>
      <c r="DC162" t="n">
        <v>1455584735.22</v>
      </c>
      <c r="DD162" t="n">
        <v>5741194392.78</v>
      </c>
      <c r="DE162" t="n">
        <v>9635592408</v>
      </c>
      <c r="DF162" t="n">
        <v>0</v>
      </c>
      <c r="DG162" t="n">
        <v>315061631</v>
      </c>
      <c r="DH162" t="n">
        <v>1</v>
      </c>
      <c r="DI162" t="n">
        <v>0</v>
      </c>
      <c r="DJ162" t="n">
        <v>9635592408</v>
      </c>
      <c r="DK162" t="n">
        <v>0</v>
      </c>
      <c r="DL162" t="n">
        <v>10878275177</v>
      </c>
      <c r="DM162" t="n">
        <v>0</v>
      </c>
      <c r="DN162" t="n">
        <v>0</v>
      </c>
      <c r="DO162" t="n">
        <v>0</v>
      </c>
      <c r="DP162" t="n">
        <v>1242682769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10168361743.67414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39083238</v>
      </c>
      <c r="EH162" t="n">
        <v>0</v>
      </c>
      <c r="EI162" t="n">
        <v>0</v>
      </c>
      <c r="EJ162" t="n">
        <v>0</v>
      </c>
      <c r="EK162" t="n">
        <v>0</v>
      </c>
      <c r="EL162" t="n">
        <v>481153766</v>
      </c>
      <c r="EM162" t="n">
        <v>0</v>
      </c>
      <c r="EN162" t="n">
        <v>0</v>
      </c>
      <c r="EO162" t="n">
        <v>0</v>
      </c>
      <c r="EP162" t="n">
        <v>39083238</v>
      </c>
      <c r="EQ162" t="n">
        <v>481153766</v>
      </c>
      <c r="ER162" t="n">
        <v>270</v>
      </c>
      <c r="EU162" t="inlineStr">
        <is>
          <t>~2016</t>
        </is>
      </c>
      <c r="EV162" t="inlineStr">
        <is>
          <t>국내간접투자</t>
        </is>
      </c>
      <c r="EW162" t="n">
        <v>0</v>
      </c>
      <c r="EX162" t="n">
        <v>39083238</v>
      </c>
      <c r="EY162" t="n">
        <v>0</v>
      </c>
      <c r="EZ162" t="n">
        <v>0</v>
      </c>
      <c r="FA162" t="n">
        <v>0</v>
      </c>
      <c r="FB162" t="n">
        <v>0</v>
      </c>
      <c r="FC162" t="n">
        <v>481153766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0</v>
      </c>
      <c r="FP162" t="n">
        <v>0</v>
      </c>
      <c r="FQ162" t="b">
        <v>1</v>
      </c>
      <c r="FR162" t="b">
        <v>1</v>
      </c>
    </row>
    <row r="163">
      <c r="A163" t="inlineStr">
        <is>
          <t>BS00000126</t>
        </is>
      </c>
      <c r="B163" t="n">
        <v>205719515200</v>
      </c>
      <c r="C163" t="n">
        <v>6000000000273</v>
      </c>
      <c r="D163" t="inlineStr">
        <is>
          <t>김제에스엠씨</t>
        </is>
      </c>
      <c r="E163" t="inlineStr">
        <is>
          <t>김제에스엠씨주식회사 [전북 김제시 하수관거]</t>
        </is>
      </c>
      <c r="F163" t="inlineStr">
        <is>
          <t>인프라</t>
        </is>
      </c>
      <c r="G163" t="inlineStr">
        <is>
          <t>BTL</t>
        </is>
      </c>
      <c r="H163" t="inlineStr">
        <is>
          <t>하수관거</t>
        </is>
      </c>
      <c r="I163" t="inlineStr">
        <is>
          <t>국내</t>
        </is>
      </c>
      <c r="J163" t="inlineStr">
        <is>
          <t>아시아</t>
        </is>
      </c>
      <c r="K163" t="inlineStr">
        <is>
          <t>이머징</t>
        </is>
      </c>
      <c r="L163" t="inlineStr">
        <is>
          <t>한국</t>
        </is>
      </c>
      <c r="M163" t="inlineStr">
        <is>
          <t>해당없음</t>
        </is>
      </c>
      <c r="N163" t="inlineStr">
        <is>
          <t>대출</t>
        </is>
      </c>
      <c r="O163" t="inlineStr">
        <is>
          <t>선순위</t>
        </is>
      </c>
      <c r="P163" t="inlineStr">
        <is>
          <t>대출</t>
        </is>
      </c>
      <c r="Q163" t="inlineStr">
        <is>
          <t>프로젝트</t>
        </is>
      </c>
      <c r="R163" t="inlineStr">
        <is>
          <t>KRW</t>
        </is>
      </c>
      <c r="S163" t="inlineStr">
        <is>
          <t>KRW</t>
        </is>
      </c>
      <c r="T163" s="1" t="n">
        <v>40455</v>
      </c>
      <c r="U163" s="1" t="n">
        <v>49586</v>
      </c>
      <c r="V163" s="1" t="n">
        <v>49586</v>
      </c>
      <c r="X163" t="inlineStr">
        <is>
          <t>PPP</t>
        </is>
      </c>
      <c r="Y163" t="inlineStr">
        <is>
          <t>Availability(정부)</t>
        </is>
      </c>
      <c r="Z163" t="inlineStr">
        <is>
          <t>정부보증</t>
        </is>
      </c>
      <c r="AA163" t="inlineStr">
        <is>
          <t>정부가 임대료 지급</t>
        </is>
      </c>
      <c r="AB163" t="inlineStr">
        <is>
          <t>칸서스자산운용</t>
        </is>
      </c>
      <c r="AC163" t="inlineStr">
        <is>
          <t>해당없음</t>
        </is>
      </c>
      <c r="AD163" t="inlineStr">
        <is>
          <t>허강혁</t>
        </is>
      </c>
      <c r="AF163" t="inlineStr">
        <is>
          <t>유재섭</t>
        </is>
      </c>
      <c r="AG163" t="inlineStr">
        <is>
          <t>정상</t>
        </is>
      </c>
      <c r="AH163" s="1" t="n">
        <v>40438</v>
      </c>
      <c r="AI163" t="inlineStr">
        <is>
          <t>기보유</t>
        </is>
      </c>
      <c r="AJ163" t="inlineStr">
        <is>
          <t>국내실물</t>
        </is>
      </c>
      <c r="AK163" t="inlineStr">
        <is>
          <t>인프라</t>
        </is>
      </c>
      <c r="AL163" t="inlineStr">
        <is>
          <t>Debt</t>
        </is>
      </c>
      <c r="AM163" t="inlineStr">
        <is>
          <t>인출</t>
        </is>
      </c>
      <c r="AN163" t="inlineStr">
        <is>
          <t>운영</t>
        </is>
      </c>
      <c r="AO163" t="n">
        <v>0</v>
      </c>
      <c r="AP163" t="n">
        <v>27360300000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27360300000</v>
      </c>
      <c r="AX163" t="n">
        <v>0</v>
      </c>
      <c r="AY163" t="n">
        <v>1396651710</v>
      </c>
      <c r="AZ163" t="n">
        <v>13703004861</v>
      </c>
      <c r="BA163" t="n">
        <v>0</v>
      </c>
      <c r="BB163" t="n">
        <v>-1396651710</v>
      </c>
      <c r="BC163" t="n">
        <v>13657295139</v>
      </c>
      <c r="BD163" t="n">
        <v>0</v>
      </c>
      <c r="BE163" t="n">
        <v>733395082</v>
      </c>
      <c r="BF163" t="n">
        <v>10541902960</v>
      </c>
      <c r="BG163" t="n">
        <v>0</v>
      </c>
      <c r="BH163" t="n">
        <v>733395082</v>
      </c>
      <c r="BI163" t="n">
        <v>0</v>
      </c>
      <c r="BJ163" t="n">
        <v>0</v>
      </c>
      <c r="BK163" t="n">
        <v>0</v>
      </c>
      <c r="BL163" t="n">
        <v>705311754</v>
      </c>
      <c r="BM163" t="n">
        <v>0</v>
      </c>
      <c r="BN163" t="n">
        <v>0</v>
      </c>
      <c r="BO163" t="n">
        <v>57637222</v>
      </c>
      <c r="BP163" t="n">
        <v>705596701</v>
      </c>
      <c r="BQ163" t="n">
        <v>57637222</v>
      </c>
      <c r="BR163" t="n">
        <v>705596701</v>
      </c>
      <c r="BS163" t="n">
        <v>0</v>
      </c>
      <c r="BT163" t="n">
        <v>0</v>
      </c>
      <c r="BU163" t="n">
        <v>0</v>
      </c>
      <c r="BV163" t="n">
        <v>57637222</v>
      </c>
      <c r="BW163" t="n">
        <v>705596701</v>
      </c>
      <c r="BX163" t="n">
        <v>0.4229599571931594</v>
      </c>
      <c r="BY163" t="n">
        <v>5.038960493636849</v>
      </c>
      <c r="BZ163" t="n">
        <v>0</v>
      </c>
      <c r="CA163" t="n">
        <v>13657295139</v>
      </c>
      <c r="CB163" t="n">
        <v>13654563680</v>
      </c>
      <c r="CC163" t="n">
        <v>15053946849</v>
      </c>
      <c r="CD163" t="n">
        <v>0</v>
      </c>
      <c r="CE163" t="n">
        <v>13657295139</v>
      </c>
      <c r="CF163" t="n">
        <v>13654563680</v>
      </c>
      <c r="CG163" t="n">
        <v>15053946849</v>
      </c>
      <c r="CH163" t="n">
        <v>13657295139</v>
      </c>
      <c r="CI163" t="n">
        <v>13654563680</v>
      </c>
      <c r="CJ163" t="n">
        <v>15053946849</v>
      </c>
      <c r="CK163" t="n">
        <v>0</v>
      </c>
      <c r="CL163" t="n">
        <v>0</v>
      </c>
      <c r="CM163" t="n">
        <v>0.421739925</v>
      </c>
      <c r="CN163" t="n">
        <v>5.0608791</v>
      </c>
      <c r="CO163" t="n">
        <v>5.0608791</v>
      </c>
      <c r="CP163" t="n">
        <v>5759826627.624724</v>
      </c>
      <c r="CQ163" t="n">
        <v>69117919531.4967</v>
      </c>
      <c r="CR163" t="n">
        <v>69117919531.4967</v>
      </c>
      <c r="CS163" t="n">
        <v>1.3852992459878</v>
      </c>
      <c r="CT163" t="n">
        <v>18919440658.28954</v>
      </c>
      <c r="CU163" t="n">
        <v>4.97</v>
      </c>
      <c r="CV163" t="n">
        <v>0</v>
      </c>
      <c r="CW163" t="n">
        <v>0</v>
      </c>
      <c r="CX163" t="n">
        <v>0</v>
      </c>
      <c r="CY163" t="n">
        <v>4.97</v>
      </c>
      <c r="CZ163" t="n">
        <v>67876756840.82999</v>
      </c>
      <c r="DA163" t="n">
        <v>0</v>
      </c>
      <c r="DB163" t="n">
        <v>0</v>
      </c>
      <c r="DC163" t="n">
        <v>0</v>
      </c>
      <c r="DD163" t="n">
        <v>6941358998.7</v>
      </c>
      <c r="DE163" t="n">
        <v>13657295139</v>
      </c>
      <c r="DF163" t="n">
        <v>0</v>
      </c>
      <c r="DG163" t="n">
        <v>0</v>
      </c>
      <c r="DH163" t="n">
        <v>1</v>
      </c>
      <c r="DI163" t="n">
        <v>0</v>
      </c>
      <c r="DJ163" t="n">
        <v>13657295139</v>
      </c>
      <c r="DK163" t="n">
        <v>0</v>
      </c>
      <c r="DL163" t="n">
        <v>15053946849</v>
      </c>
      <c r="DM163" t="n">
        <v>0</v>
      </c>
      <c r="DN163" t="n">
        <v>0</v>
      </c>
      <c r="DO163" t="n">
        <v>0</v>
      </c>
      <c r="DP163" t="n">
        <v>1396651710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14452665091.3391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57637222</v>
      </c>
      <c r="EH163" t="n">
        <v>0</v>
      </c>
      <c r="EI163" t="n">
        <v>0</v>
      </c>
      <c r="EJ163" t="n">
        <v>0</v>
      </c>
      <c r="EK163" t="n">
        <v>0</v>
      </c>
      <c r="EL163" t="n">
        <v>705596701</v>
      </c>
      <c r="EM163" t="n">
        <v>0</v>
      </c>
      <c r="EN163" t="n">
        <v>0</v>
      </c>
      <c r="EO163" t="n">
        <v>0</v>
      </c>
      <c r="EP163" t="n">
        <v>57637222</v>
      </c>
      <c r="EQ163" t="n">
        <v>705596701</v>
      </c>
      <c r="ER163" t="n">
        <v>230</v>
      </c>
      <c r="EU163" t="inlineStr">
        <is>
          <t>~2016</t>
        </is>
      </c>
      <c r="EV163" t="inlineStr">
        <is>
          <t>국내간접투자</t>
        </is>
      </c>
      <c r="EW163" t="n">
        <v>0</v>
      </c>
      <c r="EX163" t="n">
        <v>57637222</v>
      </c>
      <c r="EY163" t="n">
        <v>0</v>
      </c>
      <c r="EZ163" t="n">
        <v>0</v>
      </c>
      <c r="FA163" t="n">
        <v>0</v>
      </c>
      <c r="FB163" t="n">
        <v>0</v>
      </c>
      <c r="FC163" t="n">
        <v>705596701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0</v>
      </c>
      <c r="FJ163" t="n">
        <v>0</v>
      </c>
      <c r="FK163" t="n">
        <v>0</v>
      </c>
      <c r="FL163" t="n">
        <v>0</v>
      </c>
      <c r="FM163" t="n">
        <v>0</v>
      </c>
      <c r="FN163" t="n">
        <v>0</v>
      </c>
      <c r="FO163" t="n">
        <v>0</v>
      </c>
      <c r="FP163" t="n">
        <v>0</v>
      </c>
      <c r="FQ163" t="b">
        <v>1</v>
      </c>
      <c r="FR163" t="b">
        <v>1</v>
      </c>
    </row>
    <row r="164">
      <c r="A164" t="inlineStr">
        <is>
          <t>BS00000126</t>
        </is>
      </c>
      <c r="B164" t="inlineStr">
        <is>
          <t>BS0000012601</t>
        </is>
      </c>
      <c r="C164" t="n">
        <v>200000321</v>
      </c>
      <c r="D164" t="inlineStr">
        <is>
          <t>김제에스엠씨</t>
        </is>
      </c>
      <c r="E164" t="inlineStr">
        <is>
          <t>칸서스김제하수관거사모특별자산투자신탁1호</t>
        </is>
      </c>
      <c r="F164" t="inlineStr">
        <is>
          <t>인프라</t>
        </is>
      </c>
      <c r="G164" t="inlineStr">
        <is>
          <t>BTL</t>
        </is>
      </c>
      <c r="H164" t="inlineStr">
        <is>
          <t>하수관거</t>
        </is>
      </c>
      <c r="I164" t="inlineStr">
        <is>
          <t>국내</t>
        </is>
      </c>
      <c r="J164" t="inlineStr">
        <is>
          <t>아시아</t>
        </is>
      </c>
      <c r="K164" t="inlineStr">
        <is>
          <t>이머징</t>
        </is>
      </c>
      <c r="L164" t="inlineStr">
        <is>
          <t>한국</t>
        </is>
      </c>
      <c r="M164" t="inlineStr">
        <is>
          <t>해당없음</t>
        </is>
      </c>
      <c r="N164" t="inlineStr">
        <is>
          <t>수익증권</t>
        </is>
      </c>
      <c r="O164" t="inlineStr">
        <is>
          <t>후순위</t>
        </is>
      </c>
      <c r="P164" t="inlineStr">
        <is>
          <t>채권형</t>
        </is>
      </c>
      <c r="Q164" t="inlineStr">
        <is>
          <t>프로젝트</t>
        </is>
      </c>
      <c r="R164" t="inlineStr">
        <is>
          <t>KRW</t>
        </is>
      </c>
      <c r="S164" t="inlineStr">
        <is>
          <t>KRW</t>
        </is>
      </c>
      <c r="T164" s="1" t="n">
        <v>40455</v>
      </c>
      <c r="U164" s="1" t="n">
        <v>49586</v>
      </c>
      <c r="V164" s="1" t="n">
        <v>49586</v>
      </c>
      <c r="X164" t="inlineStr">
        <is>
          <t>PPP</t>
        </is>
      </c>
      <c r="Y164" t="inlineStr">
        <is>
          <t>Availability(정부)</t>
        </is>
      </c>
      <c r="Z164" t="inlineStr">
        <is>
          <t>정부보증</t>
        </is>
      </c>
      <c r="AA164" t="inlineStr">
        <is>
          <t>정부가 임대료 지급</t>
        </is>
      </c>
      <c r="AB164" t="inlineStr">
        <is>
          <t>칸서스자산운용</t>
        </is>
      </c>
      <c r="AC164" t="inlineStr">
        <is>
          <t>해당없음</t>
        </is>
      </c>
      <c r="AD164" t="inlineStr">
        <is>
          <t>허강혁</t>
        </is>
      </c>
      <c r="AF164" t="inlineStr">
        <is>
          <t>유재섭</t>
        </is>
      </c>
      <c r="AG164" t="inlineStr">
        <is>
          <t>정상</t>
        </is>
      </c>
      <c r="AI164" t="inlineStr">
        <is>
          <t>기보유</t>
        </is>
      </c>
      <c r="AJ164" t="inlineStr">
        <is>
          <t>국내실물</t>
        </is>
      </c>
      <c r="AK164" t="inlineStr">
        <is>
          <t>인프라</t>
        </is>
      </c>
      <c r="AL164" t="inlineStr">
        <is>
          <t>Debt</t>
        </is>
      </c>
      <c r="AM164" t="inlineStr">
        <is>
          <t>인출</t>
        </is>
      </c>
      <c r="AN164" t="inlineStr">
        <is>
          <t>운영</t>
        </is>
      </c>
      <c r="AO164" t="n">
        <v>0</v>
      </c>
      <c r="AP164" t="n">
        <v>7600000000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7587750000</v>
      </c>
      <c r="AX164" t="n">
        <v>0</v>
      </c>
      <c r="AY164" t="n">
        <v>362374033</v>
      </c>
      <c r="AZ164" t="n">
        <v>3631610608</v>
      </c>
      <c r="BA164" t="n">
        <v>0</v>
      </c>
      <c r="BB164" t="n">
        <v>-362374033</v>
      </c>
      <c r="BC164" t="n">
        <v>3956139392</v>
      </c>
      <c r="BD164" t="n">
        <v>0</v>
      </c>
      <c r="BE164" t="n">
        <v>198100000</v>
      </c>
      <c r="BF164" t="n">
        <v>2923580483</v>
      </c>
      <c r="BG164" t="n">
        <v>198100000</v>
      </c>
      <c r="BH164" t="n">
        <v>0</v>
      </c>
      <c r="BI164" t="n">
        <v>0</v>
      </c>
      <c r="BJ164" t="n">
        <v>-10496710</v>
      </c>
      <c r="BK164" t="n">
        <v>198100000</v>
      </c>
      <c r="BL164" t="n">
        <v>0</v>
      </c>
      <c r="BM164" t="n">
        <v>-63498632</v>
      </c>
      <c r="BN164" t="n">
        <v>-62368292</v>
      </c>
      <c r="BO164" t="n">
        <v>0</v>
      </c>
      <c r="BP164" t="n">
        <v>198100000</v>
      </c>
      <c r="BQ164" t="n">
        <v>-63498632</v>
      </c>
      <c r="BR164" t="n">
        <v>135731708</v>
      </c>
      <c r="BS164" t="n">
        <v>0</v>
      </c>
      <c r="BT164" t="n">
        <v>0</v>
      </c>
      <c r="BU164" t="n">
        <v>0</v>
      </c>
      <c r="BV164" t="n">
        <v>-63498632</v>
      </c>
      <c r="BW164" t="n">
        <v>135731708</v>
      </c>
      <c r="BX164" t="n">
        <v>-1.554676991408082</v>
      </c>
      <c r="BY164" t="n">
        <v>3.258576310285918</v>
      </c>
      <c r="BZ164" t="n">
        <v>0</v>
      </c>
      <c r="CA164" t="n">
        <v>3957150508</v>
      </c>
      <c r="CB164" t="n">
        <v>3957150508</v>
      </c>
      <c r="CC164" t="n">
        <v>4319439185</v>
      </c>
      <c r="CD164" t="n">
        <v>0</v>
      </c>
      <c r="CE164" t="n">
        <v>4020863094</v>
      </c>
      <c r="CF164" t="n">
        <v>4084361726</v>
      </c>
      <c r="CG164" t="n">
        <v>4445605419</v>
      </c>
      <c r="CH164" t="n">
        <v>4020863094</v>
      </c>
      <c r="CI164" t="n">
        <v>4084361726</v>
      </c>
      <c r="CJ164" t="n">
        <v>4445605419</v>
      </c>
      <c r="CK164" t="n">
        <v>-62368292</v>
      </c>
      <c r="CL164" t="n">
        <v>0</v>
      </c>
      <c r="CM164" t="n">
        <v>-17.35684134066105</v>
      </c>
      <c r="CN164" t="n">
        <v>3.317970335483551</v>
      </c>
      <c r="CO164" t="n">
        <v>3.955360352993012</v>
      </c>
      <c r="CP164" t="n">
        <v>-69789482775.0775</v>
      </c>
      <c r="CQ164" t="n">
        <v>13341104468.93261</v>
      </c>
      <c r="CR164" t="n">
        <v>15903962466.82041</v>
      </c>
      <c r="CS164" t="n">
        <v>1.393832715231788</v>
      </c>
      <c r="CT164" t="n">
        <v>5604410523.885308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0.9377228970250003</v>
      </c>
      <c r="DI164" t="n">
        <v>0.06227710297499969</v>
      </c>
      <c r="DJ164" t="n">
        <v>3770455389.046586</v>
      </c>
      <c r="DK164" t="n">
        <v>250407704.9534138</v>
      </c>
      <c r="DL164" t="n">
        <v>4168745992.53472</v>
      </c>
      <c r="DM164" t="n">
        <v>276859426.4652796</v>
      </c>
      <c r="DN164" t="n">
        <v>0</v>
      </c>
      <c r="DO164" t="n">
        <v>0</v>
      </c>
      <c r="DP164" t="n">
        <v>339806428.0313931</v>
      </c>
      <c r="DQ164" t="n">
        <v>22567604.96860693</v>
      </c>
      <c r="DR164" t="n">
        <v>0</v>
      </c>
      <c r="DS164" t="n">
        <v>0</v>
      </c>
      <c r="DT164" t="n">
        <v>0</v>
      </c>
      <c r="DU164" t="n">
        <v>0</v>
      </c>
      <c r="DV164" t="n">
        <v>4278629640</v>
      </c>
      <c r="DW164" t="n">
        <v>128277341.7928329</v>
      </c>
      <c r="DX164" t="n">
        <v>0</v>
      </c>
      <c r="DY164" t="n">
        <v>54544612.86372641</v>
      </c>
      <c r="DZ164" t="n">
        <v>0</v>
      </c>
      <c r="EA164" t="n">
        <v>0</v>
      </c>
      <c r="EB164" t="n">
        <v>182821954.6565593</v>
      </c>
      <c r="EC164" t="n">
        <v>0.04272909086297063</v>
      </c>
      <c r="ED164" t="n">
        <v>182821954.6565593</v>
      </c>
      <c r="EE164" t="n">
        <v>171807824.4910912</v>
      </c>
      <c r="EF164" t="n">
        <v>0</v>
      </c>
      <c r="EG164" t="n">
        <v>0</v>
      </c>
      <c r="EH164" t="n">
        <v>0</v>
      </c>
      <c r="EI164" t="n">
        <v>0</v>
      </c>
      <c r="EJ164" t="n">
        <v>-63498632</v>
      </c>
      <c r="EK164" t="n">
        <v>0</v>
      </c>
      <c r="EL164" t="n">
        <v>198100000</v>
      </c>
      <c r="EM164" t="n">
        <v>-10496710</v>
      </c>
      <c r="EN164" t="n">
        <v>0</v>
      </c>
      <c r="EO164" t="n">
        <v>-51871582</v>
      </c>
      <c r="EP164" t="n">
        <v>-63498632</v>
      </c>
      <c r="EQ164" t="n">
        <v>135731708</v>
      </c>
      <c r="ER164" t="n">
        <v>328</v>
      </c>
      <c r="EU164" t="inlineStr">
        <is>
          <t>~2016</t>
        </is>
      </c>
      <c r="EV164" t="inlineStr">
        <is>
          <t>국내간접투자</t>
        </is>
      </c>
      <c r="EW164" t="n">
        <v>0</v>
      </c>
      <c r="EX164" t="n">
        <v>0</v>
      </c>
      <c r="EY164" t="n">
        <v>0</v>
      </c>
      <c r="EZ164" t="n">
        <v>0</v>
      </c>
      <c r="FA164" t="n">
        <v>-59544121.15616439</v>
      </c>
      <c r="FB164" t="n">
        <v>0</v>
      </c>
      <c r="FC164" t="n">
        <v>185762905.9006526</v>
      </c>
      <c r="FD164" t="n">
        <v>-9843005.31043129</v>
      </c>
      <c r="FE164" t="n">
        <v>0</v>
      </c>
      <c r="FF164" t="n">
        <v>-48641170.14630986</v>
      </c>
      <c r="FG164" t="n">
        <v>0</v>
      </c>
      <c r="FH164" t="n">
        <v>0</v>
      </c>
      <c r="FI164" t="n">
        <v>0</v>
      </c>
      <c r="FJ164" t="n">
        <v>0</v>
      </c>
      <c r="FK164" t="n">
        <v>-3954510.84383561</v>
      </c>
      <c r="FL164" t="n">
        <v>0</v>
      </c>
      <c r="FM164" t="n">
        <v>12337094.09934744</v>
      </c>
      <c r="FN164" t="n">
        <v>-653704.689568709</v>
      </c>
      <c r="FO164" t="n">
        <v>0</v>
      </c>
      <c r="FP164" t="n">
        <v>-3230411.85369014</v>
      </c>
      <c r="FQ164" t="b">
        <v>1</v>
      </c>
      <c r="FR164" t="b">
        <v>1</v>
      </c>
    </row>
    <row r="165">
      <c r="A165" t="inlineStr">
        <is>
          <t>BS00000128</t>
        </is>
      </c>
      <c r="B165" t="inlineStr">
        <is>
          <t>BS0000012801</t>
        </is>
      </c>
      <c r="C165" t="n">
        <v>200000305</v>
      </c>
      <c r="D165" t="inlineStr">
        <is>
          <t>한화 태양광발전 사모특별자산투자신탁 1호</t>
        </is>
      </c>
      <c r="E165" t="inlineStr">
        <is>
          <t>한화태양광발전사모특별자산투자신탁1호(발전시설)</t>
        </is>
      </c>
      <c r="F165" t="inlineStr">
        <is>
          <t>인프라</t>
        </is>
      </c>
      <c r="G165" t="inlineStr">
        <is>
          <t>신재생</t>
        </is>
      </c>
      <c r="H165" t="inlineStr">
        <is>
          <t>태양광</t>
        </is>
      </c>
      <c r="I165" t="inlineStr">
        <is>
          <t>국내</t>
        </is>
      </c>
      <c r="J165" t="inlineStr">
        <is>
          <t>아시아</t>
        </is>
      </c>
      <c r="K165" t="inlineStr">
        <is>
          <t>이머징</t>
        </is>
      </c>
      <c r="L165" t="inlineStr">
        <is>
          <t>한국</t>
        </is>
      </c>
      <c r="M165" t="inlineStr">
        <is>
          <t>해당없음</t>
        </is>
      </c>
      <c r="N165" t="inlineStr">
        <is>
          <t>수익증권</t>
        </is>
      </c>
      <c r="O165" t="inlineStr">
        <is>
          <t>선순위</t>
        </is>
      </c>
      <c r="P165" t="inlineStr">
        <is>
          <t>채권형</t>
        </is>
      </c>
      <c r="Q165" t="inlineStr">
        <is>
          <t>프로젝트</t>
        </is>
      </c>
      <c r="R165" t="inlineStr">
        <is>
          <t>KRW</t>
        </is>
      </c>
      <c r="S165" t="inlineStr">
        <is>
          <t>KRW</t>
        </is>
      </c>
      <c r="T165" s="1" t="n">
        <v>40486</v>
      </c>
      <c r="U165" s="1" t="n">
        <v>45234</v>
      </c>
      <c r="V165" s="1" t="n">
        <v>45234</v>
      </c>
      <c r="W165" s="1" t="n">
        <v>45225</v>
      </c>
      <c r="X165" t="inlineStr">
        <is>
          <t>비규제자산</t>
        </is>
      </c>
      <c r="Y165" t="inlineStr">
        <is>
          <t>Merchant(정부)</t>
        </is>
      </c>
      <c r="Z165" t="inlineStr">
        <is>
          <t>무보증</t>
        </is>
      </c>
      <c r="AA165" t="inlineStr">
        <is>
          <t>관리운영사 운영실적 보증(REC 고정계약)</t>
        </is>
      </c>
      <c r="AB165" t="inlineStr">
        <is>
          <t>한화자산운용</t>
        </is>
      </c>
      <c r="AC165" t="inlineStr">
        <is>
          <t>해당없음</t>
        </is>
      </c>
      <c r="AD165" t="inlineStr">
        <is>
          <t>상환/확인필요</t>
        </is>
      </c>
      <c r="AF165" t="inlineStr">
        <is>
          <t>유재섭</t>
        </is>
      </c>
      <c r="AG165" t="inlineStr">
        <is>
          <t>정상</t>
        </is>
      </c>
      <c r="AI165" t="inlineStr">
        <is>
          <t>기보유</t>
        </is>
      </c>
      <c r="AJ165" t="inlineStr">
        <is>
          <t>국내실물</t>
        </is>
      </c>
      <c r="AK165" t="inlineStr">
        <is>
          <t>인프라</t>
        </is>
      </c>
      <c r="AL165" t="inlineStr">
        <is>
          <t>Debt</t>
        </is>
      </c>
      <c r="AM165" t="inlineStr">
        <is>
          <t>인출</t>
        </is>
      </c>
      <c r="AN165" t="inlineStr">
        <is>
          <t>상환</t>
        </is>
      </c>
      <c r="AO165" t="n">
        <v>0</v>
      </c>
      <c r="AP165" t="n">
        <v>5500000000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5500000000</v>
      </c>
      <c r="AX165" t="n">
        <v>0</v>
      </c>
      <c r="AY165" t="n">
        <v>0</v>
      </c>
      <c r="AZ165" t="n">
        <v>7509640431</v>
      </c>
      <c r="BA165" t="n">
        <v>0</v>
      </c>
      <c r="BB165" t="n">
        <v>0</v>
      </c>
      <c r="BC165" t="n">
        <v>-2009640431</v>
      </c>
      <c r="BD165" t="n">
        <v>0</v>
      </c>
      <c r="BE165" t="n">
        <v>0</v>
      </c>
      <c r="BF165" t="n">
        <v>3482962135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10.82966983318329</v>
      </c>
      <c r="CP165" t="n">
        <v>0</v>
      </c>
      <c r="CQ165" t="n">
        <v>0</v>
      </c>
      <c r="CR165" t="n">
        <v>0</v>
      </c>
      <c r="CS165" t="n">
        <v>1.998655012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0.8966442845777237</v>
      </c>
      <c r="DI165" t="n">
        <v>0.1033557154222762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471</v>
      </c>
      <c r="EU165" t="inlineStr">
        <is>
          <t>~2016</t>
        </is>
      </c>
      <c r="EV165" t="inlineStr">
        <is>
          <t>국내간접투자</t>
        </is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0</v>
      </c>
      <c r="FJ165" t="n">
        <v>0</v>
      </c>
      <c r="FK165" t="n">
        <v>0</v>
      </c>
      <c r="FL165" t="n">
        <v>0</v>
      </c>
      <c r="FM165" t="n">
        <v>0</v>
      </c>
      <c r="FN165" t="n">
        <v>0</v>
      </c>
      <c r="FO165" t="n">
        <v>0</v>
      </c>
      <c r="FP165" t="n">
        <v>0</v>
      </c>
      <c r="FQ165" t="b">
        <v>1</v>
      </c>
      <c r="FR165" t="b">
        <v>1</v>
      </c>
    </row>
    <row r="166">
      <c r="A166" t="inlineStr">
        <is>
          <t>BS00000129</t>
        </is>
      </c>
      <c r="B166" t="inlineStr">
        <is>
          <t>BS0000012901</t>
        </is>
      </c>
      <c r="C166" t="n">
        <v>200000011</v>
      </c>
      <c r="D166" t="inlineStr">
        <is>
          <t>BNPPARIBAS Clean Energy Fund (GLLENMONT)</t>
        </is>
      </c>
      <c r="E166" t="inlineStr">
        <is>
          <t>GLENNMONT CLEAN ENERGY PARTNERS</t>
        </is>
      </c>
      <c r="F166" t="inlineStr">
        <is>
          <t>인프라</t>
        </is>
      </c>
      <c r="G166" t="inlineStr">
        <is>
          <t>신재생</t>
        </is>
      </c>
      <c r="H166" t="inlineStr">
        <is>
          <t>태양광</t>
        </is>
      </c>
      <c r="I166" t="inlineStr">
        <is>
          <t>해외</t>
        </is>
      </c>
      <c r="J166" t="inlineStr">
        <is>
          <t>유럽</t>
        </is>
      </c>
      <c r="K166" t="inlineStr">
        <is>
          <t>선진국</t>
        </is>
      </c>
      <c r="L166" t="inlineStr">
        <is>
          <t>혼합</t>
        </is>
      </c>
      <c r="M166" t="inlineStr">
        <is>
          <t>해당없음</t>
        </is>
      </c>
      <c r="N166" t="inlineStr">
        <is>
          <t>수익증권</t>
        </is>
      </c>
      <c r="O166" t="inlineStr">
        <is>
          <t>지분</t>
        </is>
      </c>
      <c r="P166" t="inlineStr">
        <is>
          <t>주식형</t>
        </is>
      </c>
      <c r="Q166" t="inlineStr">
        <is>
          <t>블라인드</t>
        </is>
      </c>
      <c r="R166" t="inlineStr">
        <is>
          <t>EUR</t>
        </is>
      </c>
      <c r="S166" t="inlineStr">
        <is>
          <t>EUR</t>
        </is>
      </c>
      <c r="T166" s="1" t="n">
        <v>40513</v>
      </c>
      <c r="U166" s="1" t="n">
        <v>41609</v>
      </c>
      <c r="V166" s="1" t="n">
        <v>44165</v>
      </c>
      <c r="X166" t="inlineStr">
        <is>
          <t>해당없음</t>
        </is>
      </c>
      <c r="Y166" t="inlineStr">
        <is>
          <t>해당없음</t>
        </is>
      </c>
      <c r="Z166" t="inlineStr">
        <is>
          <t>해당없음</t>
        </is>
      </c>
      <c r="AA166" t="inlineStr">
        <is>
          <t>해당없음</t>
        </is>
      </c>
      <c r="AB166" t="inlineStr">
        <is>
          <t>해당없음</t>
        </is>
      </c>
      <c r="AC166" t="inlineStr">
        <is>
          <t>Glennmont Partners</t>
        </is>
      </c>
      <c r="AD166" t="inlineStr">
        <is>
          <t>임채연</t>
        </is>
      </c>
      <c r="AF166" t="inlineStr">
        <is>
          <t>황민정</t>
        </is>
      </c>
      <c r="AG166" t="inlineStr">
        <is>
          <t>관심</t>
        </is>
      </c>
      <c r="AI166" t="inlineStr">
        <is>
          <t>기보유</t>
        </is>
      </c>
      <c r="AJ166" t="inlineStr">
        <is>
          <t>해외실물</t>
        </is>
      </c>
      <c r="AK166" t="inlineStr">
        <is>
          <t>인프라</t>
        </is>
      </c>
      <c r="AL166" t="inlineStr">
        <is>
          <t>Equity</t>
        </is>
      </c>
      <c r="AM166" t="inlineStr">
        <is>
          <t>인출</t>
        </is>
      </c>
      <c r="AN166" t="inlineStr">
        <is>
          <t>운영</t>
        </is>
      </c>
      <c r="AO166" t="n">
        <v>20000000</v>
      </c>
      <c r="AP166" t="n">
        <v>30160600000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35319999048</v>
      </c>
      <c r="AX166" t="n">
        <v>0</v>
      </c>
      <c r="AY166" t="n">
        <v>0</v>
      </c>
      <c r="AZ166" t="n">
        <v>28479193131</v>
      </c>
      <c r="BA166" t="n">
        <v>0</v>
      </c>
      <c r="BB166" t="n">
        <v>0</v>
      </c>
      <c r="BC166" t="n">
        <v>6840805917</v>
      </c>
      <c r="BD166" t="n">
        <v>0</v>
      </c>
      <c r="BE166" t="n">
        <v>278865427</v>
      </c>
      <c r="BF166" t="n">
        <v>20078419101</v>
      </c>
      <c r="BG166" t="n">
        <v>278865427</v>
      </c>
      <c r="BH166" t="n">
        <v>0</v>
      </c>
      <c r="BI166" t="n">
        <v>0</v>
      </c>
      <c r="BJ166" t="n">
        <v>0</v>
      </c>
      <c r="BK166" t="n">
        <v>278865427</v>
      </c>
      <c r="BL166" t="n">
        <v>0</v>
      </c>
      <c r="BM166" t="n">
        <v>-692030</v>
      </c>
      <c r="BN166" t="n">
        <v>-1333465589</v>
      </c>
      <c r="BO166" t="n">
        <v>0</v>
      </c>
      <c r="BP166" t="n">
        <v>278865427</v>
      </c>
      <c r="BQ166" t="n">
        <v>-692030</v>
      </c>
      <c r="BR166" t="n">
        <v>-1054600162</v>
      </c>
      <c r="BS166" t="n">
        <v>0</v>
      </c>
      <c r="BT166" t="n">
        <v>0</v>
      </c>
      <c r="BU166" t="n">
        <v>0</v>
      </c>
      <c r="BV166" t="n">
        <v>-692030</v>
      </c>
      <c r="BW166" t="n">
        <v>-1054600162</v>
      </c>
      <c r="BX166" t="n">
        <v>-0.79156362440127</v>
      </c>
      <c r="BY166" t="n">
        <v>-83.20415467551042</v>
      </c>
      <c r="BZ166" t="n">
        <v>2128200.72</v>
      </c>
      <c r="CA166" t="n">
        <v>3083059335</v>
      </c>
      <c r="CB166" t="n">
        <v>3083059335</v>
      </c>
      <c r="CC166" t="n">
        <v>3083059335</v>
      </c>
      <c r="CD166" t="n">
        <v>51452</v>
      </c>
      <c r="CE166" t="n">
        <v>86733665</v>
      </c>
      <c r="CF166" t="n">
        <v>87425695</v>
      </c>
      <c r="CG166" t="n">
        <v>1393636130</v>
      </c>
      <c r="CH166" t="n">
        <v>-417757507.4684035</v>
      </c>
      <c r="CI166" t="n">
        <v>-445689777.1524037</v>
      </c>
      <c r="CJ166" t="n">
        <v>1223251188.564397</v>
      </c>
      <c r="CK166" t="n">
        <v>-1641008696.0328</v>
      </c>
      <c r="CL166" t="n">
        <v>1711611613</v>
      </c>
      <c r="CM166" t="n">
        <v>-9.216269552707674</v>
      </c>
      <c r="CN166" t="n">
        <v>-85.61154656112193</v>
      </c>
      <c r="CO166" t="n">
        <v>5.366876423358917</v>
      </c>
      <c r="CP166" t="n">
        <v>-799360835.9342473</v>
      </c>
      <c r="CQ166" t="n">
        <v>-7425403199.564251</v>
      </c>
      <c r="CR166" t="n">
        <v>465488861.8000105</v>
      </c>
      <c r="CS166" t="n">
        <v>1.377246523446735</v>
      </c>
      <c r="CT166" t="n">
        <v>119453638.5870438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1</v>
      </c>
      <c r="DJ166" t="n">
        <v>0</v>
      </c>
      <c r="DK166" t="n">
        <v>86733665</v>
      </c>
      <c r="DL166" t="n">
        <v>0</v>
      </c>
      <c r="DM166" t="n">
        <v>1393636130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293825587</v>
      </c>
      <c r="DW166" t="n">
        <v>0</v>
      </c>
      <c r="DX166" t="n">
        <v>0</v>
      </c>
      <c r="DY166" t="n">
        <v>143974537.63</v>
      </c>
      <c r="DZ166" t="n">
        <v>102838955.45</v>
      </c>
      <c r="EA166" t="n">
        <v>0</v>
      </c>
      <c r="EB166" t="n">
        <v>246813493.08</v>
      </c>
      <c r="EC166" t="n">
        <v>0.84</v>
      </c>
      <c r="ED166" t="n">
        <v>246813493.08</v>
      </c>
      <c r="EE166" t="n">
        <v>72856278.59999999</v>
      </c>
      <c r="EF166" t="n">
        <v>-12261434</v>
      </c>
      <c r="EG166" t="n">
        <v>0</v>
      </c>
      <c r="EH166" t="n">
        <v>0</v>
      </c>
      <c r="EI166" t="n">
        <v>0</v>
      </c>
      <c r="EJ166" t="n">
        <v>11569404</v>
      </c>
      <c r="EK166" t="n">
        <v>116553662</v>
      </c>
      <c r="EL166" t="n">
        <v>278865427</v>
      </c>
      <c r="EM166" t="n">
        <v>0</v>
      </c>
      <c r="EN166" t="n">
        <v>0</v>
      </c>
      <c r="EO166" t="n">
        <v>-1450019251</v>
      </c>
      <c r="EP166" t="n">
        <v>-692030</v>
      </c>
      <c r="EQ166" t="n">
        <v>-1054600162</v>
      </c>
      <c r="ER166" t="n">
        <v>719</v>
      </c>
      <c r="EU166" t="inlineStr">
        <is>
          <t>~2016</t>
        </is>
      </c>
      <c r="EV166" t="inlineStr">
        <is>
          <t>해외직접투자</t>
        </is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-12261434</v>
      </c>
      <c r="FH166" t="n">
        <v>0</v>
      </c>
      <c r="FI166" t="n">
        <v>0</v>
      </c>
      <c r="FJ166" t="n">
        <v>0</v>
      </c>
      <c r="FK166" t="n">
        <v>11569404</v>
      </c>
      <c r="FL166" t="n">
        <v>116553662</v>
      </c>
      <c r="FM166" t="n">
        <v>278865427</v>
      </c>
      <c r="FN166" t="n">
        <v>0</v>
      </c>
      <c r="FO166" t="n">
        <v>0</v>
      </c>
      <c r="FP166" t="n">
        <v>-1450019251</v>
      </c>
      <c r="FQ166" t="b">
        <v>1</v>
      </c>
      <c r="FR166" t="b">
        <v>1</v>
      </c>
    </row>
    <row r="167">
      <c r="A167" t="inlineStr">
        <is>
          <t>BS00000130</t>
        </is>
      </c>
      <c r="B167" t="n">
        <v>105720409100</v>
      </c>
      <c r="C167" t="n">
        <v>6000000000239</v>
      </c>
      <c r="D167" t="inlineStr">
        <is>
          <t>포항맑은물길</t>
        </is>
      </c>
      <c r="E167" t="inlineStr">
        <is>
          <t>포항맑은물길(주) [포항시 2단계 하수관거]</t>
        </is>
      </c>
      <c r="F167" t="inlineStr">
        <is>
          <t>인프라</t>
        </is>
      </c>
      <c r="G167" t="inlineStr">
        <is>
          <t>BTL</t>
        </is>
      </c>
      <c r="H167" t="inlineStr">
        <is>
          <t>하수관거</t>
        </is>
      </c>
      <c r="I167" t="inlineStr">
        <is>
          <t>국내</t>
        </is>
      </c>
      <c r="J167" t="inlineStr">
        <is>
          <t>아시아</t>
        </is>
      </c>
      <c r="K167" t="inlineStr">
        <is>
          <t>이머징</t>
        </is>
      </c>
      <c r="L167" t="inlineStr">
        <is>
          <t>한국</t>
        </is>
      </c>
      <c r="M167" t="inlineStr">
        <is>
          <t>해당없음</t>
        </is>
      </c>
      <c r="N167" t="inlineStr">
        <is>
          <t>대출</t>
        </is>
      </c>
      <c r="O167" t="inlineStr">
        <is>
          <t>선순위</t>
        </is>
      </c>
      <c r="P167" t="inlineStr">
        <is>
          <t>대출</t>
        </is>
      </c>
      <c r="Q167" t="inlineStr">
        <is>
          <t>프로젝트</t>
        </is>
      </c>
      <c r="R167" t="inlineStr">
        <is>
          <t>KRW</t>
        </is>
      </c>
      <c r="S167" t="inlineStr">
        <is>
          <t>KRW</t>
        </is>
      </c>
      <c r="T167" s="1" t="n">
        <v>40521</v>
      </c>
      <c r="U167" s="1" t="n">
        <v>49652</v>
      </c>
      <c r="V167" s="1" t="n">
        <v>49652</v>
      </c>
      <c r="X167" t="inlineStr">
        <is>
          <t>PPP</t>
        </is>
      </c>
      <c r="Y167" t="inlineStr">
        <is>
          <t>Availability(정부)</t>
        </is>
      </c>
      <c r="Z167" t="inlineStr">
        <is>
          <t>정부보증</t>
        </is>
      </c>
      <c r="AA167" t="inlineStr">
        <is>
          <t>정부가 임대료 지급</t>
        </is>
      </c>
      <c r="AB167" t="inlineStr">
        <is>
          <t>한화자산운용</t>
        </is>
      </c>
      <c r="AC167" t="inlineStr">
        <is>
          <t>해당없음</t>
        </is>
      </c>
      <c r="AD167" t="inlineStr">
        <is>
          <t>허강혁</t>
        </is>
      </c>
      <c r="AF167" t="inlineStr">
        <is>
          <t>유재섭</t>
        </is>
      </c>
      <c r="AG167" t="inlineStr">
        <is>
          <t>정상</t>
        </is>
      </c>
      <c r="AH167" s="1" t="n">
        <v>40514</v>
      </c>
      <c r="AI167" t="inlineStr">
        <is>
          <t>기보유</t>
        </is>
      </c>
      <c r="AJ167" t="inlineStr">
        <is>
          <t>국내실물</t>
        </is>
      </c>
      <c r="AK167" t="inlineStr">
        <is>
          <t>인프라</t>
        </is>
      </c>
      <c r="AL167" t="inlineStr">
        <is>
          <t>Debt</t>
        </is>
      </c>
      <c r="AM167" t="inlineStr">
        <is>
          <t>인출</t>
        </is>
      </c>
      <c r="AN167" t="inlineStr">
        <is>
          <t>운영</t>
        </is>
      </c>
      <c r="AO167" t="n">
        <v>0</v>
      </c>
      <c r="AP167" t="n">
        <v>27765161103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27765161103</v>
      </c>
      <c r="AX167" t="n">
        <v>0</v>
      </c>
      <c r="AY167" t="n">
        <v>1455600000</v>
      </c>
      <c r="AZ167" t="n">
        <v>14102800000</v>
      </c>
      <c r="BA167" t="n">
        <v>0</v>
      </c>
      <c r="BB167" t="n">
        <v>-1455600000</v>
      </c>
      <c r="BC167" t="n">
        <v>13662361103</v>
      </c>
      <c r="BD167" t="n">
        <v>0</v>
      </c>
      <c r="BE167" t="n">
        <v>683897961</v>
      </c>
      <c r="BF167" t="n">
        <v>9670101414</v>
      </c>
      <c r="BG167" t="n">
        <v>0</v>
      </c>
      <c r="BH167" t="n">
        <v>683897961</v>
      </c>
      <c r="BI167" t="n">
        <v>0</v>
      </c>
      <c r="BJ167" t="n">
        <v>0</v>
      </c>
      <c r="BK167" t="n">
        <v>0</v>
      </c>
      <c r="BL167" t="n">
        <v>657124420</v>
      </c>
      <c r="BM167" t="n">
        <v>0</v>
      </c>
      <c r="BN167" t="n">
        <v>0</v>
      </c>
      <c r="BO167" t="n">
        <v>53598137</v>
      </c>
      <c r="BP167" t="n">
        <v>657420894</v>
      </c>
      <c r="BQ167" t="n">
        <v>53598137</v>
      </c>
      <c r="BR167" t="n">
        <v>657420894</v>
      </c>
      <c r="BS167" t="n">
        <v>0</v>
      </c>
      <c r="BT167" t="n">
        <v>0</v>
      </c>
      <c r="BU167" t="n">
        <v>0</v>
      </c>
      <c r="BV167" t="n">
        <v>53598137</v>
      </c>
      <c r="BW167" t="n">
        <v>657420894</v>
      </c>
      <c r="BX167" t="n">
        <v>0.3931155001155017</v>
      </c>
      <c r="BY167" t="n">
        <v>4.675341898095553</v>
      </c>
      <c r="BZ167" t="n">
        <v>0</v>
      </c>
      <c r="CA167" t="n">
        <v>13662361103</v>
      </c>
      <c r="CB167" t="n">
        <v>13659628631</v>
      </c>
      <c r="CC167" t="n">
        <v>15117961103</v>
      </c>
      <c r="CD167" t="n">
        <v>0</v>
      </c>
      <c r="CE167" t="n">
        <v>13662361103</v>
      </c>
      <c r="CF167" t="n">
        <v>13659628631</v>
      </c>
      <c r="CG167" t="n">
        <v>15117961103</v>
      </c>
      <c r="CH167" t="n">
        <v>13662361103</v>
      </c>
      <c r="CI167" t="n">
        <v>13659628631</v>
      </c>
      <c r="CJ167" t="n">
        <v>15117961103</v>
      </c>
      <c r="CK167" t="n">
        <v>0</v>
      </c>
      <c r="CL167" t="n">
        <v>0</v>
      </c>
      <c r="CM167" t="n">
        <v>0.391358925</v>
      </c>
      <c r="CN167" t="n">
        <v>4.6963071</v>
      </c>
      <c r="CO167" t="n">
        <v>4.6963071</v>
      </c>
      <c r="CP167" t="n">
        <v>5346886954.231894</v>
      </c>
      <c r="CQ167" t="n">
        <v>64162643450.78274</v>
      </c>
      <c r="CR167" t="n">
        <v>64162643450.78274</v>
      </c>
      <c r="CS167" t="n">
        <v>1.348281840617707</v>
      </c>
      <c r="CT167" t="n">
        <v>18420713375.1366</v>
      </c>
      <c r="CU167" t="n">
        <v>4.62</v>
      </c>
      <c r="CV167" t="n">
        <v>0</v>
      </c>
      <c r="CW167" t="n">
        <v>0</v>
      </c>
      <c r="CX167" t="n">
        <v>0</v>
      </c>
      <c r="CY167" t="n">
        <v>4.62</v>
      </c>
      <c r="CZ167" t="n">
        <v>63120108295.86</v>
      </c>
      <c r="DA167" t="n">
        <v>0</v>
      </c>
      <c r="DB167" t="n">
        <v>0</v>
      </c>
      <c r="DC167" t="n">
        <v>0</v>
      </c>
      <c r="DD167" t="n">
        <v>6724872000</v>
      </c>
      <c r="DE167" t="n">
        <v>13662361103</v>
      </c>
      <c r="DF167" t="n">
        <v>0</v>
      </c>
      <c r="DG167" t="n">
        <v>0</v>
      </c>
      <c r="DH167" t="n">
        <v>1</v>
      </c>
      <c r="DI167" t="n">
        <v>0</v>
      </c>
      <c r="DJ167" t="n">
        <v>13662361103</v>
      </c>
      <c r="DK167" t="n">
        <v>0</v>
      </c>
      <c r="DL167" t="n">
        <v>15117961103</v>
      </c>
      <c r="DM167" t="n">
        <v>0</v>
      </c>
      <c r="DN167" t="n">
        <v>0</v>
      </c>
      <c r="DO167" t="n">
        <v>0</v>
      </c>
      <c r="DP167" t="n">
        <v>1455600000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14455310895.52293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53598137</v>
      </c>
      <c r="EH167" t="n">
        <v>0</v>
      </c>
      <c r="EI167" t="n">
        <v>0</v>
      </c>
      <c r="EJ167" t="n">
        <v>0</v>
      </c>
      <c r="EK167" t="n">
        <v>0</v>
      </c>
      <c r="EL167" t="n">
        <v>657420894</v>
      </c>
      <c r="EM167" t="n">
        <v>0</v>
      </c>
      <c r="EN167" t="n">
        <v>0</v>
      </c>
      <c r="EO167" t="n">
        <v>0</v>
      </c>
      <c r="EP167" t="n">
        <v>53598137</v>
      </c>
      <c r="EQ167" t="n">
        <v>657420894</v>
      </c>
      <c r="ER167" t="n">
        <v>234</v>
      </c>
      <c r="EU167" t="inlineStr">
        <is>
          <t>~2016</t>
        </is>
      </c>
      <c r="EV167" t="inlineStr">
        <is>
          <t>국내간접투자</t>
        </is>
      </c>
      <c r="EW167" t="n">
        <v>0</v>
      </c>
      <c r="EX167" t="n">
        <v>53598137</v>
      </c>
      <c r="EY167" t="n">
        <v>0</v>
      </c>
      <c r="EZ167" t="n">
        <v>0</v>
      </c>
      <c r="FA167" t="n">
        <v>0</v>
      </c>
      <c r="FB167" t="n">
        <v>0</v>
      </c>
      <c r="FC167" t="n">
        <v>657420894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0</v>
      </c>
      <c r="FJ167" t="n">
        <v>0</v>
      </c>
      <c r="FK167" t="n">
        <v>0</v>
      </c>
      <c r="FL167" t="n">
        <v>0</v>
      </c>
      <c r="FM167" t="n">
        <v>0</v>
      </c>
      <c r="FN167" t="n">
        <v>0</v>
      </c>
      <c r="FO167" t="n">
        <v>0</v>
      </c>
      <c r="FP167" t="n">
        <v>0</v>
      </c>
      <c r="FQ167" t="b">
        <v>1</v>
      </c>
      <c r="FR167" t="b">
        <v>1</v>
      </c>
    </row>
    <row r="168">
      <c r="A168" t="inlineStr">
        <is>
          <t>BS00000130</t>
        </is>
      </c>
      <c r="B168" t="inlineStr">
        <is>
          <t>BS0000013001</t>
        </is>
      </c>
      <c r="C168" t="n">
        <v>200000306</v>
      </c>
      <c r="D168" t="inlineStr">
        <is>
          <t>포항맑은물길</t>
        </is>
      </c>
      <c r="E168" t="inlineStr">
        <is>
          <t>한화환경사랑인프라사모특별자산2호</t>
        </is>
      </c>
      <c r="F168" t="inlineStr">
        <is>
          <t>인프라</t>
        </is>
      </c>
      <c r="G168" t="inlineStr">
        <is>
          <t>BTL</t>
        </is>
      </c>
      <c r="H168" t="inlineStr">
        <is>
          <t>하수관거</t>
        </is>
      </c>
      <c r="I168" t="inlineStr">
        <is>
          <t>국내</t>
        </is>
      </c>
      <c r="J168" t="inlineStr">
        <is>
          <t>아시아</t>
        </is>
      </c>
      <c r="K168" t="inlineStr">
        <is>
          <t>이머징</t>
        </is>
      </c>
      <c r="L168" t="inlineStr">
        <is>
          <t>한국</t>
        </is>
      </c>
      <c r="M168" t="inlineStr">
        <is>
          <t>해당없음</t>
        </is>
      </c>
      <c r="N168" t="inlineStr">
        <is>
          <t>수익증권</t>
        </is>
      </c>
      <c r="O168" t="inlineStr">
        <is>
          <t>후순위</t>
        </is>
      </c>
      <c r="P168" t="inlineStr">
        <is>
          <t>채권형</t>
        </is>
      </c>
      <c r="Q168" t="inlineStr">
        <is>
          <t>프로젝트</t>
        </is>
      </c>
      <c r="R168" t="inlineStr">
        <is>
          <t>KRW</t>
        </is>
      </c>
      <c r="S168" t="inlineStr">
        <is>
          <t>KRW</t>
        </is>
      </c>
      <c r="T168" s="1" t="n">
        <v>40521</v>
      </c>
      <c r="U168" s="1" t="n">
        <v>49652</v>
      </c>
      <c r="V168" s="1" t="n">
        <v>49652</v>
      </c>
      <c r="X168" t="inlineStr">
        <is>
          <t>PPP</t>
        </is>
      </c>
      <c r="Y168" t="inlineStr">
        <is>
          <t>Availability(정부)</t>
        </is>
      </c>
      <c r="Z168" t="inlineStr">
        <is>
          <t>정부보증</t>
        </is>
      </c>
      <c r="AA168" t="inlineStr">
        <is>
          <t>정부가 임대료 지급</t>
        </is>
      </c>
      <c r="AB168" t="inlineStr">
        <is>
          <t>한화자산운용</t>
        </is>
      </c>
      <c r="AC168" t="inlineStr">
        <is>
          <t>해당없음</t>
        </is>
      </c>
      <c r="AD168" t="inlineStr">
        <is>
          <t>허강혁</t>
        </is>
      </c>
      <c r="AF168" t="inlineStr">
        <is>
          <t>유재섭</t>
        </is>
      </c>
      <c r="AG168" t="inlineStr">
        <is>
          <t>정상</t>
        </is>
      </c>
      <c r="AI168" t="inlineStr">
        <is>
          <t>기보유</t>
        </is>
      </c>
      <c r="AJ168" t="inlineStr">
        <is>
          <t>국내실물</t>
        </is>
      </c>
      <c r="AK168" t="inlineStr">
        <is>
          <t>인프라</t>
        </is>
      </c>
      <c r="AL168" t="inlineStr">
        <is>
          <t>Debt</t>
        </is>
      </c>
      <c r="AM168" t="inlineStr">
        <is>
          <t>인출</t>
        </is>
      </c>
      <c r="AN168" t="inlineStr">
        <is>
          <t>운영</t>
        </is>
      </c>
      <c r="AO168" t="n">
        <v>0</v>
      </c>
      <c r="AP168" t="n">
        <v>4070000000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3824554240</v>
      </c>
      <c r="AX168" t="n">
        <v>21760396</v>
      </c>
      <c r="AY168" t="n">
        <v>88653466</v>
      </c>
      <c r="AZ168" t="n">
        <v>983654536</v>
      </c>
      <c r="BA168" t="n">
        <v>-21760396</v>
      </c>
      <c r="BB168" t="n">
        <v>-88653466</v>
      </c>
      <c r="BC168" t="n">
        <v>2840899704</v>
      </c>
      <c r="BD168" t="n">
        <v>31834653</v>
      </c>
      <c r="BE168" t="n">
        <v>118473266</v>
      </c>
      <c r="BF168" t="n">
        <v>1731426558</v>
      </c>
      <c r="BG168" t="n">
        <v>118473266</v>
      </c>
      <c r="BH168" t="n">
        <v>0</v>
      </c>
      <c r="BI168" t="n">
        <v>0</v>
      </c>
      <c r="BJ168" t="n">
        <v>-1138110</v>
      </c>
      <c r="BK168" t="n">
        <v>118473266</v>
      </c>
      <c r="BL168" t="n">
        <v>0</v>
      </c>
      <c r="BM168" t="n">
        <v>-50135624</v>
      </c>
      <c r="BN168" t="n">
        <v>-44792532</v>
      </c>
      <c r="BO168" t="n">
        <v>31834653</v>
      </c>
      <c r="BP168" t="n">
        <v>118473266</v>
      </c>
      <c r="BQ168" t="n">
        <v>-18300971</v>
      </c>
      <c r="BR168" t="n">
        <v>73680734</v>
      </c>
      <c r="BS168" t="n">
        <v>0</v>
      </c>
      <c r="BT168" t="n">
        <v>0</v>
      </c>
      <c r="BU168" t="n">
        <v>0</v>
      </c>
      <c r="BV168" t="n">
        <v>-18300971</v>
      </c>
      <c r="BW168" t="n">
        <v>73680734</v>
      </c>
      <c r="BX168" t="n">
        <v>-0.629853038841355</v>
      </c>
      <c r="BY168" t="n">
        <v>2.549172979941636</v>
      </c>
      <c r="BZ168" t="n">
        <v>0</v>
      </c>
      <c r="CA168" t="n">
        <v>2847504205</v>
      </c>
      <c r="CB168" t="n">
        <v>2869132507</v>
      </c>
      <c r="CC168" t="n">
        <v>2935544394</v>
      </c>
      <c r="CD168" t="n">
        <v>0</v>
      </c>
      <c r="CE168" t="n">
        <v>2860495329</v>
      </c>
      <c r="CF168" t="n">
        <v>2932391349</v>
      </c>
      <c r="CG168" t="n">
        <v>2993941327</v>
      </c>
      <c r="CH168" t="n">
        <v>2860495329</v>
      </c>
      <c r="CI168" t="n">
        <v>2932391349</v>
      </c>
      <c r="CJ168" t="n">
        <v>2993941327</v>
      </c>
      <c r="CK168" t="n">
        <v>-44792532</v>
      </c>
      <c r="CL168" t="n">
        <v>0</v>
      </c>
      <c r="CM168" t="n">
        <v>-7.430337369441988</v>
      </c>
      <c r="CN168" t="n">
        <v>2.543567717075348</v>
      </c>
      <c r="CO168" t="n">
        <v>4.051172435283662</v>
      </c>
      <c r="CP168" t="n">
        <v>-21254445338.18295</v>
      </c>
      <c r="CQ168" t="n">
        <v>7275863573.689226</v>
      </c>
      <c r="CR168" t="n">
        <v>11588359828.10247</v>
      </c>
      <c r="CS168" t="n">
        <v>1.457836932912736</v>
      </c>
      <c r="CT168" t="n">
        <v>4170135737.040568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0.86569586480869</v>
      </c>
      <c r="DI168" t="n">
        <v>0.13430413519131</v>
      </c>
      <c r="DJ168" t="n">
        <v>2476318977.619873</v>
      </c>
      <c r="DK168" t="n">
        <v>384176351.3801267</v>
      </c>
      <c r="DL168" t="n">
        <v>2591842626.263742</v>
      </c>
      <c r="DM168" t="n">
        <v>402098700.7362579</v>
      </c>
      <c r="DN168" t="n">
        <v>0</v>
      </c>
      <c r="DO168" t="n">
        <v>0</v>
      </c>
      <c r="DP168" t="n">
        <v>76746938.9171578</v>
      </c>
      <c r="DQ168" t="n">
        <v>11906527.0828422</v>
      </c>
      <c r="DR168" t="n">
        <v>0</v>
      </c>
      <c r="DS168" t="n">
        <v>0</v>
      </c>
      <c r="DT168" t="n">
        <v>0</v>
      </c>
      <c r="DU168" t="n">
        <v>0</v>
      </c>
      <c r="DV168" t="n">
        <v>2960796430</v>
      </c>
      <c r="DW168" t="n">
        <v>97069258.52229652</v>
      </c>
      <c r="DX168" t="n">
        <v>0</v>
      </c>
      <c r="DY168" t="n">
        <v>81270376.86880641</v>
      </c>
      <c r="DZ168" t="n">
        <v>0</v>
      </c>
      <c r="EA168" t="n">
        <v>0</v>
      </c>
      <c r="EB168" t="n">
        <v>178339635.3911029</v>
      </c>
      <c r="EC168" t="n">
        <v>0.06023367009771182</v>
      </c>
      <c r="ED168" t="n">
        <v>178339635.3911029</v>
      </c>
      <c r="EE168" t="n">
        <v>172298131.9630316</v>
      </c>
      <c r="EF168" t="n">
        <v>0</v>
      </c>
      <c r="EG168" t="n">
        <v>31834653</v>
      </c>
      <c r="EH168" t="n">
        <v>-298159</v>
      </c>
      <c r="EI168" t="n">
        <v>0</v>
      </c>
      <c r="EJ168" t="n">
        <v>-49837465</v>
      </c>
      <c r="EK168" t="n">
        <v>0</v>
      </c>
      <c r="EL168" t="n">
        <v>118473266</v>
      </c>
      <c r="EM168" t="n">
        <v>-1138110</v>
      </c>
      <c r="EN168" t="n">
        <v>0</v>
      </c>
      <c r="EO168" t="n">
        <v>-43654422</v>
      </c>
      <c r="EP168" t="n">
        <v>-18300971</v>
      </c>
      <c r="EQ168" t="n">
        <v>73680734</v>
      </c>
      <c r="ER168" t="n">
        <v>352</v>
      </c>
      <c r="EU168" t="inlineStr">
        <is>
          <t>~2016</t>
        </is>
      </c>
      <c r="EV168" t="inlineStr">
        <is>
          <t>국내간접투자</t>
        </is>
      </c>
      <c r="EW168" t="n">
        <v>0</v>
      </c>
      <c r="EX168" t="n">
        <v>27559127.45971956</v>
      </c>
      <c r="EY168" t="n">
        <v>-258115.0133554942</v>
      </c>
      <c r="EZ168" t="n">
        <v>0</v>
      </c>
      <c r="FA168" t="n">
        <v>-43144087.36304782</v>
      </c>
      <c r="FB168" t="n">
        <v>0</v>
      </c>
      <c r="FC168" t="n">
        <v>102561816.46658</v>
      </c>
      <c r="FD168" t="n">
        <v>-985257.1206974181</v>
      </c>
      <c r="FE168" t="n">
        <v>0</v>
      </c>
      <c r="FF168" t="n">
        <v>-37791452.6060135</v>
      </c>
      <c r="FG168" t="n">
        <v>0</v>
      </c>
      <c r="FH168" t="n">
        <v>4275525.540280441</v>
      </c>
      <c r="FI168" t="n">
        <v>-40043.98664450579</v>
      </c>
      <c r="FJ168" t="n">
        <v>0</v>
      </c>
      <c r="FK168" t="n">
        <v>-6693377.636952179</v>
      </c>
      <c r="FL168" t="n">
        <v>0</v>
      </c>
      <c r="FM168" t="n">
        <v>15911449.53342003</v>
      </c>
      <c r="FN168" t="n">
        <v>-152852.8793025818</v>
      </c>
      <c r="FO168" t="n">
        <v>0</v>
      </c>
      <c r="FP168" t="n">
        <v>-5862969.393986496</v>
      </c>
      <c r="FQ168" t="b">
        <v>1</v>
      </c>
      <c r="FR168" t="b">
        <v>1</v>
      </c>
    </row>
    <row r="169">
      <c r="A169" t="inlineStr">
        <is>
          <t>BS00000132</t>
        </is>
      </c>
      <c r="B169" t="n">
        <v>205720548200</v>
      </c>
      <c r="C169" t="n">
        <v>6000000000124</v>
      </c>
      <c r="D169" t="inlineStr">
        <is>
          <t>푸른안성환경</t>
        </is>
      </c>
      <c r="E169" t="inlineStr">
        <is>
          <t>푸른안성환경주식회사 [경기 안성시 하수관거]</t>
        </is>
      </c>
      <c r="F169" t="inlineStr">
        <is>
          <t>인프라</t>
        </is>
      </c>
      <c r="G169" t="inlineStr">
        <is>
          <t>BTL</t>
        </is>
      </c>
      <c r="H169" t="inlineStr">
        <is>
          <t>하수관거</t>
        </is>
      </c>
      <c r="I169" t="inlineStr">
        <is>
          <t>국내</t>
        </is>
      </c>
      <c r="J169" t="inlineStr">
        <is>
          <t>아시아</t>
        </is>
      </c>
      <c r="K169" t="inlineStr">
        <is>
          <t>이머징</t>
        </is>
      </c>
      <c r="L169" t="inlineStr">
        <is>
          <t>한국</t>
        </is>
      </c>
      <c r="M169" t="inlineStr">
        <is>
          <t>해당없음</t>
        </is>
      </c>
      <c r="N169" t="inlineStr">
        <is>
          <t>대출</t>
        </is>
      </c>
      <c r="O169" t="inlineStr">
        <is>
          <t>선순위</t>
        </is>
      </c>
      <c r="P169" t="inlineStr">
        <is>
          <t>대출</t>
        </is>
      </c>
      <c r="Q169" t="inlineStr">
        <is>
          <t>프로젝트</t>
        </is>
      </c>
      <c r="R169" t="inlineStr">
        <is>
          <t>KRW</t>
        </is>
      </c>
      <c r="S169" t="inlineStr">
        <is>
          <t>KRW</t>
        </is>
      </c>
      <c r="T169" s="1" t="n">
        <v>40548</v>
      </c>
      <c r="U169" s="1" t="n">
        <v>49314</v>
      </c>
      <c r="V169" s="1" t="n">
        <v>49314</v>
      </c>
      <c r="X169" t="inlineStr">
        <is>
          <t>PPP</t>
        </is>
      </c>
      <c r="Y169" t="inlineStr">
        <is>
          <t>Availability(정부)</t>
        </is>
      </c>
      <c r="Z169" t="inlineStr">
        <is>
          <t>정부보증</t>
        </is>
      </c>
      <c r="AA169" t="inlineStr">
        <is>
          <t>정부가 임대료 지급</t>
        </is>
      </c>
      <c r="AB169" t="inlineStr">
        <is>
          <t>칸서스자산운용</t>
        </is>
      </c>
      <c r="AC169" t="inlineStr">
        <is>
          <t>해당없음</t>
        </is>
      </c>
      <c r="AD169" t="inlineStr">
        <is>
          <t>이건희</t>
        </is>
      </c>
      <c r="AF169" t="inlineStr">
        <is>
          <t>유재섭</t>
        </is>
      </c>
      <c r="AG169" t="inlineStr">
        <is>
          <t>정상</t>
        </is>
      </c>
      <c r="AH169" s="1" t="n">
        <v>40529</v>
      </c>
      <c r="AI169" t="inlineStr">
        <is>
          <t>기보유</t>
        </is>
      </c>
      <c r="AJ169" t="inlineStr">
        <is>
          <t>국내실물</t>
        </is>
      </c>
      <c r="AK169" t="inlineStr">
        <is>
          <t>인프라</t>
        </is>
      </c>
      <c r="AL169" t="inlineStr">
        <is>
          <t>Debt</t>
        </is>
      </c>
      <c r="AM169" t="inlineStr">
        <is>
          <t>인출</t>
        </is>
      </c>
      <c r="AN169" t="inlineStr">
        <is>
          <t>운영</t>
        </is>
      </c>
      <c r="AO169" t="n">
        <v>0</v>
      </c>
      <c r="AP169" t="n">
        <v>24846397000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24846397000</v>
      </c>
      <c r="AX169" t="n">
        <v>0</v>
      </c>
      <c r="AY169" t="n">
        <v>1311484213</v>
      </c>
      <c r="AZ169" t="n">
        <v>12959160669</v>
      </c>
      <c r="BA169" t="n">
        <v>0</v>
      </c>
      <c r="BB169" t="n">
        <v>-1311484213</v>
      </c>
      <c r="BC169" t="n">
        <v>11887236331</v>
      </c>
      <c r="BD169" t="n">
        <v>0</v>
      </c>
      <c r="BE169" t="n">
        <v>654250823</v>
      </c>
      <c r="BF169" t="n">
        <v>9202875496</v>
      </c>
      <c r="BG169" t="n">
        <v>0</v>
      </c>
      <c r="BH169" t="n">
        <v>654250823</v>
      </c>
      <c r="BI169" t="n">
        <v>0</v>
      </c>
      <c r="BJ169" t="n">
        <v>0</v>
      </c>
      <c r="BK169" t="n">
        <v>0</v>
      </c>
      <c r="BL169" t="n">
        <v>628130529</v>
      </c>
      <c r="BM169" t="n">
        <v>0</v>
      </c>
      <c r="BN169" t="n">
        <v>0</v>
      </c>
      <c r="BO169" t="n">
        <v>51176527</v>
      </c>
      <c r="BP169" t="n">
        <v>628398050</v>
      </c>
      <c r="BQ169" t="n">
        <v>51176527</v>
      </c>
      <c r="BR169" t="n">
        <v>628398050</v>
      </c>
      <c r="BS169" t="n">
        <v>0</v>
      </c>
      <c r="BT169" t="n">
        <v>0</v>
      </c>
      <c r="BU169" t="n">
        <v>0</v>
      </c>
      <c r="BV169" t="n">
        <v>51176527</v>
      </c>
      <c r="BW169" t="n">
        <v>628398050</v>
      </c>
      <c r="BX169" t="n">
        <v>0.4314885748998357</v>
      </c>
      <c r="BY169" t="n">
        <v>5.138681701606824</v>
      </c>
      <c r="BZ169" t="n">
        <v>0</v>
      </c>
      <c r="CA169" t="n">
        <v>11887236331</v>
      </c>
      <c r="CB169" t="n">
        <v>11884858884</v>
      </c>
      <c r="CC169" t="n">
        <v>13198720544</v>
      </c>
      <c r="CD169" t="n">
        <v>0</v>
      </c>
      <c r="CE169" t="n">
        <v>11887236331</v>
      </c>
      <c r="CF169" t="n">
        <v>11884858884</v>
      </c>
      <c r="CG169" t="n">
        <v>13198720544</v>
      </c>
      <c r="CH169" t="n">
        <v>11887236331</v>
      </c>
      <c r="CI169" t="n">
        <v>11884858884</v>
      </c>
      <c r="CJ169" t="n">
        <v>13198720544</v>
      </c>
      <c r="CK169" t="n">
        <v>0</v>
      </c>
      <c r="CL169" t="n">
        <v>0</v>
      </c>
      <c r="CM169" t="n">
        <v>0.4301792666666667</v>
      </c>
      <c r="CN169" t="n">
        <v>5.1621512</v>
      </c>
      <c r="CO169" t="n">
        <v>5.1621512</v>
      </c>
      <c r="CP169" t="n">
        <v>5113642607.562938</v>
      </c>
      <c r="CQ169" t="n">
        <v>61363711290.75525</v>
      </c>
      <c r="CR169" t="n">
        <v>61363711290.75525</v>
      </c>
      <c r="CS169" t="n">
        <v>1.370390745024319</v>
      </c>
      <c r="CT169" t="n">
        <v>16290158651.91924</v>
      </c>
      <c r="CU169" t="n">
        <v>5.07</v>
      </c>
      <c r="CV169" t="n">
        <v>0</v>
      </c>
      <c r="CW169" t="n">
        <v>0</v>
      </c>
      <c r="CX169" t="n">
        <v>0</v>
      </c>
      <c r="CY169" t="n">
        <v>5.07</v>
      </c>
      <c r="CZ169" t="n">
        <v>60268288198.17001</v>
      </c>
      <c r="DA169" t="n">
        <v>0</v>
      </c>
      <c r="DB169" t="n">
        <v>0</v>
      </c>
      <c r="DC169" t="n">
        <v>0</v>
      </c>
      <c r="DD169" t="n">
        <v>6649224959.91</v>
      </c>
      <c r="DE169" t="n">
        <v>11887236331</v>
      </c>
      <c r="DF169" t="n">
        <v>0</v>
      </c>
      <c r="DG169" t="n">
        <v>0</v>
      </c>
      <c r="DH169" t="n">
        <v>1</v>
      </c>
      <c r="DI169" t="n">
        <v>0</v>
      </c>
      <c r="DJ169" t="n">
        <v>11887236331</v>
      </c>
      <c r="DK169" t="n">
        <v>0</v>
      </c>
      <c r="DL169" t="n">
        <v>13198720544</v>
      </c>
      <c r="DM169" t="n">
        <v>0</v>
      </c>
      <c r="DN169" t="n">
        <v>0</v>
      </c>
      <c r="DO169" t="n">
        <v>0</v>
      </c>
      <c r="DP169" t="n">
        <v>1311484213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13211658735.94796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51176527</v>
      </c>
      <c r="EH169" t="n">
        <v>0</v>
      </c>
      <c r="EI169" t="n">
        <v>0</v>
      </c>
      <c r="EJ169" t="n">
        <v>0</v>
      </c>
      <c r="EK169" t="n">
        <v>0</v>
      </c>
      <c r="EL169" t="n">
        <v>628398050</v>
      </c>
      <c r="EM169" t="n">
        <v>0</v>
      </c>
      <c r="EN169" t="n">
        <v>0</v>
      </c>
      <c r="EO169" t="n">
        <v>0</v>
      </c>
      <c r="EP169" t="n">
        <v>51176527</v>
      </c>
      <c r="EQ169" t="n">
        <v>628398050</v>
      </c>
      <c r="ER169" t="n">
        <v>243</v>
      </c>
      <c r="EU169" t="inlineStr">
        <is>
          <t>~2016</t>
        </is>
      </c>
      <c r="EV169" t="inlineStr">
        <is>
          <t>국내간접투자</t>
        </is>
      </c>
      <c r="EW169" t="n">
        <v>0</v>
      </c>
      <c r="EX169" t="n">
        <v>51176527</v>
      </c>
      <c r="EY169" t="n">
        <v>0</v>
      </c>
      <c r="EZ169" t="n">
        <v>0</v>
      </c>
      <c r="FA169" t="n">
        <v>0</v>
      </c>
      <c r="FB169" t="n">
        <v>0</v>
      </c>
      <c r="FC169" t="n">
        <v>628398050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b">
        <v>1</v>
      </c>
      <c r="FR169" t="b">
        <v>1</v>
      </c>
    </row>
    <row r="170">
      <c r="A170" t="inlineStr">
        <is>
          <t>BS00000132</t>
        </is>
      </c>
      <c r="B170" t="inlineStr">
        <is>
          <t>BS0000013201</t>
        </is>
      </c>
      <c r="C170" t="n">
        <v>200000322</v>
      </c>
      <c r="D170" t="inlineStr">
        <is>
          <t>푸른안성환경</t>
        </is>
      </c>
      <c r="E170" t="inlineStr">
        <is>
          <t>칸서스안성하수관거사모특별자산투자신탁1호(대출채권</t>
        </is>
      </c>
      <c r="F170" t="inlineStr">
        <is>
          <t>인프라</t>
        </is>
      </c>
      <c r="G170" t="inlineStr">
        <is>
          <t>BTL</t>
        </is>
      </c>
      <c r="H170" t="inlineStr">
        <is>
          <t>하수관거</t>
        </is>
      </c>
      <c r="I170" t="inlineStr">
        <is>
          <t>국내</t>
        </is>
      </c>
      <c r="J170" t="inlineStr">
        <is>
          <t>아시아</t>
        </is>
      </c>
      <c r="K170" t="inlineStr">
        <is>
          <t>이머징</t>
        </is>
      </c>
      <c r="L170" t="inlineStr">
        <is>
          <t>한국</t>
        </is>
      </c>
      <c r="M170" t="inlineStr">
        <is>
          <t>해당없음</t>
        </is>
      </c>
      <c r="N170" t="inlineStr">
        <is>
          <t>수익증권</t>
        </is>
      </c>
      <c r="O170" t="inlineStr">
        <is>
          <t>후순위</t>
        </is>
      </c>
      <c r="P170" t="inlineStr">
        <is>
          <t>채권형</t>
        </is>
      </c>
      <c r="Q170" t="inlineStr">
        <is>
          <t>프로젝트</t>
        </is>
      </c>
      <c r="R170" t="inlineStr">
        <is>
          <t>KRW</t>
        </is>
      </c>
      <c r="S170" t="inlineStr">
        <is>
          <t>KRW</t>
        </is>
      </c>
      <c r="T170" s="1" t="n">
        <v>40548</v>
      </c>
      <c r="U170" s="1" t="n">
        <v>49314</v>
      </c>
      <c r="V170" s="1" t="n">
        <v>49314</v>
      </c>
      <c r="X170" t="inlineStr">
        <is>
          <t>PPP</t>
        </is>
      </c>
      <c r="Y170" t="inlineStr">
        <is>
          <t>Availability(정부)</t>
        </is>
      </c>
      <c r="Z170" t="inlineStr">
        <is>
          <t>정부보증</t>
        </is>
      </c>
      <c r="AA170" t="inlineStr">
        <is>
          <t>정부가 임대료 지급</t>
        </is>
      </c>
      <c r="AB170" t="inlineStr">
        <is>
          <t>칸서스자산운용</t>
        </is>
      </c>
      <c r="AC170" t="inlineStr">
        <is>
          <t>해당없음</t>
        </is>
      </c>
      <c r="AD170" t="inlineStr">
        <is>
          <t>이건희</t>
        </is>
      </c>
      <c r="AF170" t="inlineStr">
        <is>
          <t>유재섭</t>
        </is>
      </c>
      <c r="AG170" t="inlineStr">
        <is>
          <t>정상</t>
        </is>
      </c>
      <c r="AI170" t="inlineStr">
        <is>
          <t>기보유</t>
        </is>
      </c>
      <c r="AJ170" t="inlineStr">
        <is>
          <t>국내실물</t>
        </is>
      </c>
      <c r="AK170" t="inlineStr">
        <is>
          <t>인프라</t>
        </is>
      </c>
      <c r="AL170" t="inlineStr">
        <is>
          <t>Debt</t>
        </is>
      </c>
      <c r="AM170" t="inlineStr">
        <is>
          <t>인출</t>
        </is>
      </c>
      <c r="AN170" t="inlineStr">
        <is>
          <t>운영</t>
        </is>
      </c>
      <c r="AO170" t="n">
        <v>0</v>
      </c>
      <c r="AP170" t="n">
        <v>6200000000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6061226500</v>
      </c>
      <c r="AX170" t="n">
        <v>0</v>
      </c>
      <c r="AY170" t="n">
        <v>295320804</v>
      </c>
      <c r="AZ170" t="n">
        <v>3098679872</v>
      </c>
      <c r="BA170" t="n">
        <v>0</v>
      </c>
      <c r="BB170" t="n">
        <v>-295320804</v>
      </c>
      <c r="BC170" t="n">
        <v>2962546628</v>
      </c>
      <c r="BD170" t="n">
        <v>0</v>
      </c>
      <c r="BE170" t="n">
        <v>125900000</v>
      </c>
      <c r="BF170" t="n">
        <v>2054152472</v>
      </c>
      <c r="BG170" t="n">
        <v>125900000</v>
      </c>
      <c r="BH170" t="n">
        <v>0</v>
      </c>
      <c r="BI170" t="n">
        <v>0</v>
      </c>
      <c r="BJ170" t="n">
        <v>-12782569</v>
      </c>
      <c r="BK170" t="n">
        <v>125900000</v>
      </c>
      <c r="BL170" t="n">
        <v>0</v>
      </c>
      <c r="BM170" t="n">
        <v>-46483231</v>
      </c>
      <c r="BN170" t="n">
        <v>-56170032</v>
      </c>
      <c r="BO170" t="n">
        <v>0</v>
      </c>
      <c r="BP170" t="n">
        <v>125900000</v>
      </c>
      <c r="BQ170" t="n">
        <v>-46483231</v>
      </c>
      <c r="BR170" t="n">
        <v>69729968</v>
      </c>
      <c r="BS170" t="n">
        <v>0</v>
      </c>
      <c r="BT170" t="n">
        <v>0</v>
      </c>
      <c r="BU170" t="n">
        <v>0</v>
      </c>
      <c r="BV170" t="n">
        <v>-46483231</v>
      </c>
      <c r="BW170" t="n">
        <v>69729968</v>
      </c>
      <c r="BX170" t="n">
        <v>-1.501752871887708</v>
      </c>
      <c r="BY170" t="n">
        <v>2.186123909238375</v>
      </c>
      <c r="BZ170" t="n">
        <v>0</v>
      </c>
      <c r="CA170" t="n">
        <v>2963335973</v>
      </c>
      <c r="CB170" t="n">
        <v>2963335973</v>
      </c>
      <c r="CC170" t="n">
        <v>3258602417</v>
      </c>
      <c r="CD170" t="n">
        <v>0</v>
      </c>
      <c r="CE170" t="n">
        <v>3048781767</v>
      </c>
      <c r="CF170" t="n">
        <v>3095264998</v>
      </c>
      <c r="CG170" t="n">
        <v>3400272603</v>
      </c>
      <c r="CH170" t="n">
        <v>3048781767</v>
      </c>
      <c r="CI170" t="n">
        <v>3095264998</v>
      </c>
      <c r="CJ170" t="n">
        <v>3400272603</v>
      </c>
      <c r="CK170" t="n">
        <v>-56170032</v>
      </c>
      <c r="CL170" t="n">
        <v>0</v>
      </c>
      <c r="CM170" t="n">
        <v>-16.81466463953257</v>
      </c>
      <c r="CN170" t="n">
        <v>2.223499119281769</v>
      </c>
      <c r="CO170" t="n">
        <v>3.690937459468842</v>
      </c>
      <c r="CP170" t="n">
        <v>-51264242971.22652</v>
      </c>
      <c r="CQ170" t="n">
        <v>6778963573.806816</v>
      </c>
      <c r="CR170" t="n">
        <v>11252862829.56591</v>
      </c>
      <c r="CS170" t="n">
        <v>1.353127805238758</v>
      </c>
      <c r="CT170" t="n">
        <v>4125391381.032653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0.9518268023461444</v>
      </c>
      <c r="DI170" t="n">
        <v>0.04817319765385564</v>
      </c>
      <c r="DJ170" t="n">
        <v>2901912200.334838</v>
      </c>
      <c r="DK170" t="n">
        <v>146869566.6651623</v>
      </c>
      <c r="DL170" t="n">
        <v>3236470598.818691</v>
      </c>
      <c r="DM170" t="n">
        <v>163802004.1813092</v>
      </c>
      <c r="DN170" t="n">
        <v>0</v>
      </c>
      <c r="DO170" t="n">
        <v>0</v>
      </c>
      <c r="DP170" t="n">
        <v>281094256.5376124</v>
      </c>
      <c r="DQ170" t="n">
        <v>14226547.46238756</v>
      </c>
      <c r="DR170" t="n">
        <v>0</v>
      </c>
      <c r="DS170" t="n">
        <v>0</v>
      </c>
      <c r="DT170" t="n">
        <v>0</v>
      </c>
      <c r="DU170" t="n">
        <v>0</v>
      </c>
      <c r="DV170" t="n">
        <v>3256858814</v>
      </c>
      <c r="DW170" t="n">
        <v>111459893.1703057</v>
      </c>
      <c r="DX170" t="n">
        <v>0</v>
      </c>
      <c r="DY170" t="n">
        <v>32522480.975764</v>
      </c>
      <c r="DZ170" t="n">
        <v>0</v>
      </c>
      <c r="EA170" t="n">
        <v>0</v>
      </c>
      <c r="EB170" t="n">
        <v>143982374.1460697</v>
      </c>
      <c r="EC170" t="n">
        <v>0.0442089701669425</v>
      </c>
      <c r="ED170" t="n">
        <v>143982374.1460697</v>
      </c>
      <c r="EE170" t="n">
        <v>134783502.1828212</v>
      </c>
      <c r="EF170" t="n">
        <v>0</v>
      </c>
      <c r="EG170" t="n">
        <v>0</v>
      </c>
      <c r="EH170" t="n">
        <v>0</v>
      </c>
      <c r="EI170" t="n">
        <v>0</v>
      </c>
      <c r="EJ170" t="n">
        <v>-46483231</v>
      </c>
      <c r="EK170" t="n">
        <v>0</v>
      </c>
      <c r="EL170" t="n">
        <v>125900000</v>
      </c>
      <c r="EM170" t="n">
        <v>-12782569</v>
      </c>
      <c r="EN170" t="n">
        <v>0</v>
      </c>
      <c r="EO170" t="n">
        <v>-43387463</v>
      </c>
      <c r="EP170" t="n">
        <v>-46483231</v>
      </c>
      <c r="EQ170" t="n">
        <v>69729968</v>
      </c>
      <c r="ER170" t="n">
        <v>354</v>
      </c>
      <c r="EU170" t="inlineStr">
        <is>
          <t>~2016</t>
        </is>
      </c>
      <c r="EV170" t="inlineStr">
        <is>
          <t>국내간접투자</t>
        </is>
      </c>
      <c r="EW170" t="n">
        <v>0</v>
      </c>
      <c r="EX170" t="n">
        <v>0</v>
      </c>
      <c r="EY170" t="n">
        <v>0</v>
      </c>
      <c r="EZ170" t="n">
        <v>0</v>
      </c>
      <c r="FA170" t="n">
        <v>-44243985.12544717</v>
      </c>
      <c r="FB170" t="n">
        <v>0</v>
      </c>
      <c r="FC170" t="n">
        <v>119834994.4153796</v>
      </c>
      <c r="FD170" t="n">
        <v>-12166791.77703895</v>
      </c>
      <c r="FE170" t="n">
        <v>0</v>
      </c>
      <c r="FF170" t="n">
        <v>-41297350.16920165</v>
      </c>
      <c r="FG170" t="n">
        <v>0</v>
      </c>
      <c r="FH170" t="n">
        <v>0</v>
      </c>
      <c r="FI170" t="n">
        <v>0</v>
      </c>
      <c r="FJ170" t="n">
        <v>0</v>
      </c>
      <c r="FK170" t="n">
        <v>-2239245.87455283</v>
      </c>
      <c r="FL170" t="n">
        <v>0</v>
      </c>
      <c r="FM170" t="n">
        <v>6065005.584620425</v>
      </c>
      <c r="FN170" t="n">
        <v>-615777.2229610479</v>
      </c>
      <c r="FO170" t="n">
        <v>0</v>
      </c>
      <c r="FP170" t="n">
        <v>-2090112.830798349</v>
      </c>
      <c r="FQ170" t="b">
        <v>1</v>
      </c>
      <c r="FR170" t="b">
        <v>1</v>
      </c>
    </row>
    <row r="171">
      <c r="A171" t="inlineStr">
        <is>
          <t>BS00000136</t>
        </is>
      </c>
      <c r="B171" t="inlineStr">
        <is>
          <t>BS0000013601</t>
        </is>
      </c>
      <c r="C171" t="n">
        <v>100001965</v>
      </c>
      <c r="D171" t="inlineStr">
        <is>
          <t>서울글로벌 바이오메디컬 신성장동력투자펀드</t>
        </is>
      </c>
      <c r="E171" t="inlineStr">
        <is>
          <t>서울글로벌바이오메디컬신성장동력투자펀드</t>
        </is>
      </c>
      <c r="F171" t="inlineStr">
        <is>
          <t>VC</t>
        </is>
      </c>
      <c r="G171" t="inlineStr">
        <is>
          <t>VC</t>
        </is>
      </c>
      <c r="H171" t="inlineStr">
        <is>
          <t>VC</t>
        </is>
      </c>
      <c r="I171" t="inlineStr">
        <is>
          <t>국내</t>
        </is>
      </c>
      <c r="J171" t="inlineStr">
        <is>
          <t>아시아</t>
        </is>
      </c>
      <c r="K171" t="inlineStr">
        <is>
          <t>이머징</t>
        </is>
      </c>
      <c r="L171" t="inlineStr">
        <is>
          <t>한국</t>
        </is>
      </c>
      <c r="M171" t="inlineStr">
        <is>
          <t>해당없음</t>
        </is>
      </c>
      <c r="N171" t="inlineStr">
        <is>
          <t>출자</t>
        </is>
      </c>
      <c r="O171" t="inlineStr">
        <is>
          <t>지분</t>
        </is>
      </c>
      <c r="P171" t="inlineStr">
        <is>
          <t>주식형</t>
        </is>
      </c>
      <c r="Q171" t="inlineStr">
        <is>
          <t>블라인드</t>
        </is>
      </c>
      <c r="R171" t="inlineStr">
        <is>
          <t>KRW</t>
        </is>
      </c>
      <c r="S171" t="inlineStr">
        <is>
          <t>KRW</t>
        </is>
      </c>
      <c r="T171" s="1" t="n">
        <v>40547</v>
      </c>
      <c r="U171" s="1" t="n">
        <v>42385</v>
      </c>
      <c r="V171" s="1" t="n">
        <v>44942</v>
      </c>
      <c r="W171" s="1" t="n">
        <v>45281</v>
      </c>
      <c r="X171" t="inlineStr">
        <is>
          <t>해당없음</t>
        </is>
      </c>
      <c r="Y171" t="inlineStr">
        <is>
          <t>해당없음</t>
        </is>
      </c>
      <c r="Z171" t="inlineStr">
        <is>
          <t>해당없음</t>
        </is>
      </c>
      <c r="AA171" t="inlineStr">
        <is>
          <t>해당없음</t>
        </is>
      </c>
      <c r="AB171" t="inlineStr">
        <is>
          <t>한화투자증권</t>
        </is>
      </c>
      <c r="AC171" t="inlineStr">
        <is>
          <t>해당없음</t>
        </is>
      </c>
      <c r="AD171" t="inlineStr">
        <is>
          <t>상환/확인필요</t>
        </is>
      </c>
      <c r="AF171" t="inlineStr">
        <is>
          <t>권우철</t>
        </is>
      </c>
      <c r="AG171" t="inlineStr">
        <is>
          <t>정상</t>
        </is>
      </c>
      <c r="AI171" t="inlineStr">
        <is>
          <t>기보유</t>
        </is>
      </c>
      <c r="AJ171" t="inlineStr">
        <is>
          <t>사모투자</t>
        </is>
      </c>
      <c r="AK171" t="inlineStr">
        <is>
          <t>VC</t>
        </is>
      </c>
      <c r="AL171" t="inlineStr">
        <is>
          <t>Equity</t>
        </is>
      </c>
      <c r="AM171" t="inlineStr">
        <is>
          <t>인출</t>
        </is>
      </c>
      <c r="AN171" t="inlineStr">
        <is>
          <t>상환</t>
        </is>
      </c>
      <c r="AO171" t="n">
        <v>0</v>
      </c>
      <c r="AP171" t="n">
        <v>10000000000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9800000000</v>
      </c>
      <c r="AX171" t="n">
        <v>0</v>
      </c>
      <c r="AY171" t="n">
        <v>0</v>
      </c>
      <c r="AZ171" t="n">
        <v>8535198066</v>
      </c>
      <c r="BA171" t="n">
        <v>0</v>
      </c>
      <c r="BB171" t="n">
        <v>0</v>
      </c>
      <c r="BC171" t="n">
        <v>1264801934</v>
      </c>
      <c r="BD171" t="n">
        <v>0</v>
      </c>
      <c r="BE171" t="n">
        <v>0</v>
      </c>
      <c r="BF171" t="n">
        <v>9397324815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15.01160323619843</v>
      </c>
      <c r="CP171" t="n">
        <v>0</v>
      </c>
      <c r="CQ171" t="n">
        <v>0</v>
      </c>
      <c r="CR171" t="n">
        <v>0</v>
      </c>
      <c r="CS171" t="n">
        <v>1.829849273571429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1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471</v>
      </c>
      <c r="EU171" t="inlineStr">
        <is>
          <t>~2016</t>
        </is>
      </c>
      <c r="EV171" t="inlineStr">
        <is>
          <t>국내간접투자</t>
        </is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b">
        <v>1</v>
      </c>
      <c r="FR171" t="b">
        <v>1</v>
      </c>
    </row>
    <row r="172">
      <c r="A172" t="inlineStr">
        <is>
          <t>BS00000137</t>
        </is>
      </c>
      <c r="B172" t="n">
        <v>405720405400</v>
      </c>
      <c r="C172" t="n">
        <v>6000000000317</v>
      </c>
      <c r="D172" t="inlineStr">
        <is>
          <t>제주에코텍</t>
        </is>
      </c>
      <c r="E172" t="inlineStr">
        <is>
          <t>제주에코텍(주) [제주 조천/애월읍 하수관거]</t>
        </is>
      </c>
      <c r="F172" t="inlineStr">
        <is>
          <t>인프라</t>
        </is>
      </c>
      <c r="G172" t="inlineStr">
        <is>
          <t>BTL</t>
        </is>
      </c>
      <c r="H172" t="inlineStr">
        <is>
          <t>하수관거</t>
        </is>
      </c>
      <c r="I172" t="inlineStr">
        <is>
          <t>국내</t>
        </is>
      </c>
      <c r="J172" t="inlineStr">
        <is>
          <t>아시아</t>
        </is>
      </c>
      <c r="K172" t="inlineStr">
        <is>
          <t>이머징</t>
        </is>
      </c>
      <c r="L172" t="inlineStr">
        <is>
          <t>한국</t>
        </is>
      </c>
      <c r="M172" t="inlineStr">
        <is>
          <t>해당없음</t>
        </is>
      </c>
      <c r="N172" t="inlineStr">
        <is>
          <t>대출</t>
        </is>
      </c>
      <c r="O172" t="inlineStr">
        <is>
          <t>선순위</t>
        </is>
      </c>
      <c r="P172" t="inlineStr">
        <is>
          <t>대출</t>
        </is>
      </c>
      <c r="Q172" t="inlineStr">
        <is>
          <t>프로젝트</t>
        </is>
      </c>
      <c r="R172" t="inlineStr">
        <is>
          <t>KRW</t>
        </is>
      </c>
      <c r="S172" t="inlineStr">
        <is>
          <t>KRW</t>
        </is>
      </c>
      <c r="T172" s="1" t="n">
        <v>40536</v>
      </c>
      <c r="U172" s="1" t="n">
        <v>49667</v>
      </c>
      <c r="V172" s="1" t="n">
        <v>49667</v>
      </c>
      <c r="X172" t="inlineStr">
        <is>
          <t>PPP</t>
        </is>
      </c>
      <c r="Y172" t="inlineStr">
        <is>
          <t>Availability(정부)</t>
        </is>
      </c>
      <c r="Z172" t="inlineStr">
        <is>
          <t>정부보증</t>
        </is>
      </c>
      <c r="AA172" t="inlineStr">
        <is>
          <t>정부가 임대료 지급</t>
        </is>
      </c>
      <c r="AB172" t="inlineStr">
        <is>
          <t>미래에셋자산운용</t>
        </is>
      </c>
      <c r="AC172" t="inlineStr">
        <is>
          <t>해당없음</t>
        </is>
      </c>
      <c r="AD172" t="inlineStr">
        <is>
          <t>이다인</t>
        </is>
      </c>
      <c r="AF172" t="inlineStr">
        <is>
          <t>유재섭</t>
        </is>
      </c>
      <c r="AG172" t="inlineStr">
        <is>
          <t>정상</t>
        </is>
      </c>
      <c r="AH172" s="1" t="n">
        <v>40535</v>
      </c>
      <c r="AI172" t="inlineStr">
        <is>
          <t>기보유</t>
        </is>
      </c>
      <c r="AJ172" t="inlineStr">
        <is>
          <t>국내실물</t>
        </is>
      </c>
      <c r="AK172" t="inlineStr">
        <is>
          <t>인프라</t>
        </is>
      </c>
      <c r="AL172" t="inlineStr">
        <is>
          <t>Debt</t>
        </is>
      </c>
      <c r="AM172" t="inlineStr">
        <is>
          <t>인출</t>
        </is>
      </c>
      <c r="AN172" t="inlineStr">
        <is>
          <t>운영</t>
        </is>
      </c>
      <c r="AO172" t="n">
        <v>0</v>
      </c>
      <c r="AP172" t="n">
        <v>20015000000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20286941579</v>
      </c>
      <c r="AX172" t="n">
        <v>287366052</v>
      </c>
      <c r="AY172" t="n">
        <v>1133413399</v>
      </c>
      <c r="AZ172" t="n">
        <v>11130856761</v>
      </c>
      <c r="BA172" t="n">
        <v>-287366052</v>
      </c>
      <c r="BB172" t="n">
        <v>-1133413399</v>
      </c>
      <c r="BC172" t="n">
        <v>9156084818</v>
      </c>
      <c r="BD172" t="n">
        <v>111158472</v>
      </c>
      <c r="BE172" t="n">
        <v>460684697</v>
      </c>
      <c r="BF172" t="n">
        <v>6533778705</v>
      </c>
      <c r="BG172" t="n">
        <v>0</v>
      </c>
      <c r="BH172" t="n">
        <v>460684697</v>
      </c>
      <c r="BI172" t="n">
        <v>0</v>
      </c>
      <c r="BJ172" t="n">
        <v>0</v>
      </c>
      <c r="BK172" t="n">
        <v>0</v>
      </c>
      <c r="BL172" t="n">
        <v>460539682</v>
      </c>
      <c r="BM172" t="n">
        <v>0</v>
      </c>
      <c r="BN172" t="n">
        <v>0</v>
      </c>
      <c r="BO172" t="n">
        <v>37491027</v>
      </c>
      <c r="BP172" t="n">
        <v>460766393</v>
      </c>
      <c r="BQ172" t="n">
        <v>37491027</v>
      </c>
      <c r="BR172" t="n">
        <v>460766393</v>
      </c>
      <c r="BS172" t="n">
        <v>0</v>
      </c>
      <c r="BT172" t="n">
        <v>0</v>
      </c>
      <c r="BU172" t="n">
        <v>0</v>
      </c>
      <c r="BV172" t="n">
        <v>37491027</v>
      </c>
      <c r="BW172" t="n">
        <v>460766393</v>
      </c>
      <c r="BX172" t="n">
        <v>0.4039947407616535</v>
      </c>
      <c r="BY172" t="n">
        <v>4.85405154749453</v>
      </c>
      <c r="BZ172" t="n">
        <v>0</v>
      </c>
      <c r="CA172" t="n">
        <v>9156084818</v>
      </c>
      <c r="CB172" t="n">
        <v>9441562180</v>
      </c>
      <c r="CC172" t="n">
        <v>10289498217</v>
      </c>
      <c r="CD172" t="n">
        <v>0</v>
      </c>
      <c r="CE172" t="n">
        <v>9156084818</v>
      </c>
      <c r="CF172" t="n">
        <v>9441562180</v>
      </c>
      <c r="CG172" t="n">
        <v>10289498217</v>
      </c>
      <c r="CH172" t="n">
        <v>9156084818</v>
      </c>
      <c r="CI172" t="n">
        <v>9441562180</v>
      </c>
      <c r="CJ172" t="n">
        <v>10289498217</v>
      </c>
      <c r="CK172" t="n">
        <v>0</v>
      </c>
      <c r="CL172" t="n">
        <v>0</v>
      </c>
      <c r="CM172" t="n">
        <v>0.395649325</v>
      </c>
      <c r="CN172" t="n">
        <v>4.7477919</v>
      </c>
      <c r="CO172" t="n">
        <v>4.7477919</v>
      </c>
      <c r="CP172" t="n">
        <v>3622598777.884448</v>
      </c>
      <c r="CQ172" t="n">
        <v>43471185334.61337</v>
      </c>
      <c r="CR172" t="n">
        <v>43471185334.61337</v>
      </c>
      <c r="CS172" t="n">
        <v>1.322068197394694</v>
      </c>
      <c r="CT172" t="n">
        <v>12104968550.52619</v>
      </c>
      <c r="CU172" t="n">
        <v>4.67</v>
      </c>
      <c r="CV172" t="n">
        <v>0</v>
      </c>
      <c r="CW172" t="n">
        <v>0</v>
      </c>
      <c r="CX172" t="n">
        <v>4.67</v>
      </c>
      <c r="CY172" t="n">
        <v>4.670000000000001</v>
      </c>
      <c r="CZ172" t="n">
        <v>42758916100.06</v>
      </c>
      <c r="DA172" t="n">
        <v>0</v>
      </c>
      <c r="DB172" t="n">
        <v>0</v>
      </c>
      <c r="DC172" t="n">
        <v>1341999462.84</v>
      </c>
      <c r="DD172" t="n">
        <v>5293040573.330001</v>
      </c>
      <c r="DE172" t="n">
        <v>9156084818</v>
      </c>
      <c r="DF172" t="n">
        <v>0</v>
      </c>
      <c r="DG172" t="n">
        <v>287366052</v>
      </c>
      <c r="DH172" t="n">
        <v>1</v>
      </c>
      <c r="DI172" t="n">
        <v>0</v>
      </c>
      <c r="DJ172" t="n">
        <v>9156084818</v>
      </c>
      <c r="DK172" t="n">
        <v>0</v>
      </c>
      <c r="DL172" t="n">
        <v>10289498217</v>
      </c>
      <c r="DM172" t="n">
        <v>0</v>
      </c>
      <c r="DN172" t="n">
        <v>0</v>
      </c>
      <c r="DO172" t="n">
        <v>0</v>
      </c>
      <c r="DP172" t="n">
        <v>1133413399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9938263336.625021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37491027</v>
      </c>
      <c r="EH172" t="n">
        <v>0</v>
      </c>
      <c r="EI172" t="n">
        <v>0</v>
      </c>
      <c r="EJ172" t="n">
        <v>0</v>
      </c>
      <c r="EK172" t="n">
        <v>0</v>
      </c>
      <c r="EL172" t="n">
        <v>460766393</v>
      </c>
      <c r="EM172" t="n">
        <v>0</v>
      </c>
      <c r="EN172" t="n">
        <v>0</v>
      </c>
      <c r="EO172" t="n">
        <v>0</v>
      </c>
      <c r="EP172" t="n">
        <v>37491027</v>
      </c>
      <c r="EQ172" t="n">
        <v>460766393</v>
      </c>
      <c r="ER172" t="n">
        <v>272</v>
      </c>
      <c r="EU172" t="inlineStr">
        <is>
          <t>~2016</t>
        </is>
      </c>
      <c r="EV172" t="inlineStr">
        <is>
          <t>국내간접투자</t>
        </is>
      </c>
      <c r="EW172" t="n">
        <v>0</v>
      </c>
      <c r="EX172" t="n">
        <v>37491027</v>
      </c>
      <c r="EY172" t="n">
        <v>0</v>
      </c>
      <c r="EZ172" t="n">
        <v>0</v>
      </c>
      <c r="FA172" t="n">
        <v>0</v>
      </c>
      <c r="FB172" t="n">
        <v>0</v>
      </c>
      <c r="FC172" t="n">
        <v>460766393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b">
        <v>1</v>
      </c>
      <c r="FR172" t="b">
        <v>1</v>
      </c>
    </row>
    <row r="173">
      <c r="A173" t="inlineStr">
        <is>
          <t>BS00000137</t>
        </is>
      </c>
      <c r="B173" t="inlineStr">
        <is>
          <t>BS0000013701</t>
        </is>
      </c>
      <c r="C173" t="n">
        <v>200000319</v>
      </c>
      <c r="D173" t="inlineStr">
        <is>
          <t>제주에코텍</t>
        </is>
      </c>
      <c r="E173" t="inlineStr">
        <is>
          <t>미래에셋맵스제주읍면하수관거BTL사모특별자산투자신탁1호</t>
        </is>
      </c>
      <c r="F173" t="inlineStr">
        <is>
          <t>인프라</t>
        </is>
      </c>
      <c r="G173" t="inlineStr">
        <is>
          <t>BTL</t>
        </is>
      </c>
      <c r="H173" t="inlineStr">
        <is>
          <t>하수관거</t>
        </is>
      </c>
      <c r="I173" t="inlineStr">
        <is>
          <t>국내</t>
        </is>
      </c>
      <c r="J173" t="inlineStr">
        <is>
          <t>아시아</t>
        </is>
      </c>
      <c r="K173" t="inlineStr">
        <is>
          <t>이머징</t>
        </is>
      </c>
      <c r="L173" t="inlineStr">
        <is>
          <t>한국</t>
        </is>
      </c>
      <c r="M173" t="inlineStr">
        <is>
          <t>해당없음</t>
        </is>
      </c>
      <c r="N173" t="inlineStr">
        <is>
          <t>수익증권</t>
        </is>
      </c>
      <c r="O173" t="inlineStr">
        <is>
          <t>후순위</t>
        </is>
      </c>
      <c r="P173" t="inlineStr">
        <is>
          <t>채권형</t>
        </is>
      </c>
      <c r="Q173" t="inlineStr">
        <is>
          <t>프로젝트</t>
        </is>
      </c>
      <c r="R173" t="inlineStr">
        <is>
          <t>KRW</t>
        </is>
      </c>
      <c r="S173" t="inlineStr">
        <is>
          <t>KRW</t>
        </is>
      </c>
      <c r="T173" s="1" t="n">
        <v>40536</v>
      </c>
      <c r="U173" s="1" t="n">
        <v>49667</v>
      </c>
      <c r="V173" s="1" t="n">
        <v>49667</v>
      </c>
      <c r="X173" t="inlineStr">
        <is>
          <t>PPP</t>
        </is>
      </c>
      <c r="Y173" t="inlineStr">
        <is>
          <t>Availability(정부)</t>
        </is>
      </c>
      <c r="Z173" t="inlineStr">
        <is>
          <t>정부보증</t>
        </is>
      </c>
      <c r="AA173" t="inlineStr">
        <is>
          <t>정부가 임대료 지급</t>
        </is>
      </c>
      <c r="AB173" t="inlineStr">
        <is>
          <t>미래에셋자산운용</t>
        </is>
      </c>
      <c r="AC173" t="inlineStr">
        <is>
          <t>해당없음</t>
        </is>
      </c>
      <c r="AD173" t="inlineStr">
        <is>
          <t>이다인</t>
        </is>
      </c>
      <c r="AF173" t="inlineStr">
        <is>
          <t>유재섭</t>
        </is>
      </c>
      <c r="AG173" t="inlineStr">
        <is>
          <t>정상</t>
        </is>
      </c>
      <c r="AI173" t="inlineStr">
        <is>
          <t>기보유</t>
        </is>
      </c>
      <c r="AJ173" t="inlineStr">
        <is>
          <t>국내실물</t>
        </is>
      </c>
      <c r="AK173" t="inlineStr">
        <is>
          <t>인프라</t>
        </is>
      </c>
      <c r="AL173" t="inlineStr">
        <is>
          <t>Debt</t>
        </is>
      </c>
      <c r="AM173" t="inlineStr">
        <is>
          <t>인출</t>
        </is>
      </c>
      <c r="AN173" t="inlineStr">
        <is>
          <t>운영</t>
        </is>
      </c>
      <c r="AO173" t="n">
        <v>0</v>
      </c>
      <c r="AP173" t="n">
        <v>3000000000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2959747500</v>
      </c>
      <c r="AX173" t="n">
        <v>0</v>
      </c>
      <c r="AY173" t="n">
        <v>36999728</v>
      </c>
      <c r="AZ173" t="n">
        <v>425189543</v>
      </c>
      <c r="BA173" t="n">
        <v>0</v>
      </c>
      <c r="BB173" t="n">
        <v>-36999728</v>
      </c>
      <c r="BC173" t="n">
        <v>2534557957</v>
      </c>
      <c r="BD173" t="n">
        <v>31108528</v>
      </c>
      <c r="BE173" t="n">
        <v>124891673</v>
      </c>
      <c r="BF173" t="n">
        <v>1819567873</v>
      </c>
      <c r="BG173" t="n">
        <v>124891673</v>
      </c>
      <c r="BH173" t="n">
        <v>0</v>
      </c>
      <c r="BI173" t="n">
        <v>0</v>
      </c>
      <c r="BJ173" t="n">
        <v>-556738</v>
      </c>
      <c r="BK173" t="n">
        <v>124891673</v>
      </c>
      <c r="BL173" t="n">
        <v>0</v>
      </c>
      <c r="BM173" t="n">
        <v>-70281979</v>
      </c>
      <c r="BN173" t="n">
        <v>-33563207</v>
      </c>
      <c r="BO173" t="n">
        <v>31108528</v>
      </c>
      <c r="BP173" t="n">
        <v>124891673</v>
      </c>
      <c r="BQ173" t="n">
        <v>-39173451</v>
      </c>
      <c r="BR173" t="n">
        <v>91328466</v>
      </c>
      <c r="BS173" t="n">
        <v>0</v>
      </c>
      <c r="BT173" t="n">
        <v>0</v>
      </c>
      <c r="BU173" t="n">
        <v>0</v>
      </c>
      <c r="BV173" t="n">
        <v>-39173451</v>
      </c>
      <c r="BW173" t="n">
        <v>91328466</v>
      </c>
      <c r="BX173" t="n">
        <v>-1.509644099013306</v>
      </c>
      <c r="BY173" t="n">
        <v>3.610149841402511</v>
      </c>
      <c r="BZ173" t="n">
        <v>0</v>
      </c>
      <c r="CA173" t="n">
        <v>2534659931</v>
      </c>
      <c r="CB173" t="n">
        <v>2534659931</v>
      </c>
      <c r="CC173" t="n">
        <v>2571654490</v>
      </c>
      <c r="CD173" t="n">
        <v>0</v>
      </c>
      <c r="CE173" t="n">
        <v>2540152166</v>
      </c>
      <c r="CF173" t="n">
        <v>2610434145</v>
      </c>
      <c r="CG173" t="n">
        <v>2610715101</v>
      </c>
      <c r="CH173" t="n">
        <v>2540152166</v>
      </c>
      <c r="CI173" t="n">
        <v>2610434145</v>
      </c>
      <c r="CJ173" t="n">
        <v>2610715101</v>
      </c>
      <c r="CK173" t="n">
        <v>-33563207</v>
      </c>
      <c r="CL173" t="n">
        <v>0</v>
      </c>
      <c r="CM173" t="n">
        <v>-16.80332023650408</v>
      </c>
      <c r="CN173" t="n">
        <v>3.603657186031342</v>
      </c>
      <c r="CO173" t="n">
        <v>4.896669685840608</v>
      </c>
      <c r="CP173" t="n">
        <v>-42682990294.74747</v>
      </c>
      <c r="CQ173" t="n">
        <v>9153837606.618979</v>
      </c>
      <c r="CR173" t="n">
        <v>12438286108.67456</v>
      </c>
      <c r="CS173" t="n">
        <v>1.616661415205182</v>
      </c>
      <c r="CT173" t="n">
        <v>4106565995.522069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0.8848289763784051</v>
      </c>
      <c r="DI173" t="n">
        <v>0.115171023621595</v>
      </c>
      <c r="DJ173" t="n">
        <v>2247600240.887168</v>
      </c>
      <c r="DK173" t="n">
        <v>292551925.1128318</v>
      </c>
      <c r="DL173" t="n">
        <v>2310036370.433475</v>
      </c>
      <c r="DM173" t="n">
        <v>300678730.5665258</v>
      </c>
      <c r="DN173" t="n">
        <v>0</v>
      </c>
      <c r="DO173" t="n">
        <v>0</v>
      </c>
      <c r="DP173" t="n">
        <v>32738431.45251941</v>
      </c>
      <c r="DQ173" t="n">
        <v>4261296.547480591</v>
      </c>
      <c r="DR173" t="n">
        <v>0</v>
      </c>
      <c r="DS173" t="n">
        <v>0</v>
      </c>
      <c r="DT173" t="n">
        <v>0</v>
      </c>
      <c r="DU173" t="n">
        <v>0</v>
      </c>
      <c r="DV173" t="n">
        <v>2635149922</v>
      </c>
      <c r="DW173" t="n">
        <v>73223912.25044945</v>
      </c>
      <c r="DX173" t="n">
        <v>0</v>
      </c>
      <c r="DY173" t="n">
        <v>59834413.85516381</v>
      </c>
      <c r="DZ173" t="n">
        <v>0</v>
      </c>
      <c r="EA173" t="n">
        <v>0</v>
      </c>
      <c r="EB173" t="n">
        <v>133058326.1056133</v>
      </c>
      <c r="EC173" t="n">
        <v>0.05049364553976723</v>
      </c>
      <c r="ED173" t="n">
        <v>133058326.1056133</v>
      </c>
      <c r="EE173" t="n">
        <v>128261543.087076</v>
      </c>
      <c r="EF173" t="n">
        <v>0</v>
      </c>
      <c r="EG173" t="n">
        <v>31108528</v>
      </c>
      <c r="EH173" t="n">
        <v>0</v>
      </c>
      <c r="EI173" t="n">
        <v>0</v>
      </c>
      <c r="EJ173" t="n">
        <v>-70281979</v>
      </c>
      <c r="EK173" t="n">
        <v>0</v>
      </c>
      <c r="EL173" t="n">
        <v>124891673</v>
      </c>
      <c r="EM173" t="n">
        <v>-556738</v>
      </c>
      <c r="EN173" t="n">
        <v>0</v>
      </c>
      <c r="EO173" t="n">
        <v>-33006469</v>
      </c>
      <c r="EP173" t="n">
        <v>-39173451</v>
      </c>
      <c r="EQ173" t="n">
        <v>91328466</v>
      </c>
      <c r="ER173" t="n">
        <v>344</v>
      </c>
      <c r="EU173" t="inlineStr">
        <is>
          <t>~2016</t>
        </is>
      </c>
      <c r="EV173" t="inlineStr">
        <is>
          <t>국내간접투자</t>
        </is>
      </c>
      <c r="EW173" t="n">
        <v>0</v>
      </c>
      <c r="EX173" t="n">
        <v>27525726.98687895</v>
      </c>
      <c r="EY173" t="n">
        <v>0</v>
      </c>
      <c r="EZ173" t="n">
        <v>0</v>
      </c>
      <c r="FA173" t="n">
        <v>-62187531.53641856</v>
      </c>
      <c r="FB173" t="n">
        <v>0</v>
      </c>
      <c r="FC173" t="n">
        <v>110507771.1787765</v>
      </c>
      <c r="FD173" t="n">
        <v>-492617.9146509605</v>
      </c>
      <c r="FE173" t="n">
        <v>0</v>
      </c>
      <c r="FF173" t="n">
        <v>-29205080.17913556</v>
      </c>
      <c r="FG173" t="n">
        <v>0</v>
      </c>
      <c r="FH173" t="n">
        <v>3582801.01312105</v>
      </c>
      <c r="FI173" t="n">
        <v>0</v>
      </c>
      <c r="FJ173" t="n">
        <v>0</v>
      </c>
      <c r="FK173" t="n">
        <v>-8094447.463581446</v>
      </c>
      <c r="FL173" t="n">
        <v>0</v>
      </c>
      <c r="FM173" t="n">
        <v>14383901.82122352</v>
      </c>
      <c r="FN173" t="n">
        <v>-64120.08534903957</v>
      </c>
      <c r="FO173" t="n">
        <v>0</v>
      </c>
      <c r="FP173" t="n">
        <v>-3801388.820864444</v>
      </c>
      <c r="FQ173" t="b">
        <v>1</v>
      </c>
      <c r="FR173" t="b">
        <v>1</v>
      </c>
    </row>
    <row r="174">
      <c r="A174" t="inlineStr">
        <is>
          <t>BS00000141</t>
        </is>
      </c>
      <c r="B174" t="inlineStr">
        <is>
          <t>BS0000014101</t>
        </is>
      </c>
      <c r="C174" t="n">
        <v>200000035</v>
      </c>
      <c r="D174" t="inlineStr">
        <is>
          <t>CLAYTON, DUBILIER &amp; RICE Fund Ⅷ</t>
        </is>
      </c>
      <c r="E174" t="inlineStr">
        <is>
          <t>CLAYTON, DUBLIER &amp; RICE FUND VIII</t>
        </is>
      </c>
      <c r="F174" t="inlineStr">
        <is>
          <t>PE</t>
        </is>
      </c>
      <c r="G174" t="inlineStr">
        <is>
          <t>PE</t>
        </is>
      </c>
      <c r="H174" t="inlineStr">
        <is>
          <t>PE</t>
        </is>
      </c>
      <c r="I174" t="inlineStr">
        <is>
          <t>해외</t>
        </is>
      </c>
      <c r="J174" t="inlineStr">
        <is>
          <t>아메리카</t>
        </is>
      </c>
      <c r="K174" t="inlineStr">
        <is>
          <t>선진국</t>
        </is>
      </c>
      <c r="L174" t="inlineStr">
        <is>
          <t>미국</t>
        </is>
      </c>
      <c r="M174" t="inlineStr">
        <is>
          <t>해당없음</t>
        </is>
      </c>
      <c r="N174" t="inlineStr">
        <is>
          <t>수익증권</t>
        </is>
      </c>
      <c r="O174" t="inlineStr">
        <is>
          <t>지분</t>
        </is>
      </c>
      <c r="P174" t="inlineStr">
        <is>
          <t>주식형</t>
        </is>
      </c>
      <c r="Q174" t="inlineStr">
        <is>
          <t>블라인드</t>
        </is>
      </c>
      <c r="R174" t="inlineStr">
        <is>
          <t>USD</t>
        </is>
      </c>
      <c r="S174" t="inlineStr">
        <is>
          <t>USD</t>
        </is>
      </c>
      <c r="T174" s="1" t="n">
        <v>40092</v>
      </c>
      <c r="U174" s="1" t="n">
        <v>42004</v>
      </c>
      <c r="V174" s="1" t="n">
        <v>44623</v>
      </c>
      <c r="X174" t="inlineStr">
        <is>
          <t>해당없음</t>
        </is>
      </c>
      <c r="Y174" t="inlineStr">
        <is>
          <t>해당없음</t>
        </is>
      </c>
      <c r="Z174" t="inlineStr">
        <is>
          <t>해당없음</t>
        </is>
      </c>
      <c r="AA174" t="inlineStr">
        <is>
          <t>해당없음</t>
        </is>
      </c>
      <c r="AB174" t="inlineStr">
        <is>
          <t>해당없음</t>
        </is>
      </c>
      <c r="AC174" t="inlineStr">
        <is>
          <t>CD&amp;R</t>
        </is>
      </c>
      <c r="AD174" t="inlineStr">
        <is>
          <t>전희배</t>
        </is>
      </c>
      <c r="AF174" t="inlineStr">
        <is>
          <t>이현호</t>
        </is>
      </c>
      <c r="AG174" t="inlineStr">
        <is>
          <t>정상</t>
        </is>
      </c>
      <c r="AI174" t="inlineStr">
        <is>
          <t>기보유</t>
        </is>
      </c>
      <c r="AJ174" t="inlineStr">
        <is>
          <t>사모투자</t>
        </is>
      </c>
      <c r="AK174" t="inlineStr">
        <is>
          <t>PE</t>
        </is>
      </c>
      <c r="AL174" t="inlineStr">
        <is>
          <t>Equity</t>
        </is>
      </c>
      <c r="AM174" t="inlineStr">
        <is>
          <t>인출</t>
        </is>
      </c>
      <c r="AN174" t="inlineStr">
        <is>
          <t>운영</t>
        </is>
      </c>
      <c r="AO174" t="n">
        <v>30000000</v>
      </c>
      <c r="AP174" t="n">
        <v>29900000000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35710816662</v>
      </c>
      <c r="AX174" t="n">
        <v>0</v>
      </c>
      <c r="AY174" t="n">
        <v>0</v>
      </c>
      <c r="AZ174" t="n">
        <v>31858404030</v>
      </c>
      <c r="BA174" t="n">
        <v>0</v>
      </c>
      <c r="BB174" t="n">
        <v>0</v>
      </c>
      <c r="BC174" t="n">
        <v>3852412632</v>
      </c>
      <c r="BD174" t="n">
        <v>0</v>
      </c>
      <c r="BE174" t="n">
        <v>0</v>
      </c>
      <c r="BF174" t="n">
        <v>55370948282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-1219233</v>
      </c>
      <c r="BN174" t="n">
        <v>-13698423</v>
      </c>
      <c r="BO174" t="n">
        <v>0</v>
      </c>
      <c r="BP174" t="n">
        <v>0</v>
      </c>
      <c r="BQ174" t="n">
        <v>-1219233</v>
      </c>
      <c r="BR174" t="n">
        <v>-13698423</v>
      </c>
      <c r="BS174" t="n">
        <v>0</v>
      </c>
      <c r="BT174" t="n">
        <v>0</v>
      </c>
      <c r="BU174" t="n">
        <v>0</v>
      </c>
      <c r="BV174" t="n">
        <v>-1219233</v>
      </c>
      <c r="BW174" t="n">
        <v>-13698423</v>
      </c>
      <c r="BX174" t="n">
        <v>-2.041235456465453</v>
      </c>
      <c r="BY174" t="n">
        <v>-18.97043097194906</v>
      </c>
      <c r="BZ174" t="n">
        <v>4335256.08</v>
      </c>
      <c r="CA174" t="n">
        <v>4860914370</v>
      </c>
      <c r="CB174" t="n">
        <v>4860914370</v>
      </c>
      <c r="CC174" t="n">
        <v>4860914370</v>
      </c>
      <c r="CD174" t="n">
        <v>40777</v>
      </c>
      <c r="CE174" t="n">
        <v>58510917</v>
      </c>
      <c r="CF174" t="n">
        <v>59730150</v>
      </c>
      <c r="CG174" t="n">
        <v>72209340</v>
      </c>
      <c r="CH174" t="n">
        <v>-1301233655.390083</v>
      </c>
      <c r="CI174" t="n">
        <v>-1429638579.182083</v>
      </c>
      <c r="CJ174" t="n">
        <v>-1439702720.798083</v>
      </c>
      <c r="CK174" t="n">
        <v>138469065.4079998</v>
      </c>
      <c r="CL174" t="n">
        <v>6351145839</v>
      </c>
      <c r="CM174" t="n">
        <v>-22.19154186546803</v>
      </c>
      <c r="CN174" t="n">
        <v>-19.0172440558672</v>
      </c>
      <c r="CO174" t="n">
        <v>25.20075380802155</v>
      </c>
      <c r="CP174" t="n">
        <v>-1298447464.192425</v>
      </c>
      <c r="CQ174" t="n">
        <v>-1112716388.521589</v>
      </c>
      <c r="CR174" t="n">
        <v>1474519214.398583</v>
      </c>
      <c r="CS174" t="n">
        <v>2.444297593504304</v>
      </c>
      <c r="CT174" t="n">
        <v>143018093.6168301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1</v>
      </c>
      <c r="DJ174" t="n">
        <v>0</v>
      </c>
      <c r="DK174" t="n">
        <v>58510917</v>
      </c>
      <c r="DL174" t="n">
        <v>0</v>
      </c>
      <c r="DM174" t="n">
        <v>72209340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54604595</v>
      </c>
      <c r="DW174" t="n">
        <v>0</v>
      </c>
      <c r="DX174" t="n">
        <v>0</v>
      </c>
      <c r="DY174" t="n">
        <v>26756251.55</v>
      </c>
      <c r="DZ174" t="n">
        <v>13651148.75</v>
      </c>
      <c r="EA174" t="n">
        <v>0</v>
      </c>
      <c r="EB174" t="n">
        <v>40407400.3</v>
      </c>
      <c r="EC174" t="n">
        <v>0.74</v>
      </c>
      <c r="ED174" t="n">
        <v>40407400.3</v>
      </c>
      <c r="EE174" t="n">
        <v>43298078.58</v>
      </c>
      <c r="EF174" t="n">
        <v>-1468749</v>
      </c>
      <c r="EG174" t="n">
        <v>0</v>
      </c>
      <c r="EH174" t="n">
        <v>0</v>
      </c>
      <c r="EI174" t="n">
        <v>0</v>
      </c>
      <c r="EJ174" t="n">
        <v>249516</v>
      </c>
      <c r="EK174" t="n">
        <v>-1724183</v>
      </c>
      <c r="EL174" t="n">
        <v>0</v>
      </c>
      <c r="EM174" t="n">
        <v>0</v>
      </c>
      <c r="EN174" t="n">
        <v>0</v>
      </c>
      <c r="EO174" t="n">
        <v>-11974240</v>
      </c>
      <c r="EP174" t="n">
        <v>-1219233</v>
      </c>
      <c r="EQ174" t="n">
        <v>-13698423</v>
      </c>
      <c r="ER174" t="n">
        <v>673</v>
      </c>
      <c r="ES174" t="inlineStr">
        <is>
          <t>Buyout</t>
        </is>
      </c>
      <c r="EU174" t="inlineStr">
        <is>
          <t>~2016</t>
        </is>
      </c>
      <c r="EV174" t="inlineStr">
        <is>
          <t>해외직접투자</t>
        </is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-1468749</v>
      </c>
      <c r="FH174" t="n">
        <v>0</v>
      </c>
      <c r="FI174" t="n">
        <v>0</v>
      </c>
      <c r="FJ174" t="n">
        <v>0</v>
      </c>
      <c r="FK174" t="n">
        <v>249516</v>
      </c>
      <c r="FL174" t="n">
        <v>-1724183</v>
      </c>
      <c r="FM174" t="n">
        <v>0</v>
      </c>
      <c r="FN174" t="n">
        <v>0</v>
      </c>
      <c r="FO174" t="n">
        <v>0</v>
      </c>
      <c r="FP174" t="n">
        <v>-11974240</v>
      </c>
      <c r="FQ174" t="b">
        <v>1</v>
      </c>
      <c r="FR174" t="b">
        <v>1</v>
      </c>
    </row>
    <row r="175">
      <c r="A175" t="inlineStr">
        <is>
          <t>BS00000142</t>
        </is>
      </c>
      <c r="B175" t="inlineStr">
        <is>
          <t>BS0000014201</t>
        </is>
      </c>
      <c r="C175" t="n">
        <v>200000037</v>
      </c>
      <c r="D175" t="inlineStr">
        <is>
          <t>GOLDMAN SACHS Distressed Fund</t>
        </is>
      </c>
      <c r="E175" t="inlineStr">
        <is>
          <t>GOLDMAN SACHS DISTRESSED OPP. 4</t>
        </is>
      </c>
      <c r="F175" t="inlineStr">
        <is>
          <t>PD</t>
        </is>
      </c>
      <c r="G175" t="inlineStr">
        <is>
          <t>PD</t>
        </is>
      </c>
      <c r="H175" t="inlineStr">
        <is>
          <t>Distressed</t>
        </is>
      </c>
      <c r="I175" t="inlineStr">
        <is>
          <t>해외</t>
        </is>
      </c>
      <c r="J175" t="inlineStr">
        <is>
          <t>아메리카</t>
        </is>
      </c>
      <c r="K175" t="inlineStr">
        <is>
          <t>선진국</t>
        </is>
      </c>
      <c r="L175" t="inlineStr">
        <is>
          <t>미국</t>
        </is>
      </c>
      <c r="M175" t="inlineStr">
        <is>
          <t>해당없음</t>
        </is>
      </c>
      <c r="N175" t="inlineStr">
        <is>
          <t>수익증권</t>
        </is>
      </c>
      <c r="O175" t="inlineStr">
        <is>
          <t>혼합</t>
        </is>
      </c>
      <c r="P175" t="inlineStr">
        <is>
          <t>주식형</t>
        </is>
      </c>
      <c r="Q175" t="inlineStr">
        <is>
          <t>블라인드</t>
        </is>
      </c>
      <c r="R175" t="inlineStr">
        <is>
          <t>USD</t>
        </is>
      </c>
      <c r="S175" t="inlineStr">
        <is>
          <t>USD</t>
        </is>
      </c>
      <c r="T175" s="1" t="n">
        <v>39629</v>
      </c>
      <c r="U175" s="1" t="n">
        <v>44196</v>
      </c>
      <c r="V175" s="1" t="n">
        <v>2958465</v>
      </c>
      <c r="X175" t="inlineStr">
        <is>
          <t>해당없음</t>
        </is>
      </c>
      <c r="Y175" t="inlineStr">
        <is>
          <t>해당없음</t>
        </is>
      </c>
      <c r="Z175" t="inlineStr">
        <is>
          <t>해당없음</t>
        </is>
      </c>
      <c r="AA175" t="inlineStr">
        <is>
          <t>해당없음</t>
        </is>
      </c>
      <c r="AB175" t="inlineStr">
        <is>
          <t>해당없음</t>
        </is>
      </c>
      <c r="AC175" t="inlineStr">
        <is>
          <t>Goldman Sachs</t>
        </is>
      </c>
      <c r="AD175" t="inlineStr">
        <is>
          <t>이문일</t>
        </is>
      </c>
      <c r="AF175" t="inlineStr">
        <is>
          <t>이현호</t>
        </is>
      </c>
      <c r="AG175" t="inlineStr">
        <is>
          <t>관심</t>
        </is>
      </c>
      <c r="AI175" t="inlineStr">
        <is>
          <t>기보유</t>
        </is>
      </c>
      <c r="AJ175" t="inlineStr">
        <is>
          <t>사모투자</t>
        </is>
      </c>
      <c r="AK175" t="inlineStr">
        <is>
          <t>PD</t>
        </is>
      </c>
      <c r="AL175" t="inlineStr">
        <is>
          <t>Equity</t>
        </is>
      </c>
      <c r="AM175" t="inlineStr">
        <is>
          <t>인출</t>
        </is>
      </c>
      <c r="AN175" t="inlineStr">
        <is>
          <t>운영</t>
        </is>
      </c>
      <c r="AO175" t="n">
        <v>20000000</v>
      </c>
      <c r="AP175" t="n">
        <v>29900000000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19062480918</v>
      </c>
      <c r="AX175" t="n">
        <v>0</v>
      </c>
      <c r="AY175" t="n">
        <v>236226774</v>
      </c>
      <c r="AZ175" t="n">
        <v>14129997383</v>
      </c>
      <c r="BA175" t="n">
        <v>0</v>
      </c>
      <c r="BB175" t="n">
        <v>-236226774</v>
      </c>
      <c r="BC175" t="n">
        <v>4932483535</v>
      </c>
      <c r="BD175" t="n">
        <v>0</v>
      </c>
      <c r="BE175" t="n">
        <v>133284480</v>
      </c>
      <c r="BF175" t="n">
        <v>8824811114</v>
      </c>
      <c r="BG175" t="n">
        <v>133284480</v>
      </c>
      <c r="BH175" t="n">
        <v>0</v>
      </c>
      <c r="BI175" t="n">
        <v>0</v>
      </c>
      <c r="BJ175" t="n">
        <v>194955366</v>
      </c>
      <c r="BK175" t="n">
        <v>157484521</v>
      </c>
      <c r="BL175" t="n">
        <v>0</v>
      </c>
      <c r="BM175" t="n">
        <v>5115350</v>
      </c>
      <c r="BN175" t="n">
        <v>-68437057</v>
      </c>
      <c r="BO175" t="n">
        <v>0</v>
      </c>
      <c r="BP175" t="n">
        <v>157484521</v>
      </c>
      <c r="BQ175" t="n">
        <v>5115350</v>
      </c>
      <c r="BR175" t="n">
        <v>89047464</v>
      </c>
      <c r="BS175" t="n">
        <v>0</v>
      </c>
      <c r="BT175" t="n">
        <v>0</v>
      </c>
      <c r="BU175" t="n">
        <v>0</v>
      </c>
      <c r="BV175" t="n">
        <v>5115350</v>
      </c>
      <c r="BW175" t="n">
        <v>89047464</v>
      </c>
      <c r="BX175" t="n">
        <v>0.6349209406910511</v>
      </c>
      <c r="BY175" t="n">
        <v>9.730049074968376</v>
      </c>
      <c r="BZ175" t="n">
        <v>4179210.48</v>
      </c>
      <c r="CA175" t="n">
        <v>4586545518</v>
      </c>
      <c r="CB175" t="n">
        <v>4586545518</v>
      </c>
      <c r="CC175" t="n">
        <v>4765697674</v>
      </c>
      <c r="CD175" t="n">
        <v>560427</v>
      </c>
      <c r="CE175" t="n">
        <v>804156702</v>
      </c>
      <c r="CF175" t="n">
        <v>812293122</v>
      </c>
      <c r="CG175" t="n">
        <v>1115250780</v>
      </c>
      <c r="CH175" t="n">
        <v>-606046911.4820504</v>
      </c>
      <c r="CI175" t="n">
        <v>-722868884.8340497</v>
      </c>
      <c r="CJ175" t="n">
        <v>-502455970.3143802</v>
      </c>
      <c r="CK175" t="n">
        <v>132635832.8323298</v>
      </c>
      <c r="CL175" t="n">
        <v>4446125787</v>
      </c>
      <c r="CM175" t="n">
        <v>-11.52792003005743</v>
      </c>
      <c r="CN175" t="n">
        <v>7.092187702655793</v>
      </c>
      <c r="CO175" t="n">
        <v>6.392652690410615</v>
      </c>
      <c r="CP175" t="n">
        <v>-9270254152.290726</v>
      </c>
      <c r="CQ175" t="n">
        <v>5703230272.932639</v>
      </c>
      <c r="CR175" t="n">
        <v>5140694504.552027</v>
      </c>
      <c r="CS175" t="n">
        <v>1.246373192513745</v>
      </c>
      <c r="CT175" t="n">
        <v>1002279355.953064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1</v>
      </c>
      <c r="DJ175" t="n">
        <v>0</v>
      </c>
      <c r="DK175" t="n">
        <v>804156702</v>
      </c>
      <c r="DL175" t="n">
        <v>0</v>
      </c>
      <c r="DM175" t="n">
        <v>1115250780</v>
      </c>
      <c r="DN175" t="n">
        <v>0</v>
      </c>
      <c r="DO175" t="n">
        <v>0</v>
      </c>
      <c r="DP175" t="n">
        <v>0</v>
      </c>
      <c r="DQ175" t="n">
        <v>236226774</v>
      </c>
      <c r="DR175" t="n">
        <v>0</v>
      </c>
      <c r="DS175" t="n">
        <v>0</v>
      </c>
      <c r="DT175" t="n">
        <v>0</v>
      </c>
      <c r="DU175" t="n">
        <v>0</v>
      </c>
      <c r="DV175" t="n">
        <v>811335407</v>
      </c>
      <c r="DW175" t="n">
        <v>0</v>
      </c>
      <c r="DX175" t="n">
        <v>0</v>
      </c>
      <c r="DY175" t="n">
        <v>397554349.43</v>
      </c>
      <c r="DZ175" t="n">
        <v>202833851.75</v>
      </c>
      <c r="EA175" t="n">
        <v>0</v>
      </c>
      <c r="EB175" t="n">
        <v>600388201.1800001</v>
      </c>
      <c r="EC175" t="n">
        <v>0.7400000000000001</v>
      </c>
      <c r="ED175" t="n">
        <v>600388201.1800001</v>
      </c>
      <c r="EE175" t="n">
        <v>595075959.4800001</v>
      </c>
      <c r="EF175" t="n">
        <v>-21831604</v>
      </c>
      <c r="EG175" t="n">
        <v>0</v>
      </c>
      <c r="EH175" t="n">
        <v>0</v>
      </c>
      <c r="EI175" t="n">
        <v>13251770</v>
      </c>
      <c r="EJ175" t="n">
        <v>13695184</v>
      </c>
      <c r="EK175" t="n">
        <v>-36286594</v>
      </c>
      <c r="EL175" t="n">
        <v>157484521</v>
      </c>
      <c r="EM175" t="n">
        <v>194955366</v>
      </c>
      <c r="EN175" t="n">
        <v>16435328</v>
      </c>
      <c r="EO175" t="n">
        <v>-243541157</v>
      </c>
      <c r="EP175" t="n">
        <v>5115350</v>
      </c>
      <c r="EQ175" t="n">
        <v>89047464</v>
      </c>
      <c r="ER175" t="n">
        <v>345</v>
      </c>
      <c r="EU175" t="inlineStr">
        <is>
          <t>~2016</t>
        </is>
      </c>
      <c r="EV175" t="inlineStr">
        <is>
          <t>해외직접투자</t>
        </is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-21831604</v>
      </c>
      <c r="FH175" t="n">
        <v>0</v>
      </c>
      <c r="FI175" t="n">
        <v>0</v>
      </c>
      <c r="FJ175" t="n">
        <v>13251770</v>
      </c>
      <c r="FK175" t="n">
        <v>13695184</v>
      </c>
      <c r="FL175" t="n">
        <v>-36286594</v>
      </c>
      <c r="FM175" t="n">
        <v>157484521</v>
      </c>
      <c r="FN175" t="n">
        <v>194955366</v>
      </c>
      <c r="FO175" t="n">
        <v>16435328</v>
      </c>
      <c r="FP175" t="n">
        <v>-243541157</v>
      </c>
      <c r="FQ175" t="b">
        <v>1</v>
      </c>
      <c r="FR175" t="b">
        <v>1</v>
      </c>
    </row>
    <row r="176">
      <c r="A176" t="inlineStr">
        <is>
          <t>BS00000143</t>
        </is>
      </c>
      <c r="B176" t="inlineStr">
        <is>
          <t>BS0000014301</t>
        </is>
      </c>
      <c r="C176" t="n">
        <v>200000024</v>
      </c>
      <c r="D176" t="inlineStr">
        <is>
          <t>GOLDMAN SACHS IP</t>
        </is>
      </c>
      <c r="E176" t="inlineStr">
        <is>
          <t>GLOBAL LONG SHORT PARNERS(GSIP)</t>
        </is>
      </c>
      <c r="F176" t="inlineStr">
        <is>
          <t>PE</t>
        </is>
      </c>
      <c r="G176" t="inlineStr">
        <is>
          <t>헤지펀드</t>
        </is>
      </c>
      <c r="H176" t="inlineStr">
        <is>
          <t>헤지펀드</t>
        </is>
      </c>
      <c r="I176" t="inlineStr">
        <is>
          <t>해외</t>
        </is>
      </c>
      <c r="J176" t="inlineStr">
        <is>
          <t>아메리카</t>
        </is>
      </c>
      <c r="K176" t="inlineStr">
        <is>
          <t>선진국</t>
        </is>
      </c>
      <c r="L176" t="inlineStr">
        <is>
          <t>미국</t>
        </is>
      </c>
      <c r="M176" t="inlineStr">
        <is>
          <t>해당없음</t>
        </is>
      </c>
      <c r="N176" t="inlineStr">
        <is>
          <t>수익증권</t>
        </is>
      </c>
      <c r="O176" t="inlineStr">
        <is>
          <t>지분</t>
        </is>
      </c>
      <c r="P176" t="inlineStr">
        <is>
          <t>주식형</t>
        </is>
      </c>
      <c r="Q176" t="inlineStr">
        <is>
          <t>블라인드</t>
        </is>
      </c>
      <c r="R176" t="inlineStr">
        <is>
          <t>USD</t>
        </is>
      </c>
      <c r="S176" t="inlineStr">
        <is>
          <t>USD</t>
        </is>
      </c>
      <c r="T176" s="1" t="n">
        <v>39449</v>
      </c>
      <c r="U176" s="1" t="n">
        <v>2958465</v>
      </c>
      <c r="V176" s="1" t="n">
        <v>2958465</v>
      </c>
      <c r="X176" t="inlineStr">
        <is>
          <t>해당없음</t>
        </is>
      </c>
      <c r="Y176" t="inlineStr">
        <is>
          <t>해당없음</t>
        </is>
      </c>
      <c r="Z176" t="inlineStr">
        <is>
          <t>해당없음</t>
        </is>
      </c>
      <c r="AA176" t="inlineStr">
        <is>
          <t>해당없음</t>
        </is>
      </c>
      <c r="AB176" t="inlineStr">
        <is>
          <t>해당없음</t>
        </is>
      </c>
      <c r="AC176" t="inlineStr">
        <is>
          <t>Goldman Sachs</t>
        </is>
      </c>
      <c r="AD176" t="inlineStr">
        <is>
          <t>강윤구</t>
        </is>
      </c>
      <c r="AF176" t="inlineStr">
        <is>
          <t>이현호</t>
        </is>
      </c>
      <c r="AG176" t="inlineStr">
        <is>
          <t>정상</t>
        </is>
      </c>
      <c r="AI176" t="inlineStr">
        <is>
          <t>기보유</t>
        </is>
      </c>
      <c r="AJ176" t="inlineStr">
        <is>
          <t>사모투자</t>
        </is>
      </c>
      <c r="AK176" t="inlineStr">
        <is>
          <t>PE</t>
        </is>
      </c>
      <c r="AL176" t="inlineStr">
        <is>
          <t>Equity</t>
        </is>
      </c>
      <c r="AM176" t="inlineStr">
        <is>
          <t>인출</t>
        </is>
      </c>
      <c r="AN176" t="inlineStr">
        <is>
          <t>운영</t>
        </is>
      </c>
      <c r="AO176" t="n">
        <v>30000000</v>
      </c>
      <c r="AP176" t="n">
        <v>28146000000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28140000000</v>
      </c>
      <c r="AX176" t="n">
        <v>0</v>
      </c>
      <c r="AY176" t="n">
        <v>0</v>
      </c>
      <c r="AZ176" t="n">
        <v>35642485986</v>
      </c>
      <c r="BA176" t="n">
        <v>0</v>
      </c>
      <c r="BB176" t="n">
        <v>0</v>
      </c>
      <c r="BC176" t="n">
        <v>-7502485986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-6850703</v>
      </c>
      <c r="BN176" t="n">
        <v>-27909223</v>
      </c>
      <c r="BO176" t="n">
        <v>0</v>
      </c>
      <c r="BP176" t="n">
        <v>0</v>
      </c>
      <c r="BQ176" t="n">
        <v>-6850703</v>
      </c>
      <c r="BR176" t="n">
        <v>-27909223</v>
      </c>
      <c r="BS176" t="n">
        <v>0</v>
      </c>
      <c r="BT176" t="n">
        <v>0</v>
      </c>
      <c r="BU176" t="n">
        <v>0</v>
      </c>
      <c r="BV176" t="n">
        <v>-6850703</v>
      </c>
      <c r="BW176" t="n">
        <v>-27909223</v>
      </c>
      <c r="BX176" t="n">
        <v>-2.041234400677341</v>
      </c>
      <c r="BY176" t="n">
        <v>-7.824850214711625</v>
      </c>
      <c r="BZ176" t="n">
        <v>517354.46</v>
      </c>
      <c r="CA176" t="n">
        <v>485278488</v>
      </c>
      <c r="CB176" t="n">
        <v>485278488</v>
      </c>
      <c r="CC176" t="n">
        <v>485278488</v>
      </c>
      <c r="CD176" t="n">
        <v>229120.49</v>
      </c>
      <c r="CE176" t="n">
        <v>328764991</v>
      </c>
      <c r="CF176" t="n">
        <v>335615694</v>
      </c>
      <c r="CG176" t="n">
        <v>356674214</v>
      </c>
      <c r="CH176" t="n">
        <v>71691564.99954453</v>
      </c>
      <c r="CI176" t="n">
        <v>63073369.64554459</v>
      </c>
      <c r="CJ176" t="n">
        <v>81441646.45354456</v>
      </c>
      <c r="CK176" t="n">
        <v>-9750081.454000026</v>
      </c>
      <c r="CL176" t="n">
        <v>0</v>
      </c>
      <c r="CM176" t="n">
        <v>-22.19153247773648</v>
      </c>
      <c r="CN176" t="n">
        <v>-7.845480740070345</v>
      </c>
      <c r="CO176" t="n">
        <v>4.640996754169464</v>
      </c>
      <c r="CP176" t="n">
        <v>-7295798975.319241</v>
      </c>
      <c r="CQ176" t="n">
        <v>-2579319404.8999</v>
      </c>
      <c r="CR176" t="n">
        <v>1525797256.115553</v>
      </c>
      <c r="CS176" t="n">
        <v>1.278296054619758</v>
      </c>
      <c r="CT176" t="n">
        <v>420258990.8924004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1</v>
      </c>
      <c r="DJ176" t="n">
        <v>0</v>
      </c>
      <c r="DK176" t="n">
        <v>328764991</v>
      </c>
      <c r="DL176" t="n">
        <v>0</v>
      </c>
      <c r="DM176" t="n">
        <v>356674214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325120033</v>
      </c>
      <c r="DW176" t="n">
        <v>0</v>
      </c>
      <c r="DX176" t="n">
        <v>0</v>
      </c>
      <c r="DY176" t="n">
        <v>159308816.17</v>
      </c>
      <c r="DZ176" t="n">
        <v>81280008.25</v>
      </c>
      <c r="EA176" t="n">
        <v>0</v>
      </c>
      <c r="EB176" t="n">
        <v>240588824.42</v>
      </c>
      <c r="EC176" t="n">
        <v>0.74</v>
      </c>
      <c r="ED176" t="n">
        <v>240588824.42</v>
      </c>
      <c r="EE176" t="n">
        <v>243286093.34</v>
      </c>
      <c r="EF176" t="n">
        <v>-7254802</v>
      </c>
      <c r="EG176" t="n">
        <v>0</v>
      </c>
      <c r="EH176" t="n">
        <v>0</v>
      </c>
      <c r="EI176" t="n">
        <v>0</v>
      </c>
      <c r="EJ176" t="n">
        <v>404099</v>
      </c>
      <c r="EK176" t="n">
        <v>-8516506</v>
      </c>
      <c r="EL176" t="n">
        <v>0</v>
      </c>
      <c r="EM176" t="n">
        <v>0</v>
      </c>
      <c r="EN176" t="n">
        <v>0</v>
      </c>
      <c r="EO176" t="n">
        <v>-19392717</v>
      </c>
      <c r="EP176" t="n">
        <v>-6850703</v>
      </c>
      <c r="EQ176" t="n">
        <v>-27909223</v>
      </c>
      <c r="ER176" t="n">
        <v>675</v>
      </c>
      <c r="ES176" t="inlineStr">
        <is>
          <t>헤지펀드</t>
        </is>
      </c>
      <c r="EU176" t="inlineStr">
        <is>
          <t>~2016</t>
        </is>
      </c>
      <c r="EV176" t="inlineStr">
        <is>
          <t>해외직접투자</t>
        </is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-7254802</v>
      </c>
      <c r="FH176" t="n">
        <v>0</v>
      </c>
      <c r="FI176" t="n">
        <v>0</v>
      </c>
      <c r="FJ176" t="n">
        <v>0</v>
      </c>
      <c r="FK176" t="n">
        <v>404099</v>
      </c>
      <c r="FL176" t="n">
        <v>-8516506</v>
      </c>
      <c r="FM176" t="n">
        <v>0</v>
      </c>
      <c r="FN176" t="n">
        <v>0</v>
      </c>
      <c r="FO176" t="n">
        <v>0</v>
      </c>
      <c r="FP176" t="n">
        <v>-19392717</v>
      </c>
      <c r="FQ176" t="b">
        <v>1</v>
      </c>
      <c r="FR176" t="b">
        <v>1</v>
      </c>
    </row>
    <row r="177">
      <c r="A177" t="inlineStr">
        <is>
          <t>BS00000145</t>
        </is>
      </c>
      <c r="B177" t="n">
        <v>805785419800</v>
      </c>
      <c r="C177" t="n">
        <v>6000000000208</v>
      </c>
      <c r="D177" t="inlineStr">
        <is>
          <t>원주충주지킴이</t>
        </is>
      </c>
      <c r="E177" t="inlineStr">
        <is>
          <t>원주충주지킴이(주) [원주/충주 공군 병영시설]</t>
        </is>
      </c>
      <c r="F177" t="inlineStr">
        <is>
          <t>인프라</t>
        </is>
      </c>
      <c r="G177" t="inlineStr">
        <is>
          <t>BTL</t>
        </is>
      </c>
      <c r="H177" t="inlineStr">
        <is>
          <t>병영시설</t>
        </is>
      </c>
      <c r="I177" t="inlineStr">
        <is>
          <t>국내</t>
        </is>
      </c>
      <c r="J177" t="inlineStr">
        <is>
          <t>아시아</t>
        </is>
      </c>
      <c r="K177" t="inlineStr">
        <is>
          <t>이머징</t>
        </is>
      </c>
      <c r="L177" t="inlineStr">
        <is>
          <t>한국</t>
        </is>
      </c>
      <c r="M177" t="inlineStr">
        <is>
          <t>해당없음</t>
        </is>
      </c>
      <c r="N177" t="inlineStr">
        <is>
          <t>대출</t>
        </is>
      </c>
      <c r="O177" t="inlineStr">
        <is>
          <t>선순위</t>
        </is>
      </c>
      <c r="P177" t="inlineStr">
        <is>
          <t>대출</t>
        </is>
      </c>
      <c r="Q177" t="inlineStr">
        <is>
          <t>프로젝트</t>
        </is>
      </c>
      <c r="R177" t="inlineStr">
        <is>
          <t>KRW</t>
        </is>
      </c>
      <c r="S177" t="inlineStr">
        <is>
          <t>KRW</t>
        </is>
      </c>
      <c r="T177" s="1" t="n">
        <v>41260</v>
      </c>
      <c r="U177" s="1" t="n">
        <v>48373</v>
      </c>
      <c r="V177" s="1" t="n">
        <v>48373</v>
      </c>
      <c r="X177" t="inlineStr">
        <is>
          <t>PPP</t>
        </is>
      </c>
      <c r="Y177" t="inlineStr">
        <is>
          <t>Availability(정부)</t>
        </is>
      </c>
      <c r="Z177" t="inlineStr">
        <is>
          <t>정부보증</t>
        </is>
      </c>
      <c r="AA177" t="inlineStr">
        <is>
          <t>정부가 임대료 지급</t>
        </is>
      </c>
      <c r="AB177" t="inlineStr">
        <is>
          <t>KDB인프라자산운용</t>
        </is>
      </c>
      <c r="AC177" t="inlineStr">
        <is>
          <t>해당없음</t>
        </is>
      </c>
      <c r="AD177" t="inlineStr">
        <is>
          <t>이다인</t>
        </is>
      </c>
      <c r="AF177" t="inlineStr">
        <is>
          <t>유재섭</t>
        </is>
      </c>
      <c r="AG177" t="inlineStr">
        <is>
          <t>정상</t>
        </is>
      </c>
      <c r="AH177" s="1" t="n">
        <v>40933</v>
      </c>
      <c r="AI177" t="inlineStr">
        <is>
          <t>기보유</t>
        </is>
      </c>
      <c r="AJ177" t="inlineStr">
        <is>
          <t>국내실물</t>
        </is>
      </c>
      <c r="AK177" t="inlineStr">
        <is>
          <t>인프라</t>
        </is>
      </c>
      <c r="AL177" t="inlineStr">
        <is>
          <t>Debt</t>
        </is>
      </c>
      <c r="AM177" t="inlineStr">
        <is>
          <t>인출</t>
        </is>
      </c>
      <c r="AN177" t="inlineStr">
        <is>
          <t>운영</t>
        </is>
      </c>
      <c r="AO177" t="n">
        <v>0</v>
      </c>
      <c r="AP177" t="n">
        <v>18876261000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18876261000</v>
      </c>
      <c r="AX177" t="n">
        <v>260787735</v>
      </c>
      <c r="AY177" t="n">
        <v>1027364284</v>
      </c>
      <c r="AZ177" t="n">
        <v>10881071431</v>
      </c>
      <c r="BA177" t="n">
        <v>-260787735</v>
      </c>
      <c r="BB177" t="n">
        <v>-1027364284</v>
      </c>
      <c r="BC177" t="n">
        <v>7995189569</v>
      </c>
      <c r="BD177" t="n">
        <v>104630601</v>
      </c>
      <c r="BE177" t="n">
        <v>434309060</v>
      </c>
      <c r="BF177" t="n">
        <v>5337223515</v>
      </c>
      <c r="BG177" t="n">
        <v>0</v>
      </c>
      <c r="BH177" t="n">
        <v>434309060</v>
      </c>
      <c r="BI177" t="n">
        <v>0</v>
      </c>
      <c r="BJ177" t="n">
        <v>0</v>
      </c>
      <c r="BK177" t="n">
        <v>0</v>
      </c>
      <c r="BL177" t="n">
        <v>434167537</v>
      </c>
      <c r="BM177" t="n">
        <v>0</v>
      </c>
      <c r="BN177" t="n">
        <v>0</v>
      </c>
      <c r="BO177" t="n">
        <v>35286078</v>
      </c>
      <c r="BP177" t="n">
        <v>434373039</v>
      </c>
      <c r="BQ177" t="n">
        <v>35286078</v>
      </c>
      <c r="BR177" t="n">
        <v>434373039</v>
      </c>
      <c r="BS177" t="n">
        <v>0</v>
      </c>
      <c r="BT177" t="n">
        <v>0</v>
      </c>
      <c r="BU177" t="n">
        <v>0</v>
      </c>
      <c r="BV177" t="n">
        <v>35286078</v>
      </c>
      <c r="BW177" t="n">
        <v>434373039</v>
      </c>
      <c r="BX177" t="n">
        <v>0.4352482833967024</v>
      </c>
      <c r="BY177" t="n">
        <v>5.238658113133455</v>
      </c>
      <c r="BZ177" t="n">
        <v>0</v>
      </c>
      <c r="CA177" t="n">
        <v>7995189569</v>
      </c>
      <c r="CB177" t="n">
        <v>8254326109</v>
      </c>
      <c r="CC177" t="n">
        <v>9022553853</v>
      </c>
      <c r="CD177" t="n">
        <v>0</v>
      </c>
      <c r="CE177" t="n">
        <v>7995189569</v>
      </c>
      <c r="CF177" t="n">
        <v>8254326109</v>
      </c>
      <c r="CG177" t="n">
        <v>9022553853</v>
      </c>
      <c r="CH177" t="n">
        <v>7995189569</v>
      </c>
      <c r="CI177" t="n">
        <v>8254326109</v>
      </c>
      <c r="CJ177" t="n">
        <v>9022553853</v>
      </c>
      <c r="CK177" t="n">
        <v>0</v>
      </c>
      <c r="CL177" t="n">
        <v>0</v>
      </c>
      <c r="CM177" t="n">
        <v>0.4263918083333333</v>
      </c>
      <c r="CN177" t="n">
        <v>5.1167017</v>
      </c>
      <c r="CO177" t="n">
        <v>5.1167017</v>
      </c>
      <c r="CP177" t="n">
        <v>3409083338.293714</v>
      </c>
      <c r="CQ177" t="n">
        <v>40909000059.52457</v>
      </c>
      <c r="CR177" t="n">
        <v>40909000059.52457</v>
      </c>
      <c r="CS177" t="n">
        <v>1.282747918933734</v>
      </c>
      <c r="CT177" t="n">
        <v>10255812781.11545</v>
      </c>
      <c r="CU177" t="n">
        <v>5.028</v>
      </c>
      <c r="CV177" t="n">
        <v>0</v>
      </c>
      <c r="CW177" t="n">
        <v>0</v>
      </c>
      <c r="CX177" t="n">
        <v>5.028</v>
      </c>
      <c r="CY177" t="n">
        <v>5.028</v>
      </c>
      <c r="CZ177" t="n">
        <v>40199813152.932</v>
      </c>
      <c r="DA177" t="n">
        <v>0</v>
      </c>
      <c r="DB177" t="n">
        <v>0</v>
      </c>
      <c r="DC177" t="n">
        <v>1311240731.58</v>
      </c>
      <c r="DD177" t="n">
        <v>5165587619.952</v>
      </c>
      <c r="DE177" t="n">
        <v>7995189569</v>
      </c>
      <c r="DF177" t="n">
        <v>0</v>
      </c>
      <c r="DG177" t="n">
        <v>260787735</v>
      </c>
      <c r="DH177" t="n">
        <v>1</v>
      </c>
      <c r="DI177" t="n">
        <v>0</v>
      </c>
      <c r="DJ177" t="n">
        <v>7995189569</v>
      </c>
      <c r="DK177" t="n">
        <v>0</v>
      </c>
      <c r="DL177" t="n">
        <v>9022553853</v>
      </c>
      <c r="DM177" t="n">
        <v>0</v>
      </c>
      <c r="DN177" t="n">
        <v>0</v>
      </c>
      <c r="DO177" t="n">
        <v>0</v>
      </c>
      <c r="DP177" t="n">
        <v>1027364284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8624894494.75127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35286078</v>
      </c>
      <c r="EH177" t="n">
        <v>0</v>
      </c>
      <c r="EI177" t="n">
        <v>0</v>
      </c>
      <c r="EJ177" t="n">
        <v>0</v>
      </c>
      <c r="EK177" t="n">
        <v>0</v>
      </c>
      <c r="EL177" t="n">
        <v>434373039</v>
      </c>
      <c r="EM177" t="n">
        <v>0</v>
      </c>
      <c r="EN177" t="n">
        <v>0</v>
      </c>
      <c r="EO177" t="n">
        <v>0</v>
      </c>
      <c r="EP177" t="n">
        <v>35286078</v>
      </c>
      <c r="EQ177" t="n">
        <v>434373039</v>
      </c>
      <c r="ER177" t="n">
        <v>275</v>
      </c>
      <c r="EU177" t="inlineStr">
        <is>
          <t>~2016</t>
        </is>
      </c>
      <c r="EV177" t="inlineStr">
        <is>
          <t>국내간접투자</t>
        </is>
      </c>
      <c r="EW177" t="n">
        <v>0</v>
      </c>
      <c r="EX177" t="n">
        <v>35286078</v>
      </c>
      <c r="EY177" t="n">
        <v>0</v>
      </c>
      <c r="EZ177" t="n">
        <v>0</v>
      </c>
      <c r="FA177" t="n">
        <v>0</v>
      </c>
      <c r="FB177" t="n">
        <v>0</v>
      </c>
      <c r="FC177" t="n">
        <v>434373039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b">
        <v>1</v>
      </c>
      <c r="FR177" t="b">
        <v>1</v>
      </c>
    </row>
    <row r="178">
      <c r="A178" t="inlineStr">
        <is>
          <t>BS00000147</t>
        </is>
      </c>
      <c r="B178" t="inlineStr">
        <is>
          <t>BS0000014701</t>
        </is>
      </c>
      <c r="C178" t="n">
        <v>200000038</v>
      </c>
      <c r="D178" t="inlineStr">
        <is>
          <t>GOLDMAN SACHS Mezznine Partners Ⅴ</t>
        </is>
      </c>
      <c r="E178" t="inlineStr">
        <is>
          <t>GOLDMAN SACHS MEZZANINE PARTNERS V</t>
        </is>
      </c>
      <c r="F178" t="inlineStr">
        <is>
          <t>PD</t>
        </is>
      </c>
      <c r="G178" t="inlineStr">
        <is>
          <t>PD</t>
        </is>
      </c>
      <c r="H178" t="inlineStr">
        <is>
          <t>Subordinate</t>
        </is>
      </c>
      <c r="I178" t="inlineStr">
        <is>
          <t>해외</t>
        </is>
      </c>
      <c r="J178" t="inlineStr">
        <is>
          <t>아메리카</t>
        </is>
      </c>
      <c r="K178" t="inlineStr">
        <is>
          <t>선진국</t>
        </is>
      </c>
      <c r="L178" t="inlineStr">
        <is>
          <t>미국</t>
        </is>
      </c>
      <c r="M178" t="inlineStr">
        <is>
          <t>해당없음</t>
        </is>
      </c>
      <c r="N178" t="inlineStr">
        <is>
          <t>수익증권</t>
        </is>
      </c>
      <c r="O178" t="inlineStr">
        <is>
          <t>후순위</t>
        </is>
      </c>
      <c r="P178" t="inlineStr">
        <is>
          <t>채권형</t>
        </is>
      </c>
      <c r="Q178" t="inlineStr">
        <is>
          <t>블라인드</t>
        </is>
      </c>
      <c r="R178" t="inlineStr">
        <is>
          <t>USD</t>
        </is>
      </c>
      <c r="S178" t="inlineStr">
        <is>
          <t>USD</t>
        </is>
      </c>
      <c r="T178" s="1" t="n">
        <v>39416</v>
      </c>
      <c r="U178" s="1" t="n">
        <v>41639</v>
      </c>
      <c r="V178" s="1" t="n">
        <v>44561</v>
      </c>
      <c r="W178" s="1" t="n">
        <v>45105</v>
      </c>
      <c r="X178" t="inlineStr">
        <is>
          <t>해당없음</t>
        </is>
      </c>
      <c r="Y178" t="inlineStr">
        <is>
          <t>해당없음</t>
        </is>
      </c>
      <c r="Z178" t="inlineStr">
        <is>
          <t>해당없음</t>
        </is>
      </c>
      <c r="AA178" t="inlineStr">
        <is>
          <t>해당없음</t>
        </is>
      </c>
      <c r="AB178" t="inlineStr">
        <is>
          <t>해당없음</t>
        </is>
      </c>
      <c r="AC178" t="inlineStr">
        <is>
          <t>Goldman Sachs</t>
        </is>
      </c>
      <c r="AD178" t="inlineStr">
        <is>
          <t>상환/확인필요</t>
        </is>
      </c>
      <c r="AF178" t="inlineStr">
        <is>
          <t>이현호</t>
        </is>
      </c>
      <c r="AG178" t="inlineStr">
        <is>
          <t>관심</t>
        </is>
      </c>
      <c r="AI178" t="inlineStr">
        <is>
          <t>기보유</t>
        </is>
      </c>
      <c r="AJ178" t="inlineStr">
        <is>
          <t>사모투자</t>
        </is>
      </c>
      <c r="AK178" t="inlineStr">
        <is>
          <t>PD</t>
        </is>
      </c>
      <c r="AL178" t="inlineStr">
        <is>
          <t>Debt</t>
        </is>
      </c>
      <c r="AM178" t="inlineStr">
        <is>
          <t>인출</t>
        </is>
      </c>
      <c r="AN178" t="inlineStr">
        <is>
          <t>상환</t>
        </is>
      </c>
      <c r="AO178" t="n">
        <v>30000000</v>
      </c>
      <c r="AP178" t="n">
        <v>29900000000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26217662236</v>
      </c>
      <c r="AX178" t="n">
        <v>0</v>
      </c>
      <c r="AY178" t="n">
        <v>0</v>
      </c>
      <c r="AZ178" t="n">
        <v>25389820462</v>
      </c>
      <c r="BA178" t="n">
        <v>0</v>
      </c>
      <c r="BB178" t="n">
        <v>0</v>
      </c>
      <c r="BC178" t="n">
        <v>827841774</v>
      </c>
      <c r="BD178" t="n">
        <v>0</v>
      </c>
      <c r="BE178" t="n">
        <v>0</v>
      </c>
      <c r="BF178" t="n">
        <v>9891628583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3105180582</v>
      </c>
      <c r="CM178" t="n">
        <v>0</v>
      </c>
      <c r="CN178" t="n">
        <v>0</v>
      </c>
      <c r="CO178" t="n">
        <v>11.98863804340363</v>
      </c>
      <c r="CP178" t="n">
        <v>0</v>
      </c>
      <c r="CQ178" t="n">
        <v>0</v>
      </c>
      <c r="CR178" t="n">
        <v>0</v>
      </c>
      <c r="CS178" t="n">
        <v>1.345713005507956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0.9481549739160334</v>
      </c>
      <c r="DI178" t="n">
        <v>0.05184502608396653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471</v>
      </c>
      <c r="EU178" t="inlineStr">
        <is>
          <t>~2016</t>
        </is>
      </c>
      <c r="EV178" t="inlineStr">
        <is>
          <t>해외직접투자</t>
        </is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0</v>
      </c>
      <c r="FJ178" t="n">
        <v>0</v>
      </c>
      <c r="FK178" t="n">
        <v>0</v>
      </c>
      <c r="FL178" t="n">
        <v>0</v>
      </c>
      <c r="FM178" t="n">
        <v>0</v>
      </c>
      <c r="FN178" t="n">
        <v>0</v>
      </c>
      <c r="FO178" t="n">
        <v>0</v>
      </c>
      <c r="FP178" t="n">
        <v>0</v>
      </c>
      <c r="FQ178" t="b">
        <v>1</v>
      </c>
      <c r="FR178" t="b">
        <v>1</v>
      </c>
    </row>
    <row r="179">
      <c r="A179" t="inlineStr">
        <is>
          <t>BS00000148</t>
        </is>
      </c>
      <c r="B179" t="inlineStr">
        <is>
          <t>BS0000014801</t>
        </is>
      </c>
      <c r="C179" t="n">
        <v>200000044</v>
      </c>
      <c r="D179" t="inlineStr">
        <is>
          <t>ROCKSPRING Trans European Property Ⅳ</t>
        </is>
      </c>
      <c r="E179" t="inlineStr">
        <is>
          <t>TRANSEUROPEAN IV REF</t>
        </is>
      </c>
      <c r="F179" t="inlineStr">
        <is>
          <t>부동산</t>
        </is>
      </c>
      <c r="G179" t="inlineStr">
        <is>
          <t>수익형</t>
        </is>
      </c>
      <c r="H179" t="inlineStr">
        <is>
          <t>리테일</t>
        </is>
      </c>
      <c r="I179" t="inlineStr">
        <is>
          <t>해외</t>
        </is>
      </c>
      <c r="J179" t="inlineStr">
        <is>
          <t>유럽</t>
        </is>
      </c>
      <c r="K179" t="inlineStr">
        <is>
          <t>선진국</t>
        </is>
      </c>
      <c r="L179" t="inlineStr">
        <is>
          <t>혼합</t>
        </is>
      </c>
      <c r="M179" t="inlineStr">
        <is>
          <t>해당없음</t>
        </is>
      </c>
      <c r="N179" t="inlineStr">
        <is>
          <t>수익증권</t>
        </is>
      </c>
      <c r="O179" t="inlineStr">
        <is>
          <t>지분</t>
        </is>
      </c>
      <c r="P179" t="inlineStr">
        <is>
          <t>채권형</t>
        </is>
      </c>
      <c r="Q179" t="inlineStr">
        <is>
          <t>블라인드</t>
        </is>
      </c>
      <c r="R179" t="inlineStr">
        <is>
          <t>EUR</t>
        </is>
      </c>
      <c r="S179" t="inlineStr">
        <is>
          <t>EUR</t>
        </is>
      </c>
      <c r="T179" s="1" t="n">
        <v>39482</v>
      </c>
      <c r="U179" s="1" t="n">
        <v>41309</v>
      </c>
      <c r="V179" s="1" t="n">
        <v>42551</v>
      </c>
      <c r="W179" s="1" t="n">
        <v>45657</v>
      </c>
      <c r="X179" t="inlineStr">
        <is>
          <t>해당없음</t>
        </is>
      </c>
      <c r="Y179" t="inlineStr">
        <is>
          <t>해당없음</t>
        </is>
      </c>
      <c r="Z179" t="inlineStr">
        <is>
          <t>해당없음</t>
        </is>
      </c>
      <c r="AA179" t="inlineStr">
        <is>
          <t>해당없음</t>
        </is>
      </c>
      <c r="AB179" t="inlineStr">
        <is>
          <t>해당없음</t>
        </is>
      </c>
      <c r="AC179" t="inlineStr">
        <is>
          <t>Patrizia</t>
        </is>
      </c>
      <c r="AD179" t="inlineStr">
        <is>
          <t>정의헌</t>
        </is>
      </c>
      <c r="AF179" t="inlineStr">
        <is>
          <t>신혜림</t>
        </is>
      </c>
      <c r="AG179" t="inlineStr">
        <is>
          <t>관심</t>
        </is>
      </c>
      <c r="AI179" t="inlineStr">
        <is>
          <t>기보유</t>
        </is>
      </c>
      <c r="AJ179" t="inlineStr">
        <is>
          <t>해외실물</t>
        </is>
      </c>
      <c r="AK179" t="inlineStr">
        <is>
          <t>부동산</t>
        </is>
      </c>
      <c r="AL179" t="inlineStr">
        <is>
          <t>Equity</t>
        </is>
      </c>
      <c r="AM179" t="inlineStr">
        <is>
          <t>인출</t>
        </is>
      </c>
      <c r="AN179" t="inlineStr">
        <is>
          <t>상환</t>
        </is>
      </c>
      <c r="AO179" t="n">
        <v>20000000</v>
      </c>
      <c r="AP179" t="n">
        <v>27915200000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31133439534</v>
      </c>
      <c r="AX179" t="n">
        <v>0</v>
      </c>
      <c r="AY179" t="n">
        <v>243312668</v>
      </c>
      <c r="AZ179" t="n">
        <v>24895457167</v>
      </c>
      <c r="BA179" t="n">
        <v>0</v>
      </c>
      <c r="BB179" t="n">
        <v>-243312668</v>
      </c>
      <c r="BC179" t="n">
        <v>6237982367</v>
      </c>
      <c r="BD179" t="n">
        <v>0</v>
      </c>
      <c r="BE179" t="n">
        <v>0</v>
      </c>
      <c r="BF179" t="n">
        <v>10227413499</v>
      </c>
      <c r="BG179" t="n">
        <v>0</v>
      </c>
      <c r="BH179" t="n">
        <v>0</v>
      </c>
      <c r="BI179" t="n">
        <v>0</v>
      </c>
      <c r="BJ179" t="n">
        <v>222080860</v>
      </c>
      <c r="BK179" t="n">
        <v>0</v>
      </c>
      <c r="BL179" t="n">
        <v>0</v>
      </c>
      <c r="BM179" t="n">
        <v>0</v>
      </c>
      <c r="BN179" t="n">
        <v>60552996</v>
      </c>
      <c r="BO179" t="n">
        <v>0</v>
      </c>
      <c r="BP179" t="n">
        <v>0</v>
      </c>
      <c r="BQ179" t="n">
        <v>0</v>
      </c>
      <c r="BR179" t="n">
        <v>60552996</v>
      </c>
      <c r="BS179" t="n">
        <v>0</v>
      </c>
      <c r="BT179" t="n">
        <v>0</v>
      </c>
      <c r="BU179" t="n">
        <v>0</v>
      </c>
      <c r="BV179" t="n">
        <v>0</v>
      </c>
      <c r="BW179" t="n">
        <v>60552996</v>
      </c>
      <c r="BX179" t="n">
        <v>0</v>
      </c>
      <c r="BY179" t="n">
        <v>99.09932580115346</v>
      </c>
      <c r="BZ179" t="n">
        <v>1222160</v>
      </c>
      <c r="CA179" t="n">
        <v>1918470797</v>
      </c>
      <c r="CB179" t="n">
        <v>1918470797</v>
      </c>
      <c r="CC179" t="n">
        <v>2150573804</v>
      </c>
      <c r="CD179" t="n">
        <v>0</v>
      </c>
      <c r="CE179" t="n">
        <v>0</v>
      </c>
      <c r="CF179" t="n">
        <v>0</v>
      </c>
      <c r="CG179" t="n">
        <v>182759672</v>
      </c>
      <c r="CH179" t="n">
        <v>0</v>
      </c>
      <c r="CI179" t="n">
        <v>0</v>
      </c>
      <c r="CJ179" t="n">
        <v>238941273.96464</v>
      </c>
      <c r="CK179" t="n">
        <v>4371394.035360008</v>
      </c>
      <c r="CL179" t="n">
        <v>2264990498</v>
      </c>
      <c r="CM179" t="n">
        <v>0</v>
      </c>
      <c r="CN179" t="n">
        <v>47.66170084476471</v>
      </c>
      <c r="CO179" t="n">
        <v>1.947557628154755</v>
      </c>
      <c r="CP179" t="n">
        <v>0</v>
      </c>
      <c r="CQ179" t="n">
        <v>0</v>
      </c>
      <c r="CR179" t="n">
        <v>0</v>
      </c>
      <c r="CS179" t="n">
        <v>1.128139749147962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209361495</v>
      </c>
      <c r="DW179" t="n">
        <v>986317.0183943999</v>
      </c>
      <c r="DX179" t="n">
        <v>0</v>
      </c>
      <c r="DY179" t="n">
        <v>0</v>
      </c>
      <c r="DZ179" t="n">
        <v>86302739.10951</v>
      </c>
      <c r="EA179" t="n">
        <v>0</v>
      </c>
      <c r="EB179" t="n">
        <v>87289056.1279044</v>
      </c>
      <c r="EC179" t="n">
        <v>0</v>
      </c>
      <c r="ED179" t="n">
        <v>0</v>
      </c>
      <c r="EE179" t="n">
        <v>0</v>
      </c>
      <c r="EF179" t="n">
        <v>-1434408</v>
      </c>
      <c r="EG179" t="n">
        <v>0</v>
      </c>
      <c r="EH179" t="n">
        <v>0</v>
      </c>
      <c r="EI179" t="n">
        <v>0</v>
      </c>
      <c r="EJ179" t="n">
        <v>1434408</v>
      </c>
      <c r="EK179" t="n">
        <v>18249859</v>
      </c>
      <c r="EL179" t="n">
        <v>0</v>
      </c>
      <c r="EM179" t="n">
        <v>222080860</v>
      </c>
      <c r="EN179" t="n">
        <v>0</v>
      </c>
      <c r="EO179" t="n">
        <v>-179777723</v>
      </c>
      <c r="EP179" t="n">
        <v>0</v>
      </c>
      <c r="EQ179" t="n">
        <v>60552996</v>
      </c>
      <c r="ER179" t="n">
        <v>360</v>
      </c>
      <c r="ET179" t="inlineStr">
        <is>
          <t>Core, Oppr value</t>
        </is>
      </c>
      <c r="EU179" t="inlineStr">
        <is>
          <t>~2016</t>
        </is>
      </c>
      <c r="EV179" t="inlineStr">
        <is>
          <t>해외직접투자</t>
        </is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0</v>
      </c>
      <c r="FJ179" t="n">
        <v>0</v>
      </c>
      <c r="FK179" t="n">
        <v>0</v>
      </c>
      <c r="FL179" t="n">
        <v>0</v>
      </c>
      <c r="FM179" t="n">
        <v>0</v>
      </c>
      <c r="FN179" t="n">
        <v>0</v>
      </c>
      <c r="FO179" t="n">
        <v>0</v>
      </c>
      <c r="FP179" t="n">
        <v>0</v>
      </c>
      <c r="FQ179" t="b">
        <v>1</v>
      </c>
      <c r="FR179" t="b">
        <v>0</v>
      </c>
    </row>
    <row r="180">
      <c r="A180" t="inlineStr">
        <is>
          <t>BS00000151</t>
        </is>
      </c>
      <c r="B180" t="inlineStr">
        <is>
          <t>BS0000015101</t>
        </is>
      </c>
      <c r="C180" t="n">
        <v>200000308</v>
      </c>
      <c r="D180" t="inlineStr">
        <is>
          <t>한화 LTI 인프라 사모특별자산투자신탁 2호</t>
        </is>
      </c>
      <c r="E180" t="inlineStr">
        <is>
          <t>한화LTI사모특별자산투자신탁 2[인프라]</t>
        </is>
      </c>
      <c r="F180" t="inlineStr">
        <is>
          <t>인프라</t>
        </is>
      </c>
      <c r="G180" t="inlineStr">
        <is>
          <t>BTL</t>
        </is>
      </c>
      <c r="H180" t="inlineStr">
        <is>
          <t>혼합</t>
        </is>
      </c>
      <c r="I180" t="inlineStr">
        <is>
          <t>국내</t>
        </is>
      </c>
      <c r="J180" t="inlineStr">
        <is>
          <t>아시아</t>
        </is>
      </c>
      <c r="K180" t="inlineStr">
        <is>
          <t>이머징</t>
        </is>
      </c>
      <c r="L180" t="inlineStr">
        <is>
          <t>한국</t>
        </is>
      </c>
      <c r="M180" t="inlineStr">
        <is>
          <t>해당없음</t>
        </is>
      </c>
      <c r="N180" t="inlineStr">
        <is>
          <t>수익증권</t>
        </is>
      </c>
      <c r="O180" t="inlineStr">
        <is>
          <t>지분</t>
        </is>
      </c>
      <c r="P180" t="inlineStr">
        <is>
          <t>채권형</t>
        </is>
      </c>
      <c r="Q180" t="inlineStr">
        <is>
          <t>블라인드</t>
        </is>
      </c>
      <c r="R180" t="inlineStr">
        <is>
          <t>KRW</t>
        </is>
      </c>
      <c r="S180" t="inlineStr">
        <is>
          <t>KRW</t>
        </is>
      </c>
      <c r="T180" s="1" t="n">
        <v>40722</v>
      </c>
      <c r="U180" s="1" t="n">
        <v>42549</v>
      </c>
      <c r="V180" s="1" t="n">
        <v>49854</v>
      </c>
      <c r="X180" t="inlineStr">
        <is>
          <t>PPP</t>
        </is>
      </c>
      <c r="Y180" t="inlineStr">
        <is>
          <t>Availability(정부)</t>
        </is>
      </c>
      <c r="Z180" t="inlineStr">
        <is>
          <t>정부보증</t>
        </is>
      </c>
      <c r="AA180" t="inlineStr">
        <is>
          <t>정부가 임대료 지급</t>
        </is>
      </c>
      <c r="AB180" t="inlineStr">
        <is>
          <t>한화자산운용</t>
        </is>
      </c>
      <c r="AC180" t="inlineStr">
        <is>
          <t>해당없음</t>
        </is>
      </c>
      <c r="AD180" t="inlineStr">
        <is>
          <t>예수빈</t>
        </is>
      </c>
      <c r="AF180" t="inlineStr">
        <is>
          <t>유재섭</t>
        </is>
      </c>
      <c r="AG180" t="inlineStr">
        <is>
          <t>정상</t>
        </is>
      </c>
      <c r="AI180" t="inlineStr">
        <is>
          <t>기보유</t>
        </is>
      </c>
      <c r="AJ180" t="inlineStr">
        <is>
          <t>국내실물</t>
        </is>
      </c>
      <c r="AK180" t="inlineStr">
        <is>
          <t>인프라</t>
        </is>
      </c>
      <c r="AL180" t="inlineStr">
        <is>
          <t>Debt</t>
        </is>
      </c>
      <c r="AM180" t="inlineStr">
        <is>
          <t>인출</t>
        </is>
      </c>
      <c r="AN180" t="inlineStr">
        <is>
          <t>운영</t>
        </is>
      </c>
      <c r="AO180" t="n">
        <v>0</v>
      </c>
      <c r="AP180" t="n">
        <v>450000000000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68787900000</v>
      </c>
      <c r="AX180" t="n">
        <v>0</v>
      </c>
      <c r="AY180" t="n">
        <v>3613584905</v>
      </c>
      <c r="AZ180" t="n">
        <v>37212445816</v>
      </c>
      <c r="BA180" t="n">
        <v>0</v>
      </c>
      <c r="BB180" t="n">
        <v>-3613584905</v>
      </c>
      <c r="BC180" t="n">
        <v>31575454184</v>
      </c>
      <c r="BD180" t="n">
        <v>0</v>
      </c>
      <c r="BE180" t="n">
        <v>1619150944</v>
      </c>
      <c r="BF180" t="n">
        <v>28575675850</v>
      </c>
      <c r="BG180" t="n">
        <v>1619150944</v>
      </c>
      <c r="BH180" t="n">
        <v>0</v>
      </c>
      <c r="BI180" t="n">
        <v>0</v>
      </c>
      <c r="BJ180" t="n">
        <v>-141443104</v>
      </c>
      <c r="BK180" t="n">
        <v>1619150944</v>
      </c>
      <c r="BL180" t="n">
        <v>0</v>
      </c>
      <c r="BM180" t="n">
        <v>-390630764</v>
      </c>
      <c r="BN180" t="n">
        <v>-508055193</v>
      </c>
      <c r="BO180" t="n">
        <v>0</v>
      </c>
      <c r="BP180" t="n">
        <v>1619150944</v>
      </c>
      <c r="BQ180" t="n">
        <v>-390630764</v>
      </c>
      <c r="BR180" t="n">
        <v>1111095751</v>
      </c>
      <c r="BS180" t="n">
        <v>0</v>
      </c>
      <c r="BT180" t="n">
        <v>0</v>
      </c>
      <c r="BU180" t="n">
        <v>0</v>
      </c>
      <c r="BV180" t="n">
        <v>-390630764</v>
      </c>
      <c r="BW180" t="n">
        <v>1111095751</v>
      </c>
      <c r="BX180" t="n">
        <v>-1.211822445277603</v>
      </c>
      <c r="BY180" t="n">
        <v>3.331658924340858</v>
      </c>
      <c r="BZ180" t="n">
        <v>0</v>
      </c>
      <c r="CA180" t="n">
        <v>31301889778</v>
      </c>
      <c r="CB180" t="n">
        <v>31301889778</v>
      </c>
      <c r="CC180" t="n">
        <v>34950941396</v>
      </c>
      <c r="CD180" t="n">
        <v>0</v>
      </c>
      <c r="CE180" t="n">
        <v>31844352630</v>
      </c>
      <c r="CF180" t="n">
        <v>32234983394</v>
      </c>
      <c r="CG180" t="n">
        <v>35965992728</v>
      </c>
      <c r="CH180" t="n">
        <v>31844352630</v>
      </c>
      <c r="CI180" t="n">
        <v>32234983394</v>
      </c>
      <c r="CJ180" t="n">
        <v>35965992728</v>
      </c>
      <c r="CK180" t="n">
        <v>-508055193</v>
      </c>
      <c r="CL180" t="n">
        <v>0</v>
      </c>
      <c r="CM180" t="n">
        <v>-13.78612209111452</v>
      </c>
      <c r="CN180" t="n">
        <v>3.395694196224214</v>
      </c>
      <c r="CO180" t="n">
        <v>4.286997020244598</v>
      </c>
      <c r="CP180" t="n">
        <v>-439010133269.6838</v>
      </c>
      <c r="CQ180" t="n">
        <v>108133683408.2083</v>
      </c>
      <c r="CR180" t="n">
        <v>136516644836.4282</v>
      </c>
      <c r="CS180" t="n">
        <v>1.419326281162821</v>
      </c>
      <c r="CT180" t="n">
        <v>45197526594.3754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0.9886216251044256</v>
      </c>
      <c r="DI180" t="n">
        <v>0.01137837489557437</v>
      </c>
      <c r="DJ180" t="n">
        <v>31482015647.46899</v>
      </c>
      <c r="DK180" t="n">
        <v>362336982.5310097</v>
      </c>
      <c r="DL180" t="n">
        <v>35556758179.24931</v>
      </c>
      <c r="DM180" t="n">
        <v>409234548.7506856</v>
      </c>
      <c r="DN180" t="n">
        <v>0</v>
      </c>
      <c r="DO180" t="n">
        <v>0</v>
      </c>
      <c r="DP180" t="n">
        <v>3572468181.233922</v>
      </c>
      <c r="DQ180" t="n">
        <v>41116723.76607849</v>
      </c>
      <c r="DR180" t="n">
        <v>0</v>
      </c>
      <c r="DS180" t="n">
        <v>0</v>
      </c>
      <c r="DT180" t="n">
        <v>0</v>
      </c>
      <c r="DU180" t="n">
        <v>0</v>
      </c>
      <c r="DV180" t="n">
        <v>34198737531</v>
      </c>
      <c r="DW180" t="n">
        <v>1033582557.315965</v>
      </c>
      <c r="DX180" t="n">
        <v>0</v>
      </c>
      <c r="DY180" t="n">
        <v>79163799.3094182</v>
      </c>
      <c r="DZ180" t="n">
        <v>0</v>
      </c>
      <c r="EA180" t="n">
        <v>0</v>
      </c>
      <c r="EB180" t="n">
        <v>1112746356.625383</v>
      </c>
      <c r="EC180" t="n">
        <v>0.03253764428048598</v>
      </c>
      <c r="ED180" t="n">
        <v>1112746356.625383</v>
      </c>
      <c r="EE180" t="n">
        <v>1036140218.217298</v>
      </c>
      <c r="EF180" t="n">
        <v>0</v>
      </c>
      <c r="EG180" t="n">
        <v>0</v>
      </c>
      <c r="EH180" t="n">
        <v>0</v>
      </c>
      <c r="EI180" t="n">
        <v>0</v>
      </c>
      <c r="EJ180" t="n">
        <v>-390630764</v>
      </c>
      <c r="EK180" t="n">
        <v>0</v>
      </c>
      <c r="EL180" t="n">
        <v>1619150944</v>
      </c>
      <c r="EM180" t="n">
        <v>-141443104</v>
      </c>
      <c r="EN180" t="n">
        <v>0</v>
      </c>
      <c r="EO180" t="n">
        <v>-366612089</v>
      </c>
      <c r="EP180" t="n">
        <v>-390630764</v>
      </c>
      <c r="EQ180" t="n">
        <v>1111095751</v>
      </c>
      <c r="ER180" t="n">
        <v>186</v>
      </c>
      <c r="EU180" t="inlineStr">
        <is>
          <t>~2016</t>
        </is>
      </c>
      <c r="EV180" t="inlineStr">
        <is>
          <t>국내간접투자</t>
        </is>
      </c>
      <c r="EW180" t="n">
        <v>0</v>
      </c>
      <c r="EX180" t="n">
        <v>0</v>
      </c>
      <c r="EY180" t="n">
        <v>0</v>
      </c>
      <c r="EZ180" t="n">
        <v>0</v>
      </c>
      <c r="FA180" t="n">
        <v>-386186020.7214634</v>
      </c>
      <c r="FB180" t="n">
        <v>0</v>
      </c>
      <c r="FC180" t="n">
        <v>1600727637.546645</v>
      </c>
      <c r="FD180" t="n">
        <v>-139833711.3362943</v>
      </c>
      <c r="FE180" t="n">
        <v>0</v>
      </c>
      <c r="FF180" t="n">
        <v>-362440639.2101083</v>
      </c>
      <c r="FG180" t="n">
        <v>0</v>
      </c>
      <c r="FH180" t="n">
        <v>0</v>
      </c>
      <c r="FI180" t="n">
        <v>0</v>
      </c>
      <c r="FJ180" t="n">
        <v>0</v>
      </c>
      <c r="FK180" t="n">
        <v>-4444743.278536636</v>
      </c>
      <c r="FL180" t="n">
        <v>0</v>
      </c>
      <c r="FM180" t="n">
        <v>18423306.45335514</v>
      </c>
      <c r="FN180" t="n">
        <v>-1609392.663705715</v>
      </c>
      <c r="FO180" t="n">
        <v>0</v>
      </c>
      <c r="FP180" t="n">
        <v>-4171449.789891677</v>
      </c>
      <c r="FQ180" t="b">
        <v>1</v>
      </c>
      <c r="FR180" t="b">
        <v>1</v>
      </c>
    </row>
    <row r="181">
      <c r="A181" t="inlineStr">
        <is>
          <t>BS00000155</t>
        </is>
      </c>
      <c r="B181" t="n">
        <v>905733359900</v>
      </c>
      <c r="C181" t="n">
        <v>6000000000217</v>
      </c>
      <c r="D181" t="inlineStr">
        <is>
          <t>인천-부천-광주 병영시설 BTL (단결)</t>
        </is>
      </c>
      <c r="E181" t="inlineStr">
        <is>
          <t>단결(주) [인천/부천/광주 병영시설]</t>
        </is>
      </c>
      <c r="F181" t="inlineStr">
        <is>
          <t>인프라</t>
        </is>
      </c>
      <c r="G181" t="inlineStr">
        <is>
          <t>BTL</t>
        </is>
      </c>
      <c r="H181" t="inlineStr">
        <is>
          <t>병영시설</t>
        </is>
      </c>
      <c r="I181" t="inlineStr">
        <is>
          <t>국내</t>
        </is>
      </c>
      <c r="J181" t="inlineStr">
        <is>
          <t>아시아</t>
        </is>
      </c>
      <c r="K181" t="inlineStr">
        <is>
          <t>이머징</t>
        </is>
      </c>
      <c r="L181" t="inlineStr">
        <is>
          <t>한국</t>
        </is>
      </c>
      <c r="M181" t="inlineStr">
        <is>
          <t>해당없음</t>
        </is>
      </c>
      <c r="N181" t="inlineStr">
        <is>
          <t>대출</t>
        </is>
      </c>
      <c r="O181" t="inlineStr">
        <is>
          <t>선순위</t>
        </is>
      </c>
      <c r="P181" t="inlineStr">
        <is>
          <t>대출</t>
        </is>
      </c>
      <c r="Q181" t="inlineStr">
        <is>
          <t>프로젝트</t>
        </is>
      </c>
      <c r="R181" t="inlineStr">
        <is>
          <t>KRW</t>
        </is>
      </c>
      <c r="S181" t="inlineStr">
        <is>
          <t>KRW</t>
        </is>
      </c>
      <c r="T181" s="1" t="n">
        <v>40638</v>
      </c>
      <c r="U181" s="1" t="n">
        <v>49770</v>
      </c>
      <c r="V181" s="1" t="n">
        <v>49770</v>
      </c>
      <c r="X181" t="inlineStr">
        <is>
          <t>PPP</t>
        </is>
      </c>
      <c r="Y181" t="inlineStr">
        <is>
          <t>Availability(정부)</t>
        </is>
      </c>
      <c r="Z181" t="inlineStr">
        <is>
          <t>정부보증</t>
        </is>
      </c>
      <c r="AA181" t="inlineStr">
        <is>
          <t>정부가 임대료 지급</t>
        </is>
      </c>
      <c r="AB181" t="inlineStr">
        <is>
          <t>KDB인프라자산운용</t>
        </is>
      </c>
      <c r="AC181" t="inlineStr">
        <is>
          <t>해당없음</t>
        </is>
      </c>
      <c r="AD181" t="inlineStr">
        <is>
          <t>이다인</t>
        </is>
      </c>
      <c r="AF181" t="inlineStr">
        <is>
          <t>유재섭</t>
        </is>
      </c>
      <c r="AG181" t="inlineStr">
        <is>
          <t>정상</t>
        </is>
      </c>
      <c r="AH181" s="1" t="n">
        <v>40624</v>
      </c>
      <c r="AI181" t="inlineStr">
        <is>
          <t>기보유</t>
        </is>
      </c>
      <c r="AJ181" t="inlineStr">
        <is>
          <t>국내실물</t>
        </is>
      </c>
      <c r="AK181" t="inlineStr">
        <is>
          <t>인프라</t>
        </is>
      </c>
      <c r="AL181" t="inlineStr">
        <is>
          <t>Debt</t>
        </is>
      </c>
      <c r="AM181" t="inlineStr">
        <is>
          <t>인출</t>
        </is>
      </c>
      <c r="AN181" t="inlineStr">
        <is>
          <t>운영</t>
        </is>
      </c>
      <c r="AO181" t="n">
        <v>0</v>
      </c>
      <c r="AP181" t="n">
        <v>50000000000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49854000000</v>
      </c>
      <c r="AX181" t="n">
        <v>0</v>
      </c>
      <c r="AY181" t="n">
        <v>2730538413</v>
      </c>
      <c r="AZ181" t="n">
        <v>27603285395</v>
      </c>
      <c r="BA181" t="n">
        <v>0</v>
      </c>
      <c r="BB181" t="n">
        <v>-2730538413</v>
      </c>
      <c r="BC181" t="n">
        <v>22250714605</v>
      </c>
      <c r="BD181" t="n">
        <v>0</v>
      </c>
      <c r="BE181" t="n">
        <v>1246278487</v>
      </c>
      <c r="BF181" t="n">
        <v>17374659915</v>
      </c>
      <c r="BG181" t="n">
        <v>0</v>
      </c>
      <c r="BH181" t="n">
        <v>1246278487</v>
      </c>
      <c r="BI181" t="n">
        <v>0</v>
      </c>
      <c r="BJ181" t="n">
        <v>0</v>
      </c>
      <c r="BK181" t="n">
        <v>0</v>
      </c>
      <c r="BL181" t="n">
        <v>1215546838</v>
      </c>
      <c r="BM181" t="n">
        <v>0</v>
      </c>
      <c r="BN181" t="n">
        <v>0</v>
      </c>
      <c r="BO181" t="n">
        <v>98249256</v>
      </c>
      <c r="BP181" t="n">
        <v>1216099093</v>
      </c>
      <c r="BQ181" t="n">
        <v>98249256</v>
      </c>
      <c r="BR181" t="n">
        <v>1216099093</v>
      </c>
      <c r="BS181" t="n">
        <v>0</v>
      </c>
      <c r="BT181" t="n">
        <v>0</v>
      </c>
      <c r="BU181" t="n">
        <v>0</v>
      </c>
      <c r="BV181" t="n">
        <v>98249256</v>
      </c>
      <c r="BW181" t="n">
        <v>1216099093</v>
      </c>
      <c r="BX181" t="n">
        <v>0.4425768773937234</v>
      </c>
      <c r="BY181" t="n">
        <v>5.28556401019429</v>
      </c>
      <c r="BZ181" t="n">
        <v>0</v>
      </c>
      <c r="CA181" t="n">
        <v>22250714605</v>
      </c>
      <c r="CB181" t="n">
        <v>22246264462</v>
      </c>
      <c r="CC181" t="n">
        <v>24981253018</v>
      </c>
      <c r="CD181" t="n">
        <v>0</v>
      </c>
      <c r="CE181" t="n">
        <v>22250714605</v>
      </c>
      <c r="CF181" t="n">
        <v>22246264462</v>
      </c>
      <c r="CG181" t="n">
        <v>24981253018</v>
      </c>
      <c r="CH181" t="n">
        <v>22250714605</v>
      </c>
      <c r="CI181" t="n">
        <v>22246264462</v>
      </c>
      <c r="CJ181" t="n">
        <v>24981253018</v>
      </c>
      <c r="CK181" t="n">
        <v>0</v>
      </c>
      <c r="CL181" t="n">
        <v>0</v>
      </c>
      <c r="CM181" t="n">
        <v>0.4411425166666667</v>
      </c>
      <c r="CN181" t="n">
        <v>5.2937102</v>
      </c>
      <c r="CO181" t="n">
        <v>5.2937102</v>
      </c>
      <c r="CP181" t="n">
        <v>9815736238.481455</v>
      </c>
      <c r="CQ181" t="n">
        <v>117788834861.7775</v>
      </c>
      <c r="CR181" t="n">
        <v>117788834861.7775</v>
      </c>
      <c r="CS181" t="n">
        <v>1.348510849981947</v>
      </c>
      <c r="CT181" t="n">
        <v>30005330064.69428</v>
      </c>
      <c r="CU181" t="n">
        <v>5.2</v>
      </c>
      <c r="CV181" t="n">
        <v>0</v>
      </c>
      <c r="CW181" t="n">
        <v>0</v>
      </c>
      <c r="CX181" t="n">
        <v>0</v>
      </c>
      <c r="CY181" t="n">
        <v>5.2</v>
      </c>
      <c r="CZ181" t="n">
        <v>115703715946</v>
      </c>
      <c r="DA181" t="n">
        <v>0</v>
      </c>
      <c r="DB181" t="n">
        <v>0</v>
      </c>
      <c r="DC181" t="n">
        <v>0</v>
      </c>
      <c r="DD181" t="n">
        <v>14198799747.6</v>
      </c>
      <c r="DE181" t="n">
        <v>22250714605</v>
      </c>
      <c r="DF181" t="n">
        <v>0</v>
      </c>
      <c r="DG181" t="n">
        <v>0</v>
      </c>
      <c r="DH181" t="n">
        <v>1</v>
      </c>
      <c r="DI181" t="n">
        <v>0</v>
      </c>
      <c r="DJ181" t="n">
        <v>22250714605</v>
      </c>
      <c r="DK181" t="n">
        <v>0</v>
      </c>
      <c r="DL181" t="n">
        <v>24981253018</v>
      </c>
      <c r="DM181" t="n">
        <v>0</v>
      </c>
      <c r="DN181" t="n">
        <v>0</v>
      </c>
      <c r="DO181" t="n">
        <v>0</v>
      </c>
      <c r="DP181" t="n">
        <v>2730538413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24813639700.79843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98249256</v>
      </c>
      <c r="EH181" t="n">
        <v>0</v>
      </c>
      <c r="EI181" t="n">
        <v>0</v>
      </c>
      <c r="EJ181" t="n">
        <v>0</v>
      </c>
      <c r="EK181" t="n">
        <v>0</v>
      </c>
      <c r="EL181" t="n">
        <v>1216099093</v>
      </c>
      <c r="EM181" t="n">
        <v>0</v>
      </c>
      <c r="EN181" t="n">
        <v>0</v>
      </c>
      <c r="EO181" t="n">
        <v>0</v>
      </c>
      <c r="EP181" t="n">
        <v>98249256</v>
      </c>
      <c r="EQ181" t="n">
        <v>1216099093</v>
      </c>
      <c r="ER181" t="n">
        <v>179</v>
      </c>
      <c r="EU181" t="inlineStr">
        <is>
          <t>~2016</t>
        </is>
      </c>
      <c r="EV181" t="inlineStr">
        <is>
          <t>국내간접투자</t>
        </is>
      </c>
      <c r="EW181" t="n">
        <v>0</v>
      </c>
      <c r="EX181" t="n">
        <v>98249256</v>
      </c>
      <c r="EY181" t="n">
        <v>0</v>
      </c>
      <c r="EZ181" t="n">
        <v>0</v>
      </c>
      <c r="FA181" t="n">
        <v>0</v>
      </c>
      <c r="FB181" t="n">
        <v>0</v>
      </c>
      <c r="FC181" t="n">
        <v>1216099093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b">
        <v>1</v>
      </c>
      <c r="FR181" t="b">
        <v>1</v>
      </c>
    </row>
    <row r="182">
      <c r="A182" t="inlineStr">
        <is>
          <t>BS00000155</t>
        </is>
      </c>
      <c r="B182" t="inlineStr">
        <is>
          <t>BS0000015501</t>
        </is>
      </c>
      <c r="C182" t="n">
        <v>200000334</v>
      </c>
      <c r="D182" t="inlineStr">
        <is>
          <t>인천-부천-광주 병영시설 BTL (단결)</t>
        </is>
      </c>
      <c r="E182" t="inlineStr">
        <is>
          <t>KIAMCO비티엘프로젝트사모특별자산투자신탁1호</t>
        </is>
      </c>
      <c r="F182" t="inlineStr">
        <is>
          <t>인프라</t>
        </is>
      </c>
      <c r="G182" t="inlineStr">
        <is>
          <t>BTL</t>
        </is>
      </c>
      <c r="H182" t="inlineStr">
        <is>
          <t>병영시설</t>
        </is>
      </c>
      <c r="I182" t="inlineStr">
        <is>
          <t>국내</t>
        </is>
      </c>
      <c r="J182" t="inlineStr">
        <is>
          <t>아시아</t>
        </is>
      </c>
      <c r="K182" t="inlineStr">
        <is>
          <t>이머징</t>
        </is>
      </c>
      <c r="L182" t="inlineStr">
        <is>
          <t>한국</t>
        </is>
      </c>
      <c r="M182" t="inlineStr">
        <is>
          <t>해당없음</t>
        </is>
      </c>
      <c r="N182" t="inlineStr">
        <is>
          <t>수익증권</t>
        </is>
      </c>
      <c r="O182" t="inlineStr">
        <is>
          <t>후순위</t>
        </is>
      </c>
      <c r="P182" t="inlineStr">
        <is>
          <t>채권형</t>
        </is>
      </c>
      <c r="Q182" t="inlineStr">
        <is>
          <t>프로젝트</t>
        </is>
      </c>
      <c r="R182" t="inlineStr">
        <is>
          <t>KRW</t>
        </is>
      </c>
      <c r="S182" t="inlineStr">
        <is>
          <t>KRW</t>
        </is>
      </c>
      <c r="T182" s="1" t="n">
        <v>40638</v>
      </c>
      <c r="U182" s="1" t="n">
        <v>49770</v>
      </c>
      <c r="V182" s="1" t="n">
        <v>49770</v>
      </c>
      <c r="X182" t="inlineStr">
        <is>
          <t>PPP</t>
        </is>
      </c>
      <c r="Y182" t="inlineStr">
        <is>
          <t>Availability(정부)</t>
        </is>
      </c>
      <c r="Z182" t="inlineStr">
        <is>
          <t>정부보증</t>
        </is>
      </c>
      <c r="AA182" t="inlineStr">
        <is>
          <t>정부가 임대료 지급</t>
        </is>
      </c>
      <c r="AB182" t="inlineStr">
        <is>
          <t>KDB인프라자산운용</t>
        </is>
      </c>
      <c r="AC182" t="inlineStr">
        <is>
          <t>해당없음</t>
        </is>
      </c>
      <c r="AD182" t="inlineStr">
        <is>
          <t>이다인</t>
        </is>
      </c>
      <c r="AF182" t="inlineStr">
        <is>
          <t>유재섭</t>
        </is>
      </c>
      <c r="AG182" t="inlineStr">
        <is>
          <t>정상</t>
        </is>
      </c>
      <c r="AI182" t="inlineStr">
        <is>
          <t>기보유</t>
        </is>
      </c>
      <c r="AJ182" t="inlineStr">
        <is>
          <t>국내실물</t>
        </is>
      </c>
      <c r="AK182" t="inlineStr">
        <is>
          <t>인프라</t>
        </is>
      </c>
      <c r="AL182" t="inlineStr">
        <is>
          <t>Debt</t>
        </is>
      </c>
      <c r="AM182" t="inlineStr">
        <is>
          <t>인출</t>
        </is>
      </c>
      <c r="AN182" t="inlineStr">
        <is>
          <t>운영</t>
        </is>
      </c>
      <c r="AO182" t="n">
        <v>0</v>
      </c>
      <c r="AP182" t="n">
        <v>5502000000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4079000000</v>
      </c>
      <c r="AX182" t="n">
        <v>0</v>
      </c>
      <c r="AY182" t="n">
        <v>60408383</v>
      </c>
      <c r="AZ182" t="n">
        <v>1183113496</v>
      </c>
      <c r="BA182" t="n">
        <v>0</v>
      </c>
      <c r="BB182" t="n">
        <v>-60408383</v>
      </c>
      <c r="BC182" t="n">
        <v>2895886504</v>
      </c>
      <c r="BD182" t="n">
        <v>0</v>
      </c>
      <c r="BE182" t="n">
        <v>267849821</v>
      </c>
      <c r="BF182" t="n">
        <v>2546067520</v>
      </c>
      <c r="BG182" t="n">
        <v>267849821</v>
      </c>
      <c r="BH182" t="n">
        <v>0</v>
      </c>
      <c r="BI182" t="n">
        <v>0</v>
      </c>
      <c r="BJ182" t="n">
        <v>-2737504</v>
      </c>
      <c r="BK182" t="n">
        <v>267849821</v>
      </c>
      <c r="BL182" t="n">
        <v>0</v>
      </c>
      <c r="BM182" t="n">
        <v>-72811741</v>
      </c>
      <c r="BN182" t="n">
        <v>-82184257</v>
      </c>
      <c r="BO182" t="n">
        <v>0</v>
      </c>
      <c r="BP182" t="n">
        <v>267849821</v>
      </c>
      <c r="BQ182" t="n">
        <v>-72811741</v>
      </c>
      <c r="BR182" t="n">
        <v>185665564</v>
      </c>
      <c r="BS182" t="n">
        <v>0</v>
      </c>
      <c r="BT182" t="n">
        <v>0</v>
      </c>
      <c r="BU182" t="n">
        <v>0</v>
      </c>
      <c r="BV182" t="n">
        <v>-72811741</v>
      </c>
      <c r="BW182" t="n">
        <v>185665564</v>
      </c>
      <c r="BX182" t="n">
        <v>-1.610992392889518</v>
      </c>
      <c r="BY182" t="n">
        <v>4.195515009954115</v>
      </c>
      <c r="BZ182" t="n">
        <v>0</v>
      </c>
      <c r="CA182" t="n">
        <v>4320013499</v>
      </c>
      <c r="CB182" t="n">
        <v>4320013499</v>
      </c>
      <c r="CC182" t="n">
        <v>4380281275</v>
      </c>
      <c r="CD182" t="n">
        <v>0</v>
      </c>
      <c r="CE182" t="n">
        <v>4446870743</v>
      </c>
      <c r="CF182" t="n">
        <v>4519682484</v>
      </c>
      <c r="CG182" t="n">
        <v>4589463383</v>
      </c>
      <c r="CH182" t="n">
        <v>4446870743</v>
      </c>
      <c r="CI182" t="n">
        <v>4519682484</v>
      </c>
      <c r="CJ182" t="n">
        <v>4589463383</v>
      </c>
      <c r="CK182" t="n">
        <v>-82184257</v>
      </c>
      <c r="CL182" t="n">
        <v>0</v>
      </c>
      <c r="CM182" t="n">
        <v>-17.93019704520702</v>
      </c>
      <c r="CN182" t="n">
        <v>4.23458367586136</v>
      </c>
      <c r="CO182" t="n">
        <v>7.961904108524324</v>
      </c>
      <c r="CP182" t="n">
        <v>-79733268656.55617</v>
      </c>
      <c r="CQ182" t="n">
        <v>18830646256.97328</v>
      </c>
      <c r="CR182" t="n">
        <v>35405558438.76832</v>
      </c>
      <c r="CS182" t="n">
        <v>2.004425535425349</v>
      </c>
      <c r="CT182" t="n">
        <v>8913421270.005096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0.9484447752931761</v>
      </c>
      <c r="DI182" t="n">
        <v>0.05155522470682406</v>
      </c>
      <c r="DJ182" t="n">
        <v>4217611322.602434</v>
      </c>
      <c r="DK182" t="n">
        <v>229259420.3975667</v>
      </c>
      <c r="DL182" t="n">
        <v>4352852567.005694</v>
      </c>
      <c r="DM182" t="n">
        <v>236610815.9943059</v>
      </c>
      <c r="DN182" t="n">
        <v>0</v>
      </c>
      <c r="DO182" t="n">
        <v>0</v>
      </c>
      <c r="DP182" t="n">
        <v>57294015.24025912</v>
      </c>
      <c r="DQ182" t="n">
        <v>3114367.75974089</v>
      </c>
      <c r="DR182" t="n">
        <v>0</v>
      </c>
      <c r="DS182" t="n">
        <v>0</v>
      </c>
      <c r="DT182" t="n">
        <v>0</v>
      </c>
      <c r="DU182" t="n">
        <v>0</v>
      </c>
      <c r="DV182" t="n">
        <v>4560805067</v>
      </c>
      <c r="DW182" t="n">
        <v>154892190.1608164</v>
      </c>
      <c r="DX182" t="n">
        <v>0</v>
      </c>
      <c r="DY182" t="n">
        <v>50029075.15102001</v>
      </c>
      <c r="DZ182" t="n">
        <v>0</v>
      </c>
      <c r="EA182" t="n">
        <v>0</v>
      </c>
      <c r="EB182" t="n">
        <v>204921265.3118364</v>
      </c>
      <c r="EC182" t="n">
        <v>0.04493094142403881</v>
      </c>
      <c r="ED182" t="n">
        <v>204921265.3118364</v>
      </c>
      <c r="EE182" t="n">
        <v>199802088.874005</v>
      </c>
      <c r="EF182" t="n">
        <v>0</v>
      </c>
      <c r="EG182" t="n">
        <v>0</v>
      </c>
      <c r="EH182" t="n">
        <v>0</v>
      </c>
      <c r="EI182" t="n">
        <v>0</v>
      </c>
      <c r="EJ182" t="n">
        <v>-72811741</v>
      </c>
      <c r="EK182" t="n">
        <v>0</v>
      </c>
      <c r="EL182" t="n">
        <v>267849821</v>
      </c>
      <c r="EM182" t="n">
        <v>-2737504</v>
      </c>
      <c r="EN182" t="n">
        <v>0</v>
      </c>
      <c r="EO182" t="n">
        <v>-79446753</v>
      </c>
      <c r="EP182" t="n">
        <v>-72811741</v>
      </c>
      <c r="EQ182" t="n">
        <v>185665564</v>
      </c>
      <c r="ER182" t="n">
        <v>319</v>
      </c>
      <c r="EU182" t="inlineStr">
        <is>
          <t>~2016</t>
        </is>
      </c>
      <c r="EV182" t="inlineStr">
        <is>
          <t>국내간접투자</t>
        </is>
      </c>
      <c r="EW182" t="n">
        <v>0</v>
      </c>
      <c r="EX182" t="n">
        <v>0</v>
      </c>
      <c r="EY182" t="n">
        <v>0</v>
      </c>
      <c r="EZ182" t="n">
        <v>0</v>
      </c>
      <c r="FA182" t="n">
        <v>-69057915.33144994</v>
      </c>
      <c r="FB182" t="n">
        <v>0</v>
      </c>
      <c r="FC182" t="n">
        <v>254040763.2906624</v>
      </c>
      <c r="FD182" t="n">
        <v>-2596371.366144171</v>
      </c>
      <c r="FE182" t="n">
        <v>0</v>
      </c>
      <c r="FF182" t="n">
        <v>-75350857.79685746</v>
      </c>
      <c r="FG182" t="n">
        <v>0</v>
      </c>
      <c r="FH182" t="n">
        <v>0</v>
      </c>
      <c r="FI182" t="n">
        <v>0</v>
      </c>
      <c r="FJ182" t="n">
        <v>0</v>
      </c>
      <c r="FK182" t="n">
        <v>-3753825.668550075</v>
      </c>
      <c r="FL182" t="n">
        <v>0</v>
      </c>
      <c r="FM182" t="n">
        <v>13809057.7093376</v>
      </c>
      <c r="FN182" t="n">
        <v>-141132.6338558297</v>
      </c>
      <c r="FO182" t="n">
        <v>0</v>
      </c>
      <c r="FP182" t="n">
        <v>-4095895.203142548</v>
      </c>
      <c r="FQ182" t="b">
        <v>1</v>
      </c>
      <c r="FR182" t="b">
        <v>1</v>
      </c>
    </row>
    <row r="183">
      <c r="A183" t="inlineStr">
        <is>
          <t>BS00000157</t>
        </is>
      </c>
      <c r="B183" t="n">
        <v>505773813500</v>
      </c>
      <c r="C183" t="n">
        <v>6000000000157</v>
      </c>
      <c r="D183" t="inlineStr">
        <is>
          <t>대구 경북과학기술원 BTL (희망세움)</t>
        </is>
      </c>
      <c r="E183" t="inlineStr">
        <is>
          <t>희망세움(주) [대구경북과학기술원 연구시설]</t>
        </is>
      </c>
      <c r="F183" t="inlineStr">
        <is>
          <t>인프라</t>
        </is>
      </c>
      <c r="G183" t="inlineStr">
        <is>
          <t>BTL</t>
        </is>
      </c>
      <c r="H183" t="inlineStr">
        <is>
          <t>교육시설</t>
        </is>
      </c>
      <c r="I183" t="inlineStr">
        <is>
          <t>국내</t>
        </is>
      </c>
      <c r="J183" t="inlineStr">
        <is>
          <t>아시아</t>
        </is>
      </c>
      <c r="K183" t="inlineStr">
        <is>
          <t>이머징</t>
        </is>
      </c>
      <c r="L183" t="inlineStr">
        <is>
          <t>한국</t>
        </is>
      </c>
      <c r="M183" t="inlineStr">
        <is>
          <t>해당없음</t>
        </is>
      </c>
      <c r="N183" t="inlineStr">
        <is>
          <t>대출</t>
        </is>
      </c>
      <c r="O183" t="inlineStr">
        <is>
          <t>선순위</t>
        </is>
      </c>
      <c r="P183" t="inlineStr">
        <is>
          <t>대출</t>
        </is>
      </c>
      <c r="Q183" t="inlineStr">
        <is>
          <t>프로젝트</t>
        </is>
      </c>
      <c r="R183" t="inlineStr">
        <is>
          <t>KRW</t>
        </is>
      </c>
      <c r="S183" t="inlineStr">
        <is>
          <t>KRW</t>
        </is>
      </c>
      <c r="T183" s="1" t="n">
        <v>41857</v>
      </c>
      <c r="U183" s="1" t="n">
        <v>49037</v>
      </c>
      <c r="V183" s="1" t="n">
        <v>49037</v>
      </c>
      <c r="X183" t="inlineStr">
        <is>
          <t>PPP</t>
        </is>
      </c>
      <c r="Y183" t="inlineStr">
        <is>
          <t>Availability(정부)</t>
        </is>
      </c>
      <c r="Z183" t="inlineStr">
        <is>
          <t>정부보증</t>
        </is>
      </c>
      <c r="AA183" t="inlineStr">
        <is>
          <t>정부가 임대료 지급</t>
        </is>
      </c>
      <c r="AB183" t="inlineStr">
        <is>
          <t>KDB인프라자산운용</t>
        </is>
      </c>
      <c r="AC183" t="inlineStr">
        <is>
          <t>해당없음</t>
        </is>
      </c>
      <c r="AD183" t="inlineStr">
        <is>
          <t>이다인</t>
        </is>
      </c>
      <c r="AF183" t="inlineStr">
        <is>
          <t>유재섭</t>
        </is>
      </c>
      <c r="AG183" t="inlineStr">
        <is>
          <t>정상</t>
        </is>
      </c>
      <c r="AH183" s="1" t="n">
        <v>40686</v>
      </c>
      <c r="AI183" t="inlineStr">
        <is>
          <t>기보유</t>
        </is>
      </c>
      <c r="AJ183" t="inlineStr">
        <is>
          <t>국내실물</t>
        </is>
      </c>
      <c r="AK183" t="inlineStr">
        <is>
          <t>인프라</t>
        </is>
      </c>
      <c r="AL183" t="inlineStr">
        <is>
          <t>Debt</t>
        </is>
      </c>
      <c r="AM183" t="inlineStr">
        <is>
          <t>인출</t>
        </is>
      </c>
      <c r="AN183" t="inlineStr">
        <is>
          <t>운영</t>
        </is>
      </c>
      <c r="AO183" t="n">
        <v>0</v>
      </c>
      <c r="AP183" t="n">
        <v>1500000000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472000000</v>
      </c>
      <c r="AX183" t="n">
        <v>0</v>
      </c>
      <c r="AY183" t="n">
        <v>23002296</v>
      </c>
      <c r="AZ183" t="n">
        <v>223191678</v>
      </c>
      <c r="BA183" t="n">
        <v>0</v>
      </c>
      <c r="BB183" t="n">
        <v>-23002296</v>
      </c>
      <c r="BC183" t="n">
        <v>248808322</v>
      </c>
      <c r="BD183" t="n">
        <v>0</v>
      </c>
      <c r="BE183" t="n">
        <v>13031428</v>
      </c>
      <c r="BF183" t="n">
        <v>143159927</v>
      </c>
      <c r="BG183" t="n">
        <v>0</v>
      </c>
      <c r="BH183" t="n">
        <v>13031428</v>
      </c>
      <c r="BI183" t="n">
        <v>0</v>
      </c>
      <c r="BJ183" t="n">
        <v>0</v>
      </c>
      <c r="BK183" t="n">
        <v>0</v>
      </c>
      <c r="BL183" t="n">
        <v>12750674</v>
      </c>
      <c r="BM183" t="n">
        <v>0</v>
      </c>
      <c r="BN183" t="n">
        <v>0</v>
      </c>
      <c r="BO183" t="n">
        <v>1045808</v>
      </c>
      <c r="BP183" t="n">
        <v>12755331</v>
      </c>
      <c r="BQ183" t="n">
        <v>1045808</v>
      </c>
      <c r="BR183" t="n">
        <v>12755331</v>
      </c>
      <c r="BS183" t="n">
        <v>0</v>
      </c>
      <c r="BT183" t="n">
        <v>0</v>
      </c>
      <c r="BU183" t="n">
        <v>0</v>
      </c>
      <c r="BV183" t="n">
        <v>1045808</v>
      </c>
      <c r="BW183" t="n">
        <v>12755331</v>
      </c>
      <c r="BX183" t="n">
        <v>0.4212542245487852</v>
      </c>
      <c r="BY183" t="n">
        <v>5.023132500127608</v>
      </c>
      <c r="BZ183" t="n">
        <v>0</v>
      </c>
      <c r="CA183" t="n">
        <v>248808322</v>
      </c>
      <c r="CB183" t="n">
        <v>248758560</v>
      </c>
      <c r="CC183" t="n">
        <v>271810618</v>
      </c>
      <c r="CD183" t="n">
        <v>0</v>
      </c>
      <c r="CE183" t="n">
        <v>248808322</v>
      </c>
      <c r="CF183" t="n">
        <v>248758560</v>
      </c>
      <c r="CG183" t="n">
        <v>271810618</v>
      </c>
      <c r="CH183" t="n">
        <v>248808322</v>
      </c>
      <c r="CI183" t="n">
        <v>248758560</v>
      </c>
      <c r="CJ183" t="n">
        <v>271810618</v>
      </c>
      <c r="CK183" t="n">
        <v>0</v>
      </c>
      <c r="CL183" t="n">
        <v>0</v>
      </c>
      <c r="CM183" t="n">
        <v>0.420197225</v>
      </c>
      <c r="CN183" t="n">
        <v>5.0423667</v>
      </c>
      <c r="CO183" t="n">
        <v>5.0423667</v>
      </c>
      <c r="CP183" t="n">
        <v>104548566.4613064</v>
      </c>
      <c r="CQ183" t="n">
        <v>1254582797.535677</v>
      </c>
      <c r="CR183" t="n">
        <v>1254582797.535677</v>
      </c>
      <c r="CS183" t="n">
        <v>1.303304930084746</v>
      </c>
      <c r="CT183" t="n">
        <v>324273112.7087129</v>
      </c>
      <c r="CU183" t="n">
        <v>4.95</v>
      </c>
      <c r="CV183" t="n">
        <v>0</v>
      </c>
      <c r="CW183" t="n">
        <v>0</v>
      </c>
      <c r="CX183" t="n">
        <v>0</v>
      </c>
      <c r="CY183" t="n">
        <v>4.95</v>
      </c>
      <c r="CZ183" t="n">
        <v>1231601193.9</v>
      </c>
      <c r="DA183" t="n">
        <v>0</v>
      </c>
      <c r="DB183" t="n">
        <v>0</v>
      </c>
      <c r="DC183" t="n">
        <v>0</v>
      </c>
      <c r="DD183" t="n">
        <v>113861365.2</v>
      </c>
      <c r="DE183" t="n">
        <v>248808322</v>
      </c>
      <c r="DF183" t="n">
        <v>0</v>
      </c>
      <c r="DG183" t="n">
        <v>0</v>
      </c>
      <c r="DH183" t="n">
        <v>1</v>
      </c>
      <c r="DI183" t="n">
        <v>0</v>
      </c>
      <c r="DJ183" t="n">
        <v>248808322</v>
      </c>
      <c r="DK183" t="n">
        <v>0</v>
      </c>
      <c r="DL183" t="n">
        <v>271810618</v>
      </c>
      <c r="DM183" t="n">
        <v>0</v>
      </c>
      <c r="DN183" t="n">
        <v>0</v>
      </c>
      <c r="DO183" t="n">
        <v>0</v>
      </c>
      <c r="DP183" t="n">
        <v>23002296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263083464.0769831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1045808</v>
      </c>
      <c r="EH183" t="n">
        <v>0</v>
      </c>
      <c r="EI183" t="n">
        <v>0</v>
      </c>
      <c r="EJ183" t="n">
        <v>0</v>
      </c>
      <c r="EK183" t="n">
        <v>0</v>
      </c>
      <c r="EL183" t="n">
        <v>12755331</v>
      </c>
      <c r="EM183" t="n">
        <v>0</v>
      </c>
      <c r="EN183" t="n">
        <v>0</v>
      </c>
      <c r="EO183" t="n">
        <v>0</v>
      </c>
      <c r="EP183" t="n">
        <v>1045808</v>
      </c>
      <c r="EQ183" t="n">
        <v>12755331</v>
      </c>
      <c r="ER183" t="n">
        <v>392</v>
      </c>
      <c r="EU183" t="inlineStr">
        <is>
          <t>~2016</t>
        </is>
      </c>
      <c r="EV183" t="inlineStr">
        <is>
          <t>국내간접투자</t>
        </is>
      </c>
      <c r="EW183" t="n">
        <v>0</v>
      </c>
      <c r="EX183" t="n">
        <v>1045808</v>
      </c>
      <c r="EY183" t="n">
        <v>0</v>
      </c>
      <c r="EZ183" t="n">
        <v>0</v>
      </c>
      <c r="FA183" t="n">
        <v>0</v>
      </c>
      <c r="FB183" t="n">
        <v>0</v>
      </c>
      <c r="FC183" t="n">
        <v>12755331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b">
        <v>1</v>
      </c>
      <c r="FR183" t="b">
        <v>1</v>
      </c>
    </row>
    <row r="184">
      <c r="A184" t="inlineStr">
        <is>
          <t>BS00000157</t>
        </is>
      </c>
      <c r="B184" t="n">
        <v>505773813500</v>
      </c>
      <c r="C184" t="n">
        <v>6000000000158</v>
      </c>
      <c r="D184" t="inlineStr">
        <is>
          <t>대구 경북과학기술원 BTL (희망세움)</t>
        </is>
      </c>
      <c r="E184" t="inlineStr">
        <is>
          <t>희망세움(주) [대구경북과학기술원 연구시설]</t>
        </is>
      </c>
      <c r="F184" t="inlineStr">
        <is>
          <t>인프라</t>
        </is>
      </c>
      <c r="G184" t="inlineStr">
        <is>
          <t>BTL</t>
        </is>
      </c>
      <c r="H184" t="inlineStr">
        <is>
          <t>교육시설</t>
        </is>
      </c>
      <c r="I184" t="inlineStr">
        <is>
          <t>국내</t>
        </is>
      </c>
      <c r="J184" t="inlineStr">
        <is>
          <t>아시아</t>
        </is>
      </c>
      <c r="K184" t="inlineStr">
        <is>
          <t>이머징</t>
        </is>
      </c>
      <c r="L184" t="inlineStr">
        <is>
          <t>한국</t>
        </is>
      </c>
      <c r="M184" t="inlineStr">
        <is>
          <t>해당없음</t>
        </is>
      </c>
      <c r="N184" t="inlineStr">
        <is>
          <t>대출</t>
        </is>
      </c>
      <c r="O184" t="inlineStr">
        <is>
          <t>선순위</t>
        </is>
      </c>
      <c r="P184" t="inlineStr">
        <is>
          <t>대출</t>
        </is>
      </c>
      <c r="Q184" t="inlineStr">
        <is>
          <t>프로젝트</t>
        </is>
      </c>
      <c r="R184" t="inlineStr">
        <is>
          <t>KRW</t>
        </is>
      </c>
      <c r="S184" t="inlineStr">
        <is>
          <t>KRW</t>
        </is>
      </c>
      <c r="T184" s="1" t="n">
        <v>41857</v>
      </c>
      <c r="U184" s="1" t="n">
        <v>49037</v>
      </c>
      <c r="V184" s="1" t="n">
        <v>49037</v>
      </c>
      <c r="X184" t="inlineStr">
        <is>
          <t>PPP</t>
        </is>
      </c>
      <c r="Y184" t="inlineStr">
        <is>
          <t>Availability(정부)</t>
        </is>
      </c>
      <c r="Z184" t="inlineStr">
        <is>
          <t>정부보증</t>
        </is>
      </c>
      <c r="AA184" t="inlineStr">
        <is>
          <t>정부가 임대료 지급</t>
        </is>
      </c>
      <c r="AB184" t="inlineStr">
        <is>
          <t>KDB인프라자산운용</t>
        </is>
      </c>
      <c r="AC184" t="inlineStr">
        <is>
          <t>해당없음</t>
        </is>
      </c>
      <c r="AD184" t="inlineStr">
        <is>
          <t>이다인</t>
        </is>
      </c>
      <c r="AF184" t="inlineStr">
        <is>
          <t>유재섭</t>
        </is>
      </c>
      <c r="AG184" t="inlineStr">
        <is>
          <t>정상</t>
        </is>
      </c>
      <c r="AH184" s="1" t="n">
        <v>40686</v>
      </c>
      <c r="AI184" t="inlineStr">
        <is>
          <t>기보유</t>
        </is>
      </c>
      <c r="AJ184" t="inlineStr">
        <is>
          <t>국내실물</t>
        </is>
      </c>
      <c r="AK184" t="inlineStr">
        <is>
          <t>인프라</t>
        </is>
      </c>
      <c r="AL184" t="inlineStr">
        <is>
          <t>Debt</t>
        </is>
      </c>
      <c r="AM184" t="inlineStr">
        <is>
          <t>인출</t>
        </is>
      </c>
      <c r="AN184" t="inlineStr">
        <is>
          <t>운영</t>
        </is>
      </c>
      <c r="AO184" t="n">
        <v>0</v>
      </c>
      <c r="AP184" t="n">
        <v>18500000000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18500000000</v>
      </c>
      <c r="AX184" t="n">
        <v>0</v>
      </c>
      <c r="AY184" t="n">
        <v>898932508</v>
      </c>
      <c r="AZ184" t="n">
        <v>8776540653</v>
      </c>
      <c r="BA184" t="n">
        <v>0</v>
      </c>
      <c r="BB184" t="n">
        <v>-898932508</v>
      </c>
      <c r="BC184" t="n">
        <v>9723459347</v>
      </c>
      <c r="BD184" t="n">
        <v>0</v>
      </c>
      <c r="BE184" t="n">
        <v>509269864</v>
      </c>
      <c r="BF184" t="n">
        <v>5594612653</v>
      </c>
      <c r="BG184" t="n">
        <v>0</v>
      </c>
      <c r="BH184" t="n">
        <v>509269864</v>
      </c>
      <c r="BI184" t="n">
        <v>0</v>
      </c>
      <c r="BJ184" t="n">
        <v>0</v>
      </c>
      <c r="BK184" t="n">
        <v>0</v>
      </c>
      <c r="BL184" t="n">
        <v>498297962</v>
      </c>
      <c r="BM184" t="n">
        <v>0</v>
      </c>
      <c r="BN184" t="n">
        <v>0</v>
      </c>
      <c r="BO184" t="n">
        <v>40870312</v>
      </c>
      <c r="BP184" t="n">
        <v>498479942</v>
      </c>
      <c r="BQ184" t="n">
        <v>40870312</v>
      </c>
      <c r="BR184" t="n">
        <v>498479942</v>
      </c>
      <c r="BS184" t="n">
        <v>0</v>
      </c>
      <c r="BT184" t="n">
        <v>0</v>
      </c>
      <c r="BU184" t="n">
        <v>0</v>
      </c>
      <c r="BV184" t="n">
        <v>40870312</v>
      </c>
      <c r="BW184" t="n">
        <v>498479942</v>
      </c>
      <c r="BX184" t="n">
        <v>0.4212543145815358</v>
      </c>
      <c r="BY184" t="n">
        <v>5.023133144132055</v>
      </c>
      <c r="BZ184" t="n">
        <v>0</v>
      </c>
      <c r="CA184" t="n">
        <v>9723459347</v>
      </c>
      <c r="CB184" t="n">
        <v>9721514655</v>
      </c>
      <c r="CC184" t="n">
        <v>10622391855</v>
      </c>
      <c r="CD184" t="n">
        <v>0</v>
      </c>
      <c r="CE184" t="n">
        <v>9723459347</v>
      </c>
      <c r="CF184" t="n">
        <v>9721514655</v>
      </c>
      <c r="CG184" t="n">
        <v>10622391855</v>
      </c>
      <c r="CH184" t="n">
        <v>9723459347</v>
      </c>
      <c r="CI184" t="n">
        <v>9721514655</v>
      </c>
      <c r="CJ184" t="n">
        <v>10622391855</v>
      </c>
      <c r="CK184" t="n">
        <v>0</v>
      </c>
      <c r="CL184" t="n">
        <v>0</v>
      </c>
      <c r="CM184" t="n">
        <v>0.4201901166666667</v>
      </c>
      <c r="CN184" t="n">
        <v>5.0422814</v>
      </c>
      <c r="CO184" t="n">
        <v>5.0422814</v>
      </c>
      <c r="CP184" t="n">
        <v>4085701517.41952</v>
      </c>
      <c r="CQ184" t="n">
        <v>49028418209.03425</v>
      </c>
      <c r="CR184" t="n">
        <v>49028418209.03425</v>
      </c>
      <c r="CS184" t="n">
        <v>1.302411494756757</v>
      </c>
      <c r="CT184" t="n">
        <v>12663945222.33283</v>
      </c>
      <c r="CU184" t="n">
        <v>4.95</v>
      </c>
      <c r="CV184" t="n">
        <v>0</v>
      </c>
      <c r="CW184" t="n">
        <v>0</v>
      </c>
      <c r="CX184" t="n">
        <v>0</v>
      </c>
      <c r="CY184" t="n">
        <v>4.95</v>
      </c>
      <c r="CZ184" t="n">
        <v>48131123767.65</v>
      </c>
      <c r="DA184" t="n">
        <v>0</v>
      </c>
      <c r="DB184" t="n">
        <v>0</v>
      </c>
      <c r="DC184" t="n">
        <v>0</v>
      </c>
      <c r="DD184" t="n">
        <v>4449715914.6</v>
      </c>
      <c r="DE184" t="n">
        <v>9723459347</v>
      </c>
      <c r="DF184" t="n">
        <v>0</v>
      </c>
      <c r="DG184" t="n">
        <v>0</v>
      </c>
      <c r="DH184" t="n">
        <v>1</v>
      </c>
      <c r="DI184" t="n">
        <v>0</v>
      </c>
      <c r="DJ184" t="n">
        <v>9723459347</v>
      </c>
      <c r="DK184" t="n">
        <v>0</v>
      </c>
      <c r="DL184" t="n">
        <v>10622391855</v>
      </c>
      <c r="DM184" t="n">
        <v>0</v>
      </c>
      <c r="DN184" t="n">
        <v>0</v>
      </c>
      <c r="DO184" t="n">
        <v>0</v>
      </c>
      <c r="DP184" t="n">
        <v>898932508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10551035333.82795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40870312</v>
      </c>
      <c r="EH184" t="n">
        <v>0</v>
      </c>
      <c r="EI184" t="n">
        <v>0</v>
      </c>
      <c r="EJ184" t="n">
        <v>0</v>
      </c>
      <c r="EK184" t="n">
        <v>0</v>
      </c>
      <c r="EL184" t="n">
        <v>498479942</v>
      </c>
      <c r="EM184" t="n">
        <v>0</v>
      </c>
      <c r="EN184" t="n">
        <v>0</v>
      </c>
      <c r="EO184" t="n">
        <v>0</v>
      </c>
      <c r="EP184" t="n">
        <v>40870312</v>
      </c>
      <c r="EQ184" t="n">
        <v>498479942</v>
      </c>
      <c r="ER184" t="n">
        <v>268</v>
      </c>
      <c r="EU184" t="inlineStr">
        <is>
          <t>~2016</t>
        </is>
      </c>
      <c r="EV184" t="inlineStr">
        <is>
          <t>국내간접투자</t>
        </is>
      </c>
      <c r="EW184" t="n">
        <v>0</v>
      </c>
      <c r="EX184" t="n">
        <v>40870312</v>
      </c>
      <c r="EY184" t="n">
        <v>0</v>
      </c>
      <c r="EZ184" t="n">
        <v>0</v>
      </c>
      <c r="FA184" t="n">
        <v>0</v>
      </c>
      <c r="FB184" t="n">
        <v>0</v>
      </c>
      <c r="FC184" t="n">
        <v>498479942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b">
        <v>1</v>
      </c>
      <c r="FR184" t="b">
        <v>1</v>
      </c>
    </row>
    <row r="185">
      <c r="A185" t="inlineStr">
        <is>
          <t>BS00000158</t>
        </is>
      </c>
      <c r="B185" t="inlineStr">
        <is>
          <t>BS0000015801</t>
        </is>
      </c>
      <c r="C185" t="n">
        <v>200000299</v>
      </c>
      <c r="D185" t="inlineStr">
        <is>
          <t xml:space="preserve">신한BNPP 글로벌 솔라에너지 </t>
        </is>
      </c>
      <c r="E185" t="inlineStr">
        <is>
          <t>신한BNPP글로벌솔라에너지사모특별자산투자신탁</t>
        </is>
      </c>
      <c r="F185" t="inlineStr">
        <is>
          <t>인프라</t>
        </is>
      </c>
      <c r="G185" t="inlineStr">
        <is>
          <t>신재생</t>
        </is>
      </c>
      <c r="H185" t="inlineStr">
        <is>
          <t>태양광</t>
        </is>
      </c>
      <c r="I185" t="inlineStr">
        <is>
          <t>해외</t>
        </is>
      </c>
      <c r="J185" t="inlineStr">
        <is>
          <t>유럽</t>
        </is>
      </c>
      <c r="K185" t="inlineStr">
        <is>
          <t>이머징</t>
        </is>
      </c>
      <c r="L185" t="inlineStr">
        <is>
          <t>포르투갈</t>
        </is>
      </c>
      <c r="M185" t="inlineStr">
        <is>
          <t>해당없음</t>
        </is>
      </c>
      <c r="N185" t="inlineStr">
        <is>
          <t>수익증권</t>
        </is>
      </c>
      <c r="O185" t="inlineStr">
        <is>
          <t>혼합</t>
        </is>
      </c>
      <c r="P185" t="inlineStr">
        <is>
          <t>주식형</t>
        </is>
      </c>
      <c r="Q185" t="inlineStr">
        <is>
          <t>프로젝트</t>
        </is>
      </c>
      <c r="R185" t="inlineStr">
        <is>
          <t>KRW</t>
        </is>
      </c>
      <c r="S185" t="inlineStr">
        <is>
          <t>EUR</t>
        </is>
      </c>
      <c r="T185" s="1" t="n">
        <v>41040</v>
      </c>
      <c r="U185" s="1" t="n">
        <v>43596</v>
      </c>
      <c r="V185" s="1" t="n">
        <v>46518</v>
      </c>
      <c r="W185" s="1" t="n">
        <v>44585</v>
      </c>
      <c r="X185" t="inlineStr">
        <is>
          <t>해당없음</t>
        </is>
      </c>
      <c r="Y185" t="inlineStr">
        <is>
          <t>해당없음</t>
        </is>
      </c>
      <c r="Z185" t="inlineStr">
        <is>
          <t>해당없음</t>
        </is>
      </c>
      <c r="AA185" t="inlineStr">
        <is>
          <t>해당없음</t>
        </is>
      </c>
      <c r="AB185" t="inlineStr">
        <is>
          <t>신한자산운용</t>
        </is>
      </c>
      <c r="AC185" t="inlineStr">
        <is>
          <t>신한자산운용</t>
        </is>
      </c>
      <c r="AD185" t="inlineStr">
        <is>
          <t>상환/확인필요</t>
        </is>
      </c>
      <c r="AF185" t="inlineStr">
        <is>
          <t>황민정</t>
        </is>
      </c>
      <c r="AI185" t="inlineStr">
        <is>
          <t>기보유</t>
        </is>
      </c>
      <c r="AJ185" t="inlineStr">
        <is>
          <t>해외실물</t>
        </is>
      </c>
      <c r="AK185" t="inlineStr">
        <is>
          <t>인프라</t>
        </is>
      </c>
      <c r="AL185" t="inlineStr">
        <is>
          <t>Equity</t>
        </is>
      </c>
      <c r="AM185" t="inlineStr">
        <is>
          <t>인출</t>
        </is>
      </c>
      <c r="AN185" t="inlineStr">
        <is>
          <t>상환</t>
        </is>
      </c>
      <c r="AO185" t="n">
        <v>0</v>
      </c>
      <c r="AP185" t="n">
        <v>90000000000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42750000000</v>
      </c>
      <c r="AX185" t="n">
        <v>0</v>
      </c>
      <c r="AY185" t="n">
        <v>0</v>
      </c>
      <c r="AZ185" t="n">
        <v>48781544413</v>
      </c>
      <c r="BA185" t="n">
        <v>0</v>
      </c>
      <c r="BB185" t="n">
        <v>0</v>
      </c>
      <c r="BC185" t="n">
        <v>-6031544413</v>
      </c>
      <c r="BD185" t="n">
        <v>0</v>
      </c>
      <c r="BE185" t="n">
        <v>0</v>
      </c>
      <c r="BF185" t="n">
        <v>12508464983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5.920496284961699</v>
      </c>
      <c r="CP185" t="n">
        <v>0</v>
      </c>
      <c r="CQ185" t="n">
        <v>0</v>
      </c>
      <c r="CR185" t="n">
        <v>0</v>
      </c>
      <c r="CS185" t="n">
        <v>1.433684430315789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0.06302088429307501</v>
      </c>
      <c r="DI185" t="n">
        <v>0.9369791157069249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471</v>
      </c>
      <c r="EU185" t="inlineStr">
        <is>
          <t>~2016</t>
        </is>
      </c>
      <c r="EV185" t="inlineStr">
        <is>
          <t>국내간접투자</t>
        </is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b">
        <v>1</v>
      </c>
      <c r="FR185" t="b">
        <v>1</v>
      </c>
    </row>
    <row r="186">
      <c r="A186" t="inlineStr">
        <is>
          <t>BS00000161</t>
        </is>
      </c>
      <c r="B186" t="n">
        <v>5770656000</v>
      </c>
      <c r="C186" t="n">
        <v>6000000000094</v>
      </c>
      <c r="D186" t="inlineStr">
        <is>
          <t>서창2초 외 3개교 BTL (인천보람교육)</t>
        </is>
      </c>
      <c r="E186" t="inlineStr">
        <is>
          <t>인천보람교육(주) [인천 서창2초 외 3개교]</t>
        </is>
      </c>
      <c r="F186" t="inlineStr">
        <is>
          <t>인프라</t>
        </is>
      </c>
      <c r="G186" t="inlineStr">
        <is>
          <t>BTL</t>
        </is>
      </c>
      <c r="H186" t="inlineStr">
        <is>
          <t>교육시설</t>
        </is>
      </c>
      <c r="I186" t="inlineStr">
        <is>
          <t>국내</t>
        </is>
      </c>
      <c r="J186" t="inlineStr">
        <is>
          <t>아시아</t>
        </is>
      </c>
      <c r="K186" t="inlineStr">
        <is>
          <t>이머징</t>
        </is>
      </c>
      <c r="L186" t="inlineStr">
        <is>
          <t>한국</t>
        </is>
      </c>
      <c r="M186" t="inlineStr">
        <is>
          <t>해당없음</t>
        </is>
      </c>
      <c r="N186" t="inlineStr">
        <is>
          <t>대출</t>
        </is>
      </c>
      <c r="O186" t="inlineStr">
        <is>
          <t>선순위</t>
        </is>
      </c>
      <c r="P186" t="inlineStr">
        <is>
          <t>대출</t>
        </is>
      </c>
      <c r="Q186" t="inlineStr">
        <is>
          <t>프로젝트</t>
        </is>
      </c>
      <c r="R186" t="inlineStr">
        <is>
          <t>KRW</t>
        </is>
      </c>
      <c r="S186" t="inlineStr">
        <is>
          <t>KRW</t>
        </is>
      </c>
      <c r="T186" s="1" t="n">
        <v>41129</v>
      </c>
      <c r="U186" s="1" t="n">
        <v>47864</v>
      </c>
      <c r="V186" s="1" t="n">
        <v>47864</v>
      </c>
      <c r="X186" t="inlineStr">
        <is>
          <t>PPP</t>
        </is>
      </c>
      <c r="Y186" t="inlineStr">
        <is>
          <t>Availability(정부)</t>
        </is>
      </c>
      <c r="Z186" t="inlineStr">
        <is>
          <t>정부보증</t>
        </is>
      </c>
      <c r="AA186" t="inlineStr">
        <is>
          <t>정부가 임대료 지급</t>
        </is>
      </c>
      <c r="AB186" t="inlineStr">
        <is>
          <t>KDB인프라자산운용</t>
        </is>
      </c>
      <c r="AC186" t="inlineStr">
        <is>
          <t>해당없음</t>
        </is>
      </c>
      <c r="AD186" t="inlineStr">
        <is>
          <t>이다인</t>
        </is>
      </c>
      <c r="AF186" t="inlineStr">
        <is>
          <t>유재섭</t>
        </is>
      </c>
      <c r="AG186" t="inlineStr">
        <is>
          <t>정상</t>
        </is>
      </c>
      <c r="AH186" s="1" t="n">
        <v>40745</v>
      </c>
      <c r="AI186" t="inlineStr">
        <is>
          <t>기보유</t>
        </is>
      </c>
      <c r="AJ186" t="inlineStr">
        <is>
          <t>국내실물</t>
        </is>
      </c>
      <c r="AK186" t="inlineStr">
        <is>
          <t>인프라</t>
        </is>
      </c>
      <c r="AL186" t="inlineStr">
        <is>
          <t>Debt</t>
        </is>
      </c>
      <c r="AM186" t="inlineStr">
        <is>
          <t>인출</t>
        </is>
      </c>
      <c r="AN186" t="inlineStr">
        <is>
          <t>운영</t>
        </is>
      </c>
      <c r="AO186" t="n">
        <v>0</v>
      </c>
      <c r="AP186" t="n">
        <v>22128203200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22128203200</v>
      </c>
      <c r="AX186" t="n">
        <v>0</v>
      </c>
      <c r="AY186" t="n">
        <v>1331551503</v>
      </c>
      <c r="AZ186" t="n">
        <v>14346286040</v>
      </c>
      <c r="BA186" t="n">
        <v>0</v>
      </c>
      <c r="BB186" t="n">
        <v>-1331551503</v>
      </c>
      <c r="BC186" t="n">
        <v>7781917160</v>
      </c>
      <c r="BD186" t="n">
        <v>0</v>
      </c>
      <c r="BE186" t="n">
        <v>387817597</v>
      </c>
      <c r="BF186" t="n">
        <v>4765966000</v>
      </c>
      <c r="BG186" t="n">
        <v>0</v>
      </c>
      <c r="BH186" t="n">
        <v>387817597</v>
      </c>
      <c r="BI186" t="n">
        <v>0</v>
      </c>
      <c r="BJ186" t="n">
        <v>0</v>
      </c>
      <c r="BK186" t="n">
        <v>0</v>
      </c>
      <c r="BL186" t="n">
        <v>374848650</v>
      </c>
      <c r="BM186" t="n">
        <v>0</v>
      </c>
      <c r="BN186" t="n">
        <v>0</v>
      </c>
      <c r="BO186" t="n">
        <v>29735898</v>
      </c>
      <c r="BP186" t="n">
        <v>375117555</v>
      </c>
      <c r="BQ186" t="n">
        <v>29735898</v>
      </c>
      <c r="BR186" t="n">
        <v>375117555</v>
      </c>
      <c r="BS186" t="n">
        <v>0</v>
      </c>
      <c r="BT186" t="n">
        <v>0</v>
      </c>
      <c r="BU186" t="n">
        <v>0</v>
      </c>
      <c r="BV186" t="n">
        <v>29735898</v>
      </c>
      <c r="BW186" t="n">
        <v>375117555</v>
      </c>
      <c r="BX186" t="n">
        <v>0.3828851443033265</v>
      </c>
      <c r="BY186" t="n">
        <v>4.54130101175909</v>
      </c>
      <c r="BZ186" t="n">
        <v>0</v>
      </c>
      <c r="CA186" t="n">
        <v>7781917160</v>
      </c>
      <c r="CB186" t="n">
        <v>7780360777</v>
      </c>
      <c r="CC186" t="n">
        <v>9113468663</v>
      </c>
      <c r="CD186" t="n">
        <v>0</v>
      </c>
      <c r="CE186" t="n">
        <v>7781917160</v>
      </c>
      <c r="CF186" t="n">
        <v>7780360777</v>
      </c>
      <c r="CG186" t="n">
        <v>9113468663</v>
      </c>
      <c r="CH186" t="n">
        <v>7781917160</v>
      </c>
      <c r="CI186" t="n">
        <v>7780360777</v>
      </c>
      <c r="CJ186" t="n">
        <v>9113468663</v>
      </c>
      <c r="CK186" t="n">
        <v>0</v>
      </c>
      <c r="CL186" t="n">
        <v>0</v>
      </c>
      <c r="CM186" t="n">
        <v>0.3807156583333333</v>
      </c>
      <c r="CN186" t="n">
        <v>4.5685879</v>
      </c>
      <c r="CO186" t="n">
        <v>4.5685879</v>
      </c>
      <c r="CP186" t="n">
        <v>2962697714.664864</v>
      </c>
      <c r="CQ186" t="n">
        <v>35552372575.97836</v>
      </c>
      <c r="CR186" t="n">
        <v>35552372575.97836</v>
      </c>
      <c r="CS186" t="n">
        <v>1.215379710540619</v>
      </c>
      <c r="CT186" t="n">
        <v>9457984225.371876</v>
      </c>
      <c r="CU186" t="n">
        <v>4.5</v>
      </c>
      <c r="CV186" t="n">
        <v>0</v>
      </c>
      <c r="CW186" t="n">
        <v>0</v>
      </c>
      <c r="CX186" t="n">
        <v>0</v>
      </c>
      <c r="CY186" t="n">
        <v>4.5</v>
      </c>
      <c r="CZ186" t="n">
        <v>35018627220</v>
      </c>
      <c r="DA186" t="n">
        <v>0</v>
      </c>
      <c r="DB186" t="n">
        <v>0</v>
      </c>
      <c r="DC186" t="n">
        <v>0</v>
      </c>
      <c r="DD186" t="n">
        <v>5991981763.5</v>
      </c>
      <c r="DE186" t="n">
        <v>7781917160</v>
      </c>
      <c r="DF186" t="n">
        <v>0</v>
      </c>
      <c r="DG186" t="n">
        <v>0</v>
      </c>
      <c r="DH186" t="n">
        <v>1</v>
      </c>
      <c r="DI186" t="n">
        <v>0</v>
      </c>
      <c r="DJ186" t="n">
        <v>7781917160</v>
      </c>
      <c r="DK186" t="n">
        <v>0</v>
      </c>
      <c r="DL186" t="n">
        <v>9113468663</v>
      </c>
      <c r="DM186" t="n">
        <v>0</v>
      </c>
      <c r="DN186" t="n">
        <v>0</v>
      </c>
      <c r="DO186" t="n">
        <v>0</v>
      </c>
      <c r="DP186" t="n">
        <v>1331551503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8346451585.496408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29735898</v>
      </c>
      <c r="EH186" t="n">
        <v>0</v>
      </c>
      <c r="EI186" t="n">
        <v>0</v>
      </c>
      <c r="EJ186" t="n">
        <v>0</v>
      </c>
      <c r="EK186" t="n">
        <v>0</v>
      </c>
      <c r="EL186" t="n">
        <v>375117555</v>
      </c>
      <c r="EM186" t="n">
        <v>0</v>
      </c>
      <c r="EN186" t="n">
        <v>0</v>
      </c>
      <c r="EO186" t="n">
        <v>0</v>
      </c>
      <c r="EP186" t="n">
        <v>29735898</v>
      </c>
      <c r="EQ186" t="n">
        <v>375117555</v>
      </c>
      <c r="ER186" t="n">
        <v>280</v>
      </c>
      <c r="EU186" t="inlineStr">
        <is>
          <t>~2016</t>
        </is>
      </c>
      <c r="EV186" t="inlineStr">
        <is>
          <t>국내간접투자</t>
        </is>
      </c>
      <c r="EW186" t="n">
        <v>0</v>
      </c>
      <c r="EX186" t="n">
        <v>29735898</v>
      </c>
      <c r="EY186" t="n">
        <v>0</v>
      </c>
      <c r="EZ186" t="n">
        <v>0</v>
      </c>
      <c r="FA186" t="n">
        <v>0</v>
      </c>
      <c r="FB186" t="n">
        <v>0</v>
      </c>
      <c r="FC186" t="n">
        <v>375117555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b">
        <v>1</v>
      </c>
      <c r="FR186" t="b">
        <v>1</v>
      </c>
    </row>
    <row r="187">
      <c r="A187" t="inlineStr">
        <is>
          <t>BS00000161</t>
        </is>
      </c>
      <c r="B187" t="n">
        <v>5770656000</v>
      </c>
      <c r="C187" t="n">
        <v>6000000000095</v>
      </c>
      <c r="D187" t="inlineStr">
        <is>
          <t>서창2초 외 3개교 BTL (인천보람교육)</t>
        </is>
      </c>
      <c r="E187" t="inlineStr">
        <is>
          <t>인천보람교육(주) [인천 서창2초 외 3개교]</t>
        </is>
      </c>
      <c r="F187" t="inlineStr">
        <is>
          <t>인프라</t>
        </is>
      </c>
      <c r="G187" t="inlineStr">
        <is>
          <t>BTL</t>
        </is>
      </c>
      <c r="H187" t="inlineStr">
        <is>
          <t>교육시설</t>
        </is>
      </c>
      <c r="I187" t="inlineStr">
        <is>
          <t>국내</t>
        </is>
      </c>
      <c r="J187" t="inlineStr">
        <is>
          <t>아시아</t>
        </is>
      </c>
      <c r="K187" t="inlineStr">
        <is>
          <t>이머징</t>
        </is>
      </c>
      <c r="L187" t="inlineStr">
        <is>
          <t>한국</t>
        </is>
      </c>
      <c r="M187" t="inlineStr">
        <is>
          <t>해당없음</t>
        </is>
      </c>
      <c r="N187" t="inlineStr">
        <is>
          <t>대출</t>
        </is>
      </c>
      <c r="O187" t="inlineStr">
        <is>
          <t>선순위</t>
        </is>
      </c>
      <c r="P187" t="inlineStr">
        <is>
          <t>대출</t>
        </is>
      </c>
      <c r="Q187" t="inlineStr">
        <is>
          <t>프로젝트</t>
        </is>
      </c>
      <c r="R187" t="inlineStr">
        <is>
          <t>KRW</t>
        </is>
      </c>
      <c r="S187" t="inlineStr">
        <is>
          <t>KRW</t>
        </is>
      </c>
      <c r="T187" s="1" t="n">
        <v>41219</v>
      </c>
      <c r="U187" s="1" t="n">
        <v>47864</v>
      </c>
      <c r="V187" s="1" t="n">
        <v>47864</v>
      </c>
      <c r="X187" t="inlineStr">
        <is>
          <t>PPP</t>
        </is>
      </c>
      <c r="Y187" t="inlineStr">
        <is>
          <t>Availability(정부)</t>
        </is>
      </c>
      <c r="Z187" t="inlineStr">
        <is>
          <t>정부보증</t>
        </is>
      </c>
      <c r="AA187" t="inlineStr">
        <is>
          <t>정부가 임대료 지급</t>
        </is>
      </c>
      <c r="AB187" t="inlineStr">
        <is>
          <t>KDB인프라자산운용</t>
        </is>
      </c>
      <c r="AC187" t="inlineStr">
        <is>
          <t>해당없음</t>
        </is>
      </c>
      <c r="AD187" t="inlineStr">
        <is>
          <t>이다인</t>
        </is>
      </c>
      <c r="AF187" t="inlineStr">
        <is>
          <t>유재섭</t>
        </is>
      </c>
      <c r="AG187" t="inlineStr">
        <is>
          <t>정상</t>
        </is>
      </c>
      <c r="AH187" s="1" t="n">
        <v>40745</v>
      </c>
      <c r="AI187" t="inlineStr">
        <is>
          <t>기보유</t>
        </is>
      </c>
      <c r="AJ187" t="inlineStr">
        <is>
          <t>국내실물</t>
        </is>
      </c>
      <c r="AK187" t="inlineStr">
        <is>
          <t>인프라</t>
        </is>
      </c>
      <c r="AL187" t="inlineStr">
        <is>
          <t>Debt</t>
        </is>
      </c>
      <c r="AM187" t="inlineStr">
        <is>
          <t>인출</t>
        </is>
      </c>
      <c r="AN187" t="inlineStr">
        <is>
          <t>운영</t>
        </is>
      </c>
      <c r="AO187" t="n">
        <v>0</v>
      </c>
      <c r="AP187" t="n">
        <v>6899000000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6574700000</v>
      </c>
      <c r="AX187" t="n">
        <v>0</v>
      </c>
      <c r="AY187" t="n">
        <v>384861670</v>
      </c>
      <c r="AZ187" t="n">
        <v>4111027211</v>
      </c>
      <c r="BA187" t="n">
        <v>0</v>
      </c>
      <c r="BB187" t="n">
        <v>-384861670</v>
      </c>
      <c r="BC187" t="n">
        <v>2463672789</v>
      </c>
      <c r="BD187" t="n">
        <v>0</v>
      </c>
      <c r="BE187" t="n">
        <v>127155230</v>
      </c>
      <c r="BF187" t="n">
        <v>1548178217</v>
      </c>
      <c r="BG187" t="n">
        <v>0</v>
      </c>
      <c r="BH187" t="n">
        <v>127155230</v>
      </c>
      <c r="BI187" t="n">
        <v>0</v>
      </c>
      <c r="BJ187" t="n">
        <v>0</v>
      </c>
      <c r="BK187" t="n">
        <v>0</v>
      </c>
      <c r="BL187" t="n">
        <v>123240185</v>
      </c>
      <c r="BM187" t="n">
        <v>0</v>
      </c>
      <c r="BN187" t="n">
        <v>0</v>
      </c>
      <c r="BO187" t="n">
        <v>9832475</v>
      </c>
      <c r="BP187" t="n">
        <v>123317940</v>
      </c>
      <c r="BQ187" t="n">
        <v>9832475</v>
      </c>
      <c r="BR187" t="n">
        <v>123317940</v>
      </c>
      <c r="BS187" t="n">
        <v>0</v>
      </c>
      <c r="BT187" t="n">
        <v>0</v>
      </c>
      <c r="BU187" t="n">
        <v>0</v>
      </c>
      <c r="BV187" t="n">
        <v>9832475</v>
      </c>
      <c r="BW187" t="n">
        <v>123317940</v>
      </c>
      <c r="BX187" t="n">
        <v>0.399936313625618</v>
      </c>
      <c r="BY187" t="n">
        <v>4.753153620366264</v>
      </c>
      <c r="BZ187" t="n">
        <v>0</v>
      </c>
      <c r="CA187" t="n">
        <v>2463672789</v>
      </c>
      <c r="CB187" t="n">
        <v>2463180054</v>
      </c>
      <c r="CC187" t="n">
        <v>2848534459</v>
      </c>
      <c r="CD187" t="n">
        <v>0</v>
      </c>
      <c r="CE187" t="n">
        <v>2463672789</v>
      </c>
      <c r="CF187" t="n">
        <v>2463180054</v>
      </c>
      <c r="CG187" t="n">
        <v>2848534459</v>
      </c>
      <c r="CH187" t="n">
        <v>2463672789</v>
      </c>
      <c r="CI187" t="n">
        <v>2463180054</v>
      </c>
      <c r="CJ187" t="n">
        <v>2848534459</v>
      </c>
      <c r="CK187" t="n">
        <v>0</v>
      </c>
      <c r="CL187" t="n">
        <v>0</v>
      </c>
      <c r="CM187" t="n">
        <v>0.3979577416666666</v>
      </c>
      <c r="CN187" t="n">
        <v>4.7754929</v>
      </c>
      <c r="CO187" t="n">
        <v>4.7754929</v>
      </c>
      <c r="CP187" t="n">
        <v>980437659.3160582</v>
      </c>
      <c r="CQ187" t="n">
        <v>11765251911.7927</v>
      </c>
      <c r="CR187" t="n">
        <v>11765251911.7927</v>
      </c>
      <c r="CS187" t="n">
        <v>1.235475111716124</v>
      </c>
      <c r="CT187" t="n">
        <v>3043806414.22175</v>
      </c>
      <c r="CU187" t="n">
        <v>4.7</v>
      </c>
      <c r="CV187" t="n">
        <v>0</v>
      </c>
      <c r="CW187" t="n">
        <v>0</v>
      </c>
      <c r="CX187" t="n">
        <v>0</v>
      </c>
      <c r="CY187" t="n">
        <v>4.7</v>
      </c>
      <c r="CZ187" t="n">
        <v>11579262108.3</v>
      </c>
      <c r="DA187" t="n">
        <v>0</v>
      </c>
      <c r="DB187" t="n">
        <v>0</v>
      </c>
      <c r="DC187" t="n">
        <v>0</v>
      </c>
      <c r="DD187" t="n">
        <v>1808849849</v>
      </c>
      <c r="DE187" t="n">
        <v>2463672789</v>
      </c>
      <c r="DF187" t="n">
        <v>0</v>
      </c>
      <c r="DG187" t="n">
        <v>0</v>
      </c>
      <c r="DH187" t="n">
        <v>1</v>
      </c>
      <c r="DI187" t="n">
        <v>0</v>
      </c>
      <c r="DJ187" t="n">
        <v>2463672789</v>
      </c>
      <c r="DK187" t="n">
        <v>0</v>
      </c>
      <c r="DL187" t="n">
        <v>2848534459</v>
      </c>
      <c r="DM187" t="n">
        <v>0</v>
      </c>
      <c r="DN187" t="n">
        <v>0</v>
      </c>
      <c r="DO187" t="n">
        <v>0</v>
      </c>
      <c r="DP187" t="n">
        <v>384861670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2628936549.106106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9832475</v>
      </c>
      <c r="EH187" t="n">
        <v>0</v>
      </c>
      <c r="EI187" t="n">
        <v>0</v>
      </c>
      <c r="EJ187" t="n">
        <v>0</v>
      </c>
      <c r="EK187" t="n">
        <v>0</v>
      </c>
      <c r="EL187" t="n">
        <v>123317940</v>
      </c>
      <c r="EM187" t="n">
        <v>0</v>
      </c>
      <c r="EN187" t="n">
        <v>0</v>
      </c>
      <c r="EO187" t="n">
        <v>0</v>
      </c>
      <c r="EP187" t="n">
        <v>9832475</v>
      </c>
      <c r="EQ187" t="n">
        <v>123317940</v>
      </c>
      <c r="ER187" t="n">
        <v>334</v>
      </c>
      <c r="EU187" t="inlineStr">
        <is>
          <t>~2016</t>
        </is>
      </c>
      <c r="EV187" t="inlineStr">
        <is>
          <t>국내간접투자</t>
        </is>
      </c>
      <c r="EW187" t="n">
        <v>0</v>
      </c>
      <c r="EX187" t="n">
        <v>9832475</v>
      </c>
      <c r="EY187" t="n">
        <v>0</v>
      </c>
      <c r="EZ187" t="n">
        <v>0</v>
      </c>
      <c r="FA187" t="n">
        <v>0</v>
      </c>
      <c r="FB187" t="n">
        <v>0</v>
      </c>
      <c r="FC187" t="n">
        <v>123317940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b">
        <v>1</v>
      </c>
      <c r="FR187" t="b">
        <v>1</v>
      </c>
    </row>
    <row r="188">
      <c r="A188" t="inlineStr">
        <is>
          <t>BS00000161</t>
        </is>
      </c>
      <c r="B188" t="inlineStr">
        <is>
          <t>BS0000016101</t>
        </is>
      </c>
      <c r="C188" t="n">
        <v>200000335</v>
      </c>
      <c r="D188" t="inlineStr">
        <is>
          <t>서창2초 외 3개교 BTL (인천보람교육)</t>
        </is>
      </c>
      <c r="E188" t="inlineStr">
        <is>
          <t>KIAMCO비티엘프로젝트사모특별자산투자신탁2호</t>
        </is>
      </c>
      <c r="F188" t="inlineStr">
        <is>
          <t>인프라</t>
        </is>
      </c>
      <c r="G188" t="inlineStr">
        <is>
          <t>BTL</t>
        </is>
      </c>
      <c r="H188" t="inlineStr">
        <is>
          <t>교육시설</t>
        </is>
      </c>
      <c r="I188" t="inlineStr">
        <is>
          <t>국내</t>
        </is>
      </c>
      <c r="J188" t="inlineStr">
        <is>
          <t>아시아</t>
        </is>
      </c>
      <c r="K188" t="inlineStr">
        <is>
          <t>이머징</t>
        </is>
      </c>
      <c r="L188" t="inlineStr">
        <is>
          <t>한국</t>
        </is>
      </c>
      <c r="M188" t="inlineStr">
        <is>
          <t>해당없음</t>
        </is>
      </c>
      <c r="N188" t="inlineStr">
        <is>
          <t>수익증권</t>
        </is>
      </c>
      <c r="O188" t="inlineStr">
        <is>
          <t>선순위</t>
        </is>
      </c>
      <c r="P188" t="inlineStr">
        <is>
          <t>채권형</t>
        </is>
      </c>
      <c r="Q188" t="inlineStr">
        <is>
          <t>프로젝트</t>
        </is>
      </c>
      <c r="R188" t="inlineStr">
        <is>
          <t>KRW</t>
        </is>
      </c>
      <c r="S188" t="inlineStr">
        <is>
          <t>KRW</t>
        </is>
      </c>
      <c r="T188" s="1" t="n">
        <v>40760</v>
      </c>
      <c r="U188" s="1" t="n">
        <v>47864</v>
      </c>
      <c r="V188" s="1" t="n">
        <v>47864</v>
      </c>
      <c r="X188" t="inlineStr">
        <is>
          <t>PPP</t>
        </is>
      </c>
      <c r="Y188" t="inlineStr">
        <is>
          <t>Availability(정부)</t>
        </is>
      </c>
      <c r="Z188" t="inlineStr">
        <is>
          <t>정부보증</t>
        </is>
      </c>
      <c r="AA188" t="inlineStr">
        <is>
          <t>정부가 임대료 지급</t>
        </is>
      </c>
      <c r="AB188" t="inlineStr">
        <is>
          <t>KDB인프라자산운용</t>
        </is>
      </c>
      <c r="AC188" t="inlineStr">
        <is>
          <t>해당없음</t>
        </is>
      </c>
      <c r="AD188" t="inlineStr">
        <is>
          <t>이다인</t>
        </is>
      </c>
      <c r="AF188" t="inlineStr">
        <is>
          <t>유재섭</t>
        </is>
      </c>
      <c r="AG188" t="inlineStr">
        <is>
          <t>정상</t>
        </is>
      </c>
      <c r="AI188" t="inlineStr">
        <is>
          <t>기보유</t>
        </is>
      </c>
      <c r="AJ188" t="inlineStr">
        <is>
          <t>국내실물</t>
        </is>
      </c>
      <c r="AK188" t="inlineStr">
        <is>
          <t>인프라</t>
        </is>
      </c>
      <c r="AL188" t="inlineStr">
        <is>
          <t>Debt</t>
        </is>
      </c>
      <c r="AM188" t="inlineStr">
        <is>
          <t>인출</t>
        </is>
      </c>
      <c r="AN188" t="inlineStr">
        <is>
          <t>운영</t>
        </is>
      </c>
      <c r="AO188" t="n">
        <v>0</v>
      </c>
      <c r="AP188" t="n">
        <v>3800000000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3722410000</v>
      </c>
      <c r="AX188" t="n">
        <v>0</v>
      </c>
      <c r="AY188" t="n">
        <v>47294848</v>
      </c>
      <c r="AZ188" t="n">
        <v>1092166404</v>
      </c>
      <c r="BA188" t="n">
        <v>0</v>
      </c>
      <c r="BB188" t="n">
        <v>-47294848</v>
      </c>
      <c r="BC188" t="n">
        <v>2630243596</v>
      </c>
      <c r="BD188" t="n">
        <v>0</v>
      </c>
      <c r="BE188" t="n">
        <v>150337363</v>
      </c>
      <c r="BF188" t="n">
        <v>1634923824</v>
      </c>
      <c r="BG188" t="n">
        <v>150337363</v>
      </c>
      <c r="BH188" t="n">
        <v>0</v>
      </c>
      <c r="BI188" t="n">
        <v>0</v>
      </c>
      <c r="BJ188" t="n">
        <v>-434930</v>
      </c>
      <c r="BK188" t="n">
        <v>150337363</v>
      </c>
      <c r="BL188" t="n">
        <v>0</v>
      </c>
      <c r="BM188" t="n">
        <v>-20696548</v>
      </c>
      <c r="BN188" t="n">
        <v>-17585397</v>
      </c>
      <c r="BO188" t="n">
        <v>0</v>
      </c>
      <c r="BP188" t="n">
        <v>150337363</v>
      </c>
      <c r="BQ188" t="n">
        <v>-20696548</v>
      </c>
      <c r="BR188" t="n">
        <v>132751966</v>
      </c>
      <c r="BS188" t="n">
        <v>0</v>
      </c>
      <c r="BT188" t="n">
        <v>0</v>
      </c>
      <c r="BU188" t="n">
        <v>0</v>
      </c>
      <c r="BV188" t="n">
        <v>-20696548</v>
      </c>
      <c r="BW188" t="n">
        <v>132751966</v>
      </c>
      <c r="BX188" t="n">
        <v>-0.776581954906562</v>
      </c>
      <c r="BY188" t="n">
        <v>5.085405696046001</v>
      </c>
      <c r="BZ188" t="n">
        <v>0</v>
      </c>
      <c r="CA188" t="n">
        <v>2631602084</v>
      </c>
      <c r="CB188" t="n">
        <v>2631602084</v>
      </c>
      <c r="CC188" t="n">
        <v>2678795050</v>
      </c>
      <c r="CD188" t="n">
        <v>0</v>
      </c>
      <c r="CE188" t="n">
        <v>2644385723</v>
      </c>
      <c r="CF188" t="n">
        <v>2665082271</v>
      </c>
      <c r="CG188" t="n">
        <v>2709265968</v>
      </c>
      <c r="CH188" t="n">
        <v>2644385723</v>
      </c>
      <c r="CI188" t="n">
        <v>2665082271</v>
      </c>
      <c r="CJ188" t="n">
        <v>2709265968</v>
      </c>
      <c r="CK188" t="n">
        <v>-17585397</v>
      </c>
      <c r="CL188" t="n">
        <v>0</v>
      </c>
      <c r="CM188" t="n">
        <v>-9.049330651760101</v>
      </c>
      <c r="CN188" t="n">
        <v>5.133232176303866</v>
      </c>
      <c r="CO188" t="n">
        <v>3.847884833812713</v>
      </c>
      <c r="CP188" t="n">
        <v>-23929920778.2207</v>
      </c>
      <c r="CQ188" t="n">
        <v>13574245879.86216</v>
      </c>
      <c r="CR188" t="n">
        <v>10175291718.28257</v>
      </c>
      <c r="CS188" t="n">
        <v>1.443010294674687</v>
      </c>
      <c r="CT188" t="n">
        <v>3815875821.379764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0.9412821267791771</v>
      </c>
      <c r="DI188" t="n">
        <v>0.05871787322082281</v>
      </c>
      <c r="DJ188" t="n">
        <v>2489113017.369932</v>
      </c>
      <c r="DK188" t="n">
        <v>155272705.6300679</v>
      </c>
      <c r="DL188" t="n">
        <v>2550183632.369486</v>
      </c>
      <c r="DM188" t="n">
        <v>159082335.6305138</v>
      </c>
      <c r="DN188" t="n">
        <v>0</v>
      </c>
      <c r="DO188" t="n">
        <v>0</v>
      </c>
      <c r="DP188" t="n">
        <v>44517795.11113791</v>
      </c>
      <c r="DQ188" t="n">
        <v>2777052.888862085</v>
      </c>
      <c r="DR188" t="n">
        <v>0</v>
      </c>
      <c r="DS188" t="n">
        <v>0</v>
      </c>
      <c r="DT188" t="n">
        <v>0</v>
      </c>
      <c r="DU188" t="n">
        <v>0</v>
      </c>
      <c r="DV188" t="n">
        <v>2692345766</v>
      </c>
      <c r="DW188" t="n">
        <v>74230004.03371105</v>
      </c>
      <c r="DX188" t="n">
        <v>0</v>
      </c>
      <c r="DY188" t="n">
        <v>33539776.27443</v>
      </c>
      <c r="DZ188" t="n">
        <v>0</v>
      </c>
      <c r="EA188" t="n">
        <v>0</v>
      </c>
      <c r="EB188" t="n">
        <v>107769780.3081411</v>
      </c>
      <c r="EC188" t="n">
        <v>0.04002820947780934</v>
      </c>
      <c r="ED188" t="n">
        <v>107769780.3081411</v>
      </c>
      <c r="EE188" t="n">
        <v>105850025.6603723</v>
      </c>
      <c r="EF188" t="n">
        <v>0</v>
      </c>
      <c r="EG188" t="n">
        <v>0</v>
      </c>
      <c r="EH188" t="n">
        <v>0</v>
      </c>
      <c r="EI188" t="n">
        <v>0</v>
      </c>
      <c r="EJ188" t="n">
        <v>-20696548</v>
      </c>
      <c r="EK188" t="n">
        <v>0</v>
      </c>
      <c r="EL188" t="n">
        <v>150337363</v>
      </c>
      <c r="EM188" t="n">
        <v>-434930</v>
      </c>
      <c r="EN188" t="n">
        <v>0</v>
      </c>
      <c r="EO188" t="n">
        <v>-17150467</v>
      </c>
      <c r="EP188" t="n">
        <v>-20696548</v>
      </c>
      <c r="EQ188" t="n">
        <v>132751966</v>
      </c>
      <c r="ER188" t="n">
        <v>329</v>
      </c>
      <c r="EU188" t="inlineStr">
        <is>
          <t>~2016</t>
        </is>
      </c>
      <c r="EV188" t="inlineStr">
        <is>
          <t>국내간접투자</t>
        </is>
      </c>
      <c r="EW188" t="n">
        <v>0</v>
      </c>
      <c r="EX188" t="n">
        <v>0</v>
      </c>
      <c r="EY188" t="n">
        <v>0</v>
      </c>
      <c r="EZ188" t="n">
        <v>0</v>
      </c>
      <c r="FA188" t="n">
        <v>-19481290.71842732</v>
      </c>
      <c r="FB188" t="n">
        <v>0</v>
      </c>
      <c r="FC188" t="n">
        <v>141509872.7790132</v>
      </c>
      <c r="FD188" t="n">
        <v>-409391.8354000675</v>
      </c>
      <c r="FE188" t="n">
        <v>0</v>
      </c>
      <c r="FF188" t="n">
        <v>-16143428.05301609</v>
      </c>
      <c r="FG188" t="n">
        <v>0</v>
      </c>
      <c r="FH188" t="n">
        <v>0</v>
      </c>
      <c r="FI188" t="n">
        <v>0</v>
      </c>
      <c r="FJ188" t="n">
        <v>0</v>
      </c>
      <c r="FK188" t="n">
        <v>-1215257.281572674</v>
      </c>
      <c r="FL188" t="n">
        <v>0</v>
      </c>
      <c r="FM188" t="n">
        <v>8827490.220986817</v>
      </c>
      <c r="FN188" t="n">
        <v>-25538.16459993246</v>
      </c>
      <c r="FO188" t="n">
        <v>0</v>
      </c>
      <c r="FP188" t="n">
        <v>-1007038.946983905</v>
      </c>
      <c r="FQ188" t="b">
        <v>1</v>
      </c>
      <c r="FR188" t="b">
        <v>1</v>
      </c>
    </row>
    <row r="189">
      <c r="A189" t="inlineStr">
        <is>
          <t>BS00000169</t>
        </is>
      </c>
      <c r="B189" t="n">
        <v>705493242700</v>
      </c>
      <c r="C189" t="n">
        <v>6000000000175</v>
      </c>
      <c r="D189" t="inlineStr">
        <is>
          <t>참교육개발</t>
        </is>
      </c>
      <c r="E189" t="inlineStr">
        <is>
          <t>참교육개발(주) [서울 은평구 진관초 외 2개교]</t>
        </is>
      </c>
      <c r="F189" t="inlineStr">
        <is>
          <t>인프라</t>
        </is>
      </c>
      <c r="G189" t="inlineStr">
        <is>
          <t>BTL</t>
        </is>
      </c>
      <c r="H189" t="inlineStr">
        <is>
          <t>교육시설</t>
        </is>
      </c>
      <c r="I189" t="inlineStr">
        <is>
          <t>국내</t>
        </is>
      </c>
      <c r="J189" t="inlineStr">
        <is>
          <t>아시아</t>
        </is>
      </c>
      <c r="K189" t="inlineStr">
        <is>
          <t>이머징</t>
        </is>
      </c>
      <c r="L189" t="inlineStr">
        <is>
          <t>한국</t>
        </is>
      </c>
      <c r="M189" t="inlineStr">
        <is>
          <t>해당없음</t>
        </is>
      </c>
      <c r="N189" t="inlineStr">
        <is>
          <t>대출</t>
        </is>
      </c>
      <c r="O189" t="inlineStr">
        <is>
          <t>선순위</t>
        </is>
      </c>
      <c r="P189" t="inlineStr">
        <is>
          <t>대출</t>
        </is>
      </c>
      <c r="Q189" t="inlineStr">
        <is>
          <t>프로젝트</t>
        </is>
      </c>
      <c r="R189" t="inlineStr">
        <is>
          <t>KRW</t>
        </is>
      </c>
      <c r="S189" t="inlineStr">
        <is>
          <t>KRW</t>
        </is>
      </c>
      <c r="T189" s="1" t="n">
        <v>39825</v>
      </c>
      <c r="U189" s="1" t="n">
        <v>45382</v>
      </c>
      <c r="V189" s="1" t="n">
        <v>45382</v>
      </c>
      <c r="W189" s="1" t="n">
        <v>45293</v>
      </c>
      <c r="X189" t="inlineStr">
        <is>
          <t>PPP</t>
        </is>
      </c>
      <c r="Y189" t="inlineStr">
        <is>
          <t>Availability(정부)</t>
        </is>
      </c>
      <c r="Z189" t="inlineStr">
        <is>
          <t>정부보증</t>
        </is>
      </c>
      <c r="AA189" t="inlineStr">
        <is>
          <t>정부가 임대료 지급</t>
        </is>
      </c>
      <c r="AB189" t="inlineStr">
        <is>
          <t>IBK기업은행</t>
        </is>
      </c>
      <c r="AC189" t="inlineStr">
        <is>
          <t>해당없음</t>
        </is>
      </c>
      <c r="AD189" t="inlineStr">
        <is>
          <t>이다인</t>
        </is>
      </c>
      <c r="AF189" t="inlineStr">
        <is>
          <t>유재섭</t>
        </is>
      </c>
      <c r="AG189" t="inlineStr">
        <is>
          <t>정상</t>
        </is>
      </c>
      <c r="AI189" t="inlineStr">
        <is>
          <t>기보유</t>
        </is>
      </c>
      <c r="AJ189" t="inlineStr">
        <is>
          <t>국내실물</t>
        </is>
      </c>
      <c r="AK189" t="inlineStr">
        <is>
          <t>인프라</t>
        </is>
      </c>
      <c r="AL189" t="inlineStr">
        <is>
          <t>Debt</t>
        </is>
      </c>
      <c r="AM189" t="inlineStr">
        <is>
          <t>인출</t>
        </is>
      </c>
      <c r="AN189" t="inlineStr">
        <is>
          <t>상환</t>
        </is>
      </c>
      <c r="AO189" t="n">
        <v>0</v>
      </c>
      <c r="AP189" t="n">
        <v>2584000000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1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471</v>
      </c>
      <c r="EU189" t="inlineStr">
        <is>
          <t>~2016</t>
        </is>
      </c>
      <c r="EV189" t="inlineStr">
        <is>
          <t>국내간접투자</t>
        </is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b">
        <v>1</v>
      </c>
      <c r="FR189" t="b">
        <v>1</v>
      </c>
    </row>
    <row r="190">
      <c r="A190" t="inlineStr">
        <is>
          <t>BS00000169</t>
        </is>
      </c>
      <c r="B190" t="n">
        <v>705493242700</v>
      </c>
      <c r="C190" t="n">
        <v>6000000000261</v>
      </c>
      <c r="D190" t="inlineStr">
        <is>
          <t>참교육개발</t>
        </is>
      </c>
      <c r="E190" t="inlineStr">
        <is>
          <t>참교육개발(주) [서울 은평구 진관초 외 2개교]</t>
        </is>
      </c>
      <c r="F190" t="inlineStr">
        <is>
          <t>인프라</t>
        </is>
      </c>
      <c r="G190" t="inlineStr">
        <is>
          <t>BTL</t>
        </is>
      </c>
      <c r="H190" t="inlineStr">
        <is>
          <t>교육시설</t>
        </is>
      </c>
      <c r="I190" t="inlineStr">
        <is>
          <t>국내</t>
        </is>
      </c>
      <c r="J190" t="inlineStr">
        <is>
          <t>아시아</t>
        </is>
      </c>
      <c r="K190" t="inlineStr">
        <is>
          <t>이머징</t>
        </is>
      </c>
      <c r="L190" t="inlineStr">
        <is>
          <t>한국</t>
        </is>
      </c>
      <c r="M190" t="inlineStr">
        <is>
          <t>해당없음</t>
        </is>
      </c>
      <c r="N190" t="inlineStr">
        <is>
          <t>대출</t>
        </is>
      </c>
      <c r="O190" t="inlineStr">
        <is>
          <t>선순위</t>
        </is>
      </c>
      <c r="P190" t="inlineStr">
        <is>
          <t>대출</t>
        </is>
      </c>
      <c r="Q190" t="inlineStr">
        <is>
          <t>프로젝트</t>
        </is>
      </c>
      <c r="R190" t="inlineStr">
        <is>
          <t>KRW</t>
        </is>
      </c>
      <c r="S190" t="inlineStr">
        <is>
          <t>KRW</t>
        </is>
      </c>
      <c r="T190" s="1" t="n">
        <v>39825</v>
      </c>
      <c r="U190" s="1" t="n">
        <v>45382</v>
      </c>
      <c r="V190" s="1" t="n">
        <v>45382</v>
      </c>
      <c r="W190" s="1" t="n">
        <v>45838</v>
      </c>
      <c r="X190" t="inlineStr">
        <is>
          <t>PPP</t>
        </is>
      </c>
      <c r="Y190" t="inlineStr">
        <is>
          <t>Availability(정부)</t>
        </is>
      </c>
      <c r="Z190" t="inlineStr">
        <is>
          <t>정부보증</t>
        </is>
      </c>
      <c r="AA190" t="inlineStr">
        <is>
          <t>정부가 임대료 지급</t>
        </is>
      </c>
      <c r="AB190" t="inlineStr">
        <is>
          <t>IBK기업은행</t>
        </is>
      </c>
      <c r="AC190" t="inlineStr">
        <is>
          <t>해당없음</t>
        </is>
      </c>
      <c r="AD190" t="inlineStr">
        <is>
          <t>이다인</t>
        </is>
      </c>
      <c r="AF190" t="inlineStr">
        <is>
          <t>유재섭</t>
        </is>
      </c>
      <c r="AG190" t="inlineStr">
        <is>
          <t>정상</t>
        </is>
      </c>
      <c r="AI190" t="inlineStr">
        <is>
          <t>기보유</t>
        </is>
      </c>
      <c r="AJ190" t="inlineStr">
        <is>
          <t>국내실물</t>
        </is>
      </c>
      <c r="AK190" t="inlineStr">
        <is>
          <t>인프라</t>
        </is>
      </c>
      <c r="AL190" t="inlineStr">
        <is>
          <t>Debt</t>
        </is>
      </c>
      <c r="AM190" t="inlineStr">
        <is>
          <t>인출</t>
        </is>
      </c>
      <c r="AN190" t="inlineStr">
        <is>
          <t>상환</t>
        </is>
      </c>
      <c r="AO190" t="n">
        <v>0</v>
      </c>
      <c r="AP190" t="n">
        <v>2434000000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62362000</v>
      </c>
      <c r="AZ190" t="n">
        <v>0</v>
      </c>
      <c r="BA190" t="n">
        <v>0</v>
      </c>
      <c r="BB190" t="n">
        <v>-62362000</v>
      </c>
      <c r="BC190" t="n">
        <v>0</v>
      </c>
      <c r="BD190" t="n">
        <v>0</v>
      </c>
      <c r="BE190" t="n">
        <v>851563</v>
      </c>
      <c r="BF190" t="n">
        <v>0</v>
      </c>
      <c r="BG190" t="n">
        <v>0</v>
      </c>
      <c r="BH190" t="n">
        <v>851563</v>
      </c>
      <c r="BI190" t="n">
        <v>0</v>
      </c>
      <c r="BJ190" t="n">
        <v>0</v>
      </c>
      <c r="BK190" t="n">
        <v>0</v>
      </c>
      <c r="BL190" t="n">
        <v>843499</v>
      </c>
      <c r="BM190" t="n">
        <v>0</v>
      </c>
      <c r="BN190" t="n">
        <v>0</v>
      </c>
      <c r="BO190" t="n">
        <v>0</v>
      </c>
      <c r="BP190" t="n">
        <v>855973</v>
      </c>
      <c r="BQ190" t="n">
        <v>0</v>
      </c>
      <c r="BR190" t="n">
        <v>855973</v>
      </c>
      <c r="BS190" t="n">
        <v>0</v>
      </c>
      <c r="BT190" t="n">
        <v>0</v>
      </c>
      <c r="BU190" t="n">
        <v>0</v>
      </c>
      <c r="BV190" t="n">
        <v>0</v>
      </c>
      <c r="BW190" t="n">
        <v>855973</v>
      </c>
      <c r="BX190" t="n">
        <v>0</v>
      </c>
      <c r="BY190" t="n">
        <v>2.783379261352713</v>
      </c>
      <c r="BZ190" t="n">
        <v>0</v>
      </c>
      <c r="CA190" t="n">
        <v>0</v>
      </c>
      <c r="CB190" t="n">
        <v>0</v>
      </c>
      <c r="CC190" t="n">
        <v>62362000</v>
      </c>
      <c r="CD190" t="n">
        <v>0</v>
      </c>
      <c r="CE190" t="n">
        <v>0</v>
      </c>
      <c r="CF190" t="n">
        <v>0</v>
      </c>
      <c r="CG190" t="n">
        <v>62362000</v>
      </c>
      <c r="CH190" t="n">
        <v>0</v>
      </c>
      <c r="CI190" t="n">
        <v>0</v>
      </c>
      <c r="CJ190" t="n">
        <v>62362000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5.06791443507264</v>
      </c>
      <c r="CZ190" t="n">
        <v>0</v>
      </c>
      <c r="DA190" t="n">
        <v>0</v>
      </c>
      <c r="DB190" t="n">
        <v>0</v>
      </c>
      <c r="DC190" t="n">
        <v>0</v>
      </c>
      <c r="DD190" t="n">
        <v>316045280</v>
      </c>
      <c r="DE190" t="n">
        <v>0</v>
      </c>
      <c r="DF190" t="n">
        <v>0</v>
      </c>
      <c r="DG190" t="n">
        <v>0</v>
      </c>
      <c r="DH190" t="n">
        <v>1</v>
      </c>
      <c r="DI190" t="n">
        <v>0</v>
      </c>
      <c r="DJ190" t="n">
        <v>0</v>
      </c>
      <c r="DK190" t="n">
        <v>0</v>
      </c>
      <c r="DL190" t="n">
        <v>62362000</v>
      </c>
      <c r="DM190" t="n">
        <v>0</v>
      </c>
      <c r="DN190" t="n">
        <v>0</v>
      </c>
      <c r="DO190" t="n">
        <v>0</v>
      </c>
      <c r="DP190" t="n">
        <v>62362000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855973</v>
      </c>
      <c r="EM190" t="n">
        <v>0</v>
      </c>
      <c r="EN190" t="n">
        <v>0</v>
      </c>
      <c r="EO190" t="n">
        <v>0</v>
      </c>
      <c r="EP190" t="n">
        <v>0</v>
      </c>
      <c r="EQ190" t="n">
        <v>855973</v>
      </c>
      <c r="ER190" t="n">
        <v>453</v>
      </c>
      <c r="EU190" t="inlineStr">
        <is>
          <t>~2016</t>
        </is>
      </c>
      <c r="EV190" t="inlineStr">
        <is>
          <t>국내간접투자</t>
        </is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855973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b">
        <v>1</v>
      </c>
      <c r="FR190" t="b">
        <v>1</v>
      </c>
    </row>
    <row r="191">
      <c r="A191" t="inlineStr">
        <is>
          <t>BS00000169</t>
        </is>
      </c>
      <c r="B191" t="n">
        <v>705493242700</v>
      </c>
      <c r="C191" t="n">
        <v>6000000000262</v>
      </c>
      <c r="D191" t="inlineStr">
        <is>
          <t>참교육개발</t>
        </is>
      </c>
      <c r="E191" t="inlineStr">
        <is>
          <t>참교육개발(주) [서울 은평구 진관초 외 2개교]</t>
        </is>
      </c>
      <c r="F191" t="inlineStr">
        <is>
          <t>인프라</t>
        </is>
      </c>
      <c r="G191" t="inlineStr">
        <is>
          <t>BTL</t>
        </is>
      </c>
      <c r="H191" t="inlineStr">
        <is>
          <t>교육시설</t>
        </is>
      </c>
      <c r="I191" t="inlineStr">
        <is>
          <t>국내</t>
        </is>
      </c>
      <c r="J191" t="inlineStr">
        <is>
          <t>아시아</t>
        </is>
      </c>
      <c r="K191" t="inlineStr">
        <is>
          <t>이머징</t>
        </is>
      </c>
      <c r="L191" t="inlineStr">
        <is>
          <t>한국</t>
        </is>
      </c>
      <c r="M191" t="inlineStr">
        <is>
          <t>해당없음</t>
        </is>
      </c>
      <c r="N191" t="inlineStr">
        <is>
          <t>대출</t>
        </is>
      </c>
      <c r="O191" t="inlineStr">
        <is>
          <t>선순위</t>
        </is>
      </c>
      <c r="P191" t="inlineStr">
        <is>
          <t>대출</t>
        </is>
      </c>
      <c r="Q191" t="inlineStr">
        <is>
          <t>프로젝트</t>
        </is>
      </c>
      <c r="R191" t="inlineStr">
        <is>
          <t>KRW</t>
        </is>
      </c>
      <c r="S191" t="inlineStr">
        <is>
          <t>KRW</t>
        </is>
      </c>
      <c r="T191" s="1" t="n">
        <v>39825</v>
      </c>
      <c r="U191" s="1" t="n">
        <v>45382</v>
      </c>
      <c r="V191" s="1" t="n">
        <v>45382</v>
      </c>
      <c r="W191" s="1" t="n">
        <v>45747</v>
      </c>
      <c r="X191" t="inlineStr">
        <is>
          <t>PPP</t>
        </is>
      </c>
      <c r="Y191" t="inlineStr">
        <is>
          <t>Availability(정부)</t>
        </is>
      </c>
      <c r="Z191" t="inlineStr">
        <is>
          <t>정부보증</t>
        </is>
      </c>
      <c r="AA191" t="inlineStr">
        <is>
          <t>정부가 임대료 지급</t>
        </is>
      </c>
      <c r="AB191" t="inlineStr">
        <is>
          <t>IBK기업은행</t>
        </is>
      </c>
      <c r="AC191" t="inlineStr">
        <is>
          <t>해당없음</t>
        </is>
      </c>
      <c r="AD191" t="inlineStr">
        <is>
          <t>이다인</t>
        </is>
      </c>
      <c r="AF191" t="inlineStr">
        <is>
          <t>유재섭</t>
        </is>
      </c>
      <c r="AG191" t="inlineStr">
        <is>
          <t>정상</t>
        </is>
      </c>
      <c r="AI191" t="inlineStr">
        <is>
          <t>기보유</t>
        </is>
      </c>
      <c r="AJ191" t="inlineStr">
        <is>
          <t>국내실물</t>
        </is>
      </c>
      <c r="AK191" t="inlineStr">
        <is>
          <t>인프라</t>
        </is>
      </c>
      <c r="AL191" t="inlineStr">
        <is>
          <t>Debt</t>
        </is>
      </c>
      <c r="AM191" t="inlineStr">
        <is>
          <t>인출</t>
        </is>
      </c>
      <c r="AN191" t="inlineStr">
        <is>
          <t>상환</t>
        </is>
      </c>
      <c r="AO191" t="n">
        <v>0</v>
      </c>
      <c r="AP191" t="n">
        <v>2267000000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47626000</v>
      </c>
      <c r="AZ191" t="n">
        <v>0</v>
      </c>
      <c r="BA191" t="n">
        <v>0</v>
      </c>
      <c r="BB191" t="n">
        <v>-47626000</v>
      </c>
      <c r="BC191" t="n">
        <v>0</v>
      </c>
      <c r="BD191" t="n">
        <v>0</v>
      </c>
      <c r="BE191" t="n">
        <v>544893</v>
      </c>
      <c r="BF191" t="n">
        <v>0</v>
      </c>
      <c r="BG191" t="n">
        <v>0</v>
      </c>
      <c r="BH191" t="n">
        <v>544893</v>
      </c>
      <c r="BI191" t="n">
        <v>0</v>
      </c>
      <c r="BJ191" t="n">
        <v>0</v>
      </c>
      <c r="BK191" t="n">
        <v>0</v>
      </c>
      <c r="BL191" t="n">
        <v>538839</v>
      </c>
      <c r="BM191" t="n">
        <v>0</v>
      </c>
      <c r="BN191" t="n">
        <v>0</v>
      </c>
      <c r="BO191" t="n">
        <v>0</v>
      </c>
      <c r="BP191" t="n">
        <v>548365</v>
      </c>
      <c r="BQ191" t="n">
        <v>0</v>
      </c>
      <c r="BR191" t="n">
        <v>548365</v>
      </c>
      <c r="BS191" t="n">
        <v>0</v>
      </c>
      <c r="BT191" t="n">
        <v>0</v>
      </c>
      <c r="BU191" t="n">
        <v>0</v>
      </c>
      <c r="BV191" t="n">
        <v>0</v>
      </c>
      <c r="BW191" t="n">
        <v>548365</v>
      </c>
      <c r="BX191" t="n">
        <v>0</v>
      </c>
      <c r="BY191" t="n">
        <v>2.329619998965538</v>
      </c>
      <c r="BZ191" t="n">
        <v>0</v>
      </c>
      <c r="CA191" t="n">
        <v>0</v>
      </c>
      <c r="CB191" t="n">
        <v>0</v>
      </c>
      <c r="CC191" t="n">
        <v>47626000</v>
      </c>
      <c r="CD191" t="n">
        <v>0</v>
      </c>
      <c r="CE191" t="n">
        <v>0</v>
      </c>
      <c r="CF191" t="n">
        <v>0</v>
      </c>
      <c r="CG191" t="n">
        <v>47626000</v>
      </c>
      <c r="CH191" t="n">
        <v>0</v>
      </c>
      <c r="CI191" t="n">
        <v>0</v>
      </c>
      <c r="CJ191" t="n">
        <v>47626000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6.5</v>
      </c>
      <c r="CZ191" t="n">
        <v>0</v>
      </c>
      <c r="DA191" t="n">
        <v>0</v>
      </c>
      <c r="DB191" t="n">
        <v>0</v>
      </c>
      <c r="DC191" t="n">
        <v>0</v>
      </c>
      <c r="DD191" t="n">
        <v>309569000</v>
      </c>
      <c r="DE191" t="n">
        <v>0</v>
      </c>
      <c r="DF191" t="n">
        <v>0</v>
      </c>
      <c r="DG191" t="n">
        <v>0</v>
      </c>
      <c r="DH191" t="n">
        <v>1</v>
      </c>
      <c r="DI191" t="n">
        <v>0</v>
      </c>
      <c r="DJ191" t="n">
        <v>0</v>
      </c>
      <c r="DK191" t="n">
        <v>0</v>
      </c>
      <c r="DL191" t="n">
        <v>47626000</v>
      </c>
      <c r="DM191" t="n">
        <v>0</v>
      </c>
      <c r="DN191" t="n">
        <v>0</v>
      </c>
      <c r="DO191" t="n">
        <v>0</v>
      </c>
      <c r="DP191" t="n">
        <v>47626000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548365</v>
      </c>
      <c r="EM191" t="n">
        <v>0</v>
      </c>
      <c r="EN191" t="n">
        <v>0</v>
      </c>
      <c r="EO191" t="n">
        <v>0</v>
      </c>
      <c r="EP191" t="n">
        <v>0</v>
      </c>
      <c r="EQ191" t="n">
        <v>548365</v>
      </c>
      <c r="ER191" t="n">
        <v>458</v>
      </c>
      <c r="EU191" t="inlineStr">
        <is>
          <t>~2016</t>
        </is>
      </c>
      <c r="EV191" t="inlineStr">
        <is>
          <t>국내간접투자</t>
        </is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548365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b">
        <v>1</v>
      </c>
      <c r="FR191" t="b">
        <v>1</v>
      </c>
    </row>
    <row r="192">
      <c r="A192" t="inlineStr">
        <is>
          <t>BS00000170</t>
        </is>
      </c>
      <c r="B192" t="inlineStr">
        <is>
          <t>BS0000017001</t>
        </is>
      </c>
      <c r="C192" t="n">
        <v>200000310</v>
      </c>
      <c r="D192" t="inlineStr">
        <is>
          <t>한화 태양광발전 사모특별자산투자신탁 2호</t>
        </is>
      </c>
      <c r="E192" t="inlineStr">
        <is>
          <t>한화 태양광발전 사모 특별자산투자신탁 2호</t>
        </is>
      </c>
      <c r="F192" t="inlineStr">
        <is>
          <t>인프라</t>
        </is>
      </c>
      <c r="G192" t="inlineStr">
        <is>
          <t>신재생</t>
        </is>
      </c>
      <c r="H192" t="inlineStr">
        <is>
          <t>태양광</t>
        </is>
      </c>
      <c r="I192" t="inlineStr">
        <is>
          <t>국내</t>
        </is>
      </c>
      <c r="J192" t="inlineStr">
        <is>
          <t>아시아</t>
        </is>
      </c>
      <c r="K192" t="inlineStr">
        <is>
          <t>이머징</t>
        </is>
      </c>
      <c r="L192" t="inlineStr">
        <is>
          <t>한국</t>
        </is>
      </c>
      <c r="M192" t="inlineStr">
        <is>
          <t>해당없음</t>
        </is>
      </c>
      <c r="N192" t="inlineStr">
        <is>
          <t>수익증권</t>
        </is>
      </c>
      <c r="O192" t="inlineStr">
        <is>
          <t>선순위</t>
        </is>
      </c>
      <c r="P192" t="inlineStr">
        <is>
          <t>채권형</t>
        </is>
      </c>
      <c r="Q192" t="inlineStr">
        <is>
          <t>블라인드</t>
        </is>
      </c>
      <c r="R192" t="inlineStr">
        <is>
          <t>KRW</t>
        </is>
      </c>
      <c r="S192" t="inlineStr">
        <is>
          <t>KRW</t>
        </is>
      </c>
      <c r="T192" s="1" t="n">
        <v>40889</v>
      </c>
      <c r="U192" s="1" t="n">
        <v>47464</v>
      </c>
      <c r="V192" s="1" t="n">
        <v>47464</v>
      </c>
      <c r="X192" t="inlineStr">
        <is>
          <t>비규제자산</t>
        </is>
      </c>
      <c r="Y192" t="inlineStr">
        <is>
          <t>Merchant(정부)</t>
        </is>
      </c>
      <c r="Z192" t="inlineStr">
        <is>
          <t>무보증</t>
        </is>
      </c>
      <c r="AA192" t="inlineStr">
        <is>
          <t>관리운영사 운영실적 보증(REC 고정계약)</t>
        </is>
      </c>
      <c r="AB192" t="inlineStr">
        <is>
          <t>한화자산운용</t>
        </is>
      </c>
      <c r="AC192" t="inlineStr">
        <is>
          <t>해당없음</t>
        </is>
      </c>
      <c r="AD192" t="inlineStr">
        <is>
          <t>허강혁</t>
        </is>
      </c>
      <c r="AF192" t="inlineStr">
        <is>
          <t>유재섭</t>
        </is>
      </c>
      <c r="AG192" t="inlineStr">
        <is>
          <t>관심</t>
        </is>
      </c>
      <c r="AI192" t="inlineStr">
        <is>
          <t>기보유</t>
        </is>
      </c>
      <c r="AJ192" t="inlineStr">
        <is>
          <t>국내실물</t>
        </is>
      </c>
      <c r="AK192" t="inlineStr">
        <is>
          <t>인프라</t>
        </is>
      </c>
      <c r="AL192" t="inlineStr">
        <is>
          <t>Debt</t>
        </is>
      </c>
      <c r="AM192" t="inlineStr">
        <is>
          <t>인출</t>
        </is>
      </c>
      <c r="AN192" t="inlineStr">
        <is>
          <t>운영</t>
        </is>
      </c>
      <c r="AO192" t="n">
        <v>0</v>
      </c>
      <c r="AP192" t="n">
        <v>100000000000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99743330000</v>
      </c>
      <c r="AX192" t="n">
        <v>920101000</v>
      </c>
      <c r="AY192" t="n">
        <v>4520648500</v>
      </c>
      <c r="AZ192" t="n">
        <v>97199460548</v>
      </c>
      <c r="BA192" t="n">
        <v>-920101000</v>
      </c>
      <c r="BB192" t="n">
        <v>-4520648500</v>
      </c>
      <c r="BC192" t="n">
        <v>2543869452</v>
      </c>
      <c r="BD192" t="n">
        <v>20000000</v>
      </c>
      <c r="BE192" t="n">
        <v>201000000</v>
      </c>
      <c r="BF192" t="n">
        <v>23884197478</v>
      </c>
      <c r="BG192" t="n">
        <v>201000000</v>
      </c>
      <c r="BH192" t="n">
        <v>0</v>
      </c>
      <c r="BI192" t="n">
        <v>0</v>
      </c>
      <c r="BJ192" t="n">
        <v>-35264883</v>
      </c>
      <c r="BK192" t="n">
        <v>201000000</v>
      </c>
      <c r="BL192" t="n">
        <v>0</v>
      </c>
      <c r="BM192" t="n">
        <v>-7656227</v>
      </c>
      <c r="BN192" t="n">
        <v>-59409019</v>
      </c>
      <c r="BO192" t="n">
        <v>20000000</v>
      </c>
      <c r="BP192" t="n">
        <v>201000000</v>
      </c>
      <c r="BQ192" t="n">
        <v>12343773</v>
      </c>
      <c r="BR192" t="n">
        <v>141590981</v>
      </c>
      <c r="BS192" t="n">
        <v>0</v>
      </c>
      <c r="BT192" t="n">
        <v>0</v>
      </c>
      <c r="BU192" t="n">
        <v>0</v>
      </c>
      <c r="BV192" t="n">
        <v>12343773</v>
      </c>
      <c r="BW192" t="n">
        <v>141590981</v>
      </c>
      <c r="BX192" t="n">
        <v>0.4266151690016785</v>
      </c>
      <c r="BY192" t="n">
        <v>3.041730952532181</v>
      </c>
      <c r="BZ192" t="n">
        <v>0</v>
      </c>
      <c r="CA192" t="n">
        <v>2490253177</v>
      </c>
      <c r="CB192" t="n">
        <v>3431802266</v>
      </c>
      <c r="CC192" t="n">
        <v>7102460784</v>
      </c>
      <c r="CD192" t="n">
        <v>0</v>
      </c>
      <c r="CE192" t="n">
        <v>2435714299</v>
      </c>
      <c r="CF192" t="n">
        <v>3363471526</v>
      </c>
      <c r="CG192" t="n">
        <v>7015771818</v>
      </c>
      <c r="CH192" t="n">
        <v>2435714299</v>
      </c>
      <c r="CI192" t="n">
        <v>3363471526</v>
      </c>
      <c r="CJ192" t="n">
        <v>7015771818</v>
      </c>
      <c r="CK192" t="n">
        <v>-59409019</v>
      </c>
      <c r="CL192" t="n">
        <v>0</v>
      </c>
      <c r="CM192" t="n">
        <v>5.561672151088715</v>
      </c>
      <c r="CN192" t="n">
        <v>2.764138877391815</v>
      </c>
      <c r="CO192" t="n">
        <v>5.561740100383758</v>
      </c>
      <c r="CP192" t="n">
        <v>13546644384.75687</v>
      </c>
      <c r="CQ192" t="n">
        <v>6732652588.085052</v>
      </c>
      <c r="CR192" t="n">
        <v>13546809889.82641</v>
      </c>
      <c r="CS192" t="n">
        <v>1.238372253312577</v>
      </c>
      <c r="CT192" t="n">
        <v>3016321004.878295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0.7298841302516452</v>
      </c>
      <c r="DI192" t="n">
        <v>0.2701158697483547</v>
      </c>
      <c r="DJ192" t="n">
        <v>1777789212.667111</v>
      </c>
      <c r="DK192" t="n">
        <v>657925086.3328891</v>
      </c>
      <c r="DL192" t="n">
        <v>5120700511.424933</v>
      </c>
      <c r="DM192" t="n">
        <v>1895071306.575066</v>
      </c>
      <c r="DN192" t="n">
        <v>0</v>
      </c>
      <c r="DO192" t="n">
        <v>0</v>
      </c>
      <c r="DP192" t="n">
        <v>3299549598.595905</v>
      </c>
      <c r="DQ192" t="n">
        <v>1221098901.404095</v>
      </c>
      <c r="DR192" t="n">
        <v>0</v>
      </c>
      <c r="DS192" t="n">
        <v>0</v>
      </c>
      <c r="DT192" t="n">
        <v>0</v>
      </c>
      <c r="DU192" t="n">
        <v>0</v>
      </c>
      <c r="DV192" t="n">
        <v>5997851704</v>
      </c>
      <c r="DW192" t="n">
        <v>288116851.2064555</v>
      </c>
      <c r="DX192" t="n">
        <v>0</v>
      </c>
      <c r="DY192" t="n">
        <v>1052431372.107843</v>
      </c>
      <c r="DZ192" t="n">
        <v>0</v>
      </c>
      <c r="EA192" t="n">
        <v>0</v>
      </c>
      <c r="EB192" t="n">
        <v>1340548223.314298</v>
      </c>
      <c r="EC192" t="n">
        <v>0.2235047296051483</v>
      </c>
      <c r="ED192" t="n">
        <v>1340548223.314298</v>
      </c>
      <c r="EE192" t="n">
        <v>544393665.7933884</v>
      </c>
      <c r="EF192" t="n">
        <v>0</v>
      </c>
      <c r="EG192" t="n">
        <v>20000000</v>
      </c>
      <c r="EH192" t="n">
        <v>-9956027</v>
      </c>
      <c r="EI192" t="n">
        <v>0</v>
      </c>
      <c r="EJ192" t="n">
        <v>2299800</v>
      </c>
      <c r="EK192" t="n">
        <v>0</v>
      </c>
      <c r="EL192" t="n">
        <v>201000000</v>
      </c>
      <c r="EM192" t="n">
        <v>-35264883</v>
      </c>
      <c r="EN192" t="n">
        <v>0</v>
      </c>
      <c r="EO192" t="n">
        <v>-24144136</v>
      </c>
      <c r="EP192" t="n">
        <v>12343773</v>
      </c>
      <c r="EQ192" t="n">
        <v>141590981</v>
      </c>
      <c r="ER192" t="n">
        <v>326</v>
      </c>
      <c r="EU192" t="inlineStr">
        <is>
          <t>~2016</t>
        </is>
      </c>
      <c r="EV192" t="inlineStr">
        <is>
          <t>국내간접투자</t>
        </is>
      </c>
      <c r="EW192" t="n">
        <v>0</v>
      </c>
      <c r="EX192" t="n">
        <v>14597682.6050329</v>
      </c>
      <c r="EY192" t="n">
        <v>-7266746.107656897</v>
      </c>
      <c r="EZ192" t="n">
        <v>0</v>
      </c>
      <c r="FA192" t="n">
        <v>1678587.522752734</v>
      </c>
      <c r="FB192" t="n">
        <v>0</v>
      </c>
      <c r="FC192" t="n">
        <v>146706710.1805807</v>
      </c>
      <c r="FD192" t="n">
        <v>-25739278.45688103</v>
      </c>
      <c r="FE192" t="n">
        <v>0</v>
      </c>
      <c r="FF192" t="n">
        <v>-17622421.70503744</v>
      </c>
      <c r="FG192" t="n">
        <v>0</v>
      </c>
      <c r="FH192" t="n">
        <v>5402317.394967094</v>
      </c>
      <c r="FI192" t="n">
        <v>-2689280.892343103</v>
      </c>
      <c r="FJ192" t="n">
        <v>0</v>
      </c>
      <c r="FK192" t="n">
        <v>621212.4772472662</v>
      </c>
      <c r="FL192" t="n">
        <v>0</v>
      </c>
      <c r="FM192" t="n">
        <v>54293289.8194193</v>
      </c>
      <c r="FN192" t="n">
        <v>-9525604.543118969</v>
      </c>
      <c r="FO192" t="n">
        <v>0</v>
      </c>
      <c r="FP192" t="n">
        <v>-6521714.294962562</v>
      </c>
      <c r="FQ192" t="b">
        <v>1</v>
      </c>
      <c r="FR192" t="b">
        <v>1</v>
      </c>
    </row>
    <row r="193">
      <c r="A193" t="inlineStr">
        <is>
          <t>BS00000174</t>
        </is>
      </c>
      <c r="B193" t="inlineStr">
        <is>
          <t>BS0000017401</t>
        </is>
      </c>
      <c r="C193" t="n">
        <v>200000358</v>
      </c>
      <c r="D193" t="inlineStr">
        <is>
          <t>이머징 인프라스트럭처 투융자회사</t>
        </is>
      </c>
      <c r="E193" t="inlineStr">
        <is>
          <t>다비하나이머징인프라스트럭처투융자회사</t>
        </is>
      </c>
      <c r="F193" t="inlineStr">
        <is>
          <t>인프라</t>
        </is>
      </c>
      <c r="G193" t="inlineStr">
        <is>
          <t>BTO</t>
        </is>
      </c>
      <c r="H193" t="inlineStr">
        <is>
          <t>혼합</t>
        </is>
      </c>
      <c r="I193" t="inlineStr">
        <is>
          <t>국내</t>
        </is>
      </c>
      <c r="J193" t="inlineStr">
        <is>
          <t>아시아</t>
        </is>
      </c>
      <c r="K193" t="inlineStr">
        <is>
          <t>이머징</t>
        </is>
      </c>
      <c r="L193" t="inlineStr">
        <is>
          <t>한국</t>
        </is>
      </c>
      <c r="M193" t="inlineStr">
        <is>
          <t>해당없음</t>
        </is>
      </c>
      <c r="N193" t="inlineStr">
        <is>
          <t>수익증권</t>
        </is>
      </c>
      <c r="O193" t="inlineStr">
        <is>
          <t>지분</t>
        </is>
      </c>
      <c r="P193" t="inlineStr">
        <is>
          <t>채권형</t>
        </is>
      </c>
      <c r="Q193" t="inlineStr">
        <is>
          <t>블라인드</t>
        </is>
      </c>
      <c r="R193" t="inlineStr">
        <is>
          <t>KRW</t>
        </is>
      </c>
      <c r="S193" t="inlineStr">
        <is>
          <t>KRW</t>
        </is>
      </c>
      <c r="T193" s="1" t="n">
        <v>38929</v>
      </c>
      <c r="U193" s="1" t="n">
        <v>44408</v>
      </c>
      <c r="V193" s="1" t="n">
        <v>50770</v>
      </c>
      <c r="X193" t="inlineStr">
        <is>
          <t>PPP</t>
        </is>
      </c>
      <c r="Y193" t="inlineStr">
        <is>
          <t>Merchant(정부)</t>
        </is>
      </c>
      <c r="Z193" t="inlineStr">
        <is>
          <t>해지시 지급금</t>
        </is>
      </c>
      <c r="AA193" t="inlineStr">
        <is>
          <t>발전차액지원제도(FIT) 적용</t>
        </is>
      </c>
      <c r="AB193" t="inlineStr">
        <is>
          <t>다비하나인프라펀드자산운용</t>
        </is>
      </c>
      <c r="AC193" t="inlineStr">
        <is>
          <t>해당없음</t>
        </is>
      </c>
      <c r="AD193" t="inlineStr">
        <is>
          <t>이건희</t>
        </is>
      </c>
      <c r="AF193" t="inlineStr">
        <is>
          <t>유재섭</t>
        </is>
      </c>
      <c r="AG193" t="inlineStr">
        <is>
          <t>정상</t>
        </is>
      </c>
      <c r="AI193" t="inlineStr">
        <is>
          <t>기보유</t>
        </is>
      </c>
      <c r="AJ193" t="inlineStr">
        <is>
          <t>국내실물</t>
        </is>
      </c>
      <c r="AK193" t="inlineStr">
        <is>
          <t>인프라</t>
        </is>
      </c>
      <c r="AL193" t="inlineStr">
        <is>
          <t>Debt</t>
        </is>
      </c>
      <c r="AM193" t="inlineStr">
        <is>
          <t>인출</t>
        </is>
      </c>
      <c r="AN193" t="inlineStr">
        <is>
          <t>운영</t>
        </is>
      </c>
      <c r="AO193" t="n">
        <v>0</v>
      </c>
      <c r="AP193" t="n">
        <v>50000000000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21085098370</v>
      </c>
      <c r="AX193" t="n">
        <v>0</v>
      </c>
      <c r="AY193" t="n">
        <v>0</v>
      </c>
      <c r="AZ193" t="n">
        <v>8824507472</v>
      </c>
      <c r="BA193" t="n">
        <v>0</v>
      </c>
      <c r="BB193" t="n">
        <v>0</v>
      </c>
      <c r="BC193" t="n">
        <v>12260590898</v>
      </c>
      <c r="BD193" t="n">
        <v>0</v>
      </c>
      <c r="BE193" t="n">
        <v>2014380457</v>
      </c>
      <c r="BF193" t="n">
        <v>41624146709</v>
      </c>
      <c r="BG193" t="n">
        <v>2014380457</v>
      </c>
      <c r="BH193" t="n">
        <v>0</v>
      </c>
      <c r="BI193" t="n">
        <v>0</v>
      </c>
      <c r="BJ193" t="n">
        <v>0</v>
      </c>
      <c r="BK193" t="n">
        <v>2014380457</v>
      </c>
      <c r="BL193" t="n">
        <v>0</v>
      </c>
      <c r="BM193" t="n">
        <v>2923942761</v>
      </c>
      <c r="BN193" t="n">
        <v>2516734901</v>
      </c>
      <c r="BO193" t="n">
        <v>0</v>
      </c>
      <c r="BP193" t="n">
        <v>2014380457</v>
      </c>
      <c r="BQ193" t="n">
        <v>2923942761</v>
      </c>
      <c r="BR193" t="n">
        <v>4531115358</v>
      </c>
      <c r="BS193" t="n">
        <v>0</v>
      </c>
      <c r="BT193" t="n">
        <v>0</v>
      </c>
      <c r="BU193" t="n">
        <v>0</v>
      </c>
      <c r="BV193" t="n">
        <v>2923942761</v>
      </c>
      <c r="BW193" t="n">
        <v>4531115358</v>
      </c>
      <c r="BX193" t="n">
        <v>10.21601998040616</v>
      </c>
      <c r="BY193" t="n">
        <v>16.17032826873078</v>
      </c>
      <c r="BZ193" t="n">
        <v>0</v>
      </c>
      <c r="CA193" t="n">
        <v>28246885527</v>
      </c>
      <c r="CB193" t="n">
        <v>28246885527</v>
      </c>
      <c r="CC193" t="n">
        <v>28246885527</v>
      </c>
      <c r="CD193" t="n">
        <v>0</v>
      </c>
      <c r="CE193" t="n">
        <v>31545096269</v>
      </c>
      <c r="CF193" t="n">
        <v>28621153508</v>
      </c>
      <c r="CG193" t="n">
        <v>29028361368</v>
      </c>
      <c r="CH193" t="n">
        <v>31545096269</v>
      </c>
      <c r="CI193" t="n">
        <v>28621153508</v>
      </c>
      <c r="CJ193" t="n">
        <v>29028361368</v>
      </c>
      <c r="CK193" t="n">
        <v>2516734901</v>
      </c>
      <c r="CL193" t="n">
        <v>0</v>
      </c>
      <c r="CM193" t="n">
        <v>226.5708947181701</v>
      </c>
      <c r="CN193" t="n">
        <v>16.14141047000885</v>
      </c>
      <c r="CO193" t="n">
        <v>0</v>
      </c>
      <c r="CP193" t="n">
        <v>7147200685638.14</v>
      </c>
      <c r="CQ193" t="n">
        <v>509182347193.8737</v>
      </c>
      <c r="CR193" t="n">
        <v>0</v>
      </c>
      <c r="CS193" t="n">
        <v>3.888706090490011</v>
      </c>
      <c r="CT193" t="n">
        <v>122669607986.354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0.756245884555397</v>
      </c>
      <c r="DI193" t="n">
        <v>0.243754115444603</v>
      </c>
      <c r="DJ193" t="n">
        <v>23855849231.33506</v>
      </c>
      <c r="DK193" t="n">
        <v>7689247037.66494</v>
      </c>
      <c r="DL193" t="n">
        <v>21952578819.93687</v>
      </c>
      <c r="DM193" t="n">
        <v>7075782548.063125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29479790354</v>
      </c>
      <c r="DW193" t="n">
        <v>794415960.9893962</v>
      </c>
      <c r="DX193" t="n">
        <v>0</v>
      </c>
      <c r="DY193" t="n">
        <v>3118493089.296882</v>
      </c>
      <c r="DZ193" t="n">
        <v>0</v>
      </c>
      <c r="EA193" t="n">
        <v>0</v>
      </c>
      <c r="EB193" t="n">
        <v>3912909050.286278</v>
      </c>
      <c r="EC193" t="n">
        <v>0.1327319157734563</v>
      </c>
      <c r="ED193" t="n">
        <v>3912909050.286278</v>
      </c>
      <c r="EE193" t="n">
        <v>4187041061.042479</v>
      </c>
      <c r="EF193" t="n">
        <v>0</v>
      </c>
      <c r="EG193" t="n">
        <v>0</v>
      </c>
      <c r="EH193" t="n">
        <v>0</v>
      </c>
      <c r="EI193" t="n">
        <v>0</v>
      </c>
      <c r="EJ193" t="n">
        <v>2923942761</v>
      </c>
      <c r="EK193" t="n">
        <v>0</v>
      </c>
      <c r="EL193" t="n">
        <v>2014380457</v>
      </c>
      <c r="EM193" t="n">
        <v>0</v>
      </c>
      <c r="EN193" t="n">
        <v>0</v>
      </c>
      <c r="EO193" t="n">
        <v>2516734901</v>
      </c>
      <c r="EP193" t="n">
        <v>2923942761</v>
      </c>
      <c r="EQ193" t="n">
        <v>4531115358</v>
      </c>
      <c r="ER193" t="n">
        <v>62</v>
      </c>
      <c r="EU193" t="inlineStr">
        <is>
          <t>~2016</t>
        </is>
      </c>
      <c r="EV193" t="inlineStr">
        <is>
          <t>국내간접투자</t>
        </is>
      </c>
      <c r="EW193" t="n">
        <v>0</v>
      </c>
      <c r="EX193" t="n">
        <v>0</v>
      </c>
      <c r="EY193" t="n">
        <v>0</v>
      </c>
      <c r="EZ193" t="n">
        <v>0</v>
      </c>
      <c r="FA193" t="n">
        <v>2211219679.681795</v>
      </c>
      <c r="FB193" t="n">
        <v>0</v>
      </c>
      <c r="FC193" t="n">
        <v>1523366930.53507</v>
      </c>
      <c r="FD193" t="n">
        <v>0</v>
      </c>
      <c r="FE193" t="n">
        <v>0</v>
      </c>
      <c r="FF193" t="n">
        <v>1903270411.398185</v>
      </c>
      <c r="FG193" t="n">
        <v>0</v>
      </c>
      <c r="FH193" t="n">
        <v>0</v>
      </c>
      <c r="FI193" t="n">
        <v>0</v>
      </c>
      <c r="FJ193" t="n">
        <v>0</v>
      </c>
      <c r="FK193" t="n">
        <v>712723081.3182051</v>
      </c>
      <c r="FL193" t="n">
        <v>0</v>
      </c>
      <c r="FM193" t="n">
        <v>491013526.4649301</v>
      </c>
      <c r="FN193" t="n">
        <v>0</v>
      </c>
      <c r="FO193" t="n">
        <v>0</v>
      </c>
      <c r="FP193" t="n">
        <v>613464489.6018153</v>
      </c>
      <c r="FQ193" t="b">
        <v>1</v>
      </c>
      <c r="FR193" t="b">
        <v>1</v>
      </c>
    </row>
    <row r="194">
      <c r="A194" t="inlineStr">
        <is>
          <t>BS00000176</t>
        </is>
      </c>
      <c r="B194" t="inlineStr">
        <is>
          <t>BS0000017601</t>
        </is>
      </c>
      <c r="C194" t="n">
        <v>200000316</v>
      </c>
      <c r="D194" t="inlineStr">
        <is>
          <t>KB RPS Focus 사모특별자산투자신탁 2호</t>
        </is>
      </c>
      <c r="E194" t="inlineStr">
        <is>
          <t>KB RPS FOCUS 사모특별자산투자신탁</t>
        </is>
      </c>
      <c r="F194" t="inlineStr">
        <is>
          <t>인프라</t>
        </is>
      </c>
      <c r="G194" t="inlineStr">
        <is>
          <t>신재생</t>
        </is>
      </c>
      <c r="H194" t="inlineStr">
        <is>
          <t>태양광</t>
        </is>
      </c>
      <c r="I194" t="inlineStr">
        <is>
          <t>국내</t>
        </is>
      </c>
      <c r="J194" t="inlineStr">
        <is>
          <t>아시아</t>
        </is>
      </c>
      <c r="K194" t="inlineStr">
        <is>
          <t>이머징</t>
        </is>
      </c>
      <c r="L194" t="inlineStr">
        <is>
          <t>한국</t>
        </is>
      </c>
      <c r="M194" t="inlineStr">
        <is>
          <t>해당없음</t>
        </is>
      </c>
      <c r="N194" t="inlineStr">
        <is>
          <t>수익증권</t>
        </is>
      </c>
      <c r="O194" t="inlineStr">
        <is>
          <t>지분</t>
        </is>
      </c>
      <c r="P194" t="inlineStr">
        <is>
          <t>주식형</t>
        </is>
      </c>
      <c r="Q194" t="inlineStr">
        <is>
          <t>블라인드</t>
        </is>
      </c>
      <c r="R194" t="inlineStr">
        <is>
          <t>KRW</t>
        </is>
      </c>
      <c r="S194" t="inlineStr">
        <is>
          <t>KRW</t>
        </is>
      </c>
      <c r="T194" s="1" t="n">
        <v>40906</v>
      </c>
      <c r="U194" s="1" t="n">
        <v>48211</v>
      </c>
      <c r="V194" s="1" t="n">
        <v>48211</v>
      </c>
      <c r="X194" t="inlineStr">
        <is>
          <t>비규제자산</t>
        </is>
      </c>
      <c r="Y194" t="inlineStr">
        <is>
          <t>Merchant(정부)</t>
        </is>
      </c>
      <c r="Z194" t="inlineStr">
        <is>
          <t>무보증</t>
        </is>
      </c>
      <c r="AA194" t="inlineStr">
        <is>
          <t>발전차액지원제도(FIT) 적용</t>
        </is>
      </c>
      <c r="AB194" t="inlineStr">
        <is>
          <t>KB자산운용</t>
        </is>
      </c>
      <c r="AC194" t="inlineStr">
        <is>
          <t>해당없음</t>
        </is>
      </c>
      <c r="AD194" t="inlineStr">
        <is>
          <t>이건희</t>
        </is>
      </c>
      <c r="AF194" t="inlineStr">
        <is>
          <t>유재섭</t>
        </is>
      </c>
      <c r="AG194" t="inlineStr">
        <is>
          <t>정상</t>
        </is>
      </c>
      <c r="AI194" t="inlineStr">
        <is>
          <t>기보유</t>
        </is>
      </c>
      <c r="AJ194" t="inlineStr">
        <is>
          <t>국내실물</t>
        </is>
      </c>
      <c r="AK194" t="inlineStr">
        <is>
          <t>인프라</t>
        </is>
      </c>
      <c r="AL194" t="inlineStr">
        <is>
          <t>Equity</t>
        </is>
      </c>
      <c r="AM194" t="inlineStr">
        <is>
          <t>인출</t>
        </is>
      </c>
      <c r="AN194" t="inlineStr">
        <is>
          <t>운영</t>
        </is>
      </c>
      <c r="AO194" t="n">
        <v>0</v>
      </c>
      <c r="AP194" t="n">
        <v>20000000000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17911575292</v>
      </c>
      <c r="AX194" t="n">
        <v>0</v>
      </c>
      <c r="AY194" t="n">
        <v>592013684</v>
      </c>
      <c r="AZ194" t="n">
        <v>15078268794</v>
      </c>
      <c r="BA194" t="n">
        <v>0</v>
      </c>
      <c r="BB194" t="n">
        <v>-592013684</v>
      </c>
      <c r="BC194" t="n">
        <v>2833306498</v>
      </c>
      <c r="BD194" t="n">
        <v>3100718</v>
      </c>
      <c r="BE194" t="n">
        <v>603317422</v>
      </c>
      <c r="BF194" t="n">
        <v>7186660133</v>
      </c>
      <c r="BG194" t="n">
        <v>603317422</v>
      </c>
      <c r="BH194" t="n">
        <v>0</v>
      </c>
      <c r="BI194" t="n">
        <v>0</v>
      </c>
      <c r="BJ194" t="n">
        <v>-612835</v>
      </c>
      <c r="BK194" t="n">
        <v>603317422</v>
      </c>
      <c r="BL194" t="n">
        <v>0</v>
      </c>
      <c r="BM194" t="n">
        <v>-147731452</v>
      </c>
      <c r="BN194" t="n">
        <v>-1979749</v>
      </c>
      <c r="BO194" t="n">
        <v>3100718</v>
      </c>
      <c r="BP194" t="n">
        <v>603317422</v>
      </c>
      <c r="BQ194" t="n">
        <v>-144630734</v>
      </c>
      <c r="BR194" t="n">
        <v>601337673</v>
      </c>
      <c r="BS194" t="n">
        <v>0</v>
      </c>
      <c r="BT194" t="n">
        <v>0</v>
      </c>
      <c r="BU194" t="n">
        <v>0</v>
      </c>
      <c r="BV194" t="n">
        <v>-144630734</v>
      </c>
      <c r="BW194" t="n">
        <v>601337673</v>
      </c>
      <c r="BX194" t="n">
        <v>-4.851640538901287</v>
      </c>
      <c r="BY194" t="n">
        <v>21.23955916693805</v>
      </c>
      <c r="BZ194" t="n">
        <v>0</v>
      </c>
      <c r="CA194" t="n">
        <v>2835047325</v>
      </c>
      <c r="CB194" t="n">
        <v>2835047325</v>
      </c>
      <c r="CC194" t="n">
        <v>3427421621</v>
      </c>
      <c r="CD194" t="n">
        <v>0</v>
      </c>
      <c r="CE194" t="n">
        <v>2834887534</v>
      </c>
      <c r="CF194" t="n">
        <v>2982618986</v>
      </c>
      <c r="CG194" t="n">
        <v>3428880967</v>
      </c>
      <c r="CH194" t="n">
        <v>2834887534</v>
      </c>
      <c r="CI194" t="n">
        <v>2982618986</v>
      </c>
      <c r="CJ194" t="n">
        <v>3428880967</v>
      </c>
      <c r="CK194" t="n">
        <v>-1979749</v>
      </c>
      <c r="CL194" t="n">
        <v>2379415</v>
      </c>
      <c r="CM194" t="n">
        <v>-45.37946946918965</v>
      </c>
      <c r="CN194" t="n">
        <v>22.3991996049881</v>
      </c>
      <c r="CO194" t="n">
        <v>6.136066019535065</v>
      </c>
      <c r="CP194" t="n">
        <v>-128645692297.7393</v>
      </c>
      <c r="CQ194" t="n">
        <v>63499211731.75849</v>
      </c>
      <c r="CR194" t="n">
        <v>17395057066.58096</v>
      </c>
      <c r="CS194" t="n">
        <v>1.401318200762082</v>
      </c>
      <c r="CT194" t="n">
        <v>3972579498.507735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0.1138000422004783</v>
      </c>
      <c r="DI194" t="n">
        <v>0.8861999577995217</v>
      </c>
      <c r="DJ194" t="n">
        <v>322610321.00281</v>
      </c>
      <c r="DK194" t="n">
        <v>2512277212.99719</v>
      </c>
      <c r="DL194" t="n">
        <v>390206798.745017</v>
      </c>
      <c r="DM194" t="n">
        <v>3038674168.254983</v>
      </c>
      <c r="DN194" t="n">
        <v>0</v>
      </c>
      <c r="DO194" t="n">
        <v>0</v>
      </c>
      <c r="DP194" t="n">
        <v>67371182.22246066</v>
      </c>
      <c r="DQ194" t="n">
        <v>524642501.7775394</v>
      </c>
      <c r="DR194" t="n">
        <v>0</v>
      </c>
      <c r="DS194" t="n">
        <v>0</v>
      </c>
      <c r="DT194" t="n">
        <v>0</v>
      </c>
      <c r="DU194" t="n">
        <v>0</v>
      </c>
      <c r="DV194" t="n">
        <v>3095640256</v>
      </c>
      <c r="DW194" t="n">
        <v>43405438.50410158</v>
      </c>
      <c r="DX194" t="n">
        <v>0</v>
      </c>
      <c r="DY194" t="n">
        <v>1296847148.27089</v>
      </c>
      <c r="DZ194" t="n">
        <v>0</v>
      </c>
      <c r="EA194" t="n">
        <v>0</v>
      </c>
      <c r="EB194" t="n">
        <v>1340252586.774992</v>
      </c>
      <c r="EC194" t="n">
        <v>0.4329484293846163</v>
      </c>
      <c r="ED194" t="n">
        <v>1340252586.774992</v>
      </c>
      <c r="EE194" t="n">
        <v>1227360105.327328</v>
      </c>
      <c r="EF194" t="n">
        <v>0</v>
      </c>
      <c r="EG194" t="n">
        <v>3100718</v>
      </c>
      <c r="EH194" t="n">
        <v>0</v>
      </c>
      <c r="EI194" t="n">
        <v>0</v>
      </c>
      <c r="EJ194" t="n">
        <v>-147731452</v>
      </c>
      <c r="EK194" t="n">
        <v>0</v>
      </c>
      <c r="EL194" t="n">
        <v>603317422</v>
      </c>
      <c r="EM194" t="n">
        <v>-612835</v>
      </c>
      <c r="EN194" t="n">
        <v>0</v>
      </c>
      <c r="EO194" t="n">
        <v>-1366914</v>
      </c>
      <c r="EP194" t="n">
        <v>-144630734</v>
      </c>
      <c r="EQ194" t="n">
        <v>601337673</v>
      </c>
      <c r="ER194" t="n">
        <v>247</v>
      </c>
      <c r="EU194" t="inlineStr">
        <is>
          <t>~2016</t>
        </is>
      </c>
      <c r="EV194" t="inlineStr">
        <is>
          <t>국내간접투자</t>
        </is>
      </c>
      <c r="EW194" t="n">
        <v>0</v>
      </c>
      <c r="EX194" t="n">
        <v>352861.8392517828</v>
      </c>
      <c r="EY194" t="n">
        <v>0</v>
      </c>
      <c r="EZ194" t="n">
        <v>0</v>
      </c>
      <c r="FA194" t="n">
        <v>-16811845.47193794</v>
      </c>
      <c r="FB194" t="n">
        <v>0</v>
      </c>
      <c r="FC194" t="n">
        <v>68657548.08388381</v>
      </c>
      <c r="FD194" t="n">
        <v>-69740.64886193015</v>
      </c>
      <c r="FE194" t="n">
        <v>0</v>
      </c>
      <c r="FF194" t="n">
        <v>-155554.8708844247</v>
      </c>
      <c r="FG194" t="n">
        <v>0</v>
      </c>
      <c r="FH194" t="n">
        <v>2747856.160748217</v>
      </c>
      <c r="FI194" t="n">
        <v>0</v>
      </c>
      <c r="FJ194" t="n">
        <v>0</v>
      </c>
      <c r="FK194" t="n">
        <v>-130919606.5280621</v>
      </c>
      <c r="FL194" t="n">
        <v>0</v>
      </c>
      <c r="FM194" t="n">
        <v>534659873.9161162</v>
      </c>
      <c r="FN194" t="n">
        <v>-543094.3511380699</v>
      </c>
      <c r="FO194" t="n">
        <v>0</v>
      </c>
      <c r="FP194" t="n">
        <v>-1211359.129115575</v>
      </c>
      <c r="FQ194" t="b">
        <v>1</v>
      </c>
      <c r="FR194" t="b">
        <v>1</v>
      </c>
    </row>
    <row r="195">
      <c r="A195" t="inlineStr">
        <is>
          <t>BS00000177</t>
        </is>
      </c>
      <c r="B195" t="inlineStr">
        <is>
          <t>BS0000017701</t>
        </is>
      </c>
      <c r="C195" t="n">
        <v>100001963</v>
      </c>
      <c r="D195" t="inlineStr">
        <is>
          <t>KoFC포스코한화케이비 동반성장제2호 사모투자전문회사</t>
        </is>
      </c>
      <c r="F195" t="inlineStr">
        <is>
          <t>PE</t>
        </is>
      </c>
      <c r="G195" t="inlineStr">
        <is>
          <t>PE</t>
        </is>
      </c>
      <c r="H195" t="inlineStr">
        <is>
          <t>PE</t>
        </is>
      </c>
      <c r="I195" t="inlineStr">
        <is>
          <t>국내</t>
        </is>
      </c>
      <c r="J195" t="inlineStr">
        <is>
          <t>아시아</t>
        </is>
      </c>
      <c r="K195" t="inlineStr">
        <is>
          <t>이머징</t>
        </is>
      </c>
      <c r="L195" t="inlineStr">
        <is>
          <t>한국</t>
        </is>
      </c>
      <c r="M195" t="inlineStr">
        <is>
          <t>해당없음</t>
        </is>
      </c>
      <c r="N195" t="inlineStr">
        <is>
          <t>출자</t>
        </is>
      </c>
      <c r="O195" t="inlineStr">
        <is>
          <t>지분</t>
        </is>
      </c>
      <c r="P195" t="inlineStr">
        <is>
          <t>주식형</t>
        </is>
      </c>
      <c r="Q195" t="inlineStr">
        <is>
          <t>블라인드</t>
        </is>
      </c>
      <c r="R195" t="inlineStr">
        <is>
          <t>KRW</t>
        </is>
      </c>
      <c r="S195" t="inlineStr">
        <is>
          <t>KRW</t>
        </is>
      </c>
      <c r="T195" s="1" t="n">
        <v>42243</v>
      </c>
      <c r="U195" s="1" t="n">
        <v>42714</v>
      </c>
      <c r="V195" s="1" t="n">
        <v>43871</v>
      </c>
      <c r="W195" s="1" t="n">
        <v>44600</v>
      </c>
      <c r="X195" t="inlineStr">
        <is>
          <t>해당없음</t>
        </is>
      </c>
      <c r="Y195" t="inlineStr">
        <is>
          <t>해당없음</t>
        </is>
      </c>
      <c r="Z195" t="inlineStr">
        <is>
          <t>해당없음</t>
        </is>
      </c>
      <c r="AA195" t="inlineStr">
        <is>
          <t>해당없음</t>
        </is>
      </c>
      <c r="AB195" t="inlineStr">
        <is>
          <t>포스코한화KB</t>
        </is>
      </c>
      <c r="AC195" t="inlineStr">
        <is>
          <t>해당없음</t>
        </is>
      </c>
      <c r="AD195" t="inlineStr">
        <is>
          <t>상환/확인필요</t>
        </is>
      </c>
      <c r="AF195" t="inlineStr">
        <is>
          <t>이현호</t>
        </is>
      </c>
      <c r="AI195" t="inlineStr">
        <is>
          <t>기보유</t>
        </is>
      </c>
      <c r="AJ195" t="inlineStr">
        <is>
          <t>사모투자</t>
        </is>
      </c>
      <c r="AK195" t="inlineStr">
        <is>
          <t>PE</t>
        </is>
      </c>
      <c r="AL195" t="inlineStr">
        <is>
          <t>Equity</t>
        </is>
      </c>
      <c r="AM195" t="inlineStr">
        <is>
          <t>인출</t>
        </is>
      </c>
      <c r="AN195" t="inlineStr">
        <is>
          <t>상환</t>
        </is>
      </c>
      <c r="AO195" t="n">
        <v>0</v>
      </c>
      <c r="AP195" t="n">
        <v>40000000000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8960000000</v>
      </c>
      <c r="AX195" t="n">
        <v>0</v>
      </c>
      <c r="AY195" t="n">
        <v>0</v>
      </c>
      <c r="AZ195" t="n">
        <v>31677185294</v>
      </c>
      <c r="BA195" t="n">
        <v>0</v>
      </c>
      <c r="BB195" t="n">
        <v>0</v>
      </c>
      <c r="BC195" t="n">
        <v>-22717185294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107.3270857334137</v>
      </c>
      <c r="CP195" t="n">
        <v>0</v>
      </c>
      <c r="CQ195" t="n">
        <v>0</v>
      </c>
      <c r="CR195" t="n">
        <v>0</v>
      </c>
      <c r="CS195" t="n">
        <v>3.535400144419643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1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471</v>
      </c>
      <c r="ES195" t="inlineStr">
        <is>
          <t>Growth</t>
        </is>
      </c>
      <c r="EU195" t="inlineStr">
        <is>
          <t>~2016</t>
        </is>
      </c>
      <c r="EV195" t="inlineStr">
        <is>
          <t>국내간접투자</t>
        </is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b">
        <v>1</v>
      </c>
      <c r="FR195" t="b">
        <v>1</v>
      </c>
    </row>
    <row r="196">
      <c r="A196" t="inlineStr">
        <is>
          <t>BS00000182</t>
        </is>
      </c>
      <c r="B196" t="inlineStr">
        <is>
          <t>BS0000018201</t>
        </is>
      </c>
      <c r="C196" t="n">
        <v>200000323</v>
      </c>
      <c r="D196" t="inlineStr">
        <is>
          <t>미래에셋맵스 신재생에너지 사모특별자산투자신탁 3호</t>
        </is>
      </c>
      <c r="E196" t="inlineStr">
        <is>
          <t>미래에셋맵스 신재생에너지 사모특별자산투자신탁 3호</t>
        </is>
      </c>
      <c r="F196" t="inlineStr">
        <is>
          <t>인프라</t>
        </is>
      </c>
      <c r="G196" t="inlineStr">
        <is>
          <t>신재생</t>
        </is>
      </c>
      <c r="H196" t="inlineStr">
        <is>
          <t>태양광</t>
        </is>
      </c>
      <c r="I196" t="inlineStr">
        <is>
          <t>국내</t>
        </is>
      </c>
      <c r="J196" t="inlineStr">
        <is>
          <t>아시아</t>
        </is>
      </c>
      <c r="K196" t="inlineStr">
        <is>
          <t>이머징</t>
        </is>
      </c>
      <c r="L196" t="inlineStr">
        <is>
          <t>한국</t>
        </is>
      </c>
      <c r="M196" t="inlineStr">
        <is>
          <t>해당없음</t>
        </is>
      </c>
      <c r="N196" t="inlineStr">
        <is>
          <t>수익증권</t>
        </is>
      </c>
      <c r="O196" t="inlineStr">
        <is>
          <t>선순위</t>
        </is>
      </c>
      <c r="P196" t="inlineStr">
        <is>
          <t>채권형</t>
        </is>
      </c>
      <c r="Q196" t="inlineStr">
        <is>
          <t>블라인드</t>
        </is>
      </c>
      <c r="R196" t="inlineStr">
        <is>
          <t>KRW</t>
        </is>
      </c>
      <c r="S196" t="inlineStr">
        <is>
          <t>KRW</t>
        </is>
      </c>
      <c r="T196" s="1" t="n">
        <v>40997</v>
      </c>
      <c r="U196" s="1" t="n">
        <v>46475</v>
      </c>
      <c r="V196" s="1" t="n">
        <v>46475</v>
      </c>
      <c r="X196" t="inlineStr">
        <is>
          <t>비규제자산</t>
        </is>
      </c>
      <c r="Y196" t="inlineStr">
        <is>
          <t>Merchant(정부)</t>
        </is>
      </c>
      <c r="Z196" t="inlineStr">
        <is>
          <t>무보증</t>
        </is>
      </c>
      <c r="AA196" t="inlineStr">
        <is>
          <t>발전차액지원제도(FIT) 적용</t>
        </is>
      </c>
      <c r="AB196" t="inlineStr">
        <is>
          <t>미래에셋자산운용</t>
        </is>
      </c>
      <c r="AC196" t="inlineStr">
        <is>
          <t>해당없음</t>
        </is>
      </c>
      <c r="AD196" t="inlineStr">
        <is>
          <t>이다인</t>
        </is>
      </c>
      <c r="AF196" t="inlineStr">
        <is>
          <t>유재섭</t>
        </is>
      </c>
      <c r="AG196" t="inlineStr">
        <is>
          <t>정상</t>
        </is>
      </c>
      <c r="AI196" t="inlineStr">
        <is>
          <t>기보유</t>
        </is>
      </c>
      <c r="AJ196" t="inlineStr">
        <is>
          <t>국내실물</t>
        </is>
      </c>
      <c r="AK196" t="inlineStr">
        <is>
          <t>인프라</t>
        </is>
      </c>
      <c r="AL196" t="inlineStr">
        <is>
          <t>Equity</t>
        </is>
      </c>
      <c r="AM196" t="inlineStr">
        <is>
          <t>인출</t>
        </is>
      </c>
      <c r="AN196" t="inlineStr">
        <is>
          <t>운영</t>
        </is>
      </c>
      <c r="AO196" t="n">
        <v>0</v>
      </c>
      <c r="AP196" t="n">
        <v>70000000000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25169620000</v>
      </c>
      <c r="AX196" t="n">
        <v>58990050</v>
      </c>
      <c r="AY196" t="n">
        <v>260668800</v>
      </c>
      <c r="AZ196" t="n">
        <v>25019099904</v>
      </c>
      <c r="BA196" t="n">
        <v>-58990050</v>
      </c>
      <c r="BB196" t="n">
        <v>-260668800</v>
      </c>
      <c r="BC196" t="n">
        <v>150520096</v>
      </c>
      <c r="BD196" t="n">
        <v>260756350</v>
      </c>
      <c r="BE196" t="n">
        <v>271983124</v>
      </c>
      <c r="BF196" t="n">
        <v>6209426284</v>
      </c>
      <c r="BG196" t="n">
        <v>271983124</v>
      </c>
      <c r="BH196" t="n">
        <v>0</v>
      </c>
      <c r="BI196" t="n">
        <v>0</v>
      </c>
      <c r="BJ196" t="n">
        <v>33688785</v>
      </c>
      <c r="BK196" t="n">
        <v>271983124</v>
      </c>
      <c r="BL196" t="n">
        <v>0</v>
      </c>
      <c r="BM196" t="n">
        <v>-211358</v>
      </c>
      <c r="BN196" t="n">
        <v>360754468</v>
      </c>
      <c r="BO196" t="n">
        <v>260756350</v>
      </c>
      <c r="BP196" t="n">
        <v>271983124</v>
      </c>
      <c r="BQ196" t="n">
        <v>260544992</v>
      </c>
      <c r="BR196" t="n">
        <v>632737592</v>
      </c>
      <c r="BS196" t="n">
        <v>0</v>
      </c>
      <c r="BT196" t="n">
        <v>0</v>
      </c>
      <c r="BU196" t="n">
        <v>0</v>
      </c>
      <c r="BV196" t="n">
        <v>260544992</v>
      </c>
      <c r="BW196" t="n">
        <v>632737592</v>
      </c>
      <c r="BX196" t="n">
        <v>88.07578028266214</v>
      </c>
      <c r="BY196" t="n">
        <v>2103.566631842024</v>
      </c>
      <c r="BZ196" t="n">
        <v>0</v>
      </c>
      <c r="CA196" t="n">
        <v>85481680</v>
      </c>
      <c r="CB196" t="n">
        <v>148729753</v>
      </c>
      <c r="CC196" t="n">
        <v>364956960</v>
      </c>
      <c r="CD196" t="n">
        <v>0</v>
      </c>
      <c r="CE196" t="n">
        <v>396490905</v>
      </c>
      <c r="CF196" t="n">
        <v>455692313</v>
      </c>
      <c r="CG196" t="n">
        <v>296405237</v>
      </c>
      <c r="CH196" t="n">
        <v>396490905</v>
      </c>
      <c r="CI196" t="n">
        <v>455692313</v>
      </c>
      <c r="CJ196" t="n">
        <v>296405237</v>
      </c>
      <c r="CK196" t="n">
        <v>360754468</v>
      </c>
      <c r="CL196" t="n">
        <v>0</v>
      </c>
      <c r="CM196" t="n">
        <v>0</v>
      </c>
      <c r="CN196" t="n">
        <v>297.3440051078797</v>
      </c>
      <c r="CO196" t="n">
        <v>6.236691772937775</v>
      </c>
      <c r="CP196" t="n">
        <v>0</v>
      </c>
      <c r="CQ196" t="n">
        <v>117894193681.5478</v>
      </c>
      <c r="CR196" t="n">
        <v>2472791565.258153</v>
      </c>
      <c r="CS196" t="n">
        <v>1.256475747071271</v>
      </c>
      <c r="CT196" t="n">
        <v>498181206.0668393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0.140762776779382</v>
      </c>
      <c r="DI196" t="n">
        <v>0.859237223220618</v>
      </c>
      <c r="DJ196" t="n">
        <v>55811160.75557016</v>
      </c>
      <c r="DK196" t="n">
        <v>340679744.2444298</v>
      </c>
      <c r="DL196" t="n">
        <v>41722824.21207082</v>
      </c>
      <c r="DM196" t="n">
        <v>254682412.7879292</v>
      </c>
      <c r="DN196" t="n">
        <v>0</v>
      </c>
      <c r="DO196" t="n">
        <v>0</v>
      </c>
      <c r="DP196" t="n">
        <v>36692464.10774937</v>
      </c>
      <c r="DQ196" t="n">
        <v>223976335.8922506</v>
      </c>
      <c r="DR196" t="n">
        <v>0</v>
      </c>
      <c r="DS196" t="n">
        <v>0</v>
      </c>
      <c r="DT196" t="n">
        <v>0</v>
      </c>
      <c r="DU196" t="n">
        <v>0</v>
      </c>
      <c r="DV196" t="n">
        <v>527358645</v>
      </c>
      <c r="DW196" t="n">
        <v>23242620.31683339</v>
      </c>
      <c r="DX196" t="n">
        <v>0</v>
      </c>
      <c r="DY196" t="n">
        <v>61105876.09815028</v>
      </c>
      <c r="DZ196" t="n">
        <v>0</v>
      </c>
      <c r="EA196" t="n">
        <v>0</v>
      </c>
      <c r="EB196" t="n">
        <v>84348496.41498367</v>
      </c>
      <c r="EC196" t="n">
        <v>0.1599452236437381</v>
      </c>
      <c r="ED196" t="n">
        <v>84348496.41498367</v>
      </c>
      <c r="EE196" t="n">
        <v>63416826.47293311</v>
      </c>
      <c r="EF196" t="n">
        <v>0</v>
      </c>
      <c r="EG196" t="n">
        <v>260756350</v>
      </c>
      <c r="EH196" t="n">
        <v>7622185</v>
      </c>
      <c r="EI196" t="n">
        <v>0</v>
      </c>
      <c r="EJ196" t="n">
        <v>-7833543</v>
      </c>
      <c r="EK196" t="n">
        <v>0</v>
      </c>
      <c r="EL196" t="n">
        <v>271983124</v>
      </c>
      <c r="EM196" t="n">
        <v>33688785</v>
      </c>
      <c r="EN196" t="n">
        <v>0</v>
      </c>
      <c r="EO196" t="n">
        <v>327065683</v>
      </c>
      <c r="EP196" t="n">
        <v>260544992</v>
      </c>
      <c r="EQ196" t="n">
        <v>632737592</v>
      </c>
      <c r="ER196" t="n">
        <v>242</v>
      </c>
      <c r="EU196" t="inlineStr">
        <is>
          <t>~2016</t>
        </is>
      </c>
      <c r="EV196" t="inlineStr">
        <is>
          <t>국내간접투자</t>
        </is>
      </c>
      <c r="EW196" t="n">
        <v>0</v>
      </c>
      <c r="EX196" t="n">
        <v>36704787.88885641</v>
      </c>
      <c r="EY196" t="n">
        <v>1072919.925726154</v>
      </c>
      <c r="EZ196" t="n">
        <v>0</v>
      </c>
      <c r="FA196" t="n">
        <v>-1102671.264700691</v>
      </c>
      <c r="FB196" t="n">
        <v>0</v>
      </c>
      <c r="FC196" t="n">
        <v>38285099.77137098</v>
      </c>
      <c r="FD196" t="n">
        <v>4742126.922923593</v>
      </c>
      <c r="FE196" t="n">
        <v>0</v>
      </c>
      <c r="FF196" t="n">
        <v>46038673.72832511</v>
      </c>
      <c r="FG196" t="n">
        <v>0</v>
      </c>
      <c r="FH196" t="n">
        <v>224051562.1111436</v>
      </c>
      <c r="FI196" t="n">
        <v>6549265.074273846</v>
      </c>
      <c r="FJ196" t="n">
        <v>0</v>
      </c>
      <c r="FK196" t="n">
        <v>-6730871.73529931</v>
      </c>
      <c r="FL196" t="n">
        <v>0</v>
      </c>
      <c r="FM196" t="n">
        <v>233698024.228629</v>
      </c>
      <c r="FN196" t="n">
        <v>28946658.07707641</v>
      </c>
      <c r="FO196" t="n">
        <v>0</v>
      </c>
      <c r="FP196" t="n">
        <v>281027009.2716749</v>
      </c>
      <c r="FQ196" t="b">
        <v>1</v>
      </c>
      <c r="FR196" t="b">
        <v>1</v>
      </c>
    </row>
    <row r="197">
      <c r="A197" t="inlineStr">
        <is>
          <t>BS00000186</t>
        </is>
      </c>
      <c r="B197" t="n">
        <v>5833001000</v>
      </c>
      <c r="C197" t="n">
        <v>6000000000414</v>
      </c>
      <c r="D197" t="inlineStr">
        <is>
          <t>화성도시고속도로</t>
        </is>
      </c>
      <c r="F197" t="inlineStr">
        <is>
          <t>인프라</t>
        </is>
      </c>
      <c r="G197" t="inlineStr">
        <is>
          <t>BTO</t>
        </is>
      </c>
      <c r="H197" t="inlineStr">
        <is>
          <t>도로</t>
        </is>
      </c>
      <c r="I197" t="inlineStr">
        <is>
          <t>국내</t>
        </is>
      </c>
      <c r="J197" t="inlineStr">
        <is>
          <t>아시아</t>
        </is>
      </c>
      <c r="K197" t="inlineStr">
        <is>
          <t>이머징</t>
        </is>
      </c>
      <c r="L197" t="inlineStr">
        <is>
          <t>한국</t>
        </is>
      </c>
      <c r="M197" t="inlineStr">
        <is>
          <t>해당없음</t>
        </is>
      </c>
      <c r="N197" t="inlineStr">
        <is>
          <t>대출</t>
        </is>
      </c>
      <c r="O197" t="inlineStr">
        <is>
          <t>선순위</t>
        </is>
      </c>
      <c r="P197" t="inlineStr">
        <is>
          <t>대출</t>
        </is>
      </c>
      <c r="Q197" t="inlineStr">
        <is>
          <t>프로젝트</t>
        </is>
      </c>
      <c r="R197" t="inlineStr">
        <is>
          <t>미인출</t>
        </is>
      </c>
      <c r="S197" t="inlineStr">
        <is>
          <t>미인출</t>
        </is>
      </c>
      <c r="T197" t="inlineStr">
        <is>
          <t>미인출</t>
        </is>
      </c>
      <c r="U197" s="1" t="n">
        <v>50794</v>
      </c>
      <c r="V197" s="1" t="n">
        <v>50794</v>
      </c>
      <c r="X197" t="inlineStr">
        <is>
          <t>PPP</t>
        </is>
      </c>
      <c r="Y197" t="inlineStr">
        <is>
          <t>Merchant(정부)</t>
        </is>
      </c>
      <c r="Z197" t="inlineStr">
        <is>
          <t>해지시 지급금</t>
        </is>
      </c>
      <c r="AC197" t="inlineStr">
        <is>
          <t>해당없음</t>
        </is>
      </c>
      <c r="AD197" t="inlineStr">
        <is>
          <t>상환/확인필요</t>
        </is>
      </c>
      <c r="AF197" t="inlineStr">
        <is>
          <t>유재섭</t>
        </is>
      </c>
      <c r="AI197" t="inlineStr">
        <is>
          <t>기보유</t>
        </is>
      </c>
      <c r="AJ197" t="inlineStr">
        <is>
          <t>국내실물</t>
        </is>
      </c>
      <c r="AK197" t="inlineStr">
        <is>
          <t>인프라</t>
        </is>
      </c>
      <c r="AL197" t="inlineStr">
        <is>
          <t>Debt</t>
        </is>
      </c>
      <c r="AM197" t="inlineStr">
        <is>
          <t>미인출</t>
        </is>
      </c>
      <c r="AN197" t="inlineStr">
        <is>
          <t>운영</t>
        </is>
      </c>
      <c r="AO197" t="n">
        <v>0</v>
      </c>
      <c r="AP197" t="n">
        <v>25000000000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1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471</v>
      </c>
      <c r="EU197" t="inlineStr">
        <is>
          <t>미인출</t>
        </is>
      </c>
      <c r="EV197" t="inlineStr">
        <is>
          <t>국내간접투자</t>
        </is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b">
        <v>1</v>
      </c>
      <c r="FR197" t="b">
        <v>1</v>
      </c>
    </row>
    <row r="198">
      <c r="A198" t="inlineStr">
        <is>
          <t>BS00000188</t>
        </is>
      </c>
      <c r="B198" t="n">
        <v>205832686200</v>
      </c>
      <c r="C198" t="n">
        <v>6000000000417</v>
      </c>
      <c r="D198" t="inlineStr">
        <is>
          <t>기흥용인고속도로</t>
        </is>
      </c>
      <c r="F198" t="inlineStr">
        <is>
          <t>인프라</t>
        </is>
      </c>
      <c r="G198" t="inlineStr">
        <is>
          <t>BTO</t>
        </is>
      </c>
      <c r="H198" t="inlineStr">
        <is>
          <t>도로</t>
        </is>
      </c>
      <c r="I198" t="inlineStr">
        <is>
          <t>국내</t>
        </is>
      </c>
      <c r="J198" t="inlineStr">
        <is>
          <t>아시아</t>
        </is>
      </c>
      <c r="K198" t="inlineStr">
        <is>
          <t>이머징</t>
        </is>
      </c>
      <c r="L198" t="inlineStr">
        <is>
          <t>한국</t>
        </is>
      </c>
      <c r="M198" t="inlineStr">
        <is>
          <t>해당없음</t>
        </is>
      </c>
      <c r="N198" t="inlineStr">
        <is>
          <t>대출</t>
        </is>
      </c>
      <c r="O198" t="inlineStr">
        <is>
          <t>선순위</t>
        </is>
      </c>
      <c r="P198" t="inlineStr">
        <is>
          <t>대출</t>
        </is>
      </c>
      <c r="Q198" t="inlineStr">
        <is>
          <t>프로젝트</t>
        </is>
      </c>
      <c r="R198" t="inlineStr">
        <is>
          <t>미인출</t>
        </is>
      </c>
      <c r="S198" t="inlineStr">
        <is>
          <t>미인출</t>
        </is>
      </c>
      <c r="T198" t="inlineStr">
        <is>
          <t>미인출</t>
        </is>
      </c>
      <c r="U198" s="1" t="n">
        <v>53143</v>
      </c>
      <c r="V198" s="1" t="n">
        <v>53143</v>
      </c>
      <c r="X198" t="inlineStr">
        <is>
          <t>PPP</t>
        </is>
      </c>
      <c r="Y198" t="inlineStr">
        <is>
          <t>Merchant(정부)</t>
        </is>
      </c>
      <c r="AC198" t="inlineStr">
        <is>
          <t>해당없음</t>
        </is>
      </c>
      <c r="AD198" t="inlineStr">
        <is>
          <t>상환/확인필요</t>
        </is>
      </c>
      <c r="AF198" t="inlineStr">
        <is>
          <t>유재섭</t>
        </is>
      </c>
      <c r="AI198" t="inlineStr">
        <is>
          <t>기보유</t>
        </is>
      </c>
      <c r="AJ198" t="inlineStr">
        <is>
          <t>국내실물</t>
        </is>
      </c>
      <c r="AK198" t="inlineStr">
        <is>
          <t>인프라</t>
        </is>
      </c>
      <c r="AL198" t="inlineStr">
        <is>
          <t>Debt</t>
        </is>
      </c>
      <c r="AM198" t="inlineStr">
        <is>
          <t>미인출</t>
        </is>
      </c>
      <c r="AN198" t="inlineStr">
        <is>
          <t>운영</t>
        </is>
      </c>
      <c r="AO198" t="n">
        <v>0</v>
      </c>
      <c r="AP198" t="n">
        <v>13500000000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1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471</v>
      </c>
      <c r="EU198" t="inlineStr">
        <is>
          <t>미인출</t>
        </is>
      </c>
      <c r="EV198" t="inlineStr">
        <is>
          <t>국내간접투자</t>
        </is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0</v>
      </c>
      <c r="FJ198" t="n">
        <v>0</v>
      </c>
      <c r="FK198" t="n">
        <v>0</v>
      </c>
      <c r="FL198" t="n">
        <v>0</v>
      </c>
      <c r="FM198" t="n">
        <v>0</v>
      </c>
      <c r="FN198" t="n">
        <v>0</v>
      </c>
      <c r="FO198" t="n">
        <v>0</v>
      </c>
      <c r="FP198" t="n">
        <v>0</v>
      </c>
      <c r="FQ198" t="b">
        <v>1</v>
      </c>
      <c r="FR198" t="b">
        <v>1</v>
      </c>
    </row>
    <row r="199">
      <c r="A199" t="inlineStr">
        <is>
          <t>BS00000188</t>
        </is>
      </c>
      <c r="B199" t="n">
        <v>205832686200</v>
      </c>
      <c r="C199" t="n">
        <v>6000000000418</v>
      </c>
      <c r="D199" t="inlineStr">
        <is>
          <t>기흥용인고속도로</t>
        </is>
      </c>
      <c r="F199" t="inlineStr">
        <is>
          <t>인프라</t>
        </is>
      </c>
      <c r="G199" t="inlineStr">
        <is>
          <t>BTO</t>
        </is>
      </c>
      <c r="H199" t="inlineStr">
        <is>
          <t>도로</t>
        </is>
      </c>
      <c r="I199" t="inlineStr">
        <is>
          <t>국내</t>
        </is>
      </c>
      <c r="J199" t="inlineStr">
        <is>
          <t>아시아</t>
        </is>
      </c>
      <c r="K199" t="inlineStr">
        <is>
          <t>이머징</t>
        </is>
      </c>
      <c r="L199" t="inlineStr">
        <is>
          <t>한국</t>
        </is>
      </c>
      <c r="M199" t="inlineStr">
        <is>
          <t>해당없음</t>
        </is>
      </c>
      <c r="N199" t="inlineStr">
        <is>
          <t>대출</t>
        </is>
      </c>
      <c r="O199" t="inlineStr">
        <is>
          <t>선순위</t>
        </is>
      </c>
      <c r="P199" t="inlineStr">
        <is>
          <t>대출</t>
        </is>
      </c>
      <c r="Q199" t="inlineStr">
        <is>
          <t>프로젝트</t>
        </is>
      </c>
      <c r="R199" t="inlineStr">
        <is>
          <t>미인출</t>
        </is>
      </c>
      <c r="S199" t="inlineStr">
        <is>
          <t>미인출</t>
        </is>
      </c>
      <c r="T199" t="inlineStr">
        <is>
          <t>미인출</t>
        </is>
      </c>
      <c r="U199" s="1" t="n">
        <v>53143</v>
      </c>
      <c r="V199" s="1" t="n">
        <v>53143</v>
      </c>
      <c r="X199" t="inlineStr">
        <is>
          <t>PPP</t>
        </is>
      </c>
      <c r="Y199" t="inlineStr">
        <is>
          <t>Merchant(정부)</t>
        </is>
      </c>
      <c r="AC199" t="inlineStr">
        <is>
          <t>해당없음</t>
        </is>
      </c>
      <c r="AD199" t="inlineStr">
        <is>
          <t>상환/확인필요</t>
        </is>
      </c>
      <c r="AF199" t="inlineStr">
        <is>
          <t>유재섭</t>
        </is>
      </c>
      <c r="AI199" t="inlineStr">
        <is>
          <t>기보유</t>
        </is>
      </c>
      <c r="AJ199" t="inlineStr">
        <is>
          <t>국내실물</t>
        </is>
      </c>
      <c r="AK199" t="inlineStr">
        <is>
          <t>인프라</t>
        </is>
      </c>
      <c r="AL199" t="inlineStr">
        <is>
          <t>Debt</t>
        </is>
      </c>
      <c r="AM199" t="inlineStr">
        <is>
          <t>미인출</t>
        </is>
      </c>
      <c r="AN199" t="inlineStr">
        <is>
          <t>운영</t>
        </is>
      </c>
      <c r="AO199" t="n">
        <v>0</v>
      </c>
      <c r="AP199" t="n">
        <v>13500000000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1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471</v>
      </c>
      <c r="EU199" t="inlineStr">
        <is>
          <t>미인출</t>
        </is>
      </c>
      <c r="EV199" t="inlineStr">
        <is>
          <t>국내간접투자</t>
        </is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b">
        <v>1</v>
      </c>
      <c r="FR199" t="b">
        <v>1</v>
      </c>
    </row>
    <row r="200">
      <c r="A200" t="inlineStr">
        <is>
          <t>BS00000190</t>
        </is>
      </c>
      <c r="B200" t="inlineStr">
        <is>
          <t>BS0000019001</t>
        </is>
      </c>
      <c r="C200" t="n">
        <v>200000324</v>
      </c>
      <c r="D200" t="inlineStr">
        <is>
          <t>미래에셋맵스 글로벌 신재생에너지 전문투자형사모특별자산투자신탁 1호</t>
        </is>
      </c>
      <c r="E200" t="inlineStr">
        <is>
          <t>미래에셋맵스 글로벌신재생에너지 사모특별자산투자신탁1호</t>
        </is>
      </c>
      <c r="F200" t="inlineStr">
        <is>
          <t>인프라</t>
        </is>
      </c>
      <c r="G200" t="inlineStr">
        <is>
          <t>신재생</t>
        </is>
      </c>
      <c r="H200" t="inlineStr">
        <is>
          <t>태양광</t>
        </is>
      </c>
      <c r="I200" t="inlineStr">
        <is>
          <t>해외</t>
        </is>
      </c>
      <c r="J200" t="inlineStr">
        <is>
          <t>아메리카/유럽</t>
        </is>
      </c>
      <c r="K200" t="inlineStr">
        <is>
          <t>선진국</t>
        </is>
      </c>
      <c r="L200" t="inlineStr">
        <is>
          <t>혼합</t>
        </is>
      </c>
      <c r="M200" t="inlineStr">
        <is>
          <t>해당없음</t>
        </is>
      </c>
      <c r="N200" t="inlineStr">
        <is>
          <t>수익증권</t>
        </is>
      </c>
      <c r="O200" t="inlineStr">
        <is>
          <t>지분</t>
        </is>
      </c>
      <c r="P200" t="inlineStr">
        <is>
          <t>주식형</t>
        </is>
      </c>
      <c r="Q200" t="inlineStr">
        <is>
          <t>블라인드</t>
        </is>
      </c>
      <c r="R200" t="inlineStr">
        <is>
          <t>KRW</t>
        </is>
      </c>
      <c r="S200" t="inlineStr">
        <is>
          <t>USD</t>
        </is>
      </c>
      <c r="T200" s="1" t="n">
        <v>41128</v>
      </c>
      <c r="U200" s="1" t="n">
        <v>44050</v>
      </c>
      <c r="V200" s="1" t="n">
        <v>50259</v>
      </c>
      <c r="X200" t="inlineStr">
        <is>
          <t>해당없음</t>
        </is>
      </c>
      <c r="Y200" t="inlineStr">
        <is>
          <t>해당없음</t>
        </is>
      </c>
      <c r="Z200" t="inlineStr">
        <is>
          <t>해당없음</t>
        </is>
      </c>
      <c r="AA200" t="inlineStr">
        <is>
          <t>해당없음</t>
        </is>
      </c>
      <c r="AB200" t="inlineStr">
        <is>
          <t>미래에셋자산운용</t>
        </is>
      </c>
      <c r="AC200" t="inlineStr">
        <is>
          <t>미래에셋자산운용</t>
        </is>
      </c>
      <c r="AD200" t="inlineStr">
        <is>
          <t>정의헌</t>
        </is>
      </c>
      <c r="AF200" t="inlineStr">
        <is>
          <t>황민정</t>
        </is>
      </c>
      <c r="AG200" t="inlineStr">
        <is>
          <t>조기경보</t>
        </is>
      </c>
      <c r="AI200" t="inlineStr">
        <is>
          <t>기보유</t>
        </is>
      </c>
      <c r="AJ200" t="inlineStr">
        <is>
          <t>해외실물</t>
        </is>
      </c>
      <c r="AK200" t="inlineStr">
        <is>
          <t>인프라</t>
        </is>
      </c>
      <c r="AL200" t="inlineStr">
        <is>
          <t>Equity</t>
        </is>
      </c>
      <c r="AM200" t="inlineStr">
        <is>
          <t>인출</t>
        </is>
      </c>
      <c r="AN200" t="inlineStr">
        <is>
          <t>운영</t>
        </is>
      </c>
      <c r="AO200" t="n">
        <v>270000000</v>
      </c>
      <c r="AP200" t="n">
        <v>304155000000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2227655765</v>
      </c>
      <c r="AW200" t="n">
        <v>316438560914</v>
      </c>
      <c r="AX200" t="n">
        <v>0</v>
      </c>
      <c r="AY200" t="n">
        <v>7074232473</v>
      </c>
      <c r="AZ200" t="n">
        <v>219052294705</v>
      </c>
      <c r="BA200" t="n">
        <v>0</v>
      </c>
      <c r="BB200" t="n">
        <v>-4846576708</v>
      </c>
      <c r="BC200" t="n">
        <v>97386266209</v>
      </c>
      <c r="BD200" t="n">
        <v>0</v>
      </c>
      <c r="BE200" t="n">
        <v>2354235490</v>
      </c>
      <c r="BF200" t="n">
        <v>72550716265</v>
      </c>
      <c r="BG200" t="n">
        <v>2353942539</v>
      </c>
      <c r="BH200" t="n">
        <v>0</v>
      </c>
      <c r="BI200" t="n">
        <v>292951</v>
      </c>
      <c r="BJ200" t="n">
        <v>305904527</v>
      </c>
      <c r="BK200" t="n">
        <v>2353942539</v>
      </c>
      <c r="BL200" t="n">
        <v>292951</v>
      </c>
      <c r="BM200" t="n">
        <v>-3196729032</v>
      </c>
      <c r="BN200" t="n">
        <v>-645698628</v>
      </c>
      <c r="BO200" t="n">
        <v>0</v>
      </c>
      <c r="BP200" t="n">
        <v>2354235490</v>
      </c>
      <c r="BQ200" t="n">
        <v>-3196729032</v>
      </c>
      <c r="BR200" t="n">
        <v>1708536862</v>
      </c>
      <c r="BS200" t="n">
        <v>0</v>
      </c>
      <c r="BT200" t="n">
        <v>0</v>
      </c>
      <c r="BU200" t="n">
        <v>0</v>
      </c>
      <c r="BV200" t="n">
        <v>-3196729032</v>
      </c>
      <c r="BW200" t="n">
        <v>1708536862</v>
      </c>
      <c r="BX200" t="n">
        <v>-3.106766337978915</v>
      </c>
      <c r="BY200" t="n">
        <v>1.681782358958792</v>
      </c>
      <c r="BZ200" t="n">
        <v>0</v>
      </c>
      <c r="CA200" t="n">
        <v>99415352937</v>
      </c>
      <c r="CB200" t="n">
        <v>99415352937</v>
      </c>
      <c r="CC200" t="n">
        <v>103871081537</v>
      </c>
      <c r="CD200" t="n">
        <v>0</v>
      </c>
      <c r="CE200" t="n">
        <v>99698972937</v>
      </c>
      <c r="CF200" t="n">
        <v>102895701969</v>
      </c>
      <c r="CG200" t="n">
        <v>105191248273</v>
      </c>
      <c r="CH200" t="n">
        <v>99698972937</v>
      </c>
      <c r="CI200" t="n">
        <v>102895701969</v>
      </c>
      <c r="CJ200" t="n">
        <v>105191248273</v>
      </c>
      <c r="CK200" t="n">
        <v>-645698628</v>
      </c>
      <c r="CL200" t="n">
        <v>32681907170</v>
      </c>
      <c r="CM200" t="n">
        <v>-31.88590757548811</v>
      </c>
      <c r="CN200" t="n">
        <v>1.724795997142792</v>
      </c>
      <c r="CO200" t="n">
        <v>3.536359369754792</v>
      </c>
      <c r="CP200" t="n">
        <v>-3178992236440.272</v>
      </c>
      <c r="CQ200" t="n">
        <v>171960389440.9852</v>
      </c>
      <c r="CR200" t="n">
        <v>352571397100.6894</v>
      </c>
      <c r="CS200" t="n">
        <v>1.236581226942648</v>
      </c>
      <c r="CT200" t="n">
        <v>123285878279.3573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1</v>
      </c>
      <c r="DJ200" t="n">
        <v>0</v>
      </c>
      <c r="DK200" t="n">
        <v>99698972937</v>
      </c>
      <c r="DL200" t="n">
        <v>0</v>
      </c>
      <c r="DM200" t="n">
        <v>105191248273</v>
      </c>
      <c r="DN200" t="n">
        <v>0</v>
      </c>
      <c r="DO200" t="n">
        <v>2227655765</v>
      </c>
      <c r="DP200" t="n">
        <v>0</v>
      </c>
      <c r="DQ200" t="n">
        <v>7074232473</v>
      </c>
      <c r="DR200" t="n">
        <v>0</v>
      </c>
      <c r="DS200" t="n">
        <v>0</v>
      </c>
      <c r="DT200" t="n">
        <v>0</v>
      </c>
      <c r="DU200" t="n">
        <v>0</v>
      </c>
      <c r="DV200" t="n">
        <v>98908438731</v>
      </c>
      <c r="DW200" t="n">
        <v>3005213.302509496</v>
      </c>
      <c r="DX200" t="n">
        <v>0</v>
      </c>
      <c r="DY200" t="n">
        <v>48651671876.0523</v>
      </c>
      <c r="DZ200" t="n">
        <v>37411680472.96977</v>
      </c>
      <c r="EA200" t="n">
        <v>0</v>
      </c>
      <c r="EB200" t="n">
        <v>86066357562.32458</v>
      </c>
      <c r="EC200" t="n">
        <v>0.8701619261870884</v>
      </c>
      <c r="ED200" t="n">
        <v>86066357562.32458</v>
      </c>
      <c r="EE200" t="n">
        <v>86754250329.73431</v>
      </c>
      <c r="EF200" t="n">
        <v>0</v>
      </c>
      <c r="EG200" t="n">
        <v>0</v>
      </c>
      <c r="EH200" t="n">
        <v>0</v>
      </c>
      <c r="EI200" t="n">
        <v>0</v>
      </c>
      <c r="EJ200" t="n">
        <v>-3196729032</v>
      </c>
      <c r="EK200" t="n">
        <v>0</v>
      </c>
      <c r="EL200" t="n">
        <v>2354235490</v>
      </c>
      <c r="EM200" t="n">
        <v>305904527</v>
      </c>
      <c r="EN200" t="n">
        <v>0</v>
      </c>
      <c r="EO200" t="n">
        <v>-951603155</v>
      </c>
      <c r="EP200" t="n">
        <v>-3196729032</v>
      </c>
      <c r="EQ200" t="n">
        <v>1708536862</v>
      </c>
      <c r="ER200" t="n">
        <v>145</v>
      </c>
      <c r="EU200" t="inlineStr">
        <is>
          <t>~2016</t>
        </is>
      </c>
      <c r="EV200" t="inlineStr">
        <is>
          <t>국내간접투자</t>
        </is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-3196729032</v>
      </c>
      <c r="FL200" t="n">
        <v>0</v>
      </c>
      <c r="FM200" t="n">
        <v>2354235490</v>
      </c>
      <c r="FN200" t="n">
        <v>305904527</v>
      </c>
      <c r="FO200" t="n">
        <v>0</v>
      </c>
      <c r="FP200" t="n">
        <v>-951603155</v>
      </c>
      <c r="FQ200" t="b">
        <v>1</v>
      </c>
      <c r="FR200" t="b">
        <v>1</v>
      </c>
    </row>
    <row r="201">
      <c r="A201" t="inlineStr">
        <is>
          <t>BS00000193</t>
        </is>
      </c>
      <c r="B201" t="inlineStr">
        <is>
          <t>BS0000019301</t>
        </is>
      </c>
      <c r="C201" t="n">
        <v>200000036</v>
      </c>
      <c r="D201" t="inlineStr">
        <is>
          <t>COLLER International Partners Ⅵ</t>
        </is>
      </c>
      <c r="E201" t="inlineStr">
        <is>
          <t>COLLER INTERNATIONAL PARTNERS VI</t>
        </is>
      </c>
      <c r="F201" t="inlineStr">
        <is>
          <t>PE</t>
        </is>
      </c>
      <c r="G201" t="inlineStr">
        <is>
          <t>PE</t>
        </is>
      </c>
      <c r="H201" t="inlineStr">
        <is>
          <t>PE</t>
        </is>
      </c>
      <c r="I201" t="inlineStr">
        <is>
          <t>해외</t>
        </is>
      </c>
      <c r="J201" t="inlineStr">
        <is>
          <t>아메리카</t>
        </is>
      </c>
      <c r="K201" t="inlineStr">
        <is>
          <t>선진국</t>
        </is>
      </c>
      <c r="L201" t="inlineStr">
        <is>
          <t>미국</t>
        </is>
      </c>
      <c r="M201" t="inlineStr">
        <is>
          <t>해당없음</t>
        </is>
      </c>
      <c r="N201" t="inlineStr">
        <is>
          <t>수익증권</t>
        </is>
      </c>
      <c r="O201" t="inlineStr">
        <is>
          <t>지분</t>
        </is>
      </c>
      <c r="P201" t="inlineStr">
        <is>
          <t>주식형</t>
        </is>
      </c>
      <c r="Q201" t="inlineStr">
        <is>
          <t>블라인드</t>
        </is>
      </c>
      <c r="R201" t="inlineStr">
        <is>
          <t>USD</t>
        </is>
      </c>
      <c r="S201" t="inlineStr">
        <is>
          <t>USD</t>
        </is>
      </c>
      <c r="T201" s="1" t="n">
        <v>41152</v>
      </c>
      <c r="U201" s="1" t="n">
        <v>42928</v>
      </c>
      <c r="V201" s="1" t="n">
        <v>45850</v>
      </c>
      <c r="X201" t="inlineStr">
        <is>
          <t>해당없음</t>
        </is>
      </c>
      <c r="Y201" t="inlineStr">
        <is>
          <t>해당없음</t>
        </is>
      </c>
      <c r="Z201" t="inlineStr">
        <is>
          <t>해당없음</t>
        </is>
      </c>
      <c r="AA201" t="inlineStr">
        <is>
          <t>해당없음</t>
        </is>
      </c>
      <c r="AB201" t="inlineStr">
        <is>
          <t>해당없음</t>
        </is>
      </c>
      <c r="AC201" t="inlineStr">
        <is>
          <t>Coller Capital</t>
        </is>
      </c>
      <c r="AD201" t="inlineStr">
        <is>
          <t>강윤구</t>
        </is>
      </c>
      <c r="AF201" t="inlineStr">
        <is>
          <t>이현호</t>
        </is>
      </c>
      <c r="AG201" t="inlineStr">
        <is>
          <t>정상</t>
        </is>
      </c>
      <c r="AI201" t="inlineStr">
        <is>
          <t>기보유</t>
        </is>
      </c>
      <c r="AJ201" t="inlineStr">
        <is>
          <t>사모투자</t>
        </is>
      </c>
      <c r="AK201" t="inlineStr">
        <is>
          <t>PE</t>
        </is>
      </c>
      <c r="AL201" t="inlineStr">
        <is>
          <t>Equity</t>
        </is>
      </c>
      <c r="AM201" t="inlineStr">
        <is>
          <t>인출</t>
        </is>
      </c>
      <c r="AN201" t="inlineStr">
        <is>
          <t>운영</t>
        </is>
      </c>
      <c r="AO201" t="n">
        <v>100000000</v>
      </c>
      <c r="AP201" t="n">
        <v>113460000000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81674698847</v>
      </c>
      <c r="AX201" t="n">
        <v>0</v>
      </c>
      <c r="AY201" t="n">
        <v>0</v>
      </c>
      <c r="AZ201" t="n">
        <v>78158612949</v>
      </c>
      <c r="BA201" t="n">
        <v>0</v>
      </c>
      <c r="BB201" t="n">
        <v>0</v>
      </c>
      <c r="BC201" t="n">
        <v>3516085898</v>
      </c>
      <c r="BD201" t="n">
        <v>0</v>
      </c>
      <c r="BE201" t="n">
        <v>909519253</v>
      </c>
      <c r="BF201" t="n">
        <v>58538354235</v>
      </c>
      <c r="BG201" t="n">
        <v>909519253</v>
      </c>
      <c r="BH201" t="n">
        <v>0</v>
      </c>
      <c r="BI201" t="n">
        <v>0</v>
      </c>
      <c r="BJ201" t="n">
        <v>0</v>
      </c>
      <c r="BK201" t="n">
        <v>909519253</v>
      </c>
      <c r="BL201" t="n">
        <v>0</v>
      </c>
      <c r="BM201" t="n">
        <v>-13677128</v>
      </c>
      <c r="BN201" t="n">
        <v>-2722645252</v>
      </c>
      <c r="BO201" t="n">
        <v>0</v>
      </c>
      <c r="BP201" t="n">
        <v>909519253</v>
      </c>
      <c r="BQ201" t="n">
        <v>-13677128</v>
      </c>
      <c r="BR201" t="n">
        <v>-1813125999</v>
      </c>
      <c r="BS201" t="n">
        <v>0</v>
      </c>
      <c r="BT201" t="n">
        <v>0</v>
      </c>
      <c r="BU201" t="n">
        <v>0</v>
      </c>
      <c r="BV201" t="n">
        <v>-13677128</v>
      </c>
      <c r="BW201" t="n">
        <v>-1813125999</v>
      </c>
      <c r="BX201" t="n">
        <v>-0.2201641898735771</v>
      </c>
      <c r="BY201" t="n">
        <v>-21.5211412655833</v>
      </c>
      <c r="BZ201" t="n">
        <v>2860835.58</v>
      </c>
      <c r="CA201" t="n">
        <v>3357499691</v>
      </c>
      <c r="CB201" t="n">
        <v>3357499691</v>
      </c>
      <c r="CC201" t="n">
        <v>3357499691</v>
      </c>
      <c r="CD201" t="n">
        <v>4280030</v>
      </c>
      <c r="CE201" t="n">
        <v>6141415047</v>
      </c>
      <c r="CF201" t="n">
        <v>6269387944</v>
      </c>
      <c r="CG201" t="n">
        <v>8895178740</v>
      </c>
      <c r="CH201" t="n">
        <v>5393901768.280775</v>
      </c>
      <c r="CI201" t="n">
        <v>5436335681.438775</v>
      </c>
      <c r="CJ201" t="n">
        <v>8047250132.422775</v>
      </c>
      <c r="CK201" t="n">
        <v>-2653348364.142</v>
      </c>
      <c r="CL201" t="n">
        <v>0</v>
      </c>
      <c r="CM201" t="n">
        <v>-22.19153113663197</v>
      </c>
      <c r="CN201" t="n">
        <v>-22.5022355467081</v>
      </c>
      <c r="CO201" t="n">
        <v>15.22584140300751</v>
      </c>
      <c r="CP201" t="n">
        <v>-136287403238.4806</v>
      </c>
      <c r="CQ201" t="n">
        <v>-138195567977.6914</v>
      </c>
      <c r="CR201" t="n">
        <v>93508211495.66591</v>
      </c>
      <c r="CS201" t="n">
        <v>1.748869408120831</v>
      </c>
      <c r="CT201" t="n">
        <v>10740532898.27126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1</v>
      </c>
      <c r="DJ201" t="n">
        <v>0</v>
      </c>
      <c r="DK201" t="n">
        <v>6141415047</v>
      </c>
      <c r="DL201" t="n">
        <v>0</v>
      </c>
      <c r="DM201" t="n">
        <v>8895178740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6300499702</v>
      </c>
      <c r="DW201" t="n">
        <v>0</v>
      </c>
      <c r="DX201" t="n">
        <v>0</v>
      </c>
      <c r="DY201" t="n">
        <v>3087244853.98</v>
      </c>
      <c r="DZ201" t="n">
        <v>1575124925.5</v>
      </c>
      <c r="EA201" t="n">
        <v>0</v>
      </c>
      <c r="EB201" t="n">
        <v>4662369779.48</v>
      </c>
      <c r="EC201" t="n">
        <v>0.7399999999999999</v>
      </c>
      <c r="ED201" t="n">
        <v>4662369779.48</v>
      </c>
      <c r="EE201" t="n">
        <v>4544647134.78</v>
      </c>
      <c r="EF201" t="n">
        <v>-180929146</v>
      </c>
      <c r="EG201" t="n">
        <v>0</v>
      </c>
      <c r="EH201" t="n">
        <v>0</v>
      </c>
      <c r="EI201" t="n">
        <v>114295769</v>
      </c>
      <c r="EJ201" t="n">
        <v>52956249</v>
      </c>
      <c r="EK201" t="n">
        <v>-297085400</v>
      </c>
      <c r="EL201" t="n">
        <v>909519253</v>
      </c>
      <c r="EM201" t="n">
        <v>0</v>
      </c>
      <c r="EN201" t="n">
        <v>115808757</v>
      </c>
      <c r="EO201" t="n">
        <v>-2541368609</v>
      </c>
      <c r="EP201" t="n">
        <v>-13677128</v>
      </c>
      <c r="EQ201" t="n">
        <v>-1813125999</v>
      </c>
      <c r="ER201" t="n">
        <v>728</v>
      </c>
      <c r="ES201" t="inlineStr">
        <is>
          <t>Secondary</t>
        </is>
      </c>
      <c r="EU201" t="inlineStr">
        <is>
          <t>~2016</t>
        </is>
      </c>
      <c r="EV201" t="inlineStr">
        <is>
          <t>해외직접투자</t>
        </is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-180929146</v>
      </c>
      <c r="FH201" t="n">
        <v>0</v>
      </c>
      <c r="FI201" t="n">
        <v>0</v>
      </c>
      <c r="FJ201" t="n">
        <v>114295769</v>
      </c>
      <c r="FK201" t="n">
        <v>52956249</v>
      </c>
      <c r="FL201" t="n">
        <v>-297085400</v>
      </c>
      <c r="FM201" t="n">
        <v>909519253</v>
      </c>
      <c r="FN201" t="n">
        <v>0</v>
      </c>
      <c r="FO201" t="n">
        <v>115808757</v>
      </c>
      <c r="FP201" t="n">
        <v>-2541368609</v>
      </c>
      <c r="FQ201" t="b">
        <v>1</v>
      </c>
      <c r="FR201" t="b">
        <v>1</v>
      </c>
    </row>
    <row r="202">
      <c r="A202" t="inlineStr">
        <is>
          <t>BS00000198</t>
        </is>
      </c>
      <c r="B202" t="inlineStr">
        <is>
          <t>BS0000019801</t>
        </is>
      </c>
      <c r="C202" t="n">
        <v>200000015</v>
      </c>
      <c r="D202" t="inlineStr">
        <is>
          <t>INFRARED Infrastructure Yield Fund</t>
        </is>
      </c>
      <c r="E202" t="inlineStr">
        <is>
          <t>INFRARED YIELD</t>
        </is>
      </c>
      <c r="F202" t="inlineStr">
        <is>
          <t>인프라</t>
        </is>
      </c>
      <c r="G202" t="inlineStr">
        <is>
          <t>혼합</t>
        </is>
      </c>
      <c r="H202" t="inlineStr">
        <is>
          <t>혼합</t>
        </is>
      </c>
      <c r="I202" t="inlineStr">
        <is>
          <t>해외</t>
        </is>
      </c>
      <c r="J202" t="inlineStr">
        <is>
          <t>유럽</t>
        </is>
      </c>
      <c r="K202" t="inlineStr">
        <is>
          <t>선진국</t>
        </is>
      </c>
      <c r="L202" t="inlineStr">
        <is>
          <t>영국</t>
        </is>
      </c>
      <c r="M202" t="inlineStr">
        <is>
          <t>해당없음</t>
        </is>
      </c>
      <c r="N202" t="inlineStr">
        <is>
          <t>수익증권</t>
        </is>
      </c>
      <c r="O202" t="inlineStr">
        <is>
          <t>혼합</t>
        </is>
      </c>
      <c r="P202" t="inlineStr">
        <is>
          <t>채권형</t>
        </is>
      </c>
      <c r="Q202" t="inlineStr">
        <is>
          <t>블라인드</t>
        </is>
      </c>
      <c r="R202" t="inlineStr">
        <is>
          <t>GBP</t>
        </is>
      </c>
      <c r="S202" t="inlineStr">
        <is>
          <t>GBP</t>
        </is>
      </c>
      <c r="T202" s="1" t="n">
        <v>41242</v>
      </c>
      <c r="U202" s="1" t="n">
        <v>41242</v>
      </c>
      <c r="V202" s="1" t="n">
        <v>50372</v>
      </c>
      <c r="X202" t="inlineStr">
        <is>
          <t>해당없음</t>
        </is>
      </c>
      <c r="Y202" t="inlineStr">
        <is>
          <t>해당없음</t>
        </is>
      </c>
      <c r="Z202" t="inlineStr">
        <is>
          <t>해당없음</t>
        </is>
      </c>
      <c r="AA202" t="inlineStr">
        <is>
          <t>해당없음</t>
        </is>
      </c>
      <c r="AB202" t="inlineStr">
        <is>
          <t>해당없음</t>
        </is>
      </c>
      <c r="AC202" t="inlineStr">
        <is>
          <t>Infrared</t>
        </is>
      </c>
      <c r="AD202" t="inlineStr">
        <is>
          <t>정의헌</t>
        </is>
      </c>
      <c r="AF202" t="inlineStr">
        <is>
          <t>황민정</t>
        </is>
      </c>
      <c r="AG202" t="inlineStr">
        <is>
          <t>정상</t>
        </is>
      </c>
      <c r="AI202" t="inlineStr">
        <is>
          <t>기보유</t>
        </is>
      </c>
      <c r="AJ202" t="inlineStr">
        <is>
          <t>해외실물</t>
        </is>
      </c>
      <c r="AK202" t="inlineStr">
        <is>
          <t>인프라</t>
        </is>
      </c>
      <c r="AL202" t="inlineStr">
        <is>
          <t>Equity</t>
        </is>
      </c>
      <c r="AM202" t="inlineStr">
        <is>
          <t>인출</t>
        </is>
      </c>
      <c r="AN202" t="inlineStr">
        <is>
          <t>운영</t>
        </is>
      </c>
      <c r="AO202" t="n">
        <v>50000000</v>
      </c>
      <c r="AP202" t="n">
        <v>85177680000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82732091772</v>
      </c>
      <c r="AX202" t="n">
        <v>0</v>
      </c>
      <c r="AY202" t="n">
        <v>0</v>
      </c>
      <c r="AZ202" t="n">
        <v>15699218771</v>
      </c>
      <c r="BA202" t="n">
        <v>0</v>
      </c>
      <c r="BB202" t="n">
        <v>0</v>
      </c>
      <c r="BC202" t="n">
        <v>67032873001</v>
      </c>
      <c r="BD202" t="n">
        <v>0</v>
      </c>
      <c r="BE202" t="n">
        <v>4264925401</v>
      </c>
      <c r="BF202" t="n">
        <v>61242671788</v>
      </c>
      <c r="BG202" t="n">
        <v>4264925401</v>
      </c>
      <c r="BH202" t="n">
        <v>0</v>
      </c>
      <c r="BI202" t="n">
        <v>0</v>
      </c>
      <c r="BJ202" t="n">
        <v>0</v>
      </c>
      <c r="BK202" t="n">
        <v>4264925401</v>
      </c>
      <c r="BL202" t="n">
        <v>0</v>
      </c>
      <c r="BM202" t="n">
        <v>-244795278</v>
      </c>
      <c r="BN202" t="n">
        <v>-5615855807</v>
      </c>
      <c r="BO202" t="n">
        <v>0</v>
      </c>
      <c r="BP202" t="n">
        <v>4264925401</v>
      </c>
      <c r="BQ202" t="n">
        <v>-244795278</v>
      </c>
      <c r="BR202" t="n">
        <v>-1350930406</v>
      </c>
      <c r="BS202" t="n">
        <v>0</v>
      </c>
      <c r="BT202" t="n">
        <v>0</v>
      </c>
      <c r="BU202" t="n">
        <v>0</v>
      </c>
      <c r="BV202" t="n">
        <v>-244795278</v>
      </c>
      <c r="BW202" t="n">
        <v>-1350930406</v>
      </c>
      <c r="BX202" t="n">
        <v>-0.2569114805473292</v>
      </c>
      <c r="BY202" t="n">
        <v>-1.419716484625775</v>
      </c>
      <c r="BZ202" t="n">
        <v>37736059.58</v>
      </c>
      <c r="CA202" t="n">
        <v>65585271550</v>
      </c>
      <c r="CB202" t="n">
        <v>65585271550</v>
      </c>
      <c r="CC202" t="n">
        <v>65585271550</v>
      </c>
      <c r="CD202" t="n">
        <v>49158366</v>
      </c>
      <c r="CE202" t="n">
        <v>94989202205</v>
      </c>
      <c r="CF202" t="n">
        <v>95333802351</v>
      </c>
      <c r="CG202" t="n">
        <v>93969752585</v>
      </c>
      <c r="CH202" t="n">
        <v>87656708468.01021</v>
      </c>
      <c r="CI202" t="n">
        <v>87736778836.3544</v>
      </c>
      <c r="CJ202" t="n">
        <v>89982183169.1814</v>
      </c>
      <c r="CK202" t="n">
        <v>-2325474701.171188</v>
      </c>
      <c r="CL202" t="n">
        <v>0</v>
      </c>
      <c r="CM202" t="n">
        <v>-4.31016892194748</v>
      </c>
      <c r="CN202" t="n">
        <v>5.779020488262178</v>
      </c>
      <c r="CO202" t="n">
        <v>8.347127735614777</v>
      </c>
      <c r="CP202" t="n">
        <v>-409419507264.576</v>
      </c>
      <c r="CQ202" t="n">
        <v>548944545706.3739</v>
      </c>
      <c r="CR202" t="n">
        <v>792887004309.2758</v>
      </c>
      <c r="CS202" t="n">
        <v>2.07816687674019</v>
      </c>
      <c r="CT202" t="n">
        <v>197403413670.4072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0.4881921952270067</v>
      </c>
      <c r="DI202" t="n">
        <v>0.5118078047729933</v>
      </c>
      <c r="DJ202" t="n">
        <v>46372987147.32098</v>
      </c>
      <c r="DK202" t="n">
        <v>48616215057.67902</v>
      </c>
      <c r="DL202" t="n">
        <v>45875299799.40984</v>
      </c>
      <c r="DM202" t="n">
        <v>48094452785.59016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91226468593</v>
      </c>
      <c r="DW202" t="n">
        <v>11423226143.43495</v>
      </c>
      <c r="DX202" t="n">
        <v>0</v>
      </c>
      <c r="DY202" t="n">
        <v>596507219.9631969</v>
      </c>
      <c r="DZ202" t="n">
        <v>27059453859.15702</v>
      </c>
      <c r="EA202" t="n">
        <v>0</v>
      </c>
      <c r="EB202" t="n">
        <v>39079187222.55517</v>
      </c>
      <c r="EC202" t="n">
        <v>0.4283755342641181</v>
      </c>
      <c r="ED202" t="n">
        <v>39079187222.55517</v>
      </c>
      <c r="EE202" t="n">
        <v>40691050243.88922</v>
      </c>
      <c r="EF202" t="n">
        <v>-357291688</v>
      </c>
      <c r="EG202" t="n">
        <v>0</v>
      </c>
      <c r="EH202" t="n">
        <v>0</v>
      </c>
      <c r="EI202" t="n">
        <v>99804868</v>
      </c>
      <c r="EJ202" t="n">
        <v>12691542</v>
      </c>
      <c r="EK202" t="n">
        <v>1654729528</v>
      </c>
      <c r="EL202" t="n">
        <v>4264925401</v>
      </c>
      <c r="EM202" t="n">
        <v>0</v>
      </c>
      <c r="EN202" t="n">
        <v>-3772155471</v>
      </c>
      <c r="EO202" t="n">
        <v>-3498429864</v>
      </c>
      <c r="EP202" t="n">
        <v>-244795278</v>
      </c>
      <c r="EQ202" t="n">
        <v>-1350930406</v>
      </c>
      <c r="ER202" t="n">
        <v>720</v>
      </c>
      <c r="EU202" t="inlineStr">
        <is>
          <t>~2016</t>
        </is>
      </c>
      <c r="EV202" t="inlineStr">
        <is>
          <t>해외직접투자</t>
        </is>
      </c>
      <c r="EW202" t="n">
        <v>-174427013.5010827</v>
      </c>
      <c r="EX202" t="n">
        <v>0</v>
      </c>
      <c r="EY202" t="n">
        <v>0</v>
      </c>
      <c r="EZ202" t="n">
        <v>48723957.60326163</v>
      </c>
      <c r="FA202" t="n">
        <v>6195911.749795754</v>
      </c>
      <c r="FB202" t="n">
        <v>807826040.7812686</v>
      </c>
      <c r="FC202" t="n">
        <v>2082103293.993612</v>
      </c>
      <c r="FD202" t="n">
        <v>0</v>
      </c>
      <c r="FE202" t="n">
        <v>-1841536860.125053</v>
      </c>
      <c r="FF202" t="n">
        <v>-1707906155.153878</v>
      </c>
      <c r="FG202" t="n">
        <v>-182864674.4989172</v>
      </c>
      <c r="FH202" t="n">
        <v>0</v>
      </c>
      <c r="FI202" t="n">
        <v>0</v>
      </c>
      <c r="FJ202" t="n">
        <v>51080910.39673837</v>
      </c>
      <c r="FK202" t="n">
        <v>6495630.250204245</v>
      </c>
      <c r="FL202" t="n">
        <v>846903487.2187313</v>
      </c>
      <c r="FM202" t="n">
        <v>2182822107.006388</v>
      </c>
      <c r="FN202" t="n">
        <v>0</v>
      </c>
      <c r="FO202" t="n">
        <v>-1930618610.874946</v>
      </c>
      <c r="FP202" t="n">
        <v>-1790523708.846121</v>
      </c>
      <c r="FQ202" t="b">
        <v>1</v>
      </c>
      <c r="FR202" t="b">
        <v>1</v>
      </c>
    </row>
    <row r="203">
      <c r="A203" t="inlineStr">
        <is>
          <t>BS00000202</t>
        </is>
      </c>
      <c r="B203" t="inlineStr">
        <is>
          <t>BS0000020201</t>
        </is>
      </c>
      <c r="C203" t="n">
        <v>200000014</v>
      </c>
      <c r="D203" t="inlineStr">
        <is>
          <t>CARLYLE Energy Mezzanine Opportunities Fund</t>
        </is>
      </c>
      <c r="E203" t="inlineStr">
        <is>
          <t>CARLYLE ENERGY MEZZ OPPORTUNITIES</t>
        </is>
      </c>
      <c r="F203" t="inlineStr">
        <is>
          <t>인프라</t>
        </is>
      </c>
      <c r="G203" t="inlineStr">
        <is>
          <t>발전/유틸리티</t>
        </is>
      </c>
      <c r="H203" t="inlineStr">
        <is>
          <t>Upstream</t>
        </is>
      </c>
      <c r="I203" t="inlineStr">
        <is>
          <t>해외</t>
        </is>
      </c>
      <c r="J203" t="inlineStr">
        <is>
          <t>아메리카/유럽</t>
        </is>
      </c>
      <c r="K203" t="inlineStr">
        <is>
          <t>선진국</t>
        </is>
      </c>
      <c r="L203" t="inlineStr">
        <is>
          <t>혼합</t>
        </is>
      </c>
      <c r="M203" t="inlineStr">
        <is>
          <t>해당없음</t>
        </is>
      </c>
      <c r="N203" t="inlineStr">
        <is>
          <t>수익증권</t>
        </is>
      </c>
      <c r="O203" t="inlineStr">
        <is>
          <t>혼합</t>
        </is>
      </c>
      <c r="P203" t="inlineStr">
        <is>
          <t>주식형</t>
        </is>
      </c>
      <c r="Q203" t="inlineStr">
        <is>
          <t>블라인드</t>
        </is>
      </c>
      <c r="R203" t="inlineStr">
        <is>
          <t>USD</t>
        </is>
      </c>
      <c r="S203" t="inlineStr">
        <is>
          <t>USD</t>
        </is>
      </c>
      <c r="T203" s="1" t="n">
        <v>41267</v>
      </c>
      <c r="U203" s="1" t="n">
        <v>42728</v>
      </c>
      <c r="V203" s="1" t="n">
        <v>45472</v>
      </c>
      <c r="W203" s="1" t="n">
        <v>45808</v>
      </c>
      <c r="X203" t="inlineStr">
        <is>
          <t>해당없음</t>
        </is>
      </c>
      <c r="Y203" t="inlineStr">
        <is>
          <t>해당없음</t>
        </is>
      </c>
      <c r="Z203" t="inlineStr">
        <is>
          <t>해당없음</t>
        </is>
      </c>
      <c r="AA203" t="inlineStr">
        <is>
          <t>해당없음</t>
        </is>
      </c>
      <c r="AB203" t="inlineStr">
        <is>
          <t>해당없음</t>
        </is>
      </c>
      <c r="AC203" t="inlineStr">
        <is>
          <t>Carlyle</t>
        </is>
      </c>
      <c r="AD203" t="inlineStr">
        <is>
          <t>정의헌</t>
        </is>
      </c>
      <c r="AF203" t="inlineStr">
        <is>
          <t>황민정</t>
        </is>
      </c>
      <c r="AG203" t="inlineStr">
        <is>
          <t>관심</t>
        </is>
      </c>
      <c r="AI203" t="inlineStr">
        <is>
          <t>기보유</t>
        </is>
      </c>
      <c r="AJ203" t="inlineStr">
        <is>
          <t>해외실물</t>
        </is>
      </c>
      <c r="AK203" t="inlineStr">
        <is>
          <t>인프라</t>
        </is>
      </c>
      <c r="AL203" t="inlineStr">
        <is>
          <t>Equity</t>
        </is>
      </c>
      <c r="AM203" t="inlineStr">
        <is>
          <t>인출</t>
        </is>
      </c>
      <c r="AN203" t="inlineStr">
        <is>
          <t>상환</t>
        </is>
      </c>
      <c r="AO203" t="n">
        <v>50000000</v>
      </c>
      <c r="AP203" t="n">
        <v>53770000000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72780686097</v>
      </c>
      <c r="AX203" t="n">
        <v>0</v>
      </c>
      <c r="AY203" t="n">
        <v>0</v>
      </c>
      <c r="AZ203" t="n">
        <v>35416792957</v>
      </c>
      <c r="BA203" t="n">
        <v>0</v>
      </c>
      <c r="BB203" t="n">
        <v>0</v>
      </c>
      <c r="BC203" t="n">
        <v>37363893140</v>
      </c>
      <c r="BD203" t="n">
        <v>0</v>
      </c>
      <c r="BE203" t="n">
        <v>0</v>
      </c>
      <c r="BF203" t="n">
        <v>8454352449</v>
      </c>
      <c r="BG203" t="n">
        <v>0</v>
      </c>
      <c r="BH203" t="n">
        <v>0</v>
      </c>
      <c r="BI203" t="n">
        <v>0</v>
      </c>
      <c r="BJ203" t="n">
        <v>-106053150</v>
      </c>
      <c r="BK203" t="n">
        <v>0</v>
      </c>
      <c r="BL203" t="n">
        <v>0</v>
      </c>
      <c r="BM203" t="n">
        <v>0</v>
      </c>
      <c r="BN203" t="n">
        <v>-106053150</v>
      </c>
      <c r="BO203" t="n">
        <v>0</v>
      </c>
      <c r="BP203" t="n">
        <v>0</v>
      </c>
      <c r="BQ203" t="n">
        <v>0</v>
      </c>
      <c r="BR203" t="n">
        <v>-106053150</v>
      </c>
      <c r="BS203" t="n">
        <v>0</v>
      </c>
      <c r="BT203" t="n">
        <v>0</v>
      </c>
      <c r="BU203" t="n">
        <v>0</v>
      </c>
      <c r="BV203" t="n">
        <v>0</v>
      </c>
      <c r="BW203" t="n">
        <v>-106053150</v>
      </c>
      <c r="BX203" t="n">
        <v>0</v>
      </c>
      <c r="BY203" t="n">
        <v>-100</v>
      </c>
      <c r="BZ203" t="n">
        <v>0</v>
      </c>
      <c r="CA203" t="n">
        <v>0</v>
      </c>
      <c r="CB203" t="n">
        <v>0</v>
      </c>
      <c r="CC203" t="n">
        <v>711007295</v>
      </c>
      <c r="CD203" t="n">
        <v>0</v>
      </c>
      <c r="CE203" t="n">
        <v>0</v>
      </c>
      <c r="CF203" t="n">
        <v>0</v>
      </c>
      <c r="CG203" t="n">
        <v>106053150</v>
      </c>
      <c r="CH203" t="n">
        <v>0</v>
      </c>
      <c r="CI203" t="n">
        <v>0</v>
      </c>
      <c r="CJ203" t="n">
        <v>-97619138.0222984</v>
      </c>
      <c r="CK203" t="n">
        <v>97619138.0222984</v>
      </c>
      <c r="CL203" t="n">
        <v>49409204921</v>
      </c>
      <c r="CM203" t="n">
        <v>0</v>
      </c>
      <c r="CN203" t="n">
        <v>0</v>
      </c>
      <c r="CO203" t="n">
        <v>-14.29901921190322</v>
      </c>
      <c r="CP203" t="n">
        <v>0</v>
      </c>
      <c r="CQ203" t="n">
        <v>0</v>
      </c>
      <c r="CR203" t="n">
        <v>0</v>
      </c>
      <c r="CS203" t="n">
        <v>0.6027855432350528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0.06302088429307501</v>
      </c>
      <c r="DI203" t="n">
        <v>0.9369791157069249</v>
      </c>
      <c r="DJ203" t="n">
        <v>0</v>
      </c>
      <c r="DK203" t="n">
        <v>0</v>
      </c>
      <c r="DL203" t="n">
        <v>6683563.295066128</v>
      </c>
      <c r="DM203" t="n">
        <v>99369586.70493387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-106053150</v>
      </c>
      <c r="EN203" t="n">
        <v>0</v>
      </c>
      <c r="EO203" t="n">
        <v>0</v>
      </c>
      <c r="EP203" t="n">
        <v>0</v>
      </c>
      <c r="EQ203" t="n">
        <v>-106053150</v>
      </c>
      <c r="ER203" t="n">
        <v>686</v>
      </c>
      <c r="EU203" t="inlineStr">
        <is>
          <t>~2016</t>
        </is>
      </c>
      <c r="EV203" t="inlineStr">
        <is>
          <t>해외직접투자</t>
        </is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-6683563.295066128</v>
      </c>
      <c r="FE203" t="n">
        <v>0</v>
      </c>
      <c r="FF203" t="n">
        <v>0</v>
      </c>
      <c r="FG203" t="n">
        <v>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-99369586.70493387</v>
      </c>
      <c r="FO203" t="n">
        <v>0</v>
      </c>
      <c r="FP203" t="n">
        <v>0</v>
      </c>
      <c r="FQ203" t="b">
        <v>1</v>
      </c>
      <c r="FR203" t="b">
        <v>1</v>
      </c>
    </row>
    <row r="204">
      <c r="A204" t="inlineStr">
        <is>
          <t>BS00000206</t>
        </is>
      </c>
      <c r="B204" t="inlineStr">
        <is>
          <t>BS0000020601</t>
        </is>
      </c>
      <c r="C204" t="n">
        <v>200000331</v>
      </c>
      <c r="D204" t="inlineStr">
        <is>
          <t>이지스 KORIF 사모부동산투자신탁 18-1호/18A호 (SK소유빌딩 담보대출)</t>
        </is>
      </c>
      <c r="E204" t="inlineStr">
        <is>
          <t>이지스KORIF사모부동산자투자신탁18A호</t>
        </is>
      </c>
      <c r="F204" t="inlineStr">
        <is>
          <t>부동산</t>
        </is>
      </c>
      <c r="G204" t="inlineStr">
        <is>
          <t>수익형</t>
        </is>
      </c>
      <c r="H204" t="inlineStr">
        <is>
          <t>오피스</t>
        </is>
      </c>
      <c r="I204" t="inlineStr">
        <is>
          <t>국내</t>
        </is>
      </c>
      <c r="J204" t="inlineStr">
        <is>
          <t>아시아</t>
        </is>
      </c>
      <c r="K204" t="inlineStr">
        <is>
          <t>이머징</t>
        </is>
      </c>
      <c r="L204" t="inlineStr">
        <is>
          <t>한국</t>
        </is>
      </c>
      <c r="M204" t="inlineStr">
        <is>
          <t>서울기타</t>
        </is>
      </c>
      <c r="N204" t="inlineStr">
        <is>
          <t>수익증권</t>
        </is>
      </c>
      <c r="O204" t="inlineStr">
        <is>
          <t>지분</t>
        </is>
      </c>
      <c r="P204" t="inlineStr">
        <is>
          <t>주식형</t>
        </is>
      </c>
      <c r="Q204" t="inlineStr">
        <is>
          <t>블라인드</t>
        </is>
      </c>
      <c r="R204" t="inlineStr">
        <is>
          <t>KRW</t>
        </is>
      </c>
      <c r="S204" t="inlineStr">
        <is>
          <t>KRW</t>
        </is>
      </c>
      <c r="T204" s="1" t="n">
        <v>41269</v>
      </c>
      <c r="U204" s="1" t="n">
        <v>41269</v>
      </c>
      <c r="V204" s="1" t="n">
        <v>44921</v>
      </c>
      <c r="W204" s="1" t="n">
        <v>45093</v>
      </c>
      <c r="X204" t="inlineStr">
        <is>
          <t>해당없음</t>
        </is>
      </c>
      <c r="Y204" t="inlineStr">
        <is>
          <t>해당없음</t>
        </is>
      </c>
      <c r="Z204" t="inlineStr">
        <is>
          <t>우량임차인 책임임차</t>
        </is>
      </c>
      <c r="AA204" t="inlineStr">
        <is>
          <t>우량임차인 책임임차</t>
        </is>
      </c>
      <c r="AB204" t="inlineStr">
        <is>
          <t>이지스자산운용</t>
        </is>
      </c>
      <c r="AC204" t="inlineStr">
        <is>
          <t>해당없음</t>
        </is>
      </c>
      <c r="AD204" t="inlineStr">
        <is>
          <t>상환/확인필요</t>
        </is>
      </c>
      <c r="AF204" t="inlineStr">
        <is>
          <t>김현우</t>
        </is>
      </c>
      <c r="AG204" t="inlineStr">
        <is>
          <t>정상</t>
        </is>
      </c>
      <c r="AI204" t="inlineStr">
        <is>
          <t>기보유</t>
        </is>
      </c>
      <c r="AJ204" t="inlineStr">
        <is>
          <t>국내실물</t>
        </is>
      </c>
      <c r="AK204" t="inlineStr">
        <is>
          <t>부동산</t>
        </is>
      </c>
      <c r="AL204" t="inlineStr">
        <is>
          <t>Equity</t>
        </is>
      </c>
      <c r="AM204" t="inlineStr">
        <is>
          <t>인출</t>
        </is>
      </c>
      <c r="AN204" t="inlineStr">
        <is>
          <t>상환</t>
        </is>
      </c>
      <c r="AO204" t="n">
        <v>0</v>
      </c>
      <c r="AP204" t="n">
        <v>7500000000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7500000000</v>
      </c>
      <c r="AX204" t="n">
        <v>0</v>
      </c>
      <c r="AY204" t="n">
        <v>0</v>
      </c>
      <c r="AZ204" t="n">
        <v>8528335891</v>
      </c>
      <c r="BA204" t="n">
        <v>0</v>
      </c>
      <c r="BB204" t="n">
        <v>0</v>
      </c>
      <c r="BC204" t="n">
        <v>-1028335891</v>
      </c>
      <c r="BD204" t="n">
        <v>0</v>
      </c>
      <c r="BE204" t="n">
        <v>0</v>
      </c>
      <c r="BF204" t="n">
        <v>13126735254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13.0263239145279</v>
      </c>
      <c r="CP204" t="n">
        <v>0</v>
      </c>
      <c r="CQ204" t="n">
        <v>0</v>
      </c>
      <c r="CR204" t="n">
        <v>0</v>
      </c>
      <c r="CS204" t="n">
        <v>2.887342819333333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0.02020234426837788</v>
      </c>
      <c r="DI204" t="n">
        <v>0.979797655731622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471</v>
      </c>
      <c r="EU204" t="inlineStr">
        <is>
          <t>~2016</t>
        </is>
      </c>
      <c r="EV204" t="inlineStr">
        <is>
          <t>국내간접투자</t>
        </is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0</v>
      </c>
      <c r="FJ204" t="n">
        <v>0</v>
      </c>
      <c r="FK204" t="n">
        <v>0</v>
      </c>
      <c r="FL204" t="n">
        <v>0</v>
      </c>
      <c r="FM204" t="n">
        <v>0</v>
      </c>
      <c r="FN204" t="n">
        <v>0</v>
      </c>
      <c r="FO204" t="n">
        <v>0</v>
      </c>
      <c r="FP204" t="n">
        <v>0</v>
      </c>
      <c r="FQ204" t="b">
        <v>1</v>
      </c>
      <c r="FR204" t="b">
        <v>1</v>
      </c>
    </row>
    <row r="205">
      <c r="A205" t="inlineStr">
        <is>
          <t>BS00000209</t>
        </is>
      </c>
      <c r="B205" t="n">
        <v>105861656100</v>
      </c>
      <c r="C205" t="n">
        <v>6000000000427</v>
      </c>
      <c r="D205" t="inlineStr">
        <is>
          <t>천마산터널</t>
        </is>
      </c>
      <c r="F205" t="inlineStr">
        <is>
          <t>인프라</t>
        </is>
      </c>
      <c r="G205" t="inlineStr">
        <is>
          <t>BTO</t>
        </is>
      </c>
      <c r="H205" t="inlineStr">
        <is>
          <t>도로</t>
        </is>
      </c>
      <c r="I205" t="inlineStr">
        <is>
          <t>국내</t>
        </is>
      </c>
      <c r="J205" t="inlineStr">
        <is>
          <t>아시아</t>
        </is>
      </c>
      <c r="K205" t="inlineStr">
        <is>
          <t>이머징</t>
        </is>
      </c>
      <c r="L205" t="inlineStr">
        <is>
          <t>한국</t>
        </is>
      </c>
      <c r="M205" t="inlineStr">
        <is>
          <t>해당없음</t>
        </is>
      </c>
      <c r="N205" t="inlineStr">
        <is>
          <t>대출</t>
        </is>
      </c>
      <c r="O205" t="inlineStr">
        <is>
          <t>선순위</t>
        </is>
      </c>
      <c r="P205" t="inlineStr">
        <is>
          <t>대출</t>
        </is>
      </c>
      <c r="Q205" t="inlineStr">
        <is>
          <t>프로젝트</t>
        </is>
      </c>
      <c r="R205" t="inlineStr">
        <is>
          <t>미인출</t>
        </is>
      </c>
      <c r="S205" t="inlineStr">
        <is>
          <t>미인출</t>
        </is>
      </c>
      <c r="T205" t="inlineStr">
        <is>
          <t>미인출</t>
        </is>
      </c>
      <c r="U205" s="1" t="n">
        <v>46022</v>
      </c>
      <c r="V205" s="1" t="n">
        <v>46022</v>
      </c>
      <c r="X205" t="inlineStr">
        <is>
          <t>PPP</t>
        </is>
      </c>
      <c r="Y205" t="inlineStr">
        <is>
          <t>Merchant(정부)</t>
        </is>
      </c>
      <c r="Z205" t="inlineStr">
        <is>
          <t>해지시 지급금</t>
        </is>
      </c>
      <c r="AC205" t="inlineStr">
        <is>
          <t>해당없음</t>
        </is>
      </c>
      <c r="AD205" t="inlineStr">
        <is>
          <t>상환/확인필요</t>
        </is>
      </c>
      <c r="AF205" t="inlineStr">
        <is>
          <t>유재섭</t>
        </is>
      </c>
      <c r="AI205" t="inlineStr">
        <is>
          <t>기보유</t>
        </is>
      </c>
      <c r="AJ205" t="inlineStr">
        <is>
          <t>국내실물</t>
        </is>
      </c>
      <c r="AK205" t="inlineStr">
        <is>
          <t>인프라</t>
        </is>
      </c>
      <c r="AL205" t="inlineStr">
        <is>
          <t>Debt</t>
        </is>
      </c>
      <c r="AM205" t="inlineStr">
        <is>
          <t>미인출</t>
        </is>
      </c>
      <c r="AN205" t="inlineStr">
        <is>
          <t>운영</t>
        </is>
      </c>
      <c r="AO205" t="n">
        <v>0</v>
      </c>
      <c r="AP205" t="n">
        <v>10000000000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1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471</v>
      </c>
      <c r="EU205" t="inlineStr">
        <is>
          <t>미인출</t>
        </is>
      </c>
      <c r="EV205" t="inlineStr">
        <is>
          <t>국내간접투자</t>
        </is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b">
        <v>1</v>
      </c>
      <c r="FR205" t="b">
        <v>1</v>
      </c>
    </row>
    <row r="206">
      <c r="A206" t="inlineStr">
        <is>
          <t>BS00000209</t>
        </is>
      </c>
      <c r="B206" t="n">
        <v>105861656100</v>
      </c>
      <c r="C206" t="n">
        <v>6000000000428</v>
      </c>
      <c r="D206" t="inlineStr">
        <is>
          <t>천마산터널</t>
        </is>
      </c>
      <c r="F206" t="inlineStr">
        <is>
          <t>인프라</t>
        </is>
      </c>
      <c r="G206" t="inlineStr">
        <is>
          <t>BTO</t>
        </is>
      </c>
      <c r="H206" t="inlineStr">
        <is>
          <t>도로</t>
        </is>
      </c>
      <c r="I206" t="inlineStr">
        <is>
          <t>국내</t>
        </is>
      </c>
      <c r="J206" t="inlineStr">
        <is>
          <t>아시아</t>
        </is>
      </c>
      <c r="K206" t="inlineStr">
        <is>
          <t>이머징</t>
        </is>
      </c>
      <c r="L206" t="inlineStr">
        <is>
          <t>한국</t>
        </is>
      </c>
      <c r="M206" t="inlineStr">
        <is>
          <t>해당없음</t>
        </is>
      </c>
      <c r="N206" t="inlineStr">
        <is>
          <t>대출</t>
        </is>
      </c>
      <c r="O206" t="inlineStr">
        <is>
          <t>선순위</t>
        </is>
      </c>
      <c r="P206" t="inlineStr">
        <is>
          <t>대출</t>
        </is>
      </c>
      <c r="Q206" t="inlineStr">
        <is>
          <t>프로젝트</t>
        </is>
      </c>
      <c r="R206" t="inlineStr">
        <is>
          <t>미인출</t>
        </is>
      </c>
      <c r="S206" t="inlineStr">
        <is>
          <t>미인출</t>
        </is>
      </c>
      <c r="T206" t="inlineStr">
        <is>
          <t>미인출</t>
        </is>
      </c>
      <c r="U206" s="1" t="n">
        <v>46022</v>
      </c>
      <c r="V206" s="1" t="n">
        <v>46022</v>
      </c>
      <c r="X206" t="inlineStr">
        <is>
          <t>PPP</t>
        </is>
      </c>
      <c r="Y206" t="inlineStr">
        <is>
          <t>Merchant(정부)</t>
        </is>
      </c>
      <c r="Z206" t="inlineStr">
        <is>
          <t>해지시 지급금</t>
        </is>
      </c>
      <c r="AC206" t="inlineStr">
        <is>
          <t>해당없음</t>
        </is>
      </c>
      <c r="AD206" t="inlineStr">
        <is>
          <t>상환/확인필요</t>
        </is>
      </c>
      <c r="AF206" t="inlineStr">
        <is>
          <t>유재섭</t>
        </is>
      </c>
      <c r="AI206" t="inlineStr">
        <is>
          <t>기보유</t>
        </is>
      </c>
      <c r="AJ206" t="inlineStr">
        <is>
          <t>국내실물</t>
        </is>
      </c>
      <c r="AK206" t="inlineStr">
        <is>
          <t>인프라</t>
        </is>
      </c>
      <c r="AL206" t="inlineStr">
        <is>
          <t>Debt</t>
        </is>
      </c>
      <c r="AM206" t="inlineStr">
        <is>
          <t>미인출</t>
        </is>
      </c>
      <c r="AN206" t="inlineStr">
        <is>
          <t>운영</t>
        </is>
      </c>
      <c r="AO206" t="n">
        <v>0</v>
      </c>
      <c r="AP206" t="n">
        <v>14000000000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1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471</v>
      </c>
      <c r="EU206" t="inlineStr">
        <is>
          <t>미인출</t>
        </is>
      </c>
      <c r="EV206" t="inlineStr">
        <is>
          <t>국내간접투자</t>
        </is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b">
        <v>1</v>
      </c>
      <c r="FR206" t="b">
        <v>1</v>
      </c>
    </row>
    <row r="207">
      <c r="A207" t="inlineStr">
        <is>
          <t>BS00000210</t>
        </is>
      </c>
      <c r="B207" t="n">
        <v>905861597900</v>
      </c>
      <c r="C207" t="n">
        <v>6000000000423</v>
      </c>
      <c r="D207" t="inlineStr">
        <is>
          <t>부산 산성터널</t>
        </is>
      </c>
      <c r="F207" t="inlineStr">
        <is>
          <t>인프라</t>
        </is>
      </c>
      <c r="G207" t="inlineStr">
        <is>
          <t>BTO</t>
        </is>
      </c>
      <c r="H207" t="inlineStr">
        <is>
          <t>도로</t>
        </is>
      </c>
      <c r="I207" t="inlineStr">
        <is>
          <t>국내</t>
        </is>
      </c>
      <c r="J207" t="inlineStr">
        <is>
          <t>아시아</t>
        </is>
      </c>
      <c r="K207" t="inlineStr">
        <is>
          <t>이머징</t>
        </is>
      </c>
      <c r="L207" t="inlineStr">
        <is>
          <t>한국</t>
        </is>
      </c>
      <c r="M207" t="inlineStr">
        <is>
          <t>해당없음</t>
        </is>
      </c>
      <c r="N207" t="inlineStr">
        <is>
          <t>대출</t>
        </is>
      </c>
      <c r="O207" t="inlineStr">
        <is>
          <t>선순위</t>
        </is>
      </c>
      <c r="P207" t="inlineStr">
        <is>
          <t>대출</t>
        </is>
      </c>
      <c r="Q207" t="inlineStr">
        <is>
          <t>프로젝트</t>
        </is>
      </c>
      <c r="R207" t="inlineStr">
        <is>
          <t>KRW</t>
        </is>
      </c>
      <c r="S207" t="inlineStr">
        <is>
          <t>KRW</t>
        </is>
      </c>
      <c r="T207" s="1" t="n">
        <v>43461</v>
      </c>
      <c r="U207" s="1" t="n">
        <v>50310</v>
      </c>
      <c r="V207" s="1" t="n">
        <v>50310</v>
      </c>
      <c r="W207" s="1" t="n">
        <v>44572</v>
      </c>
      <c r="X207" t="inlineStr">
        <is>
          <t>PPP</t>
        </is>
      </c>
      <c r="Y207" t="inlineStr">
        <is>
          <t>Merchant(정부)</t>
        </is>
      </c>
      <c r="Z207" t="inlineStr">
        <is>
          <t>해지시 지급금</t>
        </is>
      </c>
      <c r="AA207" t="inlineStr">
        <is>
          <t>해지시 지급금 전액 커버, 산기반보증</t>
        </is>
      </c>
      <c r="AB207" t="inlineStr">
        <is>
          <t>국민은행</t>
        </is>
      </c>
      <c r="AC207" t="inlineStr">
        <is>
          <t>해당없음</t>
        </is>
      </c>
      <c r="AD207" t="inlineStr">
        <is>
          <t>상환/확인필요</t>
        </is>
      </c>
      <c r="AF207" t="inlineStr">
        <is>
          <t>유재섭</t>
        </is>
      </c>
      <c r="AI207" t="inlineStr">
        <is>
          <t>기보유</t>
        </is>
      </c>
      <c r="AJ207" t="inlineStr">
        <is>
          <t>국내실물</t>
        </is>
      </c>
      <c r="AK207" t="inlineStr">
        <is>
          <t>인프라</t>
        </is>
      </c>
      <c r="AL207" t="inlineStr">
        <is>
          <t>Debt</t>
        </is>
      </c>
      <c r="AM207" t="inlineStr">
        <is>
          <t>인출</t>
        </is>
      </c>
      <c r="AN207" t="inlineStr">
        <is>
          <t>상환</t>
        </is>
      </c>
      <c r="AO207" t="n">
        <v>0</v>
      </c>
      <c r="AP207" t="n">
        <v>10000000000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1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471</v>
      </c>
      <c r="EU207" t="n">
        <v>2018</v>
      </c>
      <c r="EV207" t="inlineStr">
        <is>
          <t>국내간접투자</t>
        </is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0</v>
      </c>
      <c r="FJ207" t="n">
        <v>0</v>
      </c>
      <c r="FK207" t="n">
        <v>0</v>
      </c>
      <c r="FL207" t="n">
        <v>0</v>
      </c>
      <c r="FM207" t="n">
        <v>0</v>
      </c>
      <c r="FN207" t="n">
        <v>0</v>
      </c>
      <c r="FO207" t="n">
        <v>0</v>
      </c>
      <c r="FP207" t="n">
        <v>0</v>
      </c>
      <c r="FQ207" t="b">
        <v>1</v>
      </c>
      <c r="FR207" t="b">
        <v>1</v>
      </c>
    </row>
    <row r="208">
      <c r="A208" t="inlineStr">
        <is>
          <t>BS00000210</t>
        </is>
      </c>
      <c r="B208" t="n">
        <v>905861597900</v>
      </c>
      <c r="C208" t="n">
        <v>6000000001055</v>
      </c>
      <c r="D208" t="inlineStr">
        <is>
          <t>부산 산성터널</t>
        </is>
      </c>
      <c r="E208" t="inlineStr">
        <is>
          <t>부산산성터널 ABS</t>
        </is>
      </c>
      <c r="F208" t="inlineStr">
        <is>
          <t>인프라</t>
        </is>
      </c>
      <c r="G208" t="inlineStr">
        <is>
          <t>BTO</t>
        </is>
      </c>
      <c r="H208" t="inlineStr">
        <is>
          <t>도로</t>
        </is>
      </c>
      <c r="I208" t="inlineStr">
        <is>
          <t>국내</t>
        </is>
      </c>
      <c r="J208" t="inlineStr">
        <is>
          <t>아시아</t>
        </is>
      </c>
      <c r="K208" t="inlineStr">
        <is>
          <t>이머징</t>
        </is>
      </c>
      <c r="L208" t="inlineStr">
        <is>
          <t>한국</t>
        </is>
      </c>
      <c r="M208" t="inlineStr">
        <is>
          <t>해당없음</t>
        </is>
      </c>
      <c r="N208" t="inlineStr">
        <is>
          <t>대출</t>
        </is>
      </c>
      <c r="O208" t="inlineStr">
        <is>
          <t>선순위</t>
        </is>
      </c>
      <c r="P208" t="inlineStr">
        <is>
          <t>대출</t>
        </is>
      </c>
      <c r="Q208" t="inlineStr">
        <is>
          <t>프로젝트</t>
        </is>
      </c>
      <c r="R208" t="inlineStr">
        <is>
          <t>KRW</t>
        </is>
      </c>
      <c r="S208" t="inlineStr">
        <is>
          <t>KRW</t>
        </is>
      </c>
      <c r="T208" s="1" t="n">
        <v>43461</v>
      </c>
      <c r="U208" s="1" t="n">
        <v>50310</v>
      </c>
      <c r="V208" s="1" t="n">
        <v>50310</v>
      </c>
      <c r="W208" s="1" t="n">
        <v>44572</v>
      </c>
      <c r="X208" t="inlineStr">
        <is>
          <t>PPP</t>
        </is>
      </c>
      <c r="Y208" t="inlineStr">
        <is>
          <t>Merchant(정부)</t>
        </is>
      </c>
      <c r="Z208" t="inlineStr">
        <is>
          <t>해지시 지급금</t>
        </is>
      </c>
      <c r="AA208" t="inlineStr">
        <is>
          <t>해지시 지급금 전액 커버, 산기반보증</t>
        </is>
      </c>
      <c r="AB208" t="inlineStr">
        <is>
          <t>국민은행</t>
        </is>
      </c>
      <c r="AC208" t="inlineStr">
        <is>
          <t>해당없음</t>
        </is>
      </c>
      <c r="AD208" t="inlineStr">
        <is>
          <t>상환/확인필요</t>
        </is>
      </c>
      <c r="AF208" t="inlineStr">
        <is>
          <t>유재섭</t>
        </is>
      </c>
      <c r="AI208" t="inlineStr">
        <is>
          <t>기보유</t>
        </is>
      </c>
      <c r="AJ208" t="inlineStr">
        <is>
          <t>국내실물</t>
        </is>
      </c>
      <c r="AK208" t="inlineStr">
        <is>
          <t>인프라</t>
        </is>
      </c>
      <c r="AL208" t="inlineStr">
        <is>
          <t>Debt</t>
        </is>
      </c>
      <c r="AM208" t="inlineStr">
        <is>
          <t>인출</t>
        </is>
      </c>
      <c r="AN208" t="inlineStr">
        <is>
          <t>상환</t>
        </is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1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471</v>
      </c>
      <c r="EU208" t="n">
        <v>2018</v>
      </c>
      <c r="EV208" t="inlineStr">
        <is>
          <t>국내간접투자</t>
        </is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0</v>
      </c>
      <c r="FJ208" t="n">
        <v>0</v>
      </c>
      <c r="FK208" t="n">
        <v>0</v>
      </c>
      <c r="FL208" t="n">
        <v>0</v>
      </c>
      <c r="FM208" t="n">
        <v>0</v>
      </c>
      <c r="FN208" t="n">
        <v>0</v>
      </c>
      <c r="FO208" t="n">
        <v>0</v>
      </c>
      <c r="FP208" t="n">
        <v>0</v>
      </c>
      <c r="FQ208" t="b">
        <v>1</v>
      </c>
      <c r="FR208" t="b">
        <v>1</v>
      </c>
    </row>
    <row r="209">
      <c r="A209" t="inlineStr">
        <is>
          <t>BS00000224</t>
        </is>
      </c>
      <c r="B209" t="inlineStr">
        <is>
          <t>BS0000022401</t>
        </is>
      </c>
      <c r="C209" t="n">
        <v>200000317</v>
      </c>
      <c r="D209" t="inlineStr">
        <is>
          <t>지케이해상도로</t>
        </is>
      </c>
      <c r="F209" t="inlineStr">
        <is>
          <t>인프라</t>
        </is>
      </c>
      <c r="G209" t="inlineStr">
        <is>
          <t>BTO</t>
        </is>
      </c>
      <c r="H209" t="inlineStr">
        <is>
          <t>도로</t>
        </is>
      </c>
      <c r="I209" t="inlineStr">
        <is>
          <t>국내</t>
        </is>
      </c>
      <c r="J209" t="inlineStr">
        <is>
          <t>아시아</t>
        </is>
      </c>
      <c r="K209" t="inlineStr">
        <is>
          <t>이머징</t>
        </is>
      </c>
      <c r="L209" t="inlineStr">
        <is>
          <t>한국</t>
        </is>
      </c>
      <c r="M209" t="inlineStr">
        <is>
          <t>해당없음</t>
        </is>
      </c>
      <c r="N209" t="inlineStr">
        <is>
          <t>수익증권</t>
        </is>
      </c>
      <c r="O209" t="inlineStr">
        <is>
          <t>선순위</t>
        </is>
      </c>
      <c r="P209" t="inlineStr">
        <is>
          <t>채권형</t>
        </is>
      </c>
      <c r="Q209" t="inlineStr">
        <is>
          <t>프로젝트</t>
        </is>
      </c>
      <c r="R209" t="inlineStr">
        <is>
          <t>KRW</t>
        </is>
      </c>
      <c r="S209" t="inlineStr">
        <is>
          <t>KRW</t>
        </is>
      </c>
      <c r="T209" s="1" t="n">
        <v>41256</v>
      </c>
      <c r="U209" s="1" t="n">
        <v>55499</v>
      </c>
      <c r="V209" s="1" t="n">
        <v>55499</v>
      </c>
      <c r="W209" s="1" t="n">
        <v>44561</v>
      </c>
      <c r="X209" t="inlineStr">
        <is>
          <t>PPP</t>
        </is>
      </c>
      <c r="Y209" t="inlineStr">
        <is>
          <t>Merchant(정부)</t>
        </is>
      </c>
      <c r="Z209" t="inlineStr">
        <is>
          <t>해지시 지급금</t>
        </is>
      </c>
      <c r="AA209" t="inlineStr">
        <is>
          <t>비용보전방식, 산기반 보증</t>
        </is>
      </c>
      <c r="AB209" t="inlineStr">
        <is>
          <t>KB자산운용</t>
        </is>
      </c>
      <c r="AC209" t="inlineStr">
        <is>
          <t>해당없음</t>
        </is>
      </c>
      <c r="AD209" t="inlineStr">
        <is>
          <t>허강혁</t>
        </is>
      </c>
      <c r="AF209" t="inlineStr">
        <is>
          <t>유재섭</t>
        </is>
      </c>
      <c r="AG209" t="inlineStr">
        <is>
          <t>정상</t>
        </is>
      </c>
      <c r="AI209" t="inlineStr">
        <is>
          <t>기보유</t>
        </is>
      </c>
      <c r="AJ209" t="inlineStr">
        <is>
          <t>국내실물</t>
        </is>
      </c>
      <c r="AK209" t="inlineStr">
        <is>
          <t>인프라</t>
        </is>
      </c>
      <c r="AL209" t="inlineStr">
        <is>
          <t>Debt</t>
        </is>
      </c>
      <c r="AM209" t="inlineStr">
        <is>
          <t>인출</t>
        </is>
      </c>
      <c r="AN209" t="inlineStr">
        <is>
          <t>상환</t>
        </is>
      </c>
      <c r="AO209" t="n">
        <v>0</v>
      </c>
      <c r="AP209" t="n">
        <v>50000000000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49961500125</v>
      </c>
      <c r="AX209" t="n">
        <v>0</v>
      </c>
      <c r="AY209" t="n">
        <v>0</v>
      </c>
      <c r="AZ209" t="n">
        <v>50193278162</v>
      </c>
      <c r="BA209" t="n">
        <v>0</v>
      </c>
      <c r="BB209" t="n">
        <v>0</v>
      </c>
      <c r="BC209" t="n">
        <v>-231778037</v>
      </c>
      <c r="BD209" t="n">
        <v>0</v>
      </c>
      <c r="BE209" t="n">
        <v>0</v>
      </c>
      <c r="BF209" t="n">
        <v>14878420935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4.524652659893036</v>
      </c>
      <c r="CP209" t="n">
        <v>0</v>
      </c>
      <c r="CQ209" t="n">
        <v>0</v>
      </c>
      <c r="CR209" t="n">
        <v>0</v>
      </c>
      <c r="CS209" t="n">
        <v>1.302436855062306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0.8966442845777237</v>
      </c>
      <c r="DI209" t="n">
        <v>0.1033557154222762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471</v>
      </c>
      <c r="EU209" t="inlineStr">
        <is>
          <t>~2016</t>
        </is>
      </c>
      <c r="EV209" t="inlineStr">
        <is>
          <t>국내간접투자</t>
        </is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b">
        <v>1</v>
      </c>
      <c r="FR209" t="b">
        <v>1</v>
      </c>
    </row>
    <row r="210">
      <c r="A210" t="inlineStr">
        <is>
          <t>BS00000232</t>
        </is>
      </c>
      <c r="B210" t="inlineStr">
        <is>
          <t>BS0000023201</t>
        </is>
      </c>
      <c r="C210" t="n">
        <v>100001951</v>
      </c>
      <c r="D210" t="inlineStr">
        <is>
          <t>보고 사모투자전문회사</t>
        </is>
      </c>
      <c r="E210" t="inlineStr">
        <is>
          <t>보고사모투자전문회사</t>
        </is>
      </c>
      <c r="F210" t="inlineStr">
        <is>
          <t>PE</t>
        </is>
      </c>
      <c r="G210" t="inlineStr">
        <is>
          <t>PE</t>
        </is>
      </c>
      <c r="H210" t="inlineStr">
        <is>
          <t>PE</t>
        </is>
      </c>
      <c r="I210" t="inlineStr">
        <is>
          <t>국내</t>
        </is>
      </c>
      <c r="J210" t="inlineStr">
        <is>
          <t>아시아</t>
        </is>
      </c>
      <c r="K210" t="inlineStr">
        <is>
          <t>이머징</t>
        </is>
      </c>
      <c r="L210" t="inlineStr">
        <is>
          <t>한국</t>
        </is>
      </c>
      <c r="M210" t="inlineStr">
        <is>
          <t>해당없음</t>
        </is>
      </c>
      <c r="N210" t="inlineStr">
        <is>
          <t>출자</t>
        </is>
      </c>
      <c r="O210" t="inlineStr">
        <is>
          <t>지분</t>
        </is>
      </c>
      <c r="P210" t="inlineStr">
        <is>
          <t>주식형</t>
        </is>
      </c>
      <c r="Q210" t="inlineStr">
        <is>
          <t>블라인드</t>
        </is>
      </c>
      <c r="R210" t="inlineStr">
        <is>
          <t>KRW</t>
        </is>
      </c>
      <c r="S210" t="inlineStr">
        <is>
          <t>KRW</t>
        </is>
      </c>
      <c r="T210" s="1" t="n">
        <v>42264</v>
      </c>
      <c r="U210" s="1" t="n">
        <v>42075</v>
      </c>
      <c r="V210" s="1" t="n">
        <v>42611</v>
      </c>
      <c r="X210" t="inlineStr">
        <is>
          <t>해당없음</t>
        </is>
      </c>
      <c r="Y210" t="inlineStr">
        <is>
          <t>해당없음</t>
        </is>
      </c>
      <c r="Z210" t="inlineStr">
        <is>
          <t>해당없음</t>
        </is>
      </c>
      <c r="AA210" t="inlineStr">
        <is>
          <t>해당없음</t>
        </is>
      </c>
      <c r="AB210" t="inlineStr">
        <is>
          <t>보고자산운용</t>
        </is>
      </c>
      <c r="AC210" t="inlineStr">
        <is>
          <t>해당없음</t>
        </is>
      </c>
      <c r="AD210" t="inlineStr">
        <is>
          <t>이용훈</t>
        </is>
      </c>
      <c r="AF210" t="inlineStr">
        <is>
          <t>이현호</t>
        </is>
      </c>
      <c r="AG210" t="inlineStr">
        <is>
          <t>관심</t>
        </is>
      </c>
      <c r="AI210" t="inlineStr">
        <is>
          <t>기보유</t>
        </is>
      </c>
      <c r="AJ210" t="inlineStr">
        <is>
          <t>사모투자</t>
        </is>
      </c>
      <c r="AK210" t="inlineStr">
        <is>
          <t>PE</t>
        </is>
      </c>
      <c r="AL210" t="inlineStr">
        <is>
          <t>Equity</t>
        </is>
      </c>
      <c r="AM210" t="inlineStr">
        <is>
          <t>인출</t>
        </is>
      </c>
      <c r="AN210" t="inlineStr">
        <is>
          <t>운영</t>
        </is>
      </c>
      <c r="AO210" t="n">
        <v>0</v>
      </c>
      <c r="AP210" t="n">
        <v>50000000000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49500534890</v>
      </c>
      <c r="AX210" t="n">
        <v>0</v>
      </c>
      <c r="AY210" t="n">
        <v>0</v>
      </c>
      <c r="AZ210" t="n">
        <v>36846926359</v>
      </c>
      <c r="BA210" t="n">
        <v>0</v>
      </c>
      <c r="BB210" t="n">
        <v>0</v>
      </c>
      <c r="BC210" t="n">
        <v>12653608531</v>
      </c>
      <c r="BD210" t="n">
        <v>0</v>
      </c>
      <c r="BE210" t="n">
        <v>0</v>
      </c>
      <c r="BF210" t="n">
        <v>9545366892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2456285</v>
      </c>
      <c r="BN210" t="n">
        <v>-33622652</v>
      </c>
      <c r="BO210" t="n">
        <v>0</v>
      </c>
      <c r="BP210" t="n">
        <v>0</v>
      </c>
      <c r="BQ210" t="n">
        <v>2456285</v>
      </c>
      <c r="BR210" t="n">
        <v>-33622652</v>
      </c>
      <c r="BS210" t="n">
        <v>0</v>
      </c>
      <c r="BT210" t="n">
        <v>0</v>
      </c>
      <c r="BU210" t="n">
        <v>0</v>
      </c>
      <c r="BV210" t="n">
        <v>2456285</v>
      </c>
      <c r="BW210" t="n">
        <v>-33622652</v>
      </c>
      <c r="BX210" t="n">
        <v>0.4057271910047134</v>
      </c>
      <c r="BY210" t="n">
        <v>-5.241401934248077</v>
      </c>
      <c r="BZ210" t="n">
        <v>0</v>
      </c>
      <c r="CA210" t="n">
        <v>12653607531</v>
      </c>
      <c r="CB210" t="n">
        <v>12653607531</v>
      </c>
      <c r="CC210" t="n">
        <v>12653607531</v>
      </c>
      <c r="CD210" t="n">
        <v>0</v>
      </c>
      <c r="CE210" t="n">
        <v>607859387</v>
      </c>
      <c r="CF210" t="n">
        <v>605403102</v>
      </c>
      <c r="CG210" t="n">
        <v>641482039</v>
      </c>
      <c r="CH210" t="n">
        <v>607859387</v>
      </c>
      <c r="CI210" t="n">
        <v>605403102</v>
      </c>
      <c r="CJ210" t="n">
        <v>641482039</v>
      </c>
      <c r="CK210" t="n">
        <v>-33622652</v>
      </c>
      <c r="CL210" t="n">
        <v>0</v>
      </c>
      <c r="CM210" t="n">
        <v>5.049723088741303</v>
      </c>
      <c r="CN210" t="n">
        <v>-5.255416333675386</v>
      </c>
      <c r="CO210" t="n">
        <v>-0.9855178557336333</v>
      </c>
      <c r="CP210" t="n">
        <v>3069521581.242035</v>
      </c>
      <c r="CQ210" t="n">
        <v>-3194554151.017708</v>
      </c>
      <c r="CR210" t="n">
        <v>-599056279.6638007</v>
      </c>
      <c r="CS210" t="n">
        <v>0.9494877730603044</v>
      </c>
      <c r="CT210" t="n">
        <v>577155055.6964318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1</v>
      </c>
      <c r="DJ210" t="n">
        <v>0</v>
      </c>
      <c r="DK210" t="n">
        <v>607859387</v>
      </c>
      <c r="DL210" t="n">
        <v>0</v>
      </c>
      <c r="DM210" t="n">
        <v>641482039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636857383</v>
      </c>
      <c r="DW210" t="n">
        <v>0</v>
      </c>
      <c r="DX210" t="n">
        <v>0</v>
      </c>
      <c r="DY210" t="n">
        <v>312060117.67</v>
      </c>
      <c r="DZ210" t="n">
        <v>0</v>
      </c>
      <c r="EA210" t="n">
        <v>0</v>
      </c>
      <c r="EB210" t="n">
        <v>312060117.67</v>
      </c>
      <c r="EC210" t="n">
        <v>0.49</v>
      </c>
      <c r="ED210" t="n">
        <v>312060117.67</v>
      </c>
      <c r="EE210" t="n">
        <v>297851099.6300001</v>
      </c>
      <c r="EF210" t="n">
        <v>0</v>
      </c>
      <c r="EG210" t="n">
        <v>0</v>
      </c>
      <c r="EH210" t="n">
        <v>0</v>
      </c>
      <c r="EI210" t="n">
        <v>0</v>
      </c>
      <c r="EJ210" t="n">
        <v>2456285</v>
      </c>
      <c r="EK210" t="n">
        <v>0</v>
      </c>
      <c r="EL210" t="n">
        <v>0</v>
      </c>
      <c r="EM210" t="n">
        <v>0</v>
      </c>
      <c r="EN210" t="n">
        <v>0</v>
      </c>
      <c r="EO210" t="n">
        <v>-33622652</v>
      </c>
      <c r="EP210" t="n">
        <v>2456285</v>
      </c>
      <c r="EQ210" t="n">
        <v>-33622652</v>
      </c>
      <c r="ER210" t="n">
        <v>678</v>
      </c>
      <c r="ES210" t="inlineStr">
        <is>
          <t>Buyout</t>
        </is>
      </c>
      <c r="EU210" t="inlineStr">
        <is>
          <t>~2016</t>
        </is>
      </c>
      <c r="EV210" t="inlineStr">
        <is>
          <t>국내간접투자</t>
        </is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0</v>
      </c>
      <c r="FJ210" t="n">
        <v>0</v>
      </c>
      <c r="FK210" t="n">
        <v>2456285</v>
      </c>
      <c r="FL210" t="n">
        <v>0</v>
      </c>
      <c r="FM210" t="n">
        <v>0</v>
      </c>
      <c r="FN210" t="n">
        <v>0</v>
      </c>
      <c r="FO210" t="n">
        <v>0</v>
      </c>
      <c r="FP210" t="n">
        <v>-33622652</v>
      </c>
      <c r="FQ210" t="b">
        <v>1</v>
      </c>
      <c r="FR210" t="b">
        <v>1</v>
      </c>
    </row>
    <row r="211">
      <c r="A211" t="inlineStr">
        <is>
          <t>BS00000233</t>
        </is>
      </c>
      <c r="B211" t="inlineStr">
        <is>
          <t>BS0000023301</t>
        </is>
      </c>
      <c r="C211" t="n">
        <v>200000359</v>
      </c>
      <c r="D211" t="inlineStr">
        <is>
          <t>한국 인프라 2호 (KIFⅡ)</t>
        </is>
      </c>
      <c r="E211" t="inlineStr">
        <is>
          <t>한국인프라2호투융자</t>
        </is>
      </c>
      <c r="F211" t="inlineStr">
        <is>
          <t>인프라</t>
        </is>
      </c>
      <c r="G211" t="inlineStr">
        <is>
          <t>BTO</t>
        </is>
      </c>
      <c r="H211" t="inlineStr">
        <is>
          <t>항만</t>
        </is>
      </c>
      <c r="I211" t="inlineStr">
        <is>
          <t>국내</t>
        </is>
      </c>
      <c r="J211" t="inlineStr">
        <is>
          <t>아시아</t>
        </is>
      </c>
      <c r="K211" t="inlineStr">
        <is>
          <t>이머징</t>
        </is>
      </c>
      <c r="L211" t="inlineStr">
        <is>
          <t>한국</t>
        </is>
      </c>
      <c r="M211" t="inlineStr">
        <is>
          <t>해당없음</t>
        </is>
      </c>
      <c r="N211" t="inlineStr">
        <is>
          <t>수익증권</t>
        </is>
      </c>
      <c r="O211" t="inlineStr">
        <is>
          <t>지분</t>
        </is>
      </c>
      <c r="P211" t="inlineStr">
        <is>
          <t>채권형</t>
        </is>
      </c>
      <c r="Q211" t="inlineStr">
        <is>
          <t>블라인드</t>
        </is>
      </c>
      <c r="R211" t="inlineStr">
        <is>
          <t>KRW</t>
        </is>
      </c>
      <c r="S211" t="inlineStr">
        <is>
          <t>KRW</t>
        </is>
      </c>
      <c r="T211" s="1" t="n">
        <v>38483</v>
      </c>
      <c r="U211" s="1" t="n">
        <v>45788</v>
      </c>
      <c r="V211" s="1" t="n">
        <v>53692</v>
      </c>
      <c r="X211" t="inlineStr">
        <is>
          <t>PPP</t>
        </is>
      </c>
      <c r="Y211" t="inlineStr">
        <is>
          <t>Merchant(정부)</t>
        </is>
      </c>
      <c r="Z211" t="inlineStr">
        <is>
          <t>해지시 지급금</t>
        </is>
      </c>
      <c r="AA211" t="inlineStr">
        <is>
          <t>현대제철의 투자수입 보장(9%)</t>
        </is>
      </c>
      <c r="AB211" t="inlineStr">
        <is>
          <t>KDB인프라자산운용</t>
        </is>
      </c>
      <c r="AC211" t="inlineStr">
        <is>
          <t>해당없음</t>
        </is>
      </c>
      <c r="AD211" t="inlineStr">
        <is>
          <t>예수빈</t>
        </is>
      </c>
      <c r="AF211" t="inlineStr">
        <is>
          <t>유재섭</t>
        </is>
      </c>
      <c r="AG211" t="inlineStr">
        <is>
          <t>정상</t>
        </is>
      </c>
      <c r="AI211" t="inlineStr">
        <is>
          <t>기보유</t>
        </is>
      </c>
      <c r="AJ211" t="inlineStr">
        <is>
          <t>국내실물</t>
        </is>
      </c>
      <c r="AK211" t="inlineStr">
        <is>
          <t>인프라</t>
        </is>
      </c>
      <c r="AL211" t="inlineStr">
        <is>
          <t>Debt</t>
        </is>
      </c>
      <c r="AM211" t="inlineStr">
        <is>
          <t>인출</t>
        </is>
      </c>
      <c r="AN211" t="inlineStr">
        <is>
          <t>운영</t>
        </is>
      </c>
      <c r="AO211" t="n">
        <v>0</v>
      </c>
      <c r="AP211" t="n">
        <v>100000000000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81504603746</v>
      </c>
      <c r="AX211" t="n">
        <v>0</v>
      </c>
      <c r="AY211" t="n">
        <v>2157750270</v>
      </c>
      <c r="AZ211" t="n">
        <v>30774970609</v>
      </c>
      <c r="BA211" t="n">
        <v>0</v>
      </c>
      <c r="BB211" t="n">
        <v>-2157750270</v>
      </c>
      <c r="BC211" t="n">
        <v>50729633137</v>
      </c>
      <c r="BD211" t="n">
        <v>0</v>
      </c>
      <c r="BE211" t="n">
        <v>2320166067</v>
      </c>
      <c r="BF211" t="n">
        <v>45015275693.6</v>
      </c>
      <c r="BG211" t="n">
        <v>2320166067</v>
      </c>
      <c r="BH211" t="n">
        <v>0</v>
      </c>
      <c r="BI211" t="n">
        <v>0</v>
      </c>
      <c r="BJ211" t="n">
        <v>0</v>
      </c>
      <c r="BK211" t="n">
        <v>2320166067</v>
      </c>
      <c r="BL211" t="n">
        <v>0</v>
      </c>
      <c r="BM211" t="n">
        <v>-91704640</v>
      </c>
      <c r="BN211" t="n">
        <v>-503603145</v>
      </c>
      <c r="BO211" t="n">
        <v>0</v>
      </c>
      <c r="BP211" t="n">
        <v>2320166067</v>
      </c>
      <c r="BQ211" t="n">
        <v>-91704640</v>
      </c>
      <c r="BR211" t="n">
        <v>1816562922</v>
      </c>
      <c r="BS211" t="n">
        <v>0</v>
      </c>
      <c r="BT211" t="n">
        <v>0</v>
      </c>
      <c r="BU211" t="n">
        <v>0</v>
      </c>
      <c r="BV211" t="n">
        <v>-91704640</v>
      </c>
      <c r="BW211" t="n">
        <v>1816562922</v>
      </c>
      <c r="BX211" t="n">
        <v>-0.1838399945537489</v>
      </c>
      <c r="BY211" t="n">
        <v>3.617674989954139</v>
      </c>
      <c r="BZ211" t="n">
        <v>0</v>
      </c>
      <c r="CA211" t="n">
        <v>50741659773</v>
      </c>
      <c r="CB211" t="n">
        <v>50741659773</v>
      </c>
      <c r="CC211" t="n">
        <v>52899410043</v>
      </c>
      <c r="CD211" t="n">
        <v>0</v>
      </c>
      <c r="CE211" t="n">
        <v>49791151494</v>
      </c>
      <c r="CF211" t="n">
        <v>49882856134</v>
      </c>
      <c r="CG211" t="n">
        <v>52452504909</v>
      </c>
      <c r="CH211" t="n">
        <v>49791151494</v>
      </c>
      <c r="CI211" t="n">
        <v>49882856134</v>
      </c>
      <c r="CJ211" t="n">
        <v>52452504909</v>
      </c>
      <c r="CK211" t="n">
        <v>-503603145</v>
      </c>
      <c r="CL211" t="n">
        <v>0</v>
      </c>
      <c r="CM211" t="n">
        <v>-2.213903963565826</v>
      </c>
      <c r="CN211" t="n">
        <v>-0.6719478964805603</v>
      </c>
      <c r="CO211" t="n">
        <v>5.057733356952666</v>
      </c>
      <c r="CP211" t="n">
        <v>-110232827643.0731</v>
      </c>
      <c r="CQ211" t="n">
        <v>-33457059509.73821</v>
      </c>
      <c r="CR211" t="n">
        <v>251830367792.2874</v>
      </c>
      <c r="CS211" t="n">
        <v>1.540789010985937</v>
      </c>
      <c r="CT211" t="n">
        <v>76717659066.2912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0.9069943490118172</v>
      </c>
      <c r="DI211" t="n">
        <v>0.09300565098818284</v>
      </c>
      <c r="DJ211" t="n">
        <v>45160293035.8493</v>
      </c>
      <c r="DK211" t="n">
        <v>4630858458.150702</v>
      </c>
      <c r="DL211" t="n">
        <v>47574125543.9776</v>
      </c>
      <c r="DM211" t="n">
        <v>4878379365.022401</v>
      </c>
      <c r="DN211" t="n">
        <v>0</v>
      </c>
      <c r="DO211" t="n">
        <v>0</v>
      </c>
      <c r="DP211" t="n">
        <v>1957067301.468723</v>
      </c>
      <c r="DQ211" t="n">
        <v>200682968.5312773</v>
      </c>
      <c r="DR211" t="n">
        <v>0</v>
      </c>
      <c r="DS211" t="n">
        <v>0</v>
      </c>
      <c r="DT211" t="n">
        <v>0</v>
      </c>
      <c r="DU211" t="n">
        <v>0</v>
      </c>
      <c r="DV211" t="n">
        <v>52456099204</v>
      </c>
      <c r="DW211" t="n">
        <v>1945331456.155959</v>
      </c>
      <c r="DX211" t="n">
        <v>0</v>
      </c>
      <c r="DY211" t="n">
        <v>959067328.4462209</v>
      </c>
      <c r="DZ211" t="n">
        <v>0</v>
      </c>
      <c r="EA211" t="n">
        <v>0</v>
      </c>
      <c r="EB211" t="n">
        <v>2904398784.60218</v>
      </c>
      <c r="EC211" t="n">
        <v>0.05536818079642313</v>
      </c>
      <c r="ED211" t="n">
        <v>2904398784.60218</v>
      </c>
      <c r="EE211" t="n">
        <v>2756845477.981886</v>
      </c>
      <c r="EF211" t="n">
        <v>0</v>
      </c>
      <c r="EG211" t="n">
        <v>0</v>
      </c>
      <c r="EH211" t="n">
        <v>0</v>
      </c>
      <c r="EI211" t="n">
        <v>0</v>
      </c>
      <c r="EJ211" t="n">
        <v>-91704640</v>
      </c>
      <c r="EK211" t="n">
        <v>0</v>
      </c>
      <c r="EL211" t="n">
        <v>2320166067</v>
      </c>
      <c r="EM211" t="n">
        <v>0</v>
      </c>
      <c r="EN211" t="n">
        <v>0</v>
      </c>
      <c r="EO211" t="n">
        <v>-503603145</v>
      </c>
      <c r="EP211" t="n">
        <v>-91704640</v>
      </c>
      <c r="EQ211" t="n">
        <v>1816562922</v>
      </c>
      <c r="ER211" t="n">
        <v>139</v>
      </c>
      <c r="EU211" t="inlineStr">
        <is>
          <t>~2016</t>
        </is>
      </c>
      <c r="EV211" t="inlineStr">
        <is>
          <t>국내간접투자</t>
        </is>
      </c>
      <c r="EW211" t="n">
        <v>0</v>
      </c>
      <c r="EX211" t="n">
        <v>0</v>
      </c>
      <c r="EY211" t="n">
        <v>0</v>
      </c>
      <c r="EZ211" t="n">
        <v>0</v>
      </c>
      <c r="FA211" t="n">
        <v>-83175590.25816305</v>
      </c>
      <c r="FB211" t="n">
        <v>0</v>
      </c>
      <c r="FC211" t="n">
        <v>2104377511.537973</v>
      </c>
      <c r="FD211" t="n">
        <v>0</v>
      </c>
      <c r="FE211" t="n">
        <v>0</v>
      </c>
      <c r="FF211" t="n">
        <v>-456765206.6595788</v>
      </c>
      <c r="FG211" t="n">
        <v>0</v>
      </c>
      <c r="FH211" t="n">
        <v>0</v>
      </c>
      <c r="FI211" t="n">
        <v>0</v>
      </c>
      <c r="FJ211" t="n">
        <v>0</v>
      </c>
      <c r="FK211" t="n">
        <v>-8529049.741836952</v>
      </c>
      <c r="FL211" t="n">
        <v>0</v>
      </c>
      <c r="FM211" t="n">
        <v>215788555.4620268</v>
      </c>
      <c r="FN211" t="n">
        <v>0</v>
      </c>
      <c r="FO211" t="n">
        <v>0</v>
      </c>
      <c r="FP211" t="n">
        <v>-46837938.34042124</v>
      </c>
      <c r="FQ211" t="b">
        <v>1</v>
      </c>
      <c r="FR211" t="b">
        <v>1</v>
      </c>
    </row>
    <row r="212">
      <c r="A212" t="inlineStr">
        <is>
          <t>BS00000234</t>
        </is>
      </c>
      <c r="B212" t="inlineStr">
        <is>
          <t>BS0000023401</t>
        </is>
      </c>
      <c r="C212" t="n">
        <v>200000357</v>
      </c>
      <c r="D212" t="inlineStr">
        <is>
          <t>발해 인프라 투융자회사</t>
        </is>
      </c>
      <c r="E212" t="inlineStr">
        <is>
          <t>발해인프라투융자</t>
        </is>
      </c>
      <c r="F212" t="inlineStr">
        <is>
          <t>인프라</t>
        </is>
      </c>
      <c r="G212" t="inlineStr">
        <is>
          <t>BTO</t>
        </is>
      </c>
      <c r="H212" t="inlineStr">
        <is>
          <t>도로</t>
        </is>
      </c>
      <c r="I212" t="inlineStr">
        <is>
          <t>국내</t>
        </is>
      </c>
      <c r="J212" t="inlineStr">
        <is>
          <t>아시아</t>
        </is>
      </c>
      <c r="K212" t="inlineStr">
        <is>
          <t>이머징</t>
        </is>
      </c>
      <c r="L212" t="inlineStr">
        <is>
          <t>한국</t>
        </is>
      </c>
      <c r="M212" t="inlineStr">
        <is>
          <t>해당없음</t>
        </is>
      </c>
      <c r="N212" t="inlineStr">
        <is>
          <t>수익증권</t>
        </is>
      </c>
      <c r="O212" t="inlineStr">
        <is>
          <t>혼합</t>
        </is>
      </c>
      <c r="P212" t="inlineStr">
        <is>
          <t>주식형</t>
        </is>
      </c>
      <c r="Q212" t="inlineStr">
        <is>
          <t>블라인드</t>
        </is>
      </c>
      <c r="R212" t="inlineStr">
        <is>
          <t>KRW</t>
        </is>
      </c>
      <c r="S212" t="inlineStr">
        <is>
          <t>KRW</t>
        </is>
      </c>
      <c r="T212" s="1" t="n">
        <v>38741</v>
      </c>
      <c r="U212" s="1" t="n">
        <v>44220</v>
      </c>
      <c r="V212" s="1" t="n">
        <v>44220</v>
      </c>
      <c r="W212" s="1" t="n">
        <v>45625</v>
      </c>
      <c r="X212" t="inlineStr">
        <is>
          <t>PPP</t>
        </is>
      </c>
      <c r="Y212" t="inlineStr">
        <is>
          <t>Merchant(정부)</t>
        </is>
      </c>
      <c r="Z212" t="inlineStr">
        <is>
          <t>해지시 지급금</t>
        </is>
      </c>
      <c r="AA212" t="inlineStr">
        <is>
          <t>CI 자금보충 등(사업별 상이)</t>
        </is>
      </c>
      <c r="AB212" t="inlineStr">
        <is>
          <t>KB자산운용</t>
        </is>
      </c>
      <c r="AC212" t="inlineStr">
        <is>
          <t>해당없음</t>
        </is>
      </c>
      <c r="AD212" t="inlineStr">
        <is>
          <t>이다인</t>
        </is>
      </c>
      <c r="AF212" t="inlineStr">
        <is>
          <t>유재섭</t>
        </is>
      </c>
      <c r="AG212" t="inlineStr">
        <is>
          <t>정상</t>
        </is>
      </c>
      <c r="AI212" t="inlineStr">
        <is>
          <t>기보유</t>
        </is>
      </c>
      <c r="AJ212" t="inlineStr">
        <is>
          <t>국내실물</t>
        </is>
      </c>
      <c r="AK212" t="inlineStr">
        <is>
          <t>인프라</t>
        </is>
      </c>
      <c r="AL212" t="inlineStr">
        <is>
          <t>Equity</t>
        </is>
      </c>
      <c r="AM212" t="inlineStr">
        <is>
          <t>인출</t>
        </is>
      </c>
      <c r="AN212" t="inlineStr">
        <is>
          <t>상환</t>
        </is>
      </c>
      <c r="AO212" t="n">
        <v>0</v>
      </c>
      <c r="AP212" t="n">
        <v>100000000000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95897105591.81157</v>
      </c>
      <c r="AX212" t="n">
        <v>0</v>
      </c>
      <c r="AY212" t="n">
        <v>0</v>
      </c>
      <c r="AZ212" t="n">
        <v>56454313616.03326</v>
      </c>
      <c r="BA212" t="n">
        <v>0</v>
      </c>
      <c r="BB212" t="n">
        <v>0</v>
      </c>
      <c r="BC212" t="n">
        <v>39442791975.77831</v>
      </c>
      <c r="BD212" t="n">
        <v>0</v>
      </c>
      <c r="BE212" t="n">
        <v>0</v>
      </c>
      <c r="BF212" t="n">
        <v>95439167962.30453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5.059214532375335</v>
      </c>
      <c r="CP212" t="n">
        <v>0</v>
      </c>
      <c r="CQ212" t="n">
        <v>0</v>
      </c>
      <c r="CR212" t="n">
        <v>0</v>
      </c>
      <c r="CS212" t="n">
        <v>1.583921439974176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0.2670976168910058</v>
      </c>
      <c r="DI212" t="n">
        <v>0.7329023831089942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471</v>
      </c>
      <c r="EU212" t="inlineStr">
        <is>
          <t>~2016</t>
        </is>
      </c>
      <c r="EV212" t="inlineStr">
        <is>
          <t>국내간접투자</t>
        </is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b">
        <v>1</v>
      </c>
      <c r="FR212" t="b">
        <v>1</v>
      </c>
    </row>
    <row r="213">
      <c r="A213" t="inlineStr">
        <is>
          <t>BS00000237</t>
        </is>
      </c>
      <c r="B213" t="inlineStr">
        <is>
          <t>BS0000023701</t>
        </is>
      </c>
      <c r="C213" t="n">
        <v>200000039</v>
      </c>
      <c r="D213" t="inlineStr">
        <is>
          <t>KKR Asian Fund</t>
        </is>
      </c>
      <c r="E213" t="inlineStr">
        <is>
          <t>KKR ASIAN FUND L.P.</t>
        </is>
      </c>
      <c r="F213" t="inlineStr">
        <is>
          <t>PE</t>
        </is>
      </c>
      <c r="G213" t="inlineStr">
        <is>
          <t>PE</t>
        </is>
      </c>
      <c r="H213" t="inlineStr">
        <is>
          <t>PE</t>
        </is>
      </c>
      <c r="I213" t="inlineStr">
        <is>
          <t>해외</t>
        </is>
      </c>
      <c r="J213" t="inlineStr">
        <is>
          <t>아시아</t>
        </is>
      </c>
      <c r="K213" t="inlineStr">
        <is>
          <t>이머징</t>
        </is>
      </c>
      <c r="L213" t="inlineStr">
        <is>
          <t>혼합</t>
        </is>
      </c>
      <c r="M213" t="inlineStr">
        <is>
          <t>해당없음</t>
        </is>
      </c>
      <c r="N213" t="inlineStr">
        <is>
          <t>수익증권</t>
        </is>
      </c>
      <c r="O213" t="inlineStr">
        <is>
          <t>지분</t>
        </is>
      </c>
      <c r="P213" t="inlineStr">
        <is>
          <t>주식형</t>
        </is>
      </c>
      <c r="Q213" t="inlineStr">
        <is>
          <t>블라인드</t>
        </is>
      </c>
      <c r="R213" t="inlineStr">
        <is>
          <t>USD</t>
        </is>
      </c>
      <c r="S213" t="inlineStr">
        <is>
          <t>USD</t>
        </is>
      </c>
      <c r="T213" s="1" t="n">
        <v>39266</v>
      </c>
      <c r="U213" s="1" t="n">
        <v>41458</v>
      </c>
      <c r="V213" s="1" t="n">
        <v>45107</v>
      </c>
      <c r="X213" t="inlineStr">
        <is>
          <t>해당없음</t>
        </is>
      </c>
      <c r="Y213" t="inlineStr">
        <is>
          <t>해당없음</t>
        </is>
      </c>
      <c r="Z213" t="inlineStr">
        <is>
          <t>해당없음</t>
        </is>
      </c>
      <c r="AA213" t="inlineStr">
        <is>
          <t>해당없음</t>
        </is>
      </c>
      <c r="AB213" t="inlineStr">
        <is>
          <t>해당없음</t>
        </is>
      </c>
      <c r="AC213" t="inlineStr">
        <is>
          <t>KKR</t>
        </is>
      </c>
      <c r="AD213" t="inlineStr">
        <is>
          <t>이용훈</t>
        </is>
      </c>
      <c r="AF213" t="inlineStr">
        <is>
          <t>이현호</t>
        </is>
      </c>
      <c r="AG213" t="inlineStr">
        <is>
          <t>관심</t>
        </is>
      </c>
      <c r="AI213" t="inlineStr">
        <is>
          <t>기보유</t>
        </is>
      </c>
      <c r="AJ213" t="inlineStr">
        <is>
          <t>사모투자</t>
        </is>
      </c>
      <c r="AK213" t="inlineStr">
        <is>
          <t>PE</t>
        </is>
      </c>
      <c r="AL213" t="inlineStr">
        <is>
          <t>Equity</t>
        </is>
      </c>
      <c r="AM213" t="inlineStr">
        <is>
          <t>인출</t>
        </is>
      </c>
      <c r="AN213" t="inlineStr">
        <is>
          <t>운영</t>
        </is>
      </c>
      <c r="AO213" t="n">
        <v>30000000</v>
      </c>
      <c r="AP213" t="n">
        <v>27681000000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44420861550</v>
      </c>
      <c r="AX213" t="n">
        <v>0</v>
      </c>
      <c r="AY213" t="n">
        <v>0</v>
      </c>
      <c r="AZ213" t="n">
        <v>35128641877</v>
      </c>
      <c r="BA213" t="n">
        <v>0</v>
      </c>
      <c r="BB213" t="n">
        <v>0</v>
      </c>
      <c r="BC213" t="n">
        <v>9292219673</v>
      </c>
      <c r="BD213" t="n">
        <v>0</v>
      </c>
      <c r="BE213" t="n">
        <v>0</v>
      </c>
      <c r="BF213" t="n">
        <v>37004148605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-295202</v>
      </c>
      <c r="BN213" t="n">
        <v>14166768</v>
      </c>
      <c r="BO213" t="n">
        <v>0</v>
      </c>
      <c r="BP213" t="n">
        <v>0</v>
      </c>
      <c r="BQ213" t="n">
        <v>-295202</v>
      </c>
      <c r="BR213" t="n">
        <v>14166768</v>
      </c>
      <c r="BS213" t="n">
        <v>0</v>
      </c>
      <c r="BT213" t="n">
        <v>0</v>
      </c>
      <c r="BU213" t="n">
        <v>0</v>
      </c>
      <c r="BV213" t="n">
        <v>-295202</v>
      </c>
      <c r="BW213" t="n">
        <v>14166768</v>
      </c>
      <c r="BX213" t="n">
        <v>-2.041229514374598</v>
      </c>
      <c r="BY213" t="n">
        <v>0</v>
      </c>
      <c r="BZ213" t="n">
        <v>7136577</v>
      </c>
      <c r="CA213" t="n">
        <v>8245434051</v>
      </c>
      <c r="CB213" t="n">
        <v>8245434051</v>
      </c>
      <c r="CC213" t="n">
        <v>8245434051</v>
      </c>
      <c r="CD213" t="n">
        <v>9873</v>
      </c>
      <c r="CE213" t="n">
        <v>14166768</v>
      </c>
      <c r="CF213" t="n">
        <v>14461970</v>
      </c>
      <c r="CG213" t="n">
        <v>0</v>
      </c>
      <c r="CH213" t="n">
        <v>-1980673499.4018</v>
      </c>
      <c r="CI213" t="n">
        <v>-2193761949.701799</v>
      </c>
      <c r="CJ213" t="n">
        <v>0</v>
      </c>
      <c r="CK213" t="n">
        <v>-1980673499.4018</v>
      </c>
      <c r="CL213" t="n">
        <v>10835601369</v>
      </c>
      <c r="CM213" t="n">
        <v>-22.19148553907872</v>
      </c>
      <c r="CN213" t="n">
        <v>0</v>
      </c>
      <c r="CO213" t="n">
        <v>12.51270473003387</v>
      </c>
      <c r="CP213" t="n">
        <v>-314381627.2074831</v>
      </c>
      <c r="CQ213" t="n">
        <v>0</v>
      </c>
      <c r="CR213" t="n">
        <v>177264584.9628925</v>
      </c>
      <c r="CS213" t="n">
        <v>1.624168346415154</v>
      </c>
      <c r="CT213" t="n">
        <v>23009216.15660712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0.01406399348506841</v>
      </c>
      <c r="DI213" t="n">
        <v>0.9859360065149316</v>
      </c>
      <c r="DJ213" t="n">
        <v>199241.3328564756</v>
      </c>
      <c r="DK213" t="n">
        <v>13967526.66714353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-295202</v>
      </c>
      <c r="EK213" t="n">
        <v>0</v>
      </c>
      <c r="EL213" t="n">
        <v>0</v>
      </c>
      <c r="EM213" t="n">
        <v>0</v>
      </c>
      <c r="EN213" t="n">
        <v>0</v>
      </c>
      <c r="EO213" t="n">
        <v>14166768</v>
      </c>
      <c r="EP213" t="n">
        <v>-295202</v>
      </c>
      <c r="EQ213" t="n">
        <v>14166768</v>
      </c>
      <c r="ER213" t="n">
        <v>391</v>
      </c>
      <c r="ES213" t="inlineStr">
        <is>
          <t>Buyout</t>
        </is>
      </c>
      <c r="EU213" t="inlineStr">
        <is>
          <t>~2016</t>
        </is>
      </c>
      <c r="EV213" t="inlineStr">
        <is>
          <t>해외직접투자</t>
        </is>
      </c>
      <c r="EW213" t="n">
        <v>0</v>
      </c>
      <c r="EX213" t="n">
        <v>0</v>
      </c>
      <c r="EY213" t="n">
        <v>0</v>
      </c>
      <c r="EZ213" t="n">
        <v>0</v>
      </c>
      <c r="FA213" t="n">
        <v>-4151.719004779164</v>
      </c>
      <c r="FB213" t="n">
        <v>0</v>
      </c>
      <c r="FC213" t="n">
        <v>0</v>
      </c>
      <c r="FD213" t="n">
        <v>0</v>
      </c>
      <c r="FE213" t="n">
        <v>0</v>
      </c>
      <c r="FF213" t="n">
        <v>199241.3328564756</v>
      </c>
      <c r="FG213" t="n">
        <v>0</v>
      </c>
      <c r="FH213" t="n">
        <v>0</v>
      </c>
      <c r="FI213" t="n">
        <v>0</v>
      </c>
      <c r="FJ213" t="n">
        <v>0</v>
      </c>
      <c r="FK213" t="n">
        <v>-291050.2809952208</v>
      </c>
      <c r="FL213" t="n">
        <v>0</v>
      </c>
      <c r="FM213" t="n">
        <v>0</v>
      </c>
      <c r="FN213" t="n">
        <v>0</v>
      </c>
      <c r="FO213" t="n">
        <v>0</v>
      </c>
      <c r="FP213" t="n">
        <v>13967526.66714353</v>
      </c>
      <c r="FQ213" t="b">
        <v>1</v>
      </c>
      <c r="FR213" t="b">
        <v>1</v>
      </c>
    </row>
    <row r="214">
      <c r="A214" t="inlineStr">
        <is>
          <t>BS00000239</t>
        </is>
      </c>
      <c r="B214" t="inlineStr">
        <is>
          <t>BS0000023901</t>
        </is>
      </c>
      <c r="C214" t="n">
        <v>200000022</v>
      </c>
      <c r="D214" t="inlineStr">
        <is>
          <t>SENTRY</t>
        </is>
      </c>
      <c r="E214" t="inlineStr">
        <is>
          <t>FAIRFIELD SENTRY FUND</t>
        </is>
      </c>
      <c r="F214" t="inlineStr">
        <is>
          <t>PE</t>
        </is>
      </c>
      <c r="G214" t="inlineStr">
        <is>
          <t>헤지펀드</t>
        </is>
      </c>
      <c r="H214" t="inlineStr">
        <is>
          <t>헤지펀드</t>
        </is>
      </c>
      <c r="I214" t="inlineStr">
        <is>
          <t>해외</t>
        </is>
      </c>
      <c r="J214" t="inlineStr">
        <is>
          <t>아메리카</t>
        </is>
      </c>
      <c r="K214" t="inlineStr">
        <is>
          <t>선진국</t>
        </is>
      </c>
      <c r="L214" t="inlineStr">
        <is>
          <t>미국</t>
        </is>
      </c>
      <c r="M214" t="inlineStr">
        <is>
          <t>해당없음</t>
        </is>
      </c>
      <c r="N214" t="inlineStr">
        <is>
          <t>수익증권</t>
        </is>
      </c>
      <c r="O214" t="inlineStr">
        <is>
          <t>지분</t>
        </is>
      </c>
      <c r="P214" t="inlineStr">
        <is>
          <t>주식형</t>
        </is>
      </c>
      <c r="Q214" t="inlineStr">
        <is>
          <t>블라인드</t>
        </is>
      </c>
      <c r="R214" t="inlineStr">
        <is>
          <t>USD</t>
        </is>
      </c>
      <c r="S214" t="inlineStr">
        <is>
          <t>USD</t>
        </is>
      </c>
      <c r="T214" s="1" t="n">
        <v>38442</v>
      </c>
      <c r="U214" s="1" t="n">
        <v>2958465</v>
      </c>
      <c r="V214" s="1" t="n">
        <v>2958465</v>
      </c>
      <c r="X214" t="inlineStr">
        <is>
          <t>해당없음</t>
        </is>
      </c>
      <c r="Y214" t="inlineStr">
        <is>
          <t>해당없음</t>
        </is>
      </c>
      <c r="Z214" t="inlineStr">
        <is>
          <t>해당없음</t>
        </is>
      </c>
      <c r="AA214" t="inlineStr">
        <is>
          <t>해당없음</t>
        </is>
      </c>
      <c r="AB214" t="inlineStr">
        <is>
          <t>해당없음</t>
        </is>
      </c>
      <c r="AC214" t="inlineStr">
        <is>
          <t>Fairfield</t>
        </is>
      </c>
      <c r="AD214" t="inlineStr">
        <is>
          <t>이용훈</t>
        </is>
      </c>
      <c r="AF214" t="inlineStr">
        <is>
          <t>이현호</t>
        </is>
      </c>
      <c r="AG214" t="inlineStr">
        <is>
          <t>관심</t>
        </is>
      </c>
      <c r="AI214" t="inlineStr">
        <is>
          <t>기보유</t>
        </is>
      </c>
      <c r="AJ214" t="inlineStr">
        <is>
          <t>사모투자</t>
        </is>
      </c>
      <c r="AK214" t="inlineStr">
        <is>
          <t>PE</t>
        </is>
      </c>
      <c r="AL214" t="inlineStr">
        <is>
          <t>Equity</t>
        </is>
      </c>
      <c r="AM214" t="inlineStr">
        <is>
          <t>인출</t>
        </is>
      </c>
      <c r="AN214" t="inlineStr">
        <is>
          <t>운영</t>
        </is>
      </c>
      <c r="AO214" t="n">
        <v>50000000</v>
      </c>
      <c r="AP214" t="n">
        <v>50880000000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48179000000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48179000000</v>
      </c>
      <c r="BD214" t="n">
        <v>0</v>
      </c>
      <c r="BE214" t="n">
        <v>0</v>
      </c>
      <c r="BF214" t="n">
        <v>44079362277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50000000</v>
      </c>
      <c r="CA214" t="n">
        <v>48179000000</v>
      </c>
      <c r="CB214" t="n">
        <v>48179000000</v>
      </c>
      <c r="CC214" t="n">
        <v>48179000000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-0.6387147307395935</v>
      </c>
      <c r="CP214" t="n">
        <v>0</v>
      </c>
      <c r="CQ214" t="n">
        <v>0</v>
      </c>
      <c r="CR214" t="n">
        <v>0</v>
      </c>
      <c r="CS214" t="n">
        <v>0.9149082022665477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0.01406399348506841</v>
      </c>
      <c r="DI214" t="n">
        <v>0.9859360065149316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471</v>
      </c>
      <c r="ES214" t="inlineStr">
        <is>
          <t>헤지펀드</t>
        </is>
      </c>
      <c r="EU214" t="inlineStr">
        <is>
          <t>~2016</t>
        </is>
      </c>
      <c r="EV214" t="inlineStr">
        <is>
          <t>해외직접투자</t>
        </is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b">
        <v>1</v>
      </c>
      <c r="FR214" t="b">
        <v>1</v>
      </c>
    </row>
    <row r="215">
      <c r="A215" t="inlineStr">
        <is>
          <t>BS00000243</t>
        </is>
      </c>
      <c r="B215" t="inlineStr">
        <is>
          <t>BS0000024301</t>
        </is>
      </c>
      <c r="C215" t="n">
        <v>200000023</v>
      </c>
      <c r="D215" t="inlineStr">
        <is>
          <t>FARALLON</t>
        </is>
      </c>
      <c r="E215" t="inlineStr">
        <is>
          <t>FARALLON OFFSHORE INVESTORS FUND</t>
        </is>
      </c>
      <c r="F215" t="inlineStr">
        <is>
          <t>PE</t>
        </is>
      </c>
      <c r="G215" t="inlineStr">
        <is>
          <t>헤지펀드</t>
        </is>
      </c>
      <c r="H215" t="inlineStr">
        <is>
          <t>헤지펀드</t>
        </is>
      </c>
      <c r="I215" t="inlineStr">
        <is>
          <t>해외</t>
        </is>
      </c>
      <c r="J215" t="inlineStr">
        <is>
          <t>아메리카</t>
        </is>
      </c>
      <c r="K215" t="inlineStr">
        <is>
          <t>선진국</t>
        </is>
      </c>
      <c r="L215" t="inlineStr">
        <is>
          <t>미국</t>
        </is>
      </c>
      <c r="M215" t="inlineStr">
        <is>
          <t>해당없음</t>
        </is>
      </c>
      <c r="N215" t="inlineStr">
        <is>
          <t>수익증권</t>
        </is>
      </c>
      <c r="O215" t="inlineStr">
        <is>
          <t>지분</t>
        </is>
      </c>
      <c r="P215" t="inlineStr">
        <is>
          <t>주식형</t>
        </is>
      </c>
      <c r="Q215" t="inlineStr">
        <is>
          <t>블라인드</t>
        </is>
      </c>
      <c r="R215" t="inlineStr">
        <is>
          <t>USD</t>
        </is>
      </c>
      <c r="S215" t="inlineStr">
        <is>
          <t>USD</t>
        </is>
      </c>
      <c r="T215" s="1" t="n">
        <v>39294</v>
      </c>
      <c r="U215" s="1" t="n">
        <v>2958465</v>
      </c>
      <c r="V215" s="1" t="n">
        <v>2958465</v>
      </c>
      <c r="X215" t="inlineStr">
        <is>
          <t>해당없음</t>
        </is>
      </c>
      <c r="Y215" t="inlineStr">
        <is>
          <t>해당없음</t>
        </is>
      </c>
      <c r="Z215" t="inlineStr">
        <is>
          <t>해당없음</t>
        </is>
      </c>
      <c r="AA215" t="inlineStr">
        <is>
          <t>해당없음</t>
        </is>
      </c>
      <c r="AB215" t="inlineStr">
        <is>
          <t>해당없음</t>
        </is>
      </c>
      <c r="AC215" t="inlineStr">
        <is>
          <t>Farallon</t>
        </is>
      </c>
      <c r="AD215" t="inlineStr">
        <is>
          <t>서민관</t>
        </is>
      </c>
      <c r="AF215" t="inlineStr">
        <is>
          <t>이현호</t>
        </is>
      </c>
      <c r="AG215" t="inlineStr">
        <is>
          <t>관심</t>
        </is>
      </c>
      <c r="AI215" t="inlineStr">
        <is>
          <t>기보유</t>
        </is>
      </c>
      <c r="AJ215" t="inlineStr">
        <is>
          <t>사모투자</t>
        </is>
      </c>
      <c r="AK215" t="inlineStr">
        <is>
          <t>PE</t>
        </is>
      </c>
      <c r="AL215" t="inlineStr">
        <is>
          <t>Equity</t>
        </is>
      </c>
      <c r="AM215" t="inlineStr">
        <is>
          <t>인출</t>
        </is>
      </c>
      <c r="AN215" t="inlineStr">
        <is>
          <t>운영</t>
        </is>
      </c>
      <c r="AO215" t="n">
        <v>30000000</v>
      </c>
      <c r="AP215" t="n">
        <v>27696000000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27690000000</v>
      </c>
      <c r="AX215" t="n">
        <v>0</v>
      </c>
      <c r="AY215" t="n">
        <v>154522192</v>
      </c>
      <c r="AZ215" t="n">
        <v>27764481921</v>
      </c>
      <c r="BA215" t="n">
        <v>0</v>
      </c>
      <c r="BB215" t="n">
        <v>-154522192</v>
      </c>
      <c r="BC215" t="n">
        <v>-74481921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-108293518</v>
      </c>
      <c r="BK215" t="n">
        <v>0</v>
      </c>
      <c r="BL215" t="n">
        <v>0</v>
      </c>
      <c r="BM215" t="n">
        <v>-1025659</v>
      </c>
      <c r="BN215" t="n">
        <v>-155447993</v>
      </c>
      <c r="BO215" t="n">
        <v>0</v>
      </c>
      <c r="BP215" t="n">
        <v>0</v>
      </c>
      <c r="BQ215" t="n">
        <v>-1025659</v>
      </c>
      <c r="BR215" t="n">
        <v>-155447993</v>
      </c>
      <c r="BS215" t="n">
        <v>0</v>
      </c>
      <c r="BT215" t="n">
        <v>0</v>
      </c>
      <c r="BU215" t="n">
        <v>0</v>
      </c>
      <c r="BV215" t="n">
        <v>-1025659</v>
      </c>
      <c r="BW215" t="n">
        <v>-155447993</v>
      </c>
      <c r="BX215" t="n">
        <v>-2.041232921330242</v>
      </c>
      <c r="BY215" t="n">
        <v>-55.13699753993239</v>
      </c>
      <c r="BZ215" t="n">
        <v>76686.36</v>
      </c>
      <c r="CA215" t="n">
        <v>70781510</v>
      </c>
      <c r="CB215" t="n">
        <v>70781510</v>
      </c>
      <c r="CC215" t="n">
        <v>312878282</v>
      </c>
      <c r="CD215" t="n">
        <v>34303</v>
      </c>
      <c r="CE215" t="n">
        <v>49221375</v>
      </c>
      <c r="CF215" t="n">
        <v>50247034</v>
      </c>
      <c r="CG215" t="n">
        <v>359191560</v>
      </c>
      <c r="CH215" t="n">
        <v>9965627.315999992</v>
      </c>
      <c r="CI215" t="n">
        <v>8698364.152000003</v>
      </c>
      <c r="CJ215" t="n">
        <v>173769653.16</v>
      </c>
      <c r="CK215" t="n">
        <v>-9281833.844000041</v>
      </c>
      <c r="CL215" t="n">
        <v>0</v>
      </c>
      <c r="CM215" t="n">
        <v>-22.19151772558689</v>
      </c>
      <c r="CN215" t="n">
        <v>-63.72197173535825</v>
      </c>
      <c r="CO215" t="n">
        <v>0.1947852969169617</v>
      </c>
      <c r="CP215" t="n">
        <v>-1092297015.790259</v>
      </c>
      <c r="CQ215" t="n">
        <v>-3136483066.525469</v>
      </c>
      <c r="CR215" t="n">
        <v>9587600.144036114</v>
      </c>
      <c r="CS215" t="n">
        <v>1.004467435752979</v>
      </c>
      <c r="CT215" t="n">
        <v>49441268.33048581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1</v>
      </c>
      <c r="DJ215" t="n">
        <v>0</v>
      </c>
      <c r="DK215" t="n">
        <v>49221375</v>
      </c>
      <c r="DL215" t="n">
        <v>0</v>
      </c>
      <c r="DM215" t="n">
        <v>359191560</v>
      </c>
      <c r="DN215" t="n">
        <v>0</v>
      </c>
      <c r="DO215" t="n">
        <v>0</v>
      </c>
      <c r="DP215" t="n">
        <v>0</v>
      </c>
      <c r="DQ215" t="n">
        <v>154522192</v>
      </c>
      <c r="DR215" t="n">
        <v>0</v>
      </c>
      <c r="DS215" t="n">
        <v>0</v>
      </c>
      <c r="DT215" t="n">
        <v>0</v>
      </c>
      <c r="DU215" t="n">
        <v>0</v>
      </c>
      <c r="DV215" t="n">
        <v>42664206</v>
      </c>
      <c r="DW215" t="n">
        <v>0</v>
      </c>
      <c r="DX215" t="n">
        <v>0</v>
      </c>
      <c r="DY215" t="n">
        <v>20905460.94</v>
      </c>
      <c r="DZ215" t="n">
        <v>10666051.5</v>
      </c>
      <c r="EA215" t="n">
        <v>0</v>
      </c>
      <c r="EB215" t="n">
        <v>31571512.44</v>
      </c>
      <c r="EC215" t="n">
        <v>0.74</v>
      </c>
      <c r="ED215" t="n">
        <v>31571512.44</v>
      </c>
      <c r="EE215" t="n">
        <v>36423817.5</v>
      </c>
      <c r="EF215" t="n">
        <v>-1652814</v>
      </c>
      <c r="EG215" t="n">
        <v>0</v>
      </c>
      <c r="EH215" t="n">
        <v>0</v>
      </c>
      <c r="EI215" t="n">
        <v>0</v>
      </c>
      <c r="EJ215" t="n">
        <v>627155</v>
      </c>
      <c r="EK215" t="n">
        <v>-17057289</v>
      </c>
      <c r="EL215" t="n">
        <v>0</v>
      </c>
      <c r="EM215" t="n">
        <v>-108293518</v>
      </c>
      <c r="EN215" t="n">
        <v>0</v>
      </c>
      <c r="EO215" t="n">
        <v>-30097186</v>
      </c>
      <c r="EP215" t="n">
        <v>-1025659</v>
      </c>
      <c r="EQ215" t="n">
        <v>-155447993</v>
      </c>
      <c r="ER215" t="n">
        <v>691</v>
      </c>
      <c r="ES215" t="inlineStr">
        <is>
          <t>헤지펀드</t>
        </is>
      </c>
      <c r="EU215" t="inlineStr">
        <is>
          <t>~2016</t>
        </is>
      </c>
      <c r="EV215" t="inlineStr">
        <is>
          <t>해외직접투자</t>
        </is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-1652814</v>
      </c>
      <c r="FH215" t="n">
        <v>0</v>
      </c>
      <c r="FI215" t="n">
        <v>0</v>
      </c>
      <c r="FJ215" t="n">
        <v>0</v>
      </c>
      <c r="FK215" t="n">
        <v>627155</v>
      </c>
      <c r="FL215" t="n">
        <v>-17057289</v>
      </c>
      <c r="FM215" t="n">
        <v>0</v>
      </c>
      <c r="FN215" t="n">
        <v>-108293518</v>
      </c>
      <c r="FO215" t="n">
        <v>0</v>
      </c>
      <c r="FP215" t="n">
        <v>-30097186</v>
      </c>
      <c r="FQ215" t="b">
        <v>1</v>
      </c>
      <c r="FR215" t="b">
        <v>1</v>
      </c>
    </row>
    <row r="216">
      <c r="A216" t="inlineStr">
        <is>
          <t>BS00000282</t>
        </is>
      </c>
      <c r="B216" t="inlineStr">
        <is>
          <t>BS0000028201</t>
        </is>
      </c>
      <c r="C216" t="n">
        <v>200000325</v>
      </c>
      <c r="D216" t="inlineStr">
        <is>
          <t>파인트리 솔쓰리 사모부동산투자신탁</t>
        </is>
      </c>
      <c r="E216" t="inlineStr">
        <is>
          <t>파인트리 솔쓰리 사모 부동산</t>
        </is>
      </c>
      <c r="F216" t="inlineStr">
        <is>
          <t>부동산</t>
        </is>
      </c>
      <c r="G216" t="inlineStr">
        <is>
          <t>기타</t>
        </is>
      </c>
      <c r="H216" t="inlineStr">
        <is>
          <t>NPL</t>
        </is>
      </c>
      <c r="I216" t="inlineStr">
        <is>
          <t>국내</t>
        </is>
      </c>
      <c r="J216" t="inlineStr">
        <is>
          <t>아시아</t>
        </is>
      </c>
      <c r="K216" t="inlineStr">
        <is>
          <t>이머징</t>
        </is>
      </c>
      <c r="L216" t="inlineStr">
        <is>
          <t>한국</t>
        </is>
      </c>
      <c r="M216" t="inlineStr">
        <is>
          <t>기타</t>
        </is>
      </c>
      <c r="N216" t="inlineStr">
        <is>
          <t>수익증권</t>
        </is>
      </c>
      <c r="O216" t="inlineStr">
        <is>
          <t>혼합</t>
        </is>
      </c>
      <c r="P216" t="inlineStr">
        <is>
          <t>채권형</t>
        </is>
      </c>
      <c r="Q216" t="inlineStr">
        <is>
          <t>블라인드</t>
        </is>
      </c>
      <c r="R216" t="inlineStr">
        <is>
          <t>KRW</t>
        </is>
      </c>
      <c r="S216" t="inlineStr">
        <is>
          <t>KRW</t>
        </is>
      </c>
      <c r="T216" s="1" t="n">
        <v>40266</v>
      </c>
      <c r="U216" s="1" t="n">
        <v>40266</v>
      </c>
      <c r="V216" s="1" t="n">
        <v>44649</v>
      </c>
      <c r="W216" s="1" t="n">
        <v>44650</v>
      </c>
      <c r="X216" t="inlineStr">
        <is>
          <t>해당없음</t>
        </is>
      </c>
      <c r="Y216" t="inlineStr">
        <is>
          <t>해당없음</t>
        </is>
      </c>
      <c r="Z216" t="inlineStr">
        <is>
          <t>무보증</t>
        </is>
      </c>
      <c r="AA216" t="inlineStr">
        <is>
          <t>무보증</t>
        </is>
      </c>
      <c r="AB216" t="inlineStr">
        <is>
          <t>파인트리자산운용</t>
        </is>
      </c>
      <c r="AC216" t="inlineStr">
        <is>
          <t>해당없음</t>
        </is>
      </c>
      <c r="AD216" t="inlineStr">
        <is>
          <t>상환/확인필요</t>
        </is>
      </c>
      <c r="AF216" t="inlineStr">
        <is>
          <t>김현우</t>
        </is>
      </c>
      <c r="AI216" t="inlineStr">
        <is>
          <t>기보유</t>
        </is>
      </c>
      <c r="AJ216" t="inlineStr">
        <is>
          <t>국내실물</t>
        </is>
      </c>
      <c r="AK216" t="inlineStr">
        <is>
          <t>부동산</t>
        </is>
      </c>
      <c r="AL216" t="inlineStr">
        <is>
          <t>Debt</t>
        </is>
      </c>
      <c r="AM216" t="inlineStr">
        <is>
          <t>인출</t>
        </is>
      </c>
      <c r="AN216" t="inlineStr">
        <is>
          <t>상환</t>
        </is>
      </c>
      <c r="AO216" t="n">
        <v>0</v>
      </c>
      <c r="AP216" t="n">
        <v>50000000000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63259356616</v>
      </c>
      <c r="AX216" t="n">
        <v>0</v>
      </c>
      <c r="AY216" t="n">
        <v>0</v>
      </c>
      <c r="AZ216" t="n">
        <v>67790443179</v>
      </c>
      <c r="BA216" t="n">
        <v>0</v>
      </c>
      <c r="BB216" t="n">
        <v>0</v>
      </c>
      <c r="BC216" t="n">
        <v>-4531086563</v>
      </c>
      <c r="BD216" t="n">
        <v>0</v>
      </c>
      <c r="BE216" t="n">
        <v>0</v>
      </c>
      <c r="BF216" t="n">
        <v>26910365143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12.60784089565277</v>
      </c>
      <c r="CP216" t="n">
        <v>0</v>
      </c>
      <c r="CQ216" t="n">
        <v>0</v>
      </c>
      <c r="CR216" t="n">
        <v>0</v>
      </c>
      <c r="CS216" t="n">
        <v>1.497024525507862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0.948996512103481</v>
      </c>
      <c r="DI216" t="n">
        <v>0.05100348789651895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471</v>
      </c>
      <c r="EU216" t="inlineStr">
        <is>
          <t>~2016</t>
        </is>
      </c>
      <c r="EV216" t="inlineStr">
        <is>
          <t>국내간접투자</t>
        </is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b">
        <v>1</v>
      </c>
      <c r="FR216" t="b">
        <v>1</v>
      </c>
    </row>
    <row r="217">
      <c r="A217" t="inlineStr">
        <is>
          <t>BS00000283</t>
        </is>
      </c>
      <c r="B217" t="inlineStr">
        <is>
          <t>BS0000028301</t>
        </is>
      </c>
      <c r="C217" t="n">
        <v>200000326</v>
      </c>
      <c r="D217" t="inlineStr">
        <is>
          <t>파인트리 솔쓰리 사모부동산투자신탁 1호</t>
        </is>
      </c>
      <c r="E217" t="inlineStr">
        <is>
          <t>파인트리솔쓰리사모부동산투자신탁1호</t>
        </is>
      </c>
      <c r="F217" t="inlineStr">
        <is>
          <t>부동산</t>
        </is>
      </c>
      <c r="G217" t="inlineStr">
        <is>
          <t>기타</t>
        </is>
      </c>
      <c r="H217" t="inlineStr">
        <is>
          <t>NPL</t>
        </is>
      </c>
      <c r="I217" t="inlineStr">
        <is>
          <t>국내</t>
        </is>
      </c>
      <c r="J217" t="inlineStr">
        <is>
          <t>아시아</t>
        </is>
      </c>
      <c r="K217" t="inlineStr">
        <is>
          <t>이머징</t>
        </is>
      </c>
      <c r="L217" t="inlineStr">
        <is>
          <t>한국</t>
        </is>
      </c>
      <c r="M217" t="inlineStr">
        <is>
          <t>기타</t>
        </is>
      </c>
      <c r="N217" t="inlineStr">
        <is>
          <t>수익증권</t>
        </is>
      </c>
      <c r="O217" t="inlineStr">
        <is>
          <t>혼합</t>
        </is>
      </c>
      <c r="P217" t="inlineStr">
        <is>
          <t>채권형</t>
        </is>
      </c>
      <c r="Q217" t="inlineStr">
        <is>
          <t>블라인드</t>
        </is>
      </c>
      <c r="R217" t="inlineStr">
        <is>
          <t>KRW</t>
        </is>
      </c>
      <c r="S217" t="inlineStr">
        <is>
          <t>KRW</t>
        </is>
      </c>
      <c r="T217" s="1" t="n">
        <v>40723</v>
      </c>
      <c r="U217" s="1" t="n">
        <v>40723</v>
      </c>
      <c r="V217" s="1" t="n">
        <v>44649</v>
      </c>
      <c r="W217" s="1" t="n">
        <v>44719</v>
      </c>
      <c r="X217" t="inlineStr">
        <is>
          <t>해당없음</t>
        </is>
      </c>
      <c r="Y217" t="inlineStr">
        <is>
          <t>해당없음</t>
        </is>
      </c>
      <c r="Z217" t="inlineStr">
        <is>
          <t>무보증</t>
        </is>
      </c>
      <c r="AA217" t="inlineStr">
        <is>
          <t>무보증</t>
        </is>
      </c>
      <c r="AB217" t="inlineStr">
        <is>
          <t>파인트리자산운용</t>
        </is>
      </c>
      <c r="AC217" t="inlineStr">
        <is>
          <t>해당없음</t>
        </is>
      </c>
      <c r="AD217" t="inlineStr">
        <is>
          <t>상환/확인필요</t>
        </is>
      </c>
      <c r="AF217" t="inlineStr">
        <is>
          <t>김현우</t>
        </is>
      </c>
      <c r="AI217" t="inlineStr">
        <is>
          <t>기보유</t>
        </is>
      </c>
      <c r="AJ217" t="inlineStr">
        <is>
          <t>국내실물</t>
        </is>
      </c>
      <c r="AK217" t="inlineStr">
        <is>
          <t>부동산</t>
        </is>
      </c>
      <c r="AL217" t="inlineStr">
        <is>
          <t>Debt</t>
        </is>
      </c>
      <c r="AM217" t="inlineStr">
        <is>
          <t>인출</t>
        </is>
      </c>
      <c r="AN217" t="inlineStr">
        <is>
          <t>상환</t>
        </is>
      </c>
      <c r="AO217" t="n">
        <v>0</v>
      </c>
      <c r="AP217" t="n">
        <v>25000000000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22173106184</v>
      </c>
      <c r="AX217" t="n">
        <v>0</v>
      </c>
      <c r="AY217" t="n">
        <v>0</v>
      </c>
      <c r="AZ217" t="n">
        <v>23431849392</v>
      </c>
      <c r="BA217" t="n">
        <v>0</v>
      </c>
      <c r="BB217" t="n">
        <v>0</v>
      </c>
      <c r="BC217" t="n">
        <v>-1258743208</v>
      </c>
      <c r="BD217" t="n">
        <v>0</v>
      </c>
      <c r="BE217" t="n">
        <v>0</v>
      </c>
      <c r="BF217" t="n">
        <v>11056176911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10.1235944032669</v>
      </c>
      <c r="CP217" t="n">
        <v>0</v>
      </c>
      <c r="CQ217" t="n">
        <v>0</v>
      </c>
      <c r="CR217" t="n">
        <v>0</v>
      </c>
      <c r="CS217" t="n">
        <v>1.5553989602001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0.948996512103481</v>
      </c>
      <c r="DI217" t="n">
        <v>0.05100348789651895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471</v>
      </c>
      <c r="EU217" t="inlineStr">
        <is>
          <t>~2016</t>
        </is>
      </c>
      <c r="EV217" t="inlineStr">
        <is>
          <t>국내간접투자</t>
        </is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b">
        <v>1</v>
      </c>
      <c r="FR217" t="b">
        <v>1</v>
      </c>
    </row>
    <row r="218">
      <c r="A218" t="inlineStr">
        <is>
          <t>BS00000284</t>
        </is>
      </c>
      <c r="B218" t="inlineStr">
        <is>
          <t>BS0000028401</t>
        </is>
      </c>
      <c r="C218" t="n">
        <v>200000327</v>
      </c>
      <c r="D218" t="inlineStr">
        <is>
          <t>파인트리 솔쓰리 사모부동산투자신탁 3호</t>
        </is>
      </c>
      <c r="E218" t="inlineStr">
        <is>
          <t>파인트리솔쓰리사모부동산투자신탁3호</t>
        </is>
      </c>
      <c r="F218" t="inlineStr">
        <is>
          <t>부동산</t>
        </is>
      </c>
      <c r="G218" t="inlineStr">
        <is>
          <t>기타</t>
        </is>
      </c>
      <c r="H218" t="inlineStr">
        <is>
          <t>NPL</t>
        </is>
      </c>
      <c r="I218" t="inlineStr">
        <is>
          <t>국내</t>
        </is>
      </c>
      <c r="J218" t="inlineStr">
        <is>
          <t>아시아</t>
        </is>
      </c>
      <c r="K218" t="inlineStr">
        <is>
          <t>이머징</t>
        </is>
      </c>
      <c r="L218" t="inlineStr">
        <is>
          <t>한국</t>
        </is>
      </c>
      <c r="M218" t="inlineStr">
        <is>
          <t>기타</t>
        </is>
      </c>
      <c r="N218" t="inlineStr">
        <is>
          <t>수익증권</t>
        </is>
      </c>
      <c r="O218" t="inlineStr">
        <is>
          <t>혼합</t>
        </is>
      </c>
      <c r="P218" t="inlineStr">
        <is>
          <t>채권형</t>
        </is>
      </c>
      <c r="Q218" t="inlineStr">
        <is>
          <t>블라인드</t>
        </is>
      </c>
      <c r="R218" t="inlineStr">
        <is>
          <t>KRW</t>
        </is>
      </c>
      <c r="S218" t="inlineStr">
        <is>
          <t>KRW</t>
        </is>
      </c>
      <c r="T218" s="1" t="n">
        <v>40723</v>
      </c>
      <c r="U218" s="1" t="n">
        <v>40723</v>
      </c>
      <c r="V218" s="1" t="n">
        <v>44649</v>
      </c>
      <c r="W218" s="1" t="n">
        <v>44719</v>
      </c>
      <c r="X218" t="inlineStr">
        <is>
          <t>해당없음</t>
        </is>
      </c>
      <c r="Y218" t="inlineStr">
        <is>
          <t>해당없음</t>
        </is>
      </c>
      <c r="Z218" t="inlineStr">
        <is>
          <t>무보증</t>
        </is>
      </c>
      <c r="AA218" t="inlineStr">
        <is>
          <t>무보증</t>
        </is>
      </c>
      <c r="AB218" t="inlineStr">
        <is>
          <t>파인트리자산운용</t>
        </is>
      </c>
      <c r="AC218" t="inlineStr">
        <is>
          <t>해당없음</t>
        </is>
      </c>
      <c r="AD218" t="inlineStr">
        <is>
          <t>상환/확인필요</t>
        </is>
      </c>
      <c r="AF218" t="inlineStr">
        <is>
          <t>김현우</t>
        </is>
      </c>
      <c r="AI218" t="inlineStr">
        <is>
          <t>기보유</t>
        </is>
      </c>
      <c r="AJ218" t="inlineStr">
        <is>
          <t>국내실물</t>
        </is>
      </c>
      <c r="AK218" t="inlineStr">
        <is>
          <t>부동산</t>
        </is>
      </c>
      <c r="AL218" t="inlineStr">
        <is>
          <t>Debt</t>
        </is>
      </c>
      <c r="AM218" t="inlineStr">
        <is>
          <t>인출</t>
        </is>
      </c>
      <c r="AN218" t="inlineStr">
        <is>
          <t>상환</t>
        </is>
      </c>
      <c r="AO218" t="n">
        <v>0</v>
      </c>
      <c r="AP218" t="n">
        <v>25000000000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22173106183</v>
      </c>
      <c r="AX218" t="n">
        <v>0</v>
      </c>
      <c r="AY218" t="n">
        <v>0</v>
      </c>
      <c r="AZ218" t="n">
        <v>23242243008</v>
      </c>
      <c r="BA218" t="n">
        <v>0</v>
      </c>
      <c r="BB218" t="n">
        <v>0</v>
      </c>
      <c r="BC218" t="n">
        <v>-1069136825</v>
      </c>
      <c r="BD218" t="n">
        <v>0</v>
      </c>
      <c r="BE218" t="n">
        <v>0</v>
      </c>
      <c r="BF218" t="n">
        <v>11546316915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10.11442720890045</v>
      </c>
      <c r="CP218" t="n">
        <v>0</v>
      </c>
      <c r="CQ218" t="n">
        <v>0</v>
      </c>
      <c r="CR218" t="n">
        <v>0</v>
      </c>
      <c r="CS218" t="n">
        <v>1.568952930450142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0.948996512103481</v>
      </c>
      <c r="DI218" t="n">
        <v>0.05100348789651895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471</v>
      </c>
      <c r="EU218" t="inlineStr">
        <is>
          <t>~2016</t>
        </is>
      </c>
      <c r="EV218" t="inlineStr">
        <is>
          <t>국내간접투자</t>
        </is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b">
        <v>1</v>
      </c>
      <c r="FR218" t="b">
        <v>1</v>
      </c>
    </row>
    <row r="219">
      <c r="A219" t="inlineStr">
        <is>
          <t>BS00000300</t>
        </is>
      </c>
      <c r="B219" t="inlineStr">
        <is>
          <t>BS0000030001</t>
        </is>
      </c>
      <c r="C219" t="n">
        <v>200000412</v>
      </c>
      <c r="D219" t="inlineStr">
        <is>
          <t>한화 AI Global Choice 사모증권투자신탁 1호</t>
        </is>
      </c>
      <c r="E219" t="inlineStr">
        <is>
          <t>한화AI GLOBAL CHOICE 일반사모부동산투자신탁1호(재간접형)</t>
        </is>
      </c>
      <c r="F219" t="inlineStr">
        <is>
          <t>인프라</t>
        </is>
      </c>
      <c r="G219" t="inlineStr">
        <is>
          <t>발전/유틸리티</t>
        </is>
      </c>
      <c r="H219" t="inlineStr">
        <is>
          <t>혼합</t>
        </is>
      </c>
      <c r="I219" t="inlineStr">
        <is>
          <t>해외</t>
        </is>
      </c>
      <c r="J219" t="inlineStr">
        <is>
          <t>아메리카/유럽</t>
        </is>
      </c>
      <c r="K219" t="inlineStr">
        <is>
          <t>선진국</t>
        </is>
      </c>
      <c r="L219" t="inlineStr">
        <is>
          <t>혼합</t>
        </is>
      </c>
      <c r="M219" t="inlineStr">
        <is>
          <t>해당없음</t>
        </is>
      </c>
      <c r="N219" t="inlineStr">
        <is>
          <t>수익증권</t>
        </is>
      </c>
      <c r="O219" t="inlineStr">
        <is>
          <t>지분</t>
        </is>
      </c>
      <c r="P219" t="inlineStr">
        <is>
          <t>주식형</t>
        </is>
      </c>
      <c r="Q219" t="inlineStr">
        <is>
          <t>블라인드</t>
        </is>
      </c>
      <c r="R219" t="inlineStr">
        <is>
          <t>KRW</t>
        </is>
      </c>
      <c r="S219" t="inlineStr">
        <is>
          <t>USD</t>
        </is>
      </c>
      <c r="T219" s="1" t="n">
        <v>41381</v>
      </c>
      <c r="U219" s="1" t="n">
        <v>43822</v>
      </c>
      <c r="V219" s="1" t="n">
        <v>48138</v>
      </c>
      <c r="X219" t="inlineStr">
        <is>
          <t>해당없음</t>
        </is>
      </c>
      <c r="Y219" t="inlineStr">
        <is>
          <t>해당없음</t>
        </is>
      </c>
      <c r="Z219" t="inlineStr">
        <is>
          <t>해당없음</t>
        </is>
      </c>
      <c r="AA219" t="inlineStr">
        <is>
          <t>해당없음</t>
        </is>
      </c>
      <c r="AB219" t="inlineStr">
        <is>
          <t>한화자산운용</t>
        </is>
      </c>
      <c r="AD219" t="inlineStr">
        <is>
          <t>정의헌</t>
        </is>
      </c>
      <c r="AF219" t="inlineStr">
        <is>
          <t>신혜림</t>
        </is>
      </c>
      <c r="AG219" t="inlineStr">
        <is>
          <t>관심</t>
        </is>
      </c>
      <c r="AI219" t="inlineStr">
        <is>
          <t>기보유</t>
        </is>
      </c>
      <c r="AJ219" t="inlineStr">
        <is>
          <t>해외실물</t>
        </is>
      </c>
      <c r="AK219" t="inlineStr">
        <is>
          <t>인프라</t>
        </is>
      </c>
      <c r="AL219" t="inlineStr">
        <is>
          <t>Equity</t>
        </is>
      </c>
      <c r="AM219" t="inlineStr">
        <is>
          <t>인출</t>
        </is>
      </c>
      <c r="AN219" t="inlineStr">
        <is>
          <t>운영</t>
        </is>
      </c>
      <c r="AO219" t="n">
        <v>0</v>
      </c>
      <c r="AP219" t="n">
        <v>420000000000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419907993399</v>
      </c>
      <c r="AX219" t="n">
        <v>0</v>
      </c>
      <c r="AY219" t="n">
        <v>19822415025</v>
      </c>
      <c r="AZ219" t="n">
        <v>372422247079</v>
      </c>
      <c r="BA219" t="n">
        <v>0</v>
      </c>
      <c r="BB219" t="n">
        <v>-19822415025</v>
      </c>
      <c r="BC219" t="n">
        <v>47485746320</v>
      </c>
      <c r="BD219" t="n">
        <v>0</v>
      </c>
      <c r="BE219" t="n">
        <v>0</v>
      </c>
      <c r="BF219" t="n">
        <v>93528147071</v>
      </c>
      <c r="BG219" t="n">
        <v>0</v>
      </c>
      <c r="BH219" t="n">
        <v>0</v>
      </c>
      <c r="BI219" t="n">
        <v>0</v>
      </c>
      <c r="BJ219" t="n">
        <v>1240657270</v>
      </c>
      <c r="BK219" t="n">
        <v>0</v>
      </c>
      <c r="BL219" t="n">
        <v>0</v>
      </c>
      <c r="BM219" t="n">
        <v>-1121857066</v>
      </c>
      <c r="BN219" t="n">
        <v>-5369096362</v>
      </c>
      <c r="BO219" t="n">
        <v>0</v>
      </c>
      <c r="BP219" t="n">
        <v>0</v>
      </c>
      <c r="BQ219" t="n">
        <v>-1121857066</v>
      </c>
      <c r="BR219" t="n">
        <v>-5369096362</v>
      </c>
      <c r="BS219" t="n">
        <v>0</v>
      </c>
      <c r="BT219" t="n">
        <v>0</v>
      </c>
      <c r="BU219" t="n">
        <v>0</v>
      </c>
      <c r="BV219" t="n">
        <v>-1121857066</v>
      </c>
      <c r="BW219" t="n">
        <v>-5369096362</v>
      </c>
      <c r="BX219" t="n">
        <v>-2.591926686568674</v>
      </c>
      <c r="BY219" t="n">
        <v>-9.347118367610173</v>
      </c>
      <c r="BZ219" t="n">
        <v>0</v>
      </c>
      <c r="CA219" t="n">
        <v>50255785809</v>
      </c>
      <c r="CB219" t="n">
        <v>50255785809</v>
      </c>
      <c r="CC219" t="n">
        <v>69403387164</v>
      </c>
      <c r="CD219" t="n">
        <v>0</v>
      </c>
      <c r="CE219" t="n">
        <v>42160889773</v>
      </c>
      <c r="CF219" t="n">
        <v>43282746839</v>
      </c>
      <c r="CG219" t="n">
        <v>67352401160</v>
      </c>
      <c r="CH219" t="n">
        <v>42160889773</v>
      </c>
      <c r="CI219" t="n">
        <v>43282746839</v>
      </c>
      <c r="CJ219" t="n">
        <v>67352401160</v>
      </c>
      <c r="CK219" t="n">
        <v>-5369096362</v>
      </c>
      <c r="CL219" t="n">
        <v>36446020005</v>
      </c>
      <c r="CM219" t="n">
        <v>-27.34950087964535</v>
      </c>
      <c r="CN219" t="n">
        <v>-9.858813881874084</v>
      </c>
      <c r="CO219" t="n">
        <v>3.649912774562836</v>
      </c>
      <c r="CP219" t="n">
        <v>-1153079291933.294</v>
      </c>
      <c r="CQ219" t="n">
        <v>-415656365366.2155</v>
      </c>
      <c r="CR219" t="n">
        <v>153883570169.4083</v>
      </c>
      <c r="CS219" t="n">
        <v>1.210053849677942</v>
      </c>
      <c r="CT219" t="n">
        <v>51016946975.66605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0.0286061784414243</v>
      </c>
      <c r="DI219" t="n">
        <v>0.9713938215585757</v>
      </c>
      <c r="DJ219" t="n">
        <v>1206061936.095659</v>
      </c>
      <c r="DK219" t="n">
        <v>40954827836.90434</v>
      </c>
      <c r="DL219" t="n">
        <v>1926694806.041353</v>
      </c>
      <c r="DM219" t="n">
        <v>65425706353.95865</v>
      </c>
      <c r="DN219" t="n">
        <v>0</v>
      </c>
      <c r="DO219" t="n">
        <v>0</v>
      </c>
      <c r="DP219" t="n">
        <v>567043541.3451201</v>
      </c>
      <c r="DQ219" t="n">
        <v>19255371483.65488</v>
      </c>
      <c r="DR219" t="n">
        <v>0</v>
      </c>
      <c r="DS219" t="n">
        <v>0</v>
      </c>
      <c r="DT219" t="n">
        <v>0</v>
      </c>
      <c r="DU219" t="n">
        <v>0</v>
      </c>
      <c r="DV219" t="n">
        <v>50350982830</v>
      </c>
      <c r="DW219" t="n">
        <v>160762556.5762704</v>
      </c>
      <c r="DX219" t="n">
        <v>0</v>
      </c>
      <c r="DY219" t="n">
        <v>20845875689.90442</v>
      </c>
      <c r="DZ219" t="n">
        <v>10789612537.92006</v>
      </c>
      <c r="EA219" t="n">
        <v>0</v>
      </c>
      <c r="EB219" t="n">
        <v>31796250784.40075</v>
      </c>
      <c r="EC219" t="n">
        <v>0.6314921575960973</v>
      </c>
      <c r="ED219" t="n">
        <v>31796250784.40075</v>
      </c>
      <c r="EE219" t="n">
        <v>26624271248.923</v>
      </c>
      <c r="EF219" t="n">
        <v>0</v>
      </c>
      <c r="EG219" t="n">
        <v>0</v>
      </c>
      <c r="EH219" t="n">
        <v>0</v>
      </c>
      <c r="EI219" t="n">
        <v>0</v>
      </c>
      <c r="EJ219" t="n">
        <v>-1121857066</v>
      </c>
      <c r="EK219" t="n">
        <v>0</v>
      </c>
      <c r="EL219" t="n">
        <v>0</v>
      </c>
      <c r="EM219" t="n">
        <v>1240657270</v>
      </c>
      <c r="EN219" t="n">
        <v>0</v>
      </c>
      <c r="EO219" t="n">
        <v>-6609753632</v>
      </c>
      <c r="EP219" t="n">
        <v>-1121857066</v>
      </c>
      <c r="EQ219" t="n">
        <v>-5369096362</v>
      </c>
      <c r="ER219" t="n">
        <v>740</v>
      </c>
      <c r="ET219" t="inlineStr">
        <is>
          <t>Secondaty</t>
        </is>
      </c>
      <c r="EU219" t="inlineStr">
        <is>
          <t>~2016</t>
        </is>
      </c>
      <c r="EV219" t="inlineStr">
        <is>
          <t>국내간접투자</t>
        </is>
      </c>
      <c r="EW219" t="n">
        <v>0</v>
      </c>
      <c r="EX219" t="n">
        <v>0</v>
      </c>
      <c r="EY219" t="n">
        <v>0</v>
      </c>
      <c r="EZ219" t="n">
        <v>0</v>
      </c>
      <c r="FA219" t="n">
        <v>-32092043.41576872</v>
      </c>
      <c r="FB219" t="n">
        <v>0</v>
      </c>
      <c r="FC219" t="n">
        <v>0</v>
      </c>
      <c r="FD219" t="n">
        <v>35490463.25027033</v>
      </c>
      <c r="FE219" t="n">
        <v>0</v>
      </c>
      <c r="FF219" t="n">
        <v>-189079791.8508444</v>
      </c>
      <c r="FG219" t="n">
        <v>0</v>
      </c>
      <c r="FH219" t="n">
        <v>0</v>
      </c>
      <c r="FI219" t="n">
        <v>0</v>
      </c>
      <c r="FJ219" t="n">
        <v>0</v>
      </c>
      <c r="FK219" t="n">
        <v>-1089765022.584231</v>
      </c>
      <c r="FL219" t="n">
        <v>0</v>
      </c>
      <c r="FM219" t="n">
        <v>0</v>
      </c>
      <c r="FN219" t="n">
        <v>1205166806.74973</v>
      </c>
      <c r="FO219" t="n">
        <v>0</v>
      </c>
      <c r="FP219" t="n">
        <v>-6420673840.149156</v>
      </c>
      <c r="FQ219" t="b">
        <v>1</v>
      </c>
      <c r="FR219" t="b">
        <v>1</v>
      </c>
    </row>
    <row r="220">
      <c r="A220" t="inlineStr">
        <is>
          <t>BS00000305</t>
        </is>
      </c>
      <c r="B220" t="inlineStr">
        <is>
          <t>BS0000030501</t>
        </is>
      </c>
      <c r="C220" t="n">
        <v>200000403</v>
      </c>
      <c r="D220" t="inlineStr">
        <is>
          <t>신한BNPP 그린에너지 전문투자형사모특별자산투자신탁</t>
        </is>
      </c>
      <c r="E220" t="inlineStr">
        <is>
          <t>신한BNPP그린에너지사모특별자산투자신탁</t>
        </is>
      </c>
      <c r="F220" t="inlineStr">
        <is>
          <t>인프라</t>
        </is>
      </c>
      <c r="G220" t="inlineStr">
        <is>
          <t>신재생</t>
        </is>
      </c>
      <c r="H220" t="inlineStr">
        <is>
          <t>혼합</t>
        </is>
      </c>
      <c r="I220" t="inlineStr">
        <is>
          <t>국내</t>
        </is>
      </c>
      <c r="J220" t="inlineStr">
        <is>
          <t>아시아</t>
        </is>
      </c>
      <c r="K220" t="inlineStr">
        <is>
          <t>이머징</t>
        </is>
      </c>
      <c r="L220" t="inlineStr">
        <is>
          <t>한국</t>
        </is>
      </c>
      <c r="M220" t="inlineStr">
        <is>
          <t>해당없음</t>
        </is>
      </c>
      <c r="N220" t="inlineStr">
        <is>
          <t>수익증권</t>
        </is>
      </c>
      <c r="O220" t="inlineStr">
        <is>
          <t>혼합</t>
        </is>
      </c>
      <c r="P220" t="inlineStr">
        <is>
          <t>채권형</t>
        </is>
      </c>
      <c r="Q220" t="inlineStr">
        <is>
          <t>블라인드</t>
        </is>
      </c>
      <c r="R220" t="inlineStr">
        <is>
          <t>KRW</t>
        </is>
      </c>
      <c r="S220" t="inlineStr">
        <is>
          <t>KRW</t>
        </is>
      </c>
      <c r="T220" s="1" t="n">
        <v>41408</v>
      </c>
      <c r="U220" s="1" t="n">
        <v>49809</v>
      </c>
      <c r="V220" s="1" t="n">
        <v>49809</v>
      </c>
      <c r="X220" t="inlineStr">
        <is>
          <t>비규제자산</t>
        </is>
      </c>
      <c r="Y220" t="inlineStr">
        <is>
          <t>Merchant(정부)</t>
        </is>
      </c>
      <c r="Z220" t="inlineStr">
        <is>
          <t>무보증</t>
        </is>
      </c>
      <c r="AA220" t="inlineStr">
        <is>
          <t>관리운영사 운영실적 보증</t>
        </is>
      </c>
      <c r="AB220" t="inlineStr">
        <is>
          <t>신한자산운용</t>
        </is>
      </c>
      <c r="AC220" t="inlineStr">
        <is>
          <t>해당없음</t>
        </is>
      </c>
      <c r="AD220" t="inlineStr">
        <is>
          <t>이건희</t>
        </is>
      </c>
      <c r="AF220" t="inlineStr">
        <is>
          <t>유재섭</t>
        </is>
      </c>
      <c r="AG220" t="inlineStr">
        <is>
          <t>정상</t>
        </is>
      </c>
      <c r="AI220" t="inlineStr">
        <is>
          <t>기보유</t>
        </is>
      </c>
      <c r="AJ220" t="inlineStr">
        <is>
          <t>국내실물</t>
        </is>
      </c>
      <c r="AK220" t="inlineStr">
        <is>
          <t>인프라</t>
        </is>
      </c>
      <c r="AL220" t="inlineStr">
        <is>
          <t>Debt</t>
        </is>
      </c>
      <c r="AM220" t="inlineStr">
        <is>
          <t>인출</t>
        </is>
      </c>
      <c r="AN220" t="inlineStr">
        <is>
          <t>운영</t>
        </is>
      </c>
      <c r="AO220" t="n">
        <v>0</v>
      </c>
      <c r="AP220" t="n">
        <v>50000000000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37555766577</v>
      </c>
      <c r="AX220" t="n">
        <v>0</v>
      </c>
      <c r="AY220" t="n">
        <v>1247183139</v>
      </c>
      <c r="AZ220" t="n">
        <v>23363152158</v>
      </c>
      <c r="BA220" t="n">
        <v>0</v>
      </c>
      <c r="BB220" t="n">
        <v>-1247183139</v>
      </c>
      <c r="BC220" t="n">
        <v>14192614419</v>
      </c>
      <c r="BD220" t="n">
        <v>0</v>
      </c>
      <c r="BE220" t="n">
        <v>826215000</v>
      </c>
      <c r="BF220" t="n">
        <v>13281234285</v>
      </c>
      <c r="BG220" t="n">
        <v>826215000</v>
      </c>
      <c r="BH220" t="n">
        <v>0</v>
      </c>
      <c r="BI220" t="n">
        <v>0</v>
      </c>
      <c r="BJ220" t="n">
        <v>-13126900</v>
      </c>
      <c r="BK220" t="n">
        <v>826215000</v>
      </c>
      <c r="BL220" t="n">
        <v>0</v>
      </c>
      <c r="BM220" t="n">
        <v>-207733847</v>
      </c>
      <c r="BN220" t="n">
        <v>-223901235</v>
      </c>
      <c r="BO220" t="n">
        <v>0</v>
      </c>
      <c r="BP220" t="n">
        <v>826215000</v>
      </c>
      <c r="BQ220" t="n">
        <v>-207733847</v>
      </c>
      <c r="BR220" t="n">
        <v>602313765</v>
      </c>
      <c r="BS220" t="n">
        <v>0</v>
      </c>
      <c r="BT220" t="n">
        <v>0</v>
      </c>
      <c r="BU220" t="n">
        <v>0</v>
      </c>
      <c r="BV220" t="n">
        <v>-207733847</v>
      </c>
      <c r="BW220" t="n">
        <v>602313765</v>
      </c>
      <c r="BX220" t="n">
        <v>-1.457799907563555</v>
      </c>
      <c r="BY220" t="n">
        <v>4.160639640868282</v>
      </c>
      <c r="BZ220" t="n">
        <v>0</v>
      </c>
      <c r="CA220" t="n">
        <v>14158381494</v>
      </c>
      <c r="CB220" t="n">
        <v>14158381494</v>
      </c>
      <c r="CC220" t="n">
        <v>15410337318</v>
      </c>
      <c r="CD220" t="n">
        <v>0</v>
      </c>
      <c r="CE220" t="n">
        <v>14042085070</v>
      </c>
      <c r="CF220" t="n">
        <v>14249818917</v>
      </c>
      <c r="CG220" t="n">
        <v>15513169444</v>
      </c>
      <c r="CH220" t="n">
        <v>14042085070</v>
      </c>
      <c r="CI220" t="n">
        <v>14249818917</v>
      </c>
      <c r="CJ220" t="n">
        <v>15513169444</v>
      </c>
      <c r="CK220" t="n">
        <v>-223901235</v>
      </c>
      <c r="CL220" t="n">
        <v>0</v>
      </c>
      <c r="CM220" t="n">
        <v>-16.36191245168447</v>
      </c>
      <c r="CN220" t="n">
        <v>4.197537004947663</v>
      </c>
      <c r="CO220" t="n">
        <v>5.287186801433563</v>
      </c>
      <c r="CP220" t="n">
        <v>-229755366554.4456</v>
      </c>
      <c r="CQ220" t="n">
        <v>58942171707.9481</v>
      </c>
      <c r="CR220" t="n">
        <v>74243126846.71129</v>
      </c>
      <c r="CS220" t="n">
        <v>1.349632190547311</v>
      </c>
      <c r="CT220" t="n">
        <v>18951650032.87579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0.6856996936945634</v>
      </c>
      <c r="DI220" t="n">
        <v>0.3143003063054366</v>
      </c>
      <c r="DJ220" t="n">
        <v>9628653431.332003</v>
      </c>
      <c r="DK220" t="n">
        <v>4413431638.667999</v>
      </c>
      <c r="DL220" t="n">
        <v>10637375535.98266</v>
      </c>
      <c r="DM220" t="n">
        <v>4875793908.017341</v>
      </c>
      <c r="DN220" t="n">
        <v>0</v>
      </c>
      <c r="DO220" t="n">
        <v>0</v>
      </c>
      <c r="DP220" t="n">
        <v>855193096.3933241</v>
      </c>
      <c r="DQ220" t="n">
        <v>391990042.606676</v>
      </c>
      <c r="DR220" t="n">
        <v>0</v>
      </c>
      <c r="DS220" t="n">
        <v>0</v>
      </c>
      <c r="DT220" t="n">
        <v>0</v>
      </c>
      <c r="DU220" t="n">
        <v>0</v>
      </c>
      <c r="DV220" t="n">
        <v>14785921216</v>
      </c>
      <c r="DW220" t="n">
        <v>1254224206.981375</v>
      </c>
      <c r="DX220" t="n">
        <v>0</v>
      </c>
      <c r="DY220" t="n">
        <v>2177282587.05195</v>
      </c>
      <c r="DZ220" t="n">
        <v>0</v>
      </c>
      <c r="EA220" t="n">
        <v>0</v>
      </c>
      <c r="EB220" t="n">
        <v>3431506794.033324</v>
      </c>
      <c r="EC220" t="n">
        <v>0.2320793370872323</v>
      </c>
      <c r="ED220" t="n">
        <v>3431506794.033324</v>
      </c>
      <c r="EE220" t="n">
        <v>3258877794.368123</v>
      </c>
      <c r="EF220" t="n">
        <v>0</v>
      </c>
      <c r="EG220" t="n">
        <v>0</v>
      </c>
      <c r="EH220" t="n">
        <v>0</v>
      </c>
      <c r="EI220" t="n">
        <v>0</v>
      </c>
      <c r="EJ220" t="n">
        <v>-207733847</v>
      </c>
      <c r="EK220" t="n">
        <v>0</v>
      </c>
      <c r="EL220" t="n">
        <v>826215000</v>
      </c>
      <c r="EM220" t="n">
        <v>-13126900</v>
      </c>
      <c r="EN220" t="n">
        <v>0</v>
      </c>
      <c r="EO220" t="n">
        <v>-210774335</v>
      </c>
      <c r="EP220" t="n">
        <v>-207733847</v>
      </c>
      <c r="EQ220" t="n">
        <v>602313765</v>
      </c>
      <c r="ER220" t="n">
        <v>246</v>
      </c>
      <c r="EU220" t="inlineStr">
        <is>
          <t>~2016</t>
        </is>
      </c>
      <c r="EV220" t="inlineStr">
        <is>
          <t>국내간접투자</t>
        </is>
      </c>
      <c r="EW220" t="n">
        <v>0</v>
      </c>
      <c r="EX220" t="n">
        <v>0</v>
      </c>
      <c r="EY220" t="n">
        <v>0</v>
      </c>
      <c r="EZ220" t="n">
        <v>0</v>
      </c>
      <c r="FA220" t="n">
        <v>-142443035.2578933</v>
      </c>
      <c r="FB220" t="n">
        <v>0</v>
      </c>
      <c r="FC220" t="n">
        <v>566535372.4258537</v>
      </c>
      <c r="FD220" t="n">
        <v>-9001111.309159165</v>
      </c>
      <c r="FE220" t="n">
        <v>0</v>
      </c>
      <c r="FF220" t="n">
        <v>-144527896.9481753</v>
      </c>
      <c r="FG220" t="n">
        <v>0</v>
      </c>
      <c r="FH220" t="n">
        <v>0</v>
      </c>
      <c r="FI220" t="n">
        <v>0</v>
      </c>
      <c r="FJ220" t="n">
        <v>0</v>
      </c>
      <c r="FK220" t="n">
        <v>-65290811.74210671</v>
      </c>
      <c r="FL220" t="n">
        <v>0</v>
      </c>
      <c r="FM220" t="n">
        <v>259679627.5741463</v>
      </c>
      <c r="FN220" t="n">
        <v>-4125788.690840836</v>
      </c>
      <c r="FO220" t="n">
        <v>0</v>
      </c>
      <c r="FP220" t="n">
        <v>-66246438.05182472</v>
      </c>
      <c r="FQ220" t="b">
        <v>1</v>
      </c>
      <c r="FR220" t="b">
        <v>1</v>
      </c>
    </row>
    <row r="221">
      <c r="A221" t="inlineStr">
        <is>
          <t>BS00000311</t>
        </is>
      </c>
      <c r="B221" t="inlineStr">
        <is>
          <t>BS0000031101</t>
        </is>
      </c>
      <c r="C221" t="n">
        <v>200000413</v>
      </c>
      <c r="D221" t="inlineStr">
        <is>
          <t>한화 AI Global Choice 사모증권투자신탁 2호</t>
        </is>
      </c>
      <c r="E221" t="inlineStr">
        <is>
          <t>한화AI GLOBAL CHOICE 일반사모증권투자신탁2호(채권혼합-재간접형)</t>
        </is>
      </c>
      <c r="F221" t="inlineStr">
        <is>
          <t>PE</t>
        </is>
      </c>
      <c r="G221" t="inlineStr">
        <is>
          <t>PE</t>
        </is>
      </c>
      <c r="H221" t="inlineStr">
        <is>
          <t>PE</t>
        </is>
      </c>
      <c r="I221" t="inlineStr">
        <is>
          <t>해외</t>
        </is>
      </c>
      <c r="J221" t="inlineStr">
        <is>
          <t>아메리카/유럽</t>
        </is>
      </c>
      <c r="K221" t="inlineStr">
        <is>
          <t>선진국</t>
        </is>
      </c>
      <c r="L221" t="inlineStr">
        <is>
          <t>혼합</t>
        </is>
      </c>
      <c r="M221" t="inlineStr">
        <is>
          <t>해당없음</t>
        </is>
      </c>
      <c r="N221" t="inlineStr">
        <is>
          <t>수익증권</t>
        </is>
      </c>
      <c r="O221" t="inlineStr">
        <is>
          <t>혼합</t>
        </is>
      </c>
      <c r="P221" t="inlineStr">
        <is>
          <t>주식형</t>
        </is>
      </c>
      <c r="Q221" t="inlineStr">
        <is>
          <t>블라인드</t>
        </is>
      </c>
      <c r="R221" t="inlineStr">
        <is>
          <t>KRW</t>
        </is>
      </c>
      <c r="S221" t="inlineStr">
        <is>
          <t>USD</t>
        </is>
      </c>
      <c r="T221" s="1" t="n">
        <v>41438</v>
      </c>
      <c r="U221" s="1" t="n">
        <v>42168</v>
      </c>
      <c r="V221" s="1" t="n">
        <v>46186</v>
      </c>
      <c r="X221" t="inlineStr">
        <is>
          <t>해당없음</t>
        </is>
      </c>
      <c r="Y221" t="inlineStr">
        <is>
          <t>해당없음</t>
        </is>
      </c>
      <c r="Z221" t="inlineStr">
        <is>
          <t>해당없음</t>
        </is>
      </c>
      <c r="AA221" t="inlineStr">
        <is>
          <t>해당없음</t>
        </is>
      </c>
      <c r="AB221" t="inlineStr">
        <is>
          <t>한화자산운용</t>
        </is>
      </c>
      <c r="AD221" t="inlineStr">
        <is>
          <t>강희서</t>
        </is>
      </c>
      <c r="AF221" t="inlineStr">
        <is>
          <t>이현호</t>
        </is>
      </c>
      <c r="AG221" t="inlineStr">
        <is>
          <t>정상</t>
        </is>
      </c>
      <c r="AI221" t="inlineStr">
        <is>
          <t>기보유</t>
        </is>
      </c>
      <c r="AJ221" t="inlineStr">
        <is>
          <t>사모투자</t>
        </is>
      </c>
      <c r="AK221" t="inlineStr">
        <is>
          <t>PE</t>
        </is>
      </c>
      <c r="AL221" t="inlineStr">
        <is>
          <t>Equity</t>
        </is>
      </c>
      <c r="AM221" t="inlineStr">
        <is>
          <t>인출</t>
        </is>
      </c>
      <c r="AN221" t="inlineStr">
        <is>
          <t>운영</t>
        </is>
      </c>
      <c r="AO221" t="n">
        <v>0</v>
      </c>
      <c r="AP221" t="n">
        <v>350091000000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390257807445</v>
      </c>
      <c r="AX221" t="n">
        <v>0</v>
      </c>
      <c r="AY221" t="n">
        <v>0</v>
      </c>
      <c r="AZ221" t="n">
        <v>391556632731</v>
      </c>
      <c r="BA221" t="n">
        <v>0</v>
      </c>
      <c r="BB221" t="n">
        <v>0</v>
      </c>
      <c r="BC221" t="n">
        <v>-1298825286</v>
      </c>
      <c r="BD221" t="n">
        <v>0</v>
      </c>
      <c r="BE221" t="n">
        <v>0</v>
      </c>
      <c r="BF221" t="n">
        <v>76753837994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-560796327</v>
      </c>
      <c r="BN221" t="n">
        <v>-1505599672</v>
      </c>
      <c r="BO221" t="n">
        <v>0</v>
      </c>
      <c r="BP221" t="n">
        <v>0</v>
      </c>
      <c r="BQ221" t="n">
        <v>-560796327</v>
      </c>
      <c r="BR221" t="n">
        <v>-1505599672</v>
      </c>
      <c r="BS221" t="n">
        <v>0</v>
      </c>
      <c r="BT221" t="n">
        <v>0</v>
      </c>
      <c r="BU221" t="n">
        <v>0</v>
      </c>
      <c r="BV221" t="n">
        <v>-560796327</v>
      </c>
      <c r="BW221" t="n">
        <v>-1505599672</v>
      </c>
      <c r="BX221" t="n">
        <v>-2.376573200027879</v>
      </c>
      <c r="BY221" t="n">
        <v>-6.13487556532528</v>
      </c>
      <c r="BZ221" t="n">
        <v>0</v>
      </c>
      <c r="CA221" t="n">
        <v>20760413406</v>
      </c>
      <c r="CB221" t="n">
        <v>20760413406</v>
      </c>
      <c r="CC221" t="n">
        <v>20760413406</v>
      </c>
      <c r="CD221" t="n">
        <v>0</v>
      </c>
      <c r="CE221" t="n">
        <v>23036050048</v>
      </c>
      <c r="CF221" t="n">
        <v>23596846375</v>
      </c>
      <c r="CG221" t="n">
        <v>24541649720</v>
      </c>
      <c r="CH221" t="n">
        <v>23036050048</v>
      </c>
      <c r="CI221" t="n">
        <v>23596846375</v>
      </c>
      <c r="CJ221" t="n">
        <v>24541649720</v>
      </c>
      <c r="CK221" t="n">
        <v>-1505599672</v>
      </c>
      <c r="CL221" t="n">
        <v>8148246300</v>
      </c>
      <c r="CM221" t="n">
        <v>-25.37100560963154</v>
      </c>
      <c r="CN221" t="n">
        <v>-6.151200234889983</v>
      </c>
      <c r="CO221" t="n">
        <v>5.058846175670623</v>
      </c>
      <c r="CP221" t="n">
        <v>-584447754991.5609</v>
      </c>
      <c r="CQ221" t="n">
        <v>-141699356466.195</v>
      </c>
      <c r="CR221" t="n">
        <v>116535833687.8819</v>
      </c>
      <c r="CS221" t="n">
        <v>1.259030598234083</v>
      </c>
      <c r="CT221" t="n">
        <v>29003091872.88372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1</v>
      </c>
      <c r="DJ221" t="n">
        <v>0</v>
      </c>
      <c r="DK221" t="n">
        <v>23036050048</v>
      </c>
      <c r="DL221" t="n">
        <v>0</v>
      </c>
      <c r="DM221" t="n">
        <v>24541649720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23636891169</v>
      </c>
      <c r="DW221" t="n">
        <v>7617148.365730598</v>
      </c>
      <c r="DX221" t="n">
        <v>0</v>
      </c>
      <c r="DY221" t="n">
        <v>10109626020.10914</v>
      </c>
      <c r="DZ221" t="n">
        <v>5382082068.280756</v>
      </c>
      <c r="EA221" t="n">
        <v>0</v>
      </c>
      <c r="EB221" t="n">
        <v>15499325236.75562</v>
      </c>
      <c r="EC221" t="n">
        <v>0.6557260481481224</v>
      </c>
      <c r="ED221" t="n">
        <v>15499325236.75562</v>
      </c>
      <c r="EE221" t="n">
        <v>15105338062.91741</v>
      </c>
      <c r="EF221" t="n">
        <v>0</v>
      </c>
      <c r="EG221" t="n">
        <v>0</v>
      </c>
      <c r="EH221" t="n">
        <v>0</v>
      </c>
      <c r="EI221" t="n">
        <v>0</v>
      </c>
      <c r="EJ221" t="n">
        <v>-560796327</v>
      </c>
      <c r="EK221" t="n">
        <v>0</v>
      </c>
      <c r="EL221" t="n">
        <v>0</v>
      </c>
      <c r="EM221" t="n">
        <v>0</v>
      </c>
      <c r="EN221" t="n">
        <v>0</v>
      </c>
      <c r="EO221" t="n">
        <v>-1505599672</v>
      </c>
      <c r="EP221" t="n">
        <v>-560796327</v>
      </c>
      <c r="EQ221" t="n">
        <v>-1505599672</v>
      </c>
      <c r="ER221" t="n">
        <v>722</v>
      </c>
      <c r="ES221" t="inlineStr">
        <is>
          <t>Fund of Fund</t>
        </is>
      </c>
      <c r="EU221" t="inlineStr">
        <is>
          <t>~2016</t>
        </is>
      </c>
      <c r="EV221" t="inlineStr">
        <is>
          <t>국내간접투자</t>
        </is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0</v>
      </c>
      <c r="FJ221" t="n">
        <v>0</v>
      </c>
      <c r="FK221" t="n">
        <v>-560796327</v>
      </c>
      <c r="FL221" t="n">
        <v>0</v>
      </c>
      <c r="FM221" t="n">
        <v>0</v>
      </c>
      <c r="FN221" t="n">
        <v>0</v>
      </c>
      <c r="FO221" t="n">
        <v>0</v>
      </c>
      <c r="FP221" t="n">
        <v>-1505599672</v>
      </c>
      <c r="FQ221" t="b">
        <v>1</v>
      </c>
      <c r="FR221" t="b">
        <v>1</v>
      </c>
    </row>
    <row r="222">
      <c r="A222" t="inlineStr">
        <is>
          <t>BS00000329</t>
        </is>
      </c>
      <c r="B222" t="n">
        <v>5910157000</v>
      </c>
      <c r="C222" t="n">
        <v>6000000000233</v>
      </c>
      <c r="D222" t="inlineStr">
        <is>
          <t>을숙도대교 건설민간투자사업</t>
        </is>
      </c>
      <c r="E222" t="inlineStr">
        <is>
          <t>산업기반신보제이차유동화 1-1 (사모/콜/을숙도대교)</t>
        </is>
      </c>
      <c r="F222" t="inlineStr">
        <is>
          <t>인프라</t>
        </is>
      </c>
      <c r="G222" t="inlineStr">
        <is>
          <t>BTO</t>
        </is>
      </c>
      <c r="H222" t="inlineStr">
        <is>
          <t>도로</t>
        </is>
      </c>
      <c r="I222" t="inlineStr">
        <is>
          <t>국내</t>
        </is>
      </c>
      <c r="J222" t="inlineStr">
        <is>
          <t>아시아</t>
        </is>
      </c>
      <c r="K222" t="inlineStr">
        <is>
          <t>이머징</t>
        </is>
      </c>
      <c r="L222" t="inlineStr">
        <is>
          <t>한국</t>
        </is>
      </c>
      <c r="M222" t="inlineStr">
        <is>
          <t>해당없음</t>
        </is>
      </c>
      <c r="N222" t="inlineStr">
        <is>
          <t>대출</t>
        </is>
      </c>
      <c r="O222" t="inlineStr">
        <is>
          <t>선순위</t>
        </is>
      </c>
      <c r="P222" t="inlineStr">
        <is>
          <t>대출</t>
        </is>
      </c>
      <c r="Q222" t="inlineStr">
        <is>
          <t>프로젝트</t>
        </is>
      </c>
      <c r="R222" t="inlineStr">
        <is>
          <t>KRW</t>
        </is>
      </c>
      <c r="S222" t="inlineStr">
        <is>
          <t>KRW</t>
        </is>
      </c>
      <c r="T222" s="1" t="n">
        <v>41449</v>
      </c>
      <c r="U222" s="1" t="n">
        <v>51311</v>
      </c>
      <c r="V222" s="1" t="n">
        <v>51311</v>
      </c>
      <c r="X222" t="inlineStr">
        <is>
          <t>PPP</t>
        </is>
      </c>
      <c r="Y222" t="inlineStr">
        <is>
          <t>Merchant(정부)</t>
        </is>
      </c>
      <c r="Z222" t="inlineStr">
        <is>
          <t>해지시 지급금</t>
        </is>
      </c>
      <c r="AA222" t="inlineStr">
        <is>
          <t>해지시 지급금 전액 커버, 산기반보증</t>
        </is>
      </c>
      <c r="AB222" t="inlineStr">
        <is>
          <t>KB자산운용</t>
        </is>
      </c>
      <c r="AC222" t="inlineStr">
        <is>
          <t>해당없음</t>
        </is>
      </c>
      <c r="AD222" t="inlineStr">
        <is>
          <t>이건희</t>
        </is>
      </c>
      <c r="AF222" t="inlineStr">
        <is>
          <t>유재섭</t>
        </is>
      </c>
      <c r="AG222" t="inlineStr">
        <is>
          <t>관심</t>
        </is>
      </c>
      <c r="AH222" s="1" t="n">
        <v>41484</v>
      </c>
      <c r="AI222" t="inlineStr">
        <is>
          <t>기보유</t>
        </is>
      </c>
      <c r="AJ222" t="inlineStr">
        <is>
          <t>국내실물</t>
        </is>
      </c>
      <c r="AK222" t="inlineStr">
        <is>
          <t>인프라</t>
        </is>
      </c>
      <c r="AL222" t="inlineStr">
        <is>
          <t>Debt</t>
        </is>
      </c>
      <c r="AM222" t="inlineStr">
        <is>
          <t>인출</t>
        </is>
      </c>
      <c r="AN222" t="inlineStr">
        <is>
          <t>운영</t>
        </is>
      </c>
      <c r="AO222" t="n">
        <v>0</v>
      </c>
      <c r="AP222" t="n">
        <v>40000000000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40000000000</v>
      </c>
      <c r="AX222" t="n">
        <v>0</v>
      </c>
      <c r="AY222" t="n">
        <v>1200000000</v>
      </c>
      <c r="AZ222" t="n">
        <v>14900000000</v>
      </c>
      <c r="BA222" t="n">
        <v>0</v>
      </c>
      <c r="BB222" t="n">
        <v>-1200000000</v>
      </c>
      <c r="BC222" t="n">
        <v>25100000000</v>
      </c>
      <c r="BD222" t="n">
        <v>0</v>
      </c>
      <c r="BE222" t="n">
        <v>929436760</v>
      </c>
      <c r="BF222" t="n">
        <v>13564558054</v>
      </c>
      <c r="BG222" t="n">
        <v>0</v>
      </c>
      <c r="BH222" t="n">
        <v>929436760</v>
      </c>
      <c r="BI222" t="n">
        <v>0</v>
      </c>
      <c r="BJ222" t="n">
        <v>0</v>
      </c>
      <c r="BK222" t="n">
        <v>0</v>
      </c>
      <c r="BL222" t="n">
        <v>1087815217</v>
      </c>
      <c r="BM222" t="n">
        <v>0</v>
      </c>
      <c r="BN222" t="n">
        <v>0</v>
      </c>
      <c r="BO222" t="n">
        <v>90917954</v>
      </c>
      <c r="BP222" t="n">
        <v>1095488472</v>
      </c>
      <c r="BQ222" t="n">
        <v>90917954</v>
      </c>
      <c r="BR222" t="n">
        <v>1095488472</v>
      </c>
      <c r="BS222" t="n">
        <v>0</v>
      </c>
      <c r="BT222" t="n">
        <v>0</v>
      </c>
      <c r="BU222" t="n">
        <v>0</v>
      </c>
      <c r="BV222" t="n">
        <v>90917954</v>
      </c>
      <c r="BW222" t="n">
        <v>1095488472</v>
      </c>
      <c r="BX222" t="n">
        <v>0.3629164993310491</v>
      </c>
      <c r="BY222" t="n">
        <v>4.3554283253113</v>
      </c>
      <c r="BZ222" t="n">
        <v>0</v>
      </c>
      <c r="CA222" t="n">
        <v>25100000000</v>
      </c>
      <c r="CB222" t="n">
        <v>25094980000</v>
      </c>
      <c r="CC222" t="n">
        <v>26300000000</v>
      </c>
      <c r="CD222" t="n">
        <v>0</v>
      </c>
      <c r="CE222" t="n">
        <v>25100000000</v>
      </c>
      <c r="CF222" t="n">
        <v>25094980000</v>
      </c>
      <c r="CG222" t="n">
        <v>26300000000</v>
      </c>
      <c r="CH222" t="n">
        <v>25100000000</v>
      </c>
      <c r="CI222" t="n">
        <v>25094980000</v>
      </c>
      <c r="CJ222" t="n">
        <v>26300000000</v>
      </c>
      <c r="CK222" t="n">
        <v>0</v>
      </c>
      <c r="CL222" t="n">
        <v>0</v>
      </c>
      <c r="CM222" t="n">
        <v>0.3594531916666666</v>
      </c>
      <c r="CN222" t="n">
        <v>4.3134383</v>
      </c>
      <c r="CO222" t="n">
        <v>4.3134383</v>
      </c>
      <c r="CP222" t="n">
        <v>9022275110.833332</v>
      </c>
      <c r="CQ222" t="n">
        <v>108267301330</v>
      </c>
      <c r="CR222" t="n">
        <v>108267301330</v>
      </c>
      <c r="CS222" t="n">
        <v>1.33911395135</v>
      </c>
      <c r="CT222" t="n">
        <v>33611760178.885</v>
      </c>
      <c r="CU222" t="n">
        <v>4.25</v>
      </c>
      <c r="CV222" t="n">
        <v>0</v>
      </c>
      <c r="CW222" t="n">
        <v>0</v>
      </c>
      <c r="CX222" t="n">
        <v>0</v>
      </c>
      <c r="CY222" t="n">
        <v>4.25</v>
      </c>
      <c r="CZ222" t="n">
        <v>106675000000</v>
      </c>
      <c r="DA222" t="n">
        <v>0</v>
      </c>
      <c r="DB222" t="n">
        <v>0</v>
      </c>
      <c r="DC222" t="n">
        <v>0</v>
      </c>
      <c r="DD222" t="n">
        <v>5100000000</v>
      </c>
      <c r="DE222" t="n">
        <v>25100000000</v>
      </c>
      <c r="DF222" t="n">
        <v>0</v>
      </c>
      <c r="DG222" t="n">
        <v>0</v>
      </c>
      <c r="DH222" t="n">
        <v>1</v>
      </c>
      <c r="DI222" t="n">
        <v>0</v>
      </c>
      <c r="DJ222" t="n">
        <v>25100000000</v>
      </c>
      <c r="DK222" t="n">
        <v>0</v>
      </c>
      <c r="DL222" t="n">
        <v>26300000000</v>
      </c>
      <c r="DM222" t="n">
        <v>0</v>
      </c>
      <c r="DN222" t="n">
        <v>0</v>
      </c>
      <c r="DO222" t="n">
        <v>0</v>
      </c>
      <c r="DP222" t="n">
        <v>1200000000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25603865035.37177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90917954</v>
      </c>
      <c r="EH222" t="n">
        <v>0</v>
      </c>
      <c r="EI222" t="n">
        <v>0</v>
      </c>
      <c r="EJ222" t="n">
        <v>0</v>
      </c>
      <c r="EK222" t="n">
        <v>0</v>
      </c>
      <c r="EL222" t="n">
        <v>1095488472</v>
      </c>
      <c r="EM222" t="n">
        <v>0</v>
      </c>
      <c r="EN222" t="n">
        <v>0</v>
      </c>
      <c r="EO222" t="n">
        <v>0</v>
      </c>
      <c r="EP222" t="n">
        <v>90917954</v>
      </c>
      <c r="EQ222" t="n">
        <v>1095488472</v>
      </c>
      <c r="ER222" t="n">
        <v>191</v>
      </c>
      <c r="EU222" t="inlineStr">
        <is>
          <t>~2016</t>
        </is>
      </c>
      <c r="EV222" t="inlineStr">
        <is>
          <t>국내간접투자</t>
        </is>
      </c>
      <c r="EW222" t="n">
        <v>0</v>
      </c>
      <c r="EX222" t="n">
        <v>90917954</v>
      </c>
      <c r="EY222" t="n">
        <v>0</v>
      </c>
      <c r="EZ222" t="n">
        <v>0</v>
      </c>
      <c r="FA222" t="n">
        <v>0</v>
      </c>
      <c r="FB222" t="n">
        <v>0</v>
      </c>
      <c r="FC222" t="n">
        <v>1095488472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b">
        <v>1</v>
      </c>
      <c r="FR222" t="b">
        <v>1</v>
      </c>
    </row>
    <row r="223">
      <c r="A223" t="inlineStr">
        <is>
          <t>BS00000329</t>
        </is>
      </c>
      <c r="B223" t="inlineStr">
        <is>
          <t>BS0000032901</t>
        </is>
      </c>
      <c r="C223" t="n">
        <v>200000416</v>
      </c>
      <c r="D223" t="inlineStr">
        <is>
          <t>을숙도대교 건설민간투자사업</t>
        </is>
      </c>
      <c r="E223" t="inlineStr">
        <is>
          <t>KB을숙도대교사모특별자산투자신탁(SOC)</t>
        </is>
      </c>
      <c r="F223" t="inlineStr">
        <is>
          <t>인프라</t>
        </is>
      </c>
      <c r="G223" t="inlineStr">
        <is>
          <t>BTO</t>
        </is>
      </c>
      <c r="H223" t="inlineStr">
        <is>
          <t>도로</t>
        </is>
      </c>
      <c r="I223" t="inlineStr">
        <is>
          <t>국내</t>
        </is>
      </c>
      <c r="J223" t="inlineStr">
        <is>
          <t>아시아</t>
        </is>
      </c>
      <c r="K223" t="inlineStr">
        <is>
          <t>이머징</t>
        </is>
      </c>
      <c r="L223" t="inlineStr">
        <is>
          <t>한국</t>
        </is>
      </c>
      <c r="M223" t="inlineStr">
        <is>
          <t>해당없음</t>
        </is>
      </c>
      <c r="N223" t="inlineStr">
        <is>
          <t>수익증권</t>
        </is>
      </c>
      <c r="O223" t="inlineStr">
        <is>
          <t>후순위</t>
        </is>
      </c>
      <c r="P223" t="inlineStr">
        <is>
          <t>채권형</t>
        </is>
      </c>
      <c r="Q223" t="inlineStr">
        <is>
          <t>프로젝트</t>
        </is>
      </c>
      <c r="R223" t="inlineStr">
        <is>
          <t>KRW</t>
        </is>
      </c>
      <c r="S223" t="inlineStr">
        <is>
          <t>KRW</t>
        </is>
      </c>
      <c r="T223" s="1" t="n">
        <v>41449</v>
      </c>
      <c r="U223" s="1" t="n">
        <v>51311</v>
      </c>
      <c r="V223" s="1" t="n">
        <v>51311</v>
      </c>
      <c r="X223" t="inlineStr">
        <is>
          <t>PPP</t>
        </is>
      </c>
      <c r="Y223" t="inlineStr">
        <is>
          <t>Merchant(정부)</t>
        </is>
      </c>
      <c r="Z223" t="inlineStr">
        <is>
          <t>해지시 지급금</t>
        </is>
      </c>
      <c r="AA223" t="inlineStr">
        <is>
          <t>해지시 지급금 전액 커버, 산기반보증</t>
        </is>
      </c>
      <c r="AB223" t="inlineStr">
        <is>
          <t>KB자산운용</t>
        </is>
      </c>
      <c r="AC223" t="inlineStr">
        <is>
          <t>해당없음</t>
        </is>
      </c>
      <c r="AD223" t="inlineStr">
        <is>
          <t>이건희</t>
        </is>
      </c>
      <c r="AF223" t="inlineStr">
        <is>
          <t>유재섭</t>
        </is>
      </c>
      <c r="AG223" t="inlineStr">
        <is>
          <t>관심</t>
        </is>
      </c>
      <c r="AI223" t="inlineStr">
        <is>
          <t>기보유</t>
        </is>
      </c>
      <c r="AJ223" t="inlineStr">
        <is>
          <t>국내실물</t>
        </is>
      </c>
      <c r="AK223" t="inlineStr">
        <is>
          <t>인프라</t>
        </is>
      </c>
      <c r="AL223" t="inlineStr">
        <is>
          <t>Debt</t>
        </is>
      </c>
      <c r="AM223" t="inlineStr">
        <is>
          <t>인출</t>
        </is>
      </c>
      <c r="AN223" t="inlineStr">
        <is>
          <t>운영</t>
        </is>
      </c>
      <c r="AO223" t="n">
        <v>0</v>
      </c>
      <c r="AP223" t="n">
        <v>40000000000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39997977582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39997977582</v>
      </c>
      <c r="BD223" t="n">
        <v>409840221</v>
      </c>
      <c r="BE223" t="n">
        <v>3268201784</v>
      </c>
      <c r="BF223" t="n">
        <v>16997270655</v>
      </c>
      <c r="BG223" t="n">
        <v>3268201784</v>
      </c>
      <c r="BH223" t="n">
        <v>0</v>
      </c>
      <c r="BI223" t="n">
        <v>0</v>
      </c>
      <c r="BJ223" t="n">
        <v>0</v>
      </c>
      <c r="BK223" t="n">
        <v>3268201784</v>
      </c>
      <c r="BL223" t="n">
        <v>0</v>
      </c>
      <c r="BM223" t="n">
        <v>-1997707518</v>
      </c>
      <c r="BN223" t="n">
        <v>-4267754018</v>
      </c>
      <c r="BO223" t="n">
        <v>409840221</v>
      </c>
      <c r="BP223" t="n">
        <v>3268201784</v>
      </c>
      <c r="BQ223" t="n">
        <v>-1587867297</v>
      </c>
      <c r="BR223" t="n">
        <v>-999552234</v>
      </c>
      <c r="BS223" t="n">
        <v>0</v>
      </c>
      <c r="BT223" t="n">
        <v>0</v>
      </c>
      <c r="BU223" t="n">
        <v>0</v>
      </c>
      <c r="BV223" t="n">
        <v>-1587867297</v>
      </c>
      <c r="BW223" t="n">
        <v>-999552234</v>
      </c>
      <c r="BX223" t="n">
        <v>-3.994612470597268</v>
      </c>
      <c r="BY223" t="n">
        <v>-2.462491910183697</v>
      </c>
      <c r="BZ223" t="n">
        <v>0</v>
      </c>
      <c r="CA223" t="n">
        <v>39997977582</v>
      </c>
      <c r="CB223" t="n">
        <v>39997977582</v>
      </c>
      <c r="CC223" t="n">
        <v>39997977582</v>
      </c>
      <c r="CD223" t="n">
        <v>0</v>
      </c>
      <c r="CE223" t="n">
        <v>37957433889</v>
      </c>
      <c r="CF223" t="n">
        <v>39955141407</v>
      </c>
      <c r="CG223" t="n">
        <v>42225187907</v>
      </c>
      <c r="CH223" t="n">
        <v>37957433889</v>
      </c>
      <c r="CI223" t="n">
        <v>39955141407</v>
      </c>
      <c r="CJ223" t="n">
        <v>42225187907</v>
      </c>
      <c r="CK223" t="n">
        <v>-4267754018</v>
      </c>
      <c r="CL223" t="n">
        <v>53341245</v>
      </c>
      <c r="CM223" t="n">
        <v>-38.94461266696455</v>
      </c>
      <c r="CN223" t="n">
        <v>-2.481546103954315</v>
      </c>
      <c r="CO223" t="n">
        <v>3.976838886737824</v>
      </c>
      <c r="CP223" t="n">
        <v>-1478237560639.019</v>
      </c>
      <c r="CQ223" t="n">
        <v>-94193122183.35144</v>
      </c>
      <c r="CR223" t="n">
        <v>150950599130.5553</v>
      </c>
      <c r="CS223" t="n">
        <v>1.373937080477061</v>
      </c>
      <c r="CT223" t="n">
        <v>52151125899.8537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0.7341567159484952</v>
      </c>
      <c r="DI223" t="n">
        <v>0.2658432840515048</v>
      </c>
      <c r="DJ223" t="n">
        <v>27866705009.78036</v>
      </c>
      <c r="DK223" t="n">
        <v>10090728879.21964</v>
      </c>
      <c r="DL223" t="n">
        <v>30999905284.11123</v>
      </c>
      <c r="DM223" t="n">
        <v>11225282622.88877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40325593778</v>
      </c>
      <c r="DW223" t="n">
        <v>1229760422.737255</v>
      </c>
      <c r="DX223" t="n">
        <v>0</v>
      </c>
      <c r="DY223" t="n">
        <v>2118750620.3837</v>
      </c>
      <c r="DZ223" t="n">
        <v>0</v>
      </c>
      <c r="EA223" t="n">
        <v>0</v>
      </c>
      <c r="EB223" t="n">
        <v>3348511043.120955</v>
      </c>
      <c r="EC223" t="n">
        <v>0.0830368688817117</v>
      </c>
      <c r="ED223" t="n">
        <v>3348511043.120955</v>
      </c>
      <c r="EE223" t="n">
        <v>3151866460.927134</v>
      </c>
      <c r="EF223" t="n">
        <v>0</v>
      </c>
      <c r="EG223" t="n">
        <v>409840221</v>
      </c>
      <c r="EH223" t="n">
        <v>0</v>
      </c>
      <c r="EI223" t="n">
        <v>0</v>
      </c>
      <c r="EJ223" t="n">
        <v>-1997707518</v>
      </c>
      <c r="EK223" t="n">
        <v>0</v>
      </c>
      <c r="EL223" t="n">
        <v>3268201784</v>
      </c>
      <c r="EM223" t="n">
        <v>0</v>
      </c>
      <c r="EN223" t="n">
        <v>0</v>
      </c>
      <c r="EO223" t="n">
        <v>-4267754018</v>
      </c>
      <c r="EP223" t="n">
        <v>-1587867297</v>
      </c>
      <c r="EQ223" t="n">
        <v>-999552234</v>
      </c>
      <c r="ER223" t="n">
        <v>717</v>
      </c>
      <c r="EU223" t="inlineStr">
        <is>
          <t>~2016</t>
        </is>
      </c>
      <c r="EV223" t="inlineStr">
        <is>
          <t>국내간접투자</t>
        </is>
      </c>
      <c r="EW223" t="n">
        <v>0</v>
      </c>
      <c r="EX223" t="n">
        <v>300886950.7129655</v>
      </c>
      <c r="EY223" t="n">
        <v>0</v>
      </c>
      <c r="EZ223" t="n">
        <v>0</v>
      </c>
      <c r="FA223" t="n">
        <v>-1466630390.840499</v>
      </c>
      <c r="FB223" t="n">
        <v>0</v>
      </c>
      <c r="FC223" t="n">
        <v>2399372288.798453</v>
      </c>
      <c r="FD223" t="n">
        <v>0</v>
      </c>
      <c r="FE223" t="n">
        <v>0</v>
      </c>
      <c r="FF223" t="n">
        <v>-3133200274.330875</v>
      </c>
      <c r="FG223" t="n">
        <v>0</v>
      </c>
      <c r="FH223" t="n">
        <v>108953270.2870345</v>
      </c>
      <c r="FI223" t="n">
        <v>0</v>
      </c>
      <c r="FJ223" t="n">
        <v>0</v>
      </c>
      <c r="FK223" t="n">
        <v>-531077127.1595005</v>
      </c>
      <c r="FL223" t="n">
        <v>0</v>
      </c>
      <c r="FM223" t="n">
        <v>868829495.2015465</v>
      </c>
      <c r="FN223" t="n">
        <v>0</v>
      </c>
      <c r="FO223" t="n">
        <v>0</v>
      </c>
      <c r="FP223" t="n">
        <v>-1134553743.669125</v>
      </c>
      <c r="FQ223" t="b">
        <v>1</v>
      </c>
      <c r="FR223" t="b">
        <v>1</v>
      </c>
    </row>
    <row r="224">
      <c r="A224" t="inlineStr">
        <is>
          <t>BS00000337</t>
        </is>
      </c>
      <c r="B224" t="inlineStr">
        <is>
          <t>BS0000033701</t>
        </is>
      </c>
      <c r="C224" t="n">
        <v>200000394</v>
      </c>
      <c r="D224" t="inlineStr">
        <is>
          <t>한국투자 유럽 메자닌 사모부동산투자신탁 1호</t>
        </is>
      </c>
      <c r="E224" t="inlineStr">
        <is>
          <t>한국투자사모유럽메자닌부동산투자신탁1호</t>
        </is>
      </c>
      <c r="F224" t="inlineStr">
        <is>
          <t>부동산</t>
        </is>
      </c>
      <c r="G224" t="inlineStr">
        <is>
          <t>수익형</t>
        </is>
      </c>
      <c r="H224" t="inlineStr">
        <is>
          <t>혼합</t>
        </is>
      </c>
      <c r="I224" t="inlineStr">
        <is>
          <t>해외</t>
        </is>
      </c>
      <c r="J224" t="inlineStr">
        <is>
          <t>유럽</t>
        </is>
      </c>
      <c r="K224" t="inlineStr">
        <is>
          <t>선진국</t>
        </is>
      </c>
      <c r="L224" t="inlineStr">
        <is>
          <t>영국</t>
        </is>
      </c>
      <c r="M224" t="inlineStr">
        <is>
          <t>해당없음</t>
        </is>
      </c>
      <c r="N224" t="inlineStr">
        <is>
          <t>수익증권</t>
        </is>
      </c>
      <c r="O224" t="inlineStr">
        <is>
          <t>지분</t>
        </is>
      </c>
      <c r="P224" t="inlineStr">
        <is>
          <t>주식형</t>
        </is>
      </c>
      <c r="Q224" t="inlineStr">
        <is>
          <t>블라인드</t>
        </is>
      </c>
      <c r="R224" t="inlineStr">
        <is>
          <t>KRW</t>
        </is>
      </c>
      <c r="S224" t="inlineStr">
        <is>
          <t>USD</t>
        </is>
      </c>
      <c r="T224" s="1" t="n">
        <v>41470</v>
      </c>
      <c r="U224" s="1" t="n">
        <v>42566</v>
      </c>
      <c r="V224" s="1" t="n">
        <v>46218</v>
      </c>
      <c r="X224" t="inlineStr">
        <is>
          <t>해당없음</t>
        </is>
      </c>
      <c r="Y224" t="inlineStr">
        <is>
          <t>해당없음</t>
        </is>
      </c>
      <c r="Z224" t="inlineStr">
        <is>
          <t>해당없음</t>
        </is>
      </c>
      <c r="AA224" t="inlineStr">
        <is>
          <t>해당없음</t>
        </is>
      </c>
      <c r="AB224" t="inlineStr">
        <is>
          <t>한국투자신탁운용</t>
        </is>
      </c>
      <c r="AD224" t="inlineStr">
        <is>
          <t>정의헌</t>
        </is>
      </c>
      <c r="AF224" t="inlineStr">
        <is>
          <t>신혜림</t>
        </is>
      </c>
      <c r="AG224" t="inlineStr">
        <is>
          <t>조기경보</t>
        </is>
      </c>
      <c r="AI224" t="inlineStr">
        <is>
          <t>기보유</t>
        </is>
      </c>
      <c r="AJ224" t="inlineStr">
        <is>
          <t>해외실물</t>
        </is>
      </c>
      <c r="AK224" t="inlineStr">
        <is>
          <t>부동산</t>
        </is>
      </c>
      <c r="AL224" t="inlineStr">
        <is>
          <t>Equity</t>
        </is>
      </c>
      <c r="AM224" t="inlineStr">
        <is>
          <t>인출</t>
        </is>
      </c>
      <c r="AN224" t="inlineStr">
        <is>
          <t>운영</t>
        </is>
      </c>
      <c r="AO224" t="n">
        <v>50000000</v>
      </c>
      <c r="AP224" t="n">
        <v>85811500000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53822500000</v>
      </c>
      <c r="AX224" t="n">
        <v>0</v>
      </c>
      <c r="AY224" t="n">
        <v>310000000</v>
      </c>
      <c r="AZ224" t="n">
        <v>43513989466</v>
      </c>
      <c r="BA224" t="n">
        <v>0</v>
      </c>
      <c r="BB224" t="n">
        <v>-310000000</v>
      </c>
      <c r="BC224" t="n">
        <v>10308510534</v>
      </c>
      <c r="BD224" t="n">
        <v>0</v>
      </c>
      <c r="BE224" t="n">
        <v>0</v>
      </c>
      <c r="BF224" t="n">
        <v>17229106534</v>
      </c>
      <c r="BG224" t="n">
        <v>0</v>
      </c>
      <c r="BH224" t="n">
        <v>0</v>
      </c>
      <c r="BI224" t="n">
        <v>0</v>
      </c>
      <c r="BJ224" t="n">
        <v>-6966437</v>
      </c>
      <c r="BK224" t="n">
        <v>0</v>
      </c>
      <c r="BL224" t="n">
        <v>0</v>
      </c>
      <c r="BM224" t="n">
        <v>-79423298</v>
      </c>
      <c r="BN224" t="n">
        <v>-118208235</v>
      </c>
      <c r="BO224" t="n">
        <v>0</v>
      </c>
      <c r="BP224" t="n">
        <v>0</v>
      </c>
      <c r="BQ224" t="n">
        <v>-79423298</v>
      </c>
      <c r="BR224" t="n">
        <v>-118208235</v>
      </c>
      <c r="BS224" t="n">
        <v>0</v>
      </c>
      <c r="BT224" t="n">
        <v>0</v>
      </c>
      <c r="BU224" t="n">
        <v>0</v>
      </c>
      <c r="BV224" t="n">
        <v>-79423298</v>
      </c>
      <c r="BW224" t="n">
        <v>-118208235</v>
      </c>
      <c r="BX224" t="n">
        <v>-5.659444494960716</v>
      </c>
      <c r="BY224" t="n">
        <v>-7.401146388889162</v>
      </c>
      <c r="BZ224" t="n">
        <v>0</v>
      </c>
      <c r="CA224" t="n">
        <v>2403535562</v>
      </c>
      <c r="CB224" t="n">
        <v>2403535562</v>
      </c>
      <c r="CC224" t="n">
        <v>2934362561</v>
      </c>
      <c r="CD224" t="n">
        <v>0</v>
      </c>
      <c r="CE224" t="n">
        <v>1323952918</v>
      </c>
      <c r="CF224" t="n">
        <v>1403376216</v>
      </c>
      <c r="CG224" t="n">
        <v>1752161153</v>
      </c>
      <c r="CH224" t="n">
        <v>1323952918</v>
      </c>
      <c r="CI224" t="n">
        <v>1403376216</v>
      </c>
      <c r="CJ224" t="n">
        <v>1752161153</v>
      </c>
      <c r="CK224" t="n">
        <v>-118208235</v>
      </c>
      <c r="CL224" t="n">
        <v>7403787966</v>
      </c>
      <c r="CM224" t="n">
        <v>-50.77743656933307</v>
      </c>
      <c r="CN224" t="n">
        <v>-6.881733834743499</v>
      </c>
      <c r="CO224" t="n">
        <v>3.210138976573944</v>
      </c>
      <c r="CP224" t="n">
        <v>-67226935314.52843</v>
      </c>
      <c r="CQ224" t="n">
        <v>-9111091591.407986</v>
      </c>
      <c r="CR224" t="n">
        <v>4250072865.220606</v>
      </c>
      <c r="CS224" t="n">
        <v>1.153180341269915</v>
      </c>
      <c r="CT224" t="n">
        <v>1526756477.80454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1</v>
      </c>
      <c r="DJ224" t="n">
        <v>0</v>
      </c>
      <c r="DK224" t="n">
        <v>1323952918</v>
      </c>
      <c r="DL224" t="n">
        <v>0</v>
      </c>
      <c r="DM224" t="n">
        <v>1752161153</v>
      </c>
      <c r="DN224" t="n">
        <v>0</v>
      </c>
      <c r="DO224" t="n">
        <v>0</v>
      </c>
      <c r="DP224" t="n">
        <v>0</v>
      </c>
      <c r="DQ224" t="n">
        <v>310000000</v>
      </c>
      <c r="DR224" t="n">
        <v>0</v>
      </c>
      <c r="DS224" t="n">
        <v>0</v>
      </c>
      <c r="DT224" t="n">
        <v>0</v>
      </c>
      <c r="DU224" t="n">
        <v>0</v>
      </c>
      <c r="DV224" t="n">
        <v>1740185538</v>
      </c>
      <c r="DW224" t="n">
        <v>1501731.152</v>
      </c>
      <c r="DX224" t="n">
        <v>0</v>
      </c>
      <c r="DY224" t="n">
        <v>1352993627</v>
      </c>
      <c r="DZ224" t="n">
        <v>405898088.1</v>
      </c>
      <c r="EA224" t="n">
        <v>0</v>
      </c>
      <c r="EB224" t="n">
        <v>1760393446.252</v>
      </c>
      <c r="EC224" t="n">
        <v>1.011612502121598</v>
      </c>
      <c r="ED224" t="n">
        <v>1760393446.252</v>
      </c>
      <c r="EE224" t="n">
        <v>1339327324.069171</v>
      </c>
      <c r="EF224" t="n">
        <v>0</v>
      </c>
      <c r="EG224" t="n">
        <v>0</v>
      </c>
      <c r="EH224" t="n">
        <v>0</v>
      </c>
      <c r="EI224" t="n">
        <v>0</v>
      </c>
      <c r="EJ224" t="n">
        <v>-79423298</v>
      </c>
      <c r="EK224" t="n">
        <v>0</v>
      </c>
      <c r="EL224" t="n">
        <v>0</v>
      </c>
      <c r="EM224" t="n">
        <v>-6966437</v>
      </c>
      <c r="EN224" t="n">
        <v>0</v>
      </c>
      <c r="EO224" t="n">
        <v>-111241798</v>
      </c>
      <c r="EP224" t="n">
        <v>-79423298</v>
      </c>
      <c r="EQ224" t="n">
        <v>-118208235</v>
      </c>
      <c r="ER224" t="n">
        <v>687</v>
      </c>
      <c r="EU224" t="inlineStr">
        <is>
          <t>~2016</t>
        </is>
      </c>
      <c r="EV224" t="inlineStr">
        <is>
          <t>국내간접투자</t>
        </is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0</v>
      </c>
      <c r="FJ224" t="n">
        <v>0</v>
      </c>
      <c r="FK224" t="n">
        <v>-79423298</v>
      </c>
      <c r="FL224" t="n">
        <v>0</v>
      </c>
      <c r="FM224" t="n">
        <v>0</v>
      </c>
      <c r="FN224" t="n">
        <v>-6966437</v>
      </c>
      <c r="FO224" t="n">
        <v>0</v>
      </c>
      <c r="FP224" t="n">
        <v>-111241798</v>
      </c>
      <c r="FQ224" t="b">
        <v>1</v>
      </c>
      <c r="FR224" t="b">
        <v>1</v>
      </c>
    </row>
    <row r="225">
      <c r="A225" t="inlineStr">
        <is>
          <t>BS00000338</t>
        </is>
      </c>
      <c r="B225" t="n">
        <v>905909938900</v>
      </c>
      <c r="C225" t="n">
        <v>6000000000479</v>
      </c>
      <c r="D225" t="inlineStr">
        <is>
          <t>부전-마산복선전철 BTL (스마트레일)</t>
        </is>
      </c>
      <c r="E225" t="inlineStr">
        <is>
          <t>스마트레일(주)</t>
        </is>
      </c>
      <c r="F225" t="inlineStr">
        <is>
          <t>인프라</t>
        </is>
      </c>
      <c r="G225" t="inlineStr">
        <is>
          <t>BTL</t>
        </is>
      </c>
      <c r="H225" t="inlineStr">
        <is>
          <t>철도</t>
        </is>
      </c>
      <c r="I225" t="inlineStr">
        <is>
          <t>국내</t>
        </is>
      </c>
      <c r="J225" t="inlineStr">
        <is>
          <t>아시아</t>
        </is>
      </c>
      <c r="K225" t="inlineStr">
        <is>
          <t>이머징</t>
        </is>
      </c>
      <c r="L225" t="inlineStr">
        <is>
          <t>한국</t>
        </is>
      </c>
      <c r="M225" t="inlineStr">
        <is>
          <t>해당없음</t>
        </is>
      </c>
      <c r="N225" t="inlineStr">
        <is>
          <t>대출</t>
        </is>
      </c>
      <c r="O225" t="inlineStr">
        <is>
          <t>선순위</t>
        </is>
      </c>
      <c r="P225" t="inlineStr">
        <is>
          <t>대출</t>
        </is>
      </c>
      <c r="Q225" t="inlineStr">
        <is>
          <t>프로젝트</t>
        </is>
      </c>
      <c r="R225" t="inlineStr">
        <is>
          <t>KRW</t>
        </is>
      </c>
      <c r="S225" t="inlineStr">
        <is>
          <t>KRW</t>
        </is>
      </c>
      <c r="T225" s="1" t="n">
        <v>41473</v>
      </c>
      <c r="U225" s="1" t="n">
        <v>44834</v>
      </c>
      <c r="V225" s="1" t="n">
        <v>45838</v>
      </c>
      <c r="X225" t="inlineStr">
        <is>
          <t>PPP</t>
        </is>
      </c>
      <c r="Y225" t="inlineStr">
        <is>
          <t>Availability(정부)</t>
        </is>
      </c>
      <c r="Z225" t="inlineStr">
        <is>
          <t>정부보증</t>
        </is>
      </c>
      <c r="AA225" t="inlineStr">
        <is>
          <t>정부가 임대료 지급</t>
        </is>
      </c>
      <c r="AB225" t="inlineStr">
        <is>
          <t>신한자산운용</t>
        </is>
      </c>
      <c r="AC225" t="inlineStr">
        <is>
          <t>해당없음</t>
        </is>
      </c>
      <c r="AD225" t="inlineStr">
        <is>
          <t>허강혁</t>
        </is>
      </c>
      <c r="AF225" t="inlineStr">
        <is>
          <t>유재섭</t>
        </is>
      </c>
      <c r="AG225" t="inlineStr">
        <is>
          <t>관심</t>
        </is>
      </c>
      <c r="AH225" s="1" t="n">
        <v>41381</v>
      </c>
      <c r="AI225" t="inlineStr">
        <is>
          <t>기보유</t>
        </is>
      </c>
      <c r="AJ225" t="inlineStr">
        <is>
          <t>국내실물</t>
        </is>
      </c>
      <c r="AK225" t="inlineStr">
        <is>
          <t>인프라</t>
        </is>
      </c>
      <c r="AL225" t="inlineStr">
        <is>
          <t>Debt</t>
        </is>
      </c>
      <c r="AM225" t="inlineStr">
        <is>
          <t>인출</t>
        </is>
      </c>
      <c r="AN225" t="inlineStr">
        <is>
          <t>운영</t>
        </is>
      </c>
      <c r="AO225" t="n">
        <v>0</v>
      </c>
      <c r="AP225" t="n">
        <v>179140000000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152394639968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152394639968</v>
      </c>
      <c r="BD225" t="n">
        <v>2074237181</v>
      </c>
      <c r="BE225" t="n">
        <v>8229310556</v>
      </c>
      <c r="BF225" t="n">
        <v>108203579836</v>
      </c>
      <c r="BG225" t="n">
        <v>0</v>
      </c>
      <c r="BH225" t="n">
        <v>8229310556</v>
      </c>
      <c r="BI225" t="n">
        <v>0</v>
      </c>
      <c r="BJ225" t="n">
        <v>0</v>
      </c>
      <c r="BK225" t="n">
        <v>0</v>
      </c>
      <c r="BL225" t="n">
        <v>8354451190</v>
      </c>
      <c r="BM225" t="n">
        <v>0</v>
      </c>
      <c r="BN225" t="n">
        <v>0</v>
      </c>
      <c r="BO225" t="n">
        <v>724219132</v>
      </c>
      <c r="BP225" t="n">
        <v>8354503948</v>
      </c>
      <c r="BQ225" t="n">
        <v>724219132</v>
      </c>
      <c r="BR225" t="n">
        <v>8354503948</v>
      </c>
      <c r="BS225" t="n">
        <v>0</v>
      </c>
      <c r="BT225" t="n">
        <v>0</v>
      </c>
      <c r="BU225" t="n">
        <v>0</v>
      </c>
      <c r="BV225" t="n">
        <v>724219132</v>
      </c>
      <c r="BW225" t="n">
        <v>8354503948</v>
      </c>
      <c r="BX225" t="n">
        <v>0.476858752459014</v>
      </c>
      <c r="BY225" t="n">
        <v>5.636655766959136</v>
      </c>
      <c r="BZ225" t="n">
        <v>0</v>
      </c>
      <c r="CA225" t="n">
        <v>152394639968</v>
      </c>
      <c r="CB225" t="n">
        <v>152075343823</v>
      </c>
      <c r="CC225" t="n">
        <v>152394639968</v>
      </c>
      <c r="CD225" t="n">
        <v>0</v>
      </c>
      <c r="CE225" t="n">
        <v>152394639968</v>
      </c>
      <c r="CF225" t="n">
        <v>152075343823</v>
      </c>
      <c r="CG225" t="n">
        <v>152394639968</v>
      </c>
      <c r="CH225" t="n">
        <v>152394639968</v>
      </c>
      <c r="CI225" t="n">
        <v>152075343823</v>
      </c>
      <c r="CJ225" t="n">
        <v>152394639968</v>
      </c>
      <c r="CK225" t="n">
        <v>0</v>
      </c>
      <c r="CL225" t="n">
        <v>0</v>
      </c>
      <c r="CM225" t="n">
        <v>0.4747528916666666</v>
      </c>
      <c r="CN225" t="n">
        <v>5.6970347</v>
      </c>
      <c r="CO225" t="n">
        <v>5.6970347</v>
      </c>
      <c r="CP225" t="n">
        <v>72349795999.30856</v>
      </c>
      <c r="CQ225" t="n">
        <v>868197551991.7029</v>
      </c>
      <c r="CR225" t="n">
        <v>868197551991.7029</v>
      </c>
      <c r="CS225" t="n">
        <v>1.710022215077385</v>
      </c>
      <c r="CT225" t="n">
        <v>260598219804</v>
      </c>
      <c r="CU225" t="n">
        <v>5.4</v>
      </c>
      <c r="CV225" t="n">
        <v>0</v>
      </c>
      <c r="CW225" t="n">
        <v>0</v>
      </c>
      <c r="CX225" t="n">
        <v>0</v>
      </c>
      <c r="CY225" t="n">
        <v>0</v>
      </c>
      <c r="CZ225" t="n">
        <v>822931055827.2001</v>
      </c>
      <c r="DA225" t="n">
        <v>0</v>
      </c>
      <c r="DB225" t="n">
        <v>0</v>
      </c>
      <c r="DC225" t="n">
        <v>0</v>
      </c>
      <c r="DD225" t="n">
        <v>0</v>
      </c>
      <c r="DE225" t="n">
        <v>152394639968</v>
      </c>
      <c r="DF225" t="n">
        <v>0</v>
      </c>
      <c r="DG225" t="n">
        <v>0</v>
      </c>
      <c r="DH225" t="n">
        <v>1</v>
      </c>
      <c r="DI225" t="n">
        <v>0</v>
      </c>
      <c r="DJ225" t="n">
        <v>152394639968</v>
      </c>
      <c r="DK225" t="n">
        <v>0</v>
      </c>
      <c r="DL225" t="n">
        <v>152394639968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153889711632.6251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724219132</v>
      </c>
      <c r="EH225" t="n">
        <v>0</v>
      </c>
      <c r="EI225" t="n">
        <v>0</v>
      </c>
      <c r="EJ225" t="n">
        <v>0</v>
      </c>
      <c r="EK225" t="n">
        <v>0</v>
      </c>
      <c r="EL225" t="n">
        <v>8354503948</v>
      </c>
      <c r="EM225" t="n">
        <v>0</v>
      </c>
      <c r="EN225" t="n">
        <v>0</v>
      </c>
      <c r="EO225" t="n">
        <v>0</v>
      </c>
      <c r="EP225" t="n">
        <v>724219132</v>
      </c>
      <c r="EQ225" t="n">
        <v>8354503948</v>
      </c>
      <c r="ER225" t="n">
        <v>29</v>
      </c>
      <c r="EU225" t="inlineStr">
        <is>
          <t>~2016</t>
        </is>
      </c>
      <c r="EV225" t="inlineStr">
        <is>
          <t>국내간접투자</t>
        </is>
      </c>
      <c r="EW225" t="n">
        <v>0</v>
      </c>
      <c r="EX225" t="n">
        <v>724219132</v>
      </c>
      <c r="EY225" t="n">
        <v>0</v>
      </c>
      <c r="EZ225" t="n">
        <v>0</v>
      </c>
      <c r="FA225" t="n">
        <v>0</v>
      </c>
      <c r="FB225" t="n">
        <v>0</v>
      </c>
      <c r="FC225" t="n">
        <v>8354503948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0</v>
      </c>
      <c r="FJ225" t="n">
        <v>0</v>
      </c>
      <c r="FK225" t="n">
        <v>0</v>
      </c>
      <c r="FL225" t="n">
        <v>0</v>
      </c>
      <c r="FM225" t="n">
        <v>0</v>
      </c>
      <c r="FN225" t="n">
        <v>0</v>
      </c>
      <c r="FO225" t="n">
        <v>0</v>
      </c>
      <c r="FP225" t="n">
        <v>0</v>
      </c>
      <c r="FQ225" t="b">
        <v>1</v>
      </c>
      <c r="FR225" t="b">
        <v>1</v>
      </c>
    </row>
    <row r="226">
      <c r="A226" t="inlineStr">
        <is>
          <t>BS00000338</t>
        </is>
      </c>
      <c r="B226" t="n">
        <v>905909938900</v>
      </c>
      <c r="C226" t="n">
        <v>6000000000580</v>
      </c>
      <c r="D226" t="inlineStr">
        <is>
          <t>부전-마산복선전철 BTL (스마트레일)</t>
        </is>
      </c>
      <c r="F226" t="inlineStr">
        <is>
          <t>인프라</t>
        </is>
      </c>
      <c r="G226" t="inlineStr">
        <is>
          <t>BTL</t>
        </is>
      </c>
      <c r="H226" t="inlineStr">
        <is>
          <t>철도</t>
        </is>
      </c>
      <c r="I226" t="inlineStr">
        <is>
          <t>국내</t>
        </is>
      </c>
      <c r="J226" t="inlineStr">
        <is>
          <t>아시아</t>
        </is>
      </c>
      <c r="K226" t="inlineStr">
        <is>
          <t>이머징</t>
        </is>
      </c>
      <c r="L226" t="inlineStr">
        <is>
          <t>한국</t>
        </is>
      </c>
      <c r="M226" t="inlineStr">
        <is>
          <t>해당없음</t>
        </is>
      </c>
      <c r="N226" t="inlineStr">
        <is>
          <t>대출</t>
        </is>
      </c>
      <c r="O226" t="inlineStr">
        <is>
          <t>선순위</t>
        </is>
      </c>
      <c r="P226" t="inlineStr">
        <is>
          <t>대출</t>
        </is>
      </c>
      <c r="Q226" t="inlineStr">
        <is>
          <t>프로젝트</t>
        </is>
      </c>
      <c r="R226" t="inlineStr">
        <is>
          <t>미인출</t>
        </is>
      </c>
      <c r="S226" t="inlineStr">
        <is>
          <t>미인출</t>
        </is>
      </c>
      <c r="T226" t="inlineStr">
        <is>
          <t>미인출</t>
        </is>
      </c>
      <c r="U226" s="1" t="n">
        <v>44834</v>
      </c>
      <c r="V226" s="1" t="n">
        <v>51335</v>
      </c>
      <c r="X226" t="inlineStr">
        <is>
          <t>PPP</t>
        </is>
      </c>
      <c r="Y226" t="inlineStr">
        <is>
          <t>Availability(정부)</t>
        </is>
      </c>
      <c r="Z226" t="inlineStr">
        <is>
          <t>정부보증</t>
        </is>
      </c>
      <c r="AA226" t="inlineStr">
        <is>
          <t>정부가 임대료 지급</t>
        </is>
      </c>
      <c r="AB226" t="inlineStr">
        <is>
          <t>신한자산운용</t>
        </is>
      </c>
      <c r="AC226" t="inlineStr">
        <is>
          <t>해당없음</t>
        </is>
      </c>
      <c r="AD226" t="inlineStr">
        <is>
          <t>허강혁</t>
        </is>
      </c>
      <c r="AF226" t="inlineStr">
        <is>
          <t>유재섭</t>
        </is>
      </c>
      <c r="AG226" t="inlineStr">
        <is>
          <t>관심</t>
        </is>
      </c>
      <c r="AI226" t="inlineStr">
        <is>
          <t>기보유</t>
        </is>
      </c>
      <c r="AJ226" t="inlineStr">
        <is>
          <t>국내실물</t>
        </is>
      </c>
      <c r="AK226" t="inlineStr">
        <is>
          <t>인프라</t>
        </is>
      </c>
      <c r="AL226" t="inlineStr">
        <is>
          <t>Debt</t>
        </is>
      </c>
      <c r="AM226" t="inlineStr">
        <is>
          <t>미인출</t>
        </is>
      </c>
      <c r="AN226" t="inlineStr">
        <is>
          <t>운영</t>
        </is>
      </c>
      <c r="AO226" t="n">
        <v>0</v>
      </c>
      <c r="AP226" t="n">
        <v>23300000000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1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471</v>
      </c>
      <c r="EU226" t="inlineStr">
        <is>
          <t>미인출</t>
        </is>
      </c>
      <c r="EV226" t="inlineStr">
        <is>
          <t>국내간접투자</t>
        </is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0</v>
      </c>
      <c r="FJ226" t="n">
        <v>0</v>
      </c>
      <c r="FK226" t="n">
        <v>0</v>
      </c>
      <c r="FL226" t="n">
        <v>0</v>
      </c>
      <c r="FM226" t="n">
        <v>0</v>
      </c>
      <c r="FN226" t="n">
        <v>0</v>
      </c>
      <c r="FO226" t="n">
        <v>0</v>
      </c>
      <c r="FP226" t="n">
        <v>0</v>
      </c>
      <c r="FQ226" t="b">
        <v>1</v>
      </c>
      <c r="FR226" t="b">
        <v>1</v>
      </c>
    </row>
    <row r="227">
      <c r="A227" t="inlineStr">
        <is>
          <t>BS00000338</t>
        </is>
      </c>
      <c r="B227" t="n">
        <v>905909938900</v>
      </c>
      <c r="C227" t="n">
        <v>6000000000581</v>
      </c>
      <c r="D227" t="inlineStr">
        <is>
          <t>부전-마산복선전철 BTL (스마트레일)</t>
        </is>
      </c>
      <c r="F227" t="inlineStr">
        <is>
          <t>인프라</t>
        </is>
      </c>
      <c r="G227" t="inlineStr">
        <is>
          <t>BTL</t>
        </is>
      </c>
      <c r="H227" t="inlineStr">
        <is>
          <t>철도</t>
        </is>
      </c>
      <c r="I227" t="inlineStr">
        <is>
          <t>국내</t>
        </is>
      </c>
      <c r="J227" t="inlineStr">
        <is>
          <t>아시아</t>
        </is>
      </c>
      <c r="K227" t="inlineStr">
        <is>
          <t>이머징</t>
        </is>
      </c>
      <c r="L227" t="inlineStr">
        <is>
          <t>한국</t>
        </is>
      </c>
      <c r="M227" t="inlineStr">
        <is>
          <t>해당없음</t>
        </is>
      </c>
      <c r="N227" t="inlineStr">
        <is>
          <t>대출</t>
        </is>
      </c>
      <c r="O227" t="inlineStr">
        <is>
          <t>선순위</t>
        </is>
      </c>
      <c r="P227" t="inlineStr">
        <is>
          <t>대출</t>
        </is>
      </c>
      <c r="Q227" t="inlineStr">
        <is>
          <t>프로젝트</t>
        </is>
      </c>
      <c r="R227" t="inlineStr">
        <is>
          <t>미인출</t>
        </is>
      </c>
      <c r="S227" t="inlineStr">
        <is>
          <t>미인출</t>
        </is>
      </c>
      <c r="T227" t="inlineStr">
        <is>
          <t>미인출</t>
        </is>
      </c>
      <c r="U227" s="1" t="n">
        <v>44834</v>
      </c>
      <c r="V227" s="1" t="n">
        <v>51335</v>
      </c>
      <c r="X227" t="inlineStr">
        <is>
          <t>PPP</t>
        </is>
      </c>
      <c r="Y227" t="inlineStr">
        <is>
          <t>Availability(정부)</t>
        </is>
      </c>
      <c r="Z227" t="inlineStr">
        <is>
          <t>정부보증</t>
        </is>
      </c>
      <c r="AA227" t="inlineStr">
        <is>
          <t>정부가 임대료 지급</t>
        </is>
      </c>
      <c r="AB227" t="inlineStr">
        <is>
          <t>신한자산운용</t>
        </is>
      </c>
      <c r="AC227" t="inlineStr">
        <is>
          <t>해당없음</t>
        </is>
      </c>
      <c r="AD227" t="inlineStr">
        <is>
          <t>허강혁</t>
        </is>
      </c>
      <c r="AF227" t="inlineStr">
        <is>
          <t>유재섭</t>
        </is>
      </c>
      <c r="AG227" t="inlineStr">
        <is>
          <t>관심</t>
        </is>
      </c>
      <c r="AI227" t="inlineStr">
        <is>
          <t>기보유</t>
        </is>
      </c>
      <c r="AJ227" t="inlineStr">
        <is>
          <t>국내실물</t>
        </is>
      </c>
      <c r="AK227" t="inlineStr">
        <is>
          <t>인프라</t>
        </is>
      </c>
      <c r="AL227" t="inlineStr">
        <is>
          <t>Debt</t>
        </is>
      </c>
      <c r="AM227" t="inlineStr">
        <is>
          <t>미인출</t>
        </is>
      </c>
      <c r="AN227" t="inlineStr">
        <is>
          <t>운영</t>
        </is>
      </c>
      <c r="AO227" t="n">
        <v>0</v>
      </c>
      <c r="AP227" t="n">
        <v>12900000000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1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471</v>
      </c>
      <c r="EU227" t="inlineStr">
        <is>
          <t>미인출</t>
        </is>
      </c>
      <c r="EV227" t="inlineStr">
        <is>
          <t>국내간접투자</t>
        </is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0</v>
      </c>
      <c r="FJ227" t="n">
        <v>0</v>
      </c>
      <c r="FK227" t="n">
        <v>0</v>
      </c>
      <c r="FL227" t="n">
        <v>0</v>
      </c>
      <c r="FM227" t="n">
        <v>0</v>
      </c>
      <c r="FN227" t="n">
        <v>0</v>
      </c>
      <c r="FO227" t="n">
        <v>0</v>
      </c>
      <c r="FP227" t="n">
        <v>0</v>
      </c>
      <c r="FQ227" t="b">
        <v>1</v>
      </c>
      <c r="FR227" t="b">
        <v>1</v>
      </c>
    </row>
    <row r="228">
      <c r="A228" t="inlineStr">
        <is>
          <t>BS00000338</t>
        </is>
      </c>
      <c r="B228" t="inlineStr">
        <is>
          <t>BS0000033801</t>
        </is>
      </c>
      <c r="C228" t="n">
        <v>200000402</v>
      </c>
      <c r="D228" t="inlineStr">
        <is>
          <t>부전-마산복선전철 BTL (스마트레일)</t>
        </is>
      </c>
      <c r="E228" t="inlineStr">
        <is>
          <t>신한BNPP부전마산복선전철비티엘사모특별자산투자신탁</t>
        </is>
      </c>
      <c r="F228" t="inlineStr">
        <is>
          <t>인프라</t>
        </is>
      </c>
      <c r="G228" t="inlineStr">
        <is>
          <t>BTL</t>
        </is>
      </c>
      <c r="H228" t="inlineStr">
        <is>
          <t>철도</t>
        </is>
      </c>
      <c r="I228" t="inlineStr">
        <is>
          <t>국내</t>
        </is>
      </c>
      <c r="J228" t="inlineStr">
        <is>
          <t>아시아</t>
        </is>
      </c>
      <c r="K228" t="inlineStr">
        <is>
          <t>이머징</t>
        </is>
      </c>
      <c r="L228" t="inlineStr">
        <is>
          <t>한국</t>
        </is>
      </c>
      <c r="M228" t="inlineStr">
        <is>
          <t>해당없음</t>
        </is>
      </c>
      <c r="N228" t="inlineStr">
        <is>
          <t>수익증권</t>
        </is>
      </c>
      <c r="O228" t="inlineStr">
        <is>
          <t>혼합</t>
        </is>
      </c>
      <c r="P228" t="inlineStr">
        <is>
          <t>주식형</t>
        </is>
      </c>
      <c r="Q228" t="inlineStr">
        <is>
          <t>프로젝트</t>
        </is>
      </c>
      <c r="R228" t="inlineStr">
        <is>
          <t>KRW</t>
        </is>
      </c>
      <c r="S228" t="inlineStr">
        <is>
          <t>KRW</t>
        </is>
      </c>
      <c r="T228" s="1" t="n">
        <v>41473</v>
      </c>
      <c r="U228" s="1" t="n">
        <v>44834</v>
      </c>
      <c r="V228" s="1" t="n">
        <v>51335</v>
      </c>
      <c r="X228" t="inlineStr">
        <is>
          <t>PPP</t>
        </is>
      </c>
      <c r="Y228" t="inlineStr">
        <is>
          <t>Availability(정부)</t>
        </is>
      </c>
      <c r="Z228" t="inlineStr">
        <is>
          <t>정부보증</t>
        </is>
      </c>
      <c r="AA228" t="inlineStr">
        <is>
          <t>정부가 임대료 지급</t>
        </is>
      </c>
      <c r="AB228" t="inlineStr">
        <is>
          <t>신한자산운용</t>
        </is>
      </c>
      <c r="AC228" t="inlineStr">
        <is>
          <t>해당없음</t>
        </is>
      </c>
      <c r="AD228" t="inlineStr">
        <is>
          <t>허강혁</t>
        </is>
      </c>
      <c r="AF228" t="inlineStr">
        <is>
          <t>유재섭</t>
        </is>
      </c>
      <c r="AG228" t="inlineStr">
        <is>
          <t>관심</t>
        </is>
      </c>
      <c r="AI228" t="inlineStr">
        <is>
          <t>기보유</t>
        </is>
      </c>
      <c r="AJ228" t="inlineStr">
        <is>
          <t>국내실물</t>
        </is>
      </c>
      <c r="AK228" t="inlineStr">
        <is>
          <t>인프라</t>
        </is>
      </c>
      <c r="AL228" t="inlineStr">
        <is>
          <t>Equity</t>
        </is>
      </c>
      <c r="AM228" t="inlineStr">
        <is>
          <t>인출</t>
        </is>
      </c>
      <c r="AN228" t="inlineStr">
        <is>
          <t>운영</t>
        </is>
      </c>
      <c r="AO228" t="n">
        <v>0</v>
      </c>
      <c r="AP228" t="n">
        <v>49110000000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46852571803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46852571803</v>
      </c>
      <c r="BD228" t="n">
        <v>0</v>
      </c>
      <c r="BE228" t="n">
        <v>2215010089</v>
      </c>
      <c r="BF228" t="n">
        <v>16293474879</v>
      </c>
      <c r="BG228" t="n">
        <v>2215010089</v>
      </c>
      <c r="BH228" t="n">
        <v>0</v>
      </c>
      <c r="BI228" t="n">
        <v>0</v>
      </c>
      <c r="BJ228" t="n">
        <v>0</v>
      </c>
      <c r="BK228" t="n">
        <v>2215010089</v>
      </c>
      <c r="BL228" t="n">
        <v>0</v>
      </c>
      <c r="BM228" t="n">
        <v>-49809711</v>
      </c>
      <c r="BN228" t="n">
        <v>17885742</v>
      </c>
      <c r="BO228" t="n">
        <v>0</v>
      </c>
      <c r="BP228" t="n">
        <v>2215010089</v>
      </c>
      <c r="BQ228" t="n">
        <v>-49809711</v>
      </c>
      <c r="BR228" t="n">
        <v>2232895831</v>
      </c>
      <c r="BS228" t="n">
        <v>0</v>
      </c>
      <c r="BT228" t="n">
        <v>0</v>
      </c>
      <c r="BU228" t="n">
        <v>0</v>
      </c>
      <c r="BV228" t="n">
        <v>-49809711</v>
      </c>
      <c r="BW228" t="n">
        <v>2232895831</v>
      </c>
      <c r="BX228" t="n">
        <v>-0.1049681251587711</v>
      </c>
      <c r="BY228" t="n">
        <v>4.825063520664191</v>
      </c>
      <c r="BZ228" t="n">
        <v>0</v>
      </c>
      <c r="CA228" t="n">
        <v>46852571803</v>
      </c>
      <c r="CB228" t="n">
        <v>46852571803</v>
      </c>
      <c r="CC228" t="n">
        <v>46852571803</v>
      </c>
      <c r="CD228" t="n">
        <v>0</v>
      </c>
      <c r="CE228" t="n">
        <v>47402415357</v>
      </c>
      <c r="CF228" t="n">
        <v>47452225068</v>
      </c>
      <c r="CG228" t="n">
        <v>47384529615</v>
      </c>
      <c r="CH228" t="n">
        <v>47402415357</v>
      </c>
      <c r="CI228" t="n">
        <v>47452225068</v>
      </c>
      <c r="CJ228" t="n">
        <v>47384529615</v>
      </c>
      <c r="CK228" t="n">
        <v>17885742</v>
      </c>
      <c r="CL228" t="n">
        <v>0</v>
      </c>
      <c r="CM228" t="n">
        <v>-1.269653737545014</v>
      </c>
      <c r="CN228" t="n">
        <v>4.861704409122466</v>
      </c>
      <c r="CO228" t="n">
        <v>3.75033587217331</v>
      </c>
      <c r="CP228" t="n">
        <v>-60184653826.6762</v>
      </c>
      <c r="CQ228" t="n">
        <v>230456531744.1814</v>
      </c>
      <c r="CR228" t="n">
        <v>177774978741.0161</v>
      </c>
      <c r="CS228" t="n">
        <v>1.359496134039786</v>
      </c>
      <c r="CT228" t="n">
        <v>64443400421.98969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0.3608983092765323</v>
      </c>
      <c r="DI228" t="n">
        <v>0.6391016907234678</v>
      </c>
      <c r="DJ228" t="n">
        <v>17107451557.96523</v>
      </c>
      <c r="DK228" t="n">
        <v>30294963799.03477</v>
      </c>
      <c r="DL228" t="n">
        <v>17100996623.91727</v>
      </c>
      <c r="DM228" t="n">
        <v>30283532991.08273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47379191622</v>
      </c>
      <c r="DW228" t="n">
        <v>305343082.780213</v>
      </c>
      <c r="DX228" t="n">
        <v>0</v>
      </c>
      <c r="DY228" t="n">
        <v>5987541592.59856</v>
      </c>
      <c r="DZ228" t="n">
        <v>0</v>
      </c>
      <c r="EA228" t="n">
        <v>0</v>
      </c>
      <c r="EB228" t="n">
        <v>6292884675.378774</v>
      </c>
      <c r="EC228" t="n">
        <v>0.1328195872480176</v>
      </c>
      <c r="ED228" t="n">
        <v>6292884675.378774</v>
      </c>
      <c r="EE228" t="n">
        <v>6295969242.27583</v>
      </c>
      <c r="EF228" t="n">
        <v>0</v>
      </c>
      <c r="EG228" t="n">
        <v>0</v>
      </c>
      <c r="EH228" t="n">
        <v>0</v>
      </c>
      <c r="EI228" t="n">
        <v>0</v>
      </c>
      <c r="EJ228" t="n">
        <v>-49809711</v>
      </c>
      <c r="EK228" t="n">
        <v>0</v>
      </c>
      <c r="EL228" t="n">
        <v>2215010089</v>
      </c>
      <c r="EM228" t="n">
        <v>0</v>
      </c>
      <c r="EN228" t="n">
        <v>0</v>
      </c>
      <c r="EO228" t="n">
        <v>17885742</v>
      </c>
      <c r="EP228" t="n">
        <v>-49809711</v>
      </c>
      <c r="EQ228" t="n">
        <v>2232895831</v>
      </c>
      <c r="ER228" t="n">
        <v>122</v>
      </c>
      <c r="EU228" t="inlineStr">
        <is>
          <t>~2016</t>
        </is>
      </c>
      <c r="EV228" t="inlineStr">
        <is>
          <t>국내간접투자</t>
        </is>
      </c>
      <c r="EW228" t="n">
        <v>0</v>
      </c>
      <c r="EX228" t="n">
        <v>0</v>
      </c>
      <c r="EY228" t="n">
        <v>0</v>
      </c>
      <c r="EZ228" t="n">
        <v>0</v>
      </c>
      <c r="FA228" t="n">
        <v>-17976240.48545269</v>
      </c>
      <c r="FB228" t="n">
        <v>0</v>
      </c>
      <c r="FC228" t="n">
        <v>799393396.1505613</v>
      </c>
      <c r="FD228" t="n">
        <v>0</v>
      </c>
      <c r="FE228" t="n">
        <v>0</v>
      </c>
      <c r="FF228" t="n">
        <v>6454934.047956264</v>
      </c>
      <c r="FG228" t="n">
        <v>0</v>
      </c>
      <c r="FH228" t="n">
        <v>0</v>
      </c>
      <c r="FI228" t="n">
        <v>0</v>
      </c>
      <c r="FJ228" t="n">
        <v>0</v>
      </c>
      <c r="FK228" t="n">
        <v>-31833470.51454731</v>
      </c>
      <c r="FL228" t="n">
        <v>0</v>
      </c>
      <c r="FM228" t="n">
        <v>1415616692.849439</v>
      </c>
      <c r="FN228" t="n">
        <v>0</v>
      </c>
      <c r="FO228" t="n">
        <v>0</v>
      </c>
      <c r="FP228" t="n">
        <v>11430807.95204374</v>
      </c>
      <c r="FQ228" t="b">
        <v>1</v>
      </c>
      <c r="FR228" t="b">
        <v>1</v>
      </c>
    </row>
    <row r="229">
      <c r="A229" t="inlineStr">
        <is>
          <t>BS00000361</t>
        </is>
      </c>
      <c r="B229" t="inlineStr">
        <is>
          <t>BS0000036101</t>
        </is>
      </c>
      <c r="C229" t="n">
        <v>100001932</v>
      </c>
      <c r="D229" t="inlineStr">
        <is>
          <t>판교 에스디투 담보대출 리파이낸싱 (지분)</t>
        </is>
      </c>
      <c r="E229" t="inlineStr">
        <is>
          <t>판교에스디투</t>
        </is>
      </c>
      <c r="F229" t="inlineStr">
        <is>
          <t>부동산</t>
        </is>
      </c>
      <c r="G229" t="inlineStr">
        <is>
          <t>수익형</t>
        </is>
      </c>
      <c r="H229" t="inlineStr">
        <is>
          <t>오피스</t>
        </is>
      </c>
      <c r="I229" t="inlineStr">
        <is>
          <t>국내</t>
        </is>
      </c>
      <c r="J229" t="inlineStr">
        <is>
          <t>아시아</t>
        </is>
      </c>
      <c r="K229" t="inlineStr">
        <is>
          <t>이머징</t>
        </is>
      </c>
      <c r="L229" t="inlineStr">
        <is>
          <t>한국</t>
        </is>
      </c>
      <c r="M229" t="inlineStr">
        <is>
          <t>수도권</t>
        </is>
      </c>
      <c r="N229" t="inlineStr">
        <is>
          <t>출자</t>
        </is>
      </c>
      <c r="O229" t="inlineStr">
        <is>
          <t>지분</t>
        </is>
      </c>
      <c r="P229" t="inlineStr">
        <is>
          <t>주식형</t>
        </is>
      </c>
      <c r="Q229" t="inlineStr">
        <is>
          <t>프로젝트</t>
        </is>
      </c>
      <c r="R229" t="inlineStr">
        <is>
          <t>KRW</t>
        </is>
      </c>
      <c r="S229" t="inlineStr">
        <is>
          <t>KRW</t>
        </is>
      </c>
      <c r="T229" s="1" t="n">
        <v>39310</v>
      </c>
      <c r="U229" s="1" t="n">
        <v>43000</v>
      </c>
      <c r="V229" s="1" t="n">
        <v>44826</v>
      </c>
      <c r="W229" s="1" t="n">
        <v>44734</v>
      </c>
      <c r="X229" t="inlineStr">
        <is>
          <t>해당없음</t>
        </is>
      </c>
      <c r="Y229" t="inlineStr">
        <is>
          <t>해당없음</t>
        </is>
      </c>
      <c r="Z229" t="inlineStr">
        <is>
          <t>무보증</t>
        </is>
      </c>
      <c r="AA229" t="inlineStr">
        <is>
          <t>무보증</t>
        </is>
      </c>
      <c r="AB229" t="inlineStr">
        <is>
          <t>코람코자산신탁</t>
        </is>
      </c>
      <c r="AC229" t="inlineStr">
        <is>
          <t>해당없음</t>
        </is>
      </c>
      <c r="AD229" t="inlineStr">
        <is>
          <t>상환/확인필요</t>
        </is>
      </c>
      <c r="AF229" t="inlineStr">
        <is>
          <t>김현우</t>
        </is>
      </c>
      <c r="AI229" t="inlineStr">
        <is>
          <t>기보유</t>
        </is>
      </c>
      <c r="AJ229" t="inlineStr">
        <is>
          <t>국내실물</t>
        </is>
      </c>
      <c r="AK229" t="inlineStr">
        <is>
          <t>부동산</t>
        </is>
      </c>
      <c r="AL229" t="inlineStr">
        <is>
          <t>Equity</t>
        </is>
      </c>
      <c r="AM229" t="inlineStr">
        <is>
          <t>인출</t>
        </is>
      </c>
      <c r="AN229" t="inlineStr">
        <is>
          <t>상환</t>
        </is>
      </c>
      <c r="AO229" t="n">
        <v>0</v>
      </c>
      <c r="AP229" t="n">
        <v>17230000000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4958792631</v>
      </c>
      <c r="BA229" t="n">
        <v>0</v>
      </c>
      <c r="BB229" t="n">
        <v>0</v>
      </c>
      <c r="BC229" t="n">
        <v>-4958792631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1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471</v>
      </c>
      <c r="EU229" t="inlineStr">
        <is>
          <t>~2016</t>
        </is>
      </c>
      <c r="EV229" t="inlineStr">
        <is>
          <t>국내간접투자</t>
        </is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0</v>
      </c>
      <c r="FJ229" t="n">
        <v>0</v>
      </c>
      <c r="FK229" t="n">
        <v>0</v>
      </c>
      <c r="FL229" t="n">
        <v>0</v>
      </c>
      <c r="FM229" t="n">
        <v>0</v>
      </c>
      <c r="FN229" t="n">
        <v>0</v>
      </c>
      <c r="FO229" t="n">
        <v>0</v>
      </c>
      <c r="FP229" t="n">
        <v>0</v>
      </c>
      <c r="FQ229" t="b">
        <v>1</v>
      </c>
      <c r="FR229" t="b">
        <v>1</v>
      </c>
    </row>
    <row r="230">
      <c r="A230" t="inlineStr">
        <is>
          <t>BS00000367</t>
        </is>
      </c>
      <c r="B230" t="inlineStr">
        <is>
          <t>BS0000036702</t>
        </is>
      </c>
      <c r="C230" t="n">
        <v>200000404</v>
      </c>
      <c r="D230" t="inlineStr">
        <is>
          <t xml:space="preserve">서울시메트로9호선 리파이낸싱 </t>
        </is>
      </c>
      <c r="E230" t="inlineStr">
        <is>
          <t>신한BNPP서울시지하철9호선사모특별자산투자신탁[인프라사업]</t>
        </is>
      </c>
      <c r="F230" t="inlineStr">
        <is>
          <t>인프라</t>
        </is>
      </c>
      <c r="G230" t="inlineStr">
        <is>
          <t>BTO</t>
        </is>
      </c>
      <c r="H230" t="inlineStr">
        <is>
          <t>철도</t>
        </is>
      </c>
      <c r="I230" t="inlineStr">
        <is>
          <t>국내</t>
        </is>
      </c>
      <c r="J230" t="inlineStr">
        <is>
          <t>아시아</t>
        </is>
      </c>
      <c r="K230" t="inlineStr">
        <is>
          <t>이머징</t>
        </is>
      </c>
      <c r="L230" t="inlineStr">
        <is>
          <t>한국</t>
        </is>
      </c>
      <c r="M230" t="inlineStr">
        <is>
          <t>해당없음</t>
        </is>
      </c>
      <c r="N230" t="inlineStr">
        <is>
          <t>수익증권</t>
        </is>
      </c>
      <c r="O230" t="inlineStr">
        <is>
          <t>선순위</t>
        </is>
      </c>
      <c r="P230" t="inlineStr">
        <is>
          <t>채권형</t>
        </is>
      </c>
      <c r="Q230" t="inlineStr">
        <is>
          <t>프로젝트</t>
        </is>
      </c>
      <c r="R230" t="inlineStr">
        <is>
          <t>KRW</t>
        </is>
      </c>
      <c r="S230" t="inlineStr">
        <is>
          <t>KRW</t>
        </is>
      </c>
      <c r="T230" s="1" t="n">
        <v>41569</v>
      </c>
      <c r="U230" s="1" t="n">
        <v>51065</v>
      </c>
      <c r="V230" s="1" t="n">
        <v>51065</v>
      </c>
      <c r="W230" s="1" t="n">
        <v>44601</v>
      </c>
      <c r="X230" t="inlineStr">
        <is>
          <t>PPP</t>
        </is>
      </c>
      <c r="Y230" t="inlineStr">
        <is>
          <t>Merchant(정부)</t>
        </is>
      </c>
      <c r="Z230" t="inlineStr">
        <is>
          <t>해지시 지급금</t>
        </is>
      </c>
      <c r="AA230" t="inlineStr">
        <is>
          <t>비용보전방식, 산기반 보증</t>
        </is>
      </c>
      <c r="AB230" t="inlineStr">
        <is>
          <t>신한자산운용</t>
        </is>
      </c>
      <c r="AC230" t="inlineStr">
        <is>
          <t>해당없음</t>
        </is>
      </c>
      <c r="AD230" t="inlineStr">
        <is>
          <t>상환/확인필요</t>
        </is>
      </c>
      <c r="AF230" t="inlineStr">
        <is>
          <t>유재섭</t>
        </is>
      </c>
      <c r="AI230" t="inlineStr">
        <is>
          <t>기보유</t>
        </is>
      </c>
      <c r="AJ230" t="inlineStr">
        <is>
          <t>국내실물</t>
        </is>
      </c>
      <c r="AK230" t="inlineStr">
        <is>
          <t>인프라</t>
        </is>
      </c>
      <c r="AL230" t="inlineStr">
        <is>
          <t>Debt</t>
        </is>
      </c>
      <c r="AM230" t="inlineStr">
        <is>
          <t>인출</t>
        </is>
      </c>
      <c r="AN230" t="inlineStr">
        <is>
          <t>상환</t>
        </is>
      </c>
      <c r="AO230" t="n">
        <v>0</v>
      </c>
      <c r="AP230" t="n">
        <v>46703000000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88715000000</v>
      </c>
      <c r="AX230" t="n">
        <v>0</v>
      </c>
      <c r="AY230" t="n">
        <v>0</v>
      </c>
      <c r="AZ230" t="n">
        <v>58800267808</v>
      </c>
      <c r="BA230" t="n">
        <v>0</v>
      </c>
      <c r="BB230" t="n">
        <v>0</v>
      </c>
      <c r="BC230" t="n">
        <v>29914732192</v>
      </c>
      <c r="BD230" t="n">
        <v>0</v>
      </c>
      <c r="BE230" t="n">
        <v>0</v>
      </c>
      <c r="BF230" t="n">
        <v>23227281009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-1.341962516307831</v>
      </c>
      <c r="CP230" t="n">
        <v>0</v>
      </c>
      <c r="CQ230" t="n">
        <v>0</v>
      </c>
      <c r="CR230" t="n">
        <v>0</v>
      </c>
      <c r="CS230" t="n">
        <v>0.9246187095417912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0.8966442845777237</v>
      </c>
      <c r="DI230" t="n">
        <v>0.1033557154222762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471</v>
      </c>
      <c r="EU230" t="inlineStr">
        <is>
          <t>~2016</t>
        </is>
      </c>
      <c r="EV230" t="inlineStr">
        <is>
          <t>국내간접투자</t>
        </is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0</v>
      </c>
      <c r="FJ230" t="n">
        <v>0</v>
      </c>
      <c r="FK230" t="n">
        <v>0</v>
      </c>
      <c r="FL230" t="n">
        <v>0</v>
      </c>
      <c r="FM230" t="n">
        <v>0</v>
      </c>
      <c r="FN230" t="n">
        <v>0</v>
      </c>
      <c r="FO230" t="n">
        <v>0</v>
      </c>
      <c r="FP230" t="n">
        <v>0</v>
      </c>
      <c r="FQ230" t="b">
        <v>1</v>
      </c>
      <c r="FR230" t="b">
        <v>1</v>
      </c>
    </row>
    <row r="231">
      <c r="A231" t="inlineStr">
        <is>
          <t>BS00000367</t>
        </is>
      </c>
      <c r="B231" t="inlineStr">
        <is>
          <t>BS0000036702</t>
        </is>
      </c>
      <c r="C231" t="n">
        <v>200000414</v>
      </c>
      <c r="D231" t="inlineStr">
        <is>
          <t xml:space="preserve">서울시메트로9호선 리파이낸싱 </t>
        </is>
      </c>
      <c r="E231" t="inlineStr">
        <is>
          <t>한화서울9호선사모특별자산투자신탁1호(인프라)</t>
        </is>
      </c>
      <c r="F231" t="inlineStr">
        <is>
          <t>인프라</t>
        </is>
      </c>
      <c r="G231" t="inlineStr">
        <is>
          <t>BTO</t>
        </is>
      </c>
      <c r="H231" t="inlineStr">
        <is>
          <t>철도</t>
        </is>
      </c>
      <c r="I231" t="inlineStr">
        <is>
          <t>국내</t>
        </is>
      </c>
      <c r="J231" t="inlineStr">
        <is>
          <t>아시아</t>
        </is>
      </c>
      <c r="K231" t="inlineStr">
        <is>
          <t>이머징</t>
        </is>
      </c>
      <c r="L231" t="inlineStr">
        <is>
          <t>한국</t>
        </is>
      </c>
      <c r="M231" t="inlineStr">
        <is>
          <t>해당없음</t>
        </is>
      </c>
      <c r="N231" t="inlineStr">
        <is>
          <t>수익증권</t>
        </is>
      </c>
      <c r="O231" t="inlineStr">
        <is>
          <t>선순위</t>
        </is>
      </c>
      <c r="P231" t="inlineStr">
        <is>
          <t>채권형</t>
        </is>
      </c>
      <c r="Q231" t="inlineStr">
        <is>
          <t>프로젝트</t>
        </is>
      </c>
      <c r="R231" t="inlineStr">
        <is>
          <t>KRW</t>
        </is>
      </c>
      <c r="S231" t="inlineStr">
        <is>
          <t>KRW</t>
        </is>
      </c>
      <c r="T231" s="1" t="n">
        <v>41569</v>
      </c>
      <c r="U231" s="1" t="n">
        <v>51065</v>
      </c>
      <c r="V231" s="1" t="n">
        <v>51065</v>
      </c>
      <c r="W231" s="1" t="n">
        <v>44601</v>
      </c>
      <c r="X231" t="inlineStr">
        <is>
          <t>PPP</t>
        </is>
      </c>
      <c r="Y231" t="inlineStr">
        <is>
          <t>Merchant(정부)</t>
        </is>
      </c>
      <c r="Z231" t="inlineStr">
        <is>
          <t>해지시 지급금</t>
        </is>
      </c>
      <c r="AA231" t="inlineStr">
        <is>
          <t>비용보전방식, 산기반 보증</t>
        </is>
      </c>
      <c r="AB231" t="inlineStr">
        <is>
          <t>한화자산운용</t>
        </is>
      </c>
      <c r="AC231" t="inlineStr">
        <is>
          <t>해당없음</t>
        </is>
      </c>
      <c r="AD231" t="inlineStr">
        <is>
          <t>상환/확인필요</t>
        </is>
      </c>
      <c r="AF231" t="inlineStr">
        <is>
          <t>유재섭</t>
        </is>
      </c>
      <c r="AI231" t="inlineStr">
        <is>
          <t>기보유</t>
        </is>
      </c>
      <c r="AJ231" t="inlineStr">
        <is>
          <t>국내실물</t>
        </is>
      </c>
      <c r="AK231" t="inlineStr">
        <is>
          <t>인프라</t>
        </is>
      </c>
      <c r="AL231" t="inlineStr">
        <is>
          <t>Debt</t>
        </is>
      </c>
      <c r="AM231" t="inlineStr">
        <is>
          <t>인출</t>
        </is>
      </c>
      <c r="AN231" t="inlineStr">
        <is>
          <t>상환</t>
        </is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0.8966442845777237</v>
      </c>
      <c r="DI231" t="n">
        <v>0.1033557154222762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471</v>
      </c>
      <c r="EU231" t="inlineStr">
        <is>
          <t>~2016</t>
        </is>
      </c>
      <c r="EV231" t="inlineStr">
        <is>
          <t>국내간접투자</t>
        </is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0</v>
      </c>
      <c r="FJ231" t="n">
        <v>0</v>
      </c>
      <c r="FK231" t="n">
        <v>0</v>
      </c>
      <c r="FL231" t="n">
        <v>0</v>
      </c>
      <c r="FM231" t="n">
        <v>0</v>
      </c>
      <c r="FN231" t="n">
        <v>0</v>
      </c>
      <c r="FO231" t="n">
        <v>0</v>
      </c>
      <c r="FP231" t="n">
        <v>0</v>
      </c>
      <c r="FQ231" t="b">
        <v>1</v>
      </c>
      <c r="FR231" t="b">
        <v>1</v>
      </c>
    </row>
    <row r="232">
      <c r="A232" t="inlineStr">
        <is>
          <t>BS00000367</t>
        </is>
      </c>
      <c r="B232" t="inlineStr">
        <is>
          <t>BS0000036702</t>
        </is>
      </c>
      <c r="C232" t="n">
        <v>6000000000173</v>
      </c>
      <c r="D232" t="inlineStr">
        <is>
          <t xml:space="preserve">서울시메트로9호선 리파이낸싱 </t>
        </is>
      </c>
      <c r="E232" t="inlineStr">
        <is>
          <t>서울시메트로9호선(주)</t>
        </is>
      </c>
      <c r="F232" t="inlineStr">
        <is>
          <t>인프라</t>
        </is>
      </c>
      <c r="G232" t="inlineStr">
        <is>
          <t>BTO</t>
        </is>
      </c>
      <c r="H232" t="inlineStr">
        <is>
          <t>철도</t>
        </is>
      </c>
      <c r="I232" t="inlineStr">
        <is>
          <t>국내</t>
        </is>
      </c>
      <c r="J232" t="inlineStr">
        <is>
          <t>아시아</t>
        </is>
      </c>
      <c r="K232" t="inlineStr">
        <is>
          <t>이머징</t>
        </is>
      </c>
      <c r="L232" t="inlineStr">
        <is>
          <t>한국</t>
        </is>
      </c>
      <c r="M232" t="inlineStr">
        <is>
          <t>해당없음</t>
        </is>
      </c>
      <c r="N232" t="inlineStr">
        <is>
          <t>대출</t>
        </is>
      </c>
      <c r="O232" t="inlineStr">
        <is>
          <t>선순위</t>
        </is>
      </c>
      <c r="P232" t="inlineStr">
        <is>
          <t>채권형</t>
        </is>
      </c>
      <c r="Q232" t="inlineStr">
        <is>
          <t>프로젝트</t>
        </is>
      </c>
      <c r="R232" t="inlineStr">
        <is>
          <t>KRW</t>
        </is>
      </c>
      <c r="S232" t="inlineStr">
        <is>
          <t>KRW</t>
        </is>
      </c>
      <c r="T232" s="1" t="n">
        <v>41569</v>
      </c>
      <c r="U232" s="1" t="n">
        <v>51065</v>
      </c>
      <c r="V232" s="1" t="n">
        <v>51065</v>
      </c>
      <c r="W232" s="1" t="n">
        <v>44601</v>
      </c>
      <c r="X232" t="inlineStr">
        <is>
          <t>PPP</t>
        </is>
      </c>
      <c r="Y232" t="inlineStr">
        <is>
          <t>Merchant(정부)</t>
        </is>
      </c>
      <c r="Z232" t="inlineStr">
        <is>
          <t>해지시 지급금</t>
        </is>
      </c>
      <c r="AA232" t="inlineStr">
        <is>
          <t>비용보전방식, 산기반 보증</t>
        </is>
      </c>
      <c r="AB232" t="inlineStr">
        <is>
          <t>신한자산운용</t>
        </is>
      </c>
      <c r="AC232" t="inlineStr">
        <is>
          <t>해당없음</t>
        </is>
      </c>
      <c r="AD232" t="inlineStr">
        <is>
          <t>상환/확인필요</t>
        </is>
      </c>
      <c r="AF232" t="inlineStr">
        <is>
          <t>유재섭</t>
        </is>
      </c>
      <c r="AI232" t="inlineStr">
        <is>
          <t>기보유</t>
        </is>
      </c>
      <c r="AJ232" t="inlineStr">
        <is>
          <t>국내실물</t>
        </is>
      </c>
      <c r="AK232" t="inlineStr">
        <is>
          <t>인프라</t>
        </is>
      </c>
      <c r="AL232" t="inlineStr">
        <is>
          <t>Debt</t>
        </is>
      </c>
      <c r="AM232" t="inlineStr">
        <is>
          <t>인출</t>
        </is>
      </c>
      <c r="AN232" t="inlineStr">
        <is>
          <t>상환</t>
        </is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1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471</v>
      </c>
      <c r="EU232" t="inlineStr">
        <is>
          <t>~2016</t>
        </is>
      </c>
      <c r="EV232" t="inlineStr">
        <is>
          <t>국내간접투자</t>
        </is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0</v>
      </c>
      <c r="FJ232" t="n">
        <v>0</v>
      </c>
      <c r="FK232" t="n">
        <v>0</v>
      </c>
      <c r="FL232" t="n">
        <v>0</v>
      </c>
      <c r="FM232" t="n">
        <v>0</v>
      </c>
      <c r="FN232" t="n">
        <v>0</v>
      </c>
      <c r="FO232" t="n">
        <v>0</v>
      </c>
      <c r="FP232" t="n">
        <v>0</v>
      </c>
      <c r="FQ232" t="b">
        <v>1</v>
      </c>
      <c r="FR232" t="b">
        <v>1</v>
      </c>
    </row>
    <row r="233">
      <c r="A233" t="inlineStr">
        <is>
          <t>BS00000367</t>
        </is>
      </c>
      <c r="B233" t="inlineStr">
        <is>
          <t>BS0000036702</t>
        </is>
      </c>
      <c r="C233" t="n">
        <v>6000000000174</v>
      </c>
      <c r="D233" t="inlineStr">
        <is>
          <t xml:space="preserve">서울시메트로9호선 리파이낸싱 </t>
        </is>
      </c>
      <c r="E233" t="inlineStr">
        <is>
          <t>서울시메트로9호선(주)</t>
        </is>
      </c>
      <c r="F233" t="inlineStr">
        <is>
          <t>인프라</t>
        </is>
      </c>
      <c r="G233" t="inlineStr">
        <is>
          <t>BTO</t>
        </is>
      </c>
      <c r="H233" t="inlineStr">
        <is>
          <t>철도</t>
        </is>
      </c>
      <c r="I233" t="inlineStr">
        <is>
          <t>국내</t>
        </is>
      </c>
      <c r="J233" t="inlineStr">
        <is>
          <t>아시아</t>
        </is>
      </c>
      <c r="K233" t="inlineStr">
        <is>
          <t>이머징</t>
        </is>
      </c>
      <c r="L233" t="inlineStr">
        <is>
          <t>한국</t>
        </is>
      </c>
      <c r="M233" t="inlineStr">
        <is>
          <t>해당없음</t>
        </is>
      </c>
      <c r="N233" t="inlineStr">
        <is>
          <t>대출</t>
        </is>
      </c>
      <c r="O233" t="inlineStr">
        <is>
          <t>선순위</t>
        </is>
      </c>
      <c r="P233" t="inlineStr">
        <is>
          <t>채권형</t>
        </is>
      </c>
      <c r="Q233" t="inlineStr">
        <is>
          <t>프로젝트</t>
        </is>
      </c>
      <c r="R233" t="inlineStr">
        <is>
          <t>KRW</t>
        </is>
      </c>
      <c r="S233" t="inlineStr">
        <is>
          <t>KRW</t>
        </is>
      </c>
      <c r="T233" s="1" t="n">
        <v>41569</v>
      </c>
      <c r="U233" s="1" t="n">
        <v>51065</v>
      </c>
      <c r="V233" s="1" t="n">
        <v>51065</v>
      </c>
      <c r="W233" s="1" t="n">
        <v>44601</v>
      </c>
      <c r="X233" t="inlineStr">
        <is>
          <t>PPP</t>
        </is>
      </c>
      <c r="Y233" t="inlineStr">
        <is>
          <t>Merchant(정부)</t>
        </is>
      </c>
      <c r="Z233" t="inlineStr">
        <is>
          <t>해지시 지급금</t>
        </is>
      </c>
      <c r="AA233" t="inlineStr">
        <is>
          <t>비용보전방식, 산기반 보증</t>
        </is>
      </c>
      <c r="AB233" t="inlineStr">
        <is>
          <t>신한자산운용</t>
        </is>
      </c>
      <c r="AC233" t="inlineStr">
        <is>
          <t>해당없음</t>
        </is>
      </c>
      <c r="AD233" t="inlineStr">
        <is>
          <t>상환/확인필요</t>
        </is>
      </c>
      <c r="AF233" t="inlineStr">
        <is>
          <t>유재섭</t>
        </is>
      </c>
      <c r="AI233" t="inlineStr">
        <is>
          <t>기보유</t>
        </is>
      </c>
      <c r="AJ233" t="inlineStr">
        <is>
          <t>국내실물</t>
        </is>
      </c>
      <c r="AK233" t="inlineStr">
        <is>
          <t>인프라</t>
        </is>
      </c>
      <c r="AL233" t="inlineStr">
        <is>
          <t>Debt</t>
        </is>
      </c>
      <c r="AM233" t="inlineStr">
        <is>
          <t>인출</t>
        </is>
      </c>
      <c r="AN233" t="inlineStr">
        <is>
          <t>상환</t>
        </is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1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471</v>
      </c>
      <c r="EU233" t="inlineStr">
        <is>
          <t>~2016</t>
        </is>
      </c>
      <c r="EV233" t="inlineStr">
        <is>
          <t>국내간접투자</t>
        </is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0</v>
      </c>
      <c r="FJ233" t="n">
        <v>0</v>
      </c>
      <c r="FK233" t="n">
        <v>0</v>
      </c>
      <c r="FL233" t="n">
        <v>0</v>
      </c>
      <c r="FM233" t="n">
        <v>0</v>
      </c>
      <c r="FN233" t="n">
        <v>0</v>
      </c>
      <c r="FO233" t="n">
        <v>0</v>
      </c>
      <c r="FP233" t="n">
        <v>0</v>
      </c>
      <c r="FQ233" t="b">
        <v>1</v>
      </c>
      <c r="FR233" t="b">
        <v>1</v>
      </c>
    </row>
    <row r="234">
      <c r="A234" t="inlineStr">
        <is>
          <t>BS00000394</t>
        </is>
      </c>
      <c r="B234" t="inlineStr">
        <is>
          <t>BS0000039401</t>
        </is>
      </c>
      <c r="C234" t="n">
        <v>200000400</v>
      </c>
      <c r="D234" t="inlineStr">
        <is>
          <t>검단 외 5개 하수처리장 민간투자사업</t>
        </is>
      </c>
      <c r="E234" t="inlineStr">
        <is>
          <t>키움맑은물사랑사모특별자산투자신탁[인프라펀드]</t>
        </is>
      </c>
      <c r="F234" t="inlineStr">
        <is>
          <t>인프라</t>
        </is>
      </c>
      <c r="G234" t="inlineStr">
        <is>
          <t>BTO</t>
        </is>
      </c>
      <c r="H234" t="inlineStr">
        <is>
          <t>하수관거</t>
        </is>
      </c>
      <c r="I234" t="inlineStr">
        <is>
          <t>국내</t>
        </is>
      </c>
      <c r="J234" t="inlineStr">
        <is>
          <t>아시아</t>
        </is>
      </c>
      <c r="K234" t="inlineStr">
        <is>
          <t>이머징</t>
        </is>
      </c>
      <c r="L234" t="inlineStr">
        <is>
          <t>한국</t>
        </is>
      </c>
      <c r="M234" t="inlineStr">
        <is>
          <t>해당없음</t>
        </is>
      </c>
      <c r="N234" t="inlineStr">
        <is>
          <t>수익증권</t>
        </is>
      </c>
      <c r="O234" t="inlineStr">
        <is>
          <t>지분</t>
        </is>
      </c>
      <c r="P234" t="inlineStr">
        <is>
          <t>주식형</t>
        </is>
      </c>
      <c r="Q234" t="inlineStr">
        <is>
          <t>블라인드</t>
        </is>
      </c>
      <c r="R234" t="inlineStr">
        <is>
          <t>KRW</t>
        </is>
      </c>
      <c r="S234" t="inlineStr">
        <is>
          <t>KRW</t>
        </is>
      </c>
      <c r="T234" s="1" t="n">
        <v>41626</v>
      </c>
      <c r="U234" s="1" t="n">
        <v>47835</v>
      </c>
      <c r="V234" s="1" t="n">
        <v>47835</v>
      </c>
      <c r="X234" t="inlineStr">
        <is>
          <t>PPP</t>
        </is>
      </c>
      <c r="Y234" t="inlineStr">
        <is>
          <t>Merchant(정부)</t>
        </is>
      </c>
      <c r="Z234" t="inlineStr">
        <is>
          <t>해지시 지급금</t>
        </is>
      </c>
      <c r="AB234" t="inlineStr">
        <is>
          <t>키움투자자산운용</t>
        </is>
      </c>
      <c r="AC234" t="inlineStr">
        <is>
          <t>해당없음</t>
        </is>
      </c>
      <c r="AD234" t="inlineStr">
        <is>
          <t>예수빈</t>
        </is>
      </c>
      <c r="AF234" t="inlineStr">
        <is>
          <t>유재섭</t>
        </is>
      </c>
      <c r="AG234" t="inlineStr">
        <is>
          <t>정상</t>
        </is>
      </c>
      <c r="AI234" t="inlineStr">
        <is>
          <t>기보유</t>
        </is>
      </c>
      <c r="AJ234" t="inlineStr">
        <is>
          <t>국내실물</t>
        </is>
      </c>
      <c r="AK234" t="inlineStr">
        <is>
          <t>인프라</t>
        </is>
      </c>
      <c r="AL234" t="inlineStr">
        <is>
          <t>Equity</t>
        </is>
      </c>
      <c r="AM234" t="inlineStr">
        <is>
          <t>인출</t>
        </is>
      </c>
      <c r="AN234" t="inlineStr">
        <is>
          <t>운영</t>
        </is>
      </c>
      <c r="AO234" t="n">
        <v>0</v>
      </c>
      <c r="AP234" t="n">
        <v>49000000000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46841000000</v>
      </c>
      <c r="AX234" t="n">
        <v>0</v>
      </c>
      <c r="AY234" t="n">
        <v>2073065971</v>
      </c>
      <c r="AZ234" t="n">
        <v>38626496387</v>
      </c>
      <c r="BA234" t="n">
        <v>0</v>
      </c>
      <c r="BB234" t="n">
        <v>-2073065971</v>
      </c>
      <c r="BC234" t="n">
        <v>8214503613</v>
      </c>
      <c r="BD234" t="n">
        <v>67237445</v>
      </c>
      <c r="BE234" t="n">
        <v>329596612</v>
      </c>
      <c r="BF234" t="n">
        <v>11670416444</v>
      </c>
      <c r="BG234" t="n">
        <v>329596612</v>
      </c>
      <c r="BH234" t="n">
        <v>0</v>
      </c>
      <c r="BI234" t="n">
        <v>0</v>
      </c>
      <c r="BJ234" t="n">
        <v>-4278895</v>
      </c>
      <c r="BK234" t="n">
        <v>329596612</v>
      </c>
      <c r="BL234" t="n">
        <v>0</v>
      </c>
      <c r="BM234" t="n">
        <v>-79886007</v>
      </c>
      <c r="BN234" t="n">
        <v>-12597933</v>
      </c>
      <c r="BO234" t="n">
        <v>67237445</v>
      </c>
      <c r="BP234" t="n">
        <v>329596612</v>
      </c>
      <c r="BQ234" t="n">
        <v>-12648562</v>
      </c>
      <c r="BR234" t="n">
        <v>316998679</v>
      </c>
      <c r="BS234" t="n">
        <v>0</v>
      </c>
      <c r="BT234" t="n">
        <v>0</v>
      </c>
      <c r="BU234" t="n">
        <v>0</v>
      </c>
      <c r="BV234" t="n">
        <v>-12648562</v>
      </c>
      <c r="BW234" t="n">
        <v>316998679</v>
      </c>
      <c r="BX234" t="n">
        <v>-0.1513372214246375</v>
      </c>
      <c r="BY234" t="n">
        <v>3.447162355554647</v>
      </c>
      <c r="BZ234" t="n">
        <v>0</v>
      </c>
      <c r="CA234" t="n">
        <v>8342429833</v>
      </c>
      <c r="CB234" t="n">
        <v>8342429833</v>
      </c>
      <c r="CC234" t="n">
        <v>10425395619</v>
      </c>
      <c r="CD234" t="n">
        <v>0</v>
      </c>
      <c r="CE234" t="n">
        <v>8311598600</v>
      </c>
      <c r="CF234" t="n">
        <v>8391484607</v>
      </c>
      <c r="CG234" t="n">
        <v>10397262504</v>
      </c>
      <c r="CH234" t="n">
        <v>8311598600</v>
      </c>
      <c r="CI234" t="n">
        <v>8391484607</v>
      </c>
      <c r="CJ234" t="n">
        <v>10397262504</v>
      </c>
      <c r="CK234" t="n">
        <v>-12597933</v>
      </c>
      <c r="CL234" t="n">
        <v>0</v>
      </c>
      <c r="CM234" t="n">
        <v>-1.818538010120392</v>
      </c>
      <c r="CN234" t="n">
        <v>3.556863367557527</v>
      </c>
      <c r="CO234" t="n">
        <v>4.49732691049576</v>
      </c>
      <c r="CP234" t="n">
        <v>-15114957978.96343</v>
      </c>
      <c r="CQ234" t="n">
        <v>29563220586.18242</v>
      </c>
      <c r="CR234" t="n">
        <v>37379976053.01888</v>
      </c>
      <c r="CS234" t="n">
        <v>1.251222463888474</v>
      </c>
      <c r="CT234" t="n">
        <v>10399658879.14399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0.2689701135515769</v>
      </c>
      <c r="DI234" t="n">
        <v>0.731029886448423</v>
      </c>
      <c r="DJ234" t="n">
        <v>2235571619.237128</v>
      </c>
      <c r="DK234" t="n">
        <v>6076026980.762872</v>
      </c>
      <c r="DL234" t="n">
        <v>2796552876.326433</v>
      </c>
      <c r="DM234" t="n">
        <v>7600709627.673567</v>
      </c>
      <c r="DN234" t="n">
        <v>0</v>
      </c>
      <c r="DO234" t="n">
        <v>0</v>
      </c>
      <c r="DP234" t="n">
        <v>557592789.6197801</v>
      </c>
      <c r="DQ234" t="n">
        <v>1515473181.38022</v>
      </c>
      <c r="DR234" t="n">
        <v>0</v>
      </c>
      <c r="DS234" t="n">
        <v>0</v>
      </c>
      <c r="DT234" t="n">
        <v>0</v>
      </c>
      <c r="DU234" t="n">
        <v>0</v>
      </c>
      <c r="DV234" t="n">
        <v>9352207627</v>
      </c>
      <c r="DW234" t="n">
        <v>46077011.30723013</v>
      </c>
      <c r="DX234" t="n">
        <v>0</v>
      </c>
      <c r="DY234" t="n">
        <v>1222722723.032536</v>
      </c>
      <c r="DZ234" t="n">
        <v>0</v>
      </c>
      <c r="EA234" t="n">
        <v>0</v>
      </c>
      <c r="EB234" t="n">
        <v>1268799734.339766</v>
      </c>
      <c r="EC234" t="n">
        <v>0.1356684736849423</v>
      </c>
      <c r="ED234" t="n">
        <v>1268799734.339766</v>
      </c>
      <c r="EE234" t="n">
        <v>1127621895.943903</v>
      </c>
      <c r="EF234" t="n">
        <v>0</v>
      </c>
      <c r="EG234" t="n">
        <v>67237445</v>
      </c>
      <c r="EH234" t="n">
        <v>0</v>
      </c>
      <c r="EI234" t="n">
        <v>0</v>
      </c>
      <c r="EJ234" t="n">
        <v>-79886007</v>
      </c>
      <c r="EK234" t="n">
        <v>0</v>
      </c>
      <c r="EL234" t="n">
        <v>329596612</v>
      </c>
      <c r="EM234" t="n">
        <v>-4278895</v>
      </c>
      <c r="EN234" t="n">
        <v>0</v>
      </c>
      <c r="EO234" t="n">
        <v>-8319038</v>
      </c>
      <c r="EP234" t="n">
        <v>-12648562</v>
      </c>
      <c r="EQ234" t="n">
        <v>316998679</v>
      </c>
      <c r="ER234" t="n">
        <v>294</v>
      </c>
      <c r="EU234" t="inlineStr">
        <is>
          <t>~2016</t>
        </is>
      </c>
      <c r="EV234" t="inlineStr">
        <is>
          <t>국내간접투자</t>
        </is>
      </c>
      <c r="EW234" t="n">
        <v>0</v>
      </c>
      <c r="EX234" t="n">
        <v>18084863.21656791</v>
      </c>
      <c r="EY234" t="n">
        <v>0</v>
      </c>
      <c r="EZ234" t="n">
        <v>0</v>
      </c>
      <c r="FA234" t="n">
        <v>-21486948.37397207</v>
      </c>
      <c r="FB234" t="n">
        <v>0</v>
      </c>
      <c r="FC234" t="n">
        <v>88651638.15585503</v>
      </c>
      <c r="FD234" t="n">
        <v>-1150894.874025275</v>
      </c>
      <c r="FE234" t="n">
        <v>0</v>
      </c>
      <c r="FF234" t="n">
        <v>-2237572.595499883</v>
      </c>
      <c r="FG234" t="n">
        <v>0</v>
      </c>
      <c r="FH234" t="n">
        <v>49152581.78343209</v>
      </c>
      <c r="FI234" t="n">
        <v>0</v>
      </c>
      <c r="FJ234" t="n">
        <v>0</v>
      </c>
      <c r="FK234" t="n">
        <v>-58399058.62602793</v>
      </c>
      <c r="FL234" t="n">
        <v>0</v>
      </c>
      <c r="FM234" t="n">
        <v>240944973.8441449</v>
      </c>
      <c r="FN234" t="n">
        <v>-3128000.125974725</v>
      </c>
      <c r="FO234" t="n">
        <v>0</v>
      </c>
      <c r="FP234" t="n">
        <v>-6081465.404500117</v>
      </c>
      <c r="FQ234" t="b">
        <v>1</v>
      </c>
      <c r="FR234" t="b">
        <v>1</v>
      </c>
    </row>
    <row r="235">
      <c r="A235" t="inlineStr">
        <is>
          <t>BS00000399</t>
        </is>
      </c>
      <c r="B235" t="inlineStr">
        <is>
          <t>BS0000039901</t>
        </is>
      </c>
      <c r="C235" t="n">
        <v>200000445</v>
      </c>
      <c r="D235" t="inlineStr">
        <is>
          <t>하나다올 HW랜드칩 사모부동산자투자신탁 1호 (중형오피스 블라인드 펀드)</t>
        </is>
      </c>
      <c r="E235" t="inlineStr">
        <is>
          <t>하나다올HW랜드칩사모부동산자투자신탁1호</t>
        </is>
      </c>
      <c r="F235" t="inlineStr">
        <is>
          <t>부동산</t>
        </is>
      </c>
      <c r="G235" t="inlineStr">
        <is>
          <t>수익형</t>
        </is>
      </c>
      <c r="H235" t="inlineStr">
        <is>
          <t>오피스</t>
        </is>
      </c>
      <c r="I235" t="inlineStr">
        <is>
          <t>국내</t>
        </is>
      </c>
      <c r="J235" t="inlineStr">
        <is>
          <t>아시아</t>
        </is>
      </c>
      <c r="K235" t="inlineStr">
        <is>
          <t>이머징</t>
        </is>
      </c>
      <c r="L235" t="inlineStr">
        <is>
          <t>한국</t>
        </is>
      </c>
      <c r="M235" t="inlineStr">
        <is>
          <t>서울기타</t>
        </is>
      </c>
      <c r="N235" t="inlineStr">
        <is>
          <t>수익증권</t>
        </is>
      </c>
      <c r="O235" t="inlineStr">
        <is>
          <t>지분</t>
        </is>
      </c>
      <c r="P235" t="inlineStr">
        <is>
          <t>주식형</t>
        </is>
      </c>
      <c r="Q235" t="inlineStr">
        <is>
          <t>블라인드</t>
        </is>
      </c>
      <c r="R235" t="inlineStr">
        <is>
          <t>KRW</t>
        </is>
      </c>
      <c r="S235" t="inlineStr">
        <is>
          <t>KRW</t>
        </is>
      </c>
      <c r="T235" s="1" t="n">
        <v>41612</v>
      </c>
      <c r="U235" s="1" t="n">
        <v>41612</v>
      </c>
      <c r="V235" s="1" t="n">
        <v>48916</v>
      </c>
      <c r="X235" t="inlineStr">
        <is>
          <t>해당없음</t>
        </is>
      </c>
      <c r="Y235" t="inlineStr">
        <is>
          <t>해당없음</t>
        </is>
      </c>
      <c r="Z235" t="inlineStr">
        <is>
          <t>무보증</t>
        </is>
      </c>
      <c r="AA235" t="inlineStr">
        <is>
          <t>무보증</t>
        </is>
      </c>
      <c r="AB235" t="inlineStr">
        <is>
          <t>하나대체투자자산운용</t>
        </is>
      </c>
      <c r="AC235" t="inlineStr">
        <is>
          <t>해당없음</t>
        </is>
      </c>
      <c r="AD235" t="inlineStr">
        <is>
          <t>배상원</t>
        </is>
      </c>
      <c r="AF235" t="inlineStr">
        <is>
          <t>김현우</t>
        </is>
      </c>
      <c r="AG235" t="inlineStr">
        <is>
          <t>정상</t>
        </is>
      </c>
      <c r="AI235" t="inlineStr">
        <is>
          <t>기보유</t>
        </is>
      </c>
      <c r="AJ235" t="inlineStr">
        <is>
          <t>국내실물</t>
        </is>
      </c>
      <c r="AK235" t="inlineStr">
        <is>
          <t>부동산</t>
        </is>
      </c>
      <c r="AL235" t="inlineStr">
        <is>
          <t>Equity</t>
        </is>
      </c>
      <c r="AM235" t="inlineStr">
        <is>
          <t>인출</t>
        </is>
      </c>
      <c r="AN235" t="inlineStr">
        <is>
          <t>운영</t>
        </is>
      </c>
      <c r="AO235" t="n">
        <v>0</v>
      </c>
      <c r="AP235" t="n">
        <v>196000000000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124754000000</v>
      </c>
      <c r="AX235" t="n">
        <v>0</v>
      </c>
      <c r="AY235" t="n">
        <v>0</v>
      </c>
      <c r="AZ235" t="n">
        <v>102744230673</v>
      </c>
      <c r="BA235" t="n">
        <v>0</v>
      </c>
      <c r="BB235" t="n">
        <v>0</v>
      </c>
      <c r="BC235" t="n">
        <v>22009769327</v>
      </c>
      <c r="BD235" t="n">
        <v>50960000</v>
      </c>
      <c r="BE235" t="n">
        <v>989800000</v>
      </c>
      <c r="BF235" t="n">
        <v>129455701242</v>
      </c>
      <c r="BG235" t="n">
        <v>989800000</v>
      </c>
      <c r="BH235" t="n">
        <v>0</v>
      </c>
      <c r="BI235" t="n">
        <v>0</v>
      </c>
      <c r="BJ235" t="n">
        <v>0</v>
      </c>
      <c r="BK235" t="n">
        <v>989800000</v>
      </c>
      <c r="BL235" t="n">
        <v>0</v>
      </c>
      <c r="BM235" t="n">
        <v>21032480725</v>
      </c>
      <c r="BN235" t="n">
        <v>20909540560</v>
      </c>
      <c r="BO235" t="n">
        <v>50960000</v>
      </c>
      <c r="BP235" t="n">
        <v>989800000</v>
      </c>
      <c r="BQ235" t="n">
        <v>21083440725</v>
      </c>
      <c r="BR235" t="n">
        <v>21899340560</v>
      </c>
      <c r="BS235" t="n">
        <v>0</v>
      </c>
      <c r="BT235" t="n">
        <v>0</v>
      </c>
      <c r="BU235" t="n">
        <v>0</v>
      </c>
      <c r="BV235" t="n">
        <v>21083440725</v>
      </c>
      <c r="BW235" t="n">
        <v>21899340560</v>
      </c>
      <c r="BX235" t="n">
        <v>90.41764432514195</v>
      </c>
      <c r="BY235" t="n">
        <v>95.33323827020197</v>
      </c>
      <c r="BZ235" t="n">
        <v>0</v>
      </c>
      <c r="CA235" t="n">
        <v>23312317907</v>
      </c>
      <c r="CB235" t="n">
        <v>23312317907</v>
      </c>
      <c r="CC235" t="n">
        <v>23312317907</v>
      </c>
      <c r="CD235" t="n">
        <v>0</v>
      </c>
      <c r="CE235" t="n">
        <v>44375799718</v>
      </c>
      <c r="CF235" t="n">
        <v>23343318993</v>
      </c>
      <c r="CG235" t="n">
        <v>23466259158</v>
      </c>
      <c r="CH235" t="n">
        <v>44375799718</v>
      </c>
      <c r="CI235" t="n">
        <v>23343318993</v>
      </c>
      <c r="CJ235" t="n">
        <v>23466259158</v>
      </c>
      <c r="CK235" t="n">
        <v>20909540560</v>
      </c>
      <c r="CL235" t="n">
        <v>0</v>
      </c>
      <c r="CM235" t="n">
        <v>0</v>
      </c>
      <c r="CN235" t="n">
        <v>95.37197232246399</v>
      </c>
      <c r="CO235" t="n">
        <v>11.79371178150177</v>
      </c>
      <c r="CP235" t="n">
        <v>0</v>
      </c>
      <c r="CQ235" t="n">
        <v>4232207542492.301</v>
      </c>
      <c r="CR235" t="n">
        <v>523355391947.7395</v>
      </c>
      <c r="CS235" t="n">
        <v>2.216968847756385</v>
      </c>
      <c r="CT235" t="n">
        <v>98379765569.08257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1</v>
      </c>
      <c r="DJ235" t="n">
        <v>0</v>
      </c>
      <c r="DK235" t="n">
        <v>44375799718</v>
      </c>
      <c r="DL235" t="n">
        <v>0</v>
      </c>
      <c r="DM235" t="n">
        <v>23466259158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23478225551</v>
      </c>
      <c r="DW235" t="n">
        <v>9184415.761274505</v>
      </c>
      <c r="DX235" t="n">
        <v>10469112442.35838</v>
      </c>
      <c r="DY235" t="n">
        <v>184223891.4974689</v>
      </c>
      <c r="DZ235" t="n">
        <v>0</v>
      </c>
      <c r="EA235" t="n">
        <v>0</v>
      </c>
      <c r="EB235" t="n">
        <v>10662520749.61712</v>
      </c>
      <c r="EC235" t="n">
        <v>0.4541450854731641</v>
      </c>
      <c r="ED235" t="n">
        <v>10662520749.61712</v>
      </c>
      <c r="EE235" t="n">
        <v>20153051355.87112</v>
      </c>
      <c r="EF235" t="n">
        <v>0</v>
      </c>
      <c r="EG235" t="n">
        <v>50960000</v>
      </c>
      <c r="EH235" t="n">
        <v>0</v>
      </c>
      <c r="EI235" t="n">
        <v>0</v>
      </c>
      <c r="EJ235" t="n">
        <v>21032480725</v>
      </c>
      <c r="EK235" t="n">
        <v>0</v>
      </c>
      <c r="EL235" t="n">
        <v>989800000</v>
      </c>
      <c r="EM235" t="n">
        <v>0</v>
      </c>
      <c r="EN235" t="n">
        <v>0</v>
      </c>
      <c r="EO235" t="n">
        <v>20909540560</v>
      </c>
      <c r="EP235" t="n">
        <v>21083440725</v>
      </c>
      <c r="EQ235" t="n">
        <v>21899340560</v>
      </c>
      <c r="ER235" t="n">
        <v>6</v>
      </c>
      <c r="EU235" t="inlineStr">
        <is>
          <t>~2016</t>
        </is>
      </c>
      <c r="EV235" t="inlineStr">
        <is>
          <t>국내간접투자</t>
        </is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50960000</v>
      </c>
      <c r="FI235" t="n">
        <v>0</v>
      </c>
      <c r="FJ235" t="n">
        <v>0</v>
      </c>
      <c r="FK235" t="n">
        <v>21032480725</v>
      </c>
      <c r="FL235" t="n">
        <v>0</v>
      </c>
      <c r="FM235" t="n">
        <v>989800000</v>
      </c>
      <c r="FN235" t="n">
        <v>0</v>
      </c>
      <c r="FO235" t="n">
        <v>0</v>
      </c>
      <c r="FP235" t="n">
        <v>20909540560</v>
      </c>
      <c r="FQ235" t="b">
        <v>1</v>
      </c>
      <c r="FR235" t="b">
        <v>1</v>
      </c>
    </row>
    <row r="236">
      <c r="A236" t="inlineStr">
        <is>
          <t>BS00000403</t>
        </is>
      </c>
      <c r="B236" t="inlineStr">
        <is>
          <t>BS0000040301</t>
        </is>
      </c>
      <c r="C236" t="n">
        <v>210000861</v>
      </c>
      <c r="D236" t="inlineStr">
        <is>
          <t>한화 Debt Strategy 전문투자형사모부동산투자신탁 3호</t>
        </is>
      </c>
      <c r="E236" t="inlineStr">
        <is>
          <t>한화 DEBT STRATEGY 사모부동산투자신탁 3호</t>
        </is>
      </c>
      <c r="F236" t="inlineStr">
        <is>
          <t>부동산</t>
        </is>
      </c>
      <c r="G236" t="inlineStr">
        <is>
          <t>수익형</t>
        </is>
      </c>
      <c r="H236" t="inlineStr">
        <is>
          <t>오피스</t>
        </is>
      </c>
      <c r="I236" t="inlineStr">
        <is>
          <t>해외</t>
        </is>
      </c>
      <c r="J236" t="inlineStr">
        <is>
          <t>아메리카</t>
        </is>
      </c>
      <c r="K236" t="inlineStr">
        <is>
          <t>선진국</t>
        </is>
      </c>
      <c r="L236" t="inlineStr">
        <is>
          <t>미국</t>
        </is>
      </c>
      <c r="M236" t="inlineStr">
        <is>
          <t>해당없음</t>
        </is>
      </c>
      <c r="N236" t="inlineStr">
        <is>
          <t>수익증권</t>
        </is>
      </c>
      <c r="O236" t="inlineStr">
        <is>
          <t>후순위</t>
        </is>
      </c>
      <c r="P236" t="inlineStr">
        <is>
          <t>채권형</t>
        </is>
      </c>
      <c r="Q236" t="inlineStr">
        <is>
          <t>프로젝트</t>
        </is>
      </c>
      <c r="R236" t="inlineStr">
        <is>
          <t>KRW</t>
        </is>
      </c>
      <c r="S236" t="inlineStr">
        <is>
          <t>USD</t>
        </is>
      </c>
      <c r="T236" s="1" t="n">
        <v>41634</v>
      </c>
      <c r="U236" s="1" t="n">
        <v>45286</v>
      </c>
      <c r="V236" s="1" t="n">
        <v>46028</v>
      </c>
      <c r="W236" s="1" t="n">
        <v>45443</v>
      </c>
      <c r="X236" t="inlineStr">
        <is>
          <t>해당없음</t>
        </is>
      </c>
      <c r="Y236" t="inlineStr">
        <is>
          <t>해당없음</t>
        </is>
      </c>
      <c r="Z236" t="inlineStr">
        <is>
          <t>해당없음</t>
        </is>
      </c>
      <c r="AA236" t="inlineStr">
        <is>
          <t>해당없음</t>
        </is>
      </c>
      <c r="AB236" t="inlineStr">
        <is>
          <t>한화자산운용</t>
        </is>
      </c>
      <c r="AC236" t="inlineStr">
        <is>
          <t>Prudencial Investment</t>
        </is>
      </c>
      <c r="AD236" t="inlineStr">
        <is>
          <t>상환/확인필요</t>
        </is>
      </c>
      <c r="AF236" t="inlineStr">
        <is>
          <t>신혜림</t>
        </is>
      </c>
      <c r="AG236" t="inlineStr">
        <is>
          <t>관심</t>
        </is>
      </c>
      <c r="AI236" t="inlineStr">
        <is>
          <t>기보유</t>
        </is>
      </c>
      <c r="AJ236" t="inlineStr">
        <is>
          <t>해외실물</t>
        </is>
      </c>
      <c r="AK236" t="inlineStr">
        <is>
          <t>부동산</t>
        </is>
      </c>
      <c r="AL236" t="inlineStr">
        <is>
          <t>Debt</t>
        </is>
      </c>
      <c r="AM236" t="inlineStr">
        <is>
          <t>인출</t>
        </is>
      </c>
      <c r="AN236" t="inlineStr">
        <is>
          <t>상환</t>
        </is>
      </c>
      <c r="AO236" t="n">
        <v>2964500000</v>
      </c>
      <c r="AP236" t="n">
        <v>42350000000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44347464914</v>
      </c>
      <c r="AX236" t="n">
        <v>0</v>
      </c>
      <c r="AY236" t="n">
        <v>0</v>
      </c>
      <c r="AZ236" t="n">
        <v>45666709035</v>
      </c>
      <c r="BA236" t="n">
        <v>0</v>
      </c>
      <c r="BB236" t="n">
        <v>0</v>
      </c>
      <c r="BC236" t="n">
        <v>-1319244121</v>
      </c>
      <c r="BD236" t="n">
        <v>0</v>
      </c>
      <c r="BE236" t="n">
        <v>0</v>
      </c>
      <c r="BF236" t="n">
        <v>23974526656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3723541472</v>
      </c>
      <c r="CM236" t="n">
        <v>0</v>
      </c>
      <c r="CN236" t="n">
        <v>0</v>
      </c>
      <c r="CO236" t="n">
        <v>7.111898362636568</v>
      </c>
      <c r="CP236" t="n">
        <v>0</v>
      </c>
      <c r="CQ236" t="n">
        <v>0</v>
      </c>
      <c r="CR236" t="n">
        <v>0</v>
      </c>
      <c r="CS236" t="n">
        <v>1.570354378227718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0.9725359133795829</v>
      </c>
      <c r="DI236" t="n">
        <v>0.0274640866204172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471</v>
      </c>
      <c r="EU236" t="inlineStr">
        <is>
          <t>~2016</t>
        </is>
      </c>
      <c r="EV236" t="inlineStr">
        <is>
          <t>국내간접투자</t>
        </is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0</v>
      </c>
      <c r="FJ236" t="n">
        <v>0</v>
      </c>
      <c r="FK236" t="n">
        <v>0</v>
      </c>
      <c r="FL236" t="n">
        <v>0</v>
      </c>
      <c r="FM236" t="n">
        <v>0</v>
      </c>
      <c r="FN236" t="n">
        <v>0</v>
      </c>
      <c r="FO236" t="n">
        <v>0</v>
      </c>
      <c r="FP236" t="n">
        <v>0</v>
      </c>
      <c r="FQ236" t="b">
        <v>1</v>
      </c>
      <c r="FR236" t="b">
        <v>1</v>
      </c>
    </row>
    <row r="237">
      <c r="A237" t="inlineStr">
        <is>
          <t>BS00000404</t>
        </is>
      </c>
      <c r="B237" t="n">
        <v>606078360600</v>
      </c>
      <c r="C237" t="n">
        <v>6100000000007</v>
      </c>
      <c r="D237" t="inlineStr">
        <is>
          <t>대우인터내셔널 컨테이너선 (하이디엠 2호)</t>
        </is>
      </c>
      <c r="E237" t="inlineStr">
        <is>
          <t>하이디엠이호 1(사모/콜)</t>
        </is>
      </c>
      <c r="F237" t="inlineStr">
        <is>
          <t>부동산</t>
        </is>
      </c>
      <c r="G237" t="inlineStr">
        <is>
          <t>기타</t>
        </is>
      </c>
      <c r="H237" t="inlineStr">
        <is>
          <t>기타</t>
        </is>
      </c>
      <c r="I237" t="inlineStr">
        <is>
          <t>국내</t>
        </is>
      </c>
      <c r="J237" t="inlineStr">
        <is>
          <t>아시아</t>
        </is>
      </c>
      <c r="K237" t="inlineStr">
        <is>
          <t>이머징</t>
        </is>
      </c>
      <c r="L237" t="inlineStr">
        <is>
          <t>한국</t>
        </is>
      </c>
      <c r="M237" t="inlineStr">
        <is>
          <t>기타</t>
        </is>
      </c>
      <c r="N237" t="inlineStr">
        <is>
          <t>대출</t>
        </is>
      </c>
      <c r="O237" t="inlineStr">
        <is>
          <t>선순위</t>
        </is>
      </c>
      <c r="P237" t="inlineStr">
        <is>
          <t>대출</t>
        </is>
      </c>
      <c r="Q237" t="inlineStr">
        <is>
          <t>프로젝트</t>
        </is>
      </c>
      <c r="R237" t="inlineStr">
        <is>
          <t>KRW</t>
        </is>
      </c>
      <c r="S237" t="inlineStr">
        <is>
          <t>KRW</t>
        </is>
      </c>
      <c r="T237" s="1" t="n">
        <v>41628</v>
      </c>
      <c r="U237" s="1" t="n">
        <v>41628</v>
      </c>
      <c r="V237" s="1" t="n">
        <v>45280</v>
      </c>
      <c r="W237" s="1" t="n">
        <v>45280</v>
      </c>
      <c r="X237" t="inlineStr">
        <is>
          <t>해당없음</t>
        </is>
      </c>
      <c r="Y237" t="inlineStr">
        <is>
          <t>해당없음</t>
        </is>
      </c>
      <c r="Z237" t="inlineStr">
        <is>
          <t>무보증</t>
        </is>
      </c>
      <c r="AA237" t="inlineStr">
        <is>
          <t>무보증</t>
        </is>
      </c>
      <c r="AB237" t="inlineStr">
        <is>
          <t>하이투자증권</t>
        </is>
      </c>
      <c r="AC237" t="inlineStr">
        <is>
          <t>해당없음</t>
        </is>
      </c>
      <c r="AD237" t="inlineStr">
        <is>
          <t>상환/확인필요</t>
        </is>
      </c>
      <c r="AF237" t="inlineStr">
        <is>
          <t>김현우</t>
        </is>
      </c>
      <c r="AG237" t="inlineStr">
        <is>
          <t>정상</t>
        </is>
      </c>
      <c r="AI237" t="inlineStr">
        <is>
          <t>기보유</t>
        </is>
      </c>
      <c r="AJ237" t="inlineStr">
        <is>
          <t>국내실물</t>
        </is>
      </c>
      <c r="AK237" t="inlineStr">
        <is>
          <t>부동산</t>
        </is>
      </c>
      <c r="AL237" t="inlineStr">
        <is>
          <t>Debt</t>
        </is>
      </c>
      <c r="AM237" t="inlineStr">
        <is>
          <t>인출</t>
        </is>
      </c>
      <c r="AN237" t="inlineStr">
        <is>
          <t>상환</t>
        </is>
      </c>
      <c r="AO237" t="n">
        <v>0</v>
      </c>
      <c r="AP237" t="n">
        <v>25000000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1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471</v>
      </c>
      <c r="EU237" t="inlineStr">
        <is>
          <t>~2016</t>
        </is>
      </c>
      <c r="EV237" t="inlineStr">
        <is>
          <t>국내간접투자</t>
        </is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0</v>
      </c>
      <c r="FJ237" t="n">
        <v>0</v>
      </c>
      <c r="FK237" t="n">
        <v>0</v>
      </c>
      <c r="FL237" t="n">
        <v>0</v>
      </c>
      <c r="FM237" t="n">
        <v>0</v>
      </c>
      <c r="FN237" t="n">
        <v>0</v>
      </c>
      <c r="FO237" t="n">
        <v>0</v>
      </c>
      <c r="FP237" t="n">
        <v>0</v>
      </c>
      <c r="FQ237" t="b">
        <v>1</v>
      </c>
      <c r="FR237" t="b">
        <v>1</v>
      </c>
    </row>
    <row r="238">
      <c r="A238" t="inlineStr">
        <is>
          <t>BS00000420</t>
        </is>
      </c>
      <c r="B238" t="inlineStr">
        <is>
          <t>BS0000042001</t>
        </is>
      </c>
      <c r="C238" t="n">
        <v>200000407</v>
      </c>
      <c r="D238" t="inlineStr">
        <is>
          <t>신한BNPP Tops 일본 태양광 사모특별자산투자신탁 1호</t>
        </is>
      </c>
      <c r="E238" t="inlineStr">
        <is>
          <t>신한BNPP TOPS일본태양광사모특별자산투자신탁제1호</t>
        </is>
      </c>
      <c r="F238" t="inlineStr">
        <is>
          <t>인프라</t>
        </is>
      </c>
      <c r="G238" t="inlineStr">
        <is>
          <t>신재생</t>
        </is>
      </c>
      <c r="H238" t="inlineStr">
        <is>
          <t>태양광</t>
        </is>
      </c>
      <c r="I238" t="inlineStr">
        <is>
          <t>해외</t>
        </is>
      </c>
      <c r="J238" t="inlineStr">
        <is>
          <t>아시아</t>
        </is>
      </c>
      <c r="K238" t="inlineStr">
        <is>
          <t>선진국</t>
        </is>
      </c>
      <c r="L238" t="inlineStr">
        <is>
          <t>일본</t>
        </is>
      </c>
      <c r="M238" t="inlineStr">
        <is>
          <t>해당없음</t>
        </is>
      </c>
      <c r="N238" t="inlineStr">
        <is>
          <t>수익증권</t>
        </is>
      </c>
      <c r="O238" t="inlineStr">
        <is>
          <t>선순위</t>
        </is>
      </c>
      <c r="P238" t="inlineStr">
        <is>
          <t>채권형</t>
        </is>
      </c>
      <c r="Q238" t="inlineStr">
        <is>
          <t>프로젝트</t>
        </is>
      </c>
      <c r="R238" t="inlineStr">
        <is>
          <t>KRW</t>
        </is>
      </c>
      <c r="S238" t="inlineStr">
        <is>
          <t>JPY</t>
        </is>
      </c>
      <c r="T238" s="1" t="n">
        <v>41704</v>
      </c>
      <c r="U238" s="1" t="n">
        <v>42800</v>
      </c>
      <c r="V238" s="1" t="n">
        <v>50105</v>
      </c>
      <c r="W238" s="1" t="n">
        <v>45001</v>
      </c>
      <c r="X238" t="inlineStr">
        <is>
          <t>해당없음</t>
        </is>
      </c>
      <c r="Y238" t="inlineStr">
        <is>
          <t>해당없음</t>
        </is>
      </c>
      <c r="Z238" t="inlineStr">
        <is>
          <t>해당없음</t>
        </is>
      </c>
      <c r="AA238" t="inlineStr">
        <is>
          <t>해당없음</t>
        </is>
      </c>
      <c r="AB238" t="inlineStr">
        <is>
          <t>신한자산운용</t>
        </is>
      </c>
      <c r="AC238" t="inlineStr">
        <is>
          <t>신한자산운용</t>
        </is>
      </c>
      <c r="AD238" t="inlineStr">
        <is>
          <t>상환/확인필요</t>
        </is>
      </c>
      <c r="AF238" t="inlineStr">
        <is>
          <t>황민정</t>
        </is>
      </c>
      <c r="AG238" t="inlineStr">
        <is>
          <t>정상</t>
        </is>
      </c>
      <c r="AI238" t="inlineStr">
        <is>
          <t>기보유</t>
        </is>
      </c>
      <c r="AJ238" t="inlineStr">
        <is>
          <t>해외실물</t>
        </is>
      </c>
      <c r="AK238" t="inlineStr">
        <is>
          <t>인프라</t>
        </is>
      </c>
      <c r="AL238" t="inlineStr">
        <is>
          <t>Debt</t>
        </is>
      </c>
      <c r="AM238" t="inlineStr">
        <is>
          <t>인출</t>
        </is>
      </c>
      <c r="AN238" t="inlineStr">
        <is>
          <t>상환</t>
        </is>
      </c>
      <c r="AO238" t="n">
        <v>175000000</v>
      </c>
      <c r="AP238" t="n">
        <v>26276500000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8021259182</v>
      </c>
      <c r="AX238" t="n">
        <v>0</v>
      </c>
      <c r="AY238" t="n">
        <v>0</v>
      </c>
      <c r="AZ238" t="n">
        <v>8045024622</v>
      </c>
      <c r="BA238" t="n">
        <v>0</v>
      </c>
      <c r="BB238" t="n">
        <v>0</v>
      </c>
      <c r="BC238" t="n">
        <v>-23765440</v>
      </c>
      <c r="BD238" t="n">
        <v>0</v>
      </c>
      <c r="BE238" t="n">
        <v>0</v>
      </c>
      <c r="BF238" t="n">
        <v>4475949288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8.284811079502106</v>
      </c>
      <c r="CP238" t="n">
        <v>0</v>
      </c>
      <c r="CQ238" t="n">
        <v>0</v>
      </c>
      <c r="CR238" t="n">
        <v>0</v>
      </c>
      <c r="CS238" t="n">
        <v>1.56097361098835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0.8398767924809896</v>
      </c>
      <c r="DI238" t="n">
        <v>0.1601232075190105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471</v>
      </c>
      <c r="EU238" t="inlineStr">
        <is>
          <t>~2016</t>
        </is>
      </c>
      <c r="EV238" t="inlineStr">
        <is>
          <t>국내간접투자</t>
        </is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b">
        <v>1</v>
      </c>
      <c r="FR238" t="b">
        <v>1</v>
      </c>
    </row>
    <row r="239">
      <c r="A239" t="inlineStr">
        <is>
          <t>BS00000436</t>
        </is>
      </c>
      <c r="B239" t="inlineStr">
        <is>
          <t>BS0000043601</t>
        </is>
      </c>
      <c r="C239" t="n">
        <v>200000417</v>
      </c>
      <c r="D239" t="inlineStr">
        <is>
          <t>KB 일본 태양광 사모특별자산투자신탁</t>
        </is>
      </c>
      <c r="E239" t="inlineStr">
        <is>
          <t>KB일본태양광사모특별자산투자신탁</t>
        </is>
      </c>
      <c r="F239" t="inlineStr">
        <is>
          <t>인프라</t>
        </is>
      </c>
      <c r="G239" t="inlineStr">
        <is>
          <t>신재생</t>
        </is>
      </c>
      <c r="H239" t="inlineStr">
        <is>
          <t>태양광</t>
        </is>
      </c>
      <c r="I239" t="inlineStr">
        <is>
          <t>해외</t>
        </is>
      </c>
      <c r="J239" t="inlineStr">
        <is>
          <t>아시아</t>
        </is>
      </c>
      <c r="K239" t="inlineStr">
        <is>
          <t>선진국</t>
        </is>
      </c>
      <c r="L239" t="inlineStr">
        <is>
          <t>일본</t>
        </is>
      </c>
      <c r="M239" t="inlineStr">
        <is>
          <t>해당없음</t>
        </is>
      </c>
      <c r="N239" t="inlineStr">
        <is>
          <t>수익증권</t>
        </is>
      </c>
      <c r="O239" t="inlineStr">
        <is>
          <t>혼합</t>
        </is>
      </c>
      <c r="P239" t="inlineStr">
        <is>
          <t>주식형</t>
        </is>
      </c>
      <c r="Q239" t="inlineStr">
        <is>
          <t>프로젝트</t>
        </is>
      </c>
      <c r="R239" t="inlineStr">
        <is>
          <t>KRW</t>
        </is>
      </c>
      <c r="S239" t="inlineStr">
        <is>
          <t>JPY</t>
        </is>
      </c>
      <c r="T239" s="1" t="n">
        <v>41786</v>
      </c>
      <c r="U239" s="1" t="n">
        <v>49822</v>
      </c>
      <c r="V239" s="1" t="n">
        <v>49822</v>
      </c>
      <c r="X239" t="inlineStr">
        <is>
          <t>해당없음</t>
        </is>
      </c>
      <c r="Y239" t="inlineStr">
        <is>
          <t>해당없음</t>
        </is>
      </c>
      <c r="Z239" t="inlineStr">
        <is>
          <t>해당없음</t>
        </is>
      </c>
      <c r="AA239" t="inlineStr">
        <is>
          <t>해당없음</t>
        </is>
      </c>
      <c r="AB239" t="inlineStr">
        <is>
          <t>KB자산운용</t>
        </is>
      </c>
      <c r="AC239" t="inlineStr">
        <is>
          <t>KB자산운용</t>
        </is>
      </c>
      <c r="AD239" t="inlineStr">
        <is>
          <t>임채연</t>
        </is>
      </c>
      <c r="AF239" t="inlineStr">
        <is>
          <t>황민정</t>
        </is>
      </c>
      <c r="AG239" t="inlineStr">
        <is>
          <t>정상</t>
        </is>
      </c>
      <c r="AI239" t="inlineStr">
        <is>
          <t>기보유</t>
        </is>
      </c>
      <c r="AJ239" t="inlineStr">
        <is>
          <t>해외실물</t>
        </is>
      </c>
      <c r="AK239" t="inlineStr">
        <is>
          <t>인프라</t>
        </is>
      </c>
      <c r="AL239" t="inlineStr">
        <is>
          <t>Equity</t>
        </is>
      </c>
      <c r="AM239" t="inlineStr">
        <is>
          <t>인출</t>
        </is>
      </c>
      <c r="AN239" t="inlineStr">
        <is>
          <t>운영</t>
        </is>
      </c>
      <c r="AO239" t="n">
        <v>245000000</v>
      </c>
      <c r="AP239" t="n">
        <v>35274050000</v>
      </c>
      <c r="AQ239" t="n">
        <v>0</v>
      </c>
      <c r="AR239" t="n">
        <v>0</v>
      </c>
      <c r="AS239" t="n">
        <v>0</v>
      </c>
      <c r="AT239" t="n">
        <v>0</v>
      </c>
      <c r="AU239" t="n">
        <v>30700732</v>
      </c>
      <c r="AV239" t="n">
        <v>590005185</v>
      </c>
      <c r="AW239" t="n">
        <v>30788704544</v>
      </c>
      <c r="AX239" t="n">
        <v>0</v>
      </c>
      <c r="AY239" t="n">
        <v>1840895876</v>
      </c>
      <c r="AZ239" t="n">
        <v>22967738055</v>
      </c>
      <c r="BA239" t="n">
        <v>30700732</v>
      </c>
      <c r="BB239" t="n">
        <v>-1250890691</v>
      </c>
      <c r="BC239" t="n">
        <v>7820966489</v>
      </c>
      <c r="BD239" t="n">
        <v>39713569</v>
      </c>
      <c r="BE239" t="n">
        <v>181204207</v>
      </c>
      <c r="BF239" t="n">
        <v>11536541639</v>
      </c>
      <c r="BG239" t="n">
        <v>181167555</v>
      </c>
      <c r="BH239" t="n">
        <v>0</v>
      </c>
      <c r="BI239" t="n">
        <v>36652</v>
      </c>
      <c r="BJ239" t="n">
        <v>7806872</v>
      </c>
      <c r="BK239" t="n">
        <v>181167555</v>
      </c>
      <c r="BL239" t="n">
        <v>36652</v>
      </c>
      <c r="BM239" t="n">
        <v>-10248389</v>
      </c>
      <c r="BN239" t="n">
        <v>112704054</v>
      </c>
      <c r="BO239" t="n">
        <v>39713569</v>
      </c>
      <c r="BP239" t="n">
        <v>181204207</v>
      </c>
      <c r="BQ239" t="n">
        <v>29465180</v>
      </c>
      <c r="BR239" t="n">
        <v>293908261</v>
      </c>
      <c r="BS239" t="n">
        <v>0</v>
      </c>
      <c r="BT239" t="n">
        <v>0</v>
      </c>
      <c r="BU239" t="n">
        <v>0</v>
      </c>
      <c r="BV239" t="n">
        <v>29465180</v>
      </c>
      <c r="BW239" t="n">
        <v>293908261</v>
      </c>
      <c r="BX239" t="n">
        <v>0.3174091408272627</v>
      </c>
      <c r="BY239" t="n">
        <v>3.020600729965892</v>
      </c>
      <c r="BZ239" t="n">
        <v>0</v>
      </c>
      <c r="CA239" t="n">
        <v>8986809671</v>
      </c>
      <c r="CB239" t="n">
        <v>8956108939</v>
      </c>
      <c r="CC239" t="n">
        <v>10185711365</v>
      </c>
      <c r="CD239" t="n">
        <v>0</v>
      </c>
      <c r="CE239" t="n">
        <v>9307986945</v>
      </c>
      <c r="CF239" t="n">
        <v>9287534602</v>
      </c>
      <c r="CG239" t="n">
        <v>10446173582</v>
      </c>
      <c r="CH239" t="n">
        <v>9307986945</v>
      </c>
      <c r="CI239" t="n">
        <v>9287534602</v>
      </c>
      <c r="CJ239" t="n">
        <v>10446173582</v>
      </c>
      <c r="CK239" t="n">
        <v>112704054</v>
      </c>
      <c r="CL239" t="n">
        <v>0</v>
      </c>
      <c r="CM239" t="n">
        <v>3.928610384464265</v>
      </c>
      <c r="CN239" t="n">
        <v>3.083164393901825</v>
      </c>
      <c r="CO239" t="n">
        <v>5.936760008335114</v>
      </c>
      <c r="CP239" t="n">
        <v>36567454170.58481</v>
      </c>
      <c r="CQ239" t="n">
        <v>28698053927.72703</v>
      </c>
      <c r="CR239" t="n">
        <v>55259284653.18133</v>
      </c>
      <c r="CS239" t="n">
        <v>1.422998053600732</v>
      </c>
      <c r="CT239" t="n">
        <v>13245247305.67602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0.3731901850565539</v>
      </c>
      <c r="DI239" t="n">
        <v>0.6268098149434461</v>
      </c>
      <c r="DJ239" t="n">
        <v>3473649370.508538</v>
      </c>
      <c r="DK239" t="n">
        <v>5834337574.491463</v>
      </c>
      <c r="DL239" t="n">
        <v>3898409452.199465</v>
      </c>
      <c r="DM239" t="n">
        <v>6547764129.800536</v>
      </c>
      <c r="DN239" t="n">
        <v>220184144.1744763</v>
      </c>
      <c r="DO239" t="n">
        <v>369821040.8255237</v>
      </c>
      <c r="DP239" t="n">
        <v>687004272.634287</v>
      </c>
      <c r="DQ239" t="n">
        <v>1153891603.365713</v>
      </c>
      <c r="DR239" t="n">
        <v>0</v>
      </c>
      <c r="DS239" t="n">
        <v>0</v>
      </c>
      <c r="DT239" t="n">
        <v>0</v>
      </c>
      <c r="DU239" t="n">
        <v>0</v>
      </c>
      <c r="DV239" t="n">
        <v>10191228628</v>
      </c>
      <c r="DW239" t="n">
        <v>457863689.0172333</v>
      </c>
      <c r="DX239" t="n">
        <v>0</v>
      </c>
      <c r="DY239" t="n">
        <v>2829253793.639631</v>
      </c>
      <c r="DZ239" t="n">
        <v>3770625095.985568</v>
      </c>
      <c r="EA239" t="n">
        <v>0</v>
      </c>
      <c r="EB239" t="n">
        <v>7057742578.642432</v>
      </c>
      <c r="EC239" t="n">
        <v>0.6925310810172153</v>
      </c>
      <c r="ED239" t="n">
        <v>7057742578.642431</v>
      </c>
      <c r="EE239" t="n">
        <v>6446070261.114977</v>
      </c>
      <c r="EF239" t="n">
        <v>0</v>
      </c>
      <c r="EG239" t="n">
        <v>39713569</v>
      </c>
      <c r="EH239" t="n">
        <v>0</v>
      </c>
      <c r="EI239" t="n">
        <v>0</v>
      </c>
      <c r="EJ239" t="n">
        <v>-10248389</v>
      </c>
      <c r="EK239" t="n">
        <v>0</v>
      </c>
      <c r="EL239" t="n">
        <v>181204207</v>
      </c>
      <c r="EM239" t="n">
        <v>7806872</v>
      </c>
      <c r="EN239" t="n">
        <v>0</v>
      </c>
      <c r="EO239" t="n">
        <v>104897182</v>
      </c>
      <c r="EP239" t="n">
        <v>29465180</v>
      </c>
      <c r="EQ239" t="n">
        <v>293908261</v>
      </c>
      <c r="ER239" t="n">
        <v>299</v>
      </c>
      <c r="EU239" t="inlineStr">
        <is>
          <t>~2016</t>
        </is>
      </c>
      <c r="EV239" t="inlineStr">
        <is>
          <t>국내간접투자</t>
        </is>
      </c>
      <c r="EW239" t="n">
        <v>0</v>
      </c>
      <c r="EX239" t="n">
        <v>14820714.16436622</v>
      </c>
      <c r="EY239" t="n">
        <v>0</v>
      </c>
      <c r="EZ239" t="n">
        <v>0</v>
      </c>
      <c r="FA239" t="n">
        <v>-3824598.187441552</v>
      </c>
      <c r="FB239" t="n">
        <v>0</v>
      </c>
      <c r="FC239" t="n">
        <v>67623631.54335611</v>
      </c>
      <c r="FD239" t="n">
        <v>2913448.006392829</v>
      </c>
      <c r="FE239" t="n">
        <v>0</v>
      </c>
      <c r="FF239" t="n">
        <v>39146598.76249102</v>
      </c>
      <c r="FG239" t="n">
        <v>0</v>
      </c>
      <c r="FH239" t="n">
        <v>24892854.83563378</v>
      </c>
      <c r="FI239" t="n">
        <v>0</v>
      </c>
      <c r="FJ239" t="n">
        <v>0</v>
      </c>
      <c r="FK239" t="n">
        <v>-6423790.812558449</v>
      </c>
      <c r="FL239" t="n">
        <v>0</v>
      </c>
      <c r="FM239" t="n">
        <v>113580575.4566439</v>
      </c>
      <c r="FN239" t="n">
        <v>4893423.993607171</v>
      </c>
      <c r="FO239" t="n">
        <v>0</v>
      </c>
      <c r="FP239" t="n">
        <v>65750583.23750899</v>
      </c>
      <c r="FQ239" t="b">
        <v>1</v>
      </c>
      <c r="FR239" t="b">
        <v>1</v>
      </c>
    </row>
    <row r="240">
      <c r="A240" t="inlineStr">
        <is>
          <t>BS00000440</t>
        </is>
      </c>
      <c r="B240" t="inlineStr">
        <is>
          <t>BS0000044001</t>
        </is>
      </c>
      <c r="C240" t="n">
        <v>210000844</v>
      </c>
      <c r="D240" t="inlineStr">
        <is>
          <t>현대 유퍼스트 사모부동산투자신탁 17호</t>
        </is>
      </c>
      <c r="E240" t="inlineStr">
        <is>
          <t>현대유퍼스트사모부동산투자신탁17호</t>
        </is>
      </c>
      <c r="F240" t="inlineStr">
        <is>
          <t>부동산</t>
        </is>
      </c>
      <c r="G240" t="inlineStr">
        <is>
          <t>수익형</t>
        </is>
      </c>
      <c r="H240" t="inlineStr">
        <is>
          <t>오피스</t>
        </is>
      </c>
      <c r="I240" t="inlineStr">
        <is>
          <t>해외</t>
        </is>
      </c>
      <c r="J240" t="inlineStr">
        <is>
          <t>아메리카</t>
        </is>
      </c>
      <c r="K240" t="inlineStr">
        <is>
          <t>선진국</t>
        </is>
      </c>
      <c r="L240" t="inlineStr">
        <is>
          <t>미국</t>
        </is>
      </c>
      <c r="M240" t="inlineStr">
        <is>
          <t>해당없음</t>
        </is>
      </c>
      <c r="N240" t="inlineStr">
        <is>
          <t>수익증권</t>
        </is>
      </c>
      <c r="O240" t="inlineStr">
        <is>
          <t>혼합</t>
        </is>
      </c>
      <c r="P240" t="inlineStr">
        <is>
          <t>채권형</t>
        </is>
      </c>
      <c r="Q240" t="inlineStr">
        <is>
          <t>프로젝트</t>
        </is>
      </c>
      <c r="R240" t="inlineStr">
        <is>
          <t>KRW</t>
        </is>
      </c>
      <c r="S240" t="inlineStr">
        <is>
          <t>USD</t>
        </is>
      </c>
      <c r="T240" s="1" t="n">
        <v>41743</v>
      </c>
      <c r="U240" s="1" t="n">
        <v>45152</v>
      </c>
      <c r="V240" s="1" t="n">
        <v>45152</v>
      </c>
      <c r="W240" s="1" t="n">
        <v>45057</v>
      </c>
      <c r="X240" t="inlineStr">
        <is>
          <t>해당없음</t>
        </is>
      </c>
      <c r="Y240" t="inlineStr">
        <is>
          <t>해당없음</t>
        </is>
      </c>
      <c r="Z240" t="inlineStr">
        <is>
          <t>해당없음</t>
        </is>
      </c>
      <c r="AA240" t="inlineStr">
        <is>
          <t>해당없음</t>
        </is>
      </c>
      <c r="AB240" t="inlineStr">
        <is>
          <t>현대자산운용</t>
        </is>
      </c>
      <c r="AC240" t="inlineStr">
        <is>
          <t>TIAA-CREF</t>
        </is>
      </c>
      <c r="AD240" t="inlineStr">
        <is>
          <t>상환/확인필요</t>
        </is>
      </c>
      <c r="AF240" t="inlineStr">
        <is>
          <t>신혜림</t>
        </is>
      </c>
      <c r="AG240" t="inlineStr">
        <is>
          <t>관심</t>
        </is>
      </c>
      <c r="AI240" t="inlineStr">
        <is>
          <t>기보유</t>
        </is>
      </c>
      <c r="AJ240" t="inlineStr">
        <is>
          <t>해외실물</t>
        </is>
      </c>
      <c r="AK240" t="inlineStr">
        <is>
          <t>부동산</t>
        </is>
      </c>
      <c r="AL240" t="inlineStr">
        <is>
          <t>Debt</t>
        </is>
      </c>
      <c r="AM240" t="inlineStr">
        <is>
          <t>인출</t>
        </is>
      </c>
      <c r="AN240" t="inlineStr">
        <is>
          <t>상환</t>
        </is>
      </c>
      <c r="AO240" t="n">
        <v>4200000000</v>
      </c>
      <c r="AP240" t="n">
        <v>60000000000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56046861013</v>
      </c>
      <c r="AX240" t="n">
        <v>0</v>
      </c>
      <c r="AY240" t="n">
        <v>0</v>
      </c>
      <c r="AZ240" t="n">
        <v>56195539733</v>
      </c>
      <c r="BA240" t="n">
        <v>0</v>
      </c>
      <c r="BB240" t="n">
        <v>0</v>
      </c>
      <c r="BC240" t="n">
        <v>-148678720</v>
      </c>
      <c r="BD240" t="n">
        <v>0</v>
      </c>
      <c r="BE240" t="n">
        <v>0</v>
      </c>
      <c r="BF240" t="n">
        <v>19095363862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5.307035744190217</v>
      </c>
      <c r="CP240" t="n">
        <v>0</v>
      </c>
      <c r="CQ240" t="n">
        <v>0</v>
      </c>
      <c r="CR240" t="n">
        <v>0</v>
      </c>
      <c r="CS240" t="n">
        <v>1.343356295681508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0.9725359133795829</v>
      </c>
      <c r="DI240" t="n">
        <v>0.0274640866204172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471</v>
      </c>
      <c r="EU240" t="inlineStr">
        <is>
          <t>~2016</t>
        </is>
      </c>
      <c r="EV240" t="inlineStr">
        <is>
          <t>국내간접투자</t>
        </is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0</v>
      </c>
      <c r="FJ240" t="n">
        <v>0</v>
      </c>
      <c r="FK240" t="n">
        <v>0</v>
      </c>
      <c r="FL240" t="n">
        <v>0</v>
      </c>
      <c r="FM240" t="n">
        <v>0</v>
      </c>
      <c r="FN240" t="n">
        <v>0</v>
      </c>
      <c r="FO240" t="n">
        <v>0</v>
      </c>
      <c r="FP240" t="n">
        <v>0</v>
      </c>
      <c r="FQ240" t="b">
        <v>1</v>
      </c>
      <c r="FR240" t="b">
        <v>1</v>
      </c>
    </row>
    <row r="241">
      <c r="A241" t="inlineStr">
        <is>
          <t>BS00000442</t>
        </is>
      </c>
      <c r="B241" t="n">
        <v>306106841300</v>
      </c>
      <c r="C241" t="n">
        <v>6000000000136</v>
      </c>
      <c r="D241" t="inlineStr">
        <is>
          <t>강원도 횡성군 태기산풍력발전사업</t>
        </is>
      </c>
      <c r="E241" t="inlineStr">
        <is>
          <t>(주)태기산풍력발전 [강원 횡성군 풍력발전사업]</t>
        </is>
      </c>
      <c r="F241" t="inlineStr">
        <is>
          <t>인프라</t>
        </is>
      </c>
      <c r="G241" t="inlineStr">
        <is>
          <t>신재생</t>
        </is>
      </c>
      <c r="H241" t="inlineStr">
        <is>
          <t>풍력</t>
        </is>
      </c>
      <c r="I241" t="inlineStr">
        <is>
          <t>국내</t>
        </is>
      </c>
      <c r="J241" t="inlineStr">
        <is>
          <t>아시아</t>
        </is>
      </c>
      <c r="K241" t="inlineStr">
        <is>
          <t>이머징</t>
        </is>
      </c>
      <c r="L241" t="inlineStr">
        <is>
          <t>한국</t>
        </is>
      </c>
      <c r="M241" t="inlineStr">
        <is>
          <t>해당없음</t>
        </is>
      </c>
      <c r="N241" t="inlineStr">
        <is>
          <t>대출</t>
        </is>
      </c>
      <c r="O241" t="inlineStr">
        <is>
          <t>선순위</t>
        </is>
      </c>
      <c r="P241" t="inlineStr">
        <is>
          <t>대출</t>
        </is>
      </c>
      <c r="Q241" t="inlineStr">
        <is>
          <t>프로젝트</t>
        </is>
      </c>
      <c r="R241" t="inlineStr">
        <is>
          <t>KRW</t>
        </is>
      </c>
      <c r="S241" t="inlineStr">
        <is>
          <t>KRW</t>
        </is>
      </c>
      <c r="T241" s="1" t="n">
        <v>41785</v>
      </c>
      <c r="U241" s="1" t="n">
        <v>45257</v>
      </c>
      <c r="V241" s="1" t="n">
        <v>45257</v>
      </c>
      <c r="W241" s="1" t="n">
        <v>45257</v>
      </c>
      <c r="X241" t="inlineStr">
        <is>
          <t>비규제자산</t>
        </is>
      </c>
      <c r="Y241" t="inlineStr">
        <is>
          <t>Merchant(정부)</t>
        </is>
      </c>
      <c r="Z241" t="inlineStr">
        <is>
          <t>무보증</t>
        </is>
      </c>
      <c r="AA241" t="inlineStr">
        <is>
          <t>발전차액지원제도(FIT) 적용</t>
        </is>
      </c>
      <c r="AB241" t="inlineStr">
        <is>
          <t>KB증권</t>
        </is>
      </c>
      <c r="AC241" t="inlineStr">
        <is>
          <t>해당없음</t>
        </is>
      </c>
      <c r="AD241" t="inlineStr">
        <is>
          <t>상환/확인필요</t>
        </is>
      </c>
      <c r="AF241" t="inlineStr">
        <is>
          <t>유재섭</t>
        </is>
      </c>
      <c r="AG241" t="inlineStr">
        <is>
          <t>정상</t>
        </is>
      </c>
      <c r="AI241" t="inlineStr">
        <is>
          <t>기보유</t>
        </is>
      </c>
      <c r="AJ241" t="inlineStr">
        <is>
          <t>국내실물</t>
        </is>
      </c>
      <c r="AK241" t="inlineStr">
        <is>
          <t>인프라</t>
        </is>
      </c>
      <c r="AL241" t="inlineStr">
        <is>
          <t>Debt</t>
        </is>
      </c>
      <c r="AM241" t="inlineStr">
        <is>
          <t>인출</t>
        </is>
      </c>
      <c r="AN241" t="inlineStr">
        <is>
          <t>상환</t>
        </is>
      </c>
      <c r="AO241" t="n">
        <v>0</v>
      </c>
      <c r="AP241" t="n">
        <v>22000000000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1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471</v>
      </c>
      <c r="EU241" t="inlineStr">
        <is>
          <t>~2016</t>
        </is>
      </c>
      <c r="EV241" t="inlineStr">
        <is>
          <t>국내간접투자</t>
        </is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0</v>
      </c>
      <c r="FJ241" t="n">
        <v>0</v>
      </c>
      <c r="FK241" t="n">
        <v>0</v>
      </c>
      <c r="FL241" t="n">
        <v>0</v>
      </c>
      <c r="FM241" t="n">
        <v>0</v>
      </c>
      <c r="FN241" t="n">
        <v>0</v>
      </c>
      <c r="FO241" t="n">
        <v>0</v>
      </c>
      <c r="FP241" t="n">
        <v>0</v>
      </c>
      <c r="FQ241" t="b">
        <v>1</v>
      </c>
      <c r="FR241" t="b">
        <v>1</v>
      </c>
    </row>
    <row r="242">
      <c r="A242" t="inlineStr">
        <is>
          <t>BS00000468</t>
        </is>
      </c>
      <c r="B242" t="inlineStr">
        <is>
          <t>BS0000046801</t>
        </is>
      </c>
      <c r="C242" t="n">
        <v>200000459</v>
      </c>
      <c r="D242" t="inlineStr">
        <is>
          <t>이지스 글로벌 사모부동산투자신탁 37-1호</t>
        </is>
      </c>
      <c r="E242" t="inlineStr">
        <is>
          <t>이지스글로벌사모부동산투자신탁37-1호</t>
        </is>
      </c>
      <c r="F242" t="inlineStr">
        <is>
          <t>부동산</t>
        </is>
      </c>
      <c r="G242" t="inlineStr">
        <is>
          <t>수익형</t>
        </is>
      </c>
      <c r="H242" t="inlineStr">
        <is>
          <t>오피스</t>
        </is>
      </c>
      <c r="I242" t="inlineStr">
        <is>
          <t>해외</t>
        </is>
      </c>
      <c r="J242" t="inlineStr">
        <is>
          <t>아메리카</t>
        </is>
      </c>
      <c r="K242" t="inlineStr">
        <is>
          <t>선진국</t>
        </is>
      </c>
      <c r="L242" t="inlineStr">
        <is>
          <t>미국</t>
        </is>
      </c>
      <c r="M242" t="inlineStr">
        <is>
          <t>해당없음</t>
        </is>
      </c>
      <c r="N242" t="inlineStr">
        <is>
          <t>수익증권</t>
        </is>
      </c>
      <c r="O242" t="inlineStr">
        <is>
          <t>혼합</t>
        </is>
      </c>
      <c r="P242" t="inlineStr">
        <is>
          <t>주식형</t>
        </is>
      </c>
      <c r="Q242" t="inlineStr">
        <is>
          <t>프로젝트</t>
        </is>
      </c>
      <c r="R242" t="inlineStr">
        <is>
          <t>KRW</t>
        </is>
      </c>
      <c r="S242" t="inlineStr">
        <is>
          <t>USD</t>
        </is>
      </c>
      <c r="T242" s="1" t="n">
        <v>41907</v>
      </c>
      <c r="U242" s="1" t="n">
        <v>45193</v>
      </c>
      <c r="V242" s="1" t="n">
        <v>47020</v>
      </c>
      <c r="X242" t="inlineStr">
        <is>
          <t>해당없음</t>
        </is>
      </c>
      <c r="Y242" t="inlineStr">
        <is>
          <t>해당없음</t>
        </is>
      </c>
      <c r="Z242" t="inlineStr">
        <is>
          <t>해당없음</t>
        </is>
      </c>
      <c r="AA242" t="inlineStr">
        <is>
          <t>해당없음</t>
        </is>
      </c>
      <c r="AB242" t="inlineStr">
        <is>
          <t>이지스자산운용</t>
        </is>
      </c>
      <c r="AC242" t="inlineStr">
        <is>
          <t>Genii Kanan Real Estate Management</t>
        </is>
      </c>
      <c r="AD242" t="inlineStr">
        <is>
          <t>임채연</t>
        </is>
      </c>
      <c r="AF242" t="inlineStr">
        <is>
          <t>신혜림</t>
        </is>
      </c>
      <c r="AG242" t="inlineStr">
        <is>
          <t>조기경보</t>
        </is>
      </c>
      <c r="AI242" t="inlineStr">
        <is>
          <t>기보유</t>
        </is>
      </c>
      <c r="AJ242" t="inlineStr">
        <is>
          <t>해외실물</t>
        </is>
      </c>
      <c r="AK242" t="inlineStr">
        <is>
          <t>부동산</t>
        </is>
      </c>
      <c r="AL242" t="inlineStr">
        <is>
          <t>Equity</t>
        </is>
      </c>
      <c r="AM242" t="inlineStr">
        <is>
          <t>인출</t>
        </is>
      </c>
      <c r="AN242" t="inlineStr">
        <is>
          <t>운영</t>
        </is>
      </c>
      <c r="AO242" t="n">
        <v>18900000000</v>
      </c>
      <c r="AP242" t="n">
        <v>270000000000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99157757481</v>
      </c>
      <c r="AX242" t="n">
        <v>0</v>
      </c>
      <c r="AY242" t="n">
        <v>0</v>
      </c>
      <c r="AZ242" t="n">
        <v>46639390778</v>
      </c>
      <c r="BA242" t="n">
        <v>0</v>
      </c>
      <c r="BB242" t="n">
        <v>0</v>
      </c>
      <c r="BC242" t="n">
        <v>52518366703</v>
      </c>
      <c r="BD242" t="n">
        <v>0</v>
      </c>
      <c r="BE242" t="n">
        <v>0</v>
      </c>
      <c r="BF242" t="n">
        <v>55446470402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6233957269</v>
      </c>
      <c r="BN242" t="n">
        <v>3193056190</v>
      </c>
      <c r="BO242" t="n">
        <v>0</v>
      </c>
      <c r="BP242" t="n">
        <v>0</v>
      </c>
      <c r="BQ242" t="n">
        <v>6233957269</v>
      </c>
      <c r="BR242" t="n">
        <v>3193056190</v>
      </c>
      <c r="BS242" t="n">
        <v>0</v>
      </c>
      <c r="BT242" t="n">
        <v>0</v>
      </c>
      <c r="BU242" t="n">
        <v>0</v>
      </c>
      <c r="BV242" t="n">
        <v>6233957269</v>
      </c>
      <c r="BW242" t="n">
        <v>3193056190</v>
      </c>
      <c r="BX242" t="n">
        <v>20.16559157539555</v>
      </c>
      <c r="BY242" t="n">
        <v>9.403861619011581</v>
      </c>
      <c r="BZ242" t="n">
        <v>0</v>
      </c>
      <c r="CA242" t="n">
        <v>70493819497</v>
      </c>
      <c r="CB242" t="n">
        <v>70493819497</v>
      </c>
      <c r="CC242" t="n">
        <v>70493819497</v>
      </c>
      <c r="CD242" t="n">
        <v>0</v>
      </c>
      <c r="CE242" t="n">
        <v>37147790100</v>
      </c>
      <c r="CF242" t="n">
        <v>30913832831</v>
      </c>
      <c r="CG242" t="n">
        <v>33954733910</v>
      </c>
      <c r="CH242" t="n">
        <v>37147790100</v>
      </c>
      <c r="CI242" t="n">
        <v>30913832831</v>
      </c>
      <c r="CJ242" t="n">
        <v>33954733910</v>
      </c>
      <c r="CK242" t="n">
        <v>3193056190</v>
      </c>
      <c r="CL242" t="n">
        <v>0</v>
      </c>
      <c r="CM242" t="n">
        <v>834.6698522567749</v>
      </c>
      <c r="CN242" t="n">
        <v>9.430877864360808</v>
      </c>
      <c r="CO242" t="n">
        <v>6.682119071483612</v>
      </c>
      <c r="CP242" t="n">
        <v>31006140474432.68</v>
      </c>
      <c r="CQ242" t="n">
        <v>350336271364.0115</v>
      </c>
      <c r="CR242" t="n">
        <v>248225956690.6801</v>
      </c>
      <c r="CS242" t="n">
        <v>1.404162970372531</v>
      </c>
      <c r="CT242" t="n">
        <v>52161551289.59129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1</v>
      </c>
      <c r="DJ242" t="n">
        <v>0</v>
      </c>
      <c r="DK242" t="n">
        <v>37147790100</v>
      </c>
      <c r="DL242" t="n">
        <v>0</v>
      </c>
      <c r="DM242" t="n">
        <v>33954733910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30483506258</v>
      </c>
      <c r="DW242" t="n">
        <v>62034579.26878199</v>
      </c>
      <c r="DX242" t="n">
        <v>0</v>
      </c>
      <c r="DY242" t="n">
        <v>9438566718.693092</v>
      </c>
      <c r="DZ242" t="n">
        <v>7298619421.081529</v>
      </c>
      <c r="EA242" t="n">
        <v>0</v>
      </c>
      <c r="EB242" t="n">
        <v>16799220719.0434</v>
      </c>
      <c r="EC242" t="n">
        <v>0.5510921406763918</v>
      </c>
      <c r="ED242" t="n">
        <v>16799220719.04341</v>
      </c>
      <c r="EE242" t="n">
        <v>20471855167.60627</v>
      </c>
      <c r="EF242" t="n">
        <v>0</v>
      </c>
      <c r="EG242" t="n">
        <v>0</v>
      </c>
      <c r="EH242" t="n">
        <v>0</v>
      </c>
      <c r="EI242" t="n">
        <v>0</v>
      </c>
      <c r="EJ242" t="n">
        <v>6233957269</v>
      </c>
      <c r="EK242" t="n">
        <v>0</v>
      </c>
      <c r="EL242" t="n">
        <v>0</v>
      </c>
      <c r="EM242" t="n">
        <v>0</v>
      </c>
      <c r="EN242" t="n">
        <v>0</v>
      </c>
      <c r="EO242" t="n">
        <v>3193056190</v>
      </c>
      <c r="EP242" t="n">
        <v>6233957269</v>
      </c>
      <c r="EQ242" t="n">
        <v>3193056190</v>
      </c>
      <c r="ER242" t="n">
        <v>87</v>
      </c>
      <c r="ET242" t="inlineStr">
        <is>
          <t>Core</t>
        </is>
      </c>
      <c r="EU242" t="inlineStr">
        <is>
          <t>~2016</t>
        </is>
      </c>
      <c r="EV242" t="inlineStr">
        <is>
          <t>국내간접투자</t>
        </is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6233957269</v>
      </c>
      <c r="FL242" t="n">
        <v>0</v>
      </c>
      <c r="FM242" t="n">
        <v>0</v>
      </c>
      <c r="FN242" t="n">
        <v>0</v>
      </c>
      <c r="FO242" t="n">
        <v>0</v>
      </c>
      <c r="FP242" t="n">
        <v>3193056190</v>
      </c>
      <c r="FQ242" t="b">
        <v>1</v>
      </c>
      <c r="FR242" t="b">
        <v>1</v>
      </c>
    </row>
    <row r="243">
      <c r="A243" t="inlineStr">
        <is>
          <t>BS00000468</t>
        </is>
      </c>
      <c r="B243" t="inlineStr">
        <is>
          <t>BS0000046801</t>
        </is>
      </c>
      <c r="C243" t="n">
        <v>210000850</v>
      </c>
      <c r="D243" t="inlineStr">
        <is>
          <t>이지스 글로벌 사모부동산투자신탁 37-2호</t>
        </is>
      </c>
      <c r="E243" t="inlineStr">
        <is>
          <t>이지스글로벌사모부동산투자신탁37-2호</t>
        </is>
      </c>
      <c r="F243" t="inlineStr">
        <is>
          <t>부동산</t>
        </is>
      </c>
      <c r="G243" t="inlineStr">
        <is>
          <t>수익형</t>
        </is>
      </c>
      <c r="H243" t="inlineStr">
        <is>
          <t>오피스</t>
        </is>
      </c>
      <c r="I243" t="inlineStr">
        <is>
          <t>해외</t>
        </is>
      </c>
      <c r="J243" t="inlineStr">
        <is>
          <t>아메리카</t>
        </is>
      </c>
      <c r="K243" t="inlineStr">
        <is>
          <t>선진국</t>
        </is>
      </c>
      <c r="L243" t="inlineStr">
        <is>
          <t>미국</t>
        </is>
      </c>
      <c r="M243" t="inlineStr">
        <is>
          <t>해당없음</t>
        </is>
      </c>
      <c r="N243" t="inlineStr">
        <is>
          <t>수익증권</t>
        </is>
      </c>
      <c r="O243" t="inlineStr">
        <is>
          <t>혼합</t>
        </is>
      </c>
      <c r="P243" t="inlineStr">
        <is>
          <t>채권형</t>
        </is>
      </c>
      <c r="Q243" t="inlineStr">
        <is>
          <t>프로젝트</t>
        </is>
      </c>
      <c r="R243" t="inlineStr">
        <is>
          <t>KRW</t>
        </is>
      </c>
      <c r="S243" t="inlineStr">
        <is>
          <t>USD</t>
        </is>
      </c>
      <c r="T243" s="1" t="n">
        <v>41907</v>
      </c>
      <c r="U243" s="1" t="n">
        <v>45193</v>
      </c>
      <c r="V243" s="1" t="n">
        <v>47020</v>
      </c>
      <c r="X243" t="inlineStr">
        <is>
          <t>해당없음</t>
        </is>
      </c>
      <c r="Y243" t="inlineStr">
        <is>
          <t>해당없음</t>
        </is>
      </c>
      <c r="Z243" t="inlineStr">
        <is>
          <t>해당없음</t>
        </is>
      </c>
      <c r="AA243" t="inlineStr">
        <is>
          <t>해당없음</t>
        </is>
      </c>
      <c r="AB243" t="inlineStr">
        <is>
          <t>이지스자산운용</t>
        </is>
      </c>
      <c r="AC243" t="inlineStr">
        <is>
          <t>Genii Kanan Real Estate Management</t>
        </is>
      </c>
      <c r="AD243" t="inlineStr">
        <is>
          <t>임채연</t>
        </is>
      </c>
      <c r="AF243" t="inlineStr">
        <is>
          <t>신혜림</t>
        </is>
      </c>
      <c r="AG243" t="inlineStr">
        <is>
          <t>조기경보</t>
        </is>
      </c>
      <c r="AI243" t="inlineStr">
        <is>
          <t>기보유</t>
        </is>
      </c>
      <c r="AJ243" t="inlineStr">
        <is>
          <t>해외실물</t>
        </is>
      </c>
      <c r="AK243" t="inlineStr">
        <is>
          <t>부동산</t>
        </is>
      </c>
      <c r="AL243" t="inlineStr">
        <is>
          <t>Debt</t>
        </is>
      </c>
      <c r="AM243" t="inlineStr">
        <is>
          <t>인출</t>
        </is>
      </c>
      <c r="AN243" t="inlineStr">
        <is>
          <t>운영</t>
        </is>
      </c>
      <c r="AO243" t="n">
        <v>18900000000</v>
      </c>
      <c r="AP243" t="n">
        <v>270000000000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167385552850</v>
      </c>
      <c r="AX243" t="n">
        <v>0</v>
      </c>
      <c r="AY243" t="n">
        <v>0</v>
      </c>
      <c r="AZ243" t="n">
        <v>79823094877</v>
      </c>
      <c r="BA243" t="n">
        <v>0</v>
      </c>
      <c r="BB243" t="n">
        <v>0</v>
      </c>
      <c r="BC243" t="n">
        <v>87562457973</v>
      </c>
      <c r="BD243" t="n">
        <v>0</v>
      </c>
      <c r="BE243" t="n">
        <v>1313918047</v>
      </c>
      <c r="BF243" t="n">
        <v>52847382057</v>
      </c>
      <c r="BG243" t="n">
        <v>1313918047</v>
      </c>
      <c r="BH243" t="n">
        <v>0</v>
      </c>
      <c r="BI243" t="n">
        <v>0</v>
      </c>
      <c r="BJ243" t="n">
        <v>0</v>
      </c>
      <c r="BK243" t="n">
        <v>1313918047</v>
      </c>
      <c r="BL243" t="n">
        <v>0</v>
      </c>
      <c r="BM243" t="n">
        <v>-1768613315</v>
      </c>
      <c r="BN243" t="n">
        <v>-3480558584</v>
      </c>
      <c r="BO243" t="n">
        <v>0</v>
      </c>
      <c r="BP243" t="n">
        <v>1313918047</v>
      </c>
      <c r="BQ243" t="n">
        <v>-1768613315</v>
      </c>
      <c r="BR243" t="n">
        <v>-2166640537</v>
      </c>
      <c r="BS243" t="n">
        <v>0</v>
      </c>
      <c r="BT243" t="n">
        <v>0</v>
      </c>
      <c r="BU243" t="n">
        <v>0</v>
      </c>
      <c r="BV243" t="n">
        <v>-1768613315</v>
      </c>
      <c r="BW243" t="n">
        <v>-2166640537</v>
      </c>
      <c r="BX243" t="n">
        <v>-2.475973219864491</v>
      </c>
      <c r="BY243" t="n">
        <v>-2.989045995862185</v>
      </c>
      <c r="BZ243" t="n">
        <v>0</v>
      </c>
      <c r="CA243" t="n">
        <v>72931491839</v>
      </c>
      <c r="CB243" t="n">
        <v>72931491839</v>
      </c>
      <c r="CC243" t="n">
        <v>72931491839</v>
      </c>
      <c r="CD243" t="n">
        <v>0</v>
      </c>
      <c r="CE243" t="n">
        <v>69662422401</v>
      </c>
      <c r="CF243" t="n">
        <v>71431035716</v>
      </c>
      <c r="CG243" t="n">
        <v>73142980985</v>
      </c>
      <c r="CH243" t="n">
        <v>69662422401</v>
      </c>
      <c r="CI243" t="n">
        <v>71431035716</v>
      </c>
      <c r="CJ243" t="n">
        <v>73142980985</v>
      </c>
      <c r="CK243" t="n">
        <v>-3480558584</v>
      </c>
      <c r="CL243" t="n">
        <v>0</v>
      </c>
      <c r="CM243" t="n">
        <v>-26.29027776420117</v>
      </c>
      <c r="CN243" t="n">
        <v>-3.011082112789154</v>
      </c>
      <c r="CO243" t="n">
        <v>3.197934925556182</v>
      </c>
      <c r="CP243" t="n">
        <v>-1831444434649.4</v>
      </c>
      <c r="CQ243" t="n">
        <v>-209759274025.2136</v>
      </c>
      <c r="CR243" t="n">
        <v>222775893595.0053</v>
      </c>
      <c r="CS243" t="n">
        <v>1.208783529342688</v>
      </c>
      <c r="CT243" t="n">
        <v>84206788812.44189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1</v>
      </c>
      <c r="DI243" t="n">
        <v>0</v>
      </c>
      <c r="DJ243" t="n">
        <v>69662422401</v>
      </c>
      <c r="DK243" t="n">
        <v>0</v>
      </c>
      <c r="DL243" t="n">
        <v>73142980985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72861351482</v>
      </c>
      <c r="DW243" t="n">
        <v>13437365285.88853</v>
      </c>
      <c r="DX243" t="n">
        <v>0</v>
      </c>
      <c r="DY243" t="n">
        <v>0</v>
      </c>
      <c r="DZ243" t="n">
        <v>18422142927.35239</v>
      </c>
      <c r="EA243" t="n">
        <v>0</v>
      </c>
      <c r="EB243" t="n">
        <v>31859508213.24091</v>
      </c>
      <c r="EC243" t="n">
        <v>0.4372621089949399</v>
      </c>
      <c r="ED243" t="n">
        <v>31859508213.24091</v>
      </c>
      <c r="EE243" t="n">
        <v>30460737736.75761</v>
      </c>
      <c r="EF243" t="n">
        <v>0</v>
      </c>
      <c r="EG243" t="n">
        <v>0</v>
      </c>
      <c r="EH243" t="n">
        <v>0</v>
      </c>
      <c r="EI243" t="n">
        <v>0</v>
      </c>
      <c r="EJ243" t="n">
        <v>-1768613315</v>
      </c>
      <c r="EK243" t="n">
        <v>0</v>
      </c>
      <c r="EL243" t="n">
        <v>1313918047</v>
      </c>
      <c r="EM243" t="n">
        <v>0</v>
      </c>
      <c r="EN243" t="n">
        <v>0</v>
      </c>
      <c r="EO243" t="n">
        <v>-3480558584</v>
      </c>
      <c r="EP243" t="n">
        <v>-1768613315</v>
      </c>
      <c r="EQ243" t="n">
        <v>-2166640537</v>
      </c>
      <c r="ER243" t="n">
        <v>729</v>
      </c>
      <c r="ET243" t="inlineStr">
        <is>
          <t>Core</t>
        </is>
      </c>
      <c r="EU243" t="inlineStr">
        <is>
          <t>~2016</t>
        </is>
      </c>
      <c r="EV243" t="inlineStr">
        <is>
          <t>국내간접투자</t>
        </is>
      </c>
      <c r="EW243" t="n">
        <v>0</v>
      </c>
      <c r="EX243" t="n">
        <v>0</v>
      </c>
      <c r="EY243" t="n">
        <v>0</v>
      </c>
      <c r="EZ243" t="n">
        <v>0</v>
      </c>
      <c r="FA243" t="n">
        <v>-1768613315</v>
      </c>
      <c r="FB243" t="n">
        <v>0</v>
      </c>
      <c r="FC243" t="n">
        <v>1313918047</v>
      </c>
      <c r="FD243" t="n">
        <v>0</v>
      </c>
      <c r="FE243" t="n">
        <v>0</v>
      </c>
      <c r="FF243" t="n">
        <v>-3480558584</v>
      </c>
      <c r="FG243" t="n">
        <v>0</v>
      </c>
      <c r="FH243" t="n">
        <v>0</v>
      </c>
      <c r="FI243" t="n">
        <v>0</v>
      </c>
      <c r="FJ243" t="n">
        <v>0</v>
      </c>
      <c r="FK243" t="n">
        <v>0</v>
      </c>
      <c r="FL243" t="n">
        <v>0</v>
      </c>
      <c r="FM243" t="n">
        <v>0</v>
      </c>
      <c r="FN243" t="n">
        <v>0</v>
      </c>
      <c r="FO243" t="n">
        <v>0</v>
      </c>
      <c r="FP243" t="n">
        <v>0</v>
      </c>
      <c r="FQ243" t="b">
        <v>1</v>
      </c>
      <c r="FR243" t="b">
        <v>1</v>
      </c>
    </row>
    <row r="244">
      <c r="A244" t="inlineStr">
        <is>
          <t>BS00000473</t>
        </is>
      </c>
      <c r="B244" t="n">
        <v>6118650000</v>
      </c>
      <c r="C244" t="n">
        <v>6000000000460</v>
      </c>
      <c r="D244" t="inlineStr">
        <is>
          <t>육군 양천고양 관사 및 간부숙소 민간투자사업 (양천고양통일동산)</t>
        </is>
      </c>
      <c r="E244" t="inlineStr">
        <is>
          <t>양천고양통일동산</t>
        </is>
      </c>
      <c r="F244" t="inlineStr">
        <is>
          <t>인프라</t>
        </is>
      </c>
      <c r="G244" t="inlineStr">
        <is>
          <t>BTL</t>
        </is>
      </c>
      <c r="H244" t="inlineStr">
        <is>
          <t>병영시설</t>
        </is>
      </c>
      <c r="I244" t="inlineStr">
        <is>
          <t>국내</t>
        </is>
      </c>
      <c r="J244" t="inlineStr">
        <is>
          <t>아시아</t>
        </is>
      </c>
      <c r="K244" t="inlineStr">
        <is>
          <t>이머징</t>
        </is>
      </c>
      <c r="L244" t="inlineStr">
        <is>
          <t>한국</t>
        </is>
      </c>
      <c r="M244" t="inlineStr">
        <is>
          <t>해당없음</t>
        </is>
      </c>
      <c r="N244" t="inlineStr">
        <is>
          <t>대출</t>
        </is>
      </c>
      <c r="O244" t="inlineStr">
        <is>
          <t>선순위</t>
        </is>
      </c>
      <c r="P244" t="inlineStr">
        <is>
          <t>대출</t>
        </is>
      </c>
      <c r="Q244" t="inlineStr">
        <is>
          <t>프로젝트</t>
        </is>
      </c>
      <c r="R244" t="inlineStr">
        <is>
          <t>KRW</t>
        </is>
      </c>
      <c r="S244" t="inlineStr">
        <is>
          <t>KRW</t>
        </is>
      </c>
      <c r="T244" s="1" t="n">
        <v>41878</v>
      </c>
      <c r="U244" s="1" t="n">
        <v>49615</v>
      </c>
      <c r="V244" s="1" t="n">
        <v>49615</v>
      </c>
      <c r="X244" t="inlineStr">
        <is>
          <t>PPP</t>
        </is>
      </c>
      <c r="Y244" t="inlineStr">
        <is>
          <t>Availability(정부)</t>
        </is>
      </c>
      <c r="Z244" t="inlineStr">
        <is>
          <t>정부보증</t>
        </is>
      </c>
      <c r="AA244" t="inlineStr">
        <is>
          <t>정부가 임대료 지급</t>
        </is>
      </c>
      <c r="AB244" t="inlineStr">
        <is>
          <t>칸서스자산운용</t>
        </is>
      </c>
      <c r="AC244" t="inlineStr">
        <is>
          <t>해당없음</t>
        </is>
      </c>
      <c r="AD244" t="inlineStr">
        <is>
          <t>이다인</t>
        </is>
      </c>
      <c r="AF244" t="inlineStr">
        <is>
          <t>유재섭</t>
        </is>
      </c>
      <c r="AG244" t="inlineStr">
        <is>
          <t>정상</t>
        </is>
      </c>
      <c r="AH244" s="1" t="n">
        <v>41234</v>
      </c>
      <c r="AI244" t="inlineStr">
        <is>
          <t>기보유</t>
        </is>
      </c>
      <c r="AJ244" t="inlineStr">
        <is>
          <t>국내실물</t>
        </is>
      </c>
      <c r="AK244" t="inlineStr">
        <is>
          <t>인프라</t>
        </is>
      </c>
      <c r="AL244" t="inlineStr">
        <is>
          <t>Debt</t>
        </is>
      </c>
      <c r="AM244" t="inlineStr">
        <is>
          <t>인출</t>
        </is>
      </c>
      <c r="AN244" t="inlineStr">
        <is>
          <t>운영</t>
        </is>
      </c>
      <c r="AO244" t="n">
        <v>0</v>
      </c>
      <c r="AP244" t="n">
        <v>14367000000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12950000000</v>
      </c>
      <c r="AX244" t="n">
        <v>153730699</v>
      </c>
      <c r="AY244" t="n">
        <v>635698680</v>
      </c>
      <c r="AZ244" t="n">
        <v>5705840607</v>
      </c>
      <c r="BA244" t="n">
        <v>-153730699</v>
      </c>
      <c r="BB244" t="n">
        <v>-635698680</v>
      </c>
      <c r="BC244" t="n">
        <v>7244159393</v>
      </c>
      <c r="BD244" t="n">
        <v>63803052</v>
      </c>
      <c r="BE244" t="n">
        <v>204084265</v>
      </c>
      <c r="BF244" t="n">
        <v>3339935284</v>
      </c>
      <c r="BG244" t="n">
        <v>0</v>
      </c>
      <c r="BH244" t="n">
        <v>204084265</v>
      </c>
      <c r="BI244" t="n">
        <v>0</v>
      </c>
      <c r="BJ244" t="n">
        <v>0</v>
      </c>
      <c r="BK244" t="n">
        <v>0</v>
      </c>
      <c r="BL244" t="n">
        <v>204354137</v>
      </c>
      <c r="BM244" t="n">
        <v>0</v>
      </c>
      <c r="BN244" t="n">
        <v>0</v>
      </c>
      <c r="BO244" t="n">
        <v>25190049</v>
      </c>
      <c r="BP244" t="n">
        <v>204481223</v>
      </c>
      <c r="BQ244" t="n">
        <v>25190049</v>
      </c>
      <c r="BR244" t="n">
        <v>204481223</v>
      </c>
      <c r="BS244" t="n">
        <v>0</v>
      </c>
      <c r="BT244" t="n">
        <v>0</v>
      </c>
      <c r="BU244" t="n">
        <v>0</v>
      </c>
      <c r="BV244" t="n">
        <v>25190049</v>
      </c>
      <c r="BW244" t="n">
        <v>204481223</v>
      </c>
      <c r="BX244" t="n">
        <v>0.3447060458878427</v>
      </c>
      <c r="BY244" t="n">
        <v>2.741120362852286</v>
      </c>
      <c r="BZ244" t="n">
        <v>0</v>
      </c>
      <c r="CA244" t="n">
        <v>7244159393</v>
      </c>
      <c r="CB244" t="n">
        <v>7396410514</v>
      </c>
      <c r="CC244" t="n">
        <v>7879858073</v>
      </c>
      <c r="CD244" t="n">
        <v>0</v>
      </c>
      <c r="CE244" t="n">
        <v>7244159393</v>
      </c>
      <c r="CF244" t="n">
        <v>7396410514</v>
      </c>
      <c r="CG244" t="n">
        <v>7879858073</v>
      </c>
      <c r="CH244" t="n">
        <v>7244159393</v>
      </c>
      <c r="CI244" t="n">
        <v>7396410514</v>
      </c>
      <c r="CJ244" t="n">
        <v>7879858073</v>
      </c>
      <c r="CK244" t="n">
        <v>0</v>
      </c>
      <c r="CL244" t="n">
        <v>0</v>
      </c>
      <c r="CM244" t="n">
        <v>0.3384090166666667</v>
      </c>
      <c r="CN244" t="n">
        <v>4.0609082</v>
      </c>
      <c r="CO244" t="n">
        <v>4.0609082</v>
      </c>
      <c r="CP244" t="n">
        <v>2451488856.761727</v>
      </c>
      <c r="CQ244" t="n">
        <v>29417866281.14072</v>
      </c>
      <c r="CR244" t="n">
        <v>29417866281.14072</v>
      </c>
      <c r="CS244" t="n">
        <v>1.25791006054054</v>
      </c>
      <c r="CT244" t="n">
        <v>9112500980.613955</v>
      </c>
      <c r="CU244" t="n">
        <v>4.003</v>
      </c>
      <c r="CV244" t="n">
        <v>0</v>
      </c>
      <c r="CW244" t="n">
        <v>0</v>
      </c>
      <c r="CX244" t="n">
        <v>4.003</v>
      </c>
      <c r="CY244" t="n">
        <v>2.810397816032904</v>
      </c>
      <c r="CZ244" t="n">
        <v>28998370050.179</v>
      </c>
      <c r="DA244" t="n">
        <v>0</v>
      </c>
      <c r="DB244" t="n">
        <v>0</v>
      </c>
      <c r="DC244" t="n">
        <v>615383988.097</v>
      </c>
      <c r="DD244" t="n">
        <v>1786566181.927</v>
      </c>
      <c r="DE244" t="n">
        <v>7244159393</v>
      </c>
      <c r="DF244" t="n">
        <v>0</v>
      </c>
      <c r="DG244" t="n">
        <v>153730699</v>
      </c>
      <c r="DH244" t="n">
        <v>1</v>
      </c>
      <c r="DI244" t="n">
        <v>0</v>
      </c>
      <c r="DJ244" t="n">
        <v>7244159393</v>
      </c>
      <c r="DK244" t="n">
        <v>0</v>
      </c>
      <c r="DL244" t="n">
        <v>7879858073</v>
      </c>
      <c r="DM244" t="n">
        <v>0</v>
      </c>
      <c r="DN244" t="n">
        <v>0</v>
      </c>
      <c r="DO244" t="n">
        <v>0</v>
      </c>
      <c r="DP244" t="n">
        <v>635698680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7671855461.489597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25190049</v>
      </c>
      <c r="EH244" t="n">
        <v>0</v>
      </c>
      <c r="EI244" t="n">
        <v>0</v>
      </c>
      <c r="EJ244" t="n">
        <v>0</v>
      </c>
      <c r="EK244" t="n">
        <v>0</v>
      </c>
      <c r="EL244" t="n">
        <v>204481223</v>
      </c>
      <c r="EM244" t="n">
        <v>0</v>
      </c>
      <c r="EN244" t="n">
        <v>0</v>
      </c>
      <c r="EO244" t="n">
        <v>0</v>
      </c>
      <c r="EP244" t="n">
        <v>25190049</v>
      </c>
      <c r="EQ244" t="n">
        <v>204481223</v>
      </c>
      <c r="ER244" t="n">
        <v>316</v>
      </c>
      <c r="EU244" t="inlineStr">
        <is>
          <t>~2016</t>
        </is>
      </c>
      <c r="EV244" t="inlineStr">
        <is>
          <t>국내간접투자</t>
        </is>
      </c>
      <c r="EW244" t="n">
        <v>0</v>
      </c>
      <c r="EX244" t="n">
        <v>25190049</v>
      </c>
      <c r="EY244" t="n">
        <v>0</v>
      </c>
      <c r="EZ244" t="n">
        <v>0</v>
      </c>
      <c r="FA244" t="n">
        <v>0</v>
      </c>
      <c r="FB244" t="n">
        <v>0</v>
      </c>
      <c r="FC244" t="n">
        <v>204481223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b">
        <v>1</v>
      </c>
      <c r="FR244" t="b">
        <v>1</v>
      </c>
    </row>
    <row r="245">
      <c r="A245" t="inlineStr">
        <is>
          <t>BS00000474</t>
        </is>
      </c>
      <c r="B245" t="n">
        <v>106122042100</v>
      </c>
      <c r="C245" t="n">
        <v>6100000000009</v>
      </c>
      <c r="D245" t="inlineStr">
        <is>
          <t>MSN 37138 LTD</t>
        </is>
      </c>
      <c r="E245" t="inlineStr">
        <is>
          <t>TNT 임차항공기 선/후순위 대출</t>
        </is>
      </c>
      <c r="F245" t="inlineStr">
        <is>
          <t>인프라</t>
        </is>
      </c>
      <c r="G245" t="inlineStr">
        <is>
          <t>교통/운송</t>
        </is>
      </c>
      <c r="H245" t="inlineStr">
        <is>
          <t>항공기</t>
        </is>
      </c>
      <c r="I245" t="inlineStr">
        <is>
          <t>해외</t>
        </is>
      </c>
      <c r="J245" t="inlineStr">
        <is>
          <t>아메리카</t>
        </is>
      </c>
      <c r="K245" t="inlineStr">
        <is>
          <t>선진국</t>
        </is>
      </c>
      <c r="L245" t="inlineStr">
        <is>
          <t>미국</t>
        </is>
      </c>
      <c r="M245" t="inlineStr">
        <is>
          <t>해당없음</t>
        </is>
      </c>
      <c r="N245" t="inlineStr">
        <is>
          <t>대출</t>
        </is>
      </c>
      <c r="O245" t="inlineStr">
        <is>
          <t>선순위</t>
        </is>
      </c>
      <c r="P245" t="inlineStr">
        <is>
          <t>대출</t>
        </is>
      </c>
      <c r="Q245" t="inlineStr">
        <is>
          <t>프로젝트</t>
        </is>
      </c>
      <c r="R245" t="inlineStr">
        <is>
          <t>USD</t>
        </is>
      </c>
      <c r="S245" t="inlineStr">
        <is>
          <t>USD</t>
        </is>
      </c>
      <c r="T245" s="1" t="n">
        <v>41907</v>
      </c>
      <c r="U245" s="1" t="n">
        <v>41907</v>
      </c>
      <c r="V245" s="1" t="n">
        <v>45015</v>
      </c>
      <c r="W245" s="1" t="n">
        <v>45002</v>
      </c>
      <c r="X245" t="inlineStr">
        <is>
          <t>해당없음</t>
        </is>
      </c>
      <c r="Y245" t="inlineStr">
        <is>
          <t>해당없음</t>
        </is>
      </c>
      <c r="Z245" t="inlineStr">
        <is>
          <t>해당없음</t>
        </is>
      </c>
      <c r="AA245" t="inlineStr">
        <is>
          <t>해당없음</t>
        </is>
      </c>
      <c r="AB245" t="inlineStr">
        <is>
          <t>해당없음</t>
        </is>
      </c>
      <c r="AC245" t="inlineStr">
        <is>
          <t>Atlas Air Worldwide Holdings</t>
        </is>
      </c>
      <c r="AD245" t="inlineStr">
        <is>
          <t>상환/확인필요</t>
        </is>
      </c>
      <c r="AF245" t="inlineStr">
        <is>
          <t>황민정</t>
        </is>
      </c>
      <c r="AG245" t="inlineStr">
        <is>
          <t>정상</t>
        </is>
      </c>
      <c r="AI245" t="inlineStr">
        <is>
          <t>기보유</t>
        </is>
      </c>
      <c r="AJ245" t="inlineStr">
        <is>
          <t>해외실물</t>
        </is>
      </c>
      <c r="AK245" t="inlineStr">
        <is>
          <t>인프라</t>
        </is>
      </c>
      <c r="AL245" t="inlineStr">
        <is>
          <t>Debt</t>
        </is>
      </c>
      <c r="AM245" t="inlineStr">
        <is>
          <t>인출</t>
        </is>
      </c>
      <c r="AN245" t="inlineStr">
        <is>
          <t>상환</t>
        </is>
      </c>
      <c r="AO245" t="n">
        <v>0</v>
      </c>
      <c r="AP245" t="n">
        <v>30000000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1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471</v>
      </c>
      <c r="EU245" t="inlineStr">
        <is>
          <t>~2016</t>
        </is>
      </c>
      <c r="EV245" t="inlineStr">
        <is>
          <t>국내간접투자</t>
        </is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b">
        <v>1</v>
      </c>
      <c r="FR245" t="b">
        <v>1</v>
      </c>
    </row>
    <row r="246">
      <c r="A246" t="inlineStr">
        <is>
          <t>BS00000474</t>
        </is>
      </c>
      <c r="B246" t="n">
        <v>106122042100</v>
      </c>
      <c r="C246" t="n">
        <v>6100000000010</v>
      </c>
      <c r="D246" t="inlineStr">
        <is>
          <t>MSN 37138 LTD</t>
        </is>
      </c>
      <c r="E246" t="inlineStr">
        <is>
          <t>TNT 임차항공기 선/후순위 대출</t>
        </is>
      </c>
      <c r="F246" t="inlineStr">
        <is>
          <t>인프라</t>
        </is>
      </c>
      <c r="G246" t="inlineStr">
        <is>
          <t>교통/운송</t>
        </is>
      </c>
      <c r="H246" t="inlineStr">
        <is>
          <t>항공기</t>
        </is>
      </c>
      <c r="I246" t="inlineStr">
        <is>
          <t>해외</t>
        </is>
      </c>
      <c r="J246" t="inlineStr">
        <is>
          <t>아메리카</t>
        </is>
      </c>
      <c r="K246" t="inlineStr">
        <is>
          <t>선진국</t>
        </is>
      </c>
      <c r="L246" t="inlineStr">
        <is>
          <t>미국</t>
        </is>
      </c>
      <c r="M246" t="inlineStr">
        <is>
          <t>해당없음</t>
        </is>
      </c>
      <c r="N246" t="inlineStr">
        <is>
          <t>대출</t>
        </is>
      </c>
      <c r="O246" t="inlineStr">
        <is>
          <t>후순위</t>
        </is>
      </c>
      <c r="P246" t="inlineStr">
        <is>
          <t>대출</t>
        </is>
      </c>
      <c r="Q246" t="inlineStr">
        <is>
          <t>프로젝트</t>
        </is>
      </c>
      <c r="R246" t="inlineStr">
        <is>
          <t>USD</t>
        </is>
      </c>
      <c r="S246" t="inlineStr">
        <is>
          <t>USD</t>
        </is>
      </c>
      <c r="T246" s="1" t="n">
        <v>41907</v>
      </c>
      <c r="U246" s="1" t="n">
        <v>41907</v>
      </c>
      <c r="V246" s="1" t="n">
        <v>45015</v>
      </c>
      <c r="W246" s="1" t="n">
        <v>45002</v>
      </c>
      <c r="X246" t="inlineStr">
        <is>
          <t>해당없음</t>
        </is>
      </c>
      <c r="Y246" t="inlineStr">
        <is>
          <t>해당없음</t>
        </is>
      </c>
      <c r="Z246" t="inlineStr">
        <is>
          <t>해당없음</t>
        </is>
      </c>
      <c r="AA246" t="inlineStr">
        <is>
          <t>해당없음</t>
        </is>
      </c>
      <c r="AB246" t="inlineStr">
        <is>
          <t>해당없음</t>
        </is>
      </c>
      <c r="AC246" t="inlineStr">
        <is>
          <t>Atlas Air Worldwide Holdings</t>
        </is>
      </c>
      <c r="AD246" t="inlineStr">
        <is>
          <t>상환/확인필요</t>
        </is>
      </c>
      <c r="AF246" t="inlineStr">
        <is>
          <t>황민정</t>
        </is>
      </c>
      <c r="AG246" t="inlineStr">
        <is>
          <t>정상</t>
        </is>
      </c>
      <c r="AI246" t="inlineStr">
        <is>
          <t>기보유</t>
        </is>
      </c>
      <c r="AJ246" t="inlineStr">
        <is>
          <t>해외실물</t>
        </is>
      </c>
      <c r="AK246" t="inlineStr">
        <is>
          <t>인프라</t>
        </is>
      </c>
      <c r="AL246" t="inlineStr">
        <is>
          <t>Debt</t>
        </is>
      </c>
      <c r="AM246" t="inlineStr">
        <is>
          <t>인출</t>
        </is>
      </c>
      <c r="AN246" t="inlineStr">
        <is>
          <t>상환</t>
        </is>
      </c>
      <c r="AO246" t="n">
        <v>0</v>
      </c>
      <c r="AP246" t="n">
        <v>10000000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1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471</v>
      </c>
      <c r="EU246" t="inlineStr">
        <is>
          <t>~2016</t>
        </is>
      </c>
      <c r="EV246" t="inlineStr">
        <is>
          <t>국내간접투자</t>
        </is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0</v>
      </c>
      <c r="FJ246" t="n">
        <v>0</v>
      </c>
      <c r="FK246" t="n">
        <v>0</v>
      </c>
      <c r="FL246" t="n">
        <v>0</v>
      </c>
      <c r="FM246" t="n">
        <v>0</v>
      </c>
      <c r="FN246" t="n">
        <v>0</v>
      </c>
      <c r="FO246" t="n">
        <v>0</v>
      </c>
      <c r="FP246" t="n">
        <v>0</v>
      </c>
      <c r="FQ246" t="b">
        <v>1</v>
      </c>
      <c r="FR246" t="b">
        <v>1</v>
      </c>
    </row>
    <row r="247">
      <c r="A247" t="inlineStr">
        <is>
          <t>BS00000475</t>
        </is>
      </c>
      <c r="B247" t="inlineStr">
        <is>
          <t>BS0000047502</t>
        </is>
      </c>
      <c r="C247" t="n">
        <v>200000608</v>
      </c>
      <c r="D247" t="inlineStr">
        <is>
          <t>신한BNPP 일본 태양광 사모특별자산투자신탁 1/2호</t>
        </is>
      </c>
      <c r="E247" t="inlineStr">
        <is>
          <t>신한BNPP일본태양광사모특별자산투자신탁제2호</t>
        </is>
      </c>
      <c r="F247" t="inlineStr">
        <is>
          <t>인프라</t>
        </is>
      </c>
      <c r="G247" t="inlineStr">
        <is>
          <t>신재생</t>
        </is>
      </c>
      <c r="H247" t="inlineStr">
        <is>
          <t>태양광</t>
        </is>
      </c>
      <c r="I247" t="inlineStr">
        <is>
          <t>해외</t>
        </is>
      </c>
      <c r="J247" t="inlineStr">
        <is>
          <t>아시아</t>
        </is>
      </c>
      <c r="K247" t="inlineStr">
        <is>
          <t>선진국</t>
        </is>
      </c>
      <c r="L247" t="inlineStr">
        <is>
          <t>일본</t>
        </is>
      </c>
      <c r="M247" t="inlineStr">
        <is>
          <t>해당없음</t>
        </is>
      </c>
      <c r="N247" t="inlineStr">
        <is>
          <t>수익증권</t>
        </is>
      </c>
      <c r="O247" t="inlineStr">
        <is>
          <t>혼합</t>
        </is>
      </c>
      <c r="P247" t="inlineStr">
        <is>
          <t>채권형</t>
        </is>
      </c>
      <c r="Q247" t="inlineStr">
        <is>
          <t>프로젝트</t>
        </is>
      </c>
      <c r="R247" t="inlineStr">
        <is>
          <t>KRW</t>
        </is>
      </c>
      <c r="S247" t="inlineStr">
        <is>
          <t>JPY</t>
        </is>
      </c>
      <c r="T247" s="1" t="n">
        <v>42083</v>
      </c>
      <c r="U247" s="1" t="n">
        <v>43179</v>
      </c>
      <c r="V247" s="1" t="n">
        <v>50589</v>
      </c>
      <c r="X247" t="inlineStr">
        <is>
          <t>해당없음</t>
        </is>
      </c>
      <c r="Y247" t="inlineStr">
        <is>
          <t>해당없음</t>
        </is>
      </c>
      <c r="Z247" t="inlineStr">
        <is>
          <t>해당없음</t>
        </is>
      </c>
      <c r="AA247" t="inlineStr">
        <is>
          <t>해당없음</t>
        </is>
      </c>
      <c r="AB247" t="inlineStr">
        <is>
          <t>신한자산운용</t>
        </is>
      </c>
      <c r="AC247" t="inlineStr">
        <is>
          <t>신한자산운용</t>
        </is>
      </c>
      <c r="AD247" t="inlineStr">
        <is>
          <t>정의헌</t>
        </is>
      </c>
      <c r="AF247" t="inlineStr">
        <is>
          <t>황민정</t>
        </is>
      </c>
      <c r="AG247" t="inlineStr">
        <is>
          <t>정상</t>
        </is>
      </c>
      <c r="AI247" t="inlineStr">
        <is>
          <t>기보유</t>
        </is>
      </c>
      <c r="AJ247" t="inlineStr">
        <is>
          <t>해외실물</t>
        </is>
      </c>
      <c r="AK247" t="inlineStr">
        <is>
          <t>인프라</t>
        </is>
      </c>
      <c r="AL247" t="inlineStr">
        <is>
          <t>Debt</t>
        </is>
      </c>
      <c r="AM247" t="inlineStr">
        <is>
          <t>인출</t>
        </is>
      </c>
      <c r="AN247" t="inlineStr">
        <is>
          <t>운영</t>
        </is>
      </c>
      <c r="AO247" t="n">
        <v>0</v>
      </c>
      <c r="AP247" t="n">
        <v>25000000000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26328218767</v>
      </c>
      <c r="AX247" t="n">
        <v>0</v>
      </c>
      <c r="AY247" t="n">
        <v>0</v>
      </c>
      <c r="AZ247" t="n">
        <v>25303454764</v>
      </c>
      <c r="BA247" t="n">
        <v>0</v>
      </c>
      <c r="BB247" t="n">
        <v>0</v>
      </c>
      <c r="BC247" t="n">
        <v>1024764003</v>
      </c>
      <c r="BD247" t="n">
        <v>0</v>
      </c>
      <c r="BE247" t="n">
        <v>154158942</v>
      </c>
      <c r="BF247" t="n">
        <v>18968621158</v>
      </c>
      <c r="BG247" t="n">
        <v>154158942</v>
      </c>
      <c r="BH247" t="n">
        <v>0</v>
      </c>
      <c r="BI247" t="n">
        <v>0</v>
      </c>
      <c r="BJ247" t="n">
        <v>0</v>
      </c>
      <c r="BK247" t="n">
        <v>154158942</v>
      </c>
      <c r="BL247" t="n">
        <v>0</v>
      </c>
      <c r="BM247" t="n">
        <v>-25607943</v>
      </c>
      <c r="BN247" t="n">
        <v>3458239</v>
      </c>
      <c r="BO247" t="n">
        <v>0</v>
      </c>
      <c r="BP247" t="n">
        <v>154158942</v>
      </c>
      <c r="BQ247" t="n">
        <v>-25607943</v>
      </c>
      <c r="BR247" t="n">
        <v>157617181</v>
      </c>
      <c r="BS247" t="n">
        <v>0</v>
      </c>
      <c r="BT247" t="n">
        <v>0</v>
      </c>
      <c r="BU247" t="n">
        <v>0</v>
      </c>
      <c r="BV247" t="n">
        <v>-25607943</v>
      </c>
      <c r="BW247" t="n">
        <v>157617181</v>
      </c>
      <c r="BX247" t="n">
        <v>-1.376412266534089</v>
      </c>
      <c r="BY247" t="n">
        <v>8.984418334512227</v>
      </c>
      <c r="BZ247" t="n">
        <v>0</v>
      </c>
      <c r="CA247" t="n">
        <v>1798550323</v>
      </c>
      <c r="CB247" t="n">
        <v>1798550323</v>
      </c>
      <c r="CC247" t="n">
        <v>1798550323</v>
      </c>
      <c r="CD247" t="n">
        <v>0</v>
      </c>
      <c r="CE247" t="n">
        <v>1834877002</v>
      </c>
      <c r="CF247" t="n">
        <v>1860484945</v>
      </c>
      <c r="CG247" t="n">
        <v>1831418763</v>
      </c>
      <c r="CH247" t="n">
        <v>1834877002</v>
      </c>
      <c r="CI247" t="n">
        <v>1860484945</v>
      </c>
      <c r="CJ247" t="n">
        <v>1831418763</v>
      </c>
      <c r="CK247" t="n">
        <v>3458239</v>
      </c>
      <c r="CL247" t="n">
        <v>0</v>
      </c>
      <c r="CM247" t="n">
        <v>-15.51757585257291</v>
      </c>
      <c r="CN247" t="n">
        <v>9.009884297847748</v>
      </c>
      <c r="CO247" t="n">
        <v>12.42141664028168</v>
      </c>
      <c r="CP247" t="n">
        <v>-28472843058.67658</v>
      </c>
      <c r="CQ247" t="n">
        <v>16532029488.80175</v>
      </c>
      <c r="CR247" t="n">
        <v>22791771725.51295</v>
      </c>
      <c r="CS247" t="n">
        <v>1.751237078817912</v>
      </c>
      <c r="CT247" t="n">
        <v>3213304640.972648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1</v>
      </c>
      <c r="DI247" t="n">
        <v>0</v>
      </c>
      <c r="DJ247" t="n">
        <v>1834877002</v>
      </c>
      <c r="DK247" t="n">
        <v>0</v>
      </c>
      <c r="DL247" t="n">
        <v>1831418763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1827760738</v>
      </c>
      <c r="DW247" t="n">
        <v>221172172.8755487</v>
      </c>
      <c r="DX247" t="n">
        <v>0</v>
      </c>
      <c r="DY247" t="n">
        <v>0</v>
      </c>
      <c r="DZ247" t="n">
        <v>696220569.9479421</v>
      </c>
      <c r="EA247" t="n">
        <v>0</v>
      </c>
      <c r="EB247" t="n">
        <v>917392742.8234909</v>
      </c>
      <c r="EC247" t="n">
        <v>0.5019216814052665</v>
      </c>
      <c r="ED247" t="n">
        <v>917392742.8234907</v>
      </c>
      <c r="EE247" t="n">
        <v>920964550.0156945</v>
      </c>
      <c r="EF247" t="n">
        <v>0</v>
      </c>
      <c r="EG247" t="n">
        <v>0</v>
      </c>
      <c r="EH247" t="n">
        <v>0</v>
      </c>
      <c r="EI247" t="n">
        <v>0</v>
      </c>
      <c r="EJ247" t="n">
        <v>-25607943</v>
      </c>
      <c r="EK247" t="n">
        <v>0</v>
      </c>
      <c r="EL247" t="n">
        <v>154158942</v>
      </c>
      <c r="EM247" t="n">
        <v>0</v>
      </c>
      <c r="EN247" t="n">
        <v>0</v>
      </c>
      <c r="EO247" t="n">
        <v>3458239</v>
      </c>
      <c r="EP247" t="n">
        <v>-25607943</v>
      </c>
      <c r="EQ247" t="n">
        <v>157617181</v>
      </c>
      <c r="ER247" t="n">
        <v>324</v>
      </c>
      <c r="EU247" t="inlineStr">
        <is>
          <t>~2016</t>
        </is>
      </c>
      <c r="EV247" t="inlineStr">
        <is>
          <t>국내간접투자</t>
        </is>
      </c>
      <c r="EW247" t="n">
        <v>0</v>
      </c>
      <c r="EX247" t="n">
        <v>0</v>
      </c>
      <c r="EY247" t="n">
        <v>0</v>
      </c>
      <c r="EZ247" t="n">
        <v>0</v>
      </c>
      <c r="FA247" t="n">
        <v>-25607943</v>
      </c>
      <c r="FB247" t="n">
        <v>0</v>
      </c>
      <c r="FC247" t="n">
        <v>154158942</v>
      </c>
      <c r="FD247" t="n">
        <v>0</v>
      </c>
      <c r="FE247" t="n">
        <v>0</v>
      </c>
      <c r="FF247" t="n">
        <v>3458239</v>
      </c>
      <c r="FG247" t="n">
        <v>0</v>
      </c>
      <c r="FH247" t="n">
        <v>0</v>
      </c>
      <c r="FI247" t="n">
        <v>0</v>
      </c>
      <c r="FJ247" t="n">
        <v>0</v>
      </c>
      <c r="FK247" t="n">
        <v>0</v>
      </c>
      <c r="FL247" t="n">
        <v>0</v>
      </c>
      <c r="FM247" t="n">
        <v>0</v>
      </c>
      <c r="FN247" t="n">
        <v>0</v>
      </c>
      <c r="FO247" t="n">
        <v>0</v>
      </c>
      <c r="FP247" t="n">
        <v>0</v>
      </c>
      <c r="FQ247" t="b">
        <v>1</v>
      </c>
      <c r="FR247" t="b">
        <v>1</v>
      </c>
    </row>
    <row r="248">
      <c r="A248" t="inlineStr">
        <is>
          <t>BS00000477</t>
        </is>
      </c>
      <c r="B248" t="n">
        <v>205775049201</v>
      </c>
      <c r="C248" t="n">
        <v>6000000000415</v>
      </c>
      <c r="D248" t="inlineStr">
        <is>
          <t>광주-원주고속도로 리파이낸싱 (제2영동고속도로)</t>
        </is>
      </c>
      <c r="E248" t="inlineStr">
        <is>
          <t>제이영동고속도로 리파이낸싱</t>
        </is>
      </c>
      <c r="F248" t="inlineStr">
        <is>
          <t>인프라</t>
        </is>
      </c>
      <c r="G248" t="inlineStr">
        <is>
          <t>BTO</t>
        </is>
      </c>
      <c r="H248" t="inlineStr">
        <is>
          <t>도로</t>
        </is>
      </c>
      <c r="I248" t="inlineStr">
        <is>
          <t>국내</t>
        </is>
      </c>
      <c r="J248" t="inlineStr">
        <is>
          <t>아시아</t>
        </is>
      </c>
      <c r="K248" t="inlineStr">
        <is>
          <t>이머징</t>
        </is>
      </c>
      <c r="L248" t="inlineStr">
        <is>
          <t>한국</t>
        </is>
      </c>
      <c r="M248" t="inlineStr">
        <is>
          <t>해당없음</t>
        </is>
      </c>
      <c r="N248" t="inlineStr">
        <is>
          <t>대출</t>
        </is>
      </c>
      <c r="O248" t="inlineStr">
        <is>
          <t>선순위</t>
        </is>
      </c>
      <c r="P248" t="inlineStr">
        <is>
          <t>대출</t>
        </is>
      </c>
      <c r="Q248" t="inlineStr">
        <is>
          <t>프로젝트</t>
        </is>
      </c>
      <c r="R248" t="inlineStr">
        <is>
          <t>KRW</t>
        </is>
      </c>
      <c r="S248" t="inlineStr">
        <is>
          <t>KRW</t>
        </is>
      </c>
      <c r="T248" s="1" t="n">
        <v>42487</v>
      </c>
      <c r="U248" s="1" t="n">
        <v>51253</v>
      </c>
      <c r="V248" s="1" t="n">
        <v>51253</v>
      </c>
      <c r="X248" t="inlineStr">
        <is>
          <t>PPP</t>
        </is>
      </c>
      <c r="Y248" t="inlineStr">
        <is>
          <t>Merchant(정부)</t>
        </is>
      </c>
      <c r="Z248" t="inlineStr">
        <is>
          <t>해지시 지급금</t>
        </is>
      </c>
      <c r="AA248" t="inlineStr">
        <is>
          <t>해지시 지급금 전액 커버</t>
        </is>
      </c>
      <c r="AB248" t="inlineStr">
        <is>
          <t>신한은행</t>
        </is>
      </c>
      <c r="AC248" t="inlineStr">
        <is>
          <t>해당없음</t>
        </is>
      </c>
      <c r="AD248" t="inlineStr">
        <is>
          <t>이다인</t>
        </is>
      </c>
      <c r="AF248" t="inlineStr">
        <is>
          <t>유재섭</t>
        </is>
      </c>
      <c r="AG248" t="inlineStr">
        <is>
          <t>정상</t>
        </is>
      </c>
      <c r="AH248" s="1" t="n">
        <v>41899</v>
      </c>
      <c r="AI248" t="inlineStr">
        <is>
          <t>기보유</t>
        </is>
      </c>
      <c r="AJ248" t="inlineStr">
        <is>
          <t>국내실물</t>
        </is>
      </c>
      <c r="AK248" t="inlineStr">
        <is>
          <t>인프라</t>
        </is>
      </c>
      <c r="AL248" t="inlineStr">
        <is>
          <t>Debt</t>
        </is>
      </c>
      <c r="AM248" t="inlineStr">
        <is>
          <t>인출</t>
        </is>
      </c>
      <c r="AN248" t="inlineStr">
        <is>
          <t>운영</t>
        </is>
      </c>
      <c r="AO248" t="n">
        <v>0</v>
      </c>
      <c r="AP248" t="n">
        <v>43000000000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37834000000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37834000000</v>
      </c>
      <c r="BD248" t="n">
        <v>471629315</v>
      </c>
      <c r="BE248" t="n">
        <v>1891699998</v>
      </c>
      <c r="BF248" t="n">
        <v>18717638652</v>
      </c>
      <c r="BG248" t="n">
        <v>0</v>
      </c>
      <c r="BH248" t="n">
        <v>1891699998</v>
      </c>
      <c r="BI248" t="n">
        <v>0</v>
      </c>
      <c r="BJ248" t="n">
        <v>0</v>
      </c>
      <c r="BK248" t="n">
        <v>0</v>
      </c>
      <c r="BL248" t="n">
        <v>1890186206</v>
      </c>
      <c r="BM248" t="n">
        <v>0</v>
      </c>
      <c r="BN248" t="n">
        <v>0</v>
      </c>
      <c r="BO248" t="n">
        <v>161200838</v>
      </c>
      <c r="BP248" t="n">
        <v>1870567622</v>
      </c>
      <c r="BQ248" t="n">
        <v>161200838</v>
      </c>
      <c r="BR248" t="n">
        <v>1870567622</v>
      </c>
      <c r="BS248" t="n">
        <v>0</v>
      </c>
      <c r="BT248" t="n">
        <v>0</v>
      </c>
      <c r="BU248" t="n">
        <v>0</v>
      </c>
      <c r="BV248" t="n">
        <v>161200838</v>
      </c>
      <c r="BW248" t="n">
        <v>1870567622</v>
      </c>
      <c r="BX248" t="n">
        <v>0.4278832153606442</v>
      </c>
      <c r="BY248" t="n">
        <v>5.069465323451121</v>
      </c>
      <c r="BZ248" t="n">
        <v>0</v>
      </c>
      <c r="CA248" t="n">
        <v>37834000000</v>
      </c>
      <c r="CB248" t="n">
        <v>37675254799</v>
      </c>
      <c r="CC248" t="n">
        <v>37834000000</v>
      </c>
      <c r="CD248" t="n">
        <v>0</v>
      </c>
      <c r="CE248" t="n">
        <v>37834000000</v>
      </c>
      <c r="CF248" t="n">
        <v>37675254799</v>
      </c>
      <c r="CG248" t="n">
        <v>37834000000</v>
      </c>
      <c r="CH248" t="n">
        <v>37834000000</v>
      </c>
      <c r="CI248" t="n">
        <v>37675254799</v>
      </c>
      <c r="CJ248" t="n">
        <v>37834000000</v>
      </c>
      <c r="CK248" t="n">
        <v>0</v>
      </c>
      <c r="CL248" t="n">
        <v>0</v>
      </c>
      <c r="CM248" t="n">
        <v>0.4256876</v>
      </c>
      <c r="CN248" t="n">
        <v>5.1082512</v>
      </c>
      <c r="CO248" t="n">
        <v>5.1082512</v>
      </c>
      <c r="CP248" t="n">
        <v>16105464658.4</v>
      </c>
      <c r="CQ248" t="n">
        <v>193265575900.8</v>
      </c>
      <c r="CR248" t="n">
        <v>193265575900.8</v>
      </c>
      <c r="CS248" t="n">
        <v>1.494730629909605</v>
      </c>
      <c r="CT248" t="n">
        <v>56551638652</v>
      </c>
      <c r="CU248" t="n">
        <v>5</v>
      </c>
      <c r="CV248" t="n">
        <v>0</v>
      </c>
      <c r="CW248" t="n">
        <v>0</v>
      </c>
      <c r="CX248" t="n">
        <v>0</v>
      </c>
      <c r="CY248" t="n">
        <v>0</v>
      </c>
      <c r="CZ248" t="n">
        <v>189170000000</v>
      </c>
      <c r="DA248" t="n">
        <v>0</v>
      </c>
      <c r="DB248" t="n">
        <v>0</v>
      </c>
      <c r="DC248" t="n">
        <v>0</v>
      </c>
      <c r="DD248" t="n">
        <v>0</v>
      </c>
      <c r="DE248" t="n">
        <v>37834000000</v>
      </c>
      <c r="DF248" t="n">
        <v>0</v>
      </c>
      <c r="DG248" t="n">
        <v>0</v>
      </c>
      <c r="DH248" t="n">
        <v>1</v>
      </c>
      <c r="DI248" t="n">
        <v>0</v>
      </c>
      <c r="DJ248" t="n">
        <v>37834000000</v>
      </c>
      <c r="DK248" t="n">
        <v>0</v>
      </c>
      <c r="DL248" t="n">
        <v>37834000000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36592013983.99849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161200838</v>
      </c>
      <c r="EH248" t="n">
        <v>0</v>
      </c>
      <c r="EI248" t="n">
        <v>0</v>
      </c>
      <c r="EJ248" t="n">
        <v>0</v>
      </c>
      <c r="EK248" t="n">
        <v>0</v>
      </c>
      <c r="EL248" t="n">
        <v>1870567622</v>
      </c>
      <c r="EM248" t="n">
        <v>0</v>
      </c>
      <c r="EN248" t="n">
        <v>0</v>
      </c>
      <c r="EO248" t="n">
        <v>0</v>
      </c>
      <c r="EP248" t="n">
        <v>161200838</v>
      </c>
      <c r="EQ248" t="n">
        <v>1870567622</v>
      </c>
      <c r="ER248" t="n">
        <v>136</v>
      </c>
      <c r="EU248" t="inlineStr">
        <is>
          <t>~2016</t>
        </is>
      </c>
      <c r="EV248" t="inlineStr">
        <is>
          <t>국내간접투자</t>
        </is>
      </c>
      <c r="EW248" t="n">
        <v>0</v>
      </c>
      <c r="EX248" t="n">
        <v>161200838</v>
      </c>
      <c r="EY248" t="n">
        <v>0</v>
      </c>
      <c r="EZ248" t="n">
        <v>0</v>
      </c>
      <c r="FA248" t="n">
        <v>0</v>
      </c>
      <c r="FB248" t="n">
        <v>0</v>
      </c>
      <c r="FC248" t="n">
        <v>1870567622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0</v>
      </c>
      <c r="FJ248" t="n">
        <v>0</v>
      </c>
      <c r="FK248" t="n">
        <v>0</v>
      </c>
      <c r="FL248" t="n">
        <v>0</v>
      </c>
      <c r="FM248" t="n">
        <v>0</v>
      </c>
      <c r="FN248" t="n">
        <v>0</v>
      </c>
      <c r="FO248" t="n">
        <v>0</v>
      </c>
      <c r="FP248" t="n">
        <v>0</v>
      </c>
      <c r="FQ248" t="b">
        <v>1</v>
      </c>
      <c r="FR248" t="b">
        <v>1</v>
      </c>
    </row>
    <row r="249">
      <c r="A249" t="inlineStr">
        <is>
          <t>BS00000477</t>
        </is>
      </c>
      <c r="B249" t="n">
        <v>205775049201</v>
      </c>
      <c r="C249" t="n">
        <v>6000000000416</v>
      </c>
      <c r="D249" t="inlineStr">
        <is>
          <t>광주-원주고속도로 리파이낸싱 (제2영동고속도로)</t>
        </is>
      </c>
      <c r="E249" t="inlineStr">
        <is>
          <t>제이영동고속도로 리파이낸싱</t>
        </is>
      </c>
      <c r="F249" t="inlineStr">
        <is>
          <t>인프라</t>
        </is>
      </c>
      <c r="G249" t="inlineStr">
        <is>
          <t>BTO</t>
        </is>
      </c>
      <c r="H249" t="inlineStr">
        <is>
          <t>도로</t>
        </is>
      </c>
      <c r="I249" t="inlineStr">
        <is>
          <t>국내</t>
        </is>
      </c>
      <c r="J249" t="inlineStr">
        <is>
          <t>아시아</t>
        </is>
      </c>
      <c r="K249" t="inlineStr">
        <is>
          <t>이머징</t>
        </is>
      </c>
      <c r="L249" t="inlineStr">
        <is>
          <t>한국</t>
        </is>
      </c>
      <c r="M249" t="inlineStr">
        <is>
          <t>해당없음</t>
        </is>
      </c>
      <c r="N249" t="inlineStr">
        <is>
          <t>대출</t>
        </is>
      </c>
      <c r="O249" t="inlineStr">
        <is>
          <t>선순위</t>
        </is>
      </c>
      <c r="P249" t="inlineStr">
        <is>
          <t>대출</t>
        </is>
      </c>
      <c r="Q249" t="inlineStr">
        <is>
          <t>프로젝트</t>
        </is>
      </c>
      <c r="R249" t="inlineStr">
        <is>
          <t>KRW</t>
        </is>
      </c>
      <c r="S249" t="inlineStr">
        <is>
          <t>KRW</t>
        </is>
      </c>
      <c r="T249" s="1" t="n">
        <v>42487</v>
      </c>
      <c r="U249" s="1" t="n">
        <v>51253</v>
      </c>
      <c r="V249" s="1" t="n">
        <v>51253</v>
      </c>
      <c r="X249" t="inlineStr">
        <is>
          <t>PPP</t>
        </is>
      </c>
      <c r="Y249" t="inlineStr">
        <is>
          <t>Merchant(정부)</t>
        </is>
      </c>
      <c r="Z249" t="inlineStr">
        <is>
          <t>해지시 지급금</t>
        </is>
      </c>
      <c r="AA249" t="inlineStr">
        <is>
          <t>해지시 지급금 전액 커버</t>
        </is>
      </c>
      <c r="AB249" t="inlineStr">
        <is>
          <t>신한은행</t>
        </is>
      </c>
      <c r="AC249" t="inlineStr">
        <is>
          <t>해당없음</t>
        </is>
      </c>
      <c r="AD249" t="inlineStr">
        <is>
          <t>이다인</t>
        </is>
      </c>
      <c r="AF249" t="inlineStr">
        <is>
          <t>유재섭</t>
        </is>
      </c>
      <c r="AG249" t="inlineStr">
        <is>
          <t>정상</t>
        </is>
      </c>
      <c r="AH249" s="1" t="n">
        <v>41899</v>
      </c>
      <c r="AI249" t="inlineStr">
        <is>
          <t>기보유</t>
        </is>
      </c>
      <c r="AJ249" t="inlineStr">
        <is>
          <t>국내실물</t>
        </is>
      </c>
      <c r="AK249" t="inlineStr">
        <is>
          <t>인프라</t>
        </is>
      </c>
      <c r="AL249" t="inlineStr">
        <is>
          <t>Debt</t>
        </is>
      </c>
      <c r="AM249" t="inlineStr">
        <is>
          <t>인출</t>
        </is>
      </c>
      <c r="AN249" t="inlineStr">
        <is>
          <t>운영</t>
        </is>
      </c>
      <c r="AO249" t="n">
        <v>0</v>
      </c>
      <c r="AP249" t="n">
        <v>30000000000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26515000000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26515000000</v>
      </c>
      <c r="BD249" t="n">
        <v>299794538</v>
      </c>
      <c r="BE249" t="n">
        <v>1281181243</v>
      </c>
      <c r="BF249" t="n">
        <v>11573228660</v>
      </c>
      <c r="BG249" t="n">
        <v>0</v>
      </c>
      <c r="BH249" t="n">
        <v>1281181243</v>
      </c>
      <c r="BI249" t="n">
        <v>0</v>
      </c>
      <c r="BJ249" t="n">
        <v>0</v>
      </c>
      <c r="BK249" t="n">
        <v>0</v>
      </c>
      <c r="BL249" t="n">
        <v>1277911521</v>
      </c>
      <c r="BM249" t="n">
        <v>0</v>
      </c>
      <c r="BN249" t="n">
        <v>0</v>
      </c>
      <c r="BO249" t="n">
        <v>101022999</v>
      </c>
      <c r="BP249" t="n">
        <v>1264161340</v>
      </c>
      <c r="BQ249" t="n">
        <v>101022999</v>
      </c>
      <c r="BR249" t="n">
        <v>1264161340</v>
      </c>
      <c r="BS249" t="n">
        <v>0</v>
      </c>
      <c r="BT249" t="n">
        <v>0</v>
      </c>
      <c r="BU249" t="n">
        <v>0</v>
      </c>
      <c r="BV249" t="n">
        <v>101022999</v>
      </c>
      <c r="BW249" t="n">
        <v>1264161340</v>
      </c>
      <c r="BX249" t="n">
        <v>0.3825004468589637</v>
      </c>
      <c r="BY249" t="n">
        <v>4.884152841811605</v>
      </c>
      <c r="BZ249" t="n">
        <v>0</v>
      </c>
      <c r="CA249" t="n">
        <v>26515000000</v>
      </c>
      <c r="CB249" t="n">
        <v>26408444426</v>
      </c>
      <c r="CC249" t="n">
        <v>26515000000</v>
      </c>
      <c r="CD249" t="n">
        <v>0</v>
      </c>
      <c r="CE249" t="n">
        <v>26515000000</v>
      </c>
      <c r="CF249" t="n">
        <v>26408444426</v>
      </c>
      <c r="CG249" t="n">
        <v>26515000000</v>
      </c>
      <c r="CH249" t="n">
        <v>26515000000</v>
      </c>
      <c r="CI249" t="n">
        <v>26408444426</v>
      </c>
      <c r="CJ249" t="n">
        <v>26515000000</v>
      </c>
      <c r="CK249" t="n">
        <v>0</v>
      </c>
      <c r="CL249" t="n">
        <v>0</v>
      </c>
      <c r="CM249" t="n">
        <v>0.3755649916666666</v>
      </c>
      <c r="CN249" t="n">
        <v>4.5067799</v>
      </c>
      <c r="CO249" t="n">
        <v>4.5067799</v>
      </c>
      <c r="CP249" t="n">
        <v>9958105754.041666</v>
      </c>
      <c r="CQ249" t="n">
        <v>119497269048.5</v>
      </c>
      <c r="CR249" t="n">
        <v>119497269048.5</v>
      </c>
      <c r="CS249" t="n">
        <v>1.436478546483123</v>
      </c>
      <c r="CT249" t="n">
        <v>38088228660</v>
      </c>
      <c r="CU249" t="n">
        <v>4.42</v>
      </c>
      <c r="CV249" t="n">
        <v>0</v>
      </c>
      <c r="CW249" t="n">
        <v>0</v>
      </c>
      <c r="CX249" t="n">
        <v>0</v>
      </c>
      <c r="CY249" t="n">
        <v>0</v>
      </c>
      <c r="CZ249" t="n">
        <v>117196300000</v>
      </c>
      <c r="DA249" t="n">
        <v>0</v>
      </c>
      <c r="DB249" t="n">
        <v>0</v>
      </c>
      <c r="DC249" t="n">
        <v>0</v>
      </c>
      <c r="DD249" t="n">
        <v>0</v>
      </c>
      <c r="DE249" t="n">
        <v>26515000000</v>
      </c>
      <c r="DF249" t="n">
        <v>0</v>
      </c>
      <c r="DG249" t="n">
        <v>0</v>
      </c>
      <c r="DH249" t="n">
        <v>1</v>
      </c>
      <c r="DI249" t="n">
        <v>0</v>
      </c>
      <c r="DJ249" t="n">
        <v>26515000000</v>
      </c>
      <c r="DK249" t="n">
        <v>0</v>
      </c>
      <c r="DL249" t="n">
        <v>26515000000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27789451081.13533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101022999</v>
      </c>
      <c r="EH249" t="n">
        <v>0</v>
      </c>
      <c r="EI249" t="n">
        <v>0</v>
      </c>
      <c r="EJ249" t="n">
        <v>0</v>
      </c>
      <c r="EK249" t="n">
        <v>0</v>
      </c>
      <c r="EL249" t="n">
        <v>1264161340</v>
      </c>
      <c r="EM249" t="n">
        <v>0</v>
      </c>
      <c r="EN249" t="n">
        <v>0</v>
      </c>
      <c r="EO249" t="n">
        <v>0</v>
      </c>
      <c r="EP249" t="n">
        <v>101022999</v>
      </c>
      <c r="EQ249" t="n">
        <v>1264161340</v>
      </c>
      <c r="ER249" t="n">
        <v>176</v>
      </c>
      <c r="EU249" t="inlineStr">
        <is>
          <t>~2016</t>
        </is>
      </c>
      <c r="EV249" t="inlineStr">
        <is>
          <t>국내간접투자</t>
        </is>
      </c>
      <c r="EW249" t="n">
        <v>0</v>
      </c>
      <c r="EX249" t="n">
        <v>101022999</v>
      </c>
      <c r="EY249" t="n">
        <v>0</v>
      </c>
      <c r="EZ249" t="n">
        <v>0</v>
      </c>
      <c r="FA249" t="n">
        <v>0</v>
      </c>
      <c r="FB249" t="n">
        <v>0</v>
      </c>
      <c r="FC249" t="n">
        <v>1264161340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b">
        <v>1</v>
      </c>
      <c r="FR249" t="b">
        <v>1</v>
      </c>
    </row>
    <row r="250">
      <c r="A250" t="inlineStr">
        <is>
          <t>BS00000477</t>
        </is>
      </c>
      <c r="B250" t="inlineStr">
        <is>
          <t>BS0000047701</t>
        </is>
      </c>
      <c r="C250" t="n">
        <v>200000408</v>
      </c>
      <c r="D250" t="inlineStr">
        <is>
          <t>광주-원주고속도로 리파이낸싱 (제2영동고속도로)</t>
        </is>
      </c>
      <c r="E250" t="inlineStr">
        <is>
          <t>신한BNPP제2영동고속도로사모특별자산투자신탁[인프라사업]</t>
        </is>
      </c>
      <c r="F250" t="inlineStr">
        <is>
          <t>인프라</t>
        </is>
      </c>
      <c r="G250" t="inlineStr">
        <is>
          <t>BTO</t>
        </is>
      </c>
      <c r="H250" t="inlineStr">
        <is>
          <t>도로</t>
        </is>
      </c>
      <c r="I250" t="inlineStr">
        <is>
          <t>국내</t>
        </is>
      </c>
      <c r="J250" t="inlineStr">
        <is>
          <t>아시아</t>
        </is>
      </c>
      <c r="K250" t="inlineStr">
        <is>
          <t>이머징</t>
        </is>
      </c>
      <c r="L250" t="inlineStr">
        <is>
          <t>한국</t>
        </is>
      </c>
      <c r="M250" t="inlineStr">
        <is>
          <t>해당없음</t>
        </is>
      </c>
      <c r="N250" t="inlineStr">
        <is>
          <t>수익증권</t>
        </is>
      </c>
      <c r="O250" t="inlineStr">
        <is>
          <t>선순위</t>
        </is>
      </c>
      <c r="P250" t="inlineStr">
        <is>
          <t>채권형</t>
        </is>
      </c>
      <c r="Q250" t="inlineStr">
        <is>
          <t>프로젝트</t>
        </is>
      </c>
      <c r="R250" t="inlineStr">
        <is>
          <t>KRW</t>
        </is>
      </c>
      <c r="S250" t="inlineStr">
        <is>
          <t>KRW</t>
        </is>
      </c>
      <c r="T250" s="1" t="n">
        <v>41897</v>
      </c>
      <c r="U250" s="1" t="n">
        <v>51253</v>
      </c>
      <c r="V250" s="1" t="n">
        <v>51253</v>
      </c>
      <c r="X250" t="inlineStr">
        <is>
          <t>PPP</t>
        </is>
      </c>
      <c r="Y250" t="inlineStr">
        <is>
          <t>Merchant(정부)</t>
        </is>
      </c>
      <c r="Z250" t="inlineStr">
        <is>
          <t>해지시 지급금</t>
        </is>
      </c>
      <c r="AA250" t="inlineStr">
        <is>
          <t>해지시 지급금 전액 커버</t>
        </is>
      </c>
      <c r="AB250" t="inlineStr">
        <is>
          <t>신한자산운용</t>
        </is>
      </c>
      <c r="AC250" t="inlineStr">
        <is>
          <t>해당없음</t>
        </is>
      </c>
      <c r="AD250" t="inlineStr">
        <is>
          <t>이다인</t>
        </is>
      </c>
      <c r="AF250" t="inlineStr">
        <is>
          <t>유재섭</t>
        </is>
      </c>
      <c r="AG250" t="inlineStr">
        <is>
          <t>정상</t>
        </is>
      </c>
      <c r="AI250" t="inlineStr">
        <is>
          <t>기보유</t>
        </is>
      </c>
      <c r="AJ250" t="inlineStr">
        <is>
          <t>국내실물</t>
        </is>
      </c>
      <c r="AK250" t="inlineStr">
        <is>
          <t>인프라</t>
        </is>
      </c>
      <c r="AL250" t="inlineStr">
        <is>
          <t>Debt</t>
        </is>
      </c>
      <c r="AM250" t="inlineStr">
        <is>
          <t>인출</t>
        </is>
      </c>
      <c r="AN250" t="inlineStr">
        <is>
          <t>운영</t>
        </is>
      </c>
      <c r="AO250" t="n">
        <v>0</v>
      </c>
      <c r="AP250" t="n">
        <v>77000000000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76245772227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76245772227</v>
      </c>
      <c r="BD250" t="n">
        <v>0</v>
      </c>
      <c r="BE250" t="n">
        <v>4281497583</v>
      </c>
      <c r="BF250" t="n">
        <v>40385644630</v>
      </c>
      <c r="BG250" t="n">
        <v>4281497583</v>
      </c>
      <c r="BH250" t="n">
        <v>0</v>
      </c>
      <c r="BI250" t="n">
        <v>0</v>
      </c>
      <c r="BJ250" t="n">
        <v>0</v>
      </c>
      <c r="BK250" t="n">
        <v>4281497583</v>
      </c>
      <c r="BL250" t="n">
        <v>0</v>
      </c>
      <c r="BM250" t="n">
        <v>-2280583886</v>
      </c>
      <c r="BN250" t="n">
        <v>2477657544</v>
      </c>
      <c r="BO250" t="n">
        <v>0</v>
      </c>
      <c r="BP250" t="n">
        <v>4281497583</v>
      </c>
      <c r="BQ250" t="n">
        <v>-2280583886</v>
      </c>
      <c r="BR250" t="n">
        <v>6759155127</v>
      </c>
      <c r="BS250" t="n">
        <v>0</v>
      </c>
      <c r="BT250" t="n">
        <v>0</v>
      </c>
      <c r="BU250" t="n">
        <v>0</v>
      </c>
      <c r="BV250" t="n">
        <v>-2280583886</v>
      </c>
      <c r="BW250" t="n">
        <v>6759155127</v>
      </c>
      <c r="BX250" t="n">
        <v>-2.258796359153939</v>
      </c>
      <c r="BY250" t="n">
        <v>7.185577981664502</v>
      </c>
      <c r="BZ250" t="n">
        <v>0</v>
      </c>
      <c r="CA250" t="n">
        <v>76245772227</v>
      </c>
      <c r="CB250" t="n">
        <v>76245772227</v>
      </c>
      <c r="CC250" t="n">
        <v>76245772227</v>
      </c>
      <c r="CD250" t="n">
        <v>0</v>
      </c>
      <c r="CE250" t="n">
        <v>98683979686</v>
      </c>
      <c r="CF250" t="n">
        <v>100964563572</v>
      </c>
      <c r="CG250" t="n">
        <v>96206322142</v>
      </c>
      <c r="CH250" t="n">
        <v>98683979686</v>
      </c>
      <c r="CI250" t="n">
        <v>100964563572</v>
      </c>
      <c r="CJ250" t="n">
        <v>96206322142</v>
      </c>
      <c r="CK250" t="n">
        <v>2477657544</v>
      </c>
      <c r="CL250" t="n">
        <v>0</v>
      </c>
      <c r="CM250" t="n">
        <v>-24.26816575229168</v>
      </c>
      <c r="CN250" t="n">
        <v>7.175982296466827</v>
      </c>
      <c r="CO250" t="n">
        <v>7.450063526630403</v>
      </c>
      <c r="CP250" t="n">
        <v>-2394879176115.633</v>
      </c>
      <c r="CQ250" t="n">
        <v>708154491171.6281</v>
      </c>
      <c r="CR250" t="n">
        <v>735201917721.4043</v>
      </c>
      <c r="CS250" t="n">
        <v>1.823965057393083</v>
      </c>
      <c r="CT250" t="n">
        <v>179996130671.7528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0.9245726759994185</v>
      </c>
      <c r="DI250" t="n">
        <v>0.0754273240005815</v>
      </c>
      <c r="DJ250" t="n">
        <v>91240511176.55728</v>
      </c>
      <c r="DK250" t="n">
        <v>7443468509.442725</v>
      </c>
      <c r="DL250" t="n">
        <v>88949736710.89105</v>
      </c>
      <c r="DM250" t="n">
        <v>7256585431.108952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100050192624</v>
      </c>
      <c r="DW250" t="n">
        <v>3844885868.475419</v>
      </c>
      <c r="DX250" t="n">
        <v>0</v>
      </c>
      <c r="DY250" t="n">
        <v>1478989292.537086</v>
      </c>
      <c r="DZ250" t="n">
        <v>0</v>
      </c>
      <c r="EA250" t="n">
        <v>0</v>
      </c>
      <c r="EB250" t="n">
        <v>5323875161.012505</v>
      </c>
      <c r="EC250" t="n">
        <v>0.05321204308941446</v>
      </c>
      <c r="ED250" t="n">
        <v>5323875161.012505</v>
      </c>
      <c r="EE250" t="n">
        <v>5251176179.286333</v>
      </c>
      <c r="EF250" t="n">
        <v>0</v>
      </c>
      <c r="EG250" t="n">
        <v>0</v>
      </c>
      <c r="EH250" t="n">
        <v>0</v>
      </c>
      <c r="EI250" t="n">
        <v>0</v>
      </c>
      <c r="EJ250" t="n">
        <v>-2280583886</v>
      </c>
      <c r="EK250" t="n">
        <v>0</v>
      </c>
      <c r="EL250" t="n">
        <v>4281497583</v>
      </c>
      <c r="EM250" t="n">
        <v>0</v>
      </c>
      <c r="EN250" t="n">
        <v>0</v>
      </c>
      <c r="EO250" t="n">
        <v>2477657544</v>
      </c>
      <c r="EP250" t="n">
        <v>-2280583886</v>
      </c>
      <c r="EQ250" t="n">
        <v>6759155127</v>
      </c>
      <c r="ER250" t="n">
        <v>36</v>
      </c>
      <c r="EU250" t="inlineStr">
        <is>
          <t>~2016</t>
        </is>
      </c>
      <c r="EV250" t="inlineStr">
        <is>
          <t>국내간접투자</t>
        </is>
      </c>
      <c r="EW250" t="n">
        <v>0</v>
      </c>
      <c r="EX250" t="n">
        <v>0</v>
      </c>
      <c r="EY250" t="n">
        <v>0</v>
      </c>
      <c r="EZ250" t="n">
        <v>0</v>
      </c>
      <c r="FA250" t="n">
        <v>-2108565546.320173</v>
      </c>
      <c r="FB250" t="n">
        <v>0</v>
      </c>
      <c r="FC250" t="n">
        <v>3958555677.599352</v>
      </c>
      <c r="FD250" t="n">
        <v>0</v>
      </c>
      <c r="FE250" t="n">
        <v>0</v>
      </c>
      <c r="FF250" t="n">
        <v>2290774465.666227</v>
      </c>
      <c r="FG250" t="n">
        <v>0</v>
      </c>
      <c r="FH250" t="n">
        <v>0</v>
      </c>
      <c r="FI250" t="n">
        <v>0</v>
      </c>
      <c r="FJ250" t="n">
        <v>0</v>
      </c>
      <c r="FK250" t="n">
        <v>-172018339.6798272</v>
      </c>
      <c r="FL250" t="n">
        <v>0</v>
      </c>
      <c r="FM250" t="n">
        <v>322941905.4006476</v>
      </c>
      <c r="FN250" t="n">
        <v>0</v>
      </c>
      <c r="FO250" t="n">
        <v>0</v>
      </c>
      <c r="FP250" t="n">
        <v>186883078.333773</v>
      </c>
      <c r="FQ250" t="b">
        <v>1</v>
      </c>
      <c r="FR250" t="b">
        <v>1</v>
      </c>
    </row>
    <row r="251">
      <c r="A251" t="inlineStr">
        <is>
          <t>BS00000478</t>
        </is>
      </c>
      <c r="B251" t="n">
        <v>206125154200</v>
      </c>
      <c r="C251" t="n">
        <v>6000000000243</v>
      </c>
      <c r="D251" t="inlineStr">
        <is>
          <t>경기고속도로 리파이낸싱</t>
        </is>
      </c>
      <c r="E251" t="inlineStr">
        <is>
          <t>경기고속도로 리파이낸싱</t>
        </is>
      </c>
      <c r="F251" t="inlineStr">
        <is>
          <t>인프라</t>
        </is>
      </c>
      <c r="G251" t="inlineStr">
        <is>
          <t>BTO</t>
        </is>
      </c>
      <c r="H251" t="inlineStr">
        <is>
          <t>도로</t>
        </is>
      </c>
      <c r="I251" t="inlineStr">
        <is>
          <t>국내</t>
        </is>
      </c>
      <c r="J251" t="inlineStr">
        <is>
          <t>아시아</t>
        </is>
      </c>
      <c r="K251" t="inlineStr">
        <is>
          <t>이머징</t>
        </is>
      </c>
      <c r="L251" t="inlineStr">
        <is>
          <t>한국</t>
        </is>
      </c>
      <c r="M251" t="inlineStr">
        <is>
          <t>해당없음</t>
        </is>
      </c>
      <c r="N251" t="inlineStr">
        <is>
          <t>대출</t>
        </is>
      </c>
      <c r="O251" t="inlineStr">
        <is>
          <t>선순위</t>
        </is>
      </c>
      <c r="P251" t="inlineStr">
        <is>
          <t>대출</t>
        </is>
      </c>
      <c r="Q251" t="inlineStr">
        <is>
          <t>프로젝트</t>
        </is>
      </c>
      <c r="R251" t="inlineStr">
        <is>
          <t>KRW</t>
        </is>
      </c>
      <c r="S251" t="inlineStr">
        <is>
          <t>KRW</t>
        </is>
      </c>
      <c r="T251" s="1" t="n">
        <v>41926</v>
      </c>
      <c r="U251" s="1" t="n">
        <v>51423</v>
      </c>
      <c r="V251" s="1" t="n">
        <v>51423</v>
      </c>
      <c r="X251" t="inlineStr">
        <is>
          <t>PPP</t>
        </is>
      </c>
      <c r="Y251" t="inlineStr">
        <is>
          <t>Merchant(정부)</t>
        </is>
      </c>
      <c r="Z251" t="inlineStr">
        <is>
          <t>해지시 지급금</t>
        </is>
      </c>
      <c r="AA251" t="inlineStr">
        <is>
          <t>해지시 지급금 전액 커버, MRG</t>
        </is>
      </c>
      <c r="AB251" t="inlineStr">
        <is>
          <t>한화자산운용</t>
        </is>
      </c>
      <c r="AC251" t="inlineStr">
        <is>
          <t>해당없음</t>
        </is>
      </c>
      <c r="AD251" t="inlineStr">
        <is>
          <t>이다인</t>
        </is>
      </c>
      <c r="AF251" t="inlineStr">
        <is>
          <t>유재섭</t>
        </is>
      </c>
      <c r="AG251" t="inlineStr">
        <is>
          <t>정상</t>
        </is>
      </c>
      <c r="AH251" s="1" t="n">
        <v>41920</v>
      </c>
      <c r="AI251" t="inlineStr">
        <is>
          <t>기보유</t>
        </is>
      </c>
      <c r="AJ251" t="inlineStr">
        <is>
          <t>국내실물</t>
        </is>
      </c>
      <c r="AK251" t="inlineStr">
        <is>
          <t>인프라</t>
        </is>
      </c>
      <c r="AL251" t="inlineStr">
        <is>
          <t>Debt</t>
        </is>
      </c>
      <c r="AM251" t="inlineStr">
        <is>
          <t>인출</t>
        </is>
      </c>
      <c r="AN251" t="inlineStr">
        <is>
          <t>운영</t>
        </is>
      </c>
      <c r="AO251" t="n">
        <v>0</v>
      </c>
      <c r="AP251" t="n">
        <v>18000000000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18000000000</v>
      </c>
      <c r="AX251" t="n">
        <v>0</v>
      </c>
      <c r="AY251" t="n">
        <v>1572000000</v>
      </c>
      <c r="AZ251" t="n">
        <v>7640000000</v>
      </c>
      <c r="BA251" t="n">
        <v>0</v>
      </c>
      <c r="BB251" t="n">
        <v>-1572000000</v>
      </c>
      <c r="BC251" t="n">
        <v>10360000000</v>
      </c>
      <c r="BD251" t="n">
        <v>0</v>
      </c>
      <c r="BE251" t="n">
        <v>534836417</v>
      </c>
      <c r="BF251" t="n">
        <v>5310724596</v>
      </c>
      <c r="BG251" t="n">
        <v>0</v>
      </c>
      <c r="BH251" t="n">
        <v>534836417</v>
      </c>
      <c r="BI251" t="n">
        <v>0</v>
      </c>
      <c r="BJ251" t="n">
        <v>0</v>
      </c>
      <c r="BK251" t="n">
        <v>0</v>
      </c>
      <c r="BL251" t="n">
        <v>510482420</v>
      </c>
      <c r="BM251" t="n">
        <v>0</v>
      </c>
      <c r="BN251" t="n">
        <v>0</v>
      </c>
      <c r="BO251" t="n">
        <v>39587149</v>
      </c>
      <c r="BP251" t="n">
        <v>510801691</v>
      </c>
      <c r="BQ251" t="n">
        <v>39587149</v>
      </c>
      <c r="BR251" t="n">
        <v>510801691</v>
      </c>
      <c r="BS251" t="n">
        <v>0</v>
      </c>
      <c r="BT251" t="n">
        <v>0</v>
      </c>
      <c r="BU251" t="n">
        <v>0</v>
      </c>
      <c r="BV251" t="n">
        <v>39587149</v>
      </c>
      <c r="BW251" t="n">
        <v>510801691</v>
      </c>
      <c r="BX251" t="n">
        <v>0.3828851578107687</v>
      </c>
      <c r="BY251" t="n">
        <v>4.690299254921493</v>
      </c>
      <c r="BZ251" t="n">
        <v>0</v>
      </c>
      <c r="CA251" t="n">
        <v>10360000000</v>
      </c>
      <c r="CB251" t="n">
        <v>10357928000</v>
      </c>
      <c r="CC251" t="n">
        <v>11932000000</v>
      </c>
      <c r="CD251" t="n">
        <v>0</v>
      </c>
      <c r="CE251" t="n">
        <v>10360000000</v>
      </c>
      <c r="CF251" t="n">
        <v>10357928000</v>
      </c>
      <c r="CG251" t="n">
        <v>11932000000</v>
      </c>
      <c r="CH251" t="n">
        <v>10360000000</v>
      </c>
      <c r="CI251" t="n">
        <v>10357928000</v>
      </c>
      <c r="CJ251" t="n">
        <v>11932000000</v>
      </c>
      <c r="CK251" t="n">
        <v>0</v>
      </c>
      <c r="CL251" t="n">
        <v>0</v>
      </c>
      <c r="CM251" t="n">
        <v>0.3806674083333333</v>
      </c>
      <c r="CN251" t="n">
        <v>4.5680089</v>
      </c>
      <c r="CO251" t="n">
        <v>4.5680089</v>
      </c>
      <c r="CP251" t="n">
        <v>3943714350.333333</v>
      </c>
      <c r="CQ251" t="n">
        <v>47324572204</v>
      </c>
      <c r="CR251" t="n">
        <v>47324572204</v>
      </c>
      <c r="CS251" t="n">
        <v>1.295040255333333</v>
      </c>
      <c r="CT251" t="n">
        <v>13416617045.25333</v>
      </c>
      <c r="CU251" t="n">
        <v>4.5</v>
      </c>
      <c r="CV251" t="n">
        <v>0</v>
      </c>
      <c r="CW251" t="n">
        <v>0</v>
      </c>
      <c r="CX251" t="n">
        <v>0</v>
      </c>
      <c r="CY251" t="n">
        <v>4.5925</v>
      </c>
      <c r="CZ251" t="n">
        <v>46620000000</v>
      </c>
      <c r="DA251" t="n">
        <v>0</v>
      </c>
      <c r="DB251" t="n">
        <v>0</v>
      </c>
      <c r="DC251" t="n">
        <v>0</v>
      </c>
      <c r="DD251" t="n">
        <v>7219410000</v>
      </c>
      <c r="DE251" t="n">
        <v>10360000000</v>
      </c>
      <c r="DF251" t="n">
        <v>0</v>
      </c>
      <c r="DG251" t="n">
        <v>0</v>
      </c>
      <c r="DH251" t="n">
        <v>1</v>
      </c>
      <c r="DI251" t="n">
        <v>0</v>
      </c>
      <c r="DJ251" t="n">
        <v>10360000000</v>
      </c>
      <c r="DK251" t="n">
        <v>0</v>
      </c>
      <c r="DL251" t="n">
        <v>11932000000</v>
      </c>
      <c r="DM251" t="n">
        <v>0</v>
      </c>
      <c r="DN251" t="n">
        <v>0</v>
      </c>
      <c r="DO251" t="n">
        <v>0</v>
      </c>
      <c r="DP251" t="n">
        <v>1572000000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11430057992.14182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39587149</v>
      </c>
      <c r="EH251" t="n">
        <v>0</v>
      </c>
      <c r="EI251" t="n">
        <v>0</v>
      </c>
      <c r="EJ251" t="n">
        <v>0</v>
      </c>
      <c r="EK251" t="n">
        <v>0</v>
      </c>
      <c r="EL251" t="n">
        <v>510801691</v>
      </c>
      <c r="EM251" t="n">
        <v>0</v>
      </c>
      <c r="EN251" t="n">
        <v>0</v>
      </c>
      <c r="EO251" t="n">
        <v>0</v>
      </c>
      <c r="EP251" t="n">
        <v>39587149</v>
      </c>
      <c r="EQ251" t="n">
        <v>510801691</v>
      </c>
      <c r="ER251" t="n">
        <v>264</v>
      </c>
      <c r="EU251" t="inlineStr">
        <is>
          <t>~2016</t>
        </is>
      </c>
      <c r="EV251" t="inlineStr">
        <is>
          <t>국내간접투자</t>
        </is>
      </c>
      <c r="EW251" t="n">
        <v>0</v>
      </c>
      <c r="EX251" t="n">
        <v>39587149</v>
      </c>
      <c r="EY251" t="n">
        <v>0</v>
      </c>
      <c r="EZ251" t="n">
        <v>0</v>
      </c>
      <c r="FA251" t="n">
        <v>0</v>
      </c>
      <c r="FB251" t="n">
        <v>0</v>
      </c>
      <c r="FC251" t="n">
        <v>510801691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b">
        <v>1</v>
      </c>
      <c r="FR251" t="b">
        <v>1</v>
      </c>
    </row>
    <row r="252">
      <c r="A252" t="inlineStr">
        <is>
          <t>BS00000478</t>
        </is>
      </c>
      <c r="B252" t="n">
        <v>206125154200</v>
      </c>
      <c r="C252" t="n">
        <v>6000000000244</v>
      </c>
      <c r="D252" t="inlineStr">
        <is>
          <t>경기고속도로 리파이낸싱</t>
        </is>
      </c>
      <c r="E252" t="inlineStr">
        <is>
          <t>경기고속도로 리파이낸싱</t>
        </is>
      </c>
      <c r="F252" t="inlineStr">
        <is>
          <t>인프라</t>
        </is>
      </c>
      <c r="G252" t="inlineStr">
        <is>
          <t>BTO</t>
        </is>
      </c>
      <c r="H252" t="inlineStr">
        <is>
          <t>도로</t>
        </is>
      </c>
      <c r="I252" t="inlineStr">
        <is>
          <t>국내</t>
        </is>
      </c>
      <c r="J252" t="inlineStr">
        <is>
          <t>아시아</t>
        </is>
      </c>
      <c r="K252" t="inlineStr">
        <is>
          <t>이머징</t>
        </is>
      </c>
      <c r="L252" t="inlineStr">
        <is>
          <t>한국</t>
        </is>
      </c>
      <c r="M252" t="inlineStr">
        <is>
          <t>해당없음</t>
        </is>
      </c>
      <c r="N252" t="inlineStr">
        <is>
          <t>대출</t>
        </is>
      </c>
      <c r="O252" t="inlineStr">
        <is>
          <t>선순위</t>
        </is>
      </c>
      <c r="P252" t="inlineStr">
        <is>
          <t>대출</t>
        </is>
      </c>
      <c r="Q252" t="inlineStr">
        <is>
          <t>프로젝트</t>
        </is>
      </c>
      <c r="R252" t="inlineStr">
        <is>
          <t>KRW</t>
        </is>
      </c>
      <c r="S252" t="inlineStr">
        <is>
          <t>KRW</t>
        </is>
      </c>
      <c r="T252" s="1" t="n">
        <v>41926</v>
      </c>
      <c r="U252" s="1" t="n">
        <v>51423</v>
      </c>
      <c r="V252" s="1" t="n">
        <v>51423</v>
      </c>
      <c r="X252" t="inlineStr">
        <is>
          <t>PPP</t>
        </is>
      </c>
      <c r="Y252" t="inlineStr">
        <is>
          <t>Merchant(정부)</t>
        </is>
      </c>
      <c r="Z252" t="inlineStr">
        <is>
          <t>해지시 지급금</t>
        </is>
      </c>
      <c r="AA252" t="inlineStr">
        <is>
          <t>해지시 지급금 전액 커버, MRG</t>
        </is>
      </c>
      <c r="AB252" t="inlineStr">
        <is>
          <t>한화자산운용</t>
        </is>
      </c>
      <c r="AC252" t="inlineStr">
        <is>
          <t>해당없음</t>
        </is>
      </c>
      <c r="AD252" t="inlineStr">
        <is>
          <t>이다인</t>
        </is>
      </c>
      <c r="AF252" t="inlineStr">
        <is>
          <t>유재섭</t>
        </is>
      </c>
      <c r="AG252" t="inlineStr">
        <is>
          <t>정상</t>
        </is>
      </c>
      <c r="AH252" s="1" t="n">
        <v>41920</v>
      </c>
      <c r="AI252" t="inlineStr">
        <is>
          <t>기보유</t>
        </is>
      </c>
      <c r="AJ252" t="inlineStr">
        <is>
          <t>국내실물</t>
        </is>
      </c>
      <c r="AK252" t="inlineStr">
        <is>
          <t>인프라</t>
        </is>
      </c>
      <c r="AL252" t="inlineStr">
        <is>
          <t>Debt</t>
        </is>
      </c>
      <c r="AM252" t="inlineStr">
        <is>
          <t>인출</t>
        </is>
      </c>
      <c r="AN252" t="inlineStr">
        <is>
          <t>운영</t>
        </is>
      </c>
      <c r="AO252" t="n">
        <v>0</v>
      </c>
      <c r="AP252" t="n">
        <v>17000000000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17000000000</v>
      </c>
      <c r="AX252" t="n">
        <v>0</v>
      </c>
      <c r="AY252" t="n">
        <v>1484000000</v>
      </c>
      <c r="AZ252" t="n">
        <v>7208000000</v>
      </c>
      <c r="BA252" t="n">
        <v>0</v>
      </c>
      <c r="BB252" t="n">
        <v>-1484000000</v>
      </c>
      <c r="BC252" t="n">
        <v>9792000000</v>
      </c>
      <c r="BD252" t="n">
        <v>0</v>
      </c>
      <c r="BE252" t="n">
        <v>514223942</v>
      </c>
      <c r="BF252" t="n">
        <v>5360113437</v>
      </c>
      <c r="BG252" t="n">
        <v>0</v>
      </c>
      <c r="BH252" t="n">
        <v>514223942</v>
      </c>
      <c r="BI252" t="n">
        <v>0</v>
      </c>
      <c r="BJ252" t="n">
        <v>0</v>
      </c>
      <c r="BK252" t="n">
        <v>0</v>
      </c>
      <c r="BL252" t="n">
        <v>500655516</v>
      </c>
      <c r="BM252" t="n">
        <v>0</v>
      </c>
      <c r="BN252" t="n">
        <v>0</v>
      </c>
      <c r="BO252" t="n">
        <v>39911183</v>
      </c>
      <c r="BP252" t="n">
        <v>500955029</v>
      </c>
      <c r="BQ252" t="n">
        <v>39911183</v>
      </c>
      <c r="BR252" t="n">
        <v>500955029</v>
      </c>
      <c r="BS252" t="n">
        <v>0</v>
      </c>
      <c r="BT252" t="n">
        <v>0</v>
      </c>
      <c r="BU252" t="n">
        <v>0</v>
      </c>
      <c r="BV252" t="n">
        <v>39911183</v>
      </c>
      <c r="BW252" t="n">
        <v>500955029</v>
      </c>
      <c r="BX252" t="n">
        <v>0.4084629684517983</v>
      </c>
      <c r="BY252" t="n">
        <v>4.871434177407187</v>
      </c>
      <c r="BZ252" t="n">
        <v>0</v>
      </c>
      <c r="CA252" t="n">
        <v>9792000000</v>
      </c>
      <c r="CB252" t="n">
        <v>9790041600</v>
      </c>
      <c r="CC252" t="n">
        <v>11276000000</v>
      </c>
      <c r="CD252" t="n">
        <v>0</v>
      </c>
      <c r="CE252" t="n">
        <v>9792000000</v>
      </c>
      <c r="CF252" t="n">
        <v>9790041600</v>
      </c>
      <c r="CG252" t="n">
        <v>11276000000</v>
      </c>
      <c r="CH252" t="n">
        <v>9792000000</v>
      </c>
      <c r="CI252" t="n">
        <v>9790041600</v>
      </c>
      <c r="CJ252" t="n">
        <v>11276000000</v>
      </c>
      <c r="CK252" t="n">
        <v>0</v>
      </c>
      <c r="CL252" t="n">
        <v>0</v>
      </c>
      <c r="CM252" t="n">
        <v>0.4064941</v>
      </c>
      <c r="CN252" t="n">
        <v>4.8779292</v>
      </c>
      <c r="CO252" t="n">
        <v>4.8779292</v>
      </c>
      <c r="CP252" t="n">
        <v>3980390227.2</v>
      </c>
      <c r="CQ252" t="n">
        <v>47764682726.39999</v>
      </c>
      <c r="CR252" t="n">
        <v>47764682726.39999</v>
      </c>
      <c r="CS252" t="n">
        <v>1.315300790411765</v>
      </c>
      <c r="CT252" t="n">
        <v>12879425339.712</v>
      </c>
      <c r="CU252" t="n">
        <v>4.8</v>
      </c>
      <c r="CV252" t="n">
        <v>0</v>
      </c>
      <c r="CW252" t="n">
        <v>0</v>
      </c>
      <c r="CX252" t="n">
        <v>0</v>
      </c>
      <c r="CY252" t="n">
        <v>4.8</v>
      </c>
      <c r="CZ252" t="n">
        <v>47001600000</v>
      </c>
      <c r="DA252" t="n">
        <v>0</v>
      </c>
      <c r="DB252" t="n">
        <v>0</v>
      </c>
      <c r="DC252" t="n">
        <v>0</v>
      </c>
      <c r="DD252" t="n">
        <v>7123200000</v>
      </c>
      <c r="DE252" t="n">
        <v>9792000000</v>
      </c>
      <c r="DF252" t="n">
        <v>0</v>
      </c>
      <c r="DG252" t="n">
        <v>0</v>
      </c>
      <c r="DH252" t="n">
        <v>1</v>
      </c>
      <c r="DI252" t="n">
        <v>0</v>
      </c>
      <c r="DJ252" t="n">
        <v>9792000000</v>
      </c>
      <c r="DK252" t="n">
        <v>0</v>
      </c>
      <c r="DL252" t="n">
        <v>11276000000</v>
      </c>
      <c r="DM252" t="n">
        <v>0</v>
      </c>
      <c r="DN252" t="n">
        <v>0</v>
      </c>
      <c r="DO252" t="n">
        <v>0</v>
      </c>
      <c r="DP252" t="n">
        <v>1484000000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10543765990.69772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39911183</v>
      </c>
      <c r="EH252" t="n">
        <v>0</v>
      </c>
      <c r="EI252" t="n">
        <v>0</v>
      </c>
      <c r="EJ252" t="n">
        <v>0</v>
      </c>
      <c r="EK252" t="n">
        <v>0</v>
      </c>
      <c r="EL252" t="n">
        <v>500955029</v>
      </c>
      <c r="EM252" t="n">
        <v>0</v>
      </c>
      <c r="EN252" t="n">
        <v>0</v>
      </c>
      <c r="EO252" t="n">
        <v>0</v>
      </c>
      <c r="EP252" t="n">
        <v>39911183</v>
      </c>
      <c r="EQ252" t="n">
        <v>500955029</v>
      </c>
      <c r="ER252" t="n">
        <v>266</v>
      </c>
      <c r="EU252" t="inlineStr">
        <is>
          <t>~2016</t>
        </is>
      </c>
      <c r="EV252" t="inlineStr">
        <is>
          <t>국내간접투자</t>
        </is>
      </c>
      <c r="EW252" t="n">
        <v>0</v>
      </c>
      <c r="EX252" t="n">
        <v>39911183</v>
      </c>
      <c r="EY252" t="n">
        <v>0</v>
      </c>
      <c r="EZ252" t="n">
        <v>0</v>
      </c>
      <c r="FA252" t="n">
        <v>0</v>
      </c>
      <c r="FB252" t="n">
        <v>0</v>
      </c>
      <c r="FC252" t="n">
        <v>500955029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0</v>
      </c>
      <c r="FJ252" t="n">
        <v>0</v>
      </c>
      <c r="FK252" t="n">
        <v>0</v>
      </c>
      <c r="FL252" t="n">
        <v>0</v>
      </c>
      <c r="FM252" t="n">
        <v>0</v>
      </c>
      <c r="FN252" t="n">
        <v>0</v>
      </c>
      <c r="FO252" t="n">
        <v>0</v>
      </c>
      <c r="FP252" t="n">
        <v>0</v>
      </c>
      <c r="FQ252" t="b">
        <v>1</v>
      </c>
      <c r="FR252" t="b">
        <v>1</v>
      </c>
    </row>
    <row r="253">
      <c r="A253" t="inlineStr">
        <is>
          <t>BS00000478</t>
        </is>
      </c>
      <c r="B253" t="inlineStr">
        <is>
          <t>BS0000047801</t>
        </is>
      </c>
      <c r="C253" t="n">
        <v>200000463</v>
      </c>
      <c r="D253" t="inlineStr">
        <is>
          <t>경기고속도로 리파이낸싱</t>
        </is>
      </c>
      <c r="E253" t="inlineStr">
        <is>
          <t>다비하나경기하이웨이사모특별자산투자신탁[인프라사업]</t>
        </is>
      </c>
      <c r="F253" t="inlineStr">
        <is>
          <t>인프라</t>
        </is>
      </c>
      <c r="G253" t="inlineStr">
        <is>
          <t>BTO</t>
        </is>
      </c>
      <c r="H253" t="inlineStr">
        <is>
          <t>도로</t>
        </is>
      </c>
      <c r="I253" t="inlineStr">
        <is>
          <t>국내</t>
        </is>
      </c>
      <c r="J253" t="inlineStr">
        <is>
          <t>아시아</t>
        </is>
      </c>
      <c r="K253" t="inlineStr">
        <is>
          <t>이머징</t>
        </is>
      </c>
      <c r="L253" t="inlineStr">
        <is>
          <t>한국</t>
        </is>
      </c>
      <c r="M253" t="inlineStr">
        <is>
          <t>해당없음</t>
        </is>
      </c>
      <c r="N253" t="inlineStr">
        <is>
          <t>수익증권</t>
        </is>
      </c>
      <c r="O253" t="inlineStr">
        <is>
          <t>후순위</t>
        </is>
      </c>
      <c r="P253" t="inlineStr">
        <is>
          <t>채권형</t>
        </is>
      </c>
      <c r="Q253" t="inlineStr">
        <is>
          <t>프로젝트</t>
        </is>
      </c>
      <c r="R253" t="inlineStr">
        <is>
          <t>KRW</t>
        </is>
      </c>
      <c r="S253" t="inlineStr">
        <is>
          <t>KRW</t>
        </is>
      </c>
      <c r="T253" s="1" t="n">
        <v>41926</v>
      </c>
      <c r="U253" s="1" t="n">
        <v>51423</v>
      </c>
      <c r="V253" s="1" t="n">
        <v>51423</v>
      </c>
      <c r="X253" t="inlineStr">
        <is>
          <t>PPP</t>
        </is>
      </c>
      <c r="Y253" t="inlineStr">
        <is>
          <t>Merchant(정부)</t>
        </is>
      </c>
      <c r="Z253" t="inlineStr">
        <is>
          <t>해지시 지급금</t>
        </is>
      </c>
      <c r="AA253" t="inlineStr">
        <is>
          <t>해지시 지급금 전액 커버, MRG</t>
        </is>
      </c>
      <c r="AB253" t="inlineStr">
        <is>
          <t>다비하나인프라펀드자산운용</t>
        </is>
      </c>
      <c r="AC253" t="inlineStr">
        <is>
          <t>해당없음</t>
        </is>
      </c>
      <c r="AD253" t="inlineStr">
        <is>
          <t>이다인</t>
        </is>
      </c>
      <c r="AF253" t="inlineStr">
        <is>
          <t>유재섭</t>
        </is>
      </c>
      <c r="AG253" t="inlineStr">
        <is>
          <t>정상</t>
        </is>
      </c>
      <c r="AI253" t="inlineStr">
        <is>
          <t>기보유</t>
        </is>
      </c>
      <c r="AJ253" t="inlineStr">
        <is>
          <t>국내실물</t>
        </is>
      </c>
      <c r="AK253" t="inlineStr">
        <is>
          <t>인프라</t>
        </is>
      </c>
      <c r="AL253" t="inlineStr">
        <is>
          <t>Debt</t>
        </is>
      </c>
      <c r="AM253" t="inlineStr">
        <is>
          <t>인출</t>
        </is>
      </c>
      <c r="AN253" t="inlineStr">
        <is>
          <t>운영</t>
        </is>
      </c>
      <c r="AO253" t="n">
        <v>0</v>
      </c>
      <c r="AP253" t="n">
        <v>86900000000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144495785244</v>
      </c>
      <c r="AX253" t="n">
        <v>0</v>
      </c>
      <c r="AY253" t="n">
        <v>2214212000</v>
      </c>
      <c r="AZ253" t="n">
        <v>18751855186</v>
      </c>
      <c r="BA253" t="n">
        <v>0</v>
      </c>
      <c r="BB253" t="n">
        <v>-2214212000</v>
      </c>
      <c r="BC253" t="n">
        <v>125743930058</v>
      </c>
      <c r="BD253" t="n">
        <v>0</v>
      </c>
      <c r="BE253" t="n">
        <v>4438330600</v>
      </c>
      <c r="BF253" t="n">
        <v>88641162962</v>
      </c>
      <c r="BG253" t="n">
        <v>4438330600</v>
      </c>
      <c r="BH253" t="n">
        <v>0</v>
      </c>
      <c r="BI253" t="n">
        <v>0</v>
      </c>
      <c r="BJ253" t="n">
        <v>-302770437</v>
      </c>
      <c r="BK253" t="n">
        <v>4438330600</v>
      </c>
      <c r="BL253" t="n">
        <v>0</v>
      </c>
      <c r="BM253" t="n">
        <v>845377821</v>
      </c>
      <c r="BN253" t="n">
        <v>12260946839</v>
      </c>
      <c r="BO253" t="n">
        <v>0</v>
      </c>
      <c r="BP253" t="n">
        <v>4438330600</v>
      </c>
      <c r="BQ253" t="n">
        <v>845377821</v>
      </c>
      <c r="BR253" t="n">
        <v>16699277439</v>
      </c>
      <c r="BS253" t="n">
        <v>0</v>
      </c>
      <c r="BT253" t="n">
        <v>0</v>
      </c>
      <c r="BU253" t="n">
        <v>0</v>
      </c>
      <c r="BV253" t="n">
        <v>845377821</v>
      </c>
      <c r="BW253" t="n">
        <v>16699277439</v>
      </c>
      <c r="BX253" t="n">
        <v>0.9514044704849839</v>
      </c>
      <c r="BY253" t="n">
        <v>21.87826908097148</v>
      </c>
      <c r="BZ253" t="n">
        <v>0</v>
      </c>
      <c r="CA253" t="n">
        <v>67856796572</v>
      </c>
      <c r="CB253" t="n">
        <v>67856796572</v>
      </c>
      <c r="CC253" t="n">
        <v>70070953198</v>
      </c>
      <c r="CD253" t="n">
        <v>0</v>
      </c>
      <c r="CE253" t="n">
        <v>89701153385</v>
      </c>
      <c r="CF253" t="n">
        <v>88855775564</v>
      </c>
      <c r="CG253" t="n">
        <v>79654418546</v>
      </c>
      <c r="CH253" t="n">
        <v>89701153385</v>
      </c>
      <c r="CI253" t="n">
        <v>88855775564</v>
      </c>
      <c r="CJ253" t="n">
        <v>79654418546</v>
      </c>
      <c r="CK253" t="n">
        <v>12260946839</v>
      </c>
      <c r="CL253" t="n">
        <v>819175693</v>
      </c>
      <c r="CM253" t="n">
        <v>12.2105723619461</v>
      </c>
      <c r="CN253" t="n">
        <v>21.98904573917389</v>
      </c>
      <c r="CO253" t="n">
        <v>4.052951037883759</v>
      </c>
      <c r="CP253" t="n">
        <v>1095302424357.569</v>
      </c>
      <c r="CQ253" t="n">
        <v>1972442764639.418</v>
      </c>
      <c r="CR253" t="n">
        <v>363554382711.1061</v>
      </c>
      <c r="CS253" t="n">
        <v>1.364013290769559</v>
      </c>
      <c r="CT253" t="n">
        <v>122353565414.4989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0.8368638607724321</v>
      </c>
      <c r="DI253" t="n">
        <v>0.1631361392275679</v>
      </c>
      <c r="DJ253" t="n">
        <v>75067653537.51122</v>
      </c>
      <c r="DK253" t="n">
        <v>14633499847.48878</v>
      </c>
      <c r="DL253" t="n">
        <v>66659904231.98878</v>
      </c>
      <c r="DM253" t="n">
        <v>12994514314.01122</v>
      </c>
      <c r="DN253" t="n">
        <v>0</v>
      </c>
      <c r="DO253" t="n">
        <v>0</v>
      </c>
      <c r="DP253" t="n">
        <v>1852994002.888649</v>
      </c>
      <c r="DQ253" t="n">
        <v>361217997.1113515</v>
      </c>
      <c r="DR253" t="n">
        <v>0</v>
      </c>
      <c r="DS253" t="n">
        <v>0</v>
      </c>
      <c r="DT253" t="n">
        <v>0</v>
      </c>
      <c r="DU253" t="n">
        <v>0</v>
      </c>
      <c r="DV253" t="n">
        <v>84253712910</v>
      </c>
      <c r="DW253" t="n">
        <v>2832371894.888005</v>
      </c>
      <c r="DX253" t="n">
        <v>0</v>
      </c>
      <c r="DY253" t="n">
        <v>2646024676.94546</v>
      </c>
      <c r="DZ253" t="n">
        <v>0</v>
      </c>
      <c r="EA253" t="n">
        <v>0</v>
      </c>
      <c r="EB253" t="n">
        <v>5478396571.833466</v>
      </c>
      <c r="EC253" t="n">
        <v>0.06502261304122586</v>
      </c>
      <c r="ED253" t="n">
        <v>5478396571.833466</v>
      </c>
      <c r="EE253" t="n">
        <v>5832603385.904503</v>
      </c>
      <c r="EF253" t="n">
        <v>0</v>
      </c>
      <c r="EG253" t="n">
        <v>0</v>
      </c>
      <c r="EH253" t="n">
        <v>0</v>
      </c>
      <c r="EI253" t="n">
        <v>0</v>
      </c>
      <c r="EJ253" t="n">
        <v>845377821</v>
      </c>
      <c r="EK253" t="n">
        <v>0</v>
      </c>
      <c r="EL253" t="n">
        <v>4438330600</v>
      </c>
      <c r="EM253" t="n">
        <v>-302770437</v>
      </c>
      <c r="EN253" t="n">
        <v>0</v>
      </c>
      <c r="EO253" t="n">
        <v>12563717276</v>
      </c>
      <c r="EP253" t="n">
        <v>845377821</v>
      </c>
      <c r="EQ253" t="n">
        <v>16699277439</v>
      </c>
      <c r="ER253" t="n">
        <v>9</v>
      </c>
      <c r="EU253" t="inlineStr">
        <is>
          <t>~2016</t>
        </is>
      </c>
      <c r="EV253" t="inlineStr">
        <is>
          <t>국내간접투자</t>
        </is>
      </c>
      <c r="EW253" t="n">
        <v>0</v>
      </c>
      <c r="EX253" t="n">
        <v>0</v>
      </c>
      <c r="EY253" t="n">
        <v>0</v>
      </c>
      <c r="EZ253" t="n">
        <v>0</v>
      </c>
      <c r="FA253" t="n">
        <v>707466147.093446</v>
      </c>
      <c r="FB253" t="n">
        <v>0</v>
      </c>
      <c r="FC253" t="n">
        <v>3714278481.300425</v>
      </c>
      <c r="FD253" t="n">
        <v>-253377636.8355764</v>
      </c>
      <c r="FE253" t="n">
        <v>0</v>
      </c>
      <c r="FF253" t="n">
        <v>10514120945.24666</v>
      </c>
      <c r="FG253" t="n">
        <v>0</v>
      </c>
      <c r="FH253" t="n">
        <v>0</v>
      </c>
      <c r="FI253" t="n">
        <v>0</v>
      </c>
      <c r="FJ253" t="n">
        <v>0</v>
      </c>
      <c r="FK253" t="n">
        <v>137911673.906554</v>
      </c>
      <c r="FL253" t="n">
        <v>0</v>
      </c>
      <c r="FM253" t="n">
        <v>724052118.6995748</v>
      </c>
      <c r="FN253" t="n">
        <v>-49392800.16442356</v>
      </c>
      <c r="FO253" t="n">
        <v>0</v>
      </c>
      <c r="FP253" t="n">
        <v>2049596330.753336</v>
      </c>
      <c r="FQ253" t="b">
        <v>1</v>
      </c>
      <c r="FR253" t="b">
        <v>1</v>
      </c>
    </row>
    <row r="254">
      <c r="A254" t="inlineStr">
        <is>
          <t>BS00000478</t>
        </is>
      </c>
      <c r="B254" t="inlineStr">
        <is>
          <t>BS0000047802</t>
        </is>
      </c>
      <c r="C254" t="n">
        <v>200000409</v>
      </c>
      <c r="D254" t="inlineStr">
        <is>
          <t>경기고속도로 리파이낸싱</t>
        </is>
      </c>
      <c r="E254" t="inlineStr">
        <is>
          <t>신한BNPP경기하이웨이사모특별자산투자신탁[인프라사업]</t>
        </is>
      </c>
      <c r="F254" t="inlineStr">
        <is>
          <t>인프라</t>
        </is>
      </c>
      <c r="G254" t="inlineStr">
        <is>
          <t>BTO</t>
        </is>
      </c>
      <c r="H254" t="inlineStr">
        <is>
          <t>도로</t>
        </is>
      </c>
      <c r="I254" t="inlineStr">
        <is>
          <t>국내</t>
        </is>
      </c>
      <c r="J254" t="inlineStr">
        <is>
          <t>아시아</t>
        </is>
      </c>
      <c r="K254" t="inlineStr">
        <is>
          <t>이머징</t>
        </is>
      </c>
      <c r="L254" t="inlineStr">
        <is>
          <t>한국</t>
        </is>
      </c>
      <c r="M254" t="inlineStr">
        <is>
          <t>해당없음</t>
        </is>
      </c>
      <c r="N254" t="inlineStr">
        <is>
          <t>수익증권</t>
        </is>
      </c>
      <c r="O254" t="inlineStr">
        <is>
          <t>후순위</t>
        </is>
      </c>
      <c r="P254" t="inlineStr">
        <is>
          <t>채권형</t>
        </is>
      </c>
      <c r="Q254" t="inlineStr">
        <is>
          <t>프로젝트</t>
        </is>
      </c>
      <c r="R254" t="inlineStr">
        <is>
          <t>KRW</t>
        </is>
      </c>
      <c r="S254" t="inlineStr">
        <is>
          <t>KRW</t>
        </is>
      </c>
      <c r="T254" s="1" t="n">
        <v>41926</v>
      </c>
      <c r="U254" s="1" t="n">
        <v>51423</v>
      </c>
      <c r="V254" s="1" t="n">
        <v>51423</v>
      </c>
      <c r="X254" t="inlineStr">
        <is>
          <t>PPP</t>
        </is>
      </c>
      <c r="Y254" t="inlineStr">
        <is>
          <t>Merchant(정부)</t>
        </is>
      </c>
      <c r="Z254" t="inlineStr">
        <is>
          <t>해지시 지급금</t>
        </is>
      </c>
      <c r="AA254" t="inlineStr">
        <is>
          <t>해지시 지급금 전액 커버, MRG</t>
        </is>
      </c>
      <c r="AB254" t="inlineStr">
        <is>
          <t>신한자산운용</t>
        </is>
      </c>
      <c r="AC254" t="inlineStr">
        <is>
          <t>해당없음</t>
        </is>
      </c>
      <c r="AD254" t="inlineStr">
        <is>
          <t>이다인</t>
        </is>
      </c>
      <c r="AF254" t="inlineStr">
        <is>
          <t>유재섭</t>
        </is>
      </c>
      <c r="AG254" t="inlineStr">
        <is>
          <t>정상</t>
        </is>
      </c>
      <c r="AI254" t="inlineStr">
        <is>
          <t>기보유</t>
        </is>
      </c>
      <c r="AJ254" t="inlineStr">
        <is>
          <t>국내실물</t>
        </is>
      </c>
      <c r="AK254" t="inlineStr">
        <is>
          <t>인프라</t>
        </is>
      </c>
      <c r="AL254" t="inlineStr">
        <is>
          <t>Debt</t>
        </is>
      </c>
      <c r="AM254" t="inlineStr">
        <is>
          <t>인출</t>
        </is>
      </c>
      <c r="AN254" t="inlineStr">
        <is>
          <t>운영</t>
        </is>
      </c>
      <c r="AO254" t="n">
        <v>0</v>
      </c>
      <c r="AP254" t="n">
        <v>58100000000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1479557828</v>
      </c>
      <c r="AZ254" t="n">
        <v>12595271230</v>
      </c>
      <c r="BA254" t="n">
        <v>0</v>
      </c>
      <c r="BB254" t="n">
        <v>-1479557828</v>
      </c>
      <c r="BC254" t="n">
        <v>-12595271230</v>
      </c>
      <c r="BD254" t="n">
        <v>0</v>
      </c>
      <c r="BE254" t="n">
        <v>2969927241</v>
      </c>
      <c r="BF254" t="n">
        <v>13041157636</v>
      </c>
      <c r="BG254" t="n">
        <v>2969927241</v>
      </c>
      <c r="BH254" t="n">
        <v>0</v>
      </c>
      <c r="BI254" t="n">
        <v>0</v>
      </c>
      <c r="BJ254" t="n">
        <v>-200813945</v>
      </c>
      <c r="BK254" t="n">
        <v>2969927241</v>
      </c>
      <c r="BL254" t="n">
        <v>0</v>
      </c>
      <c r="BM254" t="n">
        <v>567147207</v>
      </c>
      <c r="BN254" t="n">
        <v>8199119308</v>
      </c>
      <c r="BO254" t="n">
        <v>0</v>
      </c>
      <c r="BP254" t="n">
        <v>2969927241</v>
      </c>
      <c r="BQ254" t="n">
        <v>567147207</v>
      </c>
      <c r="BR254" t="n">
        <v>11169046549</v>
      </c>
      <c r="BS254" t="n">
        <v>0</v>
      </c>
      <c r="BT254" t="n">
        <v>0</v>
      </c>
      <c r="BU254" t="n">
        <v>0</v>
      </c>
      <c r="BV254" t="n">
        <v>567147207</v>
      </c>
      <c r="BW254" t="n">
        <v>11169046549</v>
      </c>
      <c r="BX254" t="n">
        <v>0.9544584362759958</v>
      </c>
      <c r="BY254" t="n">
        <v>21.88134976754477</v>
      </c>
      <c r="BZ254" t="n">
        <v>0</v>
      </c>
      <c r="CA254" t="n">
        <v>45335517699</v>
      </c>
      <c r="CB254" t="n">
        <v>45335517699</v>
      </c>
      <c r="CC254" t="n">
        <v>46812226366</v>
      </c>
      <c r="CD254" t="n">
        <v>0</v>
      </c>
      <c r="CE254" t="n">
        <v>59987985815</v>
      </c>
      <c r="CF254" t="n">
        <v>59420838608</v>
      </c>
      <c r="CG254" t="n">
        <v>53268424335</v>
      </c>
      <c r="CH254" t="n">
        <v>59987985815</v>
      </c>
      <c r="CI254" t="n">
        <v>59420838608</v>
      </c>
      <c r="CJ254" t="n">
        <v>53268424335</v>
      </c>
      <c r="CK254" t="n">
        <v>8199119308</v>
      </c>
      <c r="CL254" t="n">
        <v>551515099</v>
      </c>
      <c r="CM254" t="n">
        <v>12.25188076496124</v>
      </c>
      <c r="CN254" t="n">
        <v>21.96469366550446</v>
      </c>
      <c r="CO254" t="n">
        <v>0</v>
      </c>
      <c r="CP254" t="n">
        <v>734965649535.5664</v>
      </c>
      <c r="CQ254" t="n">
        <v>1317617732037.102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0.8368796674505105</v>
      </c>
      <c r="DI254" t="n">
        <v>0.1631203325494896</v>
      </c>
      <c r="DJ254" t="n">
        <v>50202725619.88314</v>
      </c>
      <c r="DK254" t="n">
        <v>9785260195.116863</v>
      </c>
      <c r="DL254" t="n">
        <v>44579261243.08748</v>
      </c>
      <c r="DM254" t="n">
        <v>8689163091.912523</v>
      </c>
      <c r="DN254" t="n">
        <v>0</v>
      </c>
      <c r="DO254" t="n">
        <v>0</v>
      </c>
      <c r="DP254" t="n">
        <v>1238211863.07044</v>
      </c>
      <c r="DQ254" t="n">
        <v>241345964.9295605</v>
      </c>
      <c r="DR254" t="n">
        <v>0</v>
      </c>
      <c r="DS254" t="n">
        <v>0</v>
      </c>
      <c r="DT254" t="n">
        <v>0</v>
      </c>
      <c r="DU254" t="n">
        <v>0</v>
      </c>
      <c r="DV254" t="n">
        <v>56341259856</v>
      </c>
      <c r="DW254" t="n">
        <v>1894074922.603125</v>
      </c>
      <c r="DX254" t="n">
        <v>0</v>
      </c>
      <c r="DY254" t="n">
        <v>1769255007.615972</v>
      </c>
      <c r="DZ254" t="n">
        <v>0</v>
      </c>
      <c r="EA254" t="n">
        <v>0</v>
      </c>
      <c r="EB254" t="n">
        <v>3663329930.219097</v>
      </c>
      <c r="EC254" t="n">
        <v>0.0650203765336812</v>
      </c>
      <c r="ED254" t="n">
        <v>3663329930.219097</v>
      </c>
      <c r="EE254" t="n">
        <v>3900441425.188427</v>
      </c>
      <c r="EF254" t="n">
        <v>0</v>
      </c>
      <c r="EG254" t="n">
        <v>0</v>
      </c>
      <c r="EH254" t="n">
        <v>0</v>
      </c>
      <c r="EI254" t="n">
        <v>0</v>
      </c>
      <c r="EJ254" t="n">
        <v>567147207</v>
      </c>
      <c r="EK254" t="n">
        <v>0</v>
      </c>
      <c r="EL254" t="n">
        <v>2969927241</v>
      </c>
      <c r="EM254" t="n">
        <v>-200813945</v>
      </c>
      <c r="EN254" t="n">
        <v>0</v>
      </c>
      <c r="EO254" t="n">
        <v>8399933253</v>
      </c>
      <c r="EP254" t="n">
        <v>567147207</v>
      </c>
      <c r="EQ254" t="n">
        <v>11169046549</v>
      </c>
      <c r="ER254" t="n">
        <v>22</v>
      </c>
      <c r="EU254" t="inlineStr">
        <is>
          <t>~2016</t>
        </is>
      </c>
      <c r="EV254" t="inlineStr">
        <is>
          <t>국내간접투자</t>
        </is>
      </c>
      <c r="EW254" t="n">
        <v>0</v>
      </c>
      <c r="EX254" t="n">
        <v>0</v>
      </c>
      <c r="EY254" t="n">
        <v>0</v>
      </c>
      <c r="EZ254" t="n">
        <v>0</v>
      </c>
      <c r="FA254" t="n">
        <v>474633965.9896458</v>
      </c>
      <c r="FB254" t="n">
        <v>0</v>
      </c>
      <c r="FC254" t="n">
        <v>2485471721.800292</v>
      </c>
      <c r="FD254" t="n">
        <v>-168057107.5110251</v>
      </c>
      <c r="FE254" t="n">
        <v>0</v>
      </c>
      <c r="FF254" t="n">
        <v>7029733347.377125</v>
      </c>
      <c r="FG254" t="n">
        <v>0</v>
      </c>
      <c r="FH254" t="n">
        <v>0</v>
      </c>
      <c r="FI254" t="n">
        <v>0</v>
      </c>
      <c r="FJ254" t="n">
        <v>0</v>
      </c>
      <c r="FK254" t="n">
        <v>92513241.01035421</v>
      </c>
      <c r="FL254" t="n">
        <v>0</v>
      </c>
      <c r="FM254" t="n">
        <v>484455519.199708</v>
      </c>
      <c r="FN254" t="n">
        <v>-32756837.48897491</v>
      </c>
      <c r="FO254" t="n">
        <v>0</v>
      </c>
      <c r="FP254" t="n">
        <v>1370199905.622876</v>
      </c>
      <c r="FQ254" t="b">
        <v>1</v>
      </c>
      <c r="FR254" t="b">
        <v>1</v>
      </c>
    </row>
    <row r="255">
      <c r="A255" t="inlineStr">
        <is>
          <t>BS00000481</t>
        </is>
      </c>
      <c r="B255" t="inlineStr">
        <is>
          <t>BS0000048101</t>
        </is>
      </c>
      <c r="C255" t="n">
        <v>200000418</v>
      </c>
      <c r="D255" t="inlineStr">
        <is>
          <t>안양-성남고속도로 리파이낸싱 (제2경인연결고속도로)</t>
        </is>
      </c>
      <c r="E255" t="inlineStr">
        <is>
          <t>KB안양-성남고속도로사모특별자산투자신탁(SOC)</t>
        </is>
      </c>
      <c r="F255" t="inlineStr">
        <is>
          <t>인프라</t>
        </is>
      </c>
      <c r="G255" t="inlineStr">
        <is>
          <t>BTO</t>
        </is>
      </c>
      <c r="H255" t="inlineStr">
        <is>
          <t>도로</t>
        </is>
      </c>
      <c r="I255" t="inlineStr">
        <is>
          <t>국내</t>
        </is>
      </c>
      <c r="J255" t="inlineStr">
        <is>
          <t>아시아</t>
        </is>
      </c>
      <c r="K255" t="inlineStr">
        <is>
          <t>이머징</t>
        </is>
      </c>
      <c r="L255" t="inlineStr">
        <is>
          <t>한국</t>
        </is>
      </c>
      <c r="M255" t="inlineStr">
        <is>
          <t>해당없음</t>
        </is>
      </c>
      <c r="N255" t="inlineStr">
        <is>
          <t>수익증권</t>
        </is>
      </c>
      <c r="O255" t="inlineStr">
        <is>
          <t>선순위</t>
        </is>
      </c>
      <c r="P255" t="inlineStr">
        <is>
          <t>채권형</t>
        </is>
      </c>
      <c r="Q255" t="inlineStr">
        <is>
          <t>프로젝트</t>
        </is>
      </c>
      <c r="R255" t="inlineStr">
        <is>
          <t>KRW</t>
        </is>
      </c>
      <c r="S255" t="inlineStr">
        <is>
          <t>KRW</t>
        </is>
      </c>
      <c r="T255" s="1" t="n">
        <v>41898</v>
      </c>
      <c r="U255" s="1" t="n">
        <v>50525</v>
      </c>
      <c r="V255" s="1" t="n">
        <v>50525</v>
      </c>
      <c r="X255" t="inlineStr">
        <is>
          <t>PPP</t>
        </is>
      </c>
      <c r="Y255" t="inlineStr">
        <is>
          <t>Merchant(정부)</t>
        </is>
      </c>
      <c r="Z255" t="inlineStr">
        <is>
          <t>해지시 지급금</t>
        </is>
      </c>
      <c r="AA255" t="inlineStr">
        <is>
          <t>해지시 지급금 전액 커버</t>
        </is>
      </c>
      <c r="AB255" t="inlineStr">
        <is>
          <t>KB자산운용</t>
        </is>
      </c>
      <c r="AC255" t="inlineStr">
        <is>
          <t>해당없음</t>
        </is>
      </c>
      <c r="AD255" t="inlineStr">
        <is>
          <t>이건희</t>
        </is>
      </c>
      <c r="AF255" t="inlineStr">
        <is>
          <t>유재섭</t>
        </is>
      </c>
      <c r="AG255" t="inlineStr">
        <is>
          <t>관심</t>
        </is>
      </c>
      <c r="AI255" t="inlineStr">
        <is>
          <t>기보유</t>
        </is>
      </c>
      <c r="AJ255" t="inlineStr">
        <is>
          <t>국내실물</t>
        </is>
      </c>
      <c r="AK255" t="inlineStr">
        <is>
          <t>인프라</t>
        </is>
      </c>
      <c r="AL255" t="inlineStr">
        <is>
          <t>Debt</t>
        </is>
      </c>
      <c r="AM255" t="inlineStr">
        <is>
          <t>인출</t>
        </is>
      </c>
      <c r="AN255" t="inlineStr">
        <is>
          <t>운영</t>
        </is>
      </c>
      <c r="AO255" t="n">
        <v>0</v>
      </c>
      <c r="AP255" t="n">
        <v>25000000000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23121038194</v>
      </c>
      <c r="AX255" t="n">
        <v>0</v>
      </c>
      <c r="AY255" t="n">
        <v>220763896</v>
      </c>
      <c r="AZ255" t="n">
        <v>1397708360</v>
      </c>
      <c r="BA255" t="n">
        <v>0</v>
      </c>
      <c r="BB255" t="n">
        <v>-220763896</v>
      </c>
      <c r="BC255" t="n">
        <v>21723329834</v>
      </c>
      <c r="BD255" t="n">
        <v>66510348</v>
      </c>
      <c r="BE255" t="n">
        <v>267778226</v>
      </c>
      <c r="BF255" t="n">
        <v>10732221415</v>
      </c>
      <c r="BG255" t="n">
        <v>267778226</v>
      </c>
      <c r="BH255" t="n">
        <v>0</v>
      </c>
      <c r="BI255" t="n">
        <v>0</v>
      </c>
      <c r="BJ255" t="n">
        <v>14461626</v>
      </c>
      <c r="BK255" t="n">
        <v>267778226</v>
      </c>
      <c r="BL255" t="n">
        <v>0</v>
      </c>
      <c r="BM255" t="n">
        <v>-628622021</v>
      </c>
      <c r="BN255" t="n">
        <v>-580881649</v>
      </c>
      <c r="BO255" t="n">
        <v>66510348</v>
      </c>
      <c r="BP255" t="n">
        <v>267778226</v>
      </c>
      <c r="BQ255" t="n">
        <v>-562111673</v>
      </c>
      <c r="BR255" t="n">
        <v>-313103423</v>
      </c>
      <c r="BS255" t="n">
        <v>0</v>
      </c>
      <c r="BT255" t="n">
        <v>0</v>
      </c>
      <c r="BU255" t="n">
        <v>0</v>
      </c>
      <c r="BV255" t="n">
        <v>-562111673</v>
      </c>
      <c r="BW255" t="n">
        <v>-313103423</v>
      </c>
      <c r="BX255" t="n">
        <v>-2.659735591889113</v>
      </c>
      <c r="BY255" t="n">
        <v>-1.484174963137591</v>
      </c>
      <c r="BZ255" t="n">
        <v>0</v>
      </c>
      <c r="CA255" t="n">
        <v>21767549732</v>
      </c>
      <c r="CB255" t="n">
        <v>21767549732</v>
      </c>
      <c r="CC255" t="n">
        <v>21980035525</v>
      </c>
      <c r="CD255" t="n">
        <v>0</v>
      </c>
      <c r="CE255" t="n">
        <v>20538751699</v>
      </c>
      <c r="CF255" t="n">
        <v>21167373720</v>
      </c>
      <c r="CG255" t="n">
        <v>21340397244</v>
      </c>
      <c r="CH255" t="n">
        <v>20538751699</v>
      </c>
      <c r="CI255" t="n">
        <v>21167373720</v>
      </c>
      <c r="CJ255" t="n">
        <v>21340397244</v>
      </c>
      <c r="CK255" t="n">
        <v>-580881649</v>
      </c>
      <c r="CL255" t="n">
        <v>0</v>
      </c>
      <c r="CM255" t="n">
        <v>-27.92480386793614</v>
      </c>
      <c r="CN255" t="n">
        <v>-1.488127410411835</v>
      </c>
      <c r="CO255" t="n">
        <v>4.934863746166229</v>
      </c>
      <c r="CP255" t="n">
        <v>-573540612886.8151</v>
      </c>
      <c r="CQ255" t="n">
        <v>-30564279378.92455</v>
      </c>
      <c r="CR255" t="n">
        <v>101355941150.9052</v>
      </c>
      <c r="CS255" t="n">
        <v>1.412941806500612</v>
      </c>
      <c r="CT255" t="n">
        <v>29020060928.85257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0.8472464788244398</v>
      </c>
      <c r="DI255" t="n">
        <v>0.1527535211755602</v>
      </c>
      <c r="DJ255" t="n">
        <v>17401385056.42723</v>
      </c>
      <c r="DK255" t="n">
        <v>3137366642.57277</v>
      </c>
      <c r="DL255" t="n">
        <v>18080576421.69378</v>
      </c>
      <c r="DM255" t="n">
        <v>3259820822.306221</v>
      </c>
      <c r="DN255" t="n">
        <v>0</v>
      </c>
      <c r="DO255" t="n">
        <v>0</v>
      </c>
      <c r="DP255" t="n">
        <v>187041433.5375648</v>
      </c>
      <c r="DQ255" t="n">
        <v>33722462.46243518</v>
      </c>
      <c r="DR255" t="n">
        <v>0</v>
      </c>
      <c r="DS255" t="n">
        <v>0</v>
      </c>
      <c r="DT255" t="n">
        <v>0</v>
      </c>
      <c r="DU255" t="n">
        <v>0</v>
      </c>
      <c r="DV255" t="n">
        <v>21361476191</v>
      </c>
      <c r="DW255" t="n">
        <v>854522519.8534985</v>
      </c>
      <c r="DX255" t="n">
        <v>0</v>
      </c>
      <c r="DY255" t="n">
        <v>622526185.424234</v>
      </c>
      <c r="DZ255" t="n">
        <v>0</v>
      </c>
      <c r="EA255" t="n">
        <v>0</v>
      </c>
      <c r="EB255" t="n">
        <v>1477048705.277732</v>
      </c>
      <c r="EC255" t="n">
        <v>0.06914544163853439</v>
      </c>
      <c r="ED255" t="n">
        <v>1477048705.277732</v>
      </c>
      <c r="EE255" t="n">
        <v>1420161056.931554</v>
      </c>
      <c r="EF255" t="n">
        <v>0</v>
      </c>
      <c r="EG255" t="n">
        <v>66510348</v>
      </c>
      <c r="EH255" t="n">
        <v>0</v>
      </c>
      <c r="EI255" t="n">
        <v>0</v>
      </c>
      <c r="EJ255" t="n">
        <v>-628622021</v>
      </c>
      <c r="EK255" t="n">
        <v>0</v>
      </c>
      <c r="EL255" t="n">
        <v>267778226</v>
      </c>
      <c r="EM255" t="n">
        <v>14461626</v>
      </c>
      <c r="EN255" t="n">
        <v>0</v>
      </c>
      <c r="EO255" t="n">
        <v>-595343275</v>
      </c>
      <c r="EP255" t="n">
        <v>-562111673</v>
      </c>
      <c r="EQ255" t="n">
        <v>-313103423</v>
      </c>
      <c r="ER255" t="n">
        <v>700</v>
      </c>
      <c r="EU255" t="inlineStr">
        <is>
          <t>~2016</t>
        </is>
      </c>
      <c r="EV255" t="inlineStr">
        <is>
          <t>국내간접투자</t>
        </is>
      </c>
      <c r="EW255" t="n">
        <v>0</v>
      </c>
      <c r="EX255" t="n">
        <v>56350658.14838813</v>
      </c>
      <c r="EY255" t="n">
        <v>0</v>
      </c>
      <c r="EZ255" t="n">
        <v>0</v>
      </c>
      <c r="FA255" t="n">
        <v>-532597793.8037531</v>
      </c>
      <c r="FB255" t="n">
        <v>0</v>
      </c>
      <c r="FC255" t="n">
        <v>226874159.0843551</v>
      </c>
      <c r="FD255" t="n">
        <v>12252561.70657597</v>
      </c>
      <c r="FE255" t="n">
        <v>0</v>
      </c>
      <c r="FF255" t="n">
        <v>-504402493.4355602</v>
      </c>
      <c r="FG255" t="n">
        <v>0</v>
      </c>
      <c r="FH255" t="n">
        <v>10159689.85161188</v>
      </c>
      <c r="FI255" t="n">
        <v>0</v>
      </c>
      <c r="FJ255" t="n">
        <v>0</v>
      </c>
      <c r="FK255" t="n">
        <v>-96024227.19624697</v>
      </c>
      <c r="FL255" t="n">
        <v>0</v>
      </c>
      <c r="FM255" t="n">
        <v>40904066.91564495</v>
      </c>
      <c r="FN255" t="n">
        <v>2209064.293424033</v>
      </c>
      <c r="FO255" t="n">
        <v>0</v>
      </c>
      <c r="FP255" t="n">
        <v>-90940781.56443988</v>
      </c>
      <c r="FQ255" t="b">
        <v>1</v>
      </c>
      <c r="FR255" t="b">
        <v>1</v>
      </c>
    </row>
    <row r="256">
      <c r="A256" t="inlineStr">
        <is>
          <t>BS00000481</t>
        </is>
      </c>
      <c r="B256" t="inlineStr">
        <is>
          <t>BS0000048101</t>
        </is>
      </c>
      <c r="C256" t="n">
        <v>6000000000247</v>
      </c>
      <c r="D256" t="inlineStr">
        <is>
          <t>안양-성남고속도로 리파이낸싱 (제2경인연결고속도로)</t>
        </is>
      </c>
      <c r="E256" t="inlineStr">
        <is>
          <t>제이경인연결(안양-성남)고속도로 리파이낸싱</t>
        </is>
      </c>
      <c r="F256" t="inlineStr">
        <is>
          <t>인프라</t>
        </is>
      </c>
      <c r="G256" t="inlineStr">
        <is>
          <t>BTO</t>
        </is>
      </c>
      <c r="H256" t="inlineStr">
        <is>
          <t>도로</t>
        </is>
      </c>
      <c r="I256" t="inlineStr">
        <is>
          <t>국내</t>
        </is>
      </c>
      <c r="J256" t="inlineStr">
        <is>
          <t>아시아</t>
        </is>
      </c>
      <c r="K256" t="inlineStr">
        <is>
          <t>이머징</t>
        </is>
      </c>
      <c r="L256" t="inlineStr">
        <is>
          <t>한국</t>
        </is>
      </c>
      <c r="M256" t="inlineStr">
        <is>
          <t>해당없음</t>
        </is>
      </c>
      <c r="N256" t="inlineStr">
        <is>
          <t>대출</t>
        </is>
      </c>
      <c r="O256" t="inlineStr">
        <is>
          <t>선순위</t>
        </is>
      </c>
      <c r="P256" t="inlineStr">
        <is>
          <t>채권형</t>
        </is>
      </c>
      <c r="Q256" t="inlineStr">
        <is>
          <t>프로젝트</t>
        </is>
      </c>
      <c r="R256" t="inlineStr">
        <is>
          <t>KRW</t>
        </is>
      </c>
      <c r="S256" t="inlineStr">
        <is>
          <t>KRW</t>
        </is>
      </c>
      <c r="T256" s="1" t="n">
        <v>41898</v>
      </c>
      <c r="U256" s="1" t="n">
        <v>50525</v>
      </c>
      <c r="V256" s="1" t="n">
        <v>50525</v>
      </c>
      <c r="W256" s="1" t="n">
        <v>44589</v>
      </c>
      <c r="X256" t="inlineStr">
        <is>
          <t>PPP</t>
        </is>
      </c>
      <c r="Y256" t="inlineStr">
        <is>
          <t>Merchant(정부)</t>
        </is>
      </c>
      <c r="Z256" t="inlineStr">
        <is>
          <t>해지시 지급금</t>
        </is>
      </c>
      <c r="AA256" t="inlineStr">
        <is>
          <t>해지시 지급금 전액 커버</t>
        </is>
      </c>
      <c r="AB256" t="inlineStr">
        <is>
          <t>국민은행</t>
        </is>
      </c>
      <c r="AC256" t="inlineStr">
        <is>
          <t>해당없음</t>
        </is>
      </c>
      <c r="AD256" t="inlineStr">
        <is>
          <t>이건희</t>
        </is>
      </c>
      <c r="AF256" t="inlineStr">
        <is>
          <t>유재섭</t>
        </is>
      </c>
      <c r="AG256" t="inlineStr">
        <is>
          <t>관심</t>
        </is>
      </c>
      <c r="AI256" t="inlineStr">
        <is>
          <t>기보유</t>
        </is>
      </c>
      <c r="AJ256" t="inlineStr">
        <is>
          <t>국내실물</t>
        </is>
      </c>
      <c r="AK256" t="inlineStr">
        <is>
          <t>인프라</t>
        </is>
      </c>
      <c r="AL256" t="inlineStr">
        <is>
          <t>Debt</t>
        </is>
      </c>
      <c r="AM256" t="inlineStr">
        <is>
          <t>인출</t>
        </is>
      </c>
      <c r="AN256" t="inlineStr">
        <is>
          <t>상환</t>
        </is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1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471</v>
      </c>
      <c r="EU256" t="inlineStr">
        <is>
          <t>~2016</t>
        </is>
      </c>
      <c r="EV256" t="inlineStr">
        <is>
          <t>국내간접투자</t>
        </is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b">
        <v>1</v>
      </c>
      <c r="FR256" t="b">
        <v>1</v>
      </c>
    </row>
    <row r="257">
      <c r="A257" t="inlineStr">
        <is>
          <t>BS00000484</t>
        </is>
      </c>
      <c r="B257" t="inlineStr">
        <is>
          <t>BS0000048401</t>
        </is>
      </c>
      <c r="C257" t="n">
        <v>200000595</v>
      </c>
      <c r="D257" t="inlineStr">
        <is>
          <t>CRESTVIEW Partners Ⅲ</t>
        </is>
      </c>
      <c r="E257" t="inlineStr">
        <is>
          <t>CRESTVIEW PARTNERS III</t>
        </is>
      </c>
      <c r="F257" t="inlineStr">
        <is>
          <t>PE</t>
        </is>
      </c>
      <c r="G257" t="inlineStr">
        <is>
          <t>PE</t>
        </is>
      </c>
      <c r="H257" t="inlineStr">
        <is>
          <t>PE</t>
        </is>
      </c>
      <c r="I257" t="inlineStr">
        <is>
          <t>해외</t>
        </is>
      </c>
      <c r="J257" t="inlineStr">
        <is>
          <t>아메리카</t>
        </is>
      </c>
      <c r="K257" t="inlineStr">
        <is>
          <t>선진국</t>
        </is>
      </c>
      <c r="L257" t="inlineStr">
        <is>
          <t>미국</t>
        </is>
      </c>
      <c r="M257" t="inlineStr">
        <is>
          <t>해당없음</t>
        </is>
      </c>
      <c r="N257" t="inlineStr">
        <is>
          <t>수익증권</t>
        </is>
      </c>
      <c r="O257" t="inlineStr">
        <is>
          <t>지분</t>
        </is>
      </c>
      <c r="P257" t="inlineStr">
        <is>
          <t>주식형</t>
        </is>
      </c>
      <c r="Q257" t="inlineStr">
        <is>
          <t>블라인드</t>
        </is>
      </c>
      <c r="R257" t="inlineStr">
        <is>
          <t>USD</t>
        </is>
      </c>
      <c r="S257" t="inlineStr">
        <is>
          <t>USD</t>
        </is>
      </c>
      <c r="T257" s="1" t="n">
        <v>42066</v>
      </c>
      <c r="U257" s="1" t="n">
        <v>44013</v>
      </c>
      <c r="V257" s="1" t="n">
        <v>45688</v>
      </c>
      <c r="X257" t="inlineStr">
        <is>
          <t>해당없음</t>
        </is>
      </c>
      <c r="Y257" t="inlineStr">
        <is>
          <t>해당없음</t>
        </is>
      </c>
      <c r="Z257" t="inlineStr">
        <is>
          <t>해당없음</t>
        </is>
      </c>
      <c r="AA257" t="inlineStr">
        <is>
          <t>해당없음</t>
        </is>
      </c>
      <c r="AB257" t="inlineStr">
        <is>
          <t>해당없음</t>
        </is>
      </c>
      <c r="AC257" t="inlineStr">
        <is>
          <t>Crestview</t>
        </is>
      </c>
      <c r="AD257" t="inlineStr">
        <is>
          <t>서승빈</t>
        </is>
      </c>
      <c r="AF257" t="inlineStr">
        <is>
          <t>이현호</t>
        </is>
      </c>
      <c r="AG257" t="inlineStr">
        <is>
          <t>정상</t>
        </is>
      </c>
      <c r="AI257" t="inlineStr">
        <is>
          <t>기보유</t>
        </is>
      </c>
      <c r="AJ257" t="inlineStr">
        <is>
          <t>사모투자</t>
        </is>
      </c>
      <c r="AK257" t="inlineStr">
        <is>
          <t>PE</t>
        </is>
      </c>
      <c r="AL257" t="inlineStr">
        <is>
          <t>Equity</t>
        </is>
      </c>
      <c r="AM257" t="inlineStr">
        <is>
          <t>인출</t>
        </is>
      </c>
      <c r="AN257" t="inlineStr">
        <is>
          <t>운영</t>
        </is>
      </c>
      <c r="AO257" t="n">
        <v>20000000</v>
      </c>
      <c r="AP257" t="n">
        <v>21198000000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29230894771</v>
      </c>
      <c r="AX257" t="n">
        <v>0</v>
      </c>
      <c r="AY257" t="n">
        <v>3129771758</v>
      </c>
      <c r="AZ257" t="n">
        <v>13755492830</v>
      </c>
      <c r="BA257" t="n">
        <v>0</v>
      </c>
      <c r="BB257" t="n">
        <v>-3129771758</v>
      </c>
      <c r="BC257" t="n">
        <v>15475401941</v>
      </c>
      <c r="BD257" t="n">
        <v>0</v>
      </c>
      <c r="BE257" t="n">
        <v>6152113081</v>
      </c>
      <c r="BF257" t="n">
        <v>8827541500</v>
      </c>
      <c r="BG257" t="n">
        <v>6152113081</v>
      </c>
      <c r="BH257" t="n">
        <v>0</v>
      </c>
      <c r="BI257" t="n">
        <v>0</v>
      </c>
      <c r="BJ257" t="n">
        <v>561344165</v>
      </c>
      <c r="BK257" t="n">
        <v>6152113081</v>
      </c>
      <c r="BL257" t="n">
        <v>0</v>
      </c>
      <c r="BM257" t="n">
        <v>-7009411183</v>
      </c>
      <c r="BN257" t="n">
        <v>-9236676235</v>
      </c>
      <c r="BO257" t="n">
        <v>0</v>
      </c>
      <c r="BP257" t="n">
        <v>6152113081</v>
      </c>
      <c r="BQ257" t="n">
        <v>-7009411183</v>
      </c>
      <c r="BR257" t="n">
        <v>-3084563154</v>
      </c>
      <c r="BS257" t="n">
        <v>0</v>
      </c>
      <c r="BT257" t="n">
        <v>0</v>
      </c>
      <c r="BU257" t="n">
        <v>0</v>
      </c>
      <c r="BV257" t="n">
        <v>-7009411183</v>
      </c>
      <c r="BW257" t="n">
        <v>-3084563154</v>
      </c>
      <c r="BX257" t="n">
        <v>-53.00412855140947</v>
      </c>
      <c r="BY257" t="n">
        <v>-22.17955266779025</v>
      </c>
      <c r="BZ257" t="n">
        <v>13220719.17</v>
      </c>
      <c r="CA257" t="n">
        <v>16177020383</v>
      </c>
      <c r="CB257" t="n">
        <v>16177020383</v>
      </c>
      <c r="CC257" t="n">
        <v>18889790942</v>
      </c>
      <c r="CD257" t="n">
        <v>4255804</v>
      </c>
      <c r="CE257" t="n">
        <v>6106653160</v>
      </c>
      <c r="CF257" t="n">
        <v>13332483627</v>
      </c>
      <c r="CG257" t="n">
        <v>18623259480</v>
      </c>
      <c r="CH257" t="n">
        <v>3313263668.055278</v>
      </c>
      <c r="CI257" t="n">
        <v>10143794631.87228</v>
      </c>
      <c r="CJ257" t="n">
        <v>14819573914.32288</v>
      </c>
      <c r="CK257" t="n">
        <v>-8376538488.267601</v>
      </c>
      <c r="CL257" t="n">
        <v>0</v>
      </c>
      <c r="CM257" t="n">
        <v>0</v>
      </c>
      <c r="CN257" t="n">
        <v>-21.43391437828541</v>
      </c>
      <c r="CO257" t="n">
        <v>-0.5060839280486108</v>
      </c>
      <c r="CP257" t="n">
        <v>0</v>
      </c>
      <c r="CQ257" t="n">
        <v>-130889480969.326</v>
      </c>
      <c r="CR257" t="n">
        <v>-3090479018.443262</v>
      </c>
      <c r="CS257" t="n">
        <v>0.981485093588824</v>
      </c>
      <c r="CT257" t="n">
        <v>5993589048.257088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1</v>
      </c>
      <c r="DJ257" t="n">
        <v>0</v>
      </c>
      <c r="DK257" t="n">
        <v>6106653160</v>
      </c>
      <c r="DL257" t="n">
        <v>0</v>
      </c>
      <c r="DM257" t="n">
        <v>18623259480</v>
      </c>
      <c r="DN257" t="n">
        <v>0</v>
      </c>
      <c r="DO257" t="n">
        <v>0</v>
      </c>
      <c r="DP257" t="n">
        <v>0</v>
      </c>
      <c r="DQ257" t="n">
        <v>3129771758</v>
      </c>
      <c r="DR257" t="n">
        <v>0</v>
      </c>
      <c r="DS257" t="n">
        <v>0</v>
      </c>
      <c r="DT257" t="n">
        <v>0</v>
      </c>
      <c r="DU257" t="n">
        <v>0</v>
      </c>
      <c r="DV257" t="n">
        <v>13250643116</v>
      </c>
      <c r="DW257" t="n">
        <v>0</v>
      </c>
      <c r="DX257" t="n">
        <v>0</v>
      </c>
      <c r="DY257" t="n">
        <v>6114388331.112576</v>
      </c>
      <c r="DZ257" t="n">
        <v>3312660779</v>
      </c>
      <c r="EA257" t="n">
        <v>0</v>
      </c>
      <c r="EB257" t="n">
        <v>9427049110.112576</v>
      </c>
      <c r="EC257" t="n">
        <v>0.711440873290861</v>
      </c>
      <c r="ED257" t="n">
        <v>9427049110.112576</v>
      </c>
      <c r="EE257" t="n">
        <v>4344522657.034796</v>
      </c>
      <c r="EF257" t="n">
        <v>-324400061</v>
      </c>
      <c r="EG257" t="n">
        <v>0</v>
      </c>
      <c r="EH257" t="n">
        <v>0</v>
      </c>
      <c r="EI257" t="n">
        <v>216419284</v>
      </c>
      <c r="EJ257" t="n">
        <v>-6901430406</v>
      </c>
      <c r="EK257" t="n">
        <v>-507214798</v>
      </c>
      <c r="EL257" t="n">
        <v>6152113081</v>
      </c>
      <c r="EM257" t="n">
        <v>561344165</v>
      </c>
      <c r="EN257" t="n">
        <v>170489392</v>
      </c>
      <c r="EO257" t="n">
        <v>-9461294994</v>
      </c>
      <c r="EP257" t="n">
        <v>-7009411183</v>
      </c>
      <c r="EQ257" t="n">
        <v>-3084563154</v>
      </c>
      <c r="ER257" t="n">
        <v>735</v>
      </c>
      <c r="ES257" t="inlineStr">
        <is>
          <t>Buyout</t>
        </is>
      </c>
      <c r="EU257" t="inlineStr">
        <is>
          <t>~2016</t>
        </is>
      </c>
      <c r="EV257" t="inlineStr">
        <is>
          <t>해외직접투자</t>
        </is>
      </c>
      <c r="EW257" t="n">
        <v>0</v>
      </c>
      <c r="EX257" t="n">
        <v>0</v>
      </c>
      <c r="EY257" t="n">
        <v>0</v>
      </c>
      <c r="EZ257" t="n">
        <v>0</v>
      </c>
      <c r="FA257" t="n">
        <v>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-324400061</v>
      </c>
      <c r="FH257" t="n">
        <v>0</v>
      </c>
      <c r="FI257" t="n">
        <v>0</v>
      </c>
      <c r="FJ257" t="n">
        <v>216419284</v>
      </c>
      <c r="FK257" t="n">
        <v>-6901430406</v>
      </c>
      <c r="FL257" t="n">
        <v>-507214798</v>
      </c>
      <c r="FM257" t="n">
        <v>6152113081</v>
      </c>
      <c r="FN257" t="n">
        <v>561344165</v>
      </c>
      <c r="FO257" t="n">
        <v>170489392</v>
      </c>
      <c r="FP257" t="n">
        <v>-9461294994</v>
      </c>
      <c r="FQ257" t="b">
        <v>1</v>
      </c>
      <c r="FR257" t="b">
        <v>1</v>
      </c>
    </row>
    <row r="258">
      <c r="A258" t="inlineStr">
        <is>
          <t>BS00000485</t>
        </is>
      </c>
      <c r="B258" t="inlineStr">
        <is>
          <t>BS0000048501</t>
        </is>
      </c>
      <c r="C258" t="n">
        <v>200000065</v>
      </c>
      <c r="D258" t="inlineStr">
        <is>
          <t>NEW MOUNTAIN Partners Ⅳ</t>
        </is>
      </c>
      <c r="E258" t="inlineStr">
        <is>
          <t>NEW MOUNTAIN PARTNERS IV</t>
        </is>
      </c>
      <c r="F258" t="inlineStr">
        <is>
          <t>PE</t>
        </is>
      </c>
      <c r="G258" t="inlineStr">
        <is>
          <t>PE</t>
        </is>
      </c>
      <c r="H258" t="inlineStr">
        <is>
          <t>PE</t>
        </is>
      </c>
      <c r="I258" t="inlineStr">
        <is>
          <t>해외</t>
        </is>
      </c>
      <c r="J258" t="inlineStr">
        <is>
          <t>아메리카</t>
        </is>
      </c>
      <c r="K258" t="inlineStr">
        <is>
          <t>선진국</t>
        </is>
      </c>
      <c r="L258" t="inlineStr">
        <is>
          <t>미국</t>
        </is>
      </c>
      <c r="M258" t="inlineStr">
        <is>
          <t>해당없음</t>
        </is>
      </c>
      <c r="N258" t="inlineStr">
        <is>
          <t>수익증권</t>
        </is>
      </c>
      <c r="O258" t="inlineStr">
        <is>
          <t>지분</t>
        </is>
      </c>
      <c r="P258" t="inlineStr">
        <is>
          <t>주식형</t>
        </is>
      </c>
      <c r="Q258" t="inlineStr">
        <is>
          <t>블라인드</t>
        </is>
      </c>
      <c r="R258" t="inlineStr">
        <is>
          <t>USD</t>
        </is>
      </c>
      <c r="S258" t="inlineStr">
        <is>
          <t>USD</t>
        </is>
      </c>
      <c r="T258" s="1" t="n">
        <v>41983</v>
      </c>
      <c r="U258" s="1" t="n">
        <v>43289</v>
      </c>
      <c r="V258" s="1" t="n">
        <v>46576</v>
      </c>
      <c r="X258" t="inlineStr">
        <is>
          <t>해당없음</t>
        </is>
      </c>
      <c r="Y258" t="inlineStr">
        <is>
          <t>해당없음</t>
        </is>
      </c>
      <c r="Z258" t="inlineStr">
        <is>
          <t>해당없음</t>
        </is>
      </c>
      <c r="AA258" t="inlineStr">
        <is>
          <t>해당없음</t>
        </is>
      </c>
      <c r="AB258" t="inlineStr">
        <is>
          <t>해당없음</t>
        </is>
      </c>
      <c r="AC258" t="inlineStr">
        <is>
          <t>New Mountain</t>
        </is>
      </c>
      <c r="AD258" t="inlineStr">
        <is>
          <t>이문일</t>
        </is>
      </c>
      <c r="AF258" t="inlineStr">
        <is>
          <t>이현호</t>
        </is>
      </c>
      <c r="AG258" t="inlineStr">
        <is>
          <t>정상</t>
        </is>
      </c>
      <c r="AI258" t="inlineStr">
        <is>
          <t>기보유</t>
        </is>
      </c>
      <c r="AJ258" t="inlineStr">
        <is>
          <t>사모투자</t>
        </is>
      </c>
      <c r="AK258" t="inlineStr">
        <is>
          <t>PE</t>
        </is>
      </c>
      <c r="AL258" t="inlineStr">
        <is>
          <t>Equity</t>
        </is>
      </c>
      <c r="AM258" t="inlineStr">
        <is>
          <t>인출</t>
        </is>
      </c>
      <c r="AN258" t="inlineStr">
        <is>
          <t>운영</t>
        </is>
      </c>
      <c r="AO258" t="n">
        <v>20000000</v>
      </c>
      <c r="AP258" t="n">
        <v>15931500000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192771623</v>
      </c>
      <c r="AW258" t="n">
        <v>17123814655</v>
      </c>
      <c r="AX258" t="n">
        <v>0</v>
      </c>
      <c r="AY258" t="n">
        <v>1612492254</v>
      </c>
      <c r="AZ258" t="n">
        <v>15017556315</v>
      </c>
      <c r="BA258" t="n">
        <v>0</v>
      </c>
      <c r="BB258" t="n">
        <v>-1419720631</v>
      </c>
      <c r="BC258" t="n">
        <v>2106258340</v>
      </c>
      <c r="BD258" t="n">
        <v>0</v>
      </c>
      <c r="BE258" t="n">
        <v>25907563</v>
      </c>
      <c r="BF258" t="n">
        <v>16049897885</v>
      </c>
      <c r="BG258" t="n">
        <v>4950809</v>
      </c>
      <c r="BH258" t="n">
        <v>0</v>
      </c>
      <c r="BI258" t="n">
        <v>0</v>
      </c>
      <c r="BJ258" t="n">
        <v>-106689226</v>
      </c>
      <c r="BK258" t="n">
        <v>4966617</v>
      </c>
      <c r="BL258" t="n">
        <v>0</v>
      </c>
      <c r="BM258" t="n">
        <v>-4444777</v>
      </c>
      <c r="BN258" t="n">
        <v>-984576533</v>
      </c>
      <c r="BO258" t="n">
        <v>0</v>
      </c>
      <c r="BP258" t="n">
        <v>4966617</v>
      </c>
      <c r="BQ258" t="n">
        <v>-4444777</v>
      </c>
      <c r="BR258" t="n">
        <v>-979609916</v>
      </c>
      <c r="BS258" t="n">
        <v>0</v>
      </c>
      <c r="BT258" t="n">
        <v>0</v>
      </c>
      <c r="BU258" t="n">
        <v>0</v>
      </c>
      <c r="BV258" t="n">
        <v>-4444777</v>
      </c>
      <c r="BW258" t="n">
        <v>-979609916</v>
      </c>
      <c r="BX258" t="n">
        <v>-0.1889858300786287</v>
      </c>
      <c r="BY258" t="n">
        <v>-24.0680253532047</v>
      </c>
      <c r="BZ258" t="n">
        <v>2042768</v>
      </c>
      <c r="CA258" t="n">
        <v>2431256411</v>
      </c>
      <c r="CB258" t="n">
        <v>2431256411</v>
      </c>
      <c r="CC258" t="n">
        <v>3635450811</v>
      </c>
      <c r="CD258" t="n">
        <v>1620642</v>
      </c>
      <c r="CE258" t="n">
        <v>2325459206</v>
      </c>
      <c r="CF258" t="n">
        <v>2373916402</v>
      </c>
      <c r="CG258" t="n">
        <v>4835273940</v>
      </c>
      <c r="CH258" t="n">
        <v>1825547811.9816</v>
      </c>
      <c r="CI258" t="n">
        <v>1812926244.7816</v>
      </c>
      <c r="CJ258" t="n">
        <v>3948293268.66776</v>
      </c>
      <c r="CK258" t="n">
        <v>-703024825.6861603</v>
      </c>
      <c r="CL258" t="n">
        <v>0</v>
      </c>
      <c r="CM258" t="n">
        <v>-22.19153113663197</v>
      </c>
      <c r="CN258" t="n">
        <v>-26.07053376734256</v>
      </c>
      <c r="CO258" t="n">
        <v>19.18855369091034</v>
      </c>
      <c r="CP258" t="n">
        <v>-51605500376.91645</v>
      </c>
      <c r="CQ258" t="n">
        <v>-60625962754.60062</v>
      </c>
      <c r="CR258" t="n">
        <v>44622198830.35274</v>
      </c>
      <c r="CS258" t="n">
        <v>1.950086127348357</v>
      </c>
      <c r="CT258" t="n">
        <v>4534845737.335126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1</v>
      </c>
      <c r="DJ258" t="n">
        <v>0</v>
      </c>
      <c r="DK258" t="n">
        <v>2325459206</v>
      </c>
      <c r="DL258" t="n">
        <v>0</v>
      </c>
      <c r="DM258" t="n">
        <v>4835273940</v>
      </c>
      <c r="DN258" t="n">
        <v>0</v>
      </c>
      <c r="DO258" t="n">
        <v>192771623</v>
      </c>
      <c r="DP258" t="n">
        <v>0</v>
      </c>
      <c r="DQ258" t="n">
        <v>1612492254</v>
      </c>
      <c r="DR258" t="n">
        <v>0</v>
      </c>
      <c r="DS258" t="n">
        <v>0</v>
      </c>
      <c r="DT258" t="n">
        <v>0</v>
      </c>
      <c r="DU258" t="n">
        <v>0</v>
      </c>
      <c r="DV258" t="n">
        <v>3925516548</v>
      </c>
      <c r="DW258" t="n">
        <v>0</v>
      </c>
      <c r="DX258" t="n">
        <v>0</v>
      </c>
      <c r="DY258" t="n">
        <v>1923503108.52</v>
      </c>
      <c r="DZ258" t="n">
        <v>981379137</v>
      </c>
      <c r="EA258" t="n">
        <v>0</v>
      </c>
      <c r="EB258" t="n">
        <v>2904882245.52</v>
      </c>
      <c r="EC258" t="n">
        <v>0.74</v>
      </c>
      <c r="ED258" t="n">
        <v>2904882245.52</v>
      </c>
      <c r="EE258" t="n">
        <v>1720839812.44</v>
      </c>
      <c r="EF258" t="n">
        <v>-65119989</v>
      </c>
      <c r="EG258" t="n">
        <v>0</v>
      </c>
      <c r="EH258" t="n">
        <v>0</v>
      </c>
      <c r="EI258" t="n">
        <v>44012419</v>
      </c>
      <c r="EJ258" t="n">
        <v>16662793</v>
      </c>
      <c r="EK258" t="n">
        <v>56759866</v>
      </c>
      <c r="EL258" t="n">
        <v>4966617</v>
      </c>
      <c r="EM258" t="n">
        <v>-106689226</v>
      </c>
      <c r="EN258" t="n">
        <v>-135000275</v>
      </c>
      <c r="EO258" t="n">
        <v>-799646898</v>
      </c>
      <c r="EP258" t="n">
        <v>-4444777</v>
      </c>
      <c r="EQ258" t="n">
        <v>-979609916</v>
      </c>
      <c r="ER258" t="n">
        <v>716</v>
      </c>
      <c r="ES258" t="inlineStr">
        <is>
          <t>Buyout</t>
        </is>
      </c>
      <c r="EU258" t="inlineStr">
        <is>
          <t>~2016</t>
        </is>
      </c>
      <c r="EV258" t="inlineStr">
        <is>
          <t>해외직접투자</t>
        </is>
      </c>
      <c r="EW258" t="n">
        <v>0</v>
      </c>
      <c r="EX258" t="n">
        <v>0</v>
      </c>
      <c r="EY258" t="n">
        <v>0</v>
      </c>
      <c r="EZ258" t="n">
        <v>0</v>
      </c>
      <c r="FA258" t="n">
        <v>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-65119989</v>
      </c>
      <c r="FH258" t="n">
        <v>0</v>
      </c>
      <c r="FI258" t="n">
        <v>0</v>
      </c>
      <c r="FJ258" t="n">
        <v>44012419</v>
      </c>
      <c r="FK258" t="n">
        <v>16662793</v>
      </c>
      <c r="FL258" t="n">
        <v>56759866</v>
      </c>
      <c r="FM258" t="n">
        <v>4966617</v>
      </c>
      <c r="FN258" t="n">
        <v>-106689226</v>
      </c>
      <c r="FO258" t="n">
        <v>-135000275</v>
      </c>
      <c r="FP258" t="n">
        <v>-799646898</v>
      </c>
      <c r="FQ258" t="b">
        <v>1</v>
      </c>
      <c r="FR258" t="b">
        <v>1</v>
      </c>
    </row>
    <row r="259">
      <c r="A259" t="inlineStr">
        <is>
          <t>BS00000486</t>
        </is>
      </c>
      <c r="B259" t="inlineStr">
        <is>
          <t>BS0000048601</t>
        </is>
      </c>
      <c r="C259" t="n">
        <v>200000067</v>
      </c>
      <c r="D259" t="inlineStr">
        <is>
          <t>CARLYLE Europe Partners Ⅳ</t>
        </is>
      </c>
      <c r="E259" t="inlineStr">
        <is>
          <t>CARLYLE EUROPE PARTNERS IV</t>
        </is>
      </c>
      <c r="F259" t="inlineStr">
        <is>
          <t>PE</t>
        </is>
      </c>
      <c r="G259" t="inlineStr">
        <is>
          <t>PE</t>
        </is>
      </c>
      <c r="H259" t="inlineStr">
        <is>
          <t>PE</t>
        </is>
      </c>
      <c r="I259" t="inlineStr">
        <is>
          <t>해외</t>
        </is>
      </c>
      <c r="J259" t="inlineStr">
        <is>
          <t>유럽</t>
        </is>
      </c>
      <c r="K259" t="inlineStr">
        <is>
          <t>선진국</t>
        </is>
      </c>
      <c r="L259" t="inlineStr">
        <is>
          <t>혼합</t>
        </is>
      </c>
      <c r="M259" t="inlineStr">
        <is>
          <t>해당없음</t>
        </is>
      </c>
      <c r="N259" t="inlineStr">
        <is>
          <t>수익증권</t>
        </is>
      </c>
      <c r="O259" t="inlineStr">
        <is>
          <t>혼합</t>
        </is>
      </c>
      <c r="P259" t="inlineStr">
        <is>
          <t>주식형</t>
        </is>
      </c>
      <c r="Q259" t="inlineStr">
        <is>
          <t>블라인드</t>
        </is>
      </c>
      <c r="R259" t="inlineStr">
        <is>
          <t>EUR</t>
        </is>
      </c>
      <c r="S259" t="inlineStr">
        <is>
          <t>EUR</t>
        </is>
      </c>
      <c r="T259" s="1" t="n">
        <v>41996</v>
      </c>
      <c r="U259" s="1" t="n">
        <v>43704</v>
      </c>
      <c r="V259" s="1" t="n">
        <v>45716</v>
      </c>
      <c r="X259" t="inlineStr">
        <is>
          <t>해당없음</t>
        </is>
      </c>
      <c r="Y259" t="inlineStr">
        <is>
          <t>해당없음</t>
        </is>
      </c>
      <c r="Z259" t="inlineStr">
        <is>
          <t>해당없음</t>
        </is>
      </c>
      <c r="AA259" t="inlineStr">
        <is>
          <t>해당없음</t>
        </is>
      </c>
      <c r="AB259" t="inlineStr">
        <is>
          <t>해당없음</t>
        </is>
      </c>
      <c r="AC259" t="inlineStr">
        <is>
          <t>Carlyle</t>
        </is>
      </c>
      <c r="AD259" t="inlineStr">
        <is>
          <t>서승빈</t>
        </is>
      </c>
      <c r="AF259" t="inlineStr">
        <is>
          <t>이현호</t>
        </is>
      </c>
      <c r="AG259" t="inlineStr">
        <is>
          <t>정상</t>
        </is>
      </c>
      <c r="AI259" t="inlineStr">
        <is>
          <t>기보유</t>
        </is>
      </c>
      <c r="AJ259" t="inlineStr">
        <is>
          <t>사모투자</t>
        </is>
      </c>
      <c r="AK259" t="inlineStr">
        <is>
          <t>PE</t>
        </is>
      </c>
      <c r="AL259" t="inlineStr">
        <is>
          <t>Equity</t>
        </is>
      </c>
      <c r="AM259" t="inlineStr">
        <is>
          <t>인출</t>
        </is>
      </c>
      <c r="AN259" t="inlineStr">
        <is>
          <t>운영</t>
        </is>
      </c>
      <c r="AO259" t="n">
        <v>30000000</v>
      </c>
      <c r="AP259" t="n">
        <v>32934480000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1734342194</v>
      </c>
      <c r="AW259" t="n">
        <v>40606451825</v>
      </c>
      <c r="AX259" t="n">
        <v>0</v>
      </c>
      <c r="AY259" t="n">
        <v>0</v>
      </c>
      <c r="AZ259" t="n">
        <v>26316439232</v>
      </c>
      <c r="BA259" t="n">
        <v>0</v>
      </c>
      <c r="BB259" t="n">
        <v>1734342194</v>
      </c>
      <c r="BC259" t="n">
        <v>14290012593</v>
      </c>
      <c r="BD259" t="n">
        <v>0</v>
      </c>
      <c r="BE259" t="n">
        <v>21217663</v>
      </c>
      <c r="BF259" t="n">
        <v>25978523139</v>
      </c>
      <c r="BG259" t="n">
        <v>21217663</v>
      </c>
      <c r="BH259" t="n">
        <v>0</v>
      </c>
      <c r="BI259" t="n">
        <v>0</v>
      </c>
      <c r="BJ259" t="n">
        <v>0</v>
      </c>
      <c r="BK259" t="n">
        <v>21217663</v>
      </c>
      <c r="BL259" t="n">
        <v>0</v>
      </c>
      <c r="BM259" t="n">
        <v>-15111959</v>
      </c>
      <c r="BN259" t="n">
        <v>-1504587149</v>
      </c>
      <c r="BO259" t="n">
        <v>0</v>
      </c>
      <c r="BP259" t="n">
        <v>21217663</v>
      </c>
      <c r="BQ259" t="n">
        <v>-15111959</v>
      </c>
      <c r="BR259" t="n">
        <v>-1483369486</v>
      </c>
      <c r="BS259" t="n">
        <v>0</v>
      </c>
      <c r="BT259" t="n">
        <v>0</v>
      </c>
      <c r="BU259" t="n">
        <v>0</v>
      </c>
      <c r="BV259" t="n">
        <v>-15111959</v>
      </c>
      <c r="BW259" t="n">
        <v>-1483369486</v>
      </c>
      <c r="BX259" t="n">
        <v>-0.1223066289223307</v>
      </c>
      <c r="BY259" t="n">
        <v>-11.93996058193589</v>
      </c>
      <c r="BZ259" t="n">
        <v>11379846</v>
      </c>
      <c r="CA259" t="n">
        <v>15109746431</v>
      </c>
      <c r="CB259" t="n">
        <v>15109746431</v>
      </c>
      <c r="CC259" t="n">
        <v>13375404237</v>
      </c>
      <c r="CD259" t="n">
        <v>7296096</v>
      </c>
      <c r="CE259" t="n">
        <v>12299174949</v>
      </c>
      <c r="CF259" t="n">
        <v>12397307440</v>
      </c>
      <c r="CG259" t="n">
        <v>11064597661</v>
      </c>
      <c r="CH259" t="n">
        <v>8225687380.270199</v>
      </c>
      <c r="CI259" t="n">
        <v>8170760942.570199</v>
      </c>
      <c r="CJ259" t="n">
        <v>8754605275.451401</v>
      </c>
      <c r="CK259" t="n">
        <v>-2263260089.181202</v>
      </c>
      <c r="CL259" t="n">
        <v>0</v>
      </c>
      <c r="CM259" t="n">
        <v>-9.216261804103851</v>
      </c>
      <c r="CN259" t="n">
        <v>-3.990688621997834</v>
      </c>
      <c r="CO259" t="n">
        <v>12.2033828496933</v>
      </c>
      <c r="CP259" t="n">
        <v>-113352416304.4596</v>
      </c>
      <c r="CQ259" t="n">
        <v>-49082177528.93509</v>
      </c>
      <c r="CR259" t="n">
        <v>150091540638.0041</v>
      </c>
      <c r="CS259" t="n">
        <v>1.59073581701693</v>
      </c>
      <c r="CT259" t="n">
        <v>19564738111.13168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1</v>
      </c>
      <c r="DJ259" t="n">
        <v>0</v>
      </c>
      <c r="DK259" t="n">
        <v>12299174949</v>
      </c>
      <c r="DL259" t="n">
        <v>0</v>
      </c>
      <c r="DM259" t="n">
        <v>11064597661</v>
      </c>
      <c r="DN259" t="n">
        <v>0</v>
      </c>
      <c r="DO259" t="n">
        <v>1734342194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12025708355</v>
      </c>
      <c r="DW259" t="n">
        <v>0</v>
      </c>
      <c r="DX259" t="n">
        <v>0</v>
      </c>
      <c r="DY259" t="n">
        <v>5892597093.95</v>
      </c>
      <c r="DZ259" t="n">
        <v>4208997924.25</v>
      </c>
      <c r="EA259" t="n">
        <v>0</v>
      </c>
      <c r="EB259" t="n">
        <v>10101595018.2</v>
      </c>
      <c r="EC259" t="n">
        <v>0.8400000000000001</v>
      </c>
      <c r="ED259" t="n">
        <v>10101595018.2</v>
      </c>
      <c r="EE259" t="n">
        <v>10331306957.16</v>
      </c>
      <c r="EF259" t="n">
        <v>-112404434</v>
      </c>
      <c r="EG259" t="n">
        <v>0</v>
      </c>
      <c r="EH259" t="n">
        <v>0</v>
      </c>
      <c r="EI259" t="n">
        <v>83020532</v>
      </c>
      <c r="EJ259" t="n">
        <v>14271943</v>
      </c>
      <c r="EK259" t="n">
        <v>629168899</v>
      </c>
      <c r="EL259" t="n">
        <v>21217663</v>
      </c>
      <c r="EM259" t="n">
        <v>0</v>
      </c>
      <c r="EN259" t="n">
        <v>-345020013</v>
      </c>
      <c r="EO259" t="n">
        <v>-1788736035</v>
      </c>
      <c r="EP259" t="n">
        <v>-15111959</v>
      </c>
      <c r="EQ259" t="n">
        <v>-1483369486</v>
      </c>
      <c r="ER259" t="n">
        <v>721</v>
      </c>
      <c r="ES259" t="inlineStr">
        <is>
          <t>Buyout</t>
        </is>
      </c>
      <c r="EU259" t="inlineStr">
        <is>
          <t>~2016</t>
        </is>
      </c>
      <c r="EV259" t="inlineStr">
        <is>
          <t>해외직접투자</t>
        </is>
      </c>
      <c r="EW259" t="n">
        <v>0</v>
      </c>
      <c r="EX259" t="n">
        <v>0</v>
      </c>
      <c r="EY259" t="n">
        <v>0</v>
      </c>
      <c r="EZ259" t="n">
        <v>0</v>
      </c>
      <c r="FA259" t="n">
        <v>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-112404434</v>
      </c>
      <c r="FH259" t="n">
        <v>0</v>
      </c>
      <c r="FI259" t="n">
        <v>0</v>
      </c>
      <c r="FJ259" t="n">
        <v>83020532</v>
      </c>
      <c r="FK259" t="n">
        <v>14271943</v>
      </c>
      <c r="FL259" t="n">
        <v>629168899</v>
      </c>
      <c r="FM259" t="n">
        <v>21217663</v>
      </c>
      <c r="FN259" t="n">
        <v>0</v>
      </c>
      <c r="FO259" t="n">
        <v>-345020013</v>
      </c>
      <c r="FP259" t="n">
        <v>-1788736035</v>
      </c>
      <c r="FQ259" t="b">
        <v>1</v>
      </c>
      <c r="FR259" t="b">
        <v>1</v>
      </c>
    </row>
    <row r="260">
      <c r="A260" t="inlineStr">
        <is>
          <t>BS00000487</t>
        </is>
      </c>
      <c r="B260" t="inlineStr">
        <is>
          <t>BS0000048701</t>
        </is>
      </c>
      <c r="C260" t="n">
        <v>200000068</v>
      </c>
      <c r="D260" t="inlineStr">
        <is>
          <t>PAI Europe Ⅵ</t>
        </is>
      </c>
      <c r="E260" t="inlineStr">
        <is>
          <t>PAI EUROPE VI</t>
        </is>
      </c>
      <c r="F260" t="inlineStr">
        <is>
          <t>PE</t>
        </is>
      </c>
      <c r="G260" t="inlineStr">
        <is>
          <t>PE</t>
        </is>
      </c>
      <c r="H260" t="inlineStr">
        <is>
          <t>PE</t>
        </is>
      </c>
      <c r="I260" t="inlineStr">
        <is>
          <t>해외</t>
        </is>
      </c>
      <c r="J260" t="inlineStr">
        <is>
          <t>유럽</t>
        </is>
      </c>
      <c r="K260" t="inlineStr">
        <is>
          <t>선진국</t>
        </is>
      </c>
      <c r="L260" t="inlineStr">
        <is>
          <t>혼합</t>
        </is>
      </c>
      <c r="M260" t="inlineStr">
        <is>
          <t>해당없음</t>
        </is>
      </c>
      <c r="N260" t="inlineStr">
        <is>
          <t>수익증권</t>
        </is>
      </c>
      <c r="O260" t="inlineStr">
        <is>
          <t>지분</t>
        </is>
      </c>
      <c r="P260" t="inlineStr">
        <is>
          <t>주식형</t>
        </is>
      </c>
      <c r="Q260" t="inlineStr">
        <is>
          <t>블라인드</t>
        </is>
      </c>
      <c r="R260" t="inlineStr">
        <is>
          <t>EUR</t>
        </is>
      </c>
      <c r="S260" t="inlineStr">
        <is>
          <t>EUR</t>
        </is>
      </c>
      <c r="T260" s="1" t="n">
        <v>41992</v>
      </c>
      <c r="U260" s="1" t="n">
        <v>43818</v>
      </c>
      <c r="V260" s="1" t="n">
        <v>46093</v>
      </c>
      <c r="X260" t="inlineStr">
        <is>
          <t>해당없음</t>
        </is>
      </c>
      <c r="Y260" t="inlineStr">
        <is>
          <t>해당없음</t>
        </is>
      </c>
      <c r="Z260" t="inlineStr">
        <is>
          <t>해당없음</t>
        </is>
      </c>
      <c r="AA260" t="inlineStr">
        <is>
          <t>해당없음</t>
        </is>
      </c>
      <c r="AB260" t="inlineStr">
        <is>
          <t>해당없음</t>
        </is>
      </c>
      <c r="AC260" t="inlineStr">
        <is>
          <t>PAI</t>
        </is>
      </c>
      <c r="AD260" t="inlineStr">
        <is>
          <t>강윤구</t>
        </is>
      </c>
      <c r="AF260" t="inlineStr">
        <is>
          <t>이현호</t>
        </is>
      </c>
      <c r="AG260" t="inlineStr">
        <is>
          <t>정상</t>
        </is>
      </c>
      <c r="AI260" t="inlineStr">
        <is>
          <t>기보유</t>
        </is>
      </c>
      <c r="AJ260" t="inlineStr">
        <is>
          <t>사모투자</t>
        </is>
      </c>
      <c r="AK260" t="inlineStr">
        <is>
          <t>PE</t>
        </is>
      </c>
      <c r="AL260" t="inlineStr">
        <is>
          <t>Equity</t>
        </is>
      </c>
      <c r="AM260" t="inlineStr">
        <is>
          <t>인출</t>
        </is>
      </c>
      <c r="AN260" t="inlineStr">
        <is>
          <t>운영</t>
        </is>
      </c>
      <c r="AO260" t="n">
        <v>30000000</v>
      </c>
      <c r="AP260" t="n">
        <v>32932560000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33258344445</v>
      </c>
      <c r="AX260" t="n">
        <v>0</v>
      </c>
      <c r="AY260" t="n">
        <v>563152366</v>
      </c>
      <c r="AZ260" t="n">
        <v>28312378324</v>
      </c>
      <c r="BA260" t="n">
        <v>0</v>
      </c>
      <c r="BB260" t="n">
        <v>-563152366</v>
      </c>
      <c r="BC260" t="n">
        <v>4945966121</v>
      </c>
      <c r="BD260" t="n">
        <v>0</v>
      </c>
      <c r="BE260" t="n">
        <v>0</v>
      </c>
      <c r="BF260" t="n">
        <v>20164128018</v>
      </c>
      <c r="BG260" t="n">
        <v>0</v>
      </c>
      <c r="BH260" t="n">
        <v>0</v>
      </c>
      <c r="BI260" t="n">
        <v>0</v>
      </c>
      <c r="BJ260" t="n">
        <v>-373870092</v>
      </c>
      <c r="BK260" t="n">
        <v>0</v>
      </c>
      <c r="BL260" t="n">
        <v>0</v>
      </c>
      <c r="BM260" t="n">
        <v>-10987720</v>
      </c>
      <c r="BN260" t="n">
        <v>-658545513</v>
      </c>
      <c r="BO260" t="n">
        <v>0</v>
      </c>
      <c r="BP260" t="n">
        <v>0</v>
      </c>
      <c r="BQ260" t="n">
        <v>-10987720</v>
      </c>
      <c r="BR260" t="n">
        <v>-658545513</v>
      </c>
      <c r="BS260" t="n">
        <v>0</v>
      </c>
      <c r="BT260" t="n">
        <v>0</v>
      </c>
      <c r="BU260" t="n">
        <v>0</v>
      </c>
      <c r="BV260" t="n">
        <v>-10987720</v>
      </c>
      <c r="BW260" t="n">
        <v>-658545513</v>
      </c>
      <c r="BX260" t="n">
        <v>-0.08176180613578436</v>
      </c>
      <c r="BY260" t="n">
        <v>-4.801948005385031</v>
      </c>
      <c r="BZ260" t="n">
        <v>4913575.41</v>
      </c>
      <c r="CA260" t="n">
        <v>6414877203</v>
      </c>
      <c r="CB260" t="n">
        <v>6414877203</v>
      </c>
      <c r="CC260" t="n">
        <v>6872472805</v>
      </c>
      <c r="CD260" t="n">
        <v>7937156.86</v>
      </c>
      <c r="CE260" t="n">
        <v>13379824062</v>
      </c>
      <c r="CF260" t="n">
        <v>13486578822</v>
      </c>
      <c r="CG260" t="n">
        <v>13389895465</v>
      </c>
      <c r="CH260" t="n">
        <v>11511788922.61836</v>
      </c>
      <c r="CI260" t="n">
        <v>11552456093.35386</v>
      </c>
      <c r="CJ260" t="n">
        <v>12215014444.07331</v>
      </c>
      <c r="CK260" t="n">
        <v>-140073155.4549503</v>
      </c>
      <c r="CL260" t="n">
        <v>0</v>
      </c>
      <c r="CM260" t="n">
        <v>-9.216261804103851</v>
      </c>
      <c r="CN260" t="n">
        <v>4.213832914829255</v>
      </c>
      <c r="CO260" t="n">
        <v>15.40465414524078</v>
      </c>
      <c r="CP260" t="n">
        <v>-123311961448.2402</v>
      </c>
      <c r="CQ260" t="n">
        <v>56380343027.08006</v>
      </c>
      <c r="CR260" t="n">
        <v>206111562199.2807</v>
      </c>
      <c r="CS260" t="n">
        <v>1.859874008650463</v>
      </c>
      <c r="CT260" t="n">
        <v>24884787013.22986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1</v>
      </c>
      <c r="DJ260" t="n">
        <v>0</v>
      </c>
      <c r="DK260" t="n">
        <v>13379824062</v>
      </c>
      <c r="DL260" t="n">
        <v>0</v>
      </c>
      <c r="DM260" t="n">
        <v>13389895465</v>
      </c>
      <c r="DN260" t="n">
        <v>0</v>
      </c>
      <c r="DO260" t="n">
        <v>0</v>
      </c>
      <c r="DP260" t="n">
        <v>0</v>
      </c>
      <c r="DQ260" t="n">
        <v>563152366</v>
      </c>
      <c r="DR260" t="n">
        <v>0</v>
      </c>
      <c r="DS260" t="n">
        <v>0</v>
      </c>
      <c r="DT260" t="n">
        <v>0</v>
      </c>
      <c r="DU260" t="n">
        <v>0</v>
      </c>
      <c r="DV260" t="n">
        <v>14266670580</v>
      </c>
      <c r="DW260" t="n">
        <v>0</v>
      </c>
      <c r="DX260" t="n">
        <v>0</v>
      </c>
      <c r="DY260" t="n">
        <v>6990668584.199999</v>
      </c>
      <c r="DZ260" t="n">
        <v>4993334703</v>
      </c>
      <c r="EA260" t="n">
        <v>0</v>
      </c>
      <c r="EB260" t="n">
        <v>11984003287.2</v>
      </c>
      <c r="EC260" t="n">
        <v>0.84</v>
      </c>
      <c r="ED260" t="n">
        <v>11984003287.2</v>
      </c>
      <c r="EE260" t="n">
        <v>11239052212.08</v>
      </c>
      <c r="EF260" t="n">
        <v>-109962347</v>
      </c>
      <c r="EG260" t="n">
        <v>0</v>
      </c>
      <c r="EH260" t="n">
        <v>0</v>
      </c>
      <c r="EI260" t="n">
        <v>95767040</v>
      </c>
      <c r="EJ260" t="n">
        <v>3207587</v>
      </c>
      <c r="EK260" t="n">
        <v>515331437</v>
      </c>
      <c r="EL260" t="n">
        <v>0</v>
      </c>
      <c r="EM260" t="n">
        <v>-373870092</v>
      </c>
      <c r="EN260" t="n">
        <v>-397992458</v>
      </c>
      <c r="EO260" t="n">
        <v>-402014400</v>
      </c>
      <c r="EP260" t="n">
        <v>-10987720</v>
      </c>
      <c r="EQ260" t="n">
        <v>-658545513</v>
      </c>
      <c r="ER260" t="n">
        <v>712</v>
      </c>
      <c r="ES260" t="inlineStr">
        <is>
          <t>Buyout</t>
        </is>
      </c>
      <c r="EU260" t="inlineStr">
        <is>
          <t>~2016</t>
        </is>
      </c>
      <c r="EV260" t="inlineStr">
        <is>
          <t>국내간접투자</t>
        </is>
      </c>
      <c r="EW260" t="n">
        <v>0</v>
      </c>
      <c r="EX260" t="n">
        <v>0</v>
      </c>
      <c r="EY260" t="n">
        <v>0</v>
      </c>
      <c r="EZ260" t="n">
        <v>0</v>
      </c>
      <c r="FA260" t="n">
        <v>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-109962347</v>
      </c>
      <c r="FH260" t="n">
        <v>0</v>
      </c>
      <c r="FI260" t="n">
        <v>0</v>
      </c>
      <c r="FJ260" t="n">
        <v>95767040</v>
      </c>
      <c r="FK260" t="n">
        <v>3207587</v>
      </c>
      <c r="FL260" t="n">
        <v>515331437</v>
      </c>
      <c r="FM260" t="n">
        <v>0</v>
      </c>
      <c r="FN260" t="n">
        <v>-373870092</v>
      </c>
      <c r="FO260" t="n">
        <v>-397992458</v>
      </c>
      <c r="FP260" t="n">
        <v>-402014400</v>
      </c>
      <c r="FQ260" t="b">
        <v>1</v>
      </c>
      <c r="FR260" t="b">
        <v>1</v>
      </c>
    </row>
    <row r="261">
      <c r="A261" t="inlineStr">
        <is>
          <t>BS00000488</t>
        </is>
      </c>
      <c r="B261" t="n">
        <v>206147260200</v>
      </c>
      <c r="C261" t="n">
        <v>6000000000399</v>
      </c>
      <c r="D261" t="inlineStr">
        <is>
          <t>고원 풍력발전사업</t>
        </is>
      </c>
      <c r="E261" t="inlineStr">
        <is>
          <t>고원풍력발전 [강원 태백시 18MW 풍력발전]</t>
        </is>
      </c>
      <c r="F261" t="inlineStr">
        <is>
          <t>인프라</t>
        </is>
      </c>
      <c r="G261" t="inlineStr">
        <is>
          <t>신재생</t>
        </is>
      </c>
      <c r="H261" t="inlineStr">
        <is>
          <t>풍력</t>
        </is>
      </c>
      <c r="I261" t="inlineStr">
        <is>
          <t>국내</t>
        </is>
      </c>
      <c r="J261" t="inlineStr">
        <is>
          <t>아시아</t>
        </is>
      </c>
      <c r="K261" t="inlineStr">
        <is>
          <t>이머징</t>
        </is>
      </c>
      <c r="L261" t="inlineStr">
        <is>
          <t>한국</t>
        </is>
      </c>
      <c r="M261" t="inlineStr">
        <is>
          <t>해당없음</t>
        </is>
      </c>
      <c r="N261" t="inlineStr">
        <is>
          <t>대출</t>
        </is>
      </c>
      <c r="O261" t="inlineStr">
        <is>
          <t>선순위</t>
        </is>
      </c>
      <c r="P261" t="inlineStr">
        <is>
          <t>대출</t>
        </is>
      </c>
      <c r="Q261" t="inlineStr">
        <is>
          <t>프로젝트</t>
        </is>
      </c>
      <c r="R261" t="inlineStr">
        <is>
          <t>KRW</t>
        </is>
      </c>
      <c r="S261" t="inlineStr">
        <is>
          <t>KRW</t>
        </is>
      </c>
      <c r="T261" s="1" t="n">
        <v>42090</v>
      </c>
      <c r="U261" s="1" t="n">
        <v>48118</v>
      </c>
      <c r="V261" s="1" t="n">
        <v>48118</v>
      </c>
      <c r="X261" t="inlineStr">
        <is>
          <t>비규제자산</t>
        </is>
      </c>
      <c r="Y261" t="inlineStr">
        <is>
          <t>Merchant(정부)</t>
        </is>
      </c>
      <c r="Z261" t="inlineStr">
        <is>
          <t>무보증</t>
        </is>
      </c>
      <c r="AA261" t="inlineStr">
        <is>
          <t>발전차액지원제도(FIT) 적용</t>
        </is>
      </c>
      <c r="AB261" t="inlineStr">
        <is>
          <t>신한은행</t>
        </is>
      </c>
      <c r="AC261" t="inlineStr">
        <is>
          <t>해당없음</t>
        </is>
      </c>
      <c r="AD261" t="inlineStr">
        <is>
          <t>이다인</t>
        </is>
      </c>
      <c r="AF261" t="inlineStr">
        <is>
          <t>유재섭</t>
        </is>
      </c>
      <c r="AG261" t="inlineStr">
        <is>
          <t>정상</t>
        </is>
      </c>
      <c r="AH261" s="1" t="n">
        <v>42073</v>
      </c>
      <c r="AI261" t="inlineStr">
        <is>
          <t>기보유</t>
        </is>
      </c>
      <c r="AJ261" t="inlineStr">
        <is>
          <t>국내실물</t>
        </is>
      </c>
      <c r="AK261" t="inlineStr">
        <is>
          <t>인프라</t>
        </is>
      </c>
      <c r="AL261" t="inlineStr">
        <is>
          <t>Debt</t>
        </is>
      </c>
      <c r="AM261" t="inlineStr">
        <is>
          <t>인출</t>
        </is>
      </c>
      <c r="AN261" t="inlineStr">
        <is>
          <t>운영</t>
        </is>
      </c>
      <c r="AO261" t="n">
        <v>0</v>
      </c>
      <c r="AP261" t="n">
        <v>14000000000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14000000000</v>
      </c>
      <c r="AX261" t="n">
        <v>247021850</v>
      </c>
      <c r="AY261" t="n">
        <v>970295313</v>
      </c>
      <c r="AZ261" t="n">
        <v>7403218146</v>
      </c>
      <c r="BA261" t="n">
        <v>-247021850</v>
      </c>
      <c r="BB261" t="n">
        <v>-970295313</v>
      </c>
      <c r="BC261" t="n">
        <v>6596781854</v>
      </c>
      <c r="BD261" t="n">
        <v>84525673</v>
      </c>
      <c r="BE261" t="n">
        <v>353025424</v>
      </c>
      <c r="BF261" t="n">
        <v>3540520601</v>
      </c>
      <c r="BG261" t="n">
        <v>0</v>
      </c>
      <c r="BH261" t="n">
        <v>353025424</v>
      </c>
      <c r="BI261" t="n">
        <v>0</v>
      </c>
      <c r="BJ261" t="n">
        <v>0</v>
      </c>
      <c r="BK261" t="n">
        <v>0</v>
      </c>
      <c r="BL261" t="n">
        <v>350888850</v>
      </c>
      <c r="BM261" t="n">
        <v>0</v>
      </c>
      <c r="BN261" t="n">
        <v>0</v>
      </c>
      <c r="BO261" t="n">
        <v>27769735</v>
      </c>
      <c r="BP261" t="n">
        <v>349165062</v>
      </c>
      <c r="BQ261" t="n">
        <v>27769735</v>
      </c>
      <c r="BR261" t="n">
        <v>349165062</v>
      </c>
      <c r="BS261" t="n">
        <v>0</v>
      </c>
      <c r="BT261" t="n">
        <v>0</v>
      </c>
      <c r="BU261" t="n">
        <v>0</v>
      </c>
      <c r="BV261" t="n">
        <v>27769735</v>
      </c>
      <c r="BW261" t="n">
        <v>349165062</v>
      </c>
      <c r="BX261" t="n">
        <v>0.4142974793413344</v>
      </c>
      <c r="BY261" t="n">
        <v>5.054980776791307</v>
      </c>
      <c r="BZ261" t="n">
        <v>0</v>
      </c>
      <c r="CA261" t="n">
        <v>6596781854</v>
      </c>
      <c r="CB261" t="n">
        <v>6836686146</v>
      </c>
      <c r="CC261" t="n">
        <v>7567077167</v>
      </c>
      <c r="CD261" t="n">
        <v>0</v>
      </c>
      <c r="CE261" t="n">
        <v>6596781854</v>
      </c>
      <c r="CF261" t="n">
        <v>6836686146</v>
      </c>
      <c r="CG261" t="n">
        <v>7567077167</v>
      </c>
      <c r="CH261" t="n">
        <v>6596781854</v>
      </c>
      <c r="CI261" t="n">
        <v>6836686146</v>
      </c>
      <c r="CJ261" t="n">
        <v>7567077167</v>
      </c>
      <c r="CK261" t="n">
        <v>0</v>
      </c>
      <c r="CL261" t="n">
        <v>0</v>
      </c>
      <c r="CM261" t="n">
        <v>0.4151768333333334</v>
      </c>
      <c r="CN261" t="n">
        <v>4.982122</v>
      </c>
      <c r="CO261" t="n">
        <v>4.982122</v>
      </c>
      <c r="CP261" t="n">
        <v>2738831000.334516</v>
      </c>
      <c r="CQ261" t="n">
        <v>32865972004.01419</v>
      </c>
      <c r="CR261" t="n">
        <v>32865972004.01419</v>
      </c>
      <c r="CS261" t="n">
        <v>1.252894328642857</v>
      </c>
      <c r="CT261" t="n">
        <v>8265070572.170712</v>
      </c>
      <c r="CU261" t="n">
        <v>4.9</v>
      </c>
      <c r="CV261" t="n">
        <v>0</v>
      </c>
      <c r="CW261" t="n">
        <v>0</v>
      </c>
      <c r="CX261" t="n">
        <v>4.9</v>
      </c>
      <c r="CY261" t="n">
        <v>4.899999999999997</v>
      </c>
      <c r="CZ261" t="n">
        <v>32324231084.6</v>
      </c>
      <c r="DA261" t="n">
        <v>0</v>
      </c>
      <c r="DB261" t="n">
        <v>0</v>
      </c>
      <c r="DC261" t="n">
        <v>1210407065</v>
      </c>
      <c r="DD261" t="n">
        <v>4754447033.699997</v>
      </c>
      <c r="DE261" t="n">
        <v>6596781854</v>
      </c>
      <c r="DF261" t="n">
        <v>0</v>
      </c>
      <c r="DG261" t="n">
        <v>247021850</v>
      </c>
      <c r="DH261" t="n">
        <v>1</v>
      </c>
      <c r="DI261" t="n">
        <v>0</v>
      </c>
      <c r="DJ261" t="n">
        <v>6596781854</v>
      </c>
      <c r="DK261" t="n">
        <v>0</v>
      </c>
      <c r="DL261" t="n">
        <v>7567077167</v>
      </c>
      <c r="DM261" t="n">
        <v>0</v>
      </c>
      <c r="DN261" t="n">
        <v>0</v>
      </c>
      <c r="DO261" t="n">
        <v>0</v>
      </c>
      <c r="DP261" t="n">
        <v>970295313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7069114123.246531</v>
      </c>
      <c r="DW261" t="n">
        <v>901644461.5343093</v>
      </c>
      <c r="DX261" t="n">
        <v>0</v>
      </c>
      <c r="DY261" t="n">
        <v>0</v>
      </c>
      <c r="DZ261" t="n">
        <v>0</v>
      </c>
      <c r="EA261" t="n">
        <v>0</v>
      </c>
      <c r="EB261" t="n">
        <v>901644461.5343093</v>
      </c>
      <c r="EC261" t="n">
        <v>0.12754702298118</v>
      </c>
      <c r="ED261" t="n">
        <v>901644461.5343091</v>
      </c>
      <c r="EE261" t="n">
        <v>841399886.7339691</v>
      </c>
      <c r="EF261" t="n">
        <v>0</v>
      </c>
      <c r="EG261" t="n">
        <v>27769735</v>
      </c>
      <c r="EH261" t="n">
        <v>0</v>
      </c>
      <c r="EI261" t="n">
        <v>0</v>
      </c>
      <c r="EJ261" t="n">
        <v>0</v>
      </c>
      <c r="EK261" t="n">
        <v>0</v>
      </c>
      <c r="EL261" t="n">
        <v>349165062</v>
      </c>
      <c r="EM261" t="n">
        <v>0</v>
      </c>
      <c r="EN261" t="n">
        <v>0</v>
      </c>
      <c r="EO261" t="n">
        <v>0</v>
      </c>
      <c r="EP261" t="n">
        <v>27769735</v>
      </c>
      <c r="EQ261" t="n">
        <v>349165062</v>
      </c>
      <c r="ER261" t="n">
        <v>287</v>
      </c>
      <c r="EU261" t="inlineStr">
        <is>
          <t>~2016</t>
        </is>
      </c>
      <c r="EV261" t="inlineStr">
        <is>
          <t>국내간접투자</t>
        </is>
      </c>
      <c r="EW261" t="n">
        <v>0</v>
      </c>
      <c r="EX261" t="n">
        <v>27769735</v>
      </c>
      <c r="EY261" t="n">
        <v>0</v>
      </c>
      <c r="EZ261" t="n">
        <v>0</v>
      </c>
      <c r="FA261" t="n">
        <v>0</v>
      </c>
      <c r="FB261" t="n">
        <v>0</v>
      </c>
      <c r="FC261" t="n">
        <v>349165062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b">
        <v>1</v>
      </c>
      <c r="FR261" t="b">
        <v>1</v>
      </c>
    </row>
    <row r="262">
      <c r="A262" t="inlineStr">
        <is>
          <t>BS00000494</t>
        </is>
      </c>
      <c r="B262" t="n">
        <v>206192786201</v>
      </c>
      <c r="C262" t="n">
        <v>6000000000475</v>
      </c>
      <c r="D262" t="inlineStr">
        <is>
          <t>수원외곽순환도로 민간투자사업 (수원순환도로)</t>
        </is>
      </c>
      <c r="E262" t="inlineStr">
        <is>
          <t>수원외곽순환도로(주)</t>
        </is>
      </c>
      <c r="F262" t="inlineStr">
        <is>
          <t>인프라</t>
        </is>
      </c>
      <c r="G262" t="inlineStr">
        <is>
          <t>BTO</t>
        </is>
      </c>
      <c r="H262" t="inlineStr">
        <is>
          <t>도로</t>
        </is>
      </c>
      <c r="I262" t="inlineStr">
        <is>
          <t>국내</t>
        </is>
      </c>
      <c r="J262" t="inlineStr">
        <is>
          <t>아시아</t>
        </is>
      </c>
      <c r="K262" t="inlineStr">
        <is>
          <t>이머징</t>
        </is>
      </c>
      <c r="L262" t="inlineStr">
        <is>
          <t>한국</t>
        </is>
      </c>
      <c r="M262" t="inlineStr">
        <is>
          <t>해당없음</t>
        </is>
      </c>
      <c r="N262" t="inlineStr">
        <is>
          <t>대출</t>
        </is>
      </c>
      <c r="O262" t="inlineStr">
        <is>
          <t>선순위</t>
        </is>
      </c>
      <c r="P262" t="inlineStr">
        <is>
          <t>대출</t>
        </is>
      </c>
      <c r="Q262" t="inlineStr">
        <is>
          <t>프로젝트</t>
        </is>
      </c>
      <c r="R262" t="inlineStr">
        <is>
          <t>KRW</t>
        </is>
      </c>
      <c r="S262" t="inlineStr">
        <is>
          <t>KRW</t>
        </is>
      </c>
      <c r="T262" s="1" t="n">
        <v>43916</v>
      </c>
      <c r="U262" s="1" t="n">
        <v>51316</v>
      </c>
      <c r="V262" s="1" t="n">
        <v>51316</v>
      </c>
      <c r="X262" t="inlineStr">
        <is>
          <t>PPP</t>
        </is>
      </c>
      <c r="Y262" t="inlineStr">
        <is>
          <t>Merchant(정부)</t>
        </is>
      </c>
      <c r="Z262" t="inlineStr">
        <is>
          <t>해지시 지급금</t>
        </is>
      </c>
      <c r="AA262" t="inlineStr">
        <is>
          <t>해지시 지급금 전액 커버, 산기반보증</t>
        </is>
      </c>
      <c r="AB262" t="inlineStr">
        <is>
          <t>KDB산업은행</t>
        </is>
      </c>
      <c r="AC262" t="inlineStr">
        <is>
          <t>해당없음</t>
        </is>
      </c>
      <c r="AD262" t="inlineStr">
        <is>
          <t>배상원</t>
        </is>
      </c>
      <c r="AF262" t="inlineStr">
        <is>
          <t>유재섭</t>
        </is>
      </c>
      <c r="AG262" t="inlineStr">
        <is>
          <t>정상</t>
        </is>
      </c>
      <c r="AH262" s="1" t="n">
        <v>41997</v>
      </c>
      <c r="AI262" t="inlineStr">
        <is>
          <t>기보유</t>
        </is>
      </c>
      <c r="AJ262" t="inlineStr">
        <is>
          <t>국내실물</t>
        </is>
      </c>
      <c r="AK262" t="inlineStr">
        <is>
          <t>인프라</t>
        </is>
      </c>
      <c r="AL262" t="inlineStr">
        <is>
          <t>Debt</t>
        </is>
      </c>
      <c r="AM262" t="inlineStr">
        <is>
          <t>인출</t>
        </is>
      </c>
      <c r="AN262" t="inlineStr">
        <is>
          <t>운영</t>
        </is>
      </c>
      <c r="AO262" t="n">
        <v>0</v>
      </c>
      <c r="AP262" t="n">
        <v>5000000000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4204546000</v>
      </c>
      <c r="AX262" t="n">
        <v>26000000</v>
      </c>
      <c r="AY262" t="n">
        <v>104000000</v>
      </c>
      <c r="AZ262" t="n">
        <v>388546000</v>
      </c>
      <c r="BA262" t="n">
        <v>-26000000</v>
      </c>
      <c r="BB262" t="n">
        <v>-104000000</v>
      </c>
      <c r="BC262" t="n">
        <v>3816000000</v>
      </c>
      <c r="BD262" t="n">
        <v>39935348</v>
      </c>
      <c r="BE262" t="n">
        <v>170711505</v>
      </c>
      <c r="BF262" t="n">
        <v>1032348724</v>
      </c>
      <c r="BG262" t="n">
        <v>0</v>
      </c>
      <c r="BH262" t="n">
        <v>170711505</v>
      </c>
      <c r="BI262" t="n">
        <v>0</v>
      </c>
      <c r="BJ262" t="n">
        <v>0</v>
      </c>
      <c r="BK262" t="n">
        <v>0</v>
      </c>
      <c r="BL262" t="n">
        <v>170742128</v>
      </c>
      <c r="BM262" t="n">
        <v>0</v>
      </c>
      <c r="BN262" t="n">
        <v>0</v>
      </c>
      <c r="BO262" t="n">
        <v>13627878</v>
      </c>
      <c r="BP262" t="n">
        <v>170742128</v>
      </c>
      <c r="BQ262" t="n">
        <v>13627878</v>
      </c>
      <c r="BR262" t="n">
        <v>170742128</v>
      </c>
      <c r="BS262" t="n">
        <v>0</v>
      </c>
      <c r="BT262" t="n">
        <v>0</v>
      </c>
      <c r="BU262" t="n">
        <v>0</v>
      </c>
      <c r="BV262" t="n">
        <v>13627878</v>
      </c>
      <c r="BW262" t="n">
        <v>170742128</v>
      </c>
      <c r="BX262" t="n">
        <v>0.3564533090430705</v>
      </c>
      <c r="BY262" t="n">
        <v>4.513848196290539</v>
      </c>
      <c r="BZ262" t="n">
        <v>0</v>
      </c>
      <c r="CA262" t="n">
        <v>3816000000</v>
      </c>
      <c r="CB262" t="n">
        <v>3844002679</v>
      </c>
      <c r="CC262" t="n">
        <v>3920000000</v>
      </c>
      <c r="CD262" t="n">
        <v>0</v>
      </c>
      <c r="CE262" t="n">
        <v>3816000000</v>
      </c>
      <c r="CF262" t="n">
        <v>3844002679</v>
      </c>
      <c r="CG262" t="n">
        <v>3920000000</v>
      </c>
      <c r="CH262" t="n">
        <v>3816000000</v>
      </c>
      <c r="CI262" t="n">
        <v>3844002679</v>
      </c>
      <c r="CJ262" t="n">
        <v>3920000000</v>
      </c>
      <c r="CK262" t="n">
        <v>0</v>
      </c>
      <c r="CL262" t="n">
        <v>0</v>
      </c>
      <c r="CM262" t="n">
        <v>0.3907251</v>
      </c>
      <c r="CN262" t="n">
        <v>4.6887012</v>
      </c>
      <c r="CO262" t="n">
        <v>4.6887012</v>
      </c>
      <c r="CP262" t="n">
        <v>1491006981.6</v>
      </c>
      <c r="CQ262" t="n">
        <v>17892083779.2</v>
      </c>
      <c r="CR262" t="n">
        <v>17892083779.2</v>
      </c>
      <c r="CS262" t="n">
        <v>1.245531556558068</v>
      </c>
      <c r="CT262" t="n">
        <v>4752948419.825588</v>
      </c>
      <c r="CU262" t="n">
        <v>4.61</v>
      </c>
      <c r="CV262" t="n">
        <v>0</v>
      </c>
      <c r="CW262" t="n">
        <v>0</v>
      </c>
      <c r="CX262" t="n">
        <v>4.237567684615384</v>
      </c>
      <c r="CY262" t="n">
        <v>4.31768921826923</v>
      </c>
      <c r="CZ262" t="n">
        <v>17591760000</v>
      </c>
      <c r="DA262" t="n">
        <v>0</v>
      </c>
      <c r="DB262" t="n">
        <v>0</v>
      </c>
      <c r="DC262" t="n">
        <v>110176759.8</v>
      </c>
      <c r="DD262" t="n">
        <v>449039678.6999999</v>
      </c>
      <c r="DE262" t="n">
        <v>3816000000</v>
      </c>
      <c r="DF262" t="n">
        <v>0</v>
      </c>
      <c r="DG262" t="n">
        <v>26000000</v>
      </c>
      <c r="DH262" t="n">
        <v>1</v>
      </c>
      <c r="DI262" t="n">
        <v>0</v>
      </c>
      <c r="DJ262" t="n">
        <v>3816000000</v>
      </c>
      <c r="DK262" t="n">
        <v>0</v>
      </c>
      <c r="DL262" t="n">
        <v>3920000000</v>
      </c>
      <c r="DM262" t="n">
        <v>0</v>
      </c>
      <c r="DN262" t="n">
        <v>0</v>
      </c>
      <c r="DO262" t="n">
        <v>0</v>
      </c>
      <c r="DP262" t="n">
        <v>104000000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3894202209.88248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13627878</v>
      </c>
      <c r="EH262" t="n">
        <v>0</v>
      </c>
      <c r="EI262" t="n">
        <v>0</v>
      </c>
      <c r="EJ262" t="n">
        <v>0</v>
      </c>
      <c r="EK262" t="n">
        <v>0</v>
      </c>
      <c r="EL262" t="n">
        <v>170742128</v>
      </c>
      <c r="EM262" t="n">
        <v>0</v>
      </c>
      <c r="EN262" t="n">
        <v>0</v>
      </c>
      <c r="EO262" t="n">
        <v>0</v>
      </c>
      <c r="EP262" t="n">
        <v>13627878</v>
      </c>
      <c r="EQ262" t="n">
        <v>170742128</v>
      </c>
      <c r="ER262" t="n">
        <v>322</v>
      </c>
      <c r="EU262" t="inlineStr">
        <is>
          <t>~2016</t>
        </is>
      </c>
      <c r="EV262" t="inlineStr">
        <is>
          <t>국내간접투자</t>
        </is>
      </c>
      <c r="EW262" t="n">
        <v>0</v>
      </c>
      <c r="EX262" t="n">
        <v>13627878</v>
      </c>
      <c r="EY262" t="n">
        <v>0</v>
      </c>
      <c r="EZ262" t="n">
        <v>0</v>
      </c>
      <c r="FA262" t="n">
        <v>0</v>
      </c>
      <c r="FB262" t="n">
        <v>0</v>
      </c>
      <c r="FC262" t="n">
        <v>170742128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b">
        <v>1</v>
      </c>
      <c r="FR262" t="b">
        <v>1</v>
      </c>
    </row>
    <row r="263">
      <c r="A263" t="inlineStr">
        <is>
          <t>BS00000494</t>
        </is>
      </c>
      <c r="B263" t="n">
        <v>206192786202</v>
      </c>
      <c r="C263" t="n">
        <v>6000000001133</v>
      </c>
      <c r="D263" t="inlineStr">
        <is>
          <t>수원외곽순환도로 민간투자사업 (수원순환도로)</t>
        </is>
      </c>
      <c r="E263" t="inlineStr">
        <is>
          <t>수원외곽순환(북부)도로 민간투자사업(수원순환도로(주))_ABS</t>
        </is>
      </c>
      <c r="F263" t="inlineStr">
        <is>
          <t>인프라</t>
        </is>
      </c>
      <c r="G263" t="inlineStr">
        <is>
          <t>BTO</t>
        </is>
      </c>
      <c r="H263" t="inlineStr">
        <is>
          <t>도로</t>
        </is>
      </c>
      <c r="I263" t="inlineStr">
        <is>
          <t>국내</t>
        </is>
      </c>
      <c r="J263" t="inlineStr">
        <is>
          <t>아시아</t>
        </is>
      </c>
      <c r="K263" t="inlineStr">
        <is>
          <t>이머징</t>
        </is>
      </c>
      <c r="L263" t="inlineStr">
        <is>
          <t>한국</t>
        </is>
      </c>
      <c r="M263" t="inlineStr">
        <is>
          <t>해당없음</t>
        </is>
      </c>
      <c r="N263" t="inlineStr">
        <is>
          <t>대출</t>
        </is>
      </c>
      <c r="O263" t="inlineStr">
        <is>
          <t>선순위</t>
        </is>
      </c>
      <c r="P263" t="inlineStr">
        <is>
          <t>대출</t>
        </is>
      </c>
      <c r="Q263" t="inlineStr">
        <is>
          <t>프로젝트</t>
        </is>
      </c>
      <c r="R263" t="inlineStr">
        <is>
          <t>KRW</t>
        </is>
      </c>
      <c r="S263" t="inlineStr">
        <is>
          <t>KRW</t>
        </is>
      </c>
      <c r="T263" s="1" t="n">
        <v>43916</v>
      </c>
      <c r="U263" s="1" t="n">
        <v>51316</v>
      </c>
      <c r="V263" s="1" t="n">
        <v>51316</v>
      </c>
      <c r="X263" t="inlineStr">
        <is>
          <t>PPP</t>
        </is>
      </c>
      <c r="Y263" t="inlineStr">
        <is>
          <t>Merchant(정부)</t>
        </is>
      </c>
      <c r="Z263" t="inlineStr">
        <is>
          <t>해지시 지급금</t>
        </is>
      </c>
      <c r="AA263" t="inlineStr">
        <is>
          <t>해지시 지급금 전액 커버, 산기반보증</t>
        </is>
      </c>
      <c r="AB263" t="inlineStr">
        <is>
          <t>KDB산업은행</t>
        </is>
      </c>
      <c r="AC263" t="inlineStr">
        <is>
          <t>해당없음</t>
        </is>
      </c>
      <c r="AD263" t="inlineStr">
        <is>
          <t>배상원</t>
        </is>
      </c>
      <c r="AF263" t="inlineStr">
        <is>
          <t>유재섭</t>
        </is>
      </c>
      <c r="AG263" t="inlineStr">
        <is>
          <t>정상</t>
        </is>
      </c>
      <c r="AH263" s="1" t="n">
        <v>43916</v>
      </c>
      <c r="AI263" t="inlineStr">
        <is>
          <t>기보유</t>
        </is>
      </c>
      <c r="AJ263" t="inlineStr">
        <is>
          <t>국내실물</t>
        </is>
      </c>
      <c r="AK263" t="inlineStr">
        <is>
          <t>인프라</t>
        </is>
      </c>
      <c r="AL263" t="inlineStr">
        <is>
          <t>Debt</t>
        </is>
      </c>
      <c r="AM263" t="inlineStr">
        <is>
          <t>인출</t>
        </is>
      </c>
      <c r="AN263" t="inlineStr">
        <is>
          <t>운영</t>
        </is>
      </c>
      <c r="AO263" t="n">
        <v>0</v>
      </c>
      <c r="AP263" t="n">
        <v>25000000000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25000000000</v>
      </c>
      <c r="AX263" t="n">
        <v>0</v>
      </c>
      <c r="AY263" t="n">
        <v>623636364</v>
      </c>
      <c r="AZ263" t="n">
        <v>2044090910</v>
      </c>
      <c r="BA263" t="n">
        <v>0</v>
      </c>
      <c r="BB263" t="n">
        <v>-623636364</v>
      </c>
      <c r="BC263" t="n">
        <v>22955909090</v>
      </c>
      <c r="BD263" t="n">
        <v>0</v>
      </c>
      <c r="BE263" t="n">
        <v>809798243</v>
      </c>
      <c r="BF263" t="n">
        <v>5510325667</v>
      </c>
      <c r="BG263" t="n">
        <v>0</v>
      </c>
      <c r="BH263" t="n">
        <v>809798243</v>
      </c>
      <c r="BI263" t="n">
        <v>0</v>
      </c>
      <c r="BJ263" t="n">
        <v>0</v>
      </c>
      <c r="BK263" t="n">
        <v>0</v>
      </c>
      <c r="BL263" t="n">
        <v>951996202</v>
      </c>
      <c r="BM263" t="n">
        <v>0</v>
      </c>
      <c r="BN263" t="n">
        <v>0</v>
      </c>
      <c r="BO263" t="n">
        <v>79269362</v>
      </c>
      <c r="BP263" t="n">
        <v>952121972</v>
      </c>
      <c r="BQ263" t="n">
        <v>79269362</v>
      </c>
      <c r="BR263" t="n">
        <v>952121972</v>
      </c>
      <c r="BS263" t="n">
        <v>0</v>
      </c>
      <c r="BT263" t="n">
        <v>0</v>
      </c>
      <c r="BU263" t="n">
        <v>0</v>
      </c>
      <c r="BV263" t="n">
        <v>79269362</v>
      </c>
      <c r="BW263" t="n">
        <v>952121972</v>
      </c>
      <c r="BX263" t="n">
        <v>0.3459432455167071</v>
      </c>
      <c r="BY263" t="n">
        <v>4.177500495366809</v>
      </c>
      <c r="BZ263" t="n">
        <v>0</v>
      </c>
      <c r="CA263" t="n">
        <v>22955909090</v>
      </c>
      <c r="CB263" t="n">
        <v>22951317908</v>
      </c>
      <c r="CC263" t="n">
        <v>23579545454</v>
      </c>
      <c r="CD263" t="n">
        <v>0</v>
      </c>
      <c r="CE263" t="n">
        <v>22955909090</v>
      </c>
      <c r="CF263" t="n">
        <v>22951317908</v>
      </c>
      <c r="CG263" t="n">
        <v>23579545454</v>
      </c>
      <c r="CH263" t="n">
        <v>22955909090</v>
      </c>
      <c r="CI263" t="n">
        <v>22951317908</v>
      </c>
      <c r="CJ263" t="n">
        <v>23579545454</v>
      </c>
      <c r="CK263" t="n">
        <v>0</v>
      </c>
      <c r="CL263" t="n">
        <v>0</v>
      </c>
      <c r="CM263" t="n">
        <v>0.346685775</v>
      </c>
      <c r="CN263" t="n">
        <v>4.1602293</v>
      </c>
      <c r="CO263" t="n">
        <v>4.1602293</v>
      </c>
      <c r="CP263" t="n">
        <v>7958487133.696196</v>
      </c>
      <c r="CQ263" t="n">
        <v>95501845604.35434</v>
      </c>
      <c r="CR263" t="n">
        <v>95501845604.35434</v>
      </c>
      <c r="CS263" t="n">
        <v>1.22041302668</v>
      </c>
      <c r="CT263" t="n">
        <v>28015690492.71782</v>
      </c>
      <c r="CU263" t="n">
        <v>4.1</v>
      </c>
      <c r="CV263" t="n">
        <v>0</v>
      </c>
      <c r="CW263" t="n">
        <v>0</v>
      </c>
      <c r="CX263" t="n">
        <v>0</v>
      </c>
      <c r="CY263" t="n">
        <v>4.1</v>
      </c>
      <c r="CZ263" t="n">
        <v>94119227268.99998</v>
      </c>
      <c r="DA263" t="n">
        <v>0</v>
      </c>
      <c r="DB263" t="n">
        <v>0</v>
      </c>
      <c r="DC263" t="n">
        <v>0</v>
      </c>
      <c r="DD263" t="n">
        <v>2556909092.4</v>
      </c>
      <c r="DE263" t="n">
        <v>22955909090</v>
      </c>
      <c r="DF263" t="n">
        <v>0</v>
      </c>
      <c r="DG263" t="n">
        <v>0</v>
      </c>
      <c r="DH263" t="n">
        <v>1</v>
      </c>
      <c r="DI263" t="n">
        <v>0</v>
      </c>
      <c r="DJ263" t="n">
        <v>22955909090</v>
      </c>
      <c r="DK263" t="n">
        <v>0</v>
      </c>
      <c r="DL263" t="n">
        <v>23579545454</v>
      </c>
      <c r="DM263" t="n">
        <v>0</v>
      </c>
      <c r="DN263" t="n">
        <v>0</v>
      </c>
      <c r="DO263" t="n">
        <v>0</v>
      </c>
      <c r="DP263" t="n">
        <v>623636364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20031390782.10748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79269362</v>
      </c>
      <c r="EH263" t="n">
        <v>0</v>
      </c>
      <c r="EI263" t="n">
        <v>0</v>
      </c>
      <c r="EJ263" t="n">
        <v>0</v>
      </c>
      <c r="EK263" t="n">
        <v>0</v>
      </c>
      <c r="EL263" t="n">
        <v>952121972</v>
      </c>
      <c r="EM263" t="n">
        <v>0</v>
      </c>
      <c r="EN263" t="n">
        <v>0</v>
      </c>
      <c r="EO263" t="n">
        <v>0</v>
      </c>
      <c r="EP263" t="n">
        <v>79269362</v>
      </c>
      <c r="EQ263" t="n">
        <v>952121972</v>
      </c>
      <c r="ER263" t="n">
        <v>205</v>
      </c>
      <c r="EU263" t="n">
        <v>2020</v>
      </c>
      <c r="EV263" t="inlineStr">
        <is>
          <t>국내간접투자</t>
        </is>
      </c>
      <c r="EW263" t="n">
        <v>0</v>
      </c>
      <c r="EX263" t="n">
        <v>79269362</v>
      </c>
      <c r="EY263" t="n">
        <v>0</v>
      </c>
      <c r="EZ263" t="n">
        <v>0</v>
      </c>
      <c r="FA263" t="n">
        <v>0</v>
      </c>
      <c r="FB263" t="n">
        <v>0</v>
      </c>
      <c r="FC263" t="n">
        <v>952121972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0</v>
      </c>
      <c r="FJ263" t="n">
        <v>0</v>
      </c>
      <c r="FK263" t="n">
        <v>0</v>
      </c>
      <c r="FL263" t="n">
        <v>0</v>
      </c>
      <c r="FM263" t="n">
        <v>0</v>
      </c>
      <c r="FN263" t="n">
        <v>0</v>
      </c>
      <c r="FO263" t="n">
        <v>0</v>
      </c>
      <c r="FP263" t="n">
        <v>0</v>
      </c>
      <c r="FQ263" t="b">
        <v>1</v>
      </c>
      <c r="FR263" t="b">
        <v>1</v>
      </c>
    </row>
    <row r="264">
      <c r="A264" t="inlineStr">
        <is>
          <t>BS00000495</t>
        </is>
      </c>
      <c r="B264" t="n">
        <v>605723024601</v>
      </c>
      <c r="C264" t="n">
        <v>6000000000575</v>
      </c>
      <c r="D264" t="inlineStr">
        <is>
          <t>소사-원시복선전철 BTL 리파이낸싱 (이레일)</t>
        </is>
      </c>
      <c r="E264" t="inlineStr">
        <is>
          <t>장기선순위1_20380615</t>
        </is>
      </c>
      <c r="F264" t="inlineStr">
        <is>
          <t>인프라</t>
        </is>
      </c>
      <c r="G264" t="inlineStr">
        <is>
          <t>BTL</t>
        </is>
      </c>
      <c r="H264" t="inlineStr">
        <is>
          <t>철도</t>
        </is>
      </c>
      <c r="I264" t="inlineStr">
        <is>
          <t>국내</t>
        </is>
      </c>
      <c r="J264" t="inlineStr">
        <is>
          <t>아시아</t>
        </is>
      </c>
      <c r="K264" t="inlineStr">
        <is>
          <t>이머징</t>
        </is>
      </c>
      <c r="L264" t="inlineStr">
        <is>
          <t>한국</t>
        </is>
      </c>
      <c r="M264" t="inlineStr">
        <is>
          <t>해당없음</t>
        </is>
      </c>
      <c r="N264" t="inlineStr">
        <is>
          <t>대출</t>
        </is>
      </c>
      <c r="O264" t="inlineStr">
        <is>
          <t>선순위</t>
        </is>
      </c>
      <c r="P264" t="inlineStr">
        <is>
          <t>대출</t>
        </is>
      </c>
      <c r="Q264" t="inlineStr">
        <is>
          <t>프로젝트</t>
        </is>
      </c>
      <c r="R264" t="inlineStr">
        <is>
          <t>미인출</t>
        </is>
      </c>
      <c r="S264" t="inlineStr">
        <is>
          <t>미인출</t>
        </is>
      </c>
      <c r="T264" t="inlineStr">
        <is>
          <t>미인출</t>
        </is>
      </c>
      <c r="U264" s="1" t="n">
        <v>44957</v>
      </c>
      <c r="V264" s="1" t="n">
        <v>54422</v>
      </c>
      <c r="X264" t="inlineStr">
        <is>
          <t>PPP</t>
        </is>
      </c>
      <c r="Y264" t="inlineStr">
        <is>
          <t>Availability(정부)</t>
        </is>
      </c>
      <c r="Z264" t="inlineStr">
        <is>
          <t>정부보증</t>
        </is>
      </c>
      <c r="AA264" t="inlineStr">
        <is>
          <t>정부가 임대료 지급</t>
        </is>
      </c>
      <c r="AB264" t="inlineStr">
        <is>
          <t>KDB산업은행</t>
        </is>
      </c>
      <c r="AC264" t="inlineStr">
        <is>
          <t>해당없음</t>
        </is>
      </c>
      <c r="AD264" t="inlineStr">
        <is>
          <t>예수빈</t>
        </is>
      </c>
      <c r="AF264" t="inlineStr">
        <is>
          <t>유재섭</t>
        </is>
      </c>
      <c r="AG264" t="inlineStr">
        <is>
          <t>정상</t>
        </is>
      </c>
      <c r="AI264" t="inlineStr">
        <is>
          <t>기보유</t>
        </is>
      </c>
      <c r="AJ264" t="inlineStr">
        <is>
          <t>국내실물</t>
        </is>
      </c>
      <c r="AK264" t="inlineStr">
        <is>
          <t>인프라</t>
        </is>
      </c>
      <c r="AL264" t="inlineStr">
        <is>
          <t>Debt</t>
        </is>
      </c>
      <c r="AM264" t="inlineStr">
        <is>
          <t>미인출</t>
        </is>
      </c>
      <c r="AN264" t="inlineStr">
        <is>
          <t>운영</t>
        </is>
      </c>
      <c r="AO264" t="n">
        <v>0</v>
      </c>
      <c r="AP264" t="n">
        <v>7512000000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1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471</v>
      </c>
      <c r="EU264" t="inlineStr">
        <is>
          <t>미인출</t>
        </is>
      </c>
      <c r="EV264" t="inlineStr">
        <is>
          <t>국내간접투자</t>
        </is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b">
        <v>1</v>
      </c>
      <c r="FR264" t="b">
        <v>1</v>
      </c>
    </row>
    <row r="265">
      <c r="A265" t="inlineStr">
        <is>
          <t>BS00000495</t>
        </is>
      </c>
      <c r="B265" t="n">
        <v>605723024601</v>
      </c>
      <c r="C265" t="n">
        <v>6000000001015</v>
      </c>
      <c r="D265" t="inlineStr">
        <is>
          <t>소사-원시복선전철 BTL 리파이낸싱 (이레일)</t>
        </is>
      </c>
      <c r="E265" t="inlineStr">
        <is>
          <t>소사-원시 복선전철 BTL 리파이낸싱</t>
        </is>
      </c>
      <c r="F265" t="inlineStr">
        <is>
          <t>인프라</t>
        </is>
      </c>
      <c r="G265" t="inlineStr">
        <is>
          <t>BTL</t>
        </is>
      </c>
      <c r="H265" t="inlineStr">
        <is>
          <t>철도</t>
        </is>
      </c>
      <c r="I265" t="inlineStr">
        <is>
          <t>국내</t>
        </is>
      </c>
      <c r="J265" t="inlineStr">
        <is>
          <t>아시아</t>
        </is>
      </c>
      <c r="K265" t="inlineStr">
        <is>
          <t>이머징</t>
        </is>
      </c>
      <c r="L265" t="inlineStr">
        <is>
          <t>한국</t>
        </is>
      </c>
      <c r="M265" t="inlineStr">
        <is>
          <t>해당없음</t>
        </is>
      </c>
      <c r="N265" t="inlineStr">
        <is>
          <t>대출</t>
        </is>
      </c>
      <c r="O265" t="inlineStr">
        <is>
          <t>선순위</t>
        </is>
      </c>
      <c r="P265" t="inlineStr">
        <is>
          <t>대출</t>
        </is>
      </c>
      <c r="Q265" t="inlineStr">
        <is>
          <t>프로젝트</t>
        </is>
      </c>
      <c r="R265" t="inlineStr">
        <is>
          <t>KRW</t>
        </is>
      </c>
      <c r="S265" t="inlineStr">
        <is>
          <t>KRW</t>
        </is>
      </c>
      <c r="T265" s="1" t="n">
        <v>43269</v>
      </c>
      <c r="U265" s="1" t="n">
        <v>44957</v>
      </c>
      <c r="V265" s="1" t="n">
        <v>54422</v>
      </c>
      <c r="X265" t="inlineStr">
        <is>
          <t>PPP</t>
        </is>
      </c>
      <c r="Y265" t="inlineStr">
        <is>
          <t>Availability(정부)</t>
        </is>
      </c>
      <c r="Z265" t="inlineStr">
        <is>
          <t>정부보증</t>
        </is>
      </c>
      <c r="AA265" t="inlineStr">
        <is>
          <t>정부가 임대료 지급</t>
        </is>
      </c>
      <c r="AB265" t="inlineStr">
        <is>
          <t>KDB산업은행</t>
        </is>
      </c>
      <c r="AC265" t="inlineStr">
        <is>
          <t>해당없음</t>
        </is>
      </c>
      <c r="AD265" t="inlineStr">
        <is>
          <t>예수빈</t>
        </is>
      </c>
      <c r="AF265" t="inlineStr">
        <is>
          <t>유재섭</t>
        </is>
      </c>
      <c r="AG265" t="inlineStr">
        <is>
          <t>정상</t>
        </is>
      </c>
      <c r="AH265" s="1" t="n">
        <v>42003</v>
      </c>
      <c r="AI265" t="inlineStr">
        <is>
          <t>기보유</t>
        </is>
      </c>
      <c r="AJ265" t="inlineStr">
        <is>
          <t>국내실물</t>
        </is>
      </c>
      <c r="AK265" t="inlineStr">
        <is>
          <t>인프라</t>
        </is>
      </c>
      <c r="AL265" t="inlineStr">
        <is>
          <t>Debt</t>
        </is>
      </c>
      <c r="AM265" t="inlineStr">
        <is>
          <t>인출</t>
        </is>
      </c>
      <c r="AN265" t="inlineStr">
        <is>
          <t>운영</t>
        </is>
      </c>
      <c r="AO265" t="n">
        <v>0</v>
      </c>
      <c r="AP265" t="n">
        <v>309571000000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308990000000</v>
      </c>
      <c r="AX265" t="n">
        <v>3251543681</v>
      </c>
      <c r="AY265" t="n">
        <v>12874732530</v>
      </c>
      <c r="AZ265" t="n">
        <v>90287609799</v>
      </c>
      <c r="BA265" t="n">
        <v>-3251543681</v>
      </c>
      <c r="BB265" t="n">
        <v>-12874732530</v>
      </c>
      <c r="BC265" t="n">
        <v>218702390201</v>
      </c>
      <c r="BD265" t="n">
        <v>2483938161</v>
      </c>
      <c r="BE265" t="n">
        <v>10067194838</v>
      </c>
      <c r="BF265" t="n">
        <v>74430042739</v>
      </c>
      <c r="BG265" t="n">
        <v>0</v>
      </c>
      <c r="BH265" t="n">
        <v>10067194838</v>
      </c>
      <c r="BI265" t="n">
        <v>0</v>
      </c>
      <c r="BJ265" t="n">
        <v>0</v>
      </c>
      <c r="BK265" t="n">
        <v>0</v>
      </c>
      <c r="BL265" t="n">
        <v>7233654447</v>
      </c>
      <c r="BM265" t="n">
        <v>0</v>
      </c>
      <c r="BN265" t="n">
        <v>-130587400</v>
      </c>
      <c r="BO265" t="n">
        <v>607963014</v>
      </c>
      <c r="BP265" t="n">
        <v>7236229707</v>
      </c>
      <c r="BQ265" t="n">
        <v>607963014</v>
      </c>
      <c r="BR265" t="n">
        <v>7105642307</v>
      </c>
      <c r="BS265" t="n">
        <v>147903784</v>
      </c>
      <c r="BT265" t="n">
        <v>-2369198558</v>
      </c>
      <c r="BU265" t="n">
        <v>-16031656870</v>
      </c>
      <c r="BV265" t="n">
        <v>755866798</v>
      </c>
      <c r="BW265" t="n">
        <v>4736443749</v>
      </c>
      <c r="BX265" t="n">
        <v>0.3436882451198098</v>
      </c>
      <c r="BY265" t="n">
        <v>2.126144059511597</v>
      </c>
      <c r="BZ265" t="n">
        <v>0</v>
      </c>
      <c r="CA265" t="n">
        <v>218702390201</v>
      </c>
      <c r="CB265" t="n">
        <v>221909543095</v>
      </c>
      <c r="CC265" t="n">
        <v>231577122731</v>
      </c>
      <c r="CD265" t="n">
        <v>0</v>
      </c>
      <c r="CE265" t="n">
        <v>218702390201</v>
      </c>
      <c r="CF265" t="n">
        <v>221909543095</v>
      </c>
      <c r="CG265" t="n">
        <v>231577122731</v>
      </c>
      <c r="CH265" t="n">
        <v>218702390201</v>
      </c>
      <c r="CI265" t="n">
        <v>221909543095</v>
      </c>
      <c r="CJ265" t="n">
        <v>231577122731</v>
      </c>
      <c r="CK265" t="n">
        <v>0</v>
      </c>
      <c r="CL265" t="n">
        <v>0</v>
      </c>
      <c r="CM265" t="n">
        <v>0.37601065</v>
      </c>
      <c r="CN265" t="n">
        <v>4.5121278</v>
      </c>
      <c r="CO265" t="n">
        <v>4.5121278</v>
      </c>
      <c r="CP265" t="n">
        <v>82234427896.03165</v>
      </c>
      <c r="CQ265" t="n">
        <v>986813134752.3796</v>
      </c>
      <c r="CR265" t="n">
        <v>986813134752.3796</v>
      </c>
      <c r="CS265" t="n">
        <v>1.24088172024661</v>
      </c>
      <c r="CT265" t="n">
        <v>271383798174.6622</v>
      </c>
      <c r="CU265" t="n">
        <v>4.44</v>
      </c>
      <c r="CV265" t="n">
        <v>0</v>
      </c>
      <c r="CW265" t="n">
        <v>0</v>
      </c>
      <c r="CX265" t="n">
        <v>4.44</v>
      </c>
      <c r="CY265" t="n">
        <v>4.44</v>
      </c>
      <c r="CZ265" t="n">
        <v>971038612492.4401</v>
      </c>
      <c r="DA265" t="n">
        <v>0</v>
      </c>
      <c r="DB265" t="n">
        <v>0</v>
      </c>
      <c r="DC265" t="n">
        <v>14436853943.64</v>
      </c>
      <c r="DD265" t="n">
        <v>57163812433.2</v>
      </c>
      <c r="DE265" t="n">
        <v>218702390201</v>
      </c>
      <c r="DF265" t="n">
        <v>0</v>
      </c>
      <c r="DG265" t="n">
        <v>3251543681</v>
      </c>
      <c r="DH265" t="n">
        <v>1</v>
      </c>
      <c r="DI265" t="n">
        <v>0</v>
      </c>
      <c r="DJ265" t="n">
        <v>218702390201</v>
      </c>
      <c r="DK265" t="n">
        <v>0</v>
      </c>
      <c r="DL265" t="n">
        <v>231577122731</v>
      </c>
      <c r="DM265" t="n">
        <v>0</v>
      </c>
      <c r="DN265" t="n">
        <v>0</v>
      </c>
      <c r="DO265" t="n">
        <v>0</v>
      </c>
      <c r="DP265" t="n">
        <v>12874732530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237767695133.5637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607963014</v>
      </c>
      <c r="EH265" t="n">
        <v>0</v>
      </c>
      <c r="EI265" t="n">
        <v>0</v>
      </c>
      <c r="EJ265" t="n">
        <v>0</v>
      </c>
      <c r="EK265" t="n">
        <v>-35961100</v>
      </c>
      <c r="EL265" t="n">
        <v>7236229707</v>
      </c>
      <c r="EM265" t="n">
        <v>0</v>
      </c>
      <c r="EN265" t="n">
        <v>-94626300</v>
      </c>
      <c r="EO265" t="n">
        <v>0</v>
      </c>
      <c r="EP265" t="n">
        <v>607963014</v>
      </c>
      <c r="EQ265" t="n">
        <v>7105642307</v>
      </c>
      <c r="ER265" t="n">
        <v>35</v>
      </c>
      <c r="EU265" t="inlineStr">
        <is>
          <t>~2016</t>
        </is>
      </c>
      <c r="EV265" t="inlineStr">
        <is>
          <t>국내간접투자</t>
        </is>
      </c>
      <c r="EW265" t="n">
        <v>0</v>
      </c>
      <c r="EX265" t="n">
        <v>607963014</v>
      </c>
      <c r="EY265" t="n">
        <v>0</v>
      </c>
      <c r="EZ265" t="n">
        <v>0</v>
      </c>
      <c r="FA265" t="n">
        <v>0</v>
      </c>
      <c r="FB265" t="n">
        <v>-35961100</v>
      </c>
      <c r="FC265" t="n">
        <v>7236229707</v>
      </c>
      <c r="FD265" t="n">
        <v>0</v>
      </c>
      <c r="FE265" t="n">
        <v>-94626300</v>
      </c>
      <c r="FF265" t="n">
        <v>0</v>
      </c>
      <c r="FG265" t="n">
        <v>0</v>
      </c>
      <c r="FH265" t="n">
        <v>0</v>
      </c>
      <c r="FI265" t="n">
        <v>0</v>
      </c>
      <c r="FJ265" t="n">
        <v>0</v>
      </c>
      <c r="FK265" t="n">
        <v>0</v>
      </c>
      <c r="FL265" t="n">
        <v>0</v>
      </c>
      <c r="FM265" t="n">
        <v>0</v>
      </c>
      <c r="FN265" t="n">
        <v>0</v>
      </c>
      <c r="FO265" t="n">
        <v>0</v>
      </c>
      <c r="FP265" t="n">
        <v>0</v>
      </c>
      <c r="FQ265" t="b">
        <v>1</v>
      </c>
      <c r="FR265" t="b">
        <v>1</v>
      </c>
    </row>
    <row r="266">
      <c r="A266" t="inlineStr">
        <is>
          <t>BS00000495</t>
        </is>
      </c>
      <c r="B266" t="n">
        <v>605723024601</v>
      </c>
      <c r="C266" t="n">
        <v>6000000001016</v>
      </c>
      <c r="D266" t="inlineStr">
        <is>
          <t>소사-원시복선전철 BTL 리파이낸싱 (이레일)</t>
        </is>
      </c>
      <c r="E266" t="inlineStr">
        <is>
          <t>소사-원시 복선전철 BTL 리파이낸싱</t>
        </is>
      </c>
      <c r="F266" t="inlineStr">
        <is>
          <t>인프라</t>
        </is>
      </c>
      <c r="G266" t="inlineStr">
        <is>
          <t>BTL</t>
        </is>
      </c>
      <c r="H266" t="inlineStr">
        <is>
          <t>철도</t>
        </is>
      </c>
      <c r="I266" t="inlineStr">
        <is>
          <t>국내</t>
        </is>
      </c>
      <c r="J266" t="inlineStr">
        <is>
          <t>아시아</t>
        </is>
      </c>
      <c r="K266" t="inlineStr">
        <is>
          <t>이머징</t>
        </is>
      </c>
      <c r="L266" t="inlineStr">
        <is>
          <t>한국</t>
        </is>
      </c>
      <c r="M266" t="inlineStr">
        <is>
          <t>해당없음</t>
        </is>
      </c>
      <c r="N266" t="inlineStr">
        <is>
          <t>대출</t>
        </is>
      </c>
      <c r="O266" t="inlineStr">
        <is>
          <t>선순위</t>
        </is>
      </c>
      <c r="P266" t="inlineStr">
        <is>
          <t>대출</t>
        </is>
      </c>
      <c r="Q266" t="inlineStr">
        <is>
          <t>프로젝트</t>
        </is>
      </c>
      <c r="R266" t="inlineStr">
        <is>
          <t>KRW</t>
        </is>
      </c>
      <c r="S266" t="inlineStr">
        <is>
          <t>KRW</t>
        </is>
      </c>
      <c r="T266" s="1" t="n">
        <v>43269</v>
      </c>
      <c r="U266" s="1" t="n">
        <v>44957</v>
      </c>
      <c r="V266" s="1" t="n">
        <v>54422</v>
      </c>
      <c r="X266" t="inlineStr">
        <is>
          <t>PPP</t>
        </is>
      </c>
      <c r="Y266" t="inlineStr">
        <is>
          <t>Availability(정부)</t>
        </is>
      </c>
      <c r="Z266" t="inlineStr">
        <is>
          <t>정부보증</t>
        </is>
      </c>
      <c r="AA266" t="inlineStr">
        <is>
          <t>정부가 임대료 지급</t>
        </is>
      </c>
      <c r="AB266" t="inlineStr">
        <is>
          <t>KDB산업은행</t>
        </is>
      </c>
      <c r="AC266" t="inlineStr">
        <is>
          <t>해당없음</t>
        </is>
      </c>
      <c r="AD266" t="inlineStr">
        <is>
          <t>예수빈</t>
        </is>
      </c>
      <c r="AF266" t="inlineStr">
        <is>
          <t>유재섭</t>
        </is>
      </c>
      <c r="AG266" t="inlineStr">
        <is>
          <t>정상</t>
        </is>
      </c>
      <c r="AH266" s="1" t="n">
        <v>42003</v>
      </c>
      <c r="AI266" t="inlineStr">
        <is>
          <t>기보유</t>
        </is>
      </c>
      <c r="AJ266" t="inlineStr">
        <is>
          <t>국내실물</t>
        </is>
      </c>
      <c r="AK266" t="inlineStr">
        <is>
          <t>인프라</t>
        </is>
      </c>
      <c r="AL266" t="inlineStr">
        <is>
          <t>Debt</t>
        </is>
      </c>
      <c r="AM266" t="inlineStr">
        <is>
          <t>인출</t>
        </is>
      </c>
      <c r="AN266" t="inlineStr">
        <is>
          <t>운영</t>
        </is>
      </c>
      <c r="AO266" t="n">
        <v>0</v>
      </c>
      <c r="AP266" t="n">
        <v>5015000000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3043000000</v>
      </c>
      <c r="AX266" t="n">
        <v>32021903</v>
      </c>
      <c r="AY266" t="n">
        <v>126793143</v>
      </c>
      <c r="AZ266" t="n">
        <v>889171669</v>
      </c>
      <c r="BA266" t="n">
        <v>-32021903</v>
      </c>
      <c r="BB266" t="n">
        <v>-126793143</v>
      </c>
      <c r="BC266" t="n">
        <v>2153828331</v>
      </c>
      <c r="BD266" t="n">
        <v>24462359</v>
      </c>
      <c r="BE266" t="n">
        <v>99143905</v>
      </c>
      <c r="BF266" t="n">
        <v>733003089</v>
      </c>
      <c r="BG266" t="n">
        <v>0</v>
      </c>
      <c r="BH266" t="n">
        <v>99143905</v>
      </c>
      <c r="BI266" t="n">
        <v>0</v>
      </c>
      <c r="BJ266" t="n">
        <v>0</v>
      </c>
      <c r="BK266" t="n">
        <v>0</v>
      </c>
      <c r="BL266" t="n">
        <v>93122723</v>
      </c>
      <c r="BM266" t="n">
        <v>0</v>
      </c>
      <c r="BN266" t="n">
        <v>0</v>
      </c>
      <c r="BO266" t="n">
        <v>5196398</v>
      </c>
      <c r="BP266" t="n">
        <v>93148084</v>
      </c>
      <c r="BQ266" t="n">
        <v>5196398</v>
      </c>
      <c r="BR266" t="n">
        <v>93148084</v>
      </c>
      <c r="BS266" t="n">
        <v>-212192527</v>
      </c>
      <c r="BT266" t="n">
        <v>-212192527</v>
      </c>
      <c r="BU266" t="n">
        <v>-212192527</v>
      </c>
      <c r="BV266" t="n">
        <v>-206996129</v>
      </c>
      <c r="BW266" t="n">
        <v>-119044443</v>
      </c>
      <c r="BX266" t="n">
        <v>-9.106261074448868</v>
      </c>
      <c r="BY266" t="n">
        <v>-5.228707296700202</v>
      </c>
      <c r="BZ266" t="n">
        <v>0</v>
      </c>
      <c r="CA266" t="n">
        <v>2153828331</v>
      </c>
      <c r="CB266" t="n">
        <v>2185413064</v>
      </c>
      <c r="CC266" t="n">
        <v>2280621474</v>
      </c>
      <c r="CD266" t="n">
        <v>0</v>
      </c>
      <c r="CE266" t="n">
        <v>2153828331</v>
      </c>
      <c r="CF266" t="n">
        <v>2185413064</v>
      </c>
      <c r="CG266" t="n">
        <v>2280621474</v>
      </c>
      <c r="CH266" t="n">
        <v>2153828331</v>
      </c>
      <c r="CI266" t="n">
        <v>2185413064</v>
      </c>
      <c r="CJ266" t="n">
        <v>2280621474</v>
      </c>
      <c r="CK266" t="n">
        <v>0</v>
      </c>
      <c r="CL266" t="n">
        <v>0</v>
      </c>
      <c r="CM266" t="n">
        <v>0.3760106333333333</v>
      </c>
      <c r="CN266" t="n">
        <v>4.5121276</v>
      </c>
      <c r="CO266" t="n">
        <v>4.5121276</v>
      </c>
      <c r="CP266" t="n">
        <v>809862354.8305863</v>
      </c>
      <c r="CQ266" t="n">
        <v>9718348257.967037</v>
      </c>
      <c r="CR266" t="n">
        <v>9718348257.967037</v>
      </c>
      <c r="CS266" t="n">
        <v>1.240881724942491</v>
      </c>
      <c r="CT266" t="n">
        <v>2672646214.601286</v>
      </c>
      <c r="CU266" t="n">
        <v>4.44</v>
      </c>
      <c r="CV266" t="n">
        <v>0</v>
      </c>
      <c r="CW266" t="n">
        <v>0</v>
      </c>
      <c r="CX266" t="n">
        <v>4.44</v>
      </c>
      <c r="CY266" t="n">
        <v>4.44</v>
      </c>
      <c r="CZ266" t="n">
        <v>9562997789.640001</v>
      </c>
      <c r="DA266" t="n">
        <v>0</v>
      </c>
      <c r="DB266" t="n">
        <v>0</v>
      </c>
      <c r="DC266" t="n">
        <v>142177249.32</v>
      </c>
      <c r="DD266" t="n">
        <v>562961554.9200001</v>
      </c>
      <c r="DE266" t="n">
        <v>2153828331</v>
      </c>
      <c r="DF266" t="n">
        <v>0</v>
      </c>
      <c r="DG266" t="n">
        <v>32021903</v>
      </c>
      <c r="DH266" t="n">
        <v>1</v>
      </c>
      <c r="DI266" t="n">
        <v>0</v>
      </c>
      <c r="DJ266" t="n">
        <v>2153828331</v>
      </c>
      <c r="DK266" t="n">
        <v>0</v>
      </c>
      <c r="DL266" t="n">
        <v>2280621474</v>
      </c>
      <c r="DM266" t="n">
        <v>0</v>
      </c>
      <c r="DN266" t="n">
        <v>0</v>
      </c>
      <c r="DO266" t="n">
        <v>0</v>
      </c>
      <c r="DP266" t="n">
        <v>126793143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2341587567.417781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5196398</v>
      </c>
      <c r="EH266" t="n">
        <v>0</v>
      </c>
      <c r="EI266" t="n">
        <v>0</v>
      </c>
      <c r="EJ266" t="n">
        <v>0</v>
      </c>
      <c r="EK266" t="n">
        <v>0</v>
      </c>
      <c r="EL266" t="n">
        <v>93148084</v>
      </c>
      <c r="EM266" t="n">
        <v>0</v>
      </c>
      <c r="EN266" t="n">
        <v>0</v>
      </c>
      <c r="EO266" t="n">
        <v>0</v>
      </c>
      <c r="EP266" t="n">
        <v>5196398</v>
      </c>
      <c r="EQ266" t="n">
        <v>93148084</v>
      </c>
      <c r="ER266" t="n">
        <v>343</v>
      </c>
      <c r="EU266" t="inlineStr">
        <is>
          <t>~2016</t>
        </is>
      </c>
      <c r="EV266" t="inlineStr">
        <is>
          <t>국내간접투자</t>
        </is>
      </c>
      <c r="EW266" t="n">
        <v>0</v>
      </c>
      <c r="EX266" t="n">
        <v>5196398</v>
      </c>
      <c r="EY266" t="n">
        <v>0</v>
      </c>
      <c r="EZ266" t="n">
        <v>0</v>
      </c>
      <c r="FA266" t="n">
        <v>0</v>
      </c>
      <c r="FB266" t="n">
        <v>0</v>
      </c>
      <c r="FC266" t="n">
        <v>93148084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0</v>
      </c>
      <c r="FJ266" t="n">
        <v>0</v>
      </c>
      <c r="FK266" t="n">
        <v>0</v>
      </c>
      <c r="FL266" t="n">
        <v>0</v>
      </c>
      <c r="FM266" t="n">
        <v>0</v>
      </c>
      <c r="FN266" t="n">
        <v>0</v>
      </c>
      <c r="FO266" t="n">
        <v>0</v>
      </c>
      <c r="FP266" t="n">
        <v>0</v>
      </c>
      <c r="FQ266" t="b">
        <v>1</v>
      </c>
      <c r="FR266" t="b">
        <v>1</v>
      </c>
    </row>
    <row r="267">
      <c r="A267" t="inlineStr">
        <is>
          <t>BS00000495</t>
        </is>
      </c>
      <c r="B267" t="n">
        <v>605723024601</v>
      </c>
      <c r="C267" t="n">
        <v>6000000001017</v>
      </c>
      <c r="D267" t="inlineStr">
        <is>
          <t>소사-원시복선전철 BTL 리파이낸싱 (이레일)</t>
        </is>
      </c>
      <c r="E267" t="inlineStr">
        <is>
          <t>소사-원시 복선전철 BTL 리파이낸싱</t>
        </is>
      </c>
      <c r="F267" t="inlineStr">
        <is>
          <t>인프라</t>
        </is>
      </c>
      <c r="G267" t="inlineStr">
        <is>
          <t>BTL</t>
        </is>
      </c>
      <c r="H267" t="inlineStr">
        <is>
          <t>철도</t>
        </is>
      </c>
      <c r="I267" t="inlineStr">
        <is>
          <t>국내</t>
        </is>
      </c>
      <c r="J267" t="inlineStr">
        <is>
          <t>아시아</t>
        </is>
      </c>
      <c r="K267" t="inlineStr">
        <is>
          <t>이머징</t>
        </is>
      </c>
      <c r="L267" t="inlineStr">
        <is>
          <t>한국</t>
        </is>
      </c>
      <c r="M267" t="inlineStr">
        <is>
          <t>해당없음</t>
        </is>
      </c>
      <c r="N267" t="inlineStr">
        <is>
          <t>대출</t>
        </is>
      </c>
      <c r="O267" t="inlineStr">
        <is>
          <t>선순위</t>
        </is>
      </c>
      <c r="P267" t="inlineStr">
        <is>
          <t>대출</t>
        </is>
      </c>
      <c r="Q267" t="inlineStr">
        <is>
          <t>프로젝트</t>
        </is>
      </c>
      <c r="R267" t="inlineStr">
        <is>
          <t>KRW</t>
        </is>
      </c>
      <c r="S267" t="inlineStr">
        <is>
          <t>KRW</t>
        </is>
      </c>
      <c r="T267" s="1" t="n">
        <v>43269</v>
      </c>
      <c r="U267" s="1" t="n">
        <v>44957</v>
      </c>
      <c r="V267" s="1" t="n">
        <v>54422</v>
      </c>
      <c r="X267" t="inlineStr">
        <is>
          <t>PPP</t>
        </is>
      </c>
      <c r="Y267" t="inlineStr">
        <is>
          <t>Availability(정부)</t>
        </is>
      </c>
      <c r="Z267" t="inlineStr">
        <is>
          <t>정부보증</t>
        </is>
      </c>
      <c r="AA267" t="inlineStr">
        <is>
          <t>정부가 임대료 지급</t>
        </is>
      </c>
      <c r="AB267" t="inlineStr">
        <is>
          <t>KDB산업은행</t>
        </is>
      </c>
      <c r="AC267" t="inlineStr">
        <is>
          <t>해당없음</t>
        </is>
      </c>
      <c r="AD267" t="inlineStr">
        <is>
          <t>예수빈</t>
        </is>
      </c>
      <c r="AF267" t="inlineStr">
        <is>
          <t>유재섭</t>
        </is>
      </c>
      <c r="AG267" t="inlineStr">
        <is>
          <t>정상</t>
        </is>
      </c>
      <c r="AH267" s="1" t="n">
        <v>42003</v>
      </c>
      <c r="AI267" t="inlineStr">
        <is>
          <t>기보유</t>
        </is>
      </c>
      <c r="AJ267" t="inlineStr">
        <is>
          <t>국내실물</t>
        </is>
      </c>
      <c r="AK267" t="inlineStr">
        <is>
          <t>인프라</t>
        </is>
      </c>
      <c r="AL267" t="inlineStr">
        <is>
          <t>Debt</t>
        </is>
      </c>
      <c r="AM267" t="inlineStr">
        <is>
          <t>인출</t>
        </is>
      </c>
      <c r="AN267" t="inlineStr">
        <is>
          <t>운영</t>
        </is>
      </c>
      <c r="AO267" t="n">
        <v>0</v>
      </c>
      <c r="AP267" t="n">
        <v>27902000000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19183000000</v>
      </c>
      <c r="AX267" t="n">
        <v>226314851</v>
      </c>
      <c r="AY267" t="n">
        <v>896110727</v>
      </c>
      <c r="AZ267" t="n">
        <v>3960813450</v>
      </c>
      <c r="BA267" t="n">
        <v>-226314851</v>
      </c>
      <c r="BB267" t="n">
        <v>-896110727</v>
      </c>
      <c r="BC267" t="n">
        <v>15222186550</v>
      </c>
      <c r="BD267" t="n">
        <v>172887776</v>
      </c>
      <c r="BE267" t="n">
        <v>700699781</v>
      </c>
      <c r="BF267" t="n">
        <v>5180234033</v>
      </c>
      <c r="BG267" t="n">
        <v>0</v>
      </c>
      <c r="BH267" t="n">
        <v>700699781</v>
      </c>
      <c r="BI267" t="n">
        <v>0</v>
      </c>
      <c r="BJ267" t="n">
        <v>0</v>
      </c>
      <c r="BK267" t="n">
        <v>0</v>
      </c>
      <c r="BL267" t="n">
        <v>693731030</v>
      </c>
      <c r="BM267" t="n">
        <v>0</v>
      </c>
      <c r="BN267" t="n">
        <v>0</v>
      </c>
      <c r="BO267" t="n">
        <v>54810229</v>
      </c>
      <c r="BP267" t="n">
        <v>693910275</v>
      </c>
      <c r="BQ267" t="n">
        <v>54810229</v>
      </c>
      <c r="BR267" t="n">
        <v>693910275</v>
      </c>
      <c r="BS267" t="n">
        <v>-242312143</v>
      </c>
      <c r="BT267" t="n">
        <v>-242312143</v>
      </c>
      <c r="BU267" t="n">
        <v>-242312143</v>
      </c>
      <c r="BV267" t="n">
        <v>-187501914</v>
      </c>
      <c r="BW267" t="n">
        <v>451598132</v>
      </c>
      <c r="BX267" t="n">
        <v>-1.215370638872143</v>
      </c>
      <c r="BY267" t="n">
        <v>2.924016984355641</v>
      </c>
      <c r="BZ267" t="n">
        <v>0</v>
      </c>
      <c r="CA267" t="n">
        <v>15222186550</v>
      </c>
      <c r="CB267" t="n">
        <v>15445411701</v>
      </c>
      <c r="CC267" t="n">
        <v>16118297277</v>
      </c>
      <c r="CD267" t="n">
        <v>0</v>
      </c>
      <c r="CE267" t="n">
        <v>15222186550</v>
      </c>
      <c r="CF267" t="n">
        <v>15445411701</v>
      </c>
      <c r="CG267" t="n">
        <v>16118297277</v>
      </c>
      <c r="CH267" t="n">
        <v>15222186550</v>
      </c>
      <c r="CI267" t="n">
        <v>15445411701</v>
      </c>
      <c r="CJ267" t="n">
        <v>16118297277</v>
      </c>
      <c r="CK267" t="n">
        <v>0</v>
      </c>
      <c r="CL267" t="n">
        <v>0</v>
      </c>
      <c r="CM267" t="n">
        <v>0.3759912583333334</v>
      </c>
      <c r="CN267" t="n">
        <v>4.5118951</v>
      </c>
      <c r="CO267" t="n">
        <v>4.5118951</v>
      </c>
      <c r="CP267" t="n">
        <v>5723409075.519242</v>
      </c>
      <c r="CQ267" t="n">
        <v>68680908906.23091</v>
      </c>
      <c r="CR267" t="n">
        <v>68680908906.23091</v>
      </c>
      <c r="CS267" t="n">
        <v>1.270042956419747</v>
      </c>
      <c r="CT267" t="n">
        <v>19332830809.1349</v>
      </c>
      <c r="CU267" t="n">
        <v>4.44</v>
      </c>
      <c r="CV267" t="n">
        <v>0</v>
      </c>
      <c r="CW267" t="n">
        <v>0</v>
      </c>
      <c r="CX267" t="n">
        <v>4.44</v>
      </c>
      <c r="CY267" t="n">
        <v>4.44</v>
      </c>
      <c r="CZ267" t="n">
        <v>67586508282.00001</v>
      </c>
      <c r="DA267" t="n">
        <v>0</v>
      </c>
      <c r="DB267" t="n">
        <v>0</v>
      </c>
      <c r="DC267" t="n">
        <v>1004837938.44</v>
      </c>
      <c r="DD267" t="n">
        <v>3978731627.880001</v>
      </c>
      <c r="DE267" t="n">
        <v>15222186550</v>
      </c>
      <c r="DF267" t="n">
        <v>0</v>
      </c>
      <c r="DG267" t="n">
        <v>226314851</v>
      </c>
      <c r="DH267" t="n">
        <v>1</v>
      </c>
      <c r="DI267" t="n">
        <v>0</v>
      </c>
      <c r="DJ267" t="n">
        <v>15222186550</v>
      </c>
      <c r="DK267" t="n">
        <v>0</v>
      </c>
      <c r="DL267" t="n">
        <v>16118297277</v>
      </c>
      <c r="DM267" t="n">
        <v>0</v>
      </c>
      <c r="DN267" t="n">
        <v>0</v>
      </c>
      <c r="DO267" t="n">
        <v>0</v>
      </c>
      <c r="DP267" t="n">
        <v>896110727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16564146442.6864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54810229</v>
      </c>
      <c r="EH267" t="n">
        <v>0</v>
      </c>
      <c r="EI267" t="n">
        <v>0</v>
      </c>
      <c r="EJ267" t="n">
        <v>0</v>
      </c>
      <c r="EK267" t="n">
        <v>0</v>
      </c>
      <c r="EL267" t="n">
        <v>693910275</v>
      </c>
      <c r="EM267" t="n">
        <v>0</v>
      </c>
      <c r="EN267" t="n">
        <v>0</v>
      </c>
      <c r="EO267" t="n">
        <v>0</v>
      </c>
      <c r="EP267" t="n">
        <v>54810229</v>
      </c>
      <c r="EQ267" t="n">
        <v>693910275</v>
      </c>
      <c r="ER267" t="n">
        <v>232</v>
      </c>
      <c r="EU267" t="inlineStr">
        <is>
          <t>~2016</t>
        </is>
      </c>
      <c r="EV267" t="inlineStr">
        <is>
          <t>국내간접투자</t>
        </is>
      </c>
      <c r="EW267" t="n">
        <v>0</v>
      </c>
      <c r="EX267" t="n">
        <v>54810229</v>
      </c>
      <c r="EY267" t="n">
        <v>0</v>
      </c>
      <c r="EZ267" t="n">
        <v>0</v>
      </c>
      <c r="FA267" t="n">
        <v>0</v>
      </c>
      <c r="FB267" t="n">
        <v>0</v>
      </c>
      <c r="FC267" t="n">
        <v>693910275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0</v>
      </c>
      <c r="FJ267" t="n">
        <v>0</v>
      </c>
      <c r="FK267" t="n">
        <v>0</v>
      </c>
      <c r="FL267" t="n">
        <v>0</v>
      </c>
      <c r="FM267" t="n">
        <v>0</v>
      </c>
      <c r="FN267" t="n">
        <v>0</v>
      </c>
      <c r="FO267" t="n">
        <v>0</v>
      </c>
      <c r="FP267" t="n">
        <v>0</v>
      </c>
      <c r="FQ267" t="b">
        <v>1</v>
      </c>
      <c r="FR267" t="b">
        <v>1</v>
      </c>
    </row>
    <row r="268">
      <c r="A268" t="inlineStr">
        <is>
          <t>BS00000496</t>
        </is>
      </c>
      <c r="B268" t="inlineStr">
        <is>
          <t>BS0000049601</t>
        </is>
      </c>
      <c r="C268" t="n">
        <v>200000545</v>
      </c>
      <c r="D268" t="inlineStr">
        <is>
          <t>삼성 BTL 인프라 사모특별자산투자신탁 3호 (대전/광주맑은물)</t>
        </is>
      </c>
      <c r="E268" t="inlineStr">
        <is>
          <t>삼성BTL인프라사모특별자산3호</t>
        </is>
      </c>
      <c r="F268" t="inlineStr">
        <is>
          <t>인프라</t>
        </is>
      </c>
      <c r="G268" t="inlineStr">
        <is>
          <t>BTL</t>
        </is>
      </c>
      <c r="H268" t="inlineStr">
        <is>
          <t>하수관거</t>
        </is>
      </c>
      <c r="I268" t="inlineStr">
        <is>
          <t>국내</t>
        </is>
      </c>
      <c r="J268" t="inlineStr">
        <is>
          <t>아시아</t>
        </is>
      </c>
      <c r="K268" t="inlineStr">
        <is>
          <t>이머징</t>
        </is>
      </c>
      <c r="L268" t="inlineStr">
        <is>
          <t>한국</t>
        </is>
      </c>
      <c r="M268" t="inlineStr">
        <is>
          <t>해당없음</t>
        </is>
      </c>
      <c r="N268" t="inlineStr">
        <is>
          <t>수익증권</t>
        </is>
      </c>
      <c r="O268" t="inlineStr">
        <is>
          <t>선순위</t>
        </is>
      </c>
      <c r="P268" t="inlineStr">
        <is>
          <t>채권형</t>
        </is>
      </c>
      <c r="Q268" t="inlineStr">
        <is>
          <t>블라인드</t>
        </is>
      </c>
      <c r="R268" t="inlineStr">
        <is>
          <t>KRW</t>
        </is>
      </c>
      <c r="S268" t="inlineStr">
        <is>
          <t>KRW</t>
        </is>
      </c>
      <c r="T268" s="1" t="n">
        <v>42110</v>
      </c>
      <c r="U268" s="1" t="n">
        <v>49050</v>
      </c>
      <c r="V268" s="1" t="n">
        <v>49050</v>
      </c>
      <c r="X268" t="inlineStr">
        <is>
          <t>PPP</t>
        </is>
      </c>
      <c r="Y268" t="inlineStr">
        <is>
          <t>Availability(정부)</t>
        </is>
      </c>
      <c r="Z268" t="inlineStr">
        <is>
          <t>정부보증</t>
        </is>
      </c>
      <c r="AA268" t="inlineStr">
        <is>
          <t>정부가 임대료 지급</t>
        </is>
      </c>
      <c r="AB268" t="inlineStr">
        <is>
          <t>삼성자산운용</t>
        </is>
      </c>
      <c r="AC268" t="inlineStr">
        <is>
          <t>해당없음</t>
        </is>
      </c>
      <c r="AD268" t="inlineStr">
        <is>
          <t>예수빈</t>
        </is>
      </c>
      <c r="AF268" t="inlineStr">
        <is>
          <t>유재섭</t>
        </is>
      </c>
      <c r="AG268" t="inlineStr">
        <is>
          <t>정상</t>
        </is>
      </c>
      <c r="AI268" t="inlineStr">
        <is>
          <t>기보유</t>
        </is>
      </c>
      <c r="AJ268" t="inlineStr">
        <is>
          <t>국내실물</t>
        </is>
      </c>
      <c r="AK268" t="inlineStr">
        <is>
          <t>인프라</t>
        </is>
      </c>
      <c r="AL268" t="inlineStr">
        <is>
          <t>Debt</t>
        </is>
      </c>
      <c r="AM268" t="inlineStr">
        <is>
          <t>인출</t>
        </is>
      </c>
      <c r="AN268" t="inlineStr">
        <is>
          <t>운영</t>
        </is>
      </c>
      <c r="AO268" t="n">
        <v>0</v>
      </c>
      <c r="AP268" t="n">
        <v>87000000000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84532281511</v>
      </c>
      <c r="AX268" t="n">
        <v>0</v>
      </c>
      <c r="AY268" t="n">
        <v>4574691878</v>
      </c>
      <c r="AZ268" t="n">
        <v>41497878350</v>
      </c>
      <c r="BA268" t="n">
        <v>0</v>
      </c>
      <c r="BB268" t="n">
        <v>-4574691878</v>
      </c>
      <c r="BC268" t="n">
        <v>43034403161</v>
      </c>
      <c r="BD268" t="n">
        <v>0</v>
      </c>
      <c r="BE268" t="n">
        <v>1888643187</v>
      </c>
      <c r="BF268" t="n">
        <v>24380657028</v>
      </c>
      <c r="BG268" t="n">
        <v>1888643187</v>
      </c>
      <c r="BH268" t="n">
        <v>0</v>
      </c>
      <c r="BI268" t="n">
        <v>0</v>
      </c>
      <c r="BJ268" t="n">
        <v>-52594446</v>
      </c>
      <c r="BK268" t="n">
        <v>1888643187</v>
      </c>
      <c r="BL268" t="n">
        <v>0</v>
      </c>
      <c r="BM268" t="n">
        <v>-537539211</v>
      </c>
      <c r="BN268" t="n">
        <v>-438313874</v>
      </c>
      <c r="BO268" t="n">
        <v>0</v>
      </c>
      <c r="BP268" t="n">
        <v>1888643187</v>
      </c>
      <c r="BQ268" t="n">
        <v>-537539211</v>
      </c>
      <c r="BR268" t="n">
        <v>1450329313</v>
      </c>
      <c r="BS268" t="n">
        <v>0</v>
      </c>
      <c r="BT268" t="n">
        <v>0</v>
      </c>
      <c r="BU268" t="n">
        <v>0</v>
      </c>
      <c r="BV268" t="n">
        <v>-537539211</v>
      </c>
      <c r="BW268" t="n">
        <v>1450329313</v>
      </c>
      <c r="BX268" t="n">
        <v>-1.230691086228011</v>
      </c>
      <c r="BY268" t="n">
        <v>3.228576550864212</v>
      </c>
      <c r="BZ268" t="n">
        <v>0</v>
      </c>
      <c r="CA268" t="n">
        <v>43015976068</v>
      </c>
      <c r="CB268" t="n">
        <v>43015976068</v>
      </c>
      <c r="CC268" t="n">
        <v>47589039807</v>
      </c>
      <c r="CD268" t="n">
        <v>0</v>
      </c>
      <c r="CE268" t="n">
        <v>43140294895</v>
      </c>
      <c r="CF268" t="n">
        <v>43677834106</v>
      </c>
      <c r="CG268" t="n">
        <v>48153300647</v>
      </c>
      <c r="CH268" t="n">
        <v>43140294895</v>
      </c>
      <c r="CI268" t="n">
        <v>43677834106</v>
      </c>
      <c r="CJ268" t="n">
        <v>48153300647</v>
      </c>
      <c r="CK268" t="n">
        <v>-438313874</v>
      </c>
      <c r="CL268" t="n">
        <v>0</v>
      </c>
      <c r="CM268" t="n">
        <v>-13.98625645786524</v>
      </c>
      <c r="CN268" t="n">
        <v>3.283412754535675</v>
      </c>
      <c r="CO268" t="n">
        <v>3.6278834939003</v>
      </c>
      <c r="CP268" t="n">
        <v>-603371228069.4045</v>
      </c>
      <c r="CQ268" t="n">
        <v>141647394492.6733</v>
      </c>
      <c r="CR268" t="n">
        <v>156507963771.5619</v>
      </c>
      <c r="CS268" t="n">
        <v>1.289670979231924</v>
      </c>
      <c r="CT268" t="n">
        <v>55636786361.58861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0.9339018432569937</v>
      </c>
      <c r="DI268" t="n">
        <v>0.06609815674300629</v>
      </c>
      <c r="DJ268" t="n">
        <v>40288800921.09077</v>
      </c>
      <c r="DK268" t="n">
        <v>2851493973.909224</v>
      </c>
      <c r="DL268" t="n">
        <v>44970456233.14149</v>
      </c>
      <c r="DM268" t="n">
        <v>3182844413.858512</v>
      </c>
      <c r="DN268" t="n">
        <v>0</v>
      </c>
      <c r="DO268" t="n">
        <v>0</v>
      </c>
      <c r="DP268" t="n">
        <v>4272313177.196998</v>
      </c>
      <c r="DQ268" t="n">
        <v>302378700.8030018</v>
      </c>
      <c r="DR268" t="n">
        <v>0</v>
      </c>
      <c r="DS268" t="n">
        <v>0</v>
      </c>
      <c r="DT268" t="n">
        <v>0</v>
      </c>
      <c r="DU268" t="n">
        <v>0</v>
      </c>
      <c r="DV268" t="n">
        <v>46055785043</v>
      </c>
      <c r="DW268" t="n">
        <v>1415044964.343724</v>
      </c>
      <c r="DX268" t="n">
        <v>0</v>
      </c>
      <c r="DY268" t="n">
        <v>632280894.443866</v>
      </c>
      <c r="DZ268" t="n">
        <v>0</v>
      </c>
      <c r="EA268" t="n">
        <v>0</v>
      </c>
      <c r="EB268" t="n">
        <v>2047325858.78759</v>
      </c>
      <c r="EC268" t="n">
        <v>0.04445317470706674</v>
      </c>
      <c r="ED268" t="n">
        <v>2047325858.78759</v>
      </c>
      <c r="EE268" t="n">
        <v>1917723065.881814</v>
      </c>
      <c r="EF268" t="n">
        <v>0</v>
      </c>
      <c r="EG268" t="n">
        <v>0</v>
      </c>
      <c r="EH268" t="n">
        <v>0</v>
      </c>
      <c r="EI268" t="n">
        <v>0</v>
      </c>
      <c r="EJ268" t="n">
        <v>-537539211</v>
      </c>
      <c r="EK268" t="n">
        <v>0</v>
      </c>
      <c r="EL268" t="n">
        <v>1888643187</v>
      </c>
      <c r="EM268" t="n">
        <v>-52594446</v>
      </c>
      <c r="EN268" t="n">
        <v>0</v>
      </c>
      <c r="EO268" t="n">
        <v>-385719428</v>
      </c>
      <c r="EP268" t="n">
        <v>-537539211</v>
      </c>
      <c r="EQ268" t="n">
        <v>1450329313</v>
      </c>
      <c r="ER268" t="n">
        <v>161</v>
      </c>
      <c r="EU268" t="inlineStr">
        <is>
          <t>~2016</t>
        </is>
      </c>
      <c r="EV268" t="inlineStr">
        <is>
          <t>국내간접투자</t>
        </is>
      </c>
      <c r="EW268" t="n">
        <v>0</v>
      </c>
      <c r="EX268" t="n">
        <v>0</v>
      </c>
      <c r="EY268" t="n">
        <v>0</v>
      </c>
      <c r="EZ268" t="n">
        <v>0</v>
      </c>
      <c r="FA268" t="n">
        <v>-502008859.9758101</v>
      </c>
      <c r="FB268" t="n">
        <v>0</v>
      </c>
      <c r="FC268" t="n">
        <v>1763807353.594063</v>
      </c>
      <c r="FD268" t="n">
        <v>-49118050.06448042</v>
      </c>
      <c r="FE268" t="n">
        <v>0</v>
      </c>
      <c r="FF268" t="n">
        <v>-360224084.7892333</v>
      </c>
      <c r="FG268" t="n">
        <v>0</v>
      </c>
      <c r="FH268" t="n">
        <v>0</v>
      </c>
      <c r="FI268" t="n">
        <v>0</v>
      </c>
      <c r="FJ268" t="n">
        <v>0</v>
      </c>
      <c r="FK268" t="n">
        <v>-35530351.02418993</v>
      </c>
      <c r="FL268" t="n">
        <v>0</v>
      </c>
      <c r="FM268" t="n">
        <v>124835833.4059369</v>
      </c>
      <c r="FN268" t="n">
        <v>-3476395.93551958</v>
      </c>
      <c r="FO268" t="n">
        <v>0</v>
      </c>
      <c r="FP268" t="n">
        <v>-25495343.21076673</v>
      </c>
      <c r="FQ268" t="b">
        <v>1</v>
      </c>
      <c r="FR268" t="b">
        <v>1</v>
      </c>
    </row>
    <row r="269">
      <c r="A269" t="inlineStr">
        <is>
          <t>BS00000498</t>
        </is>
      </c>
      <c r="B269" t="n">
        <v>906133387901</v>
      </c>
      <c r="C269" t="n">
        <v>6000000000468</v>
      </c>
      <c r="D269" t="inlineStr">
        <is>
          <t>포천 집단에너지사업 (GS 포천 열병합발전)</t>
        </is>
      </c>
      <c r="E269" t="inlineStr">
        <is>
          <t>(주)지에스포천그린에너지 [포천 집단에너지]</t>
        </is>
      </c>
      <c r="F269" t="inlineStr">
        <is>
          <t>인프라</t>
        </is>
      </c>
      <c r="G269" t="inlineStr">
        <is>
          <t>발전/유틸리티</t>
        </is>
      </c>
      <c r="H269" t="inlineStr">
        <is>
          <t>석탄화력</t>
        </is>
      </c>
      <c r="I269" t="inlineStr">
        <is>
          <t>국내</t>
        </is>
      </c>
      <c r="J269" t="inlineStr">
        <is>
          <t>아시아</t>
        </is>
      </c>
      <c r="K269" t="inlineStr">
        <is>
          <t>이머징</t>
        </is>
      </c>
      <c r="L269" t="inlineStr">
        <is>
          <t>한국</t>
        </is>
      </c>
      <c r="M269" t="inlineStr">
        <is>
          <t>해당없음</t>
        </is>
      </c>
      <c r="N269" t="inlineStr">
        <is>
          <t>대출</t>
        </is>
      </c>
      <c r="O269" t="inlineStr">
        <is>
          <t>선순위</t>
        </is>
      </c>
      <c r="P269" t="inlineStr">
        <is>
          <t>대출</t>
        </is>
      </c>
      <c r="Q269" t="inlineStr">
        <is>
          <t>프로젝트</t>
        </is>
      </c>
      <c r="R269" t="inlineStr">
        <is>
          <t>KRW</t>
        </is>
      </c>
      <c r="S269" t="inlineStr">
        <is>
          <t>KRW</t>
        </is>
      </c>
      <c r="T269" s="1" t="n">
        <v>42158</v>
      </c>
      <c r="U269" s="1" t="n">
        <v>51290</v>
      </c>
      <c r="V269" s="1" t="n">
        <v>51290</v>
      </c>
      <c r="X269" t="inlineStr">
        <is>
          <t>규제자산</t>
        </is>
      </c>
      <c r="Y269" t="inlineStr">
        <is>
          <t>Regulated</t>
        </is>
      </c>
      <c r="Z269" t="inlineStr">
        <is>
          <t>무보증</t>
        </is>
      </c>
      <c r="AA269" t="inlineStr">
        <is>
          <t>표준투자비 보장</t>
        </is>
      </c>
      <c r="AB269" t="inlineStr">
        <is>
          <t>KDB인프라자산운용</t>
        </is>
      </c>
      <c r="AC269" t="inlineStr">
        <is>
          <t>해당없음</t>
        </is>
      </c>
      <c r="AD269" t="inlineStr">
        <is>
          <t>이다인</t>
        </is>
      </c>
      <c r="AF269" t="inlineStr">
        <is>
          <t>유재섭</t>
        </is>
      </c>
      <c r="AG269" t="inlineStr">
        <is>
          <t>정상</t>
        </is>
      </c>
      <c r="AH269" s="1" t="n">
        <v>42002</v>
      </c>
      <c r="AI269" t="inlineStr">
        <is>
          <t>기보유</t>
        </is>
      </c>
      <c r="AJ269" t="inlineStr">
        <is>
          <t>국내실물</t>
        </is>
      </c>
      <c r="AK269" t="inlineStr">
        <is>
          <t>인프라</t>
        </is>
      </c>
      <c r="AL269" t="inlineStr">
        <is>
          <t>Debt</t>
        </is>
      </c>
      <c r="AM269" t="inlineStr">
        <is>
          <t>인출</t>
        </is>
      </c>
      <c r="AN269" t="inlineStr">
        <is>
          <t>운영</t>
        </is>
      </c>
      <c r="AO269" t="n">
        <v>0</v>
      </c>
      <c r="AP269" t="n">
        <v>18000000000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18000000000</v>
      </c>
      <c r="AX269" t="n">
        <v>252000000</v>
      </c>
      <c r="AY269" t="n">
        <v>1008000000</v>
      </c>
      <c r="AZ269" t="n">
        <v>5832000000</v>
      </c>
      <c r="BA269" t="n">
        <v>-252000000</v>
      </c>
      <c r="BB269" t="n">
        <v>-1008000000</v>
      </c>
      <c r="BC269" t="n">
        <v>12168000000</v>
      </c>
      <c r="BD269" t="n">
        <v>123550076</v>
      </c>
      <c r="BE269" t="n">
        <v>555404668</v>
      </c>
      <c r="BF269" t="n">
        <v>5271733503</v>
      </c>
      <c r="BG269" t="n">
        <v>0</v>
      </c>
      <c r="BH269" t="n">
        <v>555404668</v>
      </c>
      <c r="BI269" t="n">
        <v>0</v>
      </c>
      <c r="BJ269" t="n">
        <v>0</v>
      </c>
      <c r="BK269" t="n">
        <v>0</v>
      </c>
      <c r="BL269" t="n">
        <v>558224642</v>
      </c>
      <c r="BM269" t="n">
        <v>0</v>
      </c>
      <c r="BN269" t="n">
        <v>0</v>
      </c>
      <c r="BO269" t="n">
        <v>42649888</v>
      </c>
      <c r="BP269" t="n">
        <v>558220587</v>
      </c>
      <c r="BQ269" t="n">
        <v>42649888</v>
      </c>
      <c r="BR269" t="n">
        <v>558220587</v>
      </c>
      <c r="BS269" t="n">
        <v>0</v>
      </c>
      <c r="BT269" t="n">
        <v>0</v>
      </c>
      <c r="BU269" t="n">
        <v>0</v>
      </c>
      <c r="BV269" t="n">
        <v>42649888</v>
      </c>
      <c r="BW269" t="n">
        <v>558220587</v>
      </c>
      <c r="BX269" t="n">
        <v>0.3478520368185281</v>
      </c>
      <c r="BY269" t="n">
        <v>4.504361776956802</v>
      </c>
      <c r="BZ269" t="n">
        <v>0</v>
      </c>
      <c r="CA269" t="n">
        <v>12168000000</v>
      </c>
      <c r="CB269" t="n">
        <v>12396506014</v>
      </c>
      <c r="CC269" t="n">
        <v>13176000000</v>
      </c>
      <c r="CD269" t="n">
        <v>0</v>
      </c>
      <c r="CE269" t="n">
        <v>12168000000</v>
      </c>
      <c r="CF269" t="n">
        <v>12396506014</v>
      </c>
      <c r="CG269" t="n">
        <v>13176000000</v>
      </c>
      <c r="CH269" t="n">
        <v>12168000000</v>
      </c>
      <c r="CI269" t="n">
        <v>12396506014</v>
      </c>
      <c r="CJ269" t="n">
        <v>13176000000</v>
      </c>
      <c r="CK269" t="n">
        <v>0</v>
      </c>
      <c r="CL269" t="n">
        <v>0</v>
      </c>
      <c r="CM269" t="n">
        <v>0.3410426916666667</v>
      </c>
      <c r="CN269" t="n">
        <v>4.0925123</v>
      </c>
      <c r="CO269" t="n">
        <v>4.0925123</v>
      </c>
      <c r="CP269" t="n">
        <v>4149807472.2</v>
      </c>
      <c r="CQ269" t="n">
        <v>49797689666.4</v>
      </c>
      <c r="CR269" t="n">
        <v>49797689666.4</v>
      </c>
      <c r="CS269" t="n">
        <v>1.2928740835</v>
      </c>
      <c r="CT269" t="n">
        <v>15731691848.028</v>
      </c>
      <c r="CU269" t="n">
        <v>3.99</v>
      </c>
      <c r="CV269" t="n">
        <v>0</v>
      </c>
      <c r="CW269" t="n">
        <v>0</v>
      </c>
      <c r="CX269" t="n">
        <v>3.99</v>
      </c>
      <c r="CY269" t="n">
        <v>4.345</v>
      </c>
      <c r="CZ269" t="n">
        <v>48550320000</v>
      </c>
      <c r="DA269" t="n">
        <v>0</v>
      </c>
      <c r="DB269" t="n">
        <v>0</v>
      </c>
      <c r="DC269" t="n">
        <v>1005480000</v>
      </c>
      <c r="DD269" t="n">
        <v>4379760000</v>
      </c>
      <c r="DE269" t="n">
        <v>12168000000</v>
      </c>
      <c r="DF269" t="n">
        <v>0</v>
      </c>
      <c r="DG269" t="n">
        <v>252000000</v>
      </c>
      <c r="DH269" t="n">
        <v>1</v>
      </c>
      <c r="DI269" t="n">
        <v>0</v>
      </c>
      <c r="DJ269" t="n">
        <v>12168000000</v>
      </c>
      <c r="DK269" t="n">
        <v>0</v>
      </c>
      <c r="DL269" t="n">
        <v>13176000000</v>
      </c>
      <c r="DM269" t="n">
        <v>0</v>
      </c>
      <c r="DN269" t="n">
        <v>0</v>
      </c>
      <c r="DO269" t="n">
        <v>0</v>
      </c>
      <c r="DP269" t="n">
        <v>1008000000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13159327809.17679</v>
      </c>
      <c r="DW269" t="n">
        <v>1672466110.760452</v>
      </c>
      <c r="DX269" t="n">
        <v>0</v>
      </c>
      <c r="DY269" t="n">
        <v>0</v>
      </c>
      <c r="DZ269" t="n">
        <v>0</v>
      </c>
      <c r="EA269" t="n">
        <v>0</v>
      </c>
      <c r="EB269" t="n">
        <v>1672466110.760452</v>
      </c>
      <c r="EC269" t="n">
        <v>0.1270935822112541</v>
      </c>
      <c r="ED269" t="n">
        <v>1672466110.760452</v>
      </c>
      <c r="EE269" t="n">
        <v>1546474708.346539</v>
      </c>
      <c r="EF269" t="n">
        <v>0</v>
      </c>
      <c r="EG269" t="n">
        <v>42649888</v>
      </c>
      <c r="EH269" t="n">
        <v>0</v>
      </c>
      <c r="EI269" t="n">
        <v>0</v>
      </c>
      <c r="EJ269" t="n">
        <v>0</v>
      </c>
      <c r="EK269" t="n">
        <v>0</v>
      </c>
      <c r="EL269" t="n">
        <v>558220587</v>
      </c>
      <c r="EM269" t="n">
        <v>0</v>
      </c>
      <c r="EN269" t="n">
        <v>0</v>
      </c>
      <c r="EO269" t="n">
        <v>0</v>
      </c>
      <c r="EP269" t="n">
        <v>42649888</v>
      </c>
      <c r="EQ269" t="n">
        <v>558220587</v>
      </c>
      <c r="ER269" t="n">
        <v>255</v>
      </c>
      <c r="EU269" t="inlineStr">
        <is>
          <t>~2016</t>
        </is>
      </c>
      <c r="EV269" t="inlineStr">
        <is>
          <t>국내간접투자</t>
        </is>
      </c>
      <c r="EW269" t="n">
        <v>0</v>
      </c>
      <c r="EX269" t="n">
        <v>42649888</v>
      </c>
      <c r="EY269" t="n">
        <v>0</v>
      </c>
      <c r="EZ269" t="n">
        <v>0</v>
      </c>
      <c r="FA269" t="n">
        <v>0</v>
      </c>
      <c r="FB269" t="n">
        <v>0</v>
      </c>
      <c r="FC269" t="n">
        <v>558220587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0</v>
      </c>
      <c r="FJ269" t="n">
        <v>0</v>
      </c>
      <c r="FK269" t="n">
        <v>0</v>
      </c>
      <c r="FL269" t="n">
        <v>0</v>
      </c>
      <c r="FM269" t="n">
        <v>0</v>
      </c>
      <c r="FN269" t="n">
        <v>0</v>
      </c>
      <c r="FO269" t="n">
        <v>0</v>
      </c>
      <c r="FP269" t="n">
        <v>0</v>
      </c>
      <c r="FQ269" t="b">
        <v>1</v>
      </c>
      <c r="FR269" t="b">
        <v>1</v>
      </c>
    </row>
    <row r="270">
      <c r="A270" t="inlineStr">
        <is>
          <t>BS00000498</t>
        </is>
      </c>
      <c r="B270" t="n">
        <v>906133387901</v>
      </c>
      <c r="C270" t="n">
        <v>6000000000469</v>
      </c>
      <c r="D270" t="inlineStr">
        <is>
          <t>포천 집단에너지사업 (GS 포천 열병합발전)</t>
        </is>
      </c>
      <c r="E270" t="inlineStr">
        <is>
          <t>(주)지에스포천그린에너지 [포천 집단에너지]</t>
        </is>
      </c>
      <c r="F270" t="inlineStr">
        <is>
          <t>인프라</t>
        </is>
      </c>
      <c r="G270" t="inlineStr">
        <is>
          <t>발전/유틸리티</t>
        </is>
      </c>
      <c r="H270" t="inlineStr">
        <is>
          <t>석탄화력</t>
        </is>
      </c>
      <c r="I270" t="inlineStr">
        <is>
          <t>국내</t>
        </is>
      </c>
      <c r="J270" t="inlineStr">
        <is>
          <t>아시아</t>
        </is>
      </c>
      <c r="K270" t="inlineStr">
        <is>
          <t>이머징</t>
        </is>
      </c>
      <c r="L270" t="inlineStr">
        <is>
          <t>한국</t>
        </is>
      </c>
      <c r="M270" t="inlineStr">
        <is>
          <t>해당없음</t>
        </is>
      </c>
      <c r="N270" t="inlineStr">
        <is>
          <t>대출</t>
        </is>
      </c>
      <c r="O270" t="inlineStr">
        <is>
          <t>선순위</t>
        </is>
      </c>
      <c r="P270" t="inlineStr">
        <is>
          <t>대출</t>
        </is>
      </c>
      <c r="Q270" t="inlineStr">
        <is>
          <t>프로젝트</t>
        </is>
      </c>
      <c r="R270" t="inlineStr">
        <is>
          <t>KRW</t>
        </is>
      </c>
      <c r="S270" t="inlineStr">
        <is>
          <t>KRW</t>
        </is>
      </c>
      <c r="T270" s="1" t="n">
        <v>42158</v>
      </c>
      <c r="U270" s="1" t="n">
        <v>51290</v>
      </c>
      <c r="V270" s="1" t="n">
        <v>51290</v>
      </c>
      <c r="X270" t="inlineStr">
        <is>
          <t>규제자산</t>
        </is>
      </c>
      <c r="Y270" t="inlineStr">
        <is>
          <t>Regulated</t>
        </is>
      </c>
      <c r="Z270" t="inlineStr">
        <is>
          <t>무보증</t>
        </is>
      </c>
      <c r="AA270" t="inlineStr">
        <is>
          <t>표준투자비 보장</t>
        </is>
      </c>
      <c r="AB270" t="inlineStr">
        <is>
          <t>KDB인프라자산운용</t>
        </is>
      </c>
      <c r="AC270" t="inlineStr">
        <is>
          <t>해당없음</t>
        </is>
      </c>
      <c r="AD270" t="inlineStr">
        <is>
          <t>이다인</t>
        </is>
      </c>
      <c r="AF270" t="inlineStr">
        <is>
          <t>유재섭</t>
        </is>
      </c>
      <c r="AG270" t="inlineStr">
        <is>
          <t>정상</t>
        </is>
      </c>
      <c r="AH270" s="1" t="n">
        <v>42002</v>
      </c>
      <c r="AI270" t="inlineStr">
        <is>
          <t>기보유</t>
        </is>
      </c>
      <c r="AJ270" t="inlineStr">
        <is>
          <t>국내실물</t>
        </is>
      </c>
      <c r="AK270" t="inlineStr">
        <is>
          <t>인프라</t>
        </is>
      </c>
      <c r="AL270" t="inlineStr">
        <is>
          <t>Debt</t>
        </is>
      </c>
      <c r="AM270" t="inlineStr">
        <is>
          <t>인출</t>
        </is>
      </c>
      <c r="AN270" t="inlineStr">
        <is>
          <t>운영</t>
        </is>
      </c>
      <c r="AO270" t="n">
        <v>0</v>
      </c>
      <c r="AP270" t="n">
        <v>25000000000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25000000000</v>
      </c>
      <c r="AX270" t="n">
        <v>350000000</v>
      </c>
      <c r="AY270" t="n">
        <v>1400000000</v>
      </c>
      <c r="AZ270" t="n">
        <v>8100000000</v>
      </c>
      <c r="BA270" t="n">
        <v>-350000000</v>
      </c>
      <c r="BB270" t="n">
        <v>-1400000000</v>
      </c>
      <c r="BC270" t="n">
        <v>16900000000</v>
      </c>
      <c r="BD270" t="n">
        <v>184929452</v>
      </c>
      <c r="BE270" t="n">
        <v>762183840</v>
      </c>
      <c r="BF270" t="n">
        <v>7821977005</v>
      </c>
      <c r="BG270" t="n">
        <v>0</v>
      </c>
      <c r="BH270" t="n">
        <v>762183840</v>
      </c>
      <c r="BI270" t="n">
        <v>0</v>
      </c>
      <c r="BJ270" t="n">
        <v>0</v>
      </c>
      <c r="BK270" t="n">
        <v>0</v>
      </c>
      <c r="BL270" t="n">
        <v>763467762</v>
      </c>
      <c r="BM270" t="n">
        <v>0</v>
      </c>
      <c r="BN270" t="n">
        <v>0</v>
      </c>
      <c r="BO270" t="n">
        <v>63067667</v>
      </c>
      <c r="BP270" t="n">
        <v>763462596</v>
      </c>
      <c r="BQ270" t="n">
        <v>63067667</v>
      </c>
      <c r="BR270" t="n">
        <v>763462596</v>
      </c>
      <c r="BS270" t="n">
        <v>0</v>
      </c>
      <c r="BT270" t="n">
        <v>0</v>
      </c>
      <c r="BU270" t="n">
        <v>0</v>
      </c>
      <c r="BV270" t="n">
        <v>63067667</v>
      </c>
      <c r="BW270" t="n">
        <v>763462596</v>
      </c>
      <c r="BX270" t="n">
        <v>0.370186715573105</v>
      </c>
      <c r="BY270" t="n">
        <v>4.434026493681792</v>
      </c>
      <c r="BZ270" t="n">
        <v>0</v>
      </c>
      <c r="CA270" t="n">
        <v>16900000000</v>
      </c>
      <c r="CB270" t="n">
        <v>17236503772</v>
      </c>
      <c r="CC270" t="n">
        <v>18300000000</v>
      </c>
      <c r="CD270" t="n">
        <v>0</v>
      </c>
      <c r="CE270" t="n">
        <v>16900000000</v>
      </c>
      <c r="CF270" t="n">
        <v>17236503772</v>
      </c>
      <c r="CG270" t="n">
        <v>18300000000</v>
      </c>
      <c r="CH270" t="n">
        <v>16900000000</v>
      </c>
      <c r="CI270" t="n">
        <v>17236503772</v>
      </c>
      <c r="CJ270" t="n">
        <v>18300000000</v>
      </c>
      <c r="CK270" t="n">
        <v>0</v>
      </c>
      <c r="CL270" t="n">
        <v>0</v>
      </c>
      <c r="CM270" t="n">
        <v>0.3643378833333333</v>
      </c>
      <c r="CN270" t="n">
        <v>4.3720546</v>
      </c>
      <c r="CO270" t="n">
        <v>4.3720546</v>
      </c>
      <c r="CP270" t="n">
        <v>6157310228.333333</v>
      </c>
      <c r="CQ270" t="n">
        <v>73887722740</v>
      </c>
      <c r="CR270" t="n">
        <v>73887722740</v>
      </c>
      <c r="CS270" t="n">
        <v>1.3128790802</v>
      </c>
      <c r="CT270" t="n">
        <v>22187656455.38</v>
      </c>
      <c r="CU270" t="n">
        <v>4.3</v>
      </c>
      <c r="CV270" t="n">
        <v>0</v>
      </c>
      <c r="CW270" t="n">
        <v>0</v>
      </c>
      <c r="CX270" t="n">
        <v>4.3</v>
      </c>
      <c r="CY270" t="n">
        <v>4.3</v>
      </c>
      <c r="CZ270" t="n">
        <v>72670000000</v>
      </c>
      <c r="DA270" t="n">
        <v>0</v>
      </c>
      <c r="DB270" t="n">
        <v>0</v>
      </c>
      <c r="DC270" t="n">
        <v>1505000000</v>
      </c>
      <c r="DD270" t="n">
        <v>6020000000</v>
      </c>
      <c r="DE270" t="n">
        <v>16900000000</v>
      </c>
      <c r="DF270" t="n">
        <v>0</v>
      </c>
      <c r="DG270" t="n">
        <v>350000000</v>
      </c>
      <c r="DH270" t="n">
        <v>1</v>
      </c>
      <c r="DI270" t="n">
        <v>0</v>
      </c>
      <c r="DJ270" t="n">
        <v>16900000000</v>
      </c>
      <c r="DK270" t="n">
        <v>0</v>
      </c>
      <c r="DL270" t="n">
        <v>18300000000</v>
      </c>
      <c r="DM270" t="n">
        <v>0</v>
      </c>
      <c r="DN270" t="n">
        <v>0</v>
      </c>
      <c r="DO270" t="n">
        <v>0</v>
      </c>
      <c r="DP270" t="n">
        <v>1400000000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17259411410.72086</v>
      </c>
      <c r="DW270" t="n">
        <v>2193788523.732549</v>
      </c>
      <c r="DX270" t="n">
        <v>0</v>
      </c>
      <c r="DY270" t="n">
        <v>0</v>
      </c>
      <c r="DZ270" t="n">
        <v>0</v>
      </c>
      <c r="EA270" t="n">
        <v>0</v>
      </c>
      <c r="EB270" t="n">
        <v>2193788523.732549</v>
      </c>
      <c r="EC270" t="n">
        <v>0.1271067982289277</v>
      </c>
      <c r="ED270" t="n">
        <v>2193788523.732549</v>
      </c>
      <c r="EE270" t="n">
        <v>2148104890.068878</v>
      </c>
      <c r="EF270" t="n">
        <v>0</v>
      </c>
      <c r="EG270" t="n">
        <v>63067667</v>
      </c>
      <c r="EH270" t="n">
        <v>0</v>
      </c>
      <c r="EI270" t="n">
        <v>0</v>
      </c>
      <c r="EJ270" t="n">
        <v>0</v>
      </c>
      <c r="EK270" t="n">
        <v>0</v>
      </c>
      <c r="EL270" t="n">
        <v>763462596</v>
      </c>
      <c r="EM270" t="n">
        <v>0</v>
      </c>
      <c r="EN270" t="n">
        <v>0</v>
      </c>
      <c r="EO270" t="n">
        <v>0</v>
      </c>
      <c r="EP270" t="n">
        <v>63067667</v>
      </c>
      <c r="EQ270" t="n">
        <v>763462596</v>
      </c>
      <c r="ER270" t="n">
        <v>217</v>
      </c>
      <c r="EU270" t="inlineStr">
        <is>
          <t>~2016</t>
        </is>
      </c>
      <c r="EV270" t="inlineStr">
        <is>
          <t>국내간접투자</t>
        </is>
      </c>
      <c r="EW270" t="n">
        <v>0</v>
      </c>
      <c r="EX270" t="n">
        <v>63067667</v>
      </c>
      <c r="EY270" t="n">
        <v>0</v>
      </c>
      <c r="EZ270" t="n">
        <v>0</v>
      </c>
      <c r="FA270" t="n">
        <v>0</v>
      </c>
      <c r="FB270" t="n">
        <v>0</v>
      </c>
      <c r="FC270" t="n">
        <v>763462596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0</v>
      </c>
      <c r="FJ270" t="n">
        <v>0</v>
      </c>
      <c r="FK270" t="n">
        <v>0</v>
      </c>
      <c r="FL270" t="n">
        <v>0</v>
      </c>
      <c r="FM270" t="n">
        <v>0</v>
      </c>
      <c r="FN270" t="n">
        <v>0</v>
      </c>
      <c r="FO270" t="n">
        <v>0</v>
      </c>
      <c r="FP270" t="n">
        <v>0</v>
      </c>
      <c r="FQ270" t="b">
        <v>1</v>
      </c>
      <c r="FR270" t="b">
        <v>1</v>
      </c>
    </row>
    <row r="271">
      <c r="A271" t="inlineStr">
        <is>
          <t>BS00000498</t>
        </is>
      </c>
      <c r="B271" t="inlineStr">
        <is>
          <t>BS0000049801</t>
        </is>
      </c>
      <c r="C271" t="n">
        <v>200000555</v>
      </c>
      <c r="D271" t="inlineStr">
        <is>
          <t>포천 집단에너지사업 (GS 포천 열병합발전)</t>
        </is>
      </c>
      <c r="E271" t="inlineStr">
        <is>
          <t>KIAMCO포천집단에너지사모특별자산투자신탁</t>
        </is>
      </c>
      <c r="F271" t="inlineStr">
        <is>
          <t>인프라</t>
        </is>
      </c>
      <c r="G271" t="inlineStr">
        <is>
          <t>발전/유틸리티</t>
        </is>
      </c>
      <c r="H271" t="inlineStr">
        <is>
          <t>석탄화력</t>
        </is>
      </c>
      <c r="I271" t="inlineStr">
        <is>
          <t>국내</t>
        </is>
      </c>
      <c r="J271" t="inlineStr">
        <is>
          <t>아시아</t>
        </is>
      </c>
      <c r="K271" t="inlineStr">
        <is>
          <t>이머징</t>
        </is>
      </c>
      <c r="L271" t="inlineStr">
        <is>
          <t>한국</t>
        </is>
      </c>
      <c r="M271" t="inlineStr">
        <is>
          <t>해당없음</t>
        </is>
      </c>
      <c r="N271" t="inlineStr">
        <is>
          <t>수익증권</t>
        </is>
      </c>
      <c r="O271" t="inlineStr">
        <is>
          <t>후순위</t>
        </is>
      </c>
      <c r="P271" t="inlineStr">
        <is>
          <t>주식형</t>
        </is>
      </c>
      <c r="Q271" t="inlineStr">
        <is>
          <t>프로젝트</t>
        </is>
      </c>
      <c r="R271" t="inlineStr">
        <is>
          <t>KRW</t>
        </is>
      </c>
      <c r="S271" t="inlineStr">
        <is>
          <t>KRW</t>
        </is>
      </c>
      <c r="T271" s="1" t="n">
        <v>42158</v>
      </c>
      <c r="U271" s="1" t="n">
        <v>51290</v>
      </c>
      <c r="V271" s="1" t="n">
        <v>51290</v>
      </c>
      <c r="X271" t="inlineStr">
        <is>
          <t>규제자산</t>
        </is>
      </c>
      <c r="Y271" t="inlineStr">
        <is>
          <t>Regulated</t>
        </is>
      </c>
      <c r="Z271" t="inlineStr">
        <is>
          <t>무보증</t>
        </is>
      </c>
      <c r="AA271" t="inlineStr">
        <is>
          <t>표준투자비 보장</t>
        </is>
      </c>
      <c r="AB271" t="inlineStr">
        <is>
          <t>KDB인프라자산운용</t>
        </is>
      </c>
      <c r="AC271" t="inlineStr">
        <is>
          <t>해당없음</t>
        </is>
      </c>
      <c r="AD271" t="inlineStr">
        <is>
          <t>이다인</t>
        </is>
      </c>
      <c r="AF271" t="inlineStr">
        <is>
          <t>유재섭</t>
        </is>
      </c>
      <c r="AG271" t="inlineStr">
        <is>
          <t>정상</t>
        </is>
      </c>
      <c r="AI271" t="inlineStr">
        <is>
          <t>기보유</t>
        </is>
      </c>
      <c r="AJ271" t="inlineStr">
        <is>
          <t>국내실물</t>
        </is>
      </c>
      <c r="AK271" t="inlineStr">
        <is>
          <t>인프라</t>
        </is>
      </c>
      <c r="AL271" t="inlineStr">
        <is>
          <t>Equity</t>
        </is>
      </c>
      <c r="AM271" t="inlineStr">
        <is>
          <t>인출</t>
        </is>
      </c>
      <c r="AN271" t="inlineStr">
        <is>
          <t>운영</t>
        </is>
      </c>
      <c r="AO271" t="n">
        <v>0</v>
      </c>
      <c r="AP271" t="n">
        <v>12900000000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12900000000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12900000000</v>
      </c>
      <c r="BD271" t="n">
        <v>0</v>
      </c>
      <c r="BE271" t="n">
        <v>0</v>
      </c>
      <c r="BF271" t="n">
        <v>4550130257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-1623971258</v>
      </c>
      <c r="BN271" t="n">
        <v>-1013435483</v>
      </c>
      <c r="BO271" t="n">
        <v>0</v>
      </c>
      <c r="BP271" t="n">
        <v>0</v>
      </c>
      <c r="BQ271" t="n">
        <v>-1623971258</v>
      </c>
      <c r="BR271" t="n">
        <v>-1013435483</v>
      </c>
      <c r="BS271" t="n">
        <v>0</v>
      </c>
      <c r="BT271" t="n">
        <v>0</v>
      </c>
      <c r="BU271" t="n">
        <v>0</v>
      </c>
      <c r="BV271" t="n">
        <v>-1623971258</v>
      </c>
      <c r="BW271" t="n">
        <v>-1013435483</v>
      </c>
      <c r="BX271" t="n">
        <v>-13.08319219784655</v>
      </c>
      <c r="BY271" t="n">
        <v>-8.586895534662622</v>
      </c>
      <c r="BZ271" t="n">
        <v>0</v>
      </c>
      <c r="CA271" t="n">
        <v>12900000000</v>
      </c>
      <c r="CB271" t="n">
        <v>12900000000</v>
      </c>
      <c r="CC271" t="n">
        <v>12900000000</v>
      </c>
      <c r="CD271" t="n">
        <v>0</v>
      </c>
      <c r="CE271" t="n">
        <v>10788681812</v>
      </c>
      <c r="CF271" t="n">
        <v>12412653070</v>
      </c>
      <c r="CG271" t="n">
        <v>11802117295</v>
      </c>
      <c r="CH271" t="n">
        <v>10788681812</v>
      </c>
      <c r="CI271" t="n">
        <v>12412653070</v>
      </c>
      <c r="CJ271" t="n">
        <v>11802117295</v>
      </c>
      <c r="CK271" t="n">
        <v>-1013435483</v>
      </c>
      <c r="CL271" t="n">
        <v>0</v>
      </c>
      <c r="CM271" t="n">
        <v>-81.84083677828313</v>
      </c>
      <c r="CN271" t="n">
        <v>-8.609440028667452</v>
      </c>
      <c r="CO271" t="n">
        <v>2.181295454502106</v>
      </c>
      <c r="CP271" t="n">
        <v>-882954747228.7239</v>
      </c>
      <c r="CQ271" t="n">
        <v>-92884509048.78929</v>
      </c>
      <c r="CR271" t="n">
        <v>23533302596.58514</v>
      </c>
      <c r="CS271" t="n">
        <v>1.189055199147287</v>
      </c>
      <c r="CT271" t="n">
        <v>12828338200.50437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1</v>
      </c>
      <c r="DJ271" t="n">
        <v>0</v>
      </c>
      <c r="DK271" t="n">
        <v>10788681812</v>
      </c>
      <c r="DL271" t="n">
        <v>0</v>
      </c>
      <c r="DM271" t="n">
        <v>11802117295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12976689558</v>
      </c>
      <c r="DW271" t="n">
        <v>2893.089019865443</v>
      </c>
      <c r="DX271" t="n">
        <v>0</v>
      </c>
      <c r="DY271" t="n">
        <v>6377889667.711288</v>
      </c>
      <c r="DZ271" t="n">
        <v>0</v>
      </c>
      <c r="EA271" t="n">
        <v>0</v>
      </c>
      <c r="EB271" t="n">
        <v>6377892560.800308</v>
      </c>
      <c r="EC271" t="n">
        <v>0.4914884133040234</v>
      </c>
      <c r="ED271" t="n">
        <v>6377892560.800308</v>
      </c>
      <c r="EE271" t="n">
        <v>5302512105.421856</v>
      </c>
      <c r="EF271" t="n">
        <v>0</v>
      </c>
      <c r="EG271" t="n">
        <v>0</v>
      </c>
      <c r="EH271" t="n">
        <v>0</v>
      </c>
      <c r="EI271" t="n">
        <v>0</v>
      </c>
      <c r="EJ271" t="n">
        <v>-1623971258</v>
      </c>
      <c r="EK271" t="n">
        <v>0</v>
      </c>
      <c r="EL271" t="n">
        <v>0</v>
      </c>
      <c r="EM271" t="n">
        <v>0</v>
      </c>
      <c r="EN271" t="n">
        <v>0</v>
      </c>
      <c r="EO271" t="n">
        <v>-1013435483</v>
      </c>
      <c r="EP271" t="n">
        <v>-1623971258</v>
      </c>
      <c r="EQ271" t="n">
        <v>-1013435483</v>
      </c>
      <c r="ER271" t="n">
        <v>718</v>
      </c>
      <c r="EU271" t="inlineStr">
        <is>
          <t>~2016</t>
        </is>
      </c>
      <c r="EV271" t="inlineStr">
        <is>
          <t>국내간접투자</t>
        </is>
      </c>
      <c r="EW271" t="n">
        <v>0</v>
      </c>
      <c r="EX271" t="n">
        <v>0</v>
      </c>
      <c r="EY271" t="n">
        <v>0</v>
      </c>
      <c r="EZ271" t="n">
        <v>0</v>
      </c>
      <c r="FA271" t="n">
        <v>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0</v>
      </c>
      <c r="FJ271" t="n">
        <v>0</v>
      </c>
      <c r="FK271" t="n">
        <v>-1623971258</v>
      </c>
      <c r="FL271" t="n">
        <v>0</v>
      </c>
      <c r="FM271" t="n">
        <v>0</v>
      </c>
      <c r="FN271" t="n">
        <v>0</v>
      </c>
      <c r="FO271" t="n">
        <v>0</v>
      </c>
      <c r="FP271" t="n">
        <v>-1013435483</v>
      </c>
      <c r="FQ271" t="b">
        <v>1</v>
      </c>
      <c r="FR271" t="b">
        <v>1</v>
      </c>
    </row>
    <row r="272">
      <c r="A272" t="inlineStr">
        <is>
          <t>BS00000514</t>
        </is>
      </c>
      <c r="B272" t="inlineStr">
        <is>
          <t>BS0000051401</t>
        </is>
      </c>
      <c r="C272" t="n">
        <v>200000580</v>
      </c>
      <c r="D272" t="inlineStr">
        <is>
          <t>부산 신항만 (지분인수)</t>
        </is>
      </c>
      <c r="E272" t="inlineStr">
        <is>
          <t>신한BNPP부산신항만사모특별자산투자신탁</t>
        </is>
      </c>
      <c r="F272" t="inlineStr">
        <is>
          <t>인프라</t>
        </is>
      </c>
      <c r="G272" t="inlineStr">
        <is>
          <t>BTO</t>
        </is>
      </c>
      <c r="H272" t="inlineStr">
        <is>
          <t>항만</t>
        </is>
      </c>
      <c r="I272" t="inlineStr">
        <is>
          <t>국내</t>
        </is>
      </c>
      <c r="J272" t="inlineStr">
        <is>
          <t>아시아</t>
        </is>
      </c>
      <c r="K272" t="inlineStr">
        <is>
          <t>이머징</t>
        </is>
      </c>
      <c r="L272" t="inlineStr">
        <is>
          <t>한국</t>
        </is>
      </c>
      <c r="M272" t="inlineStr">
        <is>
          <t>해당없음</t>
        </is>
      </c>
      <c r="N272" t="inlineStr">
        <is>
          <t>수익증권</t>
        </is>
      </c>
      <c r="O272" t="inlineStr">
        <is>
          <t>선순위</t>
        </is>
      </c>
      <c r="P272" t="inlineStr">
        <is>
          <t>채권형</t>
        </is>
      </c>
      <c r="Q272" t="inlineStr">
        <is>
          <t>프로젝트</t>
        </is>
      </c>
      <c r="R272" t="inlineStr">
        <is>
          <t>KRW</t>
        </is>
      </c>
      <c r="S272" t="inlineStr">
        <is>
          <t>KRW</t>
        </is>
      </c>
      <c r="T272" s="1" t="n">
        <v>42075</v>
      </c>
      <c r="U272" s="1" t="n">
        <v>50040</v>
      </c>
      <c r="V272" s="1" t="n">
        <v>50040</v>
      </c>
      <c r="X272" t="inlineStr">
        <is>
          <t>PPP</t>
        </is>
      </c>
      <c r="Y272" t="inlineStr">
        <is>
          <t>Merchant(정부)</t>
        </is>
      </c>
      <c r="Z272" t="inlineStr">
        <is>
          <t>해지시 지급금</t>
        </is>
      </c>
      <c r="AA272" t="inlineStr">
        <is>
          <t>해지시 지급금 전액 커버</t>
        </is>
      </c>
      <c r="AB272" t="inlineStr">
        <is>
          <t>신한자산운용</t>
        </is>
      </c>
      <c r="AC272" t="inlineStr">
        <is>
          <t>해당없음</t>
        </is>
      </c>
      <c r="AD272" t="inlineStr">
        <is>
          <t>예수빈</t>
        </is>
      </c>
      <c r="AF272" t="inlineStr">
        <is>
          <t>유재섭</t>
        </is>
      </c>
      <c r="AG272" t="inlineStr">
        <is>
          <t>정상</t>
        </is>
      </c>
      <c r="AI272" t="inlineStr">
        <is>
          <t>기보유</t>
        </is>
      </c>
      <c r="AJ272" t="inlineStr">
        <is>
          <t>국내실물</t>
        </is>
      </c>
      <c r="AK272" t="inlineStr">
        <is>
          <t>인프라</t>
        </is>
      </c>
      <c r="AL272" t="inlineStr">
        <is>
          <t>Debt</t>
        </is>
      </c>
      <c r="AM272" t="inlineStr">
        <is>
          <t>인출</t>
        </is>
      </c>
      <c r="AN272" t="inlineStr">
        <is>
          <t>운영</t>
        </is>
      </c>
      <c r="AO272" t="n">
        <v>0</v>
      </c>
      <c r="AP272" t="n">
        <v>20000000000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20000000000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20000000000</v>
      </c>
      <c r="BD272" t="n">
        <v>0</v>
      </c>
      <c r="BE272" t="n">
        <v>1098334330</v>
      </c>
      <c r="BF272" t="n">
        <v>12410572997</v>
      </c>
      <c r="BG272" t="n">
        <v>1098334330</v>
      </c>
      <c r="BH272" t="n">
        <v>0</v>
      </c>
      <c r="BI272" t="n">
        <v>0</v>
      </c>
      <c r="BJ272" t="n">
        <v>0</v>
      </c>
      <c r="BK272" t="n">
        <v>1098334330</v>
      </c>
      <c r="BL272" t="n">
        <v>0</v>
      </c>
      <c r="BM272" t="n">
        <v>-849595026</v>
      </c>
      <c r="BN272" t="n">
        <v>-943033056</v>
      </c>
      <c r="BO272" t="n">
        <v>0</v>
      </c>
      <c r="BP272" t="n">
        <v>1098334330</v>
      </c>
      <c r="BQ272" t="n">
        <v>-849595026</v>
      </c>
      <c r="BR272" t="n">
        <v>155301274</v>
      </c>
      <c r="BS272" t="n">
        <v>0</v>
      </c>
      <c r="BT272" t="n">
        <v>0</v>
      </c>
      <c r="BU272" t="n">
        <v>0</v>
      </c>
      <c r="BV272" t="n">
        <v>-849595026</v>
      </c>
      <c r="BW272" t="n">
        <v>155301274</v>
      </c>
      <c r="BX272" t="n">
        <v>-4.521096506333223</v>
      </c>
      <c r="BY272" t="n">
        <v>0.8469717841680201</v>
      </c>
      <c r="BZ272" t="n">
        <v>0</v>
      </c>
      <c r="CA272" t="n">
        <v>20000000000</v>
      </c>
      <c r="CB272" t="n">
        <v>20000000000</v>
      </c>
      <c r="CC272" t="n">
        <v>20000000000</v>
      </c>
      <c r="CD272" t="n">
        <v>0</v>
      </c>
      <c r="CE272" t="n">
        <v>17942196408</v>
      </c>
      <c r="CF272" t="n">
        <v>18791791434</v>
      </c>
      <c r="CG272" t="n">
        <v>18885229464</v>
      </c>
      <c r="CH272" t="n">
        <v>17942196408</v>
      </c>
      <c r="CI272" t="n">
        <v>18791791434</v>
      </c>
      <c r="CJ272" t="n">
        <v>18885229464</v>
      </c>
      <c r="CK272" t="n">
        <v>-943033056</v>
      </c>
      <c r="CL272" t="n">
        <v>0</v>
      </c>
      <c r="CM272" t="n">
        <v>-43.04389171302319</v>
      </c>
      <c r="CN272" t="n">
        <v>0.8618900179862977</v>
      </c>
      <c r="CO272" t="n">
        <v>5.059396922588348</v>
      </c>
      <c r="CP272" t="n">
        <v>-772301959279.7457</v>
      </c>
      <c r="CQ272" t="n">
        <v>15464199984.80481</v>
      </c>
      <c r="CR272" t="n">
        <v>90776693291.11092</v>
      </c>
      <c r="CS272" t="n">
        <v>1.51763847025</v>
      </c>
      <c r="CT272" t="n">
        <v>27229767509.56217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0.9703199715136435</v>
      </c>
      <c r="DI272" t="n">
        <v>0.02968002848635658</v>
      </c>
      <c r="DJ272" t="n">
        <v>17409671507.50275</v>
      </c>
      <c r="DK272" t="n">
        <v>532524900.4972447</v>
      </c>
      <c r="DL272" t="n">
        <v>18324715315.5371</v>
      </c>
      <c r="DM272" t="n">
        <v>560514148.4629006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18955841442</v>
      </c>
      <c r="DW272" t="n">
        <v>706195544.4529822</v>
      </c>
      <c r="DX272" t="n">
        <v>0</v>
      </c>
      <c r="DY272" t="n">
        <v>113098400.1068743</v>
      </c>
      <c r="DZ272" t="n">
        <v>0</v>
      </c>
      <c r="EA272" t="n">
        <v>0</v>
      </c>
      <c r="EB272" t="n">
        <v>819293944.5598565</v>
      </c>
      <c r="EC272" t="n">
        <v>0.0432211857788896</v>
      </c>
      <c r="ED272" t="n">
        <v>819293944.5598565</v>
      </c>
      <c r="EE272" t="n">
        <v>775483004.2314937</v>
      </c>
      <c r="EF272" t="n">
        <v>0</v>
      </c>
      <c r="EG272" t="n">
        <v>0</v>
      </c>
      <c r="EH272" t="n">
        <v>0</v>
      </c>
      <c r="EI272" t="n">
        <v>0</v>
      </c>
      <c r="EJ272" t="n">
        <v>-849595026</v>
      </c>
      <c r="EK272" t="n">
        <v>0</v>
      </c>
      <c r="EL272" t="n">
        <v>1098334330</v>
      </c>
      <c r="EM272" t="n">
        <v>0</v>
      </c>
      <c r="EN272" t="n">
        <v>0</v>
      </c>
      <c r="EO272" t="n">
        <v>-943033056</v>
      </c>
      <c r="EP272" t="n">
        <v>-849595026</v>
      </c>
      <c r="EQ272" t="n">
        <v>155301274</v>
      </c>
      <c r="ER272" t="n">
        <v>325</v>
      </c>
      <c r="EU272" t="inlineStr">
        <is>
          <t>~2016</t>
        </is>
      </c>
      <c r="EV272" t="inlineStr">
        <is>
          <t>국내간접투자</t>
        </is>
      </c>
      <c r="EW272" t="n">
        <v>0</v>
      </c>
      <c r="EX272" t="n">
        <v>0</v>
      </c>
      <c r="EY272" t="n">
        <v>0</v>
      </c>
      <c r="EZ272" t="n">
        <v>0</v>
      </c>
      <c r="FA272" t="n">
        <v>-824379021.4264532</v>
      </c>
      <c r="FB272" t="n">
        <v>0</v>
      </c>
      <c r="FC272" t="n">
        <v>1065735735.798057</v>
      </c>
      <c r="FD272" t="n">
        <v>0</v>
      </c>
      <c r="FE272" t="n">
        <v>0</v>
      </c>
      <c r="FF272" t="n">
        <v>-915043808.0343442</v>
      </c>
      <c r="FG272" t="n">
        <v>0</v>
      </c>
      <c r="FH272" t="n">
        <v>0</v>
      </c>
      <c r="FI272" t="n">
        <v>0</v>
      </c>
      <c r="FJ272" t="n">
        <v>0</v>
      </c>
      <c r="FK272" t="n">
        <v>-25216004.57354686</v>
      </c>
      <c r="FL272" t="n">
        <v>0</v>
      </c>
      <c r="FM272" t="n">
        <v>32598594.20194337</v>
      </c>
      <c r="FN272" t="n">
        <v>0</v>
      </c>
      <c r="FO272" t="n">
        <v>0</v>
      </c>
      <c r="FP272" t="n">
        <v>-27989247.9656559</v>
      </c>
      <c r="FQ272" t="b">
        <v>1</v>
      </c>
      <c r="FR272" t="b">
        <v>1</v>
      </c>
    </row>
    <row r="273">
      <c r="A273" t="inlineStr">
        <is>
          <t>BS00000529</t>
        </is>
      </c>
      <c r="B273" t="inlineStr">
        <is>
          <t>BS0000052901</t>
        </is>
      </c>
      <c r="C273" t="n">
        <v>200000729</v>
      </c>
      <c r="D273" t="inlineStr">
        <is>
          <t>한화 Debt Strategy 전문투자형사모부동산투자신탁 6호</t>
        </is>
      </c>
      <c r="E273" t="inlineStr">
        <is>
          <t>한화DEBT STRATEGY일반사모부동산투자신탁6호</t>
        </is>
      </c>
      <c r="F273" t="inlineStr">
        <is>
          <t>부동산</t>
        </is>
      </c>
      <c r="G273" t="inlineStr">
        <is>
          <t>수익형</t>
        </is>
      </c>
      <c r="H273" t="inlineStr">
        <is>
          <t>혼합</t>
        </is>
      </c>
      <c r="I273" t="inlineStr">
        <is>
          <t>해외</t>
        </is>
      </c>
      <c r="J273" t="inlineStr">
        <is>
          <t>아메리카</t>
        </is>
      </c>
      <c r="K273" t="inlineStr">
        <is>
          <t>선진국</t>
        </is>
      </c>
      <c r="L273" t="inlineStr">
        <is>
          <t>미국</t>
        </is>
      </c>
      <c r="M273" t="inlineStr">
        <is>
          <t>해당없음</t>
        </is>
      </c>
      <c r="N273" t="inlineStr">
        <is>
          <t>수익증권</t>
        </is>
      </c>
      <c r="O273" t="inlineStr">
        <is>
          <t>지분</t>
        </is>
      </c>
      <c r="P273" t="inlineStr">
        <is>
          <t>채권형</t>
        </is>
      </c>
      <c r="Q273" t="inlineStr">
        <is>
          <t>블라인드</t>
        </is>
      </c>
      <c r="R273" t="inlineStr">
        <is>
          <t>KRW</t>
        </is>
      </c>
      <c r="S273" t="inlineStr">
        <is>
          <t>USD</t>
        </is>
      </c>
      <c r="T273" s="1" t="n">
        <v>42443</v>
      </c>
      <c r="U273" s="1" t="n">
        <v>43538</v>
      </c>
      <c r="V273" s="1" t="n">
        <v>47191</v>
      </c>
      <c r="X273" t="inlineStr">
        <is>
          <t>해당없음</t>
        </is>
      </c>
      <c r="Y273" t="inlineStr">
        <is>
          <t>해당없음</t>
        </is>
      </c>
      <c r="Z273" t="inlineStr">
        <is>
          <t>해당없음</t>
        </is>
      </c>
      <c r="AA273" t="inlineStr">
        <is>
          <t>해당없음</t>
        </is>
      </c>
      <c r="AB273" t="inlineStr">
        <is>
          <t>한화자산운용</t>
        </is>
      </c>
      <c r="AC273" t="inlineStr">
        <is>
          <t>MetLife</t>
        </is>
      </c>
      <c r="AD273" t="inlineStr">
        <is>
          <t>정의헌</t>
        </is>
      </c>
      <c r="AF273" t="inlineStr">
        <is>
          <t>신혜림</t>
        </is>
      </c>
      <c r="AG273" t="inlineStr">
        <is>
          <t>관심</t>
        </is>
      </c>
      <c r="AI273" t="inlineStr">
        <is>
          <t>기보유</t>
        </is>
      </c>
      <c r="AJ273" t="inlineStr">
        <is>
          <t>해외실물</t>
        </is>
      </c>
      <c r="AK273" t="inlineStr">
        <is>
          <t>부동산</t>
        </is>
      </c>
      <c r="AL273" t="inlineStr">
        <is>
          <t>Debt</t>
        </is>
      </c>
      <c r="AM273" t="inlineStr">
        <is>
          <t>인출</t>
        </is>
      </c>
      <c r="AN273" t="inlineStr">
        <is>
          <t>운영</t>
        </is>
      </c>
      <c r="AO273" t="n">
        <v>21000000</v>
      </c>
      <c r="AP273" t="n">
        <v>399999000000</v>
      </c>
      <c r="AQ273" t="n">
        <v>0</v>
      </c>
      <c r="AR273" t="n">
        <v>0</v>
      </c>
      <c r="AS273" t="n">
        <v>0</v>
      </c>
      <c r="AT273" t="n">
        <v>0</v>
      </c>
      <c r="AU273" t="n">
        <v>5479998537</v>
      </c>
      <c r="AV273" t="n">
        <v>33451247780</v>
      </c>
      <c r="AW273" t="n">
        <v>431929037235</v>
      </c>
      <c r="AX273" t="n">
        <v>0</v>
      </c>
      <c r="AY273" t="n">
        <v>3088930992</v>
      </c>
      <c r="AZ273" t="n">
        <v>136582725817</v>
      </c>
      <c r="BA273" t="n">
        <v>5479998537</v>
      </c>
      <c r="BB273" t="n">
        <v>30362316788</v>
      </c>
      <c r="BC273" t="n">
        <v>295346311418</v>
      </c>
      <c r="BD273" t="n">
        <v>270246</v>
      </c>
      <c r="BE273" t="n">
        <v>8373516762</v>
      </c>
      <c r="BF273" t="n">
        <v>72297136261</v>
      </c>
      <c r="BG273" t="n">
        <v>8372441865</v>
      </c>
      <c r="BH273" t="n">
        <v>0</v>
      </c>
      <c r="BI273" t="n">
        <v>1074897</v>
      </c>
      <c r="BJ273" t="n">
        <v>-58267494</v>
      </c>
      <c r="BK273" t="n">
        <v>8372441865</v>
      </c>
      <c r="BL273" t="n">
        <v>1074897</v>
      </c>
      <c r="BM273" t="n">
        <v>-382530338</v>
      </c>
      <c r="BN273" t="n">
        <v>-9892403303</v>
      </c>
      <c r="BO273" t="n">
        <v>270246</v>
      </c>
      <c r="BP273" t="n">
        <v>8373516762</v>
      </c>
      <c r="BQ273" t="n">
        <v>-382260092</v>
      </c>
      <c r="BR273" t="n">
        <v>-1518886541</v>
      </c>
      <c r="BS273" t="n">
        <v>0</v>
      </c>
      <c r="BT273" t="n">
        <v>0</v>
      </c>
      <c r="BU273" t="n">
        <v>0</v>
      </c>
      <c r="BV273" t="n">
        <v>-382260092</v>
      </c>
      <c r="BW273" t="n">
        <v>-1518886541</v>
      </c>
      <c r="BX273" t="n">
        <v>-0.1407301837488065</v>
      </c>
      <c r="BY273" t="n">
        <v>-0.5742301565652093</v>
      </c>
      <c r="BZ273" t="n">
        <v>0</v>
      </c>
      <c r="CA273" t="n">
        <v>296080005698</v>
      </c>
      <c r="CB273" t="n">
        <v>290600007161</v>
      </c>
      <c r="CC273" t="n">
        <v>265919372123</v>
      </c>
      <c r="CD273" t="n">
        <v>0</v>
      </c>
      <c r="CE273" t="n">
        <v>273983833635</v>
      </c>
      <c r="CF273" t="n">
        <v>268886365436</v>
      </c>
      <c r="CG273" t="n">
        <v>253513920150</v>
      </c>
      <c r="CH273" t="n">
        <v>273983833635</v>
      </c>
      <c r="CI273" t="n">
        <v>268886365436</v>
      </c>
      <c r="CJ273" t="n">
        <v>253513920150</v>
      </c>
      <c r="CK273" t="n">
        <v>-9892403303</v>
      </c>
      <c r="CL273" t="n">
        <v>10097511270</v>
      </c>
      <c r="CM273" t="n">
        <v>-1.69768899679184</v>
      </c>
      <c r="CN273" t="n">
        <v>-0.5645141005516051</v>
      </c>
      <c r="CO273" t="n">
        <v>1.908284723758698</v>
      </c>
      <c r="CP273" t="n">
        <v>-465139339660.9855</v>
      </c>
      <c r="CQ273" t="n">
        <v>-154667737410.1426</v>
      </c>
      <c r="CR273" t="n">
        <v>522839164282.515</v>
      </c>
      <c r="CS273" t="n">
        <v>1.117923672842324</v>
      </c>
      <c r="CT273" t="n">
        <v>306293013596.6594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1</v>
      </c>
      <c r="DI273" t="n">
        <v>0</v>
      </c>
      <c r="DJ273" t="n">
        <v>273983833635</v>
      </c>
      <c r="DK273" t="n">
        <v>0</v>
      </c>
      <c r="DL273" t="n">
        <v>253513920150</v>
      </c>
      <c r="DM273" t="n">
        <v>0</v>
      </c>
      <c r="DN273" t="n">
        <v>33451247780</v>
      </c>
      <c r="DO273" t="n">
        <v>0</v>
      </c>
      <c r="DP273" t="n">
        <v>3088930992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268672672706</v>
      </c>
      <c r="DW273" t="n">
        <v>33070495740.81297</v>
      </c>
      <c r="DX273" t="n">
        <v>0</v>
      </c>
      <c r="DY273" t="n">
        <v>2800746348.019555</v>
      </c>
      <c r="DZ273" t="n">
        <v>65658989989.66034</v>
      </c>
      <c r="EA273" t="n">
        <v>0</v>
      </c>
      <c r="EB273" t="n">
        <v>101530232078.4929</v>
      </c>
      <c r="EC273" t="n">
        <v>0.3778956417707363</v>
      </c>
      <c r="ED273" t="n">
        <v>101530232078.4929</v>
      </c>
      <c r="EE273" t="n">
        <v>103537296646.305</v>
      </c>
      <c r="EF273" t="n">
        <v>0</v>
      </c>
      <c r="EG273" t="n">
        <v>270246</v>
      </c>
      <c r="EH273" t="n">
        <v>0</v>
      </c>
      <c r="EI273" t="n">
        <v>0</v>
      </c>
      <c r="EJ273" t="n">
        <v>-382530338</v>
      </c>
      <c r="EK273" t="n">
        <v>0</v>
      </c>
      <c r="EL273" t="n">
        <v>8373516762</v>
      </c>
      <c r="EM273" t="n">
        <v>-58267494</v>
      </c>
      <c r="EN273" t="n">
        <v>0</v>
      </c>
      <c r="EO273" t="n">
        <v>-9834135809</v>
      </c>
      <c r="EP273" t="n">
        <v>-382260092</v>
      </c>
      <c r="EQ273" t="n">
        <v>-1518886541</v>
      </c>
      <c r="ER273" t="n">
        <v>723</v>
      </c>
      <c r="EU273" t="inlineStr">
        <is>
          <t>~2016</t>
        </is>
      </c>
      <c r="EV273" t="inlineStr">
        <is>
          <t>국내간접투자</t>
        </is>
      </c>
      <c r="EW273" t="n">
        <v>0</v>
      </c>
      <c r="EX273" t="n">
        <v>270246</v>
      </c>
      <c r="EY273" t="n">
        <v>0</v>
      </c>
      <c r="EZ273" t="n">
        <v>0</v>
      </c>
      <c r="FA273" t="n">
        <v>-382530338</v>
      </c>
      <c r="FB273" t="n">
        <v>0</v>
      </c>
      <c r="FC273" t="n">
        <v>8373516762</v>
      </c>
      <c r="FD273" t="n">
        <v>-58267494</v>
      </c>
      <c r="FE273" t="n">
        <v>0</v>
      </c>
      <c r="FF273" t="n">
        <v>-9834135809</v>
      </c>
      <c r="FG273" t="n">
        <v>0</v>
      </c>
      <c r="FH273" t="n">
        <v>0</v>
      </c>
      <c r="FI273" t="n">
        <v>0</v>
      </c>
      <c r="FJ273" t="n">
        <v>0</v>
      </c>
      <c r="FK273" t="n">
        <v>0</v>
      </c>
      <c r="FL273" t="n">
        <v>0</v>
      </c>
      <c r="FM273" t="n">
        <v>0</v>
      </c>
      <c r="FN273" t="n">
        <v>0</v>
      </c>
      <c r="FO273" t="n">
        <v>0</v>
      </c>
      <c r="FP273" t="n">
        <v>0</v>
      </c>
      <c r="FQ273" t="b">
        <v>1</v>
      </c>
      <c r="FR273" t="b">
        <v>1</v>
      </c>
    </row>
    <row r="274">
      <c r="A274" t="inlineStr">
        <is>
          <t>BS00000534</t>
        </is>
      </c>
      <c r="B274" t="n">
        <v>605831062601</v>
      </c>
      <c r="C274" t="n">
        <v>6000000000447</v>
      </c>
      <c r="D274" t="inlineStr">
        <is>
          <t>동두천 복합화력발전사업 리파이낸싱 (동두천드림파워)</t>
        </is>
      </c>
      <c r="E274" t="inlineStr">
        <is>
          <t>동두천복합화력발전사업 리파이낸싱</t>
        </is>
      </c>
      <c r="F274" t="inlineStr">
        <is>
          <t>인프라</t>
        </is>
      </c>
      <c r="G274" t="inlineStr">
        <is>
          <t>발전/유틸리티</t>
        </is>
      </c>
      <c r="H274" t="inlineStr">
        <is>
          <t>가스LNG</t>
        </is>
      </c>
      <c r="I274" t="inlineStr">
        <is>
          <t>국내</t>
        </is>
      </c>
      <c r="J274" t="inlineStr">
        <is>
          <t>아시아</t>
        </is>
      </c>
      <c r="K274" t="inlineStr">
        <is>
          <t>이머징</t>
        </is>
      </c>
      <c r="L274" t="inlineStr">
        <is>
          <t>한국</t>
        </is>
      </c>
      <c r="M274" t="inlineStr">
        <is>
          <t>해당없음</t>
        </is>
      </c>
      <c r="N274" t="inlineStr">
        <is>
          <t>대출</t>
        </is>
      </c>
      <c r="O274" t="inlineStr">
        <is>
          <t>선순위</t>
        </is>
      </c>
      <c r="P274" t="inlineStr">
        <is>
          <t>대출</t>
        </is>
      </c>
      <c r="Q274" t="inlineStr">
        <is>
          <t>프로젝트</t>
        </is>
      </c>
      <c r="R274" t="inlineStr">
        <is>
          <t>KRW</t>
        </is>
      </c>
      <c r="S274" t="inlineStr">
        <is>
          <t>KRW</t>
        </is>
      </c>
      <c r="T274" s="1" t="n">
        <v>42271</v>
      </c>
      <c r="U274" s="1" t="n">
        <v>48572</v>
      </c>
      <c r="V274" s="1" t="n">
        <v>48572</v>
      </c>
      <c r="X274" t="inlineStr">
        <is>
          <t>비규제자산</t>
        </is>
      </c>
      <c r="Y274" t="inlineStr">
        <is>
          <t>Merchant(정부)</t>
        </is>
      </c>
      <c r="Z274" t="inlineStr">
        <is>
          <t>무보증</t>
        </is>
      </c>
      <c r="AA274" t="inlineStr">
        <is>
          <t>용량요금으로 선순위 커버</t>
        </is>
      </c>
      <c r="AB274" t="inlineStr">
        <is>
          <t>국민은행</t>
        </is>
      </c>
      <c r="AC274" t="inlineStr">
        <is>
          <t>해당없음</t>
        </is>
      </c>
      <c r="AD274" t="inlineStr">
        <is>
          <t>이다인</t>
        </is>
      </c>
      <c r="AF274" t="inlineStr">
        <is>
          <t>유재섭</t>
        </is>
      </c>
      <c r="AG274" t="inlineStr">
        <is>
          <t>정상</t>
        </is>
      </c>
      <c r="AH274" s="1" t="n">
        <v>42216</v>
      </c>
      <c r="AI274" t="inlineStr">
        <is>
          <t>기보유</t>
        </is>
      </c>
      <c r="AJ274" t="inlineStr">
        <is>
          <t>국내실물</t>
        </is>
      </c>
      <c r="AK274" t="inlineStr">
        <is>
          <t>인프라</t>
        </is>
      </c>
      <c r="AL274" t="inlineStr">
        <is>
          <t>Debt</t>
        </is>
      </c>
      <c r="AM274" t="inlineStr">
        <is>
          <t>인출</t>
        </is>
      </c>
      <c r="AN274" t="inlineStr">
        <is>
          <t>운영</t>
        </is>
      </c>
      <c r="AO274" t="n">
        <v>0</v>
      </c>
      <c r="AP274" t="n">
        <v>40000000000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39157894737</v>
      </c>
      <c r="AX274" t="n">
        <v>0</v>
      </c>
      <c r="AY274" t="n">
        <v>2271157896</v>
      </c>
      <c r="AZ274" t="n">
        <v>13642610526</v>
      </c>
      <c r="BA274" t="n">
        <v>0</v>
      </c>
      <c r="BB274" t="n">
        <v>-2271157896</v>
      </c>
      <c r="BC274" t="n">
        <v>25515284211</v>
      </c>
      <c r="BD274" t="n">
        <v>0</v>
      </c>
      <c r="BE274" t="n">
        <v>1233647534</v>
      </c>
      <c r="BF274" t="n">
        <v>12293053389</v>
      </c>
      <c r="BG274" t="n">
        <v>0</v>
      </c>
      <c r="BH274" t="n">
        <v>1233647534</v>
      </c>
      <c r="BI274" t="n">
        <v>0</v>
      </c>
      <c r="BJ274" t="n">
        <v>0</v>
      </c>
      <c r="BK274" t="n">
        <v>0</v>
      </c>
      <c r="BL274" t="n">
        <v>1224854284</v>
      </c>
      <c r="BM274" t="n">
        <v>0</v>
      </c>
      <c r="BN274" t="n">
        <v>0</v>
      </c>
      <c r="BO274" t="n">
        <v>99663745</v>
      </c>
      <c r="BP274" t="n">
        <v>1229462947</v>
      </c>
      <c r="BQ274" t="n">
        <v>99663745</v>
      </c>
      <c r="BR274" t="n">
        <v>1229462947</v>
      </c>
      <c r="BS274" t="n">
        <v>0</v>
      </c>
      <c r="BT274" t="n">
        <v>0</v>
      </c>
      <c r="BU274" t="n">
        <v>0</v>
      </c>
      <c r="BV274" t="n">
        <v>99663745</v>
      </c>
      <c r="BW274" t="n">
        <v>1229462947</v>
      </c>
      <c r="BX274" t="n">
        <v>0.3917672485218845</v>
      </c>
      <c r="BY274" t="n">
        <v>4.722141375881542</v>
      </c>
      <c r="BZ274" t="n">
        <v>0</v>
      </c>
      <c r="CA274" t="n">
        <v>25515284211</v>
      </c>
      <c r="CB274" t="n">
        <v>25463438657</v>
      </c>
      <c r="CC274" t="n">
        <v>27786442107</v>
      </c>
      <c r="CD274" t="n">
        <v>0</v>
      </c>
      <c r="CE274" t="n">
        <v>25515284211</v>
      </c>
      <c r="CF274" t="n">
        <v>25463438657</v>
      </c>
      <c r="CG274" t="n">
        <v>27786442107</v>
      </c>
      <c r="CH274" t="n">
        <v>25515284211</v>
      </c>
      <c r="CI274" t="n">
        <v>25463438657</v>
      </c>
      <c r="CJ274" t="n">
        <v>27786442107</v>
      </c>
      <c r="CK274" t="n">
        <v>0</v>
      </c>
      <c r="CL274" t="n">
        <v>0</v>
      </c>
      <c r="CM274" t="n">
        <v>0.3906824583333333</v>
      </c>
      <c r="CN274" t="n">
        <v>4.6881895</v>
      </c>
      <c r="CO274" t="n">
        <v>4.6881895</v>
      </c>
      <c r="CP274" t="n">
        <v>9968373960.627165</v>
      </c>
      <c r="CQ274" t="n">
        <v>119620487527.526</v>
      </c>
      <c r="CR274" t="n">
        <v>119620487527.526</v>
      </c>
      <c r="CS274" t="n">
        <v>1.313935503212444</v>
      </c>
      <c r="CT274" t="n">
        <v>33525437799.38881</v>
      </c>
      <c r="CU274" t="n">
        <v>4.58</v>
      </c>
      <c r="CV274" t="n">
        <v>0</v>
      </c>
      <c r="CW274" t="n">
        <v>0</v>
      </c>
      <c r="CX274" t="n">
        <v>0</v>
      </c>
      <c r="CY274" t="n">
        <v>4.58</v>
      </c>
      <c r="CZ274" t="n">
        <v>116860001686.38</v>
      </c>
      <c r="DA274" t="n">
        <v>0</v>
      </c>
      <c r="DB274" t="n">
        <v>0</v>
      </c>
      <c r="DC274" t="n">
        <v>0</v>
      </c>
      <c r="DD274" t="n">
        <v>10401903163.68</v>
      </c>
      <c r="DE274" t="n">
        <v>25515284211</v>
      </c>
      <c r="DF274" t="n">
        <v>0</v>
      </c>
      <c r="DG274" t="n">
        <v>0</v>
      </c>
      <c r="DH274" t="n">
        <v>1</v>
      </c>
      <c r="DI274" t="n">
        <v>0</v>
      </c>
      <c r="DJ274" t="n">
        <v>25515284211</v>
      </c>
      <c r="DK274" t="n">
        <v>0</v>
      </c>
      <c r="DL274" t="n">
        <v>27786442107</v>
      </c>
      <c r="DM274" t="n">
        <v>0</v>
      </c>
      <c r="DN274" t="n">
        <v>0</v>
      </c>
      <c r="DO274" t="n">
        <v>0</v>
      </c>
      <c r="DP274" t="n">
        <v>2271157896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25845551514.41732</v>
      </c>
      <c r="DW274" t="n">
        <v>1380625820.998118</v>
      </c>
      <c r="DX274" t="n">
        <v>0</v>
      </c>
      <c r="DY274" t="n">
        <v>0</v>
      </c>
      <c r="DZ274" t="n">
        <v>0</v>
      </c>
      <c r="EA274" t="n">
        <v>0</v>
      </c>
      <c r="EB274" t="n">
        <v>1380625820.998118</v>
      </c>
      <c r="EC274" t="n">
        <v>0.05341831534250562</v>
      </c>
      <c r="ED274" t="n">
        <v>1380625820.998118</v>
      </c>
      <c r="EE274" t="n">
        <v>1362983498.036853</v>
      </c>
      <c r="EF274" t="n">
        <v>0</v>
      </c>
      <c r="EG274" t="n">
        <v>99663745</v>
      </c>
      <c r="EH274" t="n">
        <v>0</v>
      </c>
      <c r="EI274" t="n">
        <v>0</v>
      </c>
      <c r="EJ274" t="n">
        <v>0</v>
      </c>
      <c r="EK274" t="n">
        <v>0</v>
      </c>
      <c r="EL274" t="n">
        <v>1229462947</v>
      </c>
      <c r="EM274" t="n">
        <v>0</v>
      </c>
      <c r="EN274" t="n">
        <v>0</v>
      </c>
      <c r="EO274" t="n">
        <v>0</v>
      </c>
      <c r="EP274" t="n">
        <v>99663745</v>
      </c>
      <c r="EQ274" t="n">
        <v>1229462947</v>
      </c>
      <c r="ER274" t="n">
        <v>178</v>
      </c>
      <c r="EU274" t="inlineStr">
        <is>
          <t>~2016</t>
        </is>
      </c>
      <c r="EV274" t="inlineStr">
        <is>
          <t>국내간접투자</t>
        </is>
      </c>
      <c r="EW274" t="n">
        <v>0</v>
      </c>
      <c r="EX274" t="n">
        <v>99663745</v>
      </c>
      <c r="EY274" t="n">
        <v>0</v>
      </c>
      <c r="EZ274" t="n">
        <v>0</v>
      </c>
      <c r="FA274" t="n">
        <v>0</v>
      </c>
      <c r="FB274" t="n">
        <v>0</v>
      </c>
      <c r="FC274" t="n">
        <v>1229462947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0</v>
      </c>
      <c r="FJ274" t="n">
        <v>0</v>
      </c>
      <c r="FK274" t="n">
        <v>0</v>
      </c>
      <c r="FL274" t="n">
        <v>0</v>
      </c>
      <c r="FM274" t="n">
        <v>0</v>
      </c>
      <c r="FN274" t="n">
        <v>0</v>
      </c>
      <c r="FO274" t="n">
        <v>0</v>
      </c>
      <c r="FP274" t="n">
        <v>0</v>
      </c>
      <c r="FQ274" t="b">
        <v>1</v>
      </c>
      <c r="FR274" t="b">
        <v>1</v>
      </c>
    </row>
    <row r="275">
      <c r="A275" t="inlineStr">
        <is>
          <t>BS00000534</t>
        </is>
      </c>
      <c r="B275" t="n">
        <v>605831062601</v>
      </c>
      <c r="C275" t="n">
        <v>6000000000448</v>
      </c>
      <c r="D275" t="inlineStr">
        <is>
          <t>동두천 복합화력발전사업 리파이낸싱 (동두천드림파워)</t>
        </is>
      </c>
      <c r="E275" t="inlineStr">
        <is>
          <t>동두천복합화력발전사업 리파이낸싱</t>
        </is>
      </c>
      <c r="F275" t="inlineStr">
        <is>
          <t>인프라</t>
        </is>
      </c>
      <c r="G275" t="inlineStr">
        <is>
          <t>발전/유틸리티</t>
        </is>
      </c>
      <c r="H275" t="inlineStr">
        <is>
          <t>가스LNG</t>
        </is>
      </c>
      <c r="I275" t="inlineStr">
        <is>
          <t>국내</t>
        </is>
      </c>
      <c r="J275" t="inlineStr">
        <is>
          <t>아시아</t>
        </is>
      </c>
      <c r="K275" t="inlineStr">
        <is>
          <t>이머징</t>
        </is>
      </c>
      <c r="L275" t="inlineStr">
        <is>
          <t>한국</t>
        </is>
      </c>
      <c r="M275" t="inlineStr">
        <is>
          <t>해당없음</t>
        </is>
      </c>
      <c r="N275" t="inlineStr">
        <is>
          <t>대출</t>
        </is>
      </c>
      <c r="O275" t="inlineStr">
        <is>
          <t>선순위</t>
        </is>
      </c>
      <c r="P275" t="inlineStr">
        <is>
          <t>대출</t>
        </is>
      </c>
      <c r="Q275" t="inlineStr">
        <is>
          <t>프로젝트</t>
        </is>
      </c>
      <c r="R275" t="inlineStr">
        <is>
          <t>KRW</t>
        </is>
      </c>
      <c r="S275" t="inlineStr">
        <is>
          <t>KRW</t>
        </is>
      </c>
      <c r="T275" s="1" t="n">
        <v>42271</v>
      </c>
      <c r="U275" s="1" t="n">
        <v>48572</v>
      </c>
      <c r="V275" s="1" t="n">
        <v>48572</v>
      </c>
      <c r="X275" t="inlineStr">
        <is>
          <t>비규제자산</t>
        </is>
      </c>
      <c r="Y275" t="inlineStr">
        <is>
          <t>Merchant(정부)</t>
        </is>
      </c>
      <c r="Z275" t="inlineStr">
        <is>
          <t>무보증</t>
        </is>
      </c>
      <c r="AA275" t="inlineStr">
        <is>
          <t>용량요금으로 선순위 커버</t>
        </is>
      </c>
      <c r="AB275" t="inlineStr">
        <is>
          <t>국민은행</t>
        </is>
      </c>
      <c r="AC275" t="inlineStr">
        <is>
          <t>해당없음</t>
        </is>
      </c>
      <c r="AD275" t="inlineStr">
        <is>
          <t>이다인</t>
        </is>
      </c>
      <c r="AF275" t="inlineStr">
        <is>
          <t>유재섭</t>
        </is>
      </c>
      <c r="AG275" t="inlineStr">
        <is>
          <t>정상</t>
        </is>
      </c>
      <c r="AH275" s="1" t="n">
        <v>42216</v>
      </c>
      <c r="AI275" t="inlineStr">
        <is>
          <t>기보유</t>
        </is>
      </c>
      <c r="AJ275" t="inlineStr">
        <is>
          <t>국내실물</t>
        </is>
      </c>
      <c r="AK275" t="inlineStr">
        <is>
          <t>인프라</t>
        </is>
      </c>
      <c r="AL275" t="inlineStr">
        <is>
          <t>Debt</t>
        </is>
      </c>
      <c r="AM275" t="inlineStr">
        <is>
          <t>인출</t>
        </is>
      </c>
      <c r="AN275" t="inlineStr">
        <is>
          <t>운영</t>
        </is>
      </c>
      <c r="AO275" t="n">
        <v>0</v>
      </c>
      <c r="AP275" t="n">
        <v>50000000000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48947368421</v>
      </c>
      <c r="AX275" t="n">
        <v>0</v>
      </c>
      <c r="AY275" t="n">
        <v>2838947368</v>
      </c>
      <c r="AZ275" t="n">
        <v>17053263160</v>
      </c>
      <c r="BA275" t="n">
        <v>0</v>
      </c>
      <c r="BB275" t="n">
        <v>-2838947368</v>
      </c>
      <c r="BC275" t="n">
        <v>31894105261</v>
      </c>
      <c r="BD275" t="n">
        <v>0</v>
      </c>
      <c r="BE275" t="n">
        <v>1464619750</v>
      </c>
      <c r="BF275" t="n">
        <v>14710439163</v>
      </c>
      <c r="BG275" t="n">
        <v>0</v>
      </c>
      <c r="BH275" t="n">
        <v>1464619750</v>
      </c>
      <c r="BI275" t="n">
        <v>0</v>
      </c>
      <c r="BJ275" t="n">
        <v>0</v>
      </c>
      <c r="BK275" t="n">
        <v>0</v>
      </c>
      <c r="BL275" t="n">
        <v>1469349831</v>
      </c>
      <c r="BM275" t="n">
        <v>0</v>
      </c>
      <c r="BN275" t="n">
        <v>0</v>
      </c>
      <c r="BO275" t="n">
        <v>119191186</v>
      </c>
      <c r="BP275" t="n">
        <v>1475088838</v>
      </c>
      <c r="BQ275" t="n">
        <v>119191186</v>
      </c>
      <c r="BR275" t="n">
        <v>1475088838</v>
      </c>
      <c r="BS275" t="n">
        <v>0</v>
      </c>
      <c r="BT275" t="n">
        <v>0</v>
      </c>
      <c r="BU275" t="n">
        <v>0</v>
      </c>
      <c r="BV275" t="n">
        <v>119191186</v>
      </c>
      <c r="BW275" t="n">
        <v>1475088838</v>
      </c>
      <c r="BX275" t="n">
        <v>0.3750319168308812</v>
      </c>
      <c r="BY275" t="n">
        <v>4.528141191717744</v>
      </c>
      <c r="BZ275" t="n">
        <v>0</v>
      </c>
      <c r="CA275" t="n">
        <v>31894105261</v>
      </c>
      <c r="CB275" t="n">
        <v>31788308494</v>
      </c>
      <c r="CC275" t="n">
        <v>34733052629</v>
      </c>
      <c r="CD275" t="n">
        <v>0</v>
      </c>
      <c r="CE275" t="n">
        <v>31894105261</v>
      </c>
      <c r="CF275" t="n">
        <v>31788308494</v>
      </c>
      <c r="CG275" t="n">
        <v>34733052629</v>
      </c>
      <c r="CH275" t="n">
        <v>31894105261</v>
      </c>
      <c r="CI275" t="n">
        <v>31788308494</v>
      </c>
      <c r="CJ275" t="n">
        <v>34733052629</v>
      </c>
      <c r="CK275" t="n">
        <v>0</v>
      </c>
      <c r="CL275" t="n">
        <v>0</v>
      </c>
      <c r="CM275" t="n">
        <v>0.3740070333333333</v>
      </c>
      <c r="CN275" t="n">
        <v>4.4880844</v>
      </c>
      <c r="CO275" t="n">
        <v>4.4880844</v>
      </c>
      <c r="CP275" t="n">
        <v>11928619689.48767</v>
      </c>
      <c r="CQ275" t="n">
        <v>143143436273.852</v>
      </c>
      <c r="CR275" t="n">
        <v>143143436273.852</v>
      </c>
      <c r="CS275" t="n">
        <v>1.300535853868065</v>
      </c>
      <c r="CT275" t="n">
        <v>41479427418.97258</v>
      </c>
      <c r="CU275" t="n">
        <v>4.35</v>
      </c>
      <c r="CV275" t="n">
        <v>0</v>
      </c>
      <c r="CW275" t="n">
        <v>0</v>
      </c>
      <c r="CX275" t="n">
        <v>0</v>
      </c>
      <c r="CY275" t="n">
        <v>4.35</v>
      </c>
      <c r="CZ275" t="n">
        <v>138739357885.35</v>
      </c>
      <c r="DA275" t="n">
        <v>0</v>
      </c>
      <c r="DB275" t="n">
        <v>0</v>
      </c>
      <c r="DC275" t="n">
        <v>0</v>
      </c>
      <c r="DD275" t="n">
        <v>12349421050.8</v>
      </c>
      <c r="DE275" t="n">
        <v>31894105261</v>
      </c>
      <c r="DF275" t="n">
        <v>0</v>
      </c>
      <c r="DG275" t="n">
        <v>0</v>
      </c>
      <c r="DH275" t="n">
        <v>1</v>
      </c>
      <c r="DI275" t="n">
        <v>0</v>
      </c>
      <c r="DJ275" t="n">
        <v>31894105261</v>
      </c>
      <c r="DK275" t="n">
        <v>0</v>
      </c>
      <c r="DL275" t="n">
        <v>34733052629</v>
      </c>
      <c r="DM275" t="n">
        <v>0</v>
      </c>
      <c r="DN275" t="n">
        <v>0</v>
      </c>
      <c r="DO275" t="n">
        <v>0</v>
      </c>
      <c r="DP275" t="n">
        <v>2838947368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32204792846.88927</v>
      </c>
      <c r="DW275" t="n">
        <v>1719689834.100131</v>
      </c>
      <c r="DX275" t="n">
        <v>0</v>
      </c>
      <c r="DY275" t="n">
        <v>0</v>
      </c>
      <c r="DZ275" t="n">
        <v>0</v>
      </c>
      <c r="EA275" t="n">
        <v>0</v>
      </c>
      <c r="EB275" t="n">
        <v>1719689834.100131</v>
      </c>
      <c r="EC275" t="n">
        <v>0.05339856841421167</v>
      </c>
      <c r="ED275" t="n">
        <v>1719689834.100131</v>
      </c>
      <c r="EE275" t="n">
        <v>1703099561.789577</v>
      </c>
      <c r="EF275" t="n">
        <v>0</v>
      </c>
      <c r="EG275" t="n">
        <v>119191186</v>
      </c>
      <c r="EH275" t="n">
        <v>0</v>
      </c>
      <c r="EI275" t="n">
        <v>0</v>
      </c>
      <c r="EJ275" t="n">
        <v>0</v>
      </c>
      <c r="EK275" t="n">
        <v>0</v>
      </c>
      <c r="EL275" t="n">
        <v>1475088838</v>
      </c>
      <c r="EM275" t="n">
        <v>0</v>
      </c>
      <c r="EN275" t="n">
        <v>0</v>
      </c>
      <c r="EO275" t="n">
        <v>0</v>
      </c>
      <c r="EP275" t="n">
        <v>119191186</v>
      </c>
      <c r="EQ275" t="n">
        <v>1475088838</v>
      </c>
      <c r="ER275" t="n">
        <v>158</v>
      </c>
      <c r="EU275" t="inlineStr">
        <is>
          <t>~2016</t>
        </is>
      </c>
      <c r="EV275" t="inlineStr">
        <is>
          <t>국내간접투자</t>
        </is>
      </c>
      <c r="EW275" t="n">
        <v>0</v>
      </c>
      <c r="EX275" t="n">
        <v>119191186</v>
      </c>
      <c r="EY275" t="n">
        <v>0</v>
      </c>
      <c r="EZ275" t="n">
        <v>0</v>
      </c>
      <c r="FA275" t="n">
        <v>0</v>
      </c>
      <c r="FB275" t="n">
        <v>0</v>
      </c>
      <c r="FC275" t="n">
        <v>1475088838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0</v>
      </c>
      <c r="FJ275" t="n">
        <v>0</v>
      </c>
      <c r="FK275" t="n">
        <v>0</v>
      </c>
      <c r="FL275" t="n">
        <v>0</v>
      </c>
      <c r="FM275" t="n">
        <v>0</v>
      </c>
      <c r="FN275" t="n">
        <v>0</v>
      </c>
      <c r="FO275" t="n">
        <v>0</v>
      </c>
      <c r="FP275" t="n">
        <v>0</v>
      </c>
      <c r="FQ275" t="b">
        <v>1</v>
      </c>
      <c r="FR275" t="b">
        <v>1</v>
      </c>
    </row>
    <row r="276">
      <c r="A276" t="inlineStr">
        <is>
          <t>BS00000541</t>
        </is>
      </c>
      <c r="B276" t="n">
        <v>605644229601</v>
      </c>
      <c r="C276" t="n">
        <v>6000000000450</v>
      </c>
      <c r="D276" t="inlineStr">
        <is>
          <t>인천 하수관거 BTL (인천남부에스엠씨)</t>
        </is>
      </c>
      <c r="E276" t="inlineStr">
        <is>
          <t>인천시 하수관거 BTL사업</t>
        </is>
      </c>
      <c r="F276" t="inlineStr">
        <is>
          <t>인프라</t>
        </is>
      </c>
      <c r="G276" t="inlineStr">
        <is>
          <t>BTL</t>
        </is>
      </c>
      <c r="H276" t="inlineStr">
        <is>
          <t>하수관거</t>
        </is>
      </c>
      <c r="I276" t="inlineStr">
        <is>
          <t>국내</t>
        </is>
      </c>
      <c r="J276" t="inlineStr">
        <is>
          <t>아시아</t>
        </is>
      </c>
      <c r="K276" t="inlineStr">
        <is>
          <t>이머징</t>
        </is>
      </c>
      <c r="L276" t="inlineStr">
        <is>
          <t>한국</t>
        </is>
      </c>
      <c r="M276" t="inlineStr">
        <is>
          <t>해당없음</t>
        </is>
      </c>
      <c r="N276" t="inlineStr">
        <is>
          <t>대출</t>
        </is>
      </c>
      <c r="O276" t="inlineStr">
        <is>
          <t>선순위</t>
        </is>
      </c>
      <c r="P276" t="inlineStr">
        <is>
          <t>대출</t>
        </is>
      </c>
      <c r="Q276" t="inlineStr">
        <is>
          <t>프로젝트</t>
        </is>
      </c>
      <c r="R276" t="inlineStr">
        <is>
          <t>KRW</t>
        </is>
      </c>
      <c r="S276" t="inlineStr">
        <is>
          <t>KRW</t>
        </is>
      </c>
      <c r="T276" s="1" t="n">
        <v>42269</v>
      </c>
      <c r="U276" s="1" t="n">
        <v>49209</v>
      </c>
      <c r="V276" s="1" t="n">
        <v>49209</v>
      </c>
      <c r="X276" t="inlineStr">
        <is>
          <t>PPP</t>
        </is>
      </c>
      <c r="Y276" t="inlineStr">
        <is>
          <t>Availability(정부)</t>
        </is>
      </c>
      <c r="Z276" t="inlineStr">
        <is>
          <t>정부보증</t>
        </is>
      </c>
      <c r="AA276" t="inlineStr">
        <is>
          <t>정부가 임대료 지급</t>
        </is>
      </c>
      <c r="AB276" t="inlineStr">
        <is>
          <t>칸서스자산운용</t>
        </is>
      </c>
      <c r="AC276" t="inlineStr">
        <is>
          <t>해당없음</t>
        </is>
      </c>
      <c r="AD276" t="inlineStr">
        <is>
          <t>이건희</t>
        </is>
      </c>
      <c r="AF276" t="inlineStr">
        <is>
          <t>유재섭</t>
        </is>
      </c>
      <c r="AG276" t="inlineStr">
        <is>
          <t>정상</t>
        </is>
      </c>
      <c r="AH276" s="1" t="n">
        <v>42269</v>
      </c>
      <c r="AI276" t="inlineStr">
        <is>
          <t>기보유</t>
        </is>
      </c>
      <c r="AJ276" t="inlineStr">
        <is>
          <t>국내실물</t>
        </is>
      </c>
      <c r="AK276" t="inlineStr">
        <is>
          <t>인프라</t>
        </is>
      </c>
      <c r="AL276" t="inlineStr">
        <is>
          <t>Debt</t>
        </is>
      </c>
      <c r="AM276" t="inlineStr">
        <is>
          <t>인출</t>
        </is>
      </c>
      <c r="AN276" t="inlineStr">
        <is>
          <t>운영</t>
        </is>
      </c>
      <c r="AO276" t="n">
        <v>0</v>
      </c>
      <c r="AP276" t="n">
        <v>49200000000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49200000000</v>
      </c>
      <c r="AX276" t="n">
        <v>0</v>
      </c>
      <c r="AY276" t="n">
        <v>3117493321</v>
      </c>
      <c r="AZ276" t="n">
        <v>28327490043</v>
      </c>
      <c r="BA276" t="n">
        <v>0</v>
      </c>
      <c r="BB276" t="n">
        <v>-3117493321</v>
      </c>
      <c r="BC276" t="n">
        <v>20872509957</v>
      </c>
      <c r="BD276" t="n">
        <v>0</v>
      </c>
      <c r="BE276" t="n">
        <v>1047608755</v>
      </c>
      <c r="BF276" t="n">
        <v>9853158824</v>
      </c>
      <c r="BG276" t="n">
        <v>0</v>
      </c>
      <c r="BH276" t="n">
        <v>1047608755</v>
      </c>
      <c r="BI276" t="n">
        <v>0</v>
      </c>
      <c r="BJ276" t="n">
        <v>0</v>
      </c>
      <c r="BK276" t="n">
        <v>0</v>
      </c>
      <c r="BL276" t="n">
        <v>997741148</v>
      </c>
      <c r="BM276" t="n">
        <v>0</v>
      </c>
      <c r="BN276" t="n">
        <v>0</v>
      </c>
      <c r="BO276" t="n">
        <v>80111540</v>
      </c>
      <c r="BP276" t="n">
        <v>998374620</v>
      </c>
      <c r="BQ276" t="n">
        <v>80111540</v>
      </c>
      <c r="BR276" t="n">
        <v>998374620</v>
      </c>
      <c r="BS276" t="n">
        <v>0</v>
      </c>
      <c r="BT276" t="n">
        <v>0</v>
      </c>
      <c r="BU276" t="n">
        <v>0</v>
      </c>
      <c r="BV276" t="n">
        <v>80111540</v>
      </c>
      <c r="BW276" t="n">
        <v>998374620</v>
      </c>
      <c r="BX276" t="n">
        <v>0.3845901526657581</v>
      </c>
      <c r="BY276" t="n">
        <v>4.552122310039349</v>
      </c>
      <c r="BZ276" t="n">
        <v>0</v>
      </c>
      <c r="CA276" t="n">
        <v>20872509957</v>
      </c>
      <c r="CB276" t="n">
        <v>20868335455</v>
      </c>
      <c r="CC276" t="n">
        <v>23990003278</v>
      </c>
      <c r="CD276" t="n">
        <v>0</v>
      </c>
      <c r="CE276" t="n">
        <v>20872509957</v>
      </c>
      <c r="CF276" t="n">
        <v>20868335455</v>
      </c>
      <c r="CG276" t="n">
        <v>23990003278</v>
      </c>
      <c r="CH276" t="n">
        <v>20872509957</v>
      </c>
      <c r="CI276" t="n">
        <v>20868335455</v>
      </c>
      <c r="CJ276" t="n">
        <v>23990003278</v>
      </c>
      <c r="CK276" t="n">
        <v>0</v>
      </c>
      <c r="CL276" t="n">
        <v>0</v>
      </c>
      <c r="CM276" t="n">
        <v>0.3825902166666666</v>
      </c>
      <c r="CN276" t="n">
        <v>4.5910826</v>
      </c>
      <c r="CO276" t="n">
        <v>4.5910826</v>
      </c>
      <c r="CP276" t="n">
        <v>7985618106.825787</v>
      </c>
      <c r="CQ276" t="n">
        <v>95827417281.90945</v>
      </c>
      <c r="CR276" t="n">
        <v>95827417281.90945</v>
      </c>
      <c r="CS276" t="n">
        <v>1.200267455772358</v>
      </c>
      <c r="CT276" t="n">
        <v>25052594421.6716</v>
      </c>
      <c r="CU276" t="n">
        <v>4.52</v>
      </c>
      <c r="CV276" t="n">
        <v>0</v>
      </c>
      <c r="CW276" t="n">
        <v>0</v>
      </c>
      <c r="CX276" t="n">
        <v>0</v>
      </c>
      <c r="CY276" t="n">
        <v>4.52</v>
      </c>
      <c r="CZ276" t="n">
        <v>94343745005.63998</v>
      </c>
      <c r="DA276" t="n">
        <v>0</v>
      </c>
      <c r="DB276" t="n">
        <v>0</v>
      </c>
      <c r="DC276" t="n">
        <v>0</v>
      </c>
      <c r="DD276" t="n">
        <v>14091069810.92</v>
      </c>
      <c r="DE276" t="n">
        <v>20872509957</v>
      </c>
      <c r="DF276" t="n">
        <v>0</v>
      </c>
      <c r="DG276" t="n">
        <v>0</v>
      </c>
      <c r="DH276" t="n">
        <v>1</v>
      </c>
      <c r="DI276" t="n">
        <v>0</v>
      </c>
      <c r="DJ276" t="n">
        <v>20872509957</v>
      </c>
      <c r="DK276" t="n">
        <v>0</v>
      </c>
      <c r="DL276" t="n">
        <v>23990003278</v>
      </c>
      <c r="DM276" t="n">
        <v>0</v>
      </c>
      <c r="DN276" t="n">
        <v>0</v>
      </c>
      <c r="DO276" t="n">
        <v>0</v>
      </c>
      <c r="DP276" t="n">
        <v>3117493321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22765189775.30173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80111540</v>
      </c>
      <c r="EH276" t="n">
        <v>0</v>
      </c>
      <c r="EI276" t="n">
        <v>0</v>
      </c>
      <c r="EJ276" t="n">
        <v>0</v>
      </c>
      <c r="EK276" t="n">
        <v>0</v>
      </c>
      <c r="EL276" t="n">
        <v>998374620</v>
      </c>
      <c r="EM276" t="n">
        <v>0</v>
      </c>
      <c r="EN276" t="n">
        <v>0</v>
      </c>
      <c r="EO276" t="n">
        <v>0</v>
      </c>
      <c r="EP276" t="n">
        <v>80111540</v>
      </c>
      <c r="EQ276" t="n">
        <v>998374620</v>
      </c>
      <c r="ER276" t="n">
        <v>204</v>
      </c>
      <c r="EU276" t="inlineStr">
        <is>
          <t>~2016</t>
        </is>
      </c>
      <c r="EV276" t="inlineStr">
        <is>
          <t>국내간접투자</t>
        </is>
      </c>
      <c r="EW276" t="n">
        <v>0</v>
      </c>
      <c r="EX276" t="n">
        <v>80111540</v>
      </c>
      <c r="EY276" t="n">
        <v>0</v>
      </c>
      <c r="EZ276" t="n">
        <v>0</v>
      </c>
      <c r="FA276" t="n">
        <v>0</v>
      </c>
      <c r="FB276" t="n">
        <v>0</v>
      </c>
      <c r="FC276" t="n">
        <v>998374620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0</v>
      </c>
      <c r="FJ276" t="n">
        <v>0</v>
      </c>
      <c r="FK276" t="n">
        <v>0</v>
      </c>
      <c r="FL276" t="n">
        <v>0</v>
      </c>
      <c r="FM276" t="n">
        <v>0</v>
      </c>
      <c r="FN276" t="n">
        <v>0</v>
      </c>
      <c r="FO276" t="n">
        <v>0</v>
      </c>
      <c r="FP276" t="n">
        <v>0</v>
      </c>
      <c r="FQ276" t="b">
        <v>1</v>
      </c>
      <c r="FR276" t="b">
        <v>1</v>
      </c>
    </row>
    <row r="277">
      <c r="A277" t="inlineStr">
        <is>
          <t>BS00000541</t>
        </is>
      </c>
      <c r="B277" t="inlineStr">
        <is>
          <t>BS0000054101</t>
        </is>
      </c>
      <c r="C277" t="n">
        <v>200000655</v>
      </c>
      <c r="D277" t="inlineStr">
        <is>
          <t>인천 하수관거 BTL (인천남부에스엠씨)</t>
        </is>
      </c>
      <c r="E277" t="inlineStr">
        <is>
          <t>칸서스인천하수관거사모특별자산투자신탁1호(대출채권)</t>
        </is>
      </c>
      <c r="F277" t="inlineStr">
        <is>
          <t>인프라</t>
        </is>
      </c>
      <c r="G277" t="inlineStr">
        <is>
          <t>BTL</t>
        </is>
      </c>
      <c r="H277" t="inlineStr">
        <is>
          <t>하수관거</t>
        </is>
      </c>
      <c r="I277" t="inlineStr">
        <is>
          <t>국내</t>
        </is>
      </c>
      <c r="J277" t="inlineStr">
        <is>
          <t>아시아</t>
        </is>
      </c>
      <c r="K277" t="inlineStr">
        <is>
          <t>이머징</t>
        </is>
      </c>
      <c r="L277" t="inlineStr">
        <is>
          <t>한국</t>
        </is>
      </c>
      <c r="M277" t="inlineStr">
        <is>
          <t>해당없음</t>
        </is>
      </c>
      <c r="N277" t="inlineStr">
        <is>
          <t>수익증권</t>
        </is>
      </c>
      <c r="O277" t="inlineStr">
        <is>
          <t>후순위</t>
        </is>
      </c>
      <c r="P277" t="inlineStr">
        <is>
          <t>채권형</t>
        </is>
      </c>
      <c r="Q277" t="inlineStr">
        <is>
          <t>프로젝트</t>
        </is>
      </c>
      <c r="R277" t="inlineStr">
        <is>
          <t>KRW</t>
        </is>
      </c>
      <c r="S277" t="inlineStr">
        <is>
          <t>KRW</t>
        </is>
      </c>
      <c r="T277" s="1" t="n">
        <v>42269</v>
      </c>
      <c r="U277" s="1" t="n">
        <v>49209</v>
      </c>
      <c r="V277" s="1" t="n">
        <v>49209</v>
      </c>
      <c r="X277" t="inlineStr">
        <is>
          <t>PPP</t>
        </is>
      </c>
      <c r="Y277" t="inlineStr">
        <is>
          <t>Availability(정부)</t>
        </is>
      </c>
      <c r="Z277" t="inlineStr">
        <is>
          <t>정부보증</t>
        </is>
      </c>
      <c r="AA277" t="inlineStr">
        <is>
          <t>정부가 임대료 지급</t>
        </is>
      </c>
      <c r="AB277" t="inlineStr">
        <is>
          <t>칸서스자산운용</t>
        </is>
      </c>
      <c r="AC277" t="inlineStr">
        <is>
          <t>해당없음</t>
        </is>
      </c>
      <c r="AD277" t="inlineStr">
        <is>
          <t>이건희</t>
        </is>
      </c>
      <c r="AF277" t="inlineStr">
        <is>
          <t>유재섭</t>
        </is>
      </c>
      <c r="AG277" t="inlineStr">
        <is>
          <t>정상</t>
        </is>
      </c>
      <c r="AI277" t="inlineStr">
        <is>
          <t>기보유</t>
        </is>
      </c>
      <c r="AJ277" t="inlineStr">
        <is>
          <t>국내실물</t>
        </is>
      </c>
      <c r="AK277" t="inlineStr">
        <is>
          <t>인프라</t>
        </is>
      </c>
      <c r="AL277" t="inlineStr">
        <is>
          <t>Debt</t>
        </is>
      </c>
      <c r="AM277" t="inlineStr">
        <is>
          <t>인출</t>
        </is>
      </c>
      <c r="AN277" t="inlineStr">
        <is>
          <t>운영</t>
        </is>
      </c>
      <c r="AO277" t="n">
        <v>0</v>
      </c>
      <c r="AP277" t="n">
        <v>10500000000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10384476000</v>
      </c>
      <c r="AX277" t="n">
        <v>0</v>
      </c>
      <c r="AY277" t="n">
        <v>124800000</v>
      </c>
      <c r="AZ277" t="n">
        <v>954276003</v>
      </c>
      <c r="BA277" t="n">
        <v>0</v>
      </c>
      <c r="BB277" t="n">
        <v>-124800000</v>
      </c>
      <c r="BC277" t="n">
        <v>9430199997</v>
      </c>
      <c r="BD277" t="n">
        <v>0</v>
      </c>
      <c r="BE277" t="n">
        <v>371040000</v>
      </c>
      <c r="BF277" t="n">
        <v>3116294427</v>
      </c>
      <c r="BG277" t="n">
        <v>371040000</v>
      </c>
      <c r="BH277" t="n">
        <v>0</v>
      </c>
      <c r="BI277" t="n">
        <v>0</v>
      </c>
      <c r="BJ277" t="n">
        <v>-2505433</v>
      </c>
      <c r="BK277" t="n">
        <v>371040000</v>
      </c>
      <c r="BL277" t="n">
        <v>0</v>
      </c>
      <c r="BM277" t="n">
        <v>-163562191</v>
      </c>
      <c r="BN277" t="n">
        <v>-147099941</v>
      </c>
      <c r="BO277" t="n">
        <v>0</v>
      </c>
      <c r="BP277" t="n">
        <v>371040000</v>
      </c>
      <c r="BQ277" t="n">
        <v>-163562191</v>
      </c>
      <c r="BR277" t="n">
        <v>223940059</v>
      </c>
      <c r="BS277" t="n">
        <v>0</v>
      </c>
      <c r="BT277" t="n">
        <v>0</v>
      </c>
      <c r="BU277" t="n">
        <v>0</v>
      </c>
      <c r="BV277" t="n">
        <v>-163562191</v>
      </c>
      <c r="BW277" t="n">
        <v>223940059</v>
      </c>
      <c r="BX277" t="n">
        <v>-1.696257463228687</v>
      </c>
      <c r="BY277" t="n">
        <v>2.356531749645498</v>
      </c>
      <c r="BZ277" t="n">
        <v>0</v>
      </c>
      <c r="CA277" t="n">
        <v>9430529854</v>
      </c>
      <c r="CB277" t="n">
        <v>9430529854</v>
      </c>
      <c r="CC277" t="n">
        <v>9555281712</v>
      </c>
      <c r="CD277" t="n">
        <v>0</v>
      </c>
      <c r="CE277" t="n">
        <v>9478971124</v>
      </c>
      <c r="CF277" t="n">
        <v>9642533315</v>
      </c>
      <c r="CG277" t="n">
        <v>9750871065</v>
      </c>
      <c r="CH277" t="n">
        <v>9478971124</v>
      </c>
      <c r="CI277" t="n">
        <v>9642533315</v>
      </c>
      <c r="CJ277" t="n">
        <v>9750871065</v>
      </c>
      <c r="CK277" t="n">
        <v>-147099941</v>
      </c>
      <c r="CL277" t="n">
        <v>0</v>
      </c>
      <c r="CM277" t="n">
        <v>-18.79134841263294</v>
      </c>
      <c r="CN277" t="n">
        <v>2.37519770860672</v>
      </c>
      <c r="CO277" t="n">
        <v>3.261983096599578</v>
      </c>
      <c r="CP277" t="n">
        <v>-178122648984.3709</v>
      </c>
      <c r="CQ277" t="n">
        <v>22514430493.67406</v>
      </c>
      <c r="CR277" t="n">
        <v>30920243579.64351</v>
      </c>
      <c r="CS277" t="n">
        <v>1.304788181319886</v>
      </c>
      <c r="CT277" t="n">
        <v>12368049493.66767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0.8973792040174497</v>
      </c>
      <c r="DI277" t="n">
        <v>0.1026207959825502</v>
      </c>
      <c r="DJ277" t="n">
        <v>8506231562.159511</v>
      </c>
      <c r="DK277" t="n">
        <v>972739561.8404886</v>
      </c>
      <c r="DL277" t="n">
        <v>8750228914.786482</v>
      </c>
      <c r="DM277" t="n">
        <v>1000642150.213517</v>
      </c>
      <c r="DN277" t="n">
        <v>0</v>
      </c>
      <c r="DO277" t="n">
        <v>0</v>
      </c>
      <c r="DP277" t="n">
        <v>111992924.6613777</v>
      </c>
      <c r="DQ277" t="n">
        <v>12807075.33862226</v>
      </c>
      <c r="DR277" t="n">
        <v>0</v>
      </c>
      <c r="DS277" t="n">
        <v>0</v>
      </c>
      <c r="DT277" t="n">
        <v>0</v>
      </c>
      <c r="DU277" t="n">
        <v>0</v>
      </c>
      <c r="DV277" t="n">
        <v>9716654485</v>
      </c>
      <c r="DW277" t="n">
        <v>313000347.5398116</v>
      </c>
      <c r="DX277" t="n">
        <v>0</v>
      </c>
      <c r="DY277" t="n">
        <v>204668497.266584</v>
      </c>
      <c r="DZ277" t="n">
        <v>0</v>
      </c>
      <c r="EA277" t="n">
        <v>0</v>
      </c>
      <c r="EB277" t="n">
        <v>517668844.8063956</v>
      </c>
      <c r="EC277" t="n">
        <v>0.05327644876181842</v>
      </c>
      <c r="ED277" t="n">
        <v>517668844.8063956</v>
      </c>
      <c r="EE277" t="n">
        <v>505005919.4025424</v>
      </c>
      <c r="EF277" t="n">
        <v>0</v>
      </c>
      <c r="EG277" t="n">
        <v>0</v>
      </c>
      <c r="EH277" t="n">
        <v>0</v>
      </c>
      <c r="EI277" t="n">
        <v>0</v>
      </c>
      <c r="EJ277" t="n">
        <v>-163562191</v>
      </c>
      <c r="EK277" t="n">
        <v>0</v>
      </c>
      <c r="EL277" t="n">
        <v>371040000</v>
      </c>
      <c r="EM277" t="n">
        <v>-2505433</v>
      </c>
      <c r="EN277" t="n">
        <v>0</v>
      </c>
      <c r="EO277" t="n">
        <v>-144594508</v>
      </c>
      <c r="EP277" t="n">
        <v>-163562191</v>
      </c>
      <c r="EQ277" t="n">
        <v>223940059</v>
      </c>
      <c r="ER277" t="n">
        <v>310</v>
      </c>
      <c r="EU277" t="inlineStr">
        <is>
          <t>~2016</t>
        </is>
      </c>
      <c r="EV277" t="inlineStr">
        <is>
          <t>국내간접투자</t>
        </is>
      </c>
      <c r="EW277" t="n">
        <v>0</v>
      </c>
      <c r="EX277" t="n">
        <v>0</v>
      </c>
      <c r="EY277" t="n">
        <v>0</v>
      </c>
      <c r="EZ277" t="n">
        <v>0</v>
      </c>
      <c r="FA277" t="n">
        <v>-146777308.7669301</v>
      </c>
      <c r="FB277" t="n">
        <v>0</v>
      </c>
      <c r="FC277" t="n">
        <v>332963579.8586345</v>
      </c>
      <c r="FD277" t="n">
        <v>-2248323.471259051</v>
      </c>
      <c r="FE277" t="n">
        <v>0</v>
      </c>
      <c r="FF277" t="n">
        <v>-129756104.4943348</v>
      </c>
      <c r="FG277" t="n">
        <v>0</v>
      </c>
      <c r="FH277" t="n">
        <v>0</v>
      </c>
      <c r="FI277" t="n">
        <v>0</v>
      </c>
      <c r="FJ277" t="n">
        <v>0</v>
      </c>
      <c r="FK277" t="n">
        <v>-16784882.23306991</v>
      </c>
      <c r="FL277" t="n">
        <v>0</v>
      </c>
      <c r="FM277" t="n">
        <v>38076420.14136542</v>
      </c>
      <c r="FN277" t="n">
        <v>-257109.5287409487</v>
      </c>
      <c r="FO277" t="n">
        <v>0</v>
      </c>
      <c r="FP277" t="n">
        <v>-14838403.50566522</v>
      </c>
      <c r="FQ277" t="b">
        <v>1</v>
      </c>
      <c r="FR277" t="b">
        <v>1</v>
      </c>
    </row>
    <row r="278">
      <c r="A278" t="inlineStr">
        <is>
          <t>BS00000543</t>
        </is>
      </c>
      <c r="B278" t="n">
        <v>805056986801</v>
      </c>
      <c r="C278" t="n">
        <v>6000000000440</v>
      </c>
      <c r="D278" t="inlineStr">
        <is>
          <t>신공항하이웨이 리파이낸싱 (대출)</t>
        </is>
      </c>
      <c r="E278" t="inlineStr">
        <is>
          <t>신공항하이웨이 리파이낸싱</t>
        </is>
      </c>
      <c r="F278" t="inlineStr">
        <is>
          <t>인프라</t>
        </is>
      </c>
      <c r="G278" t="inlineStr">
        <is>
          <t>BTO</t>
        </is>
      </c>
      <c r="H278" t="inlineStr">
        <is>
          <t>도로</t>
        </is>
      </c>
      <c r="I278" t="inlineStr">
        <is>
          <t>국내</t>
        </is>
      </c>
      <c r="J278" t="inlineStr">
        <is>
          <t>아시아</t>
        </is>
      </c>
      <c r="K278" t="inlineStr">
        <is>
          <t>이머징</t>
        </is>
      </c>
      <c r="L278" t="inlineStr">
        <is>
          <t>한국</t>
        </is>
      </c>
      <c r="M278" t="inlineStr">
        <is>
          <t>해당없음</t>
        </is>
      </c>
      <c r="N278" t="inlineStr">
        <is>
          <t>대출</t>
        </is>
      </c>
      <c r="O278" t="inlineStr">
        <is>
          <t>선순위</t>
        </is>
      </c>
      <c r="P278" t="inlineStr">
        <is>
          <t>대출</t>
        </is>
      </c>
      <c r="Q278" t="inlineStr">
        <is>
          <t>프로젝트</t>
        </is>
      </c>
      <c r="R278" t="inlineStr">
        <is>
          <t>KRW</t>
        </is>
      </c>
      <c r="S278" t="inlineStr">
        <is>
          <t>KRW</t>
        </is>
      </c>
      <c r="T278" s="1" t="n">
        <v>42243</v>
      </c>
      <c r="U278" s="1" t="n">
        <v>46353</v>
      </c>
      <c r="V278" s="1" t="n">
        <v>46353</v>
      </c>
      <c r="X278" t="inlineStr">
        <is>
          <t>PPP</t>
        </is>
      </c>
      <c r="Y278" t="inlineStr">
        <is>
          <t>Merchant(정부)</t>
        </is>
      </c>
      <c r="Z278" t="inlineStr">
        <is>
          <t>해지시 지급금</t>
        </is>
      </c>
      <c r="AA278" t="inlineStr">
        <is>
          <t>해지시 지급금 전액 커버</t>
        </is>
      </c>
      <c r="AB278" t="inlineStr">
        <is>
          <t>우리은행</t>
        </is>
      </c>
      <c r="AC278" t="inlineStr">
        <is>
          <t>해당없음</t>
        </is>
      </c>
      <c r="AD278" t="inlineStr">
        <is>
          <t>예수빈</t>
        </is>
      </c>
      <c r="AF278" t="inlineStr">
        <is>
          <t>유재섭</t>
        </is>
      </c>
      <c r="AG278" t="inlineStr">
        <is>
          <t>정상</t>
        </is>
      </c>
      <c r="AH278" s="1" t="n">
        <v>38197</v>
      </c>
      <c r="AI278" t="inlineStr">
        <is>
          <t>기보유</t>
        </is>
      </c>
      <c r="AJ278" t="inlineStr">
        <is>
          <t>국내실물</t>
        </is>
      </c>
      <c r="AK278" t="inlineStr">
        <is>
          <t>인프라</t>
        </is>
      </c>
      <c r="AL278" t="inlineStr">
        <is>
          <t>Debt</t>
        </is>
      </c>
      <c r="AM278" t="inlineStr">
        <is>
          <t>인출</t>
        </is>
      </c>
      <c r="AN278" t="inlineStr">
        <is>
          <t>운영</t>
        </is>
      </c>
      <c r="AO278" t="n">
        <v>0</v>
      </c>
      <c r="AP278" t="n">
        <v>6629000000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6629000000</v>
      </c>
      <c r="AX278" t="n">
        <v>0</v>
      </c>
      <c r="AY278" t="n">
        <v>927968696</v>
      </c>
      <c r="AZ278" t="n">
        <v>5634583136</v>
      </c>
      <c r="BA278" t="n">
        <v>0</v>
      </c>
      <c r="BB278" t="n">
        <v>-927968696</v>
      </c>
      <c r="BC278" t="n">
        <v>994416864</v>
      </c>
      <c r="BD278" t="n">
        <v>0</v>
      </c>
      <c r="BE278" t="n">
        <v>67658085</v>
      </c>
      <c r="BF278" t="n">
        <v>447138471</v>
      </c>
      <c r="BG278" t="n">
        <v>0</v>
      </c>
      <c r="BH278" t="n">
        <v>67658085</v>
      </c>
      <c r="BI278" t="n">
        <v>0</v>
      </c>
      <c r="BJ278" t="n">
        <v>0</v>
      </c>
      <c r="BK278" t="n">
        <v>0</v>
      </c>
      <c r="BL278" t="n">
        <v>63831803</v>
      </c>
      <c r="BM278" t="n">
        <v>0</v>
      </c>
      <c r="BN278" t="n">
        <v>0</v>
      </c>
      <c r="BO278" t="n">
        <v>3630939</v>
      </c>
      <c r="BP278" t="n">
        <v>64018162</v>
      </c>
      <c r="BQ278" t="n">
        <v>3630939</v>
      </c>
      <c r="BR278" t="n">
        <v>64018162</v>
      </c>
      <c r="BS278" t="n">
        <v>0</v>
      </c>
      <c r="BT278" t="n">
        <v>0</v>
      </c>
      <c r="BU278" t="n">
        <v>0</v>
      </c>
      <c r="BV278" t="n">
        <v>3630939</v>
      </c>
      <c r="BW278" t="n">
        <v>64018162</v>
      </c>
      <c r="BX278" t="n">
        <v>0.3658369627409691</v>
      </c>
      <c r="BY278" t="n">
        <v>4.488118001262305</v>
      </c>
      <c r="BZ278" t="n">
        <v>0</v>
      </c>
      <c r="CA278" t="n">
        <v>994416864</v>
      </c>
      <c r="CB278" t="n">
        <v>994217981</v>
      </c>
      <c r="CC278" t="n">
        <v>1922385560</v>
      </c>
      <c r="CD278" t="n">
        <v>0</v>
      </c>
      <c r="CE278" t="n">
        <v>994416864</v>
      </c>
      <c r="CF278" t="n">
        <v>994217981</v>
      </c>
      <c r="CG278" t="n">
        <v>1922385560</v>
      </c>
      <c r="CH278" t="n">
        <v>994416864</v>
      </c>
      <c r="CI278" t="n">
        <v>994217981</v>
      </c>
      <c r="CJ278" t="n">
        <v>1922385560</v>
      </c>
      <c r="CK278" t="n">
        <v>0</v>
      </c>
      <c r="CL278" t="n">
        <v>0</v>
      </c>
      <c r="CM278" t="n">
        <v>0.3619164166666667</v>
      </c>
      <c r="CN278" t="n">
        <v>4.342997</v>
      </c>
      <c r="CO278" t="n">
        <v>4.342997</v>
      </c>
      <c r="CP278" t="n">
        <v>359895788.091784</v>
      </c>
      <c r="CQ278" t="n">
        <v>4318749457.101408</v>
      </c>
      <c r="CR278" t="n">
        <v>4318749457.101408</v>
      </c>
      <c r="CS278" t="n">
        <v>1.067451873736612</v>
      </c>
      <c r="CT278" t="n">
        <v>1061492144.752086</v>
      </c>
      <c r="CU278" t="n">
        <v>4.3</v>
      </c>
      <c r="CV278" t="n">
        <v>0</v>
      </c>
      <c r="CW278" t="n">
        <v>0</v>
      </c>
      <c r="CX278" t="n">
        <v>0</v>
      </c>
      <c r="CY278" t="n">
        <v>4.3</v>
      </c>
      <c r="CZ278" t="n">
        <v>4275992515.2</v>
      </c>
      <c r="DA278" t="n">
        <v>0</v>
      </c>
      <c r="DB278" t="n">
        <v>0</v>
      </c>
      <c r="DC278" t="n">
        <v>0</v>
      </c>
      <c r="DD278" t="n">
        <v>3990265392.8</v>
      </c>
      <c r="DE278" t="n">
        <v>994416864</v>
      </c>
      <c r="DF278" t="n">
        <v>0</v>
      </c>
      <c r="DG278" t="n">
        <v>0</v>
      </c>
      <c r="DH278" t="n">
        <v>1</v>
      </c>
      <c r="DI278" t="n">
        <v>0</v>
      </c>
      <c r="DJ278" t="n">
        <v>994416864</v>
      </c>
      <c r="DK278" t="n">
        <v>0</v>
      </c>
      <c r="DL278" t="n">
        <v>1922385560</v>
      </c>
      <c r="DM278" t="n">
        <v>0</v>
      </c>
      <c r="DN278" t="n">
        <v>0</v>
      </c>
      <c r="DO278" t="n">
        <v>0</v>
      </c>
      <c r="DP278" t="n">
        <v>927968696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1470955553.726941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3630939</v>
      </c>
      <c r="EH278" t="n">
        <v>0</v>
      </c>
      <c r="EI278" t="n">
        <v>0</v>
      </c>
      <c r="EJ278" t="n">
        <v>0</v>
      </c>
      <c r="EK278" t="n">
        <v>0</v>
      </c>
      <c r="EL278" t="n">
        <v>64018162</v>
      </c>
      <c r="EM278" t="n">
        <v>0</v>
      </c>
      <c r="EN278" t="n">
        <v>0</v>
      </c>
      <c r="EO278" t="n">
        <v>0</v>
      </c>
      <c r="EP278" t="n">
        <v>3630939</v>
      </c>
      <c r="EQ278" t="n">
        <v>64018162</v>
      </c>
      <c r="ER278" t="n">
        <v>357</v>
      </c>
      <c r="EU278" t="inlineStr">
        <is>
          <t>~2016</t>
        </is>
      </c>
      <c r="EV278" t="inlineStr">
        <is>
          <t>국내간접투자</t>
        </is>
      </c>
      <c r="EW278" t="n">
        <v>0</v>
      </c>
      <c r="EX278" t="n">
        <v>3630939</v>
      </c>
      <c r="EY278" t="n">
        <v>0</v>
      </c>
      <c r="EZ278" t="n">
        <v>0</v>
      </c>
      <c r="FA278" t="n">
        <v>0</v>
      </c>
      <c r="FB278" t="n">
        <v>0</v>
      </c>
      <c r="FC278" t="n">
        <v>64018162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0</v>
      </c>
      <c r="FJ278" t="n">
        <v>0</v>
      </c>
      <c r="FK278" t="n">
        <v>0</v>
      </c>
      <c r="FL278" t="n">
        <v>0</v>
      </c>
      <c r="FM278" t="n">
        <v>0</v>
      </c>
      <c r="FN278" t="n">
        <v>0</v>
      </c>
      <c r="FO278" t="n">
        <v>0</v>
      </c>
      <c r="FP278" t="n">
        <v>0</v>
      </c>
      <c r="FQ278" t="b">
        <v>1</v>
      </c>
      <c r="FR278" t="b">
        <v>1</v>
      </c>
    </row>
    <row r="279">
      <c r="A279" t="inlineStr">
        <is>
          <t>BS00000543</t>
        </is>
      </c>
      <c r="B279" t="n">
        <v>805056986801</v>
      </c>
      <c r="C279" t="n">
        <v>6000000000441</v>
      </c>
      <c r="D279" t="inlineStr">
        <is>
          <t>신공항하이웨이 리파이낸싱 (대출)</t>
        </is>
      </c>
      <c r="E279" t="inlineStr">
        <is>
          <t>신공항하이웨이 리파이낸싱</t>
        </is>
      </c>
      <c r="F279" t="inlineStr">
        <is>
          <t>인프라</t>
        </is>
      </c>
      <c r="G279" t="inlineStr">
        <is>
          <t>BTO</t>
        </is>
      </c>
      <c r="H279" t="inlineStr">
        <is>
          <t>도로</t>
        </is>
      </c>
      <c r="I279" t="inlineStr">
        <is>
          <t>국내</t>
        </is>
      </c>
      <c r="J279" t="inlineStr">
        <is>
          <t>아시아</t>
        </is>
      </c>
      <c r="K279" t="inlineStr">
        <is>
          <t>이머징</t>
        </is>
      </c>
      <c r="L279" t="inlineStr">
        <is>
          <t>한국</t>
        </is>
      </c>
      <c r="M279" t="inlineStr">
        <is>
          <t>해당없음</t>
        </is>
      </c>
      <c r="N279" t="inlineStr">
        <is>
          <t>대출</t>
        </is>
      </c>
      <c r="O279" t="inlineStr">
        <is>
          <t>후순위</t>
        </is>
      </c>
      <c r="P279" t="inlineStr">
        <is>
          <t>대출</t>
        </is>
      </c>
      <c r="Q279" t="inlineStr">
        <is>
          <t>프로젝트</t>
        </is>
      </c>
      <c r="R279" t="inlineStr">
        <is>
          <t>KRW</t>
        </is>
      </c>
      <c r="S279" t="inlineStr">
        <is>
          <t>KRW</t>
        </is>
      </c>
      <c r="T279" s="1" t="n">
        <v>42243</v>
      </c>
      <c r="U279" s="1" t="n">
        <v>46353</v>
      </c>
      <c r="V279" s="1" t="n">
        <v>46353</v>
      </c>
      <c r="X279" t="inlineStr">
        <is>
          <t>PPP</t>
        </is>
      </c>
      <c r="Y279" t="inlineStr">
        <is>
          <t>Merchant(정부)</t>
        </is>
      </c>
      <c r="Z279" t="inlineStr">
        <is>
          <t>해지시 지급금</t>
        </is>
      </c>
      <c r="AA279" t="inlineStr">
        <is>
          <t>해지시 지급금 전액 커버</t>
        </is>
      </c>
      <c r="AB279" t="inlineStr">
        <is>
          <t>우리은행</t>
        </is>
      </c>
      <c r="AC279" t="inlineStr">
        <is>
          <t>해당없음</t>
        </is>
      </c>
      <c r="AD279" t="inlineStr">
        <is>
          <t>예수빈</t>
        </is>
      </c>
      <c r="AF279" t="inlineStr">
        <is>
          <t>유재섭</t>
        </is>
      </c>
      <c r="AG279" t="inlineStr">
        <is>
          <t>정상</t>
        </is>
      </c>
      <c r="AH279" s="1" t="n">
        <v>38197</v>
      </c>
      <c r="AI279" t="inlineStr">
        <is>
          <t>기보유</t>
        </is>
      </c>
      <c r="AJ279" t="inlineStr">
        <is>
          <t>국내실물</t>
        </is>
      </c>
      <c r="AK279" t="inlineStr">
        <is>
          <t>인프라</t>
        </is>
      </c>
      <c r="AL279" t="inlineStr">
        <is>
          <t>Debt</t>
        </is>
      </c>
      <c r="AM279" t="inlineStr">
        <is>
          <t>인출</t>
        </is>
      </c>
      <c r="AN279" t="inlineStr">
        <is>
          <t>운영</t>
        </is>
      </c>
      <c r="AO279" t="n">
        <v>0</v>
      </c>
      <c r="AP279" t="n">
        <v>7503998250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7503998250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7503998250</v>
      </c>
      <c r="BD279" t="n">
        <v>0</v>
      </c>
      <c r="BE279" t="n">
        <v>1013039762</v>
      </c>
      <c r="BF279" t="n">
        <v>10996255753</v>
      </c>
      <c r="BG279" t="n">
        <v>0</v>
      </c>
      <c r="BH279" t="n">
        <v>1013039762</v>
      </c>
      <c r="BI279" t="n">
        <v>0</v>
      </c>
      <c r="BJ279" t="n">
        <v>0</v>
      </c>
      <c r="BK279" t="n">
        <v>0</v>
      </c>
      <c r="BL279" t="n">
        <v>1013039762</v>
      </c>
      <c r="BM279" t="n">
        <v>-154860012</v>
      </c>
      <c r="BN279" t="n">
        <v>-362600700</v>
      </c>
      <c r="BO279" t="n">
        <v>86038993</v>
      </c>
      <c r="BP279" t="n">
        <v>1013039762</v>
      </c>
      <c r="BQ279" t="n">
        <v>-68821019</v>
      </c>
      <c r="BR279" t="n">
        <v>650439062</v>
      </c>
      <c r="BS279" t="n">
        <v>0</v>
      </c>
      <c r="BT279" t="n">
        <v>0</v>
      </c>
      <c r="BU279" t="n">
        <v>0</v>
      </c>
      <c r="BV279" t="n">
        <v>-68821019</v>
      </c>
      <c r="BW279" t="n">
        <v>650439062</v>
      </c>
      <c r="BX279" t="n">
        <v>-0.8472352777336554</v>
      </c>
      <c r="BY279" t="n">
        <v>9.060581018864527</v>
      </c>
      <c r="BZ279" t="n">
        <v>0</v>
      </c>
      <c r="CA279" t="n">
        <v>7503998250</v>
      </c>
      <c r="CB279" t="n">
        <v>8673203721</v>
      </c>
      <c r="CC279" t="n">
        <v>7503998250</v>
      </c>
      <c r="CD279" t="n">
        <v>0</v>
      </c>
      <c r="CE279" t="n">
        <v>7503998250</v>
      </c>
      <c r="CF279" t="n">
        <v>8673203721</v>
      </c>
      <c r="CG279" t="n">
        <v>7503998250</v>
      </c>
      <c r="CH279" t="n">
        <v>7503998250</v>
      </c>
      <c r="CI279" t="n">
        <v>8673203721</v>
      </c>
      <c r="CJ279" t="n">
        <v>7503998250</v>
      </c>
      <c r="CK279" t="n">
        <v>0</v>
      </c>
      <c r="CL279" t="n">
        <v>0</v>
      </c>
      <c r="CM279" t="n">
        <v>1.179469825</v>
      </c>
      <c r="CN279" t="n">
        <v>14.1536379</v>
      </c>
      <c r="CO279" t="n">
        <v>14.1536379</v>
      </c>
      <c r="CP279" t="n">
        <v>8850739502.727806</v>
      </c>
      <c r="CQ279" t="n">
        <v>106208874032.7337</v>
      </c>
      <c r="CR279" t="n">
        <v>106208874032.7337</v>
      </c>
      <c r="CS279" t="n">
        <v>2.465386236330745</v>
      </c>
      <c r="CT279" t="n">
        <v>18500254003</v>
      </c>
      <c r="CU279" t="n">
        <v>13.5</v>
      </c>
      <c r="CV279" t="n">
        <v>0</v>
      </c>
      <c r="CW279" t="n">
        <v>0</v>
      </c>
      <c r="CX279" t="n">
        <v>0</v>
      </c>
      <c r="CY279" t="n">
        <v>0</v>
      </c>
      <c r="CZ279" t="n">
        <v>101303976375</v>
      </c>
      <c r="DA279" t="n">
        <v>0</v>
      </c>
      <c r="DB279" t="n">
        <v>0</v>
      </c>
      <c r="DC279" t="n">
        <v>0</v>
      </c>
      <c r="DD279" t="n">
        <v>0</v>
      </c>
      <c r="DE279" t="n">
        <v>7503998250</v>
      </c>
      <c r="DF279" t="n">
        <v>0</v>
      </c>
      <c r="DG279" t="n">
        <v>0</v>
      </c>
      <c r="DH279" t="n">
        <v>1</v>
      </c>
      <c r="DI279" t="n">
        <v>0</v>
      </c>
      <c r="DJ279" t="n">
        <v>7503998250</v>
      </c>
      <c r="DK279" t="n">
        <v>0</v>
      </c>
      <c r="DL279" t="n">
        <v>7503998250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8774665281.957592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86038993</v>
      </c>
      <c r="EH279" t="n">
        <v>0</v>
      </c>
      <c r="EI279" t="n">
        <v>0</v>
      </c>
      <c r="EJ279" t="n">
        <v>-154860012</v>
      </c>
      <c r="EK279" t="n">
        <v>0</v>
      </c>
      <c r="EL279" t="n">
        <v>1013039762</v>
      </c>
      <c r="EM279" t="n">
        <v>0</v>
      </c>
      <c r="EN279" t="n">
        <v>0</v>
      </c>
      <c r="EO279" t="n">
        <v>-362600700</v>
      </c>
      <c r="EP279" t="n">
        <v>-68821019</v>
      </c>
      <c r="EQ279" t="n">
        <v>650439062</v>
      </c>
      <c r="ER279" t="n">
        <v>235</v>
      </c>
      <c r="EU279" t="inlineStr">
        <is>
          <t>~2016</t>
        </is>
      </c>
      <c r="EV279" t="inlineStr">
        <is>
          <t>국내간접투자</t>
        </is>
      </c>
      <c r="EW279" t="n">
        <v>0</v>
      </c>
      <c r="EX279" t="n">
        <v>86038993</v>
      </c>
      <c r="EY279" t="n">
        <v>0</v>
      </c>
      <c r="EZ279" t="n">
        <v>0</v>
      </c>
      <c r="FA279" t="n">
        <v>-154860012</v>
      </c>
      <c r="FB279" t="n">
        <v>0</v>
      </c>
      <c r="FC279" t="n">
        <v>1013039762</v>
      </c>
      <c r="FD279" t="n">
        <v>0</v>
      </c>
      <c r="FE279" t="n">
        <v>0</v>
      </c>
      <c r="FF279" t="n">
        <v>-362600700</v>
      </c>
      <c r="FG279" t="n">
        <v>0</v>
      </c>
      <c r="FH279" t="n">
        <v>0</v>
      </c>
      <c r="FI279" t="n">
        <v>0</v>
      </c>
      <c r="FJ279" t="n">
        <v>0</v>
      </c>
      <c r="FK279" t="n">
        <v>0</v>
      </c>
      <c r="FL279" t="n">
        <v>0</v>
      </c>
      <c r="FM279" t="n">
        <v>0</v>
      </c>
      <c r="FN279" t="n">
        <v>0</v>
      </c>
      <c r="FO279" t="n">
        <v>0</v>
      </c>
      <c r="FP279" t="n">
        <v>0</v>
      </c>
      <c r="FQ279" t="b">
        <v>1</v>
      </c>
      <c r="FR279" t="b">
        <v>1</v>
      </c>
    </row>
    <row r="280">
      <c r="A280" t="inlineStr">
        <is>
          <t>BS00000544</t>
        </is>
      </c>
      <c r="B280" t="inlineStr">
        <is>
          <t>BS0000054401</t>
        </is>
      </c>
      <c r="C280" t="n">
        <v>100002073</v>
      </c>
      <c r="D280" t="inlineStr">
        <is>
          <t>한화 글로벌사업화펀드</t>
        </is>
      </c>
      <c r="E280" t="inlineStr">
        <is>
          <t>한화글로벌사업화펀드</t>
        </is>
      </c>
      <c r="F280" t="inlineStr">
        <is>
          <t>VC</t>
        </is>
      </c>
      <c r="G280" t="inlineStr">
        <is>
          <t>VC</t>
        </is>
      </c>
      <c r="H280" t="inlineStr">
        <is>
          <t>VC</t>
        </is>
      </c>
      <c r="I280" t="inlineStr">
        <is>
          <t>국내</t>
        </is>
      </c>
      <c r="J280" t="inlineStr">
        <is>
          <t>아시아</t>
        </is>
      </c>
      <c r="K280" t="inlineStr">
        <is>
          <t>이머징</t>
        </is>
      </c>
      <c r="L280" t="inlineStr">
        <is>
          <t>한국</t>
        </is>
      </c>
      <c r="M280" t="inlineStr">
        <is>
          <t>해당없음</t>
        </is>
      </c>
      <c r="N280" t="inlineStr">
        <is>
          <t>출자</t>
        </is>
      </c>
      <c r="O280" t="inlineStr">
        <is>
          <t>지분</t>
        </is>
      </c>
      <c r="P280" t="inlineStr">
        <is>
          <t>주식형</t>
        </is>
      </c>
      <c r="Q280" t="inlineStr">
        <is>
          <t>블라인드</t>
        </is>
      </c>
      <c r="R280" t="inlineStr">
        <is>
          <t>KRW</t>
        </is>
      </c>
      <c r="S280" t="inlineStr">
        <is>
          <t>KRW</t>
        </is>
      </c>
      <c r="T280" s="1" t="n">
        <v>42242</v>
      </c>
      <c r="U280" s="1" t="n">
        <v>43342</v>
      </c>
      <c r="V280" s="1" t="n">
        <v>44803</v>
      </c>
      <c r="W280" s="1" t="n">
        <v>44925</v>
      </c>
      <c r="X280" t="inlineStr">
        <is>
          <t>해당없음</t>
        </is>
      </c>
      <c r="Y280" t="inlineStr">
        <is>
          <t>해당없음</t>
        </is>
      </c>
      <c r="Z280" t="inlineStr">
        <is>
          <t>해당없음</t>
        </is>
      </c>
      <c r="AA280" t="inlineStr">
        <is>
          <t>해당없음</t>
        </is>
      </c>
      <c r="AB280" t="inlineStr">
        <is>
          <t>한화투자증권</t>
        </is>
      </c>
      <c r="AC280" t="inlineStr">
        <is>
          <t>해당없음</t>
        </is>
      </c>
      <c r="AD280" t="inlineStr">
        <is>
          <t>상환/확인필요</t>
        </is>
      </c>
      <c r="AF280" t="inlineStr">
        <is>
          <t>권우철</t>
        </is>
      </c>
      <c r="AI280" t="inlineStr">
        <is>
          <t>기보유</t>
        </is>
      </c>
      <c r="AJ280" t="inlineStr">
        <is>
          <t>사모투자</t>
        </is>
      </c>
      <c r="AK280" t="inlineStr">
        <is>
          <t>VC</t>
        </is>
      </c>
      <c r="AL280" t="inlineStr">
        <is>
          <t>Equity</t>
        </is>
      </c>
      <c r="AM280" t="inlineStr">
        <is>
          <t>인출</t>
        </is>
      </c>
      <c r="AN280" t="inlineStr">
        <is>
          <t>상환</t>
        </is>
      </c>
      <c r="AO280" t="n">
        <v>0</v>
      </c>
      <c r="AP280" t="n">
        <v>3000000000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2790000000</v>
      </c>
      <c r="AX280" t="n">
        <v>0</v>
      </c>
      <c r="AY280" t="n">
        <v>0</v>
      </c>
      <c r="AZ280" t="n">
        <v>3225344133</v>
      </c>
      <c r="BA280" t="n">
        <v>0</v>
      </c>
      <c r="BB280" t="n">
        <v>0</v>
      </c>
      <c r="BC280" t="n">
        <v>-435344133</v>
      </c>
      <c r="BD280" t="n">
        <v>0</v>
      </c>
      <c r="BE280" t="n">
        <v>0</v>
      </c>
      <c r="BF280" t="n">
        <v>2332772003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15.25524079799652</v>
      </c>
      <c r="CP280" t="n">
        <v>0</v>
      </c>
      <c r="CQ280" t="n">
        <v>0</v>
      </c>
      <c r="CR280" t="n">
        <v>0</v>
      </c>
      <c r="CS280" t="n">
        <v>1.992156321146954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1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0</v>
      </c>
      <c r="EO280" t="n">
        <v>0</v>
      </c>
      <c r="EP280" t="n">
        <v>0</v>
      </c>
      <c r="EQ280" t="n">
        <v>0</v>
      </c>
      <c r="ER280" t="n">
        <v>471</v>
      </c>
      <c r="EU280" t="inlineStr">
        <is>
          <t>~2016</t>
        </is>
      </c>
      <c r="EV280" t="inlineStr">
        <is>
          <t>국내간접투자</t>
        </is>
      </c>
      <c r="EW280" t="n">
        <v>0</v>
      </c>
      <c r="EX280" t="n">
        <v>0</v>
      </c>
      <c r="EY280" t="n">
        <v>0</v>
      </c>
      <c r="EZ280" t="n">
        <v>0</v>
      </c>
      <c r="FA280" t="n">
        <v>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0</v>
      </c>
      <c r="FJ280" t="n">
        <v>0</v>
      </c>
      <c r="FK280" t="n">
        <v>0</v>
      </c>
      <c r="FL280" t="n">
        <v>0</v>
      </c>
      <c r="FM280" t="n">
        <v>0</v>
      </c>
      <c r="FN280" t="n">
        <v>0</v>
      </c>
      <c r="FO280" t="n">
        <v>0</v>
      </c>
      <c r="FP280" t="n">
        <v>0</v>
      </c>
      <c r="FQ280" t="b">
        <v>1</v>
      </c>
      <c r="FR280" t="b">
        <v>1</v>
      </c>
    </row>
    <row r="281">
      <c r="A281" t="inlineStr">
        <is>
          <t>BS00000545</t>
        </is>
      </c>
      <c r="B281" t="inlineStr">
        <is>
          <t>BS0000054501</t>
        </is>
      </c>
      <c r="C281" t="n">
        <v>100002113</v>
      </c>
      <c r="D281" t="inlineStr">
        <is>
          <t>충남-한화 중소기업육성펀드</t>
        </is>
      </c>
      <c r="E281" t="inlineStr">
        <is>
          <t>충남-한화중소기업육성펀드</t>
        </is>
      </c>
      <c r="F281" t="inlineStr">
        <is>
          <t>VC</t>
        </is>
      </c>
      <c r="G281" t="inlineStr">
        <is>
          <t>VC</t>
        </is>
      </c>
      <c r="H281" t="inlineStr">
        <is>
          <t>VC</t>
        </is>
      </c>
      <c r="I281" t="inlineStr">
        <is>
          <t>국내</t>
        </is>
      </c>
      <c r="J281" t="inlineStr">
        <is>
          <t>아시아</t>
        </is>
      </c>
      <c r="K281" t="inlineStr">
        <is>
          <t>이머징</t>
        </is>
      </c>
      <c r="L281" t="inlineStr">
        <is>
          <t>한국</t>
        </is>
      </c>
      <c r="M281" t="inlineStr">
        <is>
          <t>해당없음</t>
        </is>
      </c>
      <c r="N281" t="inlineStr">
        <is>
          <t>출자</t>
        </is>
      </c>
      <c r="O281" t="inlineStr">
        <is>
          <t>지분</t>
        </is>
      </c>
      <c r="P281" t="inlineStr">
        <is>
          <t>주식형</t>
        </is>
      </c>
      <c r="Q281" t="inlineStr">
        <is>
          <t>블라인드</t>
        </is>
      </c>
      <c r="R281" t="inlineStr">
        <is>
          <t>KRW</t>
        </is>
      </c>
      <c r="S281" t="inlineStr">
        <is>
          <t>KRW</t>
        </is>
      </c>
      <c r="T281" s="1" t="n">
        <v>42312</v>
      </c>
      <c r="U281" s="1" t="n">
        <v>43784</v>
      </c>
      <c r="V281" s="1" t="n">
        <v>45245</v>
      </c>
      <c r="W281" s="1" t="n">
        <v>45245</v>
      </c>
      <c r="X281" t="inlineStr">
        <is>
          <t>해당없음</t>
        </is>
      </c>
      <c r="Y281" t="inlineStr">
        <is>
          <t>해당없음</t>
        </is>
      </c>
      <c r="Z281" t="inlineStr">
        <is>
          <t>해당없음</t>
        </is>
      </c>
      <c r="AA281" t="inlineStr">
        <is>
          <t>해당없음</t>
        </is>
      </c>
      <c r="AB281" t="inlineStr">
        <is>
          <t>한화투자증권</t>
        </is>
      </c>
      <c r="AC281" t="inlineStr">
        <is>
          <t>해당없음</t>
        </is>
      </c>
      <c r="AD281" t="inlineStr">
        <is>
          <t>상환/확인필요</t>
        </is>
      </c>
      <c r="AF281" t="inlineStr">
        <is>
          <t>권우철</t>
        </is>
      </c>
      <c r="AG281" t="inlineStr">
        <is>
          <t>정상</t>
        </is>
      </c>
      <c r="AI281" t="inlineStr">
        <is>
          <t>기보유</t>
        </is>
      </c>
      <c r="AJ281" t="inlineStr">
        <is>
          <t>사모투자</t>
        </is>
      </c>
      <c r="AK281" t="inlineStr">
        <is>
          <t>VC</t>
        </is>
      </c>
      <c r="AL281" t="inlineStr">
        <is>
          <t>Equity</t>
        </is>
      </c>
      <c r="AM281" t="inlineStr">
        <is>
          <t>인출</t>
        </is>
      </c>
      <c r="AN281" t="inlineStr">
        <is>
          <t>상환</t>
        </is>
      </c>
      <c r="AO281" t="n">
        <v>0</v>
      </c>
      <c r="AP281" t="n">
        <v>4500000000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4500000000</v>
      </c>
      <c r="AX281" t="n">
        <v>0</v>
      </c>
      <c r="AY281" t="n">
        <v>0</v>
      </c>
      <c r="AZ281" t="n">
        <v>4500000000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5192814760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20.68405568599701</v>
      </c>
      <c r="CP281" t="n">
        <v>0</v>
      </c>
      <c r="CQ281" t="n">
        <v>0</v>
      </c>
      <c r="CR281" t="n">
        <v>0</v>
      </c>
      <c r="CS281" t="n">
        <v>2.153958835555556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1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0</v>
      </c>
      <c r="EO281" t="n">
        <v>0</v>
      </c>
      <c r="EP281" t="n">
        <v>0</v>
      </c>
      <c r="EQ281" t="n">
        <v>0</v>
      </c>
      <c r="ER281" t="n">
        <v>471</v>
      </c>
      <c r="EU281" t="inlineStr">
        <is>
          <t>~2016</t>
        </is>
      </c>
      <c r="EV281" t="inlineStr">
        <is>
          <t>국내간접투자</t>
        </is>
      </c>
      <c r="EW281" t="n">
        <v>0</v>
      </c>
      <c r="EX281" t="n">
        <v>0</v>
      </c>
      <c r="EY281" t="n">
        <v>0</v>
      </c>
      <c r="EZ281" t="n">
        <v>0</v>
      </c>
      <c r="FA281" t="n">
        <v>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0</v>
      </c>
      <c r="FJ281" t="n">
        <v>0</v>
      </c>
      <c r="FK281" t="n">
        <v>0</v>
      </c>
      <c r="FL281" t="n">
        <v>0</v>
      </c>
      <c r="FM281" t="n">
        <v>0</v>
      </c>
      <c r="FN281" t="n">
        <v>0</v>
      </c>
      <c r="FO281" t="n">
        <v>0</v>
      </c>
      <c r="FP281" t="n">
        <v>0</v>
      </c>
      <c r="FQ281" t="b">
        <v>1</v>
      </c>
      <c r="FR281" t="b">
        <v>1</v>
      </c>
    </row>
    <row r="282">
      <c r="A282" t="inlineStr">
        <is>
          <t>BS00000548</t>
        </is>
      </c>
      <c r="B282" t="inlineStr">
        <is>
          <t>BS0000054801</t>
        </is>
      </c>
      <c r="C282" t="n">
        <v>100002085</v>
      </c>
      <c r="D282" t="inlineStr">
        <is>
          <t>강소 신재생에너지혁신펀드</t>
        </is>
      </c>
      <c r="E282" t="inlineStr">
        <is>
          <t>강소신재생에너지혁신펀드</t>
        </is>
      </c>
      <c r="F282" t="inlineStr">
        <is>
          <t>VC</t>
        </is>
      </c>
      <c r="G282" t="inlineStr">
        <is>
          <t>VC</t>
        </is>
      </c>
      <c r="H282" t="inlineStr">
        <is>
          <t>VC</t>
        </is>
      </c>
      <c r="I282" t="inlineStr">
        <is>
          <t>국내</t>
        </is>
      </c>
      <c r="J282" t="inlineStr">
        <is>
          <t>아시아</t>
        </is>
      </c>
      <c r="K282" t="inlineStr">
        <is>
          <t>이머징</t>
        </is>
      </c>
      <c r="L282" t="inlineStr">
        <is>
          <t>한국</t>
        </is>
      </c>
      <c r="M282" t="inlineStr">
        <is>
          <t>해당없음</t>
        </is>
      </c>
      <c r="N282" t="inlineStr">
        <is>
          <t>출자</t>
        </is>
      </c>
      <c r="O282" t="inlineStr">
        <is>
          <t>지분</t>
        </is>
      </c>
      <c r="P282" t="inlineStr">
        <is>
          <t>주식형</t>
        </is>
      </c>
      <c r="Q282" t="inlineStr">
        <is>
          <t>블라인드</t>
        </is>
      </c>
      <c r="R282" t="inlineStr">
        <is>
          <t>KRW</t>
        </is>
      </c>
      <c r="S282" t="inlineStr">
        <is>
          <t>KRW</t>
        </is>
      </c>
      <c r="T282" s="1" t="n">
        <v>42262</v>
      </c>
      <c r="U282" s="1" t="n">
        <v>44091</v>
      </c>
      <c r="V282" s="1" t="n">
        <v>45917</v>
      </c>
      <c r="X282" t="inlineStr">
        <is>
          <t>해당없음</t>
        </is>
      </c>
      <c r="Y282" t="inlineStr">
        <is>
          <t>해당없음</t>
        </is>
      </c>
      <c r="Z282" t="inlineStr">
        <is>
          <t>해당없음</t>
        </is>
      </c>
      <c r="AA282" t="inlineStr">
        <is>
          <t>해당없음</t>
        </is>
      </c>
      <c r="AB282" t="inlineStr">
        <is>
          <t>한화투자증권</t>
        </is>
      </c>
      <c r="AC282" t="inlineStr">
        <is>
          <t>해당없음</t>
        </is>
      </c>
      <c r="AD282" t="inlineStr">
        <is>
          <t>이용훈</t>
        </is>
      </c>
      <c r="AF282" t="inlineStr">
        <is>
          <t>권우철</t>
        </is>
      </c>
      <c r="AG282" t="inlineStr">
        <is>
          <t>관심</t>
        </is>
      </c>
      <c r="AI282" t="inlineStr">
        <is>
          <t>기보유</t>
        </is>
      </c>
      <c r="AJ282" t="inlineStr">
        <is>
          <t>사모투자</t>
        </is>
      </c>
      <c r="AK282" t="inlineStr">
        <is>
          <t>VC</t>
        </is>
      </c>
      <c r="AL282" t="inlineStr">
        <is>
          <t>Equity</t>
        </is>
      </c>
      <c r="AM282" t="inlineStr">
        <is>
          <t>인출</t>
        </is>
      </c>
      <c r="AN282" t="inlineStr">
        <is>
          <t>운영</t>
        </is>
      </c>
      <c r="AO282" t="n">
        <v>0</v>
      </c>
      <c r="AP282" t="n">
        <v>99000000000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99000000000</v>
      </c>
      <c r="AX282" t="n">
        <v>0</v>
      </c>
      <c r="AY282" t="n">
        <v>1980000000</v>
      </c>
      <c r="AZ282" t="n">
        <v>59400000000</v>
      </c>
      <c r="BA282" t="n">
        <v>0</v>
      </c>
      <c r="BB282" t="n">
        <v>-1980000000</v>
      </c>
      <c r="BC282" t="n">
        <v>39600000000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39600000000</v>
      </c>
      <c r="CB282" t="n">
        <v>39600000000</v>
      </c>
      <c r="CC282" t="n">
        <v>41580000000</v>
      </c>
      <c r="CD282" t="n">
        <v>0</v>
      </c>
      <c r="CE282" t="n">
        <v>27990900630</v>
      </c>
      <c r="CF282" t="n">
        <v>27990900630</v>
      </c>
      <c r="CG282" t="n">
        <v>29970900630</v>
      </c>
      <c r="CH282" t="n">
        <v>27990900630</v>
      </c>
      <c r="CI282" t="n">
        <v>27990900630</v>
      </c>
      <c r="CJ282" t="n">
        <v>29970900630</v>
      </c>
      <c r="CK282" t="n">
        <v>0</v>
      </c>
      <c r="CL282" t="n">
        <v>11609099370</v>
      </c>
      <c r="CM282" t="n">
        <v>2.980232238769531e-07</v>
      </c>
      <c r="CN282" t="n">
        <v>2.980232238769531e-07</v>
      </c>
      <c r="CO282" t="n">
        <v>-2.383762835524976</v>
      </c>
      <c r="CP282" t="n">
        <v>8341.938444972038</v>
      </c>
      <c r="CQ282" t="n">
        <v>8341.938444972038</v>
      </c>
      <c r="CR282" t="n">
        <v>-66723668654.66663</v>
      </c>
      <c r="CS282" t="n">
        <v>0.88273637</v>
      </c>
      <c r="CT282" t="n">
        <v>24708586015.15691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1</v>
      </c>
      <c r="DJ282" t="n">
        <v>0</v>
      </c>
      <c r="DK282" t="n">
        <v>27990900630</v>
      </c>
      <c r="DL282" t="n">
        <v>0</v>
      </c>
      <c r="DM282" t="n">
        <v>29970900630</v>
      </c>
      <c r="DN282" t="n">
        <v>0</v>
      </c>
      <c r="DO282" t="n">
        <v>0</v>
      </c>
      <c r="DP282" t="n">
        <v>0</v>
      </c>
      <c r="DQ282" t="n">
        <v>1980000000</v>
      </c>
      <c r="DR282" t="n">
        <v>0</v>
      </c>
      <c r="DS282" t="n">
        <v>0</v>
      </c>
      <c r="DT282" t="n">
        <v>0</v>
      </c>
      <c r="DU282" t="n">
        <v>0</v>
      </c>
      <c r="DV282" t="n">
        <v>40672724161</v>
      </c>
      <c r="DW282" t="n">
        <v>0</v>
      </c>
      <c r="DX282" t="n">
        <v>0</v>
      </c>
      <c r="DY282" t="n">
        <v>19929634838.89</v>
      </c>
      <c r="DZ282" t="n">
        <v>0</v>
      </c>
      <c r="EA282" t="n">
        <v>0</v>
      </c>
      <c r="EB282" t="n">
        <v>19929634838.89</v>
      </c>
      <c r="EC282" t="n">
        <v>0.49</v>
      </c>
      <c r="ED282" t="n">
        <v>19929634838.89</v>
      </c>
      <c r="EE282" t="n">
        <v>13715541308.7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0</v>
      </c>
      <c r="EO282" t="n">
        <v>0</v>
      </c>
      <c r="EP282" t="n">
        <v>0</v>
      </c>
      <c r="EQ282" t="n">
        <v>0</v>
      </c>
      <c r="ER282" t="n">
        <v>471</v>
      </c>
      <c r="EU282" t="inlineStr">
        <is>
          <t>~2016</t>
        </is>
      </c>
      <c r="EV282" t="inlineStr">
        <is>
          <t>국내간접투자</t>
        </is>
      </c>
      <c r="EW282" t="n">
        <v>0</v>
      </c>
      <c r="EX282" t="n">
        <v>0</v>
      </c>
      <c r="EY282" t="n">
        <v>0</v>
      </c>
      <c r="EZ282" t="n">
        <v>0</v>
      </c>
      <c r="FA282" t="n">
        <v>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0</v>
      </c>
      <c r="FJ282" t="n">
        <v>0</v>
      </c>
      <c r="FK282" t="n">
        <v>0</v>
      </c>
      <c r="FL282" t="n">
        <v>0</v>
      </c>
      <c r="FM282" t="n">
        <v>0</v>
      </c>
      <c r="FN282" t="n">
        <v>0</v>
      </c>
      <c r="FO282" t="n">
        <v>0</v>
      </c>
      <c r="FP282" t="n">
        <v>0</v>
      </c>
      <c r="FQ282" t="b">
        <v>1</v>
      </c>
      <c r="FR282" t="b">
        <v>1</v>
      </c>
    </row>
    <row r="283">
      <c r="A283" t="inlineStr">
        <is>
          <t>BS00000552</t>
        </is>
      </c>
      <c r="B283" t="n">
        <v>406179403401</v>
      </c>
      <c r="C283" t="n">
        <v>6000000000458</v>
      </c>
      <c r="D283" t="inlineStr">
        <is>
          <t>용마터널 리파이낸싱 유동화증권 ABS (산업기반신보 8차)</t>
        </is>
      </c>
      <c r="E283" t="inlineStr">
        <is>
          <t>산업기반신보제팔차유동화전문 1-2(용마터널, 사모/콜)</t>
        </is>
      </c>
      <c r="F283" t="inlineStr">
        <is>
          <t>인프라</t>
        </is>
      </c>
      <c r="G283" t="inlineStr">
        <is>
          <t>BTO</t>
        </is>
      </c>
      <c r="H283" t="inlineStr">
        <is>
          <t>도로</t>
        </is>
      </c>
      <c r="I283" t="inlineStr">
        <is>
          <t>국내</t>
        </is>
      </c>
      <c r="J283" t="inlineStr">
        <is>
          <t>아시아</t>
        </is>
      </c>
      <c r="K283" t="inlineStr">
        <is>
          <t>이머징</t>
        </is>
      </c>
      <c r="L283" t="inlineStr">
        <is>
          <t>한국</t>
        </is>
      </c>
      <c r="M283" t="inlineStr">
        <is>
          <t>해당없음</t>
        </is>
      </c>
      <c r="N283" t="inlineStr">
        <is>
          <t>대출</t>
        </is>
      </c>
      <c r="O283" t="inlineStr">
        <is>
          <t>선순위</t>
        </is>
      </c>
      <c r="P283" t="inlineStr">
        <is>
          <t>대출</t>
        </is>
      </c>
      <c r="Q283" t="inlineStr">
        <is>
          <t>프로젝트</t>
        </is>
      </c>
      <c r="R283" t="inlineStr">
        <is>
          <t>KRW</t>
        </is>
      </c>
      <c r="S283" t="inlineStr">
        <is>
          <t>KRW</t>
        </is>
      </c>
      <c r="T283" s="1" t="n">
        <v>42334</v>
      </c>
      <c r="U283" s="1" t="n">
        <v>50369</v>
      </c>
      <c r="V283" s="1" t="n">
        <v>50369</v>
      </c>
      <c r="X283" t="inlineStr">
        <is>
          <t>PPP</t>
        </is>
      </c>
      <c r="Y283" t="inlineStr">
        <is>
          <t>Merchant(정부)</t>
        </is>
      </c>
      <c r="Z283" t="inlineStr">
        <is>
          <t>해지시 지급금</t>
        </is>
      </c>
      <c r="AA283" t="inlineStr">
        <is>
          <t>해지시 지급금 전액 커버, 산기반보증</t>
        </is>
      </c>
      <c r="AB283" t="inlineStr">
        <is>
          <t>KB증권</t>
        </is>
      </c>
      <c r="AC283" t="inlineStr">
        <is>
          <t>해당없음</t>
        </is>
      </c>
      <c r="AD283" t="inlineStr">
        <is>
          <t>예수빈</t>
        </is>
      </c>
      <c r="AF283" t="inlineStr">
        <is>
          <t>유재섭</t>
        </is>
      </c>
      <c r="AG283" t="inlineStr">
        <is>
          <t>정상</t>
        </is>
      </c>
      <c r="AH283" s="1" t="n">
        <v>42308</v>
      </c>
      <c r="AI283" t="inlineStr">
        <is>
          <t>기보유</t>
        </is>
      </c>
      <c r="AJ283" t="inlineStr">
        <is>
          <t>국내실물</t>
        </is>
      </c>
      <c r="AK283" t="inlineStr">
        <is>
          <t>인프라</t>
        </is>
      </c>
      <c r="AL283" t="inlineStr">
        <is>
          <t>Debt</t>
        </is>
      </c>
      <c r="AM283" t="inlineStr">
        <is>
          <t>인출</t>
        </is>
      </c>
      <c r="AN283" t="inlineStr">
        <is>
          <t>운영</t>
        </is>
      </c>
      <c r="AO283" t="n">
        <v>0</v>
      </c>
      <c r="AP283" t="n">
        <v>25000000000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25000000000</v>
      </c>
      <c r="AX283" t="n">
        <v>0</v>
      </c>
      <c r="AY283" t="n">
        <v>1250000000</v>
      </c>
      <c r="AZ283" t="n">
        <v>4250000000</v>
      </c>
      <c r="BA283" t="n">
        <v>0</v>
      </c>
      <c r="BB283" t="n">
        <v>-1250000000</v>
      </c>
      <c r="BC283" t="n">
        <v>20750000000</v>
      </c>
      <c r="BD283" t="n">
        <v>0</v>
      </c>
      <c r="BE283" t="n">
        <v>619349528</v>
      </c>
      <c r="BF283" t="n">
        <v>7213109295</v>
      </c>
      <c r="BG283" t="n">
        <v>0</v>
      </c>
      <c r="BH283" t="n">
        <v>619349528</v>
      </c>
      <c r="BI283" t="n">
        <v>0</v>
      </c>
      <c r="BJ283" t="n">
        <v>0</v>
      </c>
      <c r="BK283" t="n">
        <v>0</v>
      </c>
      <c r="BL283" t="n">
        <v>727818510</v>
      </c>
      <c r="BM283" t="n">
        <v>0</v>
      </c>
      <c r="BN283" t="n">
        <v>0</v>
      </c>
      <c r="BO283" t="n">
        <v>59418821</v>
      </c>
      <c r="BP283" t="n">
        <v>728069364</v>
      </c>
      <c r="BQ283" t="n">
        <v>59418821</v>
      </c>
      <c r="BR283" t="n">
        <v>728069364</v>
      </c>
      <c r="BS283" t="n">
        <v>0</v>
      </c>
      <c r="BT283" t="n">
        <v>0</v>
      </c>
      <c r="BU283" t="n">
        <v>0</v>
      </c>
      <c r="BV283" t="n">
        <v>59418821</v>
      </c>
      <c r="BW283" t="n">
        <v>728069364</v>
      </c>
      <c r="BX283" t="n">
        <v>0.2867950704698405</v>
      </c>
      <c r="BY283" t="n">
        <v>3.465187596003817</v>
      </c>
      <c r="BZ283" t="n">
        <v>0</v>
      </c>
      <c r="CA283" t="n">
        <v>20750000000</v>
      </c>
      <c r="CB283" t="n">
        <v>20745850000</v>
      </c>
      <c r="CC283" t="n">
        <v>22000000000</v>
      </c>
      <c r="CD283" t="n">
        <v>0</v>
      </c>
      <c r="CE283" t="n">
        <v>20750000000</v>
      </c>
      <c r="CF283" t="n">
        <v>20745850000</v>
      </c>
      <c r="CG283" t="n">
        <v>22000000000</v>
      </c>
      <c r="CH283" t="n">
        <v>20750000000</v>
      </c>
      <c r="CI283" t="n">
        <v>20745850000</v>
      </c>
      <c r="CJ283" t="n">
        <v>22000000000</v>
      </c>
      <c r="CK283" t="n">
        <v>0</v>
      </c>
      <c r="CL283" t="n">
        <v>0</v>
      </c>
      <c r="CM283" t="n">
        <v>0.2866983</v>
      </c>
      <c r="CN283" t="n">
        <v>3.4403796</v>
      </c>
      <c r="CO283" t="n">
        <v>3.4403796</v>
      </c>
      <c r="CP283" t="n">
        <v>5948989725</v>
      </c>
      <c r="CQ283" t="n">
        <v>71387876700</v>
      </c>
      <c r="CR283" t="n">
        <v>71387876700</v>
      </c>
      <c r="CS283" t="n">
        <v>1.2885243718</v>
      </c>
      <c r="CT283" t="n">
        <v>26736880714.85</v>
      </c>
      <c r="CU283" t="n">
        <v>3.4</v>
      </c>
      <c r="CV283" t="n">
        <v>0</v>
      </c>
      <c r="CW283" t="n">
        <v>0</v>
      </c>
      <c r="CX283" t="n">
        <v>0</v>
      </c>
      <c r="CY283" t="n">
        <v>3.4</v>
      </c>
      <c r="CZ283" t="n">
        <v>70550000000</v>
      </c>
      <c r="DA283" t="n">
        <v>0</v>
      </c>
      <c r="DB283" t="n">
        <v>0</v>
      </c>
      <c r="DC283" t="n">
        <v>0</v>
      </c>
      <c r="DD283" t="n">
        <v>4250000000</v>
      </c>
      <c r="DE283" t="n">
        <v>20750000000</v>
      </c>
      <c r="DF283" t="n">
        <v>0</v>
      </c>
      <c r="DG283" t="n">
        <v>0</v>
      </c>
      <c r="DH283" t="n">
        <v>1</v>
      </c>
      <c r="DI283" t="n">
        <v>0</v>
      </c>
      <c r="DJ283" t="n">
        <v>20750000000</v>
      </c>
      <c r="DK283" t="n">
        <v>0</v>
      </c>
      <c r="DL283" t="n">
        <v>22000000000</v>
      </c>
      <c r="DM283" t="n">
        <v>0</v>
      </c>
      <c r="DN283" t="n">
        <v>0</v>
      </c>
      <c r="DO283" t="n">
        <v>0</v>
      </c>
      <c r="DP283" t="n">
        <v>1250000000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20901961698.48751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59418821</v>
      </c>
      <c r="EH283" t="n">
        <v>0</v>
      </c>
      <c r="EI283" t="n">
        <v>0</v>
      </c>
      <c r="EJ283" t="n">
        <v>0</v>
      </c>
      <c r="EK283" t="n">
        <v>0</v>
      </c>
      <c r="EL283" t="n">
        <v>728069364</v>
      </c>
      <c r="EM283" t="n">
        <v>0</v>
      </c>
      <c r="EN283" t="n">
        <v>0</v>
      </c>
      <c r="EO283" t="n">
        <v>0</v>
      </c>
      <c r="EP283" t="n">
        <v>59418821</v>
      </c>
      <c r="EQ283" t="n">
        <v>728069364</v>
      </c>
      <c r="ER283" t="n">
        <v>223</v>
      </c>
      <c r="EU283" t="inlineStr">
        <is>
          <t>~2016</t>
        </is>
      </c>
      <c r="EV283" t="inlineStr">
        <is>
          <t>국내간접투자</t>
        </is>
      </c>
      <c r="EW283" t="n">
        <v>0</v>
      </c>
      <c r="EX283" t="n">
        <v>59418821</v>
      </c>
      <c r="EY283" t="n">
        <v>0</v>
      </c>
      <c r="EZ283" t="n">
        <v>0</v>
      </c>
      <c r="FA283" t="n">
        <v>0</v>
      </c>
      <c r="FB283" t="n">
        <v>0</v>
      </c>
      <c r="FC283" t="n">
        <v>728069364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0</v>
      </c>
      <c r="FJ283" t="n">
        <v>0</v>
      </c>
      <c r="FK283" t="n">
        <v>0</v>
      </c>
      <c r="FL283" t="n">
        <v>0</v>
      </c>
      <c r="FM283" t="n">
        <v>0</v>
      </c>
      <c r="FN283" t="n">
        <v>0</v>
      </c>
      <c r="FO283" t="n">
        <v>0</v>
      </c>
      <c r="FP283" t="n">
        <v>0</v>
      </c>
      <c r="FQ283" t="b">
        <v>1</v>
      </c>
      <c r="FR283" t="b">
        <v>1</v>
      </c>
    </row>
    <row r="284">
      <c r="A284" t="inlineStr">
        <is>
          <t>BS00000556</t>
        </is>
      </c>
      <c r="B284" t="inlineStr">
        <is>
          <t>BS0000055601</t>
        </is>
      </c>
      <c r="C284" t="n">
        <v>200000676</v>
      </c>
      <c r="D284" t="inlineStr">
        <is>
          <t>용인-서울고속도로 민간투자사업 리파이낸싱 (KRIF 4호)</t>
        </is>
      </c>
      <c r="E284" t="inlineStr">
        <is>
          <t>KIAMCO도로투자사모특별자산투자신탁제4호</t>
        </is>
      </c>
      <c r="F284" t="inlineStr">
        <is>
          <t>인프라</t>
        </is>
      </c>
      <c r="G284" t="inlineStr">
        <is>
          <t>BTO</t>
        </is>
      </c>
      <c r="H284" t="inlineStr">
        <is>
          <t>도로</t>
        </is>
      </c>
      <c r="I284" t="inlineStr">
        <is>
          <t>국내</t>
        </is>
      </c>
      <c r="J284" t="inlineStr">
        <is>
          <t>아시아</t>
        </is>
      </c>
      <c r="K284" t="inlineStr">
        <is>
          <t>이머징</t>
        </is>
      </c>
      <c r="L284" t="inlineStr">
        <is>
          <t>한국</t>
        </is>
      </c>
      <c r="M284" t="inlineStr">
        <is>
          <t>해당없음</t>
        </is>
      </c>
      <c r="N284" t="inlineStr">
        <is>
          <t>수익증권</t>
        </is>
      </c>
      <c r="O284" t="inlineStr">
        <is>
          <t>선순위</t>
        </is>
      </c>
      <c r="P284" t="inlineStr">
        <is>
          <t>채권형</t>
        </is>
      </c>
      <c r="Q284" t="inlineStr">
        <is>
          <t>프로젝트</t>
        </is>
      </c>
      <c r="R284" t="inlineStr">
        <is>
          <t>KRW</t>
        </is>
      </c>
      <c r="S284" t="inlineStr">
        <is>
          <t>KRW</t>
        </is>
      </c>
      <c r="T284" s="1" t="n">
        <v>42305</v>
      </c>
      <c r="U284" s="1" t="n">
        <v>51071</v>
      </c>
      <c r="V284" s="1" t="n">
        <v>51071</v>
      </c>
      <c r="X284" t="inlineStr">
        <is>
          <t>PPP</t>
        </is>
      </c>
      <c r="Y284" t="inlineStr">
        <is>
          <t>Merchant(정부)</t>
        </is>
      </c>
      <c r="Z284" t="inlineStr">
        <is>
          <t>해지시 지급금</t>
        </is>
      </c>
      <c r="AB284" t="inlineStr">
        <is>
          <t>KDB인프라자산운용</t>
        </is>
      </c>
      <c r="AC284" t="inlineStr">
        <is>
          <t>해당없음</t>
        </is>
      </c>
      <c r="AD284" t="inlineStr">
        <is>
          <t>이다인</t>
        </is>
      </c>
      <c r="AF284" t="inlineStr">
        <is>
          <t>유재섭</t>
        </is>
      </c>
      <c r="AG284" t="inlineStr">
        <is>
          <t>관심</t>
        </is>
      </c>
      <c r="AI284" t="inlineStr">
        <is>
          <t>기보유</t>
        </is>
      </c>
      <c r="AJ284" t="inlineStr">
        <is>
          <t>국내실물</t>
        </is>
      </c>
      <c r="AK284" t="inlineStr">
        <is>
          <t>인프라</t>
        </is>
      </c>
      <c r="AL284" t="inlineStr">
        <is>
          <t>Debt</t>
        </is>
      </c>
      <c r="AM284" t="inlineStr">
        <is>
          <t>인출</t>
        </is>
      </c>
      <c r="AN284" t="inlineStr">
        <is>
          <t>운영</t>
        </is>
      </c>
      <c r="AO284" t="n">
        <v>0</v>
      </c>
      <c r="AP284" t="n">
        <v>40000000000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39981970000</v>
      </c>
      <c r="AX284" t="n">
        <v>0</v>
      </c>
      <c r="AY284" t="n">
        <v>1828957661</v>
      </c>
      <c r="AZ284" t="n">
        <v>10912900903</v>
      </c>
      <c r="BA284" t="n">
        <v>0</v>
      </c>
      <c r="BB284" t="n">
        <v>-1828957661</v>
      </c>
      <c r="BC284" t="n">
        <v>29069069097</v>
      </c>
      <c r="BD284" t="n">
        <v>0</v>
      </c>
      <c r="BE284" t="n">
        <v>1210366142</v>
      </c>
      <c r="BF284" t="n">
        <v>12910309267</v>
      </c>
      <c r="BG284" t="n">
        <v>1210366142</v>
      </c>
      <c r="BH284" t="n">
        <v>0</v>
      </c>
      <c r="BI284" t="n">
        <v>0</v>
      </c>
      <c r="BJ284" t="n">
        <v>37157297</v>
      </c>
      <c r="BK284" t="n">
        <v>1210366142</v>
      </c>
      <c r="BL284" t="n">
        <v>0</v>
      </c>
      <c r="BM284" t="n">
        <v>-545005266</v>
      </c>
      <c r="BN284" t="n">
        <v>-305691698</v>
      </c>
      <c r="BO284" t="n">
        <v>0</v>
      </c>
      <c r="BP284" t="n">
        <v>1210366142</v>
      </c>
      <c r="BQ284" t="n">
        <v>-545005266</v>
      </c>
      <c r="BR284" t="n">
        <v>904674444</v>
      </c>
      <c r="BS284" t="n">
        <v>0</v>
      </c>
      <c r="BT284" t="n">
        <v>0</v>
      </c>
      <c r="BU284" t="n">
        <v>0</v>
      </c>
      <c r="BV284" t="n">
        <v>-545005266</v>
      </c>
      <c r="BW284" t="n">
        <v>904674444</v>
      </c>
      <c r="BX284" t="n">
        <v>-1.813098305537908</v>
      </c>
      <c r="BY284" t="n">
        <v>3.002638539267341</v>
      </c>
      <c r="BZ284" t="n">
        <v>0</v>
      </c>
      <c r="CA284" t="n">
        <v>29251877291</v>
      </c>
      <c r="CB284" t="n">
        <v>29251877291</v>
      </c>
      <c r="CC284" t="n">
        <v>31007352165</v>
      </c>
      <c r="CD284" t="n">
        <v>0</v>
      </c>
      <c r="CE284" t="n">
        <v>29514328215</v>
      </c>
      <c r="CF284" t="n">
        <v>30059333481</v>
      </c>
      <c r="CG284" t="n">
        <v>31648977574</v>
      </c>
      <c r="CH284" t="n">
        <v>29514328215</v>
      </c>
      <c r="CI284" t="n">
        <v>30059333481</v>
      </c>
      <c r="CJ284" t="n">
        <v>31648977574</v>
      </c>
      <c r="CK284" t="n">
        <v>-305691698</v>
      </c>
      <c r="CL284" t="n">
        <v>3796651862</v>
      </c>
      <c r="CM284" t="n">
        <v>-19.95793901383878</v>
      </c>
      <c r="CN284" t="n">
        <v>3.022717535495758</v>
      </c>
      <c r="CO284" t="n">
        <v>3.684674799442292</v>
      </c>
      <c r="CP284" t="n">
        <v>-589045162549.391</v>
      </c>
      <c r="CQ284" t="n">
        <v>89213477443.85771</v>
      </c>
      <c r="CR284" t="n">
        <v>108750701396.2791</v>
      </c>
      <c r="CS284" t="n">
        <v>1.334039778054958</v>
      </c>
      <c r="CT284" t="n">
        <v>39373287861.37979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0.9645751497360262</v>
      </c>
      <c r="DI284" t="n">
        <v>0.03542485026397381</v>
      </c>
      <c r="DJ284" t="n">
        <v>28468787557.34185</v>
      </c>
      <c r="DK284" t="n">
        <v>1045540657.658152</v>
      </c>
      <c r="DL284" t="n">
        <v>30527817282.43319</v>
      </c>
      <c r="DM284" t="n">
        <v>1121160291.566815</v>
      </c>
      <c r="DN284" t="n">
        <v>0</v>
      </c>
      <c r="DO284" t="n">
        <v>0</v>
      </c>
      <c r="DP284" t="n">
        <v>1764167109.719927</v>
      </c>
      <c r="DQ284" t="n">
        <v>64790551.28007277</v>
      </c>
      <c r="DR284" t="n">
        <v>0</v>
      </c>
      <c r="DS284" t="n">
        <v>0</v>
      </c>
      <c r="DT284" t="n">
        <v>0</v>
      </c>
      <c r="DU284" t="n">
        <v>0</v>
      </c>
      <c r="DV284" t="n">
        <v>30980842311</v>
      </c>
      <c r="DW284" t="n">
        <v>957325120.3970397</v>
      </c>
      <c r="DX284" t="n">
        <v>0</v>
      </c>
      <c r="DY284" t="n">
        <v>213863095.754998</v>
      </c>
      <c r="DZ284" t="n">
        <v>0</v>
      </c>
      <c r="EA284" t="n">
        <v>0</v>
      </c>
      <c r="EB284" t="n">
        <v>1171188216.152038</v>
      </c>
      <c r="EC284" t="n">
        <v>0.0378036272995779</v>
      </c>
      <c r="ED284" t="n">
        <v>1171188216.152038</v>
      </c>
      <c r="EE284" t="n">
        <v>1115748663.837276</v>
      </c>
      <c r="EF284" t="n">
        <v>0</v>
      </c>
      <c r="EG284" t="n">
        <v>0</v>
      </c>
      <c r="EH284" t="n">
        <v>0</v>
      </c>
      <c r="EI284" t="n">
        <v>0</v>
      </c>
      <c r="EJ284" t="n">
        <v>-545005266</v>
      </c>
      <c r="EK284" t="n">
        <v>0</v>
      </c>
      <c r="EL284" t="n">
        <v>1210366142</v>
      </c>
      <c r="EM284" t="n">
        <v>37157297</v>
      </c>
      <c r="EN284" t="n">
        <v>0</v>
      </c>
      <c r="EO284" t="n">
        <v>-342848995</v>
      </c>
      <c r="EP284" t="n">
        <v>-545005266</v>
      </c>
      <c r="EQ284" t="n">
        <v>904674444</v>
      </c>
      <c r="ER284" t="n">
        <v>208</v>
      </c>
      <c r="EU284" t="inlineStr">
        <is>
          <t>~2016</t>
        </is>
      </c>
      <c r="EV284" t="inlineStr">
        <is>
          <t>국내간접투자</t>
        </is>
      </c>
      <c r="EW284" t="n">
        <v>0</v>
      </c>
      <c r="EX284" t="n">
        <v>0</v>
      </c>
      <c r="EY284" t="n">
        <v>0</v>
      </c>
      <c r="EZ284" t="n">
        <v>0</v>
      </c>
      <c r="FA284" t="n">
        <v>-525698536.0588728</v>
      </c>
      <c r="FB284" t="n">
        <v>0</v>
      </c>
      <c r="FC284" t="n">
        <v>1167489102.655066</v>
      </c>
      <c r="FD284" t="n">
        <v>35841005.317561</v>
      </c>
      <c r="FE284" t="n">
        <v>0</v>
      </c>
      <c r="FF284" t="n">
        <v>-330703620.6889711</v>
      </c>
      <c r="FG284" t="n">
        <v>0</v>
      </c>
      <c r="FH284" t="n">
        <v>0</v>
      </c>
      <c r="FI284" t="n">
        <v>0</v>
      </c>
      <c r="FJ284" t="n">
        <v>0</v>
      </c>
      <c r="FK284" t="n">
        <v>-19306729.94112721</v>
      </c>
      <c r="FL284" t="n">
        <v>0</v>
      </c>
      <c r="FM284" t="n">
        <v>42877039.34493366</v>
      </c>
      <c r="FN284" t="n">
        <v>1316291.682439003</v>
      </c>
      <c r="FO284" t="n">
        <v>0</v>
      </c>
      <c r="FP284" t="n">
        <v>-12145374.31102891</v>
      </c>
      <c r="FQ284" t="b">
        <v>1</v>
      </c>
      <c r="FR284" t="b">
        <v>1</v>
      </c>
    </row>
    <row r="285">
      <c r="A285" t="inlineStr">
        <is>
          <t>BS00000559</t>
        </is>
      </c>
      <c r="B285" t="inlineStr">
        <is>
          <t>BS0000055901</t>
        </is>
      </c>
      <c r="C285" t="n">
        <v>200000685</v>
      </c>
      <c r="D285" t="inlineStr">
        <is>
          <t>ALLIANZ UK Infrastructure Debt</t>
        </is>
      </c>
      <c r="E285" t="inlineStr">
        <is>
          <t>ALLIANZ UK INFRASTRUCTURE DEBT, L.P.</t>
        </is>
      </c>
      <c r="F285" t="inlineStr">
        <is>
          <t>인프라</t>
        </is>
      </c>
      <c r="G285" t="inlineStr">
        <is>
          <t>혼합</t>
        </is>
      </c>
      <c r="H285" t="inlineStr">
        <is>
          <t>혼합</t>
        </is>
      </c>
      <c r="I285" t="inlineStr">
        <is>
          <t>해외</t>
        </is>
      </c>
      <c r="J285" t="inlineStr">
        <is>
          <t>유럽</t>
        </is>
      </c>
      <c r="K285" t="inlineStr">
        <is>
          <t>선진국</t>
        </is>
      </c>
      <c r="L285" t="inlineStr">
        <is>
          <t>영국</t>
        </is>
      </c>
      <c r="M285" t="inlineStr">
        <is>
          <t>해당없음</t>
        </is>
      </c>
      <c r="N285" t="inlineStr">
        <is>
          <t>수익증권</t>
        </is>
      </c>
      <c r="O285" t="inlineStr">
        <is>
          <t>선순위</t>
        </is>
      </c>
      <c r="P285" t="inlineStr">
        <is>
          <t>채권형</t>
        </is>
      </c>
      <c r="Q285" t="inlineStr">
        <is>
          <t>블라인드</t>
        </is>
      </c>
      <c r="R285" t="inlineStr">
        <is>
          <t>GBP</t>
        </is>
      </c>
      <c r="S285" t="inlineStr">
        <is>
          <t>GBP</t>
        </is>
      </c>
      <c r="T285" s="1" t="n">
        <v>42338</v>
      </c>
      <c r="U285" s="1" t="n">
        <v>42873</v>
      </c>
      <c r="V285" s="1" t="n">
        <v>44518</v>
      </c>
      <c r="X285" t="inlineStr">
        <is>
          <t>해당없음</t>
        </is>
      </c>
      <c r="Y285" t="inlineStr">
        <is>
          <t>해당없음</t>
        </is>
      </c>
      <c r="Z285" t="inlineStr">
        <is>
          <t>해당없음</t>
        </is>
      </c>
      <c r="AA285" t="inlineStr">
        <is>
          <t>해당없음</t>
        </is>
      </c>
      <c r="AB285" t="inlineStr">
        <is>
          <t>해당없음</t>
        </is>
      </c>
      <c r="AC285" t="inlineStr">
        <is>
          <t>Allianz Global Investors</t>
        </is>
      </c>
      <c r="AD285" t="inlineStr">
        <is>
          <t>정의헌</t>
        </is>
      </c>
      <c r="AF285" t="inlineStr">
        <is>
          <t>황민정</t>
        </is>
      </c>
      <c r="AG285" t="inlineStr">
        <is>
          <t>정상</t>
        </is>
      </c>
      <c r="AI285" t="inlineStr">
        <is>
          <t>기보유</t>
        </is>
      </c>
      <c r="AJ285" t="inlineStr">
        <is>
          <t>해외실물</t>
        </is>
      </c>
      <c r="AK285" t="inlineStr">
        <is>
          <t>인프라</t>
        </is>
      </c>
      <c r="AL285" t="inlineStr">
        <is>
          <t>Debt</t>
        </is>
      </c>
      <c r="AM285" t="inlineStr">
        <is>
          <t>인출</t>
        </is>
      </c>
      <c r="AN285" t="inlineStr">
        <is>
          <t>운영</t>
        </is>
      </c>
      <c r="AO285" t="n">
        <v>25000000</v>
      </c>
      <c r="AP285" t="n">
        <v>44480750000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34949385591</v>
      </c>
      <c r="AX285" t="n">
        <v>0</v>
      </c>
      <c r="AY285" t="n">
        <v>727040655</v>
      </c>
      <c r="AZ285" t="n">
        <v>4802588945</v>
      </c>
      <c r="BA285" t="n">
        <v>0</v>
      </c>
      <c r="BB285" t="n">
        <v>-727040655</v>
      </c>
      <c r="BC285" t="n">
        <v>30146796646</v>
      </c>
      <c r="BD285" t="n">
        <v>0</v>
      </c>
      <c r="BE285" t="n">
        <v>1203451275</v>
      </c>
      <c r="BF285" t="n">
        <v>7787364259</v>
      </c>
      <c r="BG285" t="n">
        <v>1203451275</v>
      </c>
      <c r="BH285" t="n">
        <v>0</v>
      </c>
      <c r="BI285" t="n">
        <v>0</v>
      </c>
      <c r="BJ285" t="n">
        <v>30022598</v>
      </c>
      <c r="BK285" t="n">
        <v>1203451275</v>
      </c>
      <c r="BL285" t="n">
        <v>0</v>
      </c>
      <c r="BM285" t="n">
        <v>-96650131</v>
      </c>
      <c r="BN285" t="n">
        <v>-1414924021</v>
      </c>
      <c r="BO285" t="n">
        <v>0</v>
      </c>
      <c r="BP285" t="n">
        <v>1203451275</v>
      </c>
      <c r="BQ285" t="n">
        <v>-96650131</v>
      </c>
      <c r="BR285" t="n">
        <v>-211472746</v>
      </c>
      <c r="BS285" t="n">
        <v>0</v>
      </c>
      <c r="BT285" t="n">
        <v>0</v>
      </c>
      <c r="BU285" t="n">
        <v>0</v>
      </c>
      <c r="BV285" t="n">
        <v>-96650131</v>
      </c>
      <c r="BW285" t="n">
        <v>-211472746</v>
      </c>
      <c r="BX285" t="n">
        <v>-0.2829504603251689</v>
      </c>
      <c r="BY285" t="n">
        <v>-0.6216295960292209</v>
      </c>
      <c r="BZ285" t="n">
        <v>18725228.7</v>
      </c>
      <c r="CA285" t="n">
        <v>30111507407</v>
      </c>
      <c r="CB285" t="n">
        <v>30111507407</v>
      </c>
      <c r="CC285" t="n">
        <v>30731334354</v>
      </c>
      <c r="CD285" t="n">
        <v>17620301.58</v>
      </c>
      <c r="CE285" t="n">
        <v>34047884946</v>
      </c>
      <c r="CF285" t="n">
        <v>34171403260</v>
      </c>
      <c r="CG285" t="n">
        <v>33778826896</v>
      </c>
      <c r="CH285" t="n">
        <v>27976445629.1642</v>
      </c>
      <c r="CI285" t="n">
        <v>27968700089.9772</v>
      </c>
      <c r="CJ285" t="n">
        <v>29276381044.34914</v>
      </c>
      <c r="CK285" t="n">
        <v>-572894760.1849442</v>
      </c>
      <c r="CL285" t="n">
        <v>0</v>
      </c>
      <c r="CM285" t="n">
        <v>-4.31016892194748</v>
      </c>
      <c r="CN285" t="n">
        <v>6.72635406255722</v>
      </c>
      <c r="CO285" t="n">
        <v>3.594141304492951</v>
      </c>
      <c r="CP285" t="n">
        <v>-146752135552.2927</v>
      </c>
      <c r="CQ285" t="n">
        <v>229018129228.0079</v>
      </c>
      <c r="CR285" t="n">
        <v>122372909615.0423</v>
      </c>
      <c r="CS285" t="n">
        <v>1.334439428944066</v>
      </c>
      <c r="CT285" t="n">
        <v>45434840144.09349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1</v>
      </c>
      <c r="DI285" t="n">
        <v>0</v>
      </c>
      <c r="DJ285" t="n">
        <v>34047884946</v>
      </c>
      <c r="DK285" t="n">
        <v>0</v>
      </c>
      <c r="DL285" t="n">
        <v>33778826896</v>
      </c>
      <c r="DM285" t="n">
        <v>0</v>
      </c>
      <c r="DN285" t="n">
        <v>0</v>
      </c>
      <c r="DO285" t="n">
        <v>0</v>
      </c>
      <c r="DP285" t="n">
        <v>727040655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32756423222</v>
      </c>
      <c r="DW285" t="n">
        <v>2225220376.171963</v>
      </c>
      <c r="DX285" t="n">
        <v>0</v>
      </c>
      <c r="DY285" t="n">
        <v>7465151439.218885</v>
      </c>
      <c r="DZ285" t="n">
        <v>5256426085.44558</v>
      </c>
      <c r="EA285" t="n">
        <v>0</v>
      </c>
      <c r="EB285" t="n">
        <v>14946797900.83643</v>
      </c>
      <c r="EC285" t="n">
        <v>0.4563012817222914</v>
      </c>
      <c r="ED285" t="n">
        <v>14946797900.83643</v>
      </c>
      <c r="EE285" t="n">
        <v>15536093540.79291</v>
      </c>
      <c r="EF285" t="n">
        <v>-125843408</v>
      </c>
      <c r="EG285" t="n">
        <v>0</v>
      </c>
      <c r="EH285" t="n">
        <v>0</v>
      </c>
      <c r="EI285" t="n">
        <v>26868183</v>
      </c>
      <c r="EJ285" t="n">
        <v>2325094</v>
      </c>
      <c r="EK285" t="n">
        <v>-8506584</v>
      </c>
      <c r="EL285" t="n">
        <v>1203451275</v>
      </c>
      <c r="EM285" t="n">
        <v>30022598</v>
      </c>
      <c r="EN285" t="n">
        <v>-795526720</v>
      </c>
      <c r="EO285" t="n">
        <v>-640913315</v>
      </c>
      <c r="EP285" t="n">
        <v>-96650131</v>
      </c>
      <c r="EQ285" t="n">
        <v>-211472746</v>
      </c>
      <c r="ER285" t="n">
        <v>698</v>
      </c>
      <c r="EU285" t="inlineStr">
        <is>
          <t>~2016</t>
        </is>
      </c>
      <c r="EV285" t="inlineStr">
        <is>
          <t>해외직접투자</t>
        </is>
      </c>
      <c r="EW285" t="n">
        <v>-125843408</v>
      </c>
      <c r="EX285" t="n">
        <v>0</v>
      </c>
      <c r="EY285" t="n">
        <v>0</v>
      </c>
      <c r="EZ285" t="n">
        <v>26868183</v>
      </c>
      <c r="FA285" t="n">
        <v>2325094</v>
      </c>
      <c r="FB285" t="n">
        <v>-8506584</v>
      </c>
      <c r="FC285" t="n">
        <v>1203451275</v>
      </c>
      <c r="FD285" t="n">
        <v>30022598</v>
      </c>
      <c r="FE285" t="n">
        <v>-795526720</v>
      </c>
      <c r="FF285" t="n">
        <v>-640913315</v>
      </c>
      <c r="FG285" t="n">
        <v>0</v>
      </c>
      <c r="FH285" t="n">
        <v>0</v>
      </c>
      <c r="FI285" t="n">
        <v>0</v>
      </c>
      <c r="FJ285" t="n">
        <v>0</v>
      </c>
      <c r="FK285" t="n">
        <v>0</v>
      </c>
      <c r="FL285" t="n">
        <v>0</v>
      </c>
      <c r="FM285" t="n">
        <v>0</v>
      </c>
      <c r="FN285" t="n">
        <v>0</v>
      </c>
      <c r="FO285" t="n">
        <v>0</v>
      </c>
      <c r="FP285" t="n">
        <v>0</v>
      </c>
      <c r="FQ285" t="b">
        <v>1</v>
      </c>
      <c r="FR285" t="b">
        <v>1</v>
      </c>
    </row>
    <row r="286">
      <c r="A286" t="inlineStr">
        <is>
          <t>BS00000563</t>
        </is>
      </c>
      <c r="B286" t="n">
        <v>706237502701</v>
      </c>
      <c r="C286" t="n">
        <v>6000000000569</v>
      </c>
      <c r="D286" t="inlineStr">
        <is>
          <t>서울과학기술대학교 생활관 신축 및 운영 BTL (미래드림)</t>
        </is>
      </c>
      <c r="F286" t="inlineStr">
        <is>
          <t>인프라</t>
        </is>
      </c>
      <c r="G286" t="inlineStr">
        <is>
          <t>BTL</t>
        </is>
      </c>
      <c r="H286" t="inlineStr">
        <is>
          <t>교육시설</t>
        </is>
      </c>
      <c r="I286" t="inlineStr">
        <is>
          <t>국내</t>
        </is>
      </c>
      <c r="J286" t="inlineStr">
        <is>
          <t>아시아</t>
        </is>
      </c>
      <c r="K286" t="inlineStr">
        <is>
          <t>이머징</t>
        </is>
      </c>
      <c r="L286" t="inlineStr">
        <is>
          <t>한국</t>
        </is>
      </c>
      <c r="M286" t="inlineStr">
        <is>
          <t>해당없음</t>
        </is>
      </c>
      <c r="N286" t="inlineStr">
        <is>
          <t>대출</t>
        </is>
      </c>
      <c r="O286" t="inlineStr">
        <is>
          <t>선순위</t>
        </is>
      </c>
      <c r="P286" t="inlineStr">
        <is>
          <t>대출</t>
        </is>
      </c>
      <c r="Q286" t="inlineStr">
        <is>
          <t>프로젝트</t>
        </is>
      </c>
      <c r="R286" t="inlineStr">
        <is>
          <t>미인출</t>
        </is>
      </c>
      <c r="S286" t="inlineStr">
        <is>
          <t>미인출</t>
        </is>
      </c>
      <c r="T286" t="inlineStr">
        <is>
          <t>미인출</t>
        </is>
      </c>
      <c r="U286" s="1" t="n">
        <v>50369</v>
      </c>
      <c r="V286" s="1" t="n">
        <v>50369</v>
      </c>
      <c r="X286" t="inlineStr">
        <is>
          <t>PPP</t>
        </is>
      </c>
      <c r="Y286" t="inlineStr">
        <is>
          <t>Availability(정부)</t>
        </is>
      </c>
      <c r="Z286" t="inlineStr">
        <is>
          <t>정부보증</t>
        </is>
      </c>
      <c r="AA286" t="inlineStr">
        <is>
          <t>정부가 임대료 지급</t>
        </is>
      </c>
      <c r="AB286" t="inlineStr">
        <is>
          <t>칸서스자산운용</t>
        </is>
      </c>
      <c r="AC286" t="inlineStr">
        <is>
          <t>해당없음</t>
        </is>
      </c>
      <c r="AD286" t="inlineStr">
        <is>
          <t>이건희</t>
        </is>
      </c>
      <c r="AF286" t="inlineStr">
        <is>
          <t>유재섭</t>
        </is>
      </c>
      <c r="AG286" t="inlineStr">
        <is>
          <t>정상</t>
        </is>
      </c>
      <c r="AI286" t="inlineStr">
        <is>
          <t>기보유</t>
        </is>
      </c>
      <c r="AJ286" t="inlineStr">
        <is>
          <t>국내실물</t>
        </is>
      </c>
      <c r="AK286" t="inlineStr">
        <is>
          <t>인프라</t>
        </is>
      </c>
      <c r="AL286" t="inlineStr">
        <is>
          <t>Debt</t>
        </is>
      </c>
      <c r="AM286" t="inlineStr">
        <is>
          <t>미인출</t>
        </is>
      </c>
      <c r="AN286" t="inlineStr">
        <is>
          <t>운영</t>
        </is>
      </c>
      <c r="AO286" t="n">
        <v>0</v>
      </c>
      <c r="AP286" t="n">
        <v>330000000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1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0</v>
      </c>
      <c r="EO286" t="n">
        <v>0</v>
      </c>
      <c r="EP286" t="n">
        <v>0</v>
      </c>
      <c r="EQ286" t="n">
        <v>0</v>
      </c>
      <c r="ER286" t="n">
        <v>471</v>
      </c>
      <c r="EU286" t="inlineStr">
        <is>
          <t>미인출</t>
        </is>
      </c>
      <c r="EV286" t="inlineStr">
        <is>
          <t>국내간접투자</t>
        </is>
      </c>
      <c r="EW286" t="n">
        <v>0</v>
      </c>
      <c r="EX286" t="n">
        <v>0</v>
      </c>
      <c r="EY286" t="n">
        <v>0</v>
      </c>
      <c r="EZ286" t="n">
        <v>0</v>
      </c>
      <c r="FA286" t="n">
        <v>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0</v>
      </c>
      <c r="FJ286" t="n">
        <v>0</v>
      </c>
      <c r="FK286" t="n">
        <v>0</v>
      </c>
      <c r="FL286" t="n">
        <v>0</v>
      </c>
      <c r="FM286" t="n">
        <v>0</v>
      </c>
      <c r="FN286" t="n">
        <v>0</v>
      </c>
      <c r="FO286" t="n">
        <v>0</v>
      </c>
      <c r="FP286" t="n">
        <v>0</v>
      </c>
      <c r="FQ286" t="b">
        <v>1</v>
      </c>
      <c r="FR286" t="b">
        <v>1</v>
      </c>
    </row>
    <row r="287">
      <c r="A287" t="inlineStr">
        <is>
          <t>BS00000563</t>
        </is>
      </c>
      <c r="B287" t="n">
        <v>706237502701</v>
      </c>
      <c r="C287" t="n">
        <v>6000000000605</v>
      </c>
      <c r="D287" t="inlineStr">
        <is>
          <t>서울과학기술대학교 생활관 신축 및 운영 BTL (미래드림)</t>
        </is>
      </c>
      <c r="E287" t="inlineStr">
        <is>
          <t>서울과학기술대학교 생활관 BTL사업 [미래드림]</t>
        </is>
      </c>
      <c r="F287" t="inlineStr">
        <is>
          <t>인프라</t>
        </is>
      </c>
      <c r="G287" t="inlineStr">
        <is>
          <t>BTL</t>
        </is>
      </c>
      <c r="H287" t="inlineStr">
        <is>
          <t>교육시설</t>
        </is>
      </c>
      <c r="I287" t="inlineStr">
        <is>
          <t>국내</t>
        </is>
      </c>
      <c r="J287" t="inlineStr">
        <is>
          <t>아시아</t>
        </is>
      </c>
      <c r="K287" t="inlineStr">
        <is>
          <t>이머징</t>
        </is>
      </c>
      <c r="L287" t="inlineStr">
        <is>
          <t>한국</t>
        </is>
      </c>
      <c r="M287" t="inlineStr">
        <is>
          <t>해당없음</t>
        </is>
      </c>
      <c r="N287" t="inlineStr">
        <is>
          <t>대출</t>
        </is>
      </c>
      <c r="O287" t="inlineStr">
        <is>
          <t>선순위</t>
        </is>
      </c>
      <c r="P287" t="inlineStr">
        <is>
          <t>대출</t>
        </is>
      </c>
      <c r="Q287" t="inlineStr">
        <is>
          <t>프로젝트</t>
        </is>
      </c>
      <c r="R287" t="inlineStr">
        <is>
          <t>KRW</t>
        </is>
      </c>
      <c r="S287" t="inlineStr">
        <is>
          <t>KRW</t>
        </is>
      </c>
      <c r="T287" s="1" t="n">
        <v>43110</v>
      </c>
      <c r="U287" s="1" t="n">
        <v>50405</v>
      </c>
      <c r="V287" s="1" t="n">
        <v>50405</v>
      </c>
      <c r="X287" t="inlineStr">
        <is>
          <t>PPP</t>
        </is>
      </c>
      <c r="Y287" t="inlineStr">
        <is>
          <t>Availability(정부)</t>
        </is>
      </c>
      <c r="Z287" t="inlineStr">
        <is>
          <t>정부보증</t>
        </is>
      </c>
      <c r="AA287" t="inlineStr">
        <is>
          <t>정부가 임대료 지급</t>
        </is>
      </c>
      <c r="AB287" t="inlineStr">
        <is>
          <t>칸서스자산운용</t>
        </is>
      </c>
      <c r="AC287" t="inlineStr">
        <is>
          <t>해당없음</t>
        </is>
      </c>
      <c r="AD287" t="inlineStr">
        <is>
          <t>이건희</t>
        </is>
      </c>
      <c r="AF287" t="inlineStr">
        <is>
          <t>유재섭</t>
        </is>
      </c>
      <c r="AG287" t="inlineStr">
        <is>
          <t>정상</t>
        </is>
      </c>
      <c r="AH287" s="1" t="n">
        <v>42355</v>
      </c>
      <c r="AI287" t="inlineStr">
        <is>
          <t>기보유</t>
        </is>
      </c>
      <c r="AJ287" t="inlineStr">
        <is>
          <t>국내실물</t>
        </is>
      </c>
      <c r="AK287" t="inlineStr">
        <is>
          <t>인프라</t>
        </is>
      </c>
      <c r="AL287" t="inlineStr">
        <is>
          <t>Debt</t>
        </is>
      </c>
      <c r="AM287" t="inlineStr">
        <is>
          <t>인출</t>
        </is>
      </c>
      <c r="AN287" t="inlineStr">
        <is>
          <t>운영</t>
        </is>
      </c>
      <c r="AO287" t="n">
        <v>0</v>
      </c>
      <c r="AP287" t="n">
        <v>6113750000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6113750000</v>
      </c>
      <c r="AX287" t="n">
        <v>64847657</v>
      </c>
      <c r="AY287" t="n">
        <v>256619541</v>
      </c>
      <c r="AZ287" t="n">
        <v>1921424175</v>
      </c>
      <c r="BA287" t="n">
        <v>-64847657</v>
      </c>
      <c r="BB287" t="n">
        <v>-256619541</v>
      </c>
      <c r="BC287" t="n">
        <v>4192325825</v>
      </c>
      <c r="BD287" t="n">
        <v>49252581</v>
      </c>
      <c r="BE287" t="n">
        <v>199781411</v>
      </c>
      <c r="BF287" t="n">
        <v>1560983073</v>
      </c>
      <c r="BG287" t="n">
        <v>0</v>
      </c>
      <c r="BH287" t="n">
        <v>199781411</v>
      </c>
      <c r="BI287" t="n">
        <v>0</v>
      </c>
      <c r="BJ287" t="n">
        <v>0</v>
      </c>
      <c r="BK287" t="n">
        <v>0</v>
      </c>
      <c r="BL287" t="n">
        <v>136167493</v>
      </c>
      <c r="BM287" t="n">
        <v>0</v>
      </c>
      <c r="BN287" t="n">
        <v>0</v>
      </c>
      <c r="BO287" t="n">
        <v>11338496</v>
      </c>
      <c r="BP287" t="n">
        <v>136218824</v>
      </c>
      <c r="BQ287" t="n">
        <v>11338496</v>
      </c>
      <c r="BR287" t="n">
        <v>136218824</v>
      </c>
      <c r="BS287" t="n">
        <v>-6771474</v>
      </c>
      <c r="BT287" t="n">
        <v>-66439634</v>
      </c>
      <c r="BU287" t="n">
        <v>-354194859</v>
      </c>
      <c r="BV287" t="n">
        <v>4567022</v>
      </c>
      <c r="BW287" t="n">
        <v>69779190</v>
      </c>
      <c r="BX287" t="n">
        <v>0.1081709680693074</v>
      </c>
      <c r="BY287" t="n">
        <v>1.628169051359067</v>
      </c>
      <c r="BZ287" t="n">
        <v>0</v>
      </c>
      <c r="CA287" t="n">
        <v>4192325825</v>
      </c>
      <c r="CB287" t="n">
        <v>4256322047</v>
      </c>
      <c r="CC287" t="n">
        <v>4448945366</v>
      </c>
      <c r="CD287" t="n">
        <v>0</v>
      </c>
      <c r="CE287" t="n">
        <v>4192325825</v>
      </c>
      <c r="CF287" t="n">
        <v>4256322047</v>
      </c>
      <c r="CG287" t="n">
        <v>4448945366</v>
      </c>
      <c r="CH287" t="n">
        <v>4192325825</v>
      </c>
      <c r="CI287" t="n">
        <v>4256322047</v>
      </c>
      <c r="CJ287" t="n">
        <v>4448945366</v>
      </c>
      <c r="CK287" t="n">
        <v>0</v>
      </c>
      <c r="CL287" t="n">
        <v>0</v>
      </c>
      <c r="CM287" t="n">
        <v>0.3889228083333334</v>
      </c>
      <c r="CN287" t="n">
        <v>4.6670737</v>
      </c>
      <c r="CO287" t="n">
        <v>4.6670737</v>
      </c>
      <c r="CP287" t="n">
        <v>1630491133.307359</v>
      </c>
      <c r="CQ287" t="n">
        <v>19565893599.6883</v>
      </c>
      <c r="CR287" t="n">
        <v>19565893599.6883</v>
      </c>
      <c r="CS287" t="n">
        <v>1.255323340502965</v>
      </c>
      <c r="CT287" t="n">
        <v>5262724459.115848</v>
      </c>
      <c r="CU287" t="n">
        <v>4.59</v>
      </c>
      <c r="CV287" t="n">
        <v>0</v>
      </c>
      <c r="CW287" t="n">
        <v>0</v>
      </c>
      <c r="CX287" t="n">
        <v>4.59</v>
      </c>
      <c r="CY287" t="n">
        <v>4.59</v>
      </c>
      <c r="CZ287" t="n">
        <v>19242775536.75</v>
      </c>
      <c r="DA287" t="n">
        <v>0</v>
      </c>
      <c r="DB287" t="n">
        <v>0</v>
      </c>
      <c r="DC287" t="n">
        <v>297650745.63</v>
      </c>
      <c r="DD287" t="n">
        <v>1177883693.19</v>
      </c>
      <c r="DE287" t="n">
        <v>4192325825</v>
      </c>
      <c r="DF287" t="n">
        <v>0</v>
      </c>
      <c r="DG287" t="n">
        <v>64847657</v>
      </c>
      <c r="DH287" t="n">
        <v>1</v>
      </c>
      <c r="DI287" t="n">
        <v>0</v>
      </c>
      <c r="DJ287" t="n">
        <v>4192325825</v>
      </c>
      <c r="DK287" t="n">
        <v>0</v>
      </c>
      <c r="DL287" t="n">
        <v>4448945366</v>
      </c>
      <c r="DM287" t="n">
        <v>0</v>
      </c>
      <c r="DN287" t="n">
        <v>0</v>
      </c>
      <c r="DO287" t="n">
        <v>0</v>
      </c>
      <c r="DP287" t="n">
        <v>256619541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4597164822.812012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11338496</v>
      </c>
      <c r="EH287" t="n">
        <v>0</v>
      </c>
      <c r="EI287" t="n">
        <v>0</v>
      </c>
      <c r="EJ287" t="n">
        <v>0</v>
      </c>
      <c r="EK287" t="n">
        <v>0</v>
      </c>
      <c r="EL287" t="n">
        <v>136218824</v>
      </c>
      <c r="EM287" t="n">
        <v>0</v>
      </c>
      <c r="EN287" t="n">
        <v>0</v>
      </c>
      <c r="EO287" t="n">
        <v>0</v>
      </c>
      <c r="EP287" t="n">
        <v>11338496</v>
      </c>
      <c r="EQ287" t="n">
        <v>136218824</v>
      </c>
      <c r="ER287" t="n">
        <v>327</v>
      </c>
      <c r="EU287" t="inlineStr">
        <is>
          <t>~2016</t>
        </is>
      </c>
      <c r="EV287" t="inlineStr">
        <is>
          <t>국내간접투자</t>
        </is>
      </c>
      <c r="EW287" t="n">
        <v>0</v>
      </c>
      <c r="EX287" t="n">
        <v>11338496</v>
      </c>
      <c r="EY287" t="n">
        <v>0</v>
      </c>
      <c r="EZ287" t="n">
        <v>0</v>
      </c>
      <c r="FA287" t="n">
        <v>0</v>
      </c>
      <c r="FB287" t="n">
        <v>0</v>
      </c>
      <c r="FC287" t="n">
        <v>136218824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0</v>
      </c>
      <c r="FJ287" t="n">
        <v>0</v>
      </c>
      <c r="FK287" t="n">
        <v>0</v>
      </c>
      <c r="FL287" t="n">
        <v>0</v>
      </c>
      <c r="FM287" t="n">
        <v>0</v>
      </c>
      <c r="FN287" t="n">
        <v>0</v>
      </c>
      <c r="FO287" t="n">
        <v>0</v>
      </c>
      <c r="FP287" t="n">
        <v>0</v>
      </c>
      <c r="FQ287" t="b">
        <v>1</v>
      </c>
      <c r="FR287" t="b">
        <v>1</v>
      </c>
    </row>
    <row r="288">
      <c r="A288" t="inlineStr">
        <is>
          <t>BS00000564</t>
        </is>
      </c>
      <c r="B288" t="inlineStr">
        <is>
          <t>BS0000056401</t>
        </is>
      </c>
      <c r="C288" t="n">
        <v>200000684</v>
      </c>
      <c r="D288" t="inlineStr">
        <is>
          <t>서울과학기술대학교 생활관 신축 및 운영 BTL (칸서스 희망울타리)</t>
        </is>
      </c>
      <c r="E288" t="inlineStr">
        <is>
          <t>칸서스희망울타리일반사모특별자산투자신탁1호</t>
        </is>
      </c>
      <c r="F288" t="inlineStr">
        <is>
          <t>인프라</t>
        </is>
      </c>
      <c r="G288" t="inlineStr">
        <is>
          <t>BTL</t>
        </is>
      </c>
      <c r="H288" t="inlineStr">
        <is>
          <t>교육시설</t>
        </is>
      </c>
      <c r="I288" t="inlineStr">
        <is>
          <t>국내</t>
        </is>
      </c>
      <c r="J288" t="inlineStr">
        <is>
          <t>아시아</t>
        </is>
      </c>
      <c r="K288" t="inlineStr">
        <is>
          <t>이머징</t>
        </is>
      </c>
      <c r="L288" t="inlineStr">
        <is>
          <t>한국</t>
        </is>
      </c>
      <c r="M288" t="inlineStr">
        <is>
          <t>해당없음</t>
        </is>
      </c>
      <c r="N288" t="inlineStr">
        <is>
          <t>수익증권</t>
        </is>
      </c>
      <c r="O288" t="inlineStr">
        <is>
          <t>혼합</t>
        </is>
      </c>
      <c r="P288" t="inlineStr">
        <is>
          <t>채권형</t>
        </is>
      </c>
      <c r="Q288" t="inlineStr">
        <is>
          <t>프로젝트</t>
        </is>
      </c>
      <c r="R288" t="inlineStr">
        <is>
          <t>KRW</t>
        </is>
      </c>
      <c r="S288" t="inlineStr">
        <is>
          <t>KRW</t>
        </is>
      </c>
      <c r="T288" s="1" t="n">
        <v>42332</v>
      </c>
      <c r="U288" s="1" t="n">
        <v>51464</v>
      </c>
      <c r="V288" s="1" t="n">
        <v>51464</v>
      </c>
      <c r="X288" t="inlineStr">
        <is>
          <t>PPP</t>
        </is>
      </c>
      <c r="Y288" t="inlineStr">
        <is>
          <t>Availability(정부)</t>
        </is>
      </c>
      <c r="Z288" t="inlineStr">
        <is>
          <t>정부보증</t>
        </is>
      </c>
      <c r="AA288" t="inlineStr">
        <is>
          <t>정부가 임대료 지급</t>
        </is>
      </c>
      <c r="AB288" t="inlineStr">
        <is>
          <t>칸서스자산운용</t>
        </is>
      </c>
      <c r="AC288" t="inlineStr">
        <is>
          <t>해당없음</t>
        </is>
      </c>
      <c r="AD288" t="inlineStr">
        <is>
          <t>이건희</t>
        </is>
      </c>
      <c r="AF288" t="inlineStr">
        <is>
          <t>유재섭</t>
        </is>
      </c>
      <c r="AG288" t="inlineStr">
        <is>
          <t>정상</t>
        </is>
      </c>
      <c r="AI288" t="inlineStr">
        <is>
          <t>기보유</t>
        </is>
      </c>
      <c r="AJ288" t="inlineStr">
        <is>
          <t>국내실물</t>
        </is>
      </c>
      <c r="AK288" t="inlineStr">
        <is>
          <t>인프라</t>
        </is>
      </c>
      <c r="AL288" t="inlineStr">
        <is>
          <t>Debt</t>
        </is>
      </c>
      <c r="AM288" t="inlineStr">
        <is>
          <t>인출</t>
        </is>
      </c>
      <c r="AN288" t="inlineStr">
        <is>
          <t>운영</t>
        </is>
      </c>
      <c r="AO288" t="n">
        <v>0</v>
      </c>
      <c r="AP288" t="n">
        <v>2500000000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2354251500</v>
      </c>
      <c r="AX288" t="n">
        <v>0</v>
      </c>
      <c r="AY288" t="n">
        <v>105394414</v>
      </c>
      <c r="AZ288" t="n">
        <v>666292055</v>
      </c>
      <c r="BA288" t="n">
        <v>0</v>
      </c>
      <c r="BB288" t="n">
        <v>-105394414</v>
      </c>
      <c r="BC288" t="n">
        <v>1687959445</v>
      </c>
      <c r="BD288" t="n">
        <v>0</v>
      </c>
      <c r="BE288" t="n">
        <v>67200000</v>
      </c>
      <c r="BF288" t="n">
        <v>671143720</v>
      </c>
      <c r="BG288" t="n">
        <v>67200000</v>
      </c>
      <c r="BH288" t="n">
        <v>0</v>
      </c>
      <c r="BI288" t="n">
        <v>0</v>
      </c>
      <c r="BJ288" t="n">
        <v>-2554807</v>
      </c>
      <c r="BK288" t="n">
        <v>67200000</v>
      </c>
      <c r="BL288" t="n">
        <v>0</v>
      </c>
      <c r="BM288" t="n">
        <v>-13674264</v>
      </c>
      <c r="BN288" t="n">
        <v>-17429491</v>
      </c>
      <c r="BO288" t="n">
        <v>0</v>
      </c>
      <c r="BP288" t="n">
        <v>67200000</v>
      </c>
      <c r="BQ288" t="n">
        <v>-13674264</v>
      </c>
      <c r="BR288" t="n">
        <v>49770509</v>
      </c>
      <c r="BS288" t="n">
        <v>0</v>
      </c>
      <c r="BT288" t="n">
        <v>0</v>
      </c>
      <c r="BU288" t="n">
        <v>0</v>
      </c>
      <c r="BV288" t="n">
        <v>-13674264</v>
      </c>
      <c r="BW288" t="n">
        <v>49770509</v>
      </c>
      <c r="BX288" t="n">
        <v>-0.7901841404911865</v>
      </c>
      <c r="BY288" t="n">
        <v>2.838565151119343</v>
      </c>
      <c r="BZ288" t="n">
        <v>0</v>
      </c>
      <c r="CA288" t="n">
        <v>1688627629</v>
      </c>
      <c r="CB288" t="n">
        <v>1688627629</v>
      </c>
      <c r="CC288" t="n">
        <v>1793890836</v>
      </c>
      <c r="CD288" t="n">
        <v>0</v>
      </c>
      <c r="CE288" t="n">
        <v>1716841865</v>
      </c>
      <c r="CF288" t="n">
        <v>1730516129</v>
      </c>
      <c r="CG288" t="n">
        <v>1839665770</v>
      </c>
      <c r="CH288" t="n">
        <v>1716841865</v>
      </c>
      <c r="CI288" t="n">
        <v>1730516129</v>
      </c>
      <c r="CJ288" t="n">
        <v>1839665770</v>
      </c>
      <c r="CK288" t="n">
        <v>-17429491</v>
      </c>
      <c r="CL288" t="n">
        <v>0</v>
      </c>
      <c r="CM288" t="n">
        <v>-9.2009100317955</v>
      </c>
      <c r="CN288" t="n">
        <v>2.876534163951874</v>
      </c>
      <c r="CO288" t="n">
        <v>3.701472580432892</v>
      </c>
      <c r="CP288" t="n">
        <v>-15796507538.685</v>
      </c>
      <c r="CQ288" t="n">
        <v>4938554278.775352</v>
      </c>
      <c r="CR288" t="n">
        <v>6354843088.23677</v>
      </c>
      <c r="CS288" t="n">
        <v>1.297345521495898</v>
      </c>
      <c r="CT288" t="n">
        <v>2227337104.674415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0.7100882749762847</v>
      </c>
      <c r="DI288" t="n">
        <v>0.2899117250237153</v>
      </c>
      <c r="DJ288" t="n">
        <v>1219109278.324917</v>
      </c>
      <c r="DK288" t="n">
        <v>497732586.6750825</v>
      </c>
      <c r="DL288" t="n">
        <v>1306325093.152219</v>
      </c>
      <c r="DM288" t="n">
        <v>533340676.8477814</v>
      </c>
      <c r="DN288" t="n">
        <v>0</v>
      </c>
      <c r="DO288" t="n">
        <v>0</v>
      </c>
      <c r="DP288" t="n">
        <v>74839337.62939639</v>
      </c>
      <c r="DQ288" t="n">
        <v>30555076.37060361</v>
      </c>
      <c r="DR288" t="n">
        <v>0</v>
      </c>
      <c r="DS288" t="n">
        <v>0</v>
      </c>
      <c r="DT288" t="n">
        <v>0</v>
      </c>
      <c r="DU288" t="n">
        <v>0</v>
      </c>
      <c r="DV288" t="n">
        <v>1786719259</v>
      </c>
      <c r="DW288" t="n">
        <v>50574509.85787892</v>
      </c>
      <c r="DX288" t="n">
        <v>0</v>
      </c>
      <c r="DY288" t="n">
        <v>102415496.3722296</v>
      </c>
      <c r="DZ288" t="n">
        <v>0</v>
      </c>
      <c r="EA288" t="n">
        <v>0</v>
      </c>
      <c r="EB288" t="n">
        <v>152990006.2301085</v>
      </c>
      <c r="EC288" t="n">
        <v>0.08562621433640041</v>
      </c>
      <c r="ED288" t="n">
        <v>152990006.2301085</v>
      </c>
      <c r="EE288" t="n">
        <v>147006669.5141954</v>
      </c>
      <c r="EF288" t="n">
        <v>0</v>
      </c>
      <c r="EG288" t="n">
        <v>0</v>
      </c>
      <c r="EH288" t="n">
        <v>0</v>
      </c>
      <c r="EI288" t="n">
        <v>0</v>
      </c>
      <c r="EJ288" t="n">
        <v>-13674264</v>
      </c>
      <c r="EK288" t="n">
        <v>0</v>
      </c>
      <c r="EL288" t="n">
        <v>67200000</v>
      </c>
      <c r="EM288" t="n">
        <v>-2554807</v>
      </c>
      <c r="EN288" t="n">
        <v>0</v>
      </c>
      <c r="EO288" t="n">
        <v>-14874684</v>
      </c>
      <c r="EP288" t="n">
        <v>-13674264</v>
      </c>
      <c r="EQ288" t="n">
        <v>49770509</v>
      </c>
      <c r="ER288" t="n">
        <v>366</v>
      </c>
      <c r="EU288" t="inlineStr">
        <is>
          <t>~2016</t>
        </is>
      </c>
      <c r="EV288" t="inlineStr">
        <is>
          <t>국내간접투자</t>
        </is>
      </c>
      <c r="EW288" t="n">
        <v>0</v>
      </c>
      <c r="EX288" t="n">
        <v>0</v>
      </c>
      <c r="EY288" t="n">
        <v>0</v>
      </c>
      <c r="EZ288" t="n">
        <v>0</v>
      </c>
      <c r="FA288" t="n">
        <v>-9709934.53533031</v>
      </c>
      <c r="FB288" t="n">
        <v>0</v>
      </c>
      <c r="FC288" t="n">
        <v>47717932.07840633</v>
      </c>
      <c r="FD288" t="n">
        <v>-1814138.495527337</v>
      </c>
      <c r="FE288" t="n">
        <v>0</v>
      </c>
      <c r="FF288" t="n">
        <v>-10562338.70237734</v>
      </c>
      <c r="FG288" t="n">
        <v>0</v>
      </c>
      <c r="FH288" t="n">
        <v>0</v>
      </c>
      <c r="FI288" t="n">
        <v>0</v>
      </c>
      <c r="FJ288" t="n">
        <v>0</v>
      </c>
      <c r="FK288" t="n">
        <v>-3964329.464669689</v>
      </c>
      <c r="FL288" t="n">
        <v>0</v>
      </c>
      <c r="FM288" t="n">
        <v>19482067.92159367</v>
      </c>
      <c r="FN288" t="n">
        <v>-740668.5044726629</v>
      </c>
      <c r="FO288" t="n">
        <v>0</v>
      </c>
      <c r="FP288" t="n">
        <v>-4312345.297622657</v>
      </c>
      <c r="FQ288" t="b">
        <v>1</v>
      </c>
      <c r="FR288" t="b">
        <v>1</v>
      </c>
    </row>
    <row r="289">
      <c r="A289" t="inlineStr">
        <is>
          <t>BS00000565</t>
        </is>
      </c>
      <c r="B289" t="n">
        <v>505716533501</v>
      </c>
      <c r="C289" t="n">
        <v>6000000000459</v>
      </c>
      <c r="D289" t="inlineStr">
        <is>
          <t>수원-광명고속도로 리파이낸싱 (수도권서부고속도로)</t>
        </is>
      </c>
      <c r="E289" t="inlineStr">
        <is>
          <t>수원광명고속도로 리파이낸싱(산업기반신보제구차포함)</t>
        </is>
      </c>
      <c r="F289" t="inlineStr">
        <is>
          <t>인프라</t>
        </is>
      </c>
      <c r="G289" t="inlineStr">
        <is>
          <t>BTO</t>
        </is>
      </c>
      <c r="H289" t="inlineStr">
        <is>
          <t>도로</t>
        </is>
      </c>
      <c r="I289" t="inlineStr">
        <is>
          <t>국내</t>
        </is>
      </c>
      <c r="J289" t="inlineStr">
        <is>
          <t>아시아</t>
        </is>
      </c>
      <c r="K289" t="inlineStr">
        <is>
          <t>이머징</t>
        </is>
      </c>
      <c r="L289" t="inlineStr">
        <is>
          <t>한국</t>
        </is>
      </c>
      <c r="M289" t="inlineStr">
        <is>
          <t>해당없음</t>
        </is>
      </c>
      <c r="N289" t="inlineStr">
        <is>
          <t>대출</t>
        </is>
      </c>
      <c r="O289" t="inlineStr">
        <is>
          <t>선순위</t>
        </is>
      </c>
      <c r="P289" t="inlineStr">
        <is>
          <t>대출</t>
        </is>
      </c>
      <c r="Q289" t="inlineStr">
        <is>
          <t>프로젝트</t>
        </is>
      </c>
      <c r="R289" t="inlineStr">
        <is>
          <t>KRW</t>
        </is>
      </c>
      <c r="S289" t="inlineStr">
        <is>
          <t>KRW</t>
        </is>
      </c>
      <c r="T289" s="1" t="n">
        <v>42347</v>
      </c>
      <c r="U289" s="1" t="n">
        <v>53395</v>
      </c>
      <c r="V289" s="1" t="n">
        <v>53395</v>
      </c>
      <c r="X289" t="inlineStr">
        <is>
          <t>PPP</t>
        </is>
      </c>
      <c r="Y289" t="inlineStr">
        <is>
          <t>Merchant(정부)</t>
        </is>
      </c>
      <c r="Z289" t="inlineStr">
        <is>
          <t>해지시 지급금</t>
        </is>
      </c>
      <c r="AA289" t="inlineStr">
        <is>
          <t>해지시 지급금 전액 커버</t>
        </is>
      </c>
      <c r="AB289" t="inlineStr">
        <is>
          <t>KDB인프라자산운용</t>
        </is>
      </c>
      <c r="AC289" t="inlineStr">
        <is>
          <t>해당없음</t>
        </is>
      </c>
      <c r="AD289" t="inlineStr">
        <is>
          <t>이건희</t>
        </is>
      </c>
      <c r="AF289" t="inlineStr">
        <is>
          <t>유재섭</t>
        </is>
      </c>
      <c r="AG289" t="inlineStr">
        <is>
          <t>정상</t>
        </is>
      </c>
      <c r="AH289" s="1" t="n">
        <v>42342</v>
      </c>
      <c r="AI289" t="inlineStr">
        <is>
          <t>기보유</t>
        </is>
      </c>
      <c r="AJ289" t="inlineStr">
        <is>
          <t>국내실물</t>
        </is>
      </c>
      <c r="AK289" t="inlineStr">
        <is>
          <t>인프라</t>
        </is>
      </c>
      <c r="AL289" t="inlineStr">
        <is>
          <t>Debt</t>
        </is>
      </c>
      <c r="AM289" t="inlineStr">
        <is>
          <t>인출</t>
        </is>
      </c>
      <c r="AN289" t="inlineStr">
        <is>
          <t>운영</t>
        </is>
      </c>
      <c r="AO289" t="n">
        <v>0</v>
      </c>
      <c r="AP289" t="n">
        <v>9200000000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9032000000</v>
      </c>
      <c r="AX289" t="n">
        <v>112000000</v>
      </c>
      <c r="AY289" t="n">
        <v>313000000</v>
      </c>
      <c r="AZ289" t="n">
        <v>1774000000</v>
      </c>
      <c r="BA289" t="n">
        <v>-112000000</v>
      </c>
      <c r="BB289" t="n">
        <v>-313000000</v>
      </c>
      <c r="BC289" t="n">
        <v>7258000000</v>
      </c>
      <c r="BD289" t="n">
        <v>71660630</v>
      </c>
      <c r="BE289" t="n">
        <v>291345918</v>
      </c>
      <c r="BF289" t="n">
        <v>2891798934</v>
      </c>
      <c r="BG289" t="n">
        <v>0</v>
      </c>
      <c r="BH289" t="n">
        <v>291345918</v>
      </c>
      <c r="BI289" t="n">
        <v>0</v>
      </c>
      <c r="BJ289" t="n">
        <v>0</v>
      </c>
      <c r="BK289" t="n">
        <v>0</v>
      </c>
      <c r="BL289" t="n">
        <v>292651333</v>
      </c>
      <c r="BM289" t="n">
        <v>0</v>
      </c>
      <c r="BN289" t="n">
        <v>0</v>
      </c>
      <c r="BO289" t="n">
        <v>24496097</v>
      </c>
      <c r="BP289" t="n">
        <v>291842134</v>
      </c>
      <c r="BQ289" t="n">
        <v>24496097</v>
      </c>
      <c r="BR289" t="n">
        <v>291842134</v>
      </c>
      <c r="BS289" t="n">
        <v>0</v>
      </c>
      <c r="BT289" t="n">
        <v>0</v>
      </c>
      <c r="BU289" t="n">
        <v>0</v>
      </c>
      <c r="BV289" t="n">
        <v>24496097</v>
      </c>
      <c r="BW289" t="n">
        <v>291842134</v>
      </c>
      <c r="BX289" t="n">
        <v>0.3358243451275842</v>
      </c>
      <c r="BY289" t="n">
        <v>4.015119553493608</v>
      </c>
      <c r="BZ289" t="n">
        <v>0</v>
      </c>
      <c r="CA289" t="n">
        <v>7258000000</v>
      </c>
      <c r="CB289" t="n">
        <v>7355132898</v>
      </c>
      <c r="CC289" t="n">
        <v>7571000000</v>
      </c>
      <c r="CD289" t="n">
        <v>0</v>
      </c>
      <c r="CE289" t="n">
        <v>7258000000</v>
      </c>
      <c r="CF289" t="n">
        <v>7355132898</v>
      </c>
      <c r="CG289" t="n">
        <v>7571000000</v>
      </c>
      <c r="CH289" t="n">
        <v>7258000000</v>
      </c>
      <c r="CI289" t="n">
        <v>7355132898</v>
      </c>
      <c r="CJ289" t="n">
        <v>7571000000</v>
      </c>
      <c r="CK289" t="n">
        <v>0</v>
      </c>
      <c r="CL289" t="n">
        <v>0</v>
      </c>
      <c r="CM289" t="n">
        <v>0.3297656416666667</v>
      </c>
      <c r="CN289" t="n">
        <v>3.9571877</v>
      </c>
      <c r="CO289" t="n">
        <v>3.9571877</v>
      </c>
      <c r="CP289" t="n">
        <v>2393439027.216667</v>
      </c>
      <c r="CQ289" t="n">
        <v>28721268326.6</v>
      </c>
      <c r="CR289" t="n">
        <v>28721268326.6</v>
      </c>
      <c r="CS289" t="n">
        <v>1.320172601195748</v>
      </c>
      <c r="CT289" t="n">
        <v>9581812739.478743</v>
      </c>
      <c r="CU289" t="n">
        <v>3.9</v>
      </c>
      <c r="CV289" t="n">
        <v>0</v>
      </c>
      <c r="CW289" t="n">
        <v>0</v>
      </c>
      <c r="CX289" t="n">
        <v>3.9</v>
      </c>
      <c r="CY289" t="n">
        <v>3.9</v>
      </c>
      <c r="CZ289" t="n">
        <v>28306200000</v>
      </c>
      <c r="DA289" t="n">
        <v>0</v>
      </c>
      <c r="DB289" t="n">
        <v>0</v>
      </c>
      <c r="DC289" t="n">
        <v>436800000</v>
      </c>
      <c r="DD289" t="n">
        <v>1220700000</v>
      </c>
      <c r="DE289" t="n">
        <v>7258000000</v>
      </c>
      <c r="DF289" t="n">
        <v>0</v>
      </c>
      <c r="DG289" t="n">
        <v>112000000</v>
      </c>
      <c r="DH289" t="n">
        <v>1</v>
      </c>
      <c r="DI289" t="n">
        <v>0</v>
      </c>
      <c r="DJ289" t="n">
        <v>7258000000</v>
      </c>
      <c r="DK289" t="n">
        <v>0</v>
      </c>
      <c r="DL289" t="n">
        <v>7571000000</v>
      </c>
      <c r="DM289" t="n">
        <v>0</v>
      </c>
      <c r="DN289" t="n">
        <v>0</v>
      </c>
      <c r="DO289" t="n">
        <v>0</v>
      </c>
      <c r="DP289" t="n">
        <v>313000000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7208994356.132032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24496097</v>
      </c>
      <c r="EH289" t="n">
        <v>0</v>
      </c>
      <c r="EI289" t="n">
        <v>0</v>
      </c>
      <c r="EJ289" t="n">
        <v>0</v>
      </c>
      <c r="EK289" t="n">
        <v>0</v>
      </c>
      <c r="EL289" t="n">
        <v>291842134</v>
      </c>
      <c r="EM289" t="n">
        <v>0</v>
      </c>
      <c r="EN289" t="n">
        <v>0</v>
      </c>
      <c r="EO289" t="n">
        <v>0</v>
      </c>
      <c r="EP289" t="n">
        <v>24496097</v>
      </c>
      <c r="EQ289" t="n">
        <v>291842134</v>
      </c>
      <c r="ER289" t="n">
        <v>300</v>
      </c>
      <c r="EU289" t="inlineStr">
        <is>
          <t>~2016</t>
        </is>
      </c>
      <c r="EV289" t="inlineStr">
        <is>
          <t>국내간접투자</t>
        </is>
      </c>
      <c r="EW289" t="n">
        <v>0</v>
      </c>
      <c r="EX289" t="n">
        <v>24496097</v>
      </c>
      <c r="EY289" t="n">
        <v>0</v>
      </c>
      <c r="EZ289" t="n">
        <v>0</v>
      </c>
      <c r="FA289" t="n">
        <v>0</v>
      </c>
      <c r="FB289" t="n">
        <v>0</v>
      </c>
      <c r="FC289" t="n">
        <v>291842134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b">
        <v>1</v>
      </c>
      <c r="FR289" t="b">
        <v>1</v>
      </c>
    </row>
    <row r="290">
      <c r="A290" t="inlineStr">
        <is>
          <t>BS00000565</t>
        </is>
      </c>
      <c r="B290" t="n">
        <v>505716533501</v>
      </c>
      <c r="C290" t="n">
        <v>6000000000461</v>
      </c>
      <c r="D290" t="inlineStr">
        <is>
          <t>수원-광명고속도로 리파이낸싱 (수도권서부고속도로)</t>
        </is>
      </c>
      <c r="E290" t="inlineStr">
        <is>
          <t>수원광명고속도로 리파이낸싱(산업기반신보제구차포함)</t>
        </is>
      </c>
      <c r="F290" t="inlineStr">
        <is>
          <t>인프라</t>
        </is>
      </c>
      <c r="G290" t="inlineStr">
        <is>
          <t>BTO</t>
        </is>
      </c>
      <c r="H290" t="inlineStr">
        <is>
          <t>도로</t>
        </is>
      </c>
      <c r="I290" t="inlineStr">
        <is>
          <t>국내</t>
        </is>
      </c>
      <c r="J290" t="inlineStr">
        <is>
          <t>아시아</t>
        </is>
      </c>
      <c r="K290" t="inlineStr">
        <is>
          <t>이머징</t>
        </is>
      </c>
      <c r="L290" t="inlineStr">
        <is>
          <t>한국</t>
        </is>
      </c>
      <c r="M290" t="inlineStr">
        <is>
          <t>해당없음</t>
        </is>
      </c>
      <c r="N290" t="inlineStr">
        <is>
          <t>대출</t>
        </is>
      </c>
      <c r="O290" t="inlineStr">
        <is>
          <t>선순위</t>
        </is>
      </c>
      <c r="P290" t="inlineStr">
        <is>
          <t>대출</t>
        </is>
      </c>
      <c r="Q290" t="inlineStr">
        <is>
          <t>프로젝트</t>
        </is>
      </c>
      <c r="R290" t="inlineStr">
        <is>
          <t>KRW</t>
        </is>
      </c>
      <c r="S290" t="inlineStr">
        <is>
          <t>KRW</t>
        </is>
      </c>
      <c r="T290" s="1" t="n">
        <v>42347</v>
      </c>
      <c r="U290" s="1" t="n">
        <v>53395</v>
      </c>
      <c r="V290" s="1" t="n">
        <v>53395</v>
      </c>
      <c r="X290" t="inlineStr">
        <is>
          <t>PPP</t>
        </is>
      </c>
      <c r="Y290" t="inlineStr">
        <is>
          <t>Merchant(정부)</t>
        </is>
      </c>
      <c r="Z290" t="inlineStr">
        <is>
          <t>해지시 지급금</t>
        </is>
      </c>
      <c r="AA290" t="inlineStr">
        <is>
          <t>해지시 지급금 전액 커버</t>
        </is>
      </c>
      <c r="AB290" t="inlineStr">
        <is>
          <t>KDB인프라자산운용</t>
        </is>
      </c>
      <c r="AC290" t="inlineStr">
        <is>
          <t>해당없음</t>
        </is>
      </c>
      <c r="AD290" t="inlineStr">
        <is>
          <t>이건희</t>
        </is>
      </c>
      <c r="AF290" t="inlineStr">
        <is>
          <t>유재섭</t>
        </is>
      </c>
      <c r="AG290" t="inlineStr">
        <is>
          <t>정상</t>
        </is>
      </c>
      <c r="AH290" s="1" t="n">
        <v>42342</v>
      </c>
      <c r="AI290" t="inlineStr">
        <is>
          <t>기보유</t>
        </is>
      </c>
      <c r="AJ290" t="inlineStr">
        <is>
          <t>국내실물</t>
        </is>
      </c>
      <c r="AK290" t="inlineStr">
        <is>
          <t>인프라</t>
        </is>
      </c>
      <c r="AL290" t="inlineStr">
        <is>
          <t>Debt</t>
        </is>
      </c>
      <c r="AM290" t="inlineStr">
        <is>
          <t>인출</t>
        </is>
      </c>
      <c r="AN290" t="inlineStr">
        <is>
          <t>운영</t>
        </is>
      </c>
      <c r="AO290" t="n">
        <v>0</v>
      </c>
      <c r="AP290" t="n">
        <v>17000000000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17000000000</v>
      </c>
      <c r="AX290" t="n">
        <v>212500000</v>
      </c>
      <c r="AY290" t="n">
        <v>595000000</v>
      </c>
      <c r="AZ290" t="n">
        <v>3272500000</v>
      </c>
      <c r="BA290" t="n">
        <v>-212500000</v>
      </c>
      <c r="BB290" t="n">
        <v>-595000000</v>
      </c>
      <c r="BC290" t="n">
        <v>13727500000</v>
      </c>
      <c r="BD290" t="n">
        <v>106139160</v>
      </c>
      <c r="BE290" t="n">
        <v>430381360</v>
      </c>
      <c r="BF290" t="n">
        <v>5037127254</v>
      </c>
      <c r="BG290" t="n">
        <v>0</v>
      </c>
      <c r="BH290" t="n">
        <v>430381360</v>
      </c>
      <c r="BI290" t="n">
        <v>0</v>
      </c>
      <c r="BJ290" t="n">
        <v>0</v>
      </c>
      <c r="BK290" t="n">
        <v>0</v>
      </c>
      <c r="BL290" t="n">
        <v>508249000</v>
      </c>
      <c r="BM290" t="n">
        <v>0</v>
      </c>
      <c r="BN290" t="n">
        <v>0</v>
      </c>
      <c r="BO290" t="n">
        <v>42786156</v>
      </c>
      <c r="BP290" t="n">
        <v>506719478</v>
      </c>
      <c r="BQ290" t="n">
        <v>42786156</v>
      </c>
      <c r="BR290" t="n">
        <v>506719478</v>
      </c>
      <c r="BS290" t="n">
        <v>0</v>
      </c>
      <c r="BT290" t="n">
        <v>0</v>
      </c>
      <c r="BU290" t="n">
        <v>0</v>
      </c>
      <c r="BV290" t="n">
        <v>42786156</v>
      </c>
      <c r="BW290" t="n">
        <v>506719478</v>
      </c>
      <c r="BX290" t="n">
        <v>0.3098172629471584</v>
      </c>
      <c r="BY290" t="n">
        <v>3.679441725144261</v>
      </c>
      <c r="BZ290" t="n">
        <v>0</v>
      </c>
      <c r="CA290" t="n">
        <v>13727500000</v>
      </c>
      <c r="CB290" t="n">
        <v>13935539200</v>
      </c>
      <c r="CC290" t="n">
        <v>14322500000</v>
      </c>
      <c r="CD290" t="n">
        <v>0</v>
      </c>
      <c r="CE290" t="n">
        <v>13727500000</v>
      </c>
      <c r="CF290" t="n">
        <v>13935539200</v>
      </c>
      <c r="CG290" t="n">
        <v>14322500000</v>
      </c>
      <c r="CH290" t="n">
        <v>13727500000</v>
      </c>
      <c r="CI290" t="n">
        <v>13935539200</v>
      </c>
      <c r="CJ290" t="n">
        <v>14322500000</v>
      </c>
      <c r="CK290" t="n">
        <v>0</v>
      </c>
      <c r="CL290" t="n">
        <v>0</v>
      </c>
      <c r="CM290" t="n">
        <v>0.3037006666666667</v>
      </c>
      <c r="CN290" t="n">
        <v>3.644408</v>
      </c>
      <c r="CO290" t="n">
        <v>3.644408</v>
      </c>
      <c r="CP290" t="n">
        <v>4169050901.666667</v>
      </c>
      <c r="CQ290" t="n">
        <v>50028610820</v>
      </c>
      <c r="CR290" t="n">
        <v>50028610820</v>
      </c>
      <c r="CS290" t="n">
        <v>1.296301603176471</v>
      </c>
      <c r="CT290" t="n">
        <v>17794980257.605</v>
      </c>
      <c r="CU290" t="n">
        <v>3.6</v>
      </c>
      <c r="CV290" t="n">
        <v>0</v>
      </c>
      <c r="CW290" t="n">
        <v>0</v>
      </c>
      <c r="CX290" t="n">
        <v>3.6</v>
      </c>
      <c r="CY290" t="n">
        <v>3.6</v>
      </c>
      <c r="CZ290" t="n">
        <v>49419000000</v>
      </c>
      <c r="DA290" t="n">
        <v>0</v>
      </c>
      <c r="DB290" t="n">
        <v>0</v>
      </c>
      <c r="DC290" t="n">
        <v>765000000</v>
      </c>
      <c r="DD290" t="n">
        <v>2142000000</v>
      </c>
      <c r="DE290" t="n">
        <v>13727500000</v>
      </c>
      <c r="DF290" t="n">
        <v>0</v>
      </c>
      <c r="DG290" t="n">
        <v>212500000</v>
      </c>
      <c r="DH290" t="n">
        <v>1</v>
      </c>
      <c r="DI290" t="n">
        <v>0</v>
      </c>
      <c r="DJ290" t="n">
        <v>13727500000</v>
      </c>
      <c r="DK290" t="n">
        <v>0</v>
      </c>
      <c r="DL290" t="n">
        <v>14322500000</v>
      </c>
      <c r="DM290" t="n">
        <v>0</v>
      </c>
      <c r="DN290" t="n">
        <v>0</v>
      </c>
      <c r="DO290" t="n">
        <v>0</v>
      </c>
      <c r="DP290" t="n">
        <v>595000000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14826085965.00066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42786156</v>
      </c>
      <c r="EH290" t="n">
        <v>0</v>
      </c>
      <c r="EI290" t="n">
        <v>0</v>
      </c>
      <c r="EJ290" t="n">
        <v>0</v>
      </c>
      <c r="EK290" t="n">
        <v>0</v>
      </c>
      <c r="EL290" t="n">
        <v>506719478</v>
      </c>
      <c r="EM290" t="n">
        <v>0</v>
      </c>
      <c r="EN290" t="n">
        <v>0</v>
      </c>
      <c r="EO290" t="n">
        <v>0</v>
      </c>
      <c r="EP290" t="n">
        <v>42786156</v>
      </c>
      <c r="EQ290" t="n">
        <v>506719478</v>
      </c>
      <c r="ER290" t="n">
        <v>265</v>
      </c>
      <c r="EU290" t="inlineStr">
        <is>
          <t>~2016</t>
        </is>
      </c>
      <c r="EV290" t="inlineStr">
        <is>
          <t>국내간접투자</t>
        </is>
      </c>
      <c r="EW290" t="n">
        <v>0</v>
      </c>
      <c r="EX290" t="n">
        <v>42786156</v>
      </c>
      <c r="EY290" t="n">
        <v>0</v>
      </c>
      <c r="EZ290" t="n">
        <v>0</v>
      </c>
      <c r="FA290" t="n">
        <v>0</v>
      </c>
      <c r="FB290" t="n">
        <v>0</v>
      </c>
      <c r="FC290" t="n">
        <v>506719478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b">
        <v>1</v>
      </c>
      <c r="FR290" t="b">
        <v>1</v>
      </c>
    </row>
    <row r="291">
      <c r="A291" t="inlineStr">
        <is>
          <t>BS00000565</t>
        </is>
      </c>
      <c r="B291" t="inlineStr">
        <is>
          <t>BS0000056501</t>
        </is>
      </c>
      <c r="C291" t="n">
        <v>200000699</v>
      </c>
      <c r="D291" t="inlineStr">
        <is>
          <t>수원-광명고속도로 리파이낸싱 (수도권서부고속도로)</t>
        </is>
      </c>
      <c r="E291" t="inlineStr">
        <is>
          <t>KIAMCO도로투자사모특별자산투자신탁제1호</t>
        </is>
      </c>
      <c r="F291" t="inlineStr">
        <is>
          <t>인프라</t>
        </is>
      </c>
      <c r="G291" t="inlineStr">
        <is>
          <t>BTO</t>
        </is>
      </c>
      <c r="H291" t="inlineStr">
        <is>
          <t>도로</t>
        </is>
      </c>
      <c r="I291" t="inlineStr">
        <is>
          <t>국내</t>
        </is>
      </c>
      <c r="J291" t="inlineStr">
        <is>
          <t>아시아</t>
        </is>
      </c>
      <c r="K291" t="inlineStr">
        <is>
          <t>이머징</t>
        </is>
      </c>
      <c r="L291" t="inlineStr">
        <is>
          <t>한국</t>
        </is>
      </c>
      <c r="M291" t="inlineStr">
        <is>
          <t>해당없음</t>
        </is>
      </c>
      <c r="N291" t="inlineStr">
        <is>
          <t>수익증권</t>
        </is>
      </c>
      <c r="O291" t="inlineStr">
        <is>
          <t>후순위</t>
        </is>
      </c>
      <c r="P291" t="inlineStr">
        <is>
          <t>주식형</t>
        </is>
      </c>
      <c r="Q291" t="inlineStr">
        <is>
          <t>프로젝트</t>
        </is>
      </c>
      <c r="R291" t="inlineStr">
        <is>
          <t>KRW</t>
        </is>
      </c>
      <c r="S291" t="inlineStr">
        <is>
          <t>KRW</t>
        </is>
      </c>
      <c r="T291" s="1" t="n">
        <v>42347</v>
      </c>
      <c r="U291" s="1" t="n">
        <v>53395</v>
      </c>
      <c r="V291" s="1" t="n">
        <v>53395</v>
      </c>
      <c r="X291" t="inlineStr">
        <is>
          <t>PPP</t>
        </is>
      </c>
      <c r="Y291" t="inlineStr">
        <is>
          <t>Merchant(정부)</t>
        </is>
      </c>
      <c r="Z291" t="inlineStr">
        <is>
          <t>해지시 지급금</t>
        </is>
      </c>
      <c r="AA291" t="inlineStr">
        <is>
          <t>해지시 지급금 전액 커버</t>
        </is>
      </c>
      <c r="AB291" t="inlineStr">
        <is>
          <t>KDB인프라자산운용</t>
        </is>
      </c>
      <c r="AC291" t="inlineStr">
        <is>
          <t>해당없음</t>
        </is>
      </c>
      <c r="AD291" t="inlineStr">
        <is>
          <t>이건희</t>
        </is>
      </c>
      <c r="AF291" t="inlineStr">
        <is>
          <t>유재섭</t>
        </is>
      </c>
      <c r="AG291" t="inlineStr">
        <is>
          <t>정상</t>
        </is>
      </c>
      <c r="AI291" t="inlineStr">
        <is>
          <t>기보유</t>
        </is>
      </c>
      <c r="AJ291" t="inlineStr">
        <is>
          <t>국내실물</t>
        </is>
      </c>
      <c r="AK291" t="inlineStr">
        <is>
          <t>인프라</t>
        </is>
      </c>
      <c r="AL291" t="inlineStr">
        <is>
          <t>Equity</t>
        </is>
      </c>
      <c r="AM291" t="inlineStr">
        <is>
          <t>인출</t>
        </is>
      </c>
      <c r="AN291" t="inlineStr">
        <is>
          <t>운영</t>
        </is>
      </c>
      <c r="AO291" t="n">
        <v>0</v>
      </c>
      <c r="AP291" t="n">
        <v>9073236900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15631550350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15631550350</v>
      </c>
      <c r="BD291" t="n">
        <v>0</v>
      </c>
      <c r="BE291" t="n">
        <v>0</v>
      </c>
      <c r="BF291" t="n">
        <v>4246534060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-951182</v>
      </c>
      <c r="BN291" t="n">
        <v>29725</v>
      </c>
      <c r="BO291" t="n">
        <v>0</v>
      </c>
      <c r="BP291" t="n">
        <v>0</v>
      </c>
      <c r="BQ291" t="n">
        <v>-951182</v>
      </c>
      <c r="BR291" t="n">
        <v>29725</v>
      </c>
      <c r="BS291" t="n">
        <v>0</v>
      </c>
      <c r="BT291" t="n">
        <v>0</v>
      </c>
      <c r="BU291" t="n">
        <v>0</v>
      </c>
      <c r="BV291" t="n">
        <v>-951182</v>
      </c>
      <c r="BW291" t="n">
        <v>29725</v>
      </c>
      <c r="BX291" t="n">
        <v>-0.01915370269718452</v>
      </c>
      <c r="BY291" t="n">
        <v>0.0005986827896266125</v>
      </c>
      <c r="BZ291" t="n">
        <v>0</v>
      </c>
      <c r="CA291" t="n">
        <v>4963783624</v>
      </c>
      <c r="CB291" t="n">
        <v>4963783624</v>
      </c>
      <c r="CC291" t="n">
        <v>4963783624</v>
      </c>
      <c r="CD291" t="n">
        <v>0</v>
      </c>
      <c r="CE291" t="n">
        <v>4965096454</v>
      </c>
      <c r="CF291" t="n">
        <v>4966047636</v>
      </c>
      <c r="CG291" t="n">
        <v>4965066729</v>
      </c>
      <c r="CH291" t="n">
        <v>4965096454</v>
      </c>
      <c r="CI291" t="n">
        <v>4966047636</v>
      </c>
      <c r="CJ291" t="n">
        <v>4965066729</v>
      </c>
      <c r="CK291" t="n">
        <v>29725</v>
      </c>
      <c r="CL291" t="n">
        <v>0</v>
      </c>
      <c r="CM291" t="n">
        <v>-0.2327874302864075</v>
      </c>
      <c r="CN291" t="n">
        <v>0.0006005167961120607</v>
      </c>
      <c r="CO291" t="n">
        <v>-7.164343893527986</v>
      </c>
      <c r="CP291" t="n">
        <v>-1155812044.650814</v>
      </c>
      <c r="CQ291" t="n">
        <v>2981623.814943433</v>
      </c>
      <c r="CR291" t="n">
        <v>-35571658460.99236</v>
      </c>
      <c r="CS291" t="n">
        <v>0.589297306264954</v>
      </c>
      <c r="CT291" t="n">
        <v>2925917965.687875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1</v>
      </c>
      <c r="DJ291" t="n">
        <v>0</v>
      </c>
      <c r="DK291" t="n">
        <v>4965096454</v>
      </c>
      <c r="DL291" t="n">
        <v>0</v>
      </c>
      <c r="DM291" t="n">
        <v>4965066729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4966969094</v>
      </c>
      <c r="DW291" t="n">
        <v>8466.300024413567</v>
      </c>
      <c r="DX291" t="n">
        <v>0</v>
      </c>
      <c r="DY291" t="n">
        <v>992787284.7275161</v>
      </c>
      <c r="DZ291" t="n">
        <v>0</v>
      </c>
      <c r="EA291" t="n">
        <v>0</v>
      </c>
      <c r="EB291" t="n">
        <v>992795751.0275404</v>
      </c>
      <c r="EC291" t="n">
        <v>0.1998795910018482</v>
      </c>
      <c r="ED291" t="n">
        <v>992795751.0275404</v>
      </c>
      <c r="EE291" t="n">
        <v>992421448.5102468</v>
      </c>
      <c r="EF291" t="n">
        <v>0</v>
      </c>
      <c r="EG291" t="n">
        <v>0</v>
      </c>
      <c r="EH291" t="n">
        <v>0</v>
      </c>
      <c r="EI291" t="n">
        <v>0</v>
      </c>
      <c r="EJ291" t="n">
        <v>-951182</v>
      </c>
      <c r="EK291" t="n">
        <v>0</v>
      </c>
      <c r="EL291" t="n">
        <v>0</v>
      </c>
      <c r="EM291" t="n">
        <v>0</v>
      </c>
      <c r="EN291" t="n">
        <v>0</v>
      </c>
      <c r="EO291" t="n">
        <v>29725</v>
      </c>
      <c r="EP291" t="n">
        <v>-951182</v>
      </c>
      <c r="EQ291" t="n">
        <v>29725</v>
      </c>
      <c r="ER291" t="n">
        <v>470</v>
      </c>
      <c r="EU291" t="inlineStr">
        <is>
          <t>~2016</t>
        </is>
      </c>
      <c r="EV291" t="inlineStr">
        <is>
          <t>국내간접투자</t>
        </is>
      </c>
      <c r="EW291" t="n">
        <v>0</v>
      </c>
      <c r="EX291" t="n">
        <v>0</v>
      </c>
      <c r="EY291" t="n">
        <v>0</v>
      </c>
      <c r="EZ291" t="n">
        <v>0</v>
      </c>
      <c r="FA291" t="n">
        <v>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0</v>
      </c>
      <c r="FJ291" t="n">
        <v>0</v>
      </c>
      <c r="FK291" t="n">
        <v>-951182</v>
      </c>
      <c r="FL291" t="n">
        <v>0</v>
      </c>
      <c r="FM291" t="n">
        <v>0</v>
      </c>
      <c r="FN291" t="n">
        <v>0</v>
      </c>
      <c r="FO291" t="n">
        <v>0</v>
      </c>
      <c r="FP291" t="n">
        <v>29725</v>
      </c>
      <c r="FQ291" t="b">
        <v>1</v>
      </c>
      <c r="FR291" t="b">
        <v>1</v>
      </c>
    </row>
    <row r="292">
      <c r="A292" t="inlineStr">
        <is>
          <t>BS00000565</t>
        </is>
      </c>
      <c r="B292" t="inlineStr">
        <is>
          <t>BS0000056502</t>
        </is>
      </c>
      <c r="C292" t="n">
        <v>200000700</v>
      </c>
      <c r="D292" t="inlineStr">
        <is>
          <t>수원-광명고속도로 리파이낸싱 (수도권서부고속도로)</t>
        </is>
      </c>
      <c r="E292" t="inlineStr">
        <is>
          <t>KIAMCO도로투자사모특별자산투자신탁제5호</t>
        </is>
      </c>
      <c r="F292" t="inlineStr">
        <is>
          <t>인프라</t>
        </is>
      </c>
      <c r="G292" t="inlineStr">
        <is>
          <t>BTO</t>
        </is>
      </c>
      <c r="H292" t="inlineStr">
        <is>
          <t>도로</t>
        </is>
      </c>
      <c r="I292" t="inlineStr">
        <is>
          <t>국내</t>
        </is>
      </c>
      <c r="J292" t="inlineStr">
        <is>
          <t>아시아</t>
        </is>
      </c>
      <c r="K292" t="inlineStr">
        <is>
          <t>이머징</t>
        </is>
      </c>
      <c r="L292" t="inlineStr">
        <is>
          <t>한국</t>
        </is>
      </c>
      <c r="M292" t="inlineStr">
        <is>
          <t>해당없음</t>
        </is>
      </c>
      <c r="N292" t="inlineStr">
        <is>
          <t>수익증권</t>
        </is>
      </c>
      <c r="O292" t="inlineStr">
        <is>
          <t>후순위</t>
        </is>
      </c>
      <c r="P292" t="inlineStr">
        <is>
          <t>채권형</t>
        </is>
      </c>
      <c r="Q292" t="inlineStr">
        <is>
          <t>프로젝트</t>
        </is>
      </c>
      <c r="R292" t="inlineStr">
        <is>
          <t>KRW</t>
        </is>
      </c>
      <c r="S292" t="inlineStr">
        <is>
          <t>KRW</t>
        </is>
      </c>
      <c r="T292" s="1" t="n">
        <v>42347</v>
      </c>
      <c r="U292" s="1" t="n">
        <v>53395</v>
      </c>
      <c r="V292" s="1" t="n">
        <v>53395</v>
      </c>
      <c r="X292" t="inlineStr">
        <is>
          <t>PPP</t>
        </is>
      </c>
      <c r="Y292" t="inlineStr">
        <is>
          <t>Merchant(정부)</t>
        </is>
      </c>
      <c r="Z292" t="inlineStr">
        <is>
          <t>해지시 지급금</t>
        </is>
      </c>
      <c r="AA292" t="inlineStr">
        <is>
          <t>해지시 지급금 전액 커버</t>
        </is>
      </c>
      <c r="AB292" t="inlineStr">
        <is>
          <t>KDB인프라자산운용</t>
        </is>
      </c>
      <c r="AC292" t="inlineStr">
        <is>
          <t>해당없음</t>
        </is>
      </c>
      <c r="AD292" t="inlineStr">
        <is>
          <t>이건희</t>
        </is>
      </c>
      <c r="AF292" t="inlineStr">
        <is>
          <t>유재섭</t>
        </is>
      </c>
      <c r="AG292" t="inlineStr">
        <is>
          <t>정상</t>
        </is>
      </c>
      <c r="AI292" t="inlineStr">
        <is>
          <t>기보유</t>
        </is>
      </c>
      <c r="AJ292" t="inlineStr">
        <is>
          <t>국내실물</t>
        </is>
      </c>
      <c r="AK292" t="inlineStr">
        <is>
          <t>인프라</t>
        </is>
      </c>
      <c r="AL292" t="inlineStr">
        <is>
          <t>Debt</t>
        </is>
      </c>
      <c r="AM292" t="inlineStr">
        <is>
          <t>인출</t>
        </is>
      </c>
      <c r="AN292" t="inlineStr">
        <is>
          <t>운영</t>
        </is>
      </c>
      <c r="AO292" t="n">
        <v>0</v>
      </c>
      <c r="AP292" t="n">
        <v>22426763100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276265823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276265823</v>
      </c>
      <c r="BD292" t="n">
        <v>153268535</v>
      </c>
      <c r="BE292" t="n">
        <v>615230561</v>
      </c>
      <c r="BF292" t="n">
        <v>2605982667</v>
      </c>
      <c r="BG292" t="n">
        <v>615230561</v>
      </c>
      <c r="BH292" t="n">
        <v>0</v>
      </c>
      <c r="BI292" t="n">
        <v>0</v>
      </c>
      <c r="BJ292" t="n">
        <v>0</v>
      </c>
      <c r="BK292" t="n">
        <v>615230561</v>
      </c>
      <c r="BL292" t="n">
        <v>0</v>
      </c>
      <c r="BM292" t="n">
        <v>-526321663</v>
      </c>
      <c r="BN292" t="n">
        <v>-380515324</v>
      </c>
      <c r="BO292" t="n">
        <v>153268535</v>
      </c>
      <c r="BP292" t="n">
        <v>615230561</v>
      </c>
      <c r="BQ292" t="n">
        <v>-373053128</v>
      </c>
      <c r="BR292" t="n">
        <v>234715237</v>
      </c>
      <c r="BS292" t="n">
        <v>0</v>
      </c>
      <c r="BT292" t="n">
        <v>0</v>
      </c>
      <c r="BU292" t="n">
        <v>0</v>
      </c>
      <c r="BV292" t="n">
        <v>-373053128</v>
      </c>
      <c r="BW292" t="n">
        <v>234715237</v>
      </c>
      <c r="BX292" t="n">
        <v>-3.469747752119921</v>
      </c>
      <c r="BY292" t="n">
        <v>2.262358096175727</v>
      </c>
      <c r="BZ292" t="n">
        <v>0</v>
      </c>
      <c r="CA292" t="n">
        <v>10944032549</v>
      </c>
      <c r="CB292" t="n">
        <v>10944032549</v>
      </c>
      <c r="CC292" t="n">
        <v>10944032549</v>
      </c>
      <c r="CD292" t="n">
        <v>0</v>
      </c>
      <c r="CE292" t="n">
        <v>10301904785</v>
      </c>
      <c r="CF292" t="n">
        <v>10828226448</v>
      </c>
      <c r="CG292" t="n">
        <v>10682420109</v>
      </c>
      <c r="CH292" t="n">
        <v>10301904785</v>
      </c>
      <c r="CI292" t="n">
        <v>10828226448</v>
      </c>
      <c r="CJ292" t="n">
        <v>10682420109</v>
      </c>
      <c r="CK292" t="n">
        <v>-380515324</v>
      </c>
      <c r="CL292" t="n">
        <v>0</v>
      </c>
      <c r="CM292" t="n">
        <v>-34.72465030848981</v>
      </c>
      <c r="CN292" t="n">
        <v>2.251874506473541</v>
      </c>
      <c r="CO292" t="n">
        <v>0</v>
      </c>
      <c r="CP292" t="n">
        <v>-357730041170.4828</v>
      </c>
      <c r="CQ292" t="n">
        <v>23198596753.45929</v>
      </c>
      <c r="CR292" t="n">
        <v>0</v>
      </c>
      <c r="CS292" t="n">
        <v>46.72270826637865</v>
      </c>
      <c r="CT292" t="n">
        <v>481332891857.5652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1</v>
      </c>
      <c r="DI292" t="n">
        <v>0</v>
      </c>
      <c r="DJ292" t="n">
        <v>10301904785</v>
      </c>
      <c r="DK292" t="n">
        <v>0</v>
      </c>
      <c r="DL292" t="n">
        <v>10682420109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10883683438</v>
      </c>
      <c r="DW292" t="n">
        <v>666829769.7145431</v>
      </c>
      <c r="DX292" t="n">
        <v>0</v>
      </c>
      <c r="DY292" t="n">
        <v>0</v>
      </c>
      <c r="DZ292" t="n">
        <v>0</v>
      </c>
      <c r="EA292" t="n">
        <v>0</v>
      </c>
      <c r="EB292" t="n">
        <v>666829769.7145431</v>
      </c>
      <c r="EC292" t="n">
        <v>0.06126875827592801</v>
      </c>
      <c r="ED292" t="n">
        <v>666829769.7145431</v>
      </c>
      <c r="EE292" t="n">
        <v>631184914.0537912</v>
      </c>
      <c r="EF292" t="n">
        <v>0</v>
      </c>
      <c r="EG292" t="n">
        <v>153268535</v>
      </c>
      <c r="EH292" t="n">
        <v>0</v>
      </c>
      <c r="EI292" t="n">
        <v>0</v>
      </c>
      <c r="EJ292" t="n">
        <v>-526321663</v>
      </c>
      <c r="EK292" t="n">
        <v>0</v>
      </c>
      <c r="EL292" t="n">
        <v>615230561</v>
      </c>
      <c r="EM292" t="n">
        <v>0</v>
      </c>
      <c r="EN292" t="n">
        <v>0</v>
      </c>
      <c r="EO292" t="n">
        <v>-380515324</v>
      </c>
      <c r="EP292" t="n">
        <v>-373053128</v>
      </c>
      <c r="EQ292" t="n">
        <v>234715237</v>
      </c>
      <c r="ER292" t="n">
        <v>308</v>
      </c>
      <c r="EU292" t="inlineStr">
        <is>
          <t>~2016</t>
        </is>
      </c>
      <c r="EV292" t="inlineStr">
        <is>
          <t>국내간접투자</t>
        </is>
      </c>
      <c r="EW292" t="n">
        <v>0</v>
      </c>
      <c r="EX292" t="n">
        <v>153268535</v>
      </c>
      <c r="EY292" t="n">
        <v>0</v>
      </c>
      <c r="EZ292" t="n">
        <v>0</v>
      </c>
      <c r="FA292" t="n">
        <v>-526321663</v>
      </c>
      <c r="FB292" t="n">
        <v>0</v>
      </c>
      <c r="FC292" t="n">
        <v>615230561</v>
      </c>
      <c r="FD292" t="n">
        <v>0</v>
      </c>
      <c r="FE292" t="n">
        <v>0</v>
      </c>
      <c r="FF292" t="n">
        <v>-380515324</v>
      </c>
      <c r="FG292" t="n">
        <v>0</v>
      </c>
      <c r="FH292" t="n">
        <v>0</v>
      </c>
      <c r="FI292" t="n">
        <v>0</v>
      </c>
      <c r="FJ292" t="n">
        <v>0</v>
      </c>
      <c r="FK292" t="n">
        <v>0</v>
      </c>
      <c r="FL292" t="n">
        <v>0</v>
      </c>
      <c r="FM292" t="n">
        <v>0</v>
      </c>
      <c r="FN292" t="n">
        <v>0</v>
      </c>
      <c r="FO292" t="n">
        <v>0</v>
      </c>
      <c r="FP292" t="n">
        <v>0</v>
      </c>
      <c r="FQ292" t="b">
        <v>1</v>
      </c>
      <c r="FR292" t="b">
        <v>1</v>
      </c>
    </row>
    <row r="293">
      <c r="A293" t="inlineStr">
        <is>
          <t>BS00000576</t>
        </is>
      </c>
      <c r="B293" t="n">
        <v>806204944801</v>
      </c>
      <c r="C293" t="n">
        <v>6000000000494</v>
      </c>
      <c r="D293" t="inlineStr">
        <is>
          <t>서울-문산고속도로 민간투자사업</t>
        </is>
      </c>
      <c r="E293" t="inlineStr">
        <is>
          <t>서울-문산고속도로 민간투자사업</t>
        </is>
      </c>
      <c r="F293" t="inlineStr">
        <is>
          <t>인프라</t>
        </is>
      </c>
      <c r="G293" t="inlineStr">
        <is>
          <t>BTO</t>
        </is>
      </c>
      <c r="H293" t="inlineStr">
        <is>
          <t>도로</t>
        </is>
      </c>
      <c r="I293" t="inlineStr">
        <is>
          <t>국내</t>
        </is>
      </c>
      <c r="J293" t="inlineStr">
        <is>
          <t>아시아</t>
        </is>
      </c>
      <c r="K293" t="inlineStr">
        <is>
          <t>이머징</t>
        </is>
      </c>
      <c r="L293" t="inlineStr">
        <is>
          <t>한국</t>
        </is>
      </c>
      <c r="M293" t="inlineStr">
        <is>
          <t>해당없음</t>
        </is>
      </c>
      <c r="N293" t="inlineStr">
        <is>
          <t>대출</t>
        </is>
      </c>
      <c r="O293" t="inlineStr">
        <is>
          <t>선순위</t>
        </is>
      </c>
      <c r="P293" t="inlineStr">
        <is>
          <t>대출</t>
        </is>
      </c>
      <c r="Q293" t="inlineStr">
        <is>
          <t>프로젝트</t>
        </is>
      </c>
      <c r="R293" t="inlineStr">
        <is>
          <t>KRW</t>
        </is>
      </c>
      <c r="S293" t="inlineStr">
        <is>
          <t>KRW</t>
        </is>
      </c>
      <c r="T293" s="1" t="n">
        <v>42733</v>
      </c>
      <c r="U293" s="1" t="n">
        <v>45714</v>
      </c>
      <c r="V293" s="1" t="n">
        <v>55882</v>
      </c>
      <c r="W293" s="1" t="n">
        <v>45098</v>
      </c>
      <c r="X293" t="inlineStr">
        <is>
          <t>PPP</t>
        </is>
      </c>
      <c r="Y293" t="inlineStr">
        <is>
          <t>Merchant(정부)</t>
        </is>
      </c>
      <c r="Z293" t="inlineStr">
        <is>
          <t>해지시 지급금</t>
        </is>
      </c>
      <c r="AA293" t="inlineStr">
        <is>
          <t>해지시 지급금 전액 커버</t>
        </is>
      </c>
      <c r="AB293" t="inlineStr">
        <is>
          <t>신한자산운용</t>
        </is>
      </c>
      <c r="AC293" t="inlineStr">
        <is>
          <t>해당없음</t>
        </is>
      </c>
      <c r="AD293" t="inlineStr">
        <is>
          <t>상환/확인필요</t>
        </is>
      </c>
      <c r="AF293" t="inlineStr">
        <is>
          <t>유재섭</t>
        </is>
      </c>
      <c r="AG293" t="inlineStr">
        <is>
          <t>정상</t>
        </is>
      </c>
      <c r="AI293" t="inlineStr">
        <is>
          <t>기보유</t>
        </is>
      </c>
      <c r="AJ293" t="inlineStr">
        <is>
          <t>국내실물</t>
        </is>
      </c>
      <c r="AK293" t="inlineStr">
        <is>
          <t>인프라</t>
        </is>
      </c>
      <c r="AL293" t="inlineStr">
        <is>
          <t>Debt</t>
        </is>
      </c>
      <c r="AM293" t="inlineStr">
        <is>
          <t>인출</t>
        </is>
      </c>
      <c r="AN293" t="inlineStr">
        <is>
          <t>상환</t>
        </is>
      </c>
      <c r="AO293" t="n">
        <v>0</v>
      </c>
      <c r="AP293" t="n">
        <v>27100000000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1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471</v>
      </c>
      <c r="EU293" t="inlineStr">
        <is>
          <t>~2016</t>
        </is>
      </c>
      <c r="EV293" t="inlineStr">
        <is>
          <t>국내간접투자</t>
        </is>
      </c>
      <c r="EW293" t="n">
        <v>0</v>
      </c>
      <c r="EX293" t="n">
        <v>0</v>
      </c>
      <c r="EY293" t="n">
        <v>0</v>
      </c>
      <c r="EZ293" t="n">
        <v>0</v>
      </c>
      <c r="FA293" t="n">
        <v>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0</v>
      </c>
      <c r="FJ293" t="n">
        <v>0</v>
      </c>
      <c r="FK293" t="n">
        <v>0</v>
      </c>
      <c r="FL293" t="n">
        <v>0</v>
      </c>
      <c r="FM293" t="n">
        <v>0</v>
      </c>
      <c r="FN293" t="n">
        <v>0</v>
      </c>
      <c r="FO293" t="n">
        <v>0</v>
      </c>
      <c r="FP293" t="n">
        <v>0</v>
      </c>
      <c r="FQ293" t="b">
        <v>1</v>
      </c>
      <c r="FR293" t="b">
        <v>1</v>
      </c>
    </row>
    <row r="294">
      <c r="A294" t="inlineStr">
        <is>
          <t>BS00000576</t>
        </is>
      </c>
      <c r="B294" t="inlineStr">
        <is>
          <t>BS0000057601</t>
        </is>
      </c>
      <c r="C294" t="n">
        <v>200000844</v>
      </c>
      <c r="D294" t="inlineStr">
        <is>
          <t>서울-문산고속도로 민간투자사업</t>
        </is>
      </c>
      <c r="E294" t="inlineStr">
        <is>
          <t>신한서울문산고속도로일반사모특별자산투자신탁[인프라사업]</t>
        </is>
      </c>
      <c r="F294" t="inlineStr">
        <is>
          <t>인프라</t>
        </is>
      </c>
      <c r="G294" t="inlineStr">
        <is>
          <t>BTO</t>
        </is>
      </c>
      <c r="H294" t="inlineStr">
        <is>
          <t>도로</t>
        </is>
      </c>
      <c r="I294" t="inlineStr">
        <is>
          <t>국내</t>
        </is>
      </c>
      <c r="J294" t="inlineStr">
        <is>
          <t>아시아</t>
        </is>
      </c>
      <c r="K294" t="inlineStr">
        <is>
          <t>이머징</t>
        </is>
      </c>
      <c r="L294" t="inlineStr">
        <is>
          <t>한국</t>
        </is>
      </c>
      <c r="M294" t="inlineStr">
        <is>
          <t>해당없음</t>
        </is>
      </c>
      <c r="N294" t="inlineStr">
        <is>
          <t>수익증권</t>
        </is>
      </c>
      <c r="O294" t="inlineStr">
        <is>
          <t>혼합</t>
        </is>
      </c>
      <c r="P294" t="inlineStr">
        <is>
          <t>채권형</t>
        </is>
      </c>
      <c r="Q294" t="inlineStr">
        <is>
          <t>프로젝트</t>
        </is>
      </c>
      <c r="R294" t="inlineStr">
        <is>
          <t>KRW</t>
        </is>
      </c>
      <c r="S294" t="inlineStr">
        <is>
          <t>KRW</t>
        </is>
      </c>
      <c r="T294" s="1" t="n">
        <v>42733</v>
      </c>
      <c r="U294" s="1" t="n">
        <v>45714</v>
      </c>
      <c r="V294" s="1" t="n">
        <v>55882</v>
      </c>
      <c r="W294" s="1" t="n">
        <v>45099</v>
      </c>
      <c r="X294" t="inlineStr">
        <is>
          <t>PPP</t>
        </is>
      </c>
      <c r="Y294" t="inlineStr">
        <is>
          <t>Merchant(정부)</t>
        </is>
      </c>
      <c r="Z294" t="inlineStr">
        <is>
          <t>해지시 지급금</t>
        </is>
      </c>
      <c r="AA294" t="inlineStr">
        <is>
          <t>해지시 지급금 전액 커버</t>
        </is>
      </c>
      <c r="AB294" t="inlineStr">
        <is>
          <t>신한자산운용</t>
        </is>
      </c>
      <c r="AC294" t="inlineStr">
        <is>
          <t>해당없음</t>
        </is>
      </c>
      <c r="AD294" t="inlineStr">
        <is>
          <t>상환/확인필요</t>
        </is>
      </c>
      <c r="AF294" t="inlineStr">
        <is>
          <t>유재섭</t>
        </is>
      </c>
      <c r="AG294" t="inlineStr">
        <is>
          <t>정상</t>
        </is>
      </c>
      <c r="AI294" t="inlineStr">
        <is>
          <t>기보유</t>
        </is>
      </c>
      <c r="AJ294" t="inlineStr">
        <is>
          <t>국내실물</t>
        </is>
      </c>
      <c r="AK294" t="inlineStr">
        <is>
          <t>인프라</t>
        </is>
      </c>
      <c r="AL294" t="inlineStr">
        <is>
          <t>Debt</t>
        </is>
      </c>
      <c r="AM294" t="inlineStr">
        <is>
          <t>인출</t>
        </is>
      </c>
      <c r="AN294" t="inlineStr">
        <is>
          <t>상환</t>
        </is>
      </c>
      <c r="AO294" t="n">
        <v>0</v>
      </c>
      <c r="AP294" t="n">
        <v>250000000000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188968583332</v>
      </c>
      <c r="AX294" t="n">
        <v>0</v>
      </c>
      <c r="AY294" t="n">
        <v>0</v>
      </c>
      <c r="AZ294" t="n">
        <v>201369331937</v>
      </c>
      <c r="BA294" t="n">
        <v>0</v>
      </c>
      <c r="BB294" t="n">
        <v>0</v>
      </c>
      <c r="BC294" t="n">
        <v>-12400748605</v>
      </c>
      <c r="BD294" t="n">
        <v>0</v>
      </c>
      <c r="BE294" t="n">
        <v>0</v>
      </c>
      <c r="BF294" t="n">
        <v>42433897225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8.483885228633881</v>
      </c>
      <c r="CP294" t="n">
        <v>0</v>
      </c>
      <c r="CQ294" t="n">
        <v>0</v>
      </c>
      <c r="CR294" t="n">
        <v>0</v>
      </c>
      <c r="CS294" t="n">
        <v>1.290178636380317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0.8966442845777237</v>
      </c>
      <c r="DI294" t="n">
        <v>0.1033557154222762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0</v>
      </c>
      <c r="EO294" t="n">
        <v>0</v>
      </c>
      <c r="EP294" t="n">
        <v>0</v>
      </c>
      <c r="EQ294" t="n">
        <v>0</v>
      </c>
      <c r="ER294" t="n">
        <v>471</v>
      </c>
      <c r="EU294" t="inlineStr">
        <is>
          <t>~2016</t>
        </is>
      </c>
      <c r="EV294" t="inlineStr">
        <is>
          <t>국내간접투자</t>
        </is>
      </c>
      <c r="EW294" t="n">
        <v>0</v>
      </c>
      <c r="EX294" t="n">
        <v>0</v>
      </c>
      <c r="EY294" t="n">
        <v>0</v>
      </c>
      <c r="EZ294" t="n">
        <v>0</v>
      </c>
      <c r="FA294" t="n">
        <v>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0</v>
      </c>
      <c r="FJ294" t="n">
        <v>0</v>
      </c>
      <c r="FK294" t="n">
        <v>0</v>
      </c>
      <c r="FL294" t="n">
        <v>0</v>
      </c>
      <c r="FM294" t="n">
        <v>0</v>
      </c>
      <c r="FN294" t="n">
        <v>0</v>
      </c>
      <c r="FO294" t="n">
        <v>0</v>
      </c>
      <c r="FP294" t="n">
        <v>0</v>
      </c>
      <c r="FQ294" t="b">
        <v>1</v>
      </c>
      <c r="FR294" t="b">
        <v>1</v>
      </c>
    </row>
    <row r="295">
      <c r="A295" t="inlineStr">
        <is>
          <t>BS00000585</t>
        </is>
      </c>
      <c r="B295" t="n">
        <v>705607029701</v>
      </c>
      <c r="C295" t="n">
        <v>6000000000462</v>
      </c>
      <c r="D295" t="inlineStr">
        <is>
          <t>서수원-의왕고속화도로 리파이낸싱 (경기남부도로)</t>
        </is>
      </c>
      <c r="E295" t="inlineStr">
        <is>
          <t>서수원의왕 고속화도로 리파이낸싱</t>
        </is>
      </c>
      <c r="F295" t="inlineStr">
        <is>
          <t>인프라</t>
        </is>
      </c>
      <c r="G295" t="inlineStr">
        <is>
          <t>BTO</t>
        </is>
      </c>
      <c r="H295" t="inlineStr">
        <is>
          <t>도로</t>
        </is>
      </c>
      <c r="I295" t="inlineStr">
        <is>
          <t>국내</t>
        </is>
      </c>
      <c r="J295" t="inlineStr">
        <is>
          <t>아시아</t>
        </is>
      </c>
      <c r="K295" t="inlineStr">
        <is>
          <t>이머징</t>
        </is>
      </c>
      <c r="L295" t="inlineStr">
        <is>
          <t>한국</t>
        </is>
      </c>
      <c r="M295" t="inlineStr">
        <is>
          <t>해당없음</t>
        </is>
      </c>
      <c r="N295" t="inlineStr">
        <is>
          <t>대출</t>
        </is>
      </c>
      <c r="O295" t="inlineStr">
        <is>
          <t>선순위</t>
        </is>
      </c>
      <c r="P295" t="inlineStr">
        <is>
          <t>대출</t>
        </is>
      </c>
      <c r="Q295" t="inlineStr">
        <is>
          <t>프로젝트</t>
        </is>
      </c>
      <c r="R295" t="inlineStr">
        <is>
          <t>KRW</t>
        </is>
      </c>
      <c r="S295" t="inlineStr">
        <is>
          <t>KRW</t>
        </is>
      </c>
      <c r="T295" s="1" t="n">
        <v>42367</v>
      </c>
      <c r="U295" s="1" t="n">
        <v>49489</v>
      </c>
      <c r="V295" s="1" t="n">
        <v>49489</v>
      </c>
      <c r="X295" t="inlineStr">
        <is>
          <t>PPP</t>
        </is>
      </c>
      <c r="Y295" t="inlineStr">
        <is>
          <t>Merchant(정부)</t>
        </is>
      </c>
      <c r="Z295" t="inlineStr">
        <is>
          <t>해지시 지급금</t>
        </is>
      </c>
      <c r="AA295" t="inlineStr">
        <is>
          <t>해지시 지급금 전액 커버</t>
        </is>
      </c>
      <c r="AB295" t="inlineStr">
        <is>
          <t>KDB산업은행</t>
        </is>
      </c>
      <c r="AC295" t="inlineStr">
        <is>
          <t>해당없음</t>
        </is>
      </c>
      <c r="AD295" t="inlineStr">
        <is>
          <t>이다인</t>
        </is>
      </c>
      <c r="AF295" t="inlineStr">
        <is>
          <t>유재섭</t>
        </is>
      </c>
      <c r="AG295" t="inlineStr">
        <is>
          <t>정상</t>
        </is>
      </c>
      <c r="AH295" s="1" t="n">
        <v>42361</v>
      </c>
      <c r="AI295" t="inlineStr">
        <is>
          <t>기보유</t>
        </is>
      </c>
      <c r="AJ295" t="inlineStr">
        <is>
          <t>국내실물</t>
        </is>
      </c>
      <c r="AK295" t="inlineStr">
        <is>
          <t>인프라</t>
        </is>
      </c>
      <c r="AL295" t="inlineStr">
        <is>
          <t>Debt</t>
        </is>
      </c>
      <c r="AM295" t="inlineStr">
        <is>
          <t>인출</t>
        </is>
      </c>
      <c r="AN295" t="inlineStr">
        <is>
          <t>운영</t>
        </is>
      </c>
      <c r="AO295" t="n">
        <v>0</v>
      </c>
      <c r="AP295" t="n">
        <v>40000000000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40000000000</v>
      </c>
      <c r="AX295" t="n">
        <v>588000000</v>
      </c>
      <c r="AY295" t="n">
        <v>2352000000</v>
      </c>
      <c r="AZ295" t="n">
        <v>16360000000</v>
      </c>
      <c r="BA295" t="n">
        <v>-588000000</v>
      </c>
      <c r="BB295" t="n">
        <v>-2352000000</v>
      </c>
      <c r="BC295" t="n">
        <v>23640000000</v>
      </c>
      <c r="BD295" t="n">
        <v>259737435</v>
      </c>
      <c r="BE295" t="n">
        <v>1076771834</v>
      </c>
      <c r="BF295" t="n">
        <v>10337543836</v>
      </c>
      <c r="BG295" t="n">
        <v>0</v>
      </c>
      <c r="BH295" t="n">
        <v>1076771834</v>
      </c>
      <c r="BI295" t="n">
        <v>0</v>
      </c>
      <c r="BJ295" t="n">
        <v>0</v>
      </c>
      <c r="BK295" t="n">
        <v>0</v>
      </c>
      <c r="BL295" t="n">
        <v>1079002651</v>
      </c>
      <c r="BM295" t="n">
        <v>0</v>
      </c>
      <c r="BN295" t="n">
        <v>0</v>
      </c>
      <c r="BO295" t="n">
        <v>88820983</v>
      </c>
      <c r="BP295" t="n">
        <v>1068215385</v>
      </c>
      <c r="BQ295" t="n">
        <v>88820983</v>
      </c>
      <c r="BR295" t="n">
        <v>1068215385</v>
      </c>
      <c r="BS295" t="n">
        <v>0</v>
      </c>
      <c r="BT295" t="n">
        <v>0</v>
      </c>
      <c r="BU295" t="n">
        <v>0</v>
      </c>
      <c r="BV295" t="n">
        <v>88820983</v>
      </c>
      <c r="BW295" t="n">
        <v>1068215385</v>
      </c>
      <c r="BX295" t="n">
        <v>0.3719336546963068</v>
      </c>
      <c r="BY295" t="n">
        <v>4.399226268992463</v>
      </c>
      <c r="BZ295" t="n">
        <v>0</v>
      </c>
      <c r="CA295" t="n">
        <v>23640000000</v>
      </c>
      <c r="CB295" t="n">
        <v>24210555840</v>
      </c>
      <c r="CC295" t="n">
        <v>25992000000</v>
      </c>
      <c r="CD295" t="n">
        <v>0</v>
      </c>
      <c r="CE295" t="n">
        <v>23640000000</v>
      </c>
      <c r="CF295" t="n">
        <v>24210555840</v>
      </c>
      <c r="CG295" t="n">
        <v>25992000000</v>
      </c>
      <c r="CH295" t="n">
        <v>23640000000</v>
      </c>
      <c r="CI295" t="n">
        <v>24210555840</v>
      </c>
      <c r="CJ295" t="n">
        <v>25992000000</v>
      </c>
      <c r="CK295" t="n">
        <v>0</v>
      </c>
      <c r="CL295" t="n">
        <v>0</v>
      </c>
      <c r="CM295" t="n">
        <v>0.3639101166666667</v>
      </c>
      <c r="CN295" t="n">
        <v>4.3669214</v>
      </c>
      <c r="CO295" t="n">
        <v>4.3669214</v>
      </c>
      <c r="CP295" t="n">
        <v>8602835158</v>
      </c>
      <c r="CQ295" t="n">
        <v>103234021896</v>
      </c>
      <c r="CR295" t="n">
        <v>103234021896</v>
      </c>
      <c r="CS295" t="n">
        <v>1.2584385959</v>
      </c>
      <c r="CT295" t="n">
        <v>29749488407.076</v>
      </c>
      <c r="CU295" t="n">
        <v>4.3</v>
      </c>
      <c r="CV295" t="n">
        <v>0</v>
      </c>
      <c r="CW295" t="n">
        <v>0</v>
      </c>
      <c r="CX295" t="n">
        <v>4.3</v>
      </c>
      <c r="CY295" t="n">
        <v>4.3</v>
      </c>
      <c r="CZ295" t="n">
        <v>101652000000</v>
      </c>
      <c r="DA295" t="n">
        <v>0</v>
      </c>
      <c r="DB295" t="n">
        <v>0</v>
      </c>
      <c r="DC295" t="n">
        <v>2528400000</v>
      </c>
      <c r="DD295" t="n">
        <v>10113600000</v>
      </c>
      <c r="DE295" t="n">
        <v>23640000000</v>
      </c>
      <c r="DF295" t="n">
        <v>0</v>
      </c>
      <c r="DG295" t="n">
        <v>588000000</v>
      </c>
      <c r="DH295" t="n">
        <v>1</v>
      </c>
      <c r="DI295" t="n">
        <v>0</v>
      </c>
      <c r="DJ295" t="n">
        <v>23640000000</v>
      </c>
      <c r="DK295" t="n">
        <v>0</v>
      </c>
      <c r="DL295" t="n">
        <v>25992000000</v>
      </c>
      <c r="DM295" t="n">
        <v>0</v>
      </c>
      <c r="DN295" t="n">
        <v>0</v>
      </c>
      <c r="DO295" t="n">
        <v>0</v>
      </c>
      <c r="DP295" t="n">
        <v>2352000000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23827099871.03969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88820983</v>
      </c>
      <c r="EH295" t="n">
        <v>0</v>
      </c>
      <c r="EI295" t="n">
        <v>0</v>
      </c>
      <c r="EJ295" t="n">
        <v>0</v>
      </c>
      <c r="EK295" t="n">
        <v>0</v>
      </c>
      <c r="EL295" t="n">
        <v>1068215385</v>
      </c>
      <c r="EM295" t="n">
        <v>0</v>
      </c>
      <c r="EN295" t="n">
        <v>0</v>
      </c>
      <c r="EO295" t="n">
        <v>0</v>
      </c>
      <c r="EP295" t="n">
        <v>88820983</v>
      </c>
      <c r="EQ295" t="n">
        <v>1068215385</v>
      </c>
      <c r="ER295" t="n">
        <v>195</v>
      </c>
      <c r="EU295" t="inlineStr">
        <is>
          <t>~2016</t>
        </is>
      </c>
      <c r="EV295" t="inlineStr">
        <is>
          <t>국내간접투자</t>
        </is>
      </c>
      <c r="EW295" t="n">
        <v>0</v>
      </c>
      <c r="EX295" t="n">
        <v>88820983</v>
      </c>
      <c r="EY295" t="n">
        <v>0</v>
      </c>
      <c r="EZ295" t="n">
        <v>0</v>
      </c>
      <c r="FA295" t="n">
        <v>0</v>
      </c>
      <c r="FB295" t="n">
        <v>0</v>
      </c>
      <c r="FC295" t="n">
        <v>1068215385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0</v>
      </c>
      <c r="FJ295" t="n">
        <v>0</v>
      </c>
      <c r="FK295" t="n">
        <v>0</v>
      </c>
      <c r="FL295" t="n">
        <v>0</v>
      </c>
      <c r="FM295" t="n">
        <v>0</v>
      </c>
      <c r="FN295" t="n">
        <v>0</v>
      </c>
      <c r="FO295" t="n">
        <v>0</v>
      </c>
      <c r="FP295" t="n">
        <v>0</v>
      </c>
      <c r="FQ295" t="b">
        <v>1</v>
      </c>
      <c r="FR295" t="b">
        <v>1</v>
      </c>
    </row>
    <row r="296">
      <c r="A296" t="inlineStr">
        <is>
          <t>BS00000585</t>
        </is>
      </c>
      <c r="B296" t="n">
        <v>705607029701</v>
      </c>
      <c r="C296" t="n">
        <v>6000000000463</v>
      </c>
      <c r="D296" t="inlineStr">
        <is>
          <t>서수원-의왕고속화도로 리파이낸싱 (경기남부도로)</t>
        </is>
      </c>
      <c r="E296" t="inlineStr">
        <is>
          <t>서수원의왕 고속화도로 리파이낸싱</t>
        </is>
      </c>
      <c r="F296" t="inlineStr">
        <is>
          <t>인프라</t>
        </is>
      </c>
      <c r="G296" t="inlineStr">
        <is>
          <t>BTO</t>
        </is>
      </c>
      <c r="H296" t="inlineStr">
        <is>
          <t>도로</t>
        </is>
      </c>
      <c r="I296" t="inlineStr">
        <is>
          <t>국내</t>
        </is>
      </c>
      <c r="J296" t="inlineStr">
        <is>
          <t>아시아</t>
        </is>
      </c>
      <c r="K296" t="inlineStr">
        <is>
          <t>이머징</t>
        </is>
      </c>
      <c r="L296" t="inlineStr">
        <is>
          <t>한국</t>
        </is>
      </c>
      <c r="M296" t="inlineStr">
        <is>
          <t>해당없음</t>
        </is>
      </c>
      <c r="N296" t="inlineStr">
        <is>
          <t>대출</t>
        </is>
      </c>
      <c r="O296" t="inlineStr">
        <is>
          <t>선순위</t>
        </is>
      </c>
      <c r="P296" t="inlineStr">
        <is>
          <t>대출</t>
        </is>
      </c>
      <c r="Q296" t="inlineStr">
        <is>
          <t>프로젝트</t>
        </is>
      </c>
      <c r="R296" t="inlineStr">
        <is>
          <t>KRW</t>
        </is>
      </c>
      <c r="S296" t="inlineStr">
        <is>
          <t>KRW</t>
        </is>
      </c>
      <c r="T296" s="1" t="n">
        <v>42367</v>
      </c>
      <c r="U296" s="1" t="n">
        <v>49489</v>
      </c>
      <c r="V296" s="1" t="n">
        <v>49489</v>
      </c>
      <c r="X296" t="inlineStr">
        <is>
          <t>PPP</t>
        </is>
      </c>
      <c r="Y296" t="inlineStr">
        <is>
          <t>Merchant(정부)</t>
        </is>
      </c>
      <c r="Z296" t="inlineStr">
        <is>
          <t>해지시 지급금</t>
        </is>
      </c>
      <c r="AA296" t="inlineStr">
        <is>
          <t>해지시 지급금 전액 커버</t>
        </is>
      </c>
      <c r="AB296" t="inlineStr">
        <is>
          <t>KDB산업은행</t>
        </is>
      </c>
      <c r="AC296" t="inlineStr">
        <is>
          <t>해당없음</t>
        </is>
      </c>
      <c r="AD296" t="inlineStr">
        <is>
          <t>이다인</t>
        </is>
      </c>
      <c r="AF296" t="inlineStr">
        <is>
          <t>유재섭</t>
        </is>
      </c>
      <c r="AG296" t="inlineStr">
        <is>
          <t>정상</t>
        </is>
      </c>
      <c r="AH296" s="1" t="n">
        <v>42361</v>
      </c>
      <c r="AI296" t="inlineStr">
        <is>
          <t>기보유</t>
        </is>
      </c>
      <c r="AJ296" t="inlineStr">
        <is>
          <t>국내실물</t>
        </is>
      </c>
      <c r="AK296" t="inlineStr">
        <is>
          <t>인프라</t>
        </is>
      </c>
      <c r="AL296" t="inlineStr">
        <is>
          <t>Debt</t>
        </is>
      </c>
      <c r="AM296" t="inlineStr">
        <is>
          <t>인출</t>
        </is>
      </c>
      <c r="AN296" t="inlineStr">
        <is>
          <t>운영</t>
        </is>
      </c>
      <c r="AO296" t="n">
        <v>0</v>
      </c>
      <c r="AP296" t="n">
        <v>40000000000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40000000000</v>
      </c>
      <c r="AX296" t="n">
        <v>588000000</v>
      </c>
      <c r="AY296" t="n">
        <v>2352000000</v>
      </c>
      <c r="AZ296" t="n">
        <v>16360000000</v>
      </c>
      <c r="BA296" t="n">
        <v>-588000000</v>
      </c>
      <c r="BB296" t="n">
        <v>-2352000000</v>
      </c>
      <c r="BC296" t="n">
        <v>23640000000</v>
      </c>
      <c r="BD296" t="n">
        <v>263361678</v>
      </c>
      <c r="BE296" t="n">
        <v>1091796557</v>
      </c>
      <c r="BF296" t="n">
        <v>11096334395</v>
      </c>
      <c r="BG296" t="n">
        <v>0</v>
      </c>
      <c r="BH296" t="n">
        <v>1091796557</v>
      </c>
      <c r="BI296" t="n">
        <v>0</v>
      </c>
      <c r="BJ296" t="n">
        <v>0</v>
      </c>
      <c r="BK296" t="n">
        <v>0</v>
      </c>
      <c r="BL296" t="n">
        <v>1094353852</v>
      </c>
      <c r="BM296" t="n">
        <v>0</v>
      </c>
      <c r="BN296" t="n">
        <v>0</v>
      </c>
      <c r="BO296" t="n">
        <v>90378040</v>
      </c>
      <c r="BP296" t="n">
        <v>1083566296</v>
      </c>
      <c r="BQ296" t="n">
        <v>90378040</v>
      </c>
      <c r="BR296" t="n">
        <v>1083566296</v>
      </c>
      <c r="BS296" t="n">
        <v>0</v>
      </c>
      <c r="BT296" t="n">
        <v>0</v>
      </c>
      <c r="BU296" t="n">
        <v>0</v>
      </c>
      <c r="BV296" t="n">
        <v>90378040</v>
      </c>
      <c r="BW296" t="n">
        <v>1083566296</v>
      </c>
      <c r="BX296" t="n">
        <v>0.3784660952413791</v>
      </c>
      <c r="BY296" t="n">
        <v>4.463856867583034</v>
      </c>
      <c r="BZ296" t="n">
        <v>0</v>
      </c>
      <c r="CA296" t="n">
        <v>23640000000</v>
      </c>
      <c r="CB296" t="n">
        <v>24210555840</v>
      </c>
      <c r="CC296" t="n">
        <v>25992000000</v>
      </c>
      <c r="CD296" t="n">
        <v>0</v>
      </c>
      <c r="CE296" t="n">
        <v>23640000000</v>
      </c>
      <c r="CF296" t="n">
        <v>24210555840</v>
      </c>
      <c r="CG296" t="n">
        <v>25992000000</v>
      </c>
      <c r="CH296" t="n">
        <v>23640000000</v>
      </c>
      <c r="CI296" t="n">
        <v>24210555840</v>
      </c>
      <c r="CJ296" t="n">
        <v>25992000000</v>
      </c>
      <c r="CK296" t="n">
        <v>0</v>
      </c>
      <c r="CL296" t="n">
        <v>0</v>
      </c>
      <c r="CM296" t="n">
        <v>0.3906216416666666</v>
      </c>
      <c r="CN296" t="n">
        <v>4.6874597</v>
      </c>
      <c r="CO296" t="n">
        <v>4.6874597</v>
      </c>
      <c r="CP296" t="n">
        <v>9234295609</v>
      </c>
      <c r="CQ296" t="n">
        <v>110811547308</v>
      </c>
      <c r="CR296" t="n">
        <v>110811547308</v>
      </c>
      <c r="CS296" t="n">
        <v>1.277408359875</v>
      </c>
      <c r="CT296" t="n">
        <v>30197933627.445</v>
      </c>
      <c r="CU296" t="n">
        <v>4.61</v>
      </c>
      <c r="CV296" t="n">
        <v>0</v>
      </c>
      <c r="CW296" t="n">
        <v>0</v>
      </c>
      <c r="CX296" t="n">
        <v>4.36</v>
      </c>
      <c r="CY296" t="n">
        <v>4.36</v>
      </c>
      <c r="CZ296" t="n">
        <v>108980400000</v>
      </c>
      <c r="DA296" t="n">
        <v>0</v>
      </c>
      <c r="DB296" t="n">
        <v>0</v>
      </c>
      <c r="DC296" t="n">
        <v>2563680000</v>
      </c>
      <c r="DD296" t="n">
        <v>10254720000</v>
      </c>
      <c r="DE296" t="n">
        <v>23640000000</v>
      </c>
      <c r="DF296" t="n">
        <v>0</v>
      </c>
      <c r="DG296" t="n">
        <v>588000000</v>
      </c>
      <c r="DH296" t="n">
        <v>1</v>
      </c>
      <c r="DI296" t="n">
        <v>0</v>
      </c>
      <c r="DJ296" t="n">
        <v>23640000000</v>
      </c>
      <c r="DK296" t="n">
        <v>0</v>
      </c>
      <c r="DL296" t="n">
        <v>25992000000</v>
      </c>
      <c r="DM296" t="n">
        <v>0</v>
      </c>
      <c r="DN296" t="n">
        <v>0</v>
      </c>
      <c r="DO296" t="n">
        <v>0</v>
      </c>
      <c r="DP296" t="n">
        <v>2352000000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25116912625.13469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90378040</v>
      </c>
      <c r="EH296" t="n">
        <v>0</v>
      </c>
      <c r="EI296" t="n">
        <v>0</v>
      </c>
      <c r="EJ296" t="n">
        <v>0</v>
      </c>
      <c r="EK296" t="n">
        <v>0</v>
      </c>
      <c r="EL296" t="n">
        <v>1083566296</v>
      </c>
      <c r="EM296" t="n">
        <v>0</v>
      </c>
      <c r="EN296" t="n">
        <v>0</v>
      </c>
      <c r="EO296" t="n">
        <v>0</v>
      </c>
      <c r="EP296" t="n">
        <v>90378040</v>
      </c>
      <c r="EQ296" t="n">
        <v>1083566296</v>
      </c>
      <c r="ER296" t="n">
        <v>193</v>
      </c>
      <c r="EU296" t="inlineStr">
        <is>
          <t>~2016</t>
        </is>
      </c>
      <c r="EV296" t="inlineStr">
        <is>
          <t>국내간접투자</t>
        </is>
      </c>
      <c r="EW296" t="n">
        <v>0</v>
      </c>
      <c r="EX296" t="n">
        <v>90378040</v>
      </c>
      <c r="EY296" t="n">
        <v>0</v>
      </c>
      <c r="EZ296" t="n">
        <v>0</v>
      </c>
      <c r="FA296" t="n">
        <v>0</v>
      </c>
      <c r="FB296" t="n">
        <v>0</v>
      </c>
      <c r="FC296" t="n">
        <v>1083566296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0</v>
      </c>
      <c r="FJ296" t="n">
        <v>0</v>
      </c>
      <c r="FK296" t="n">
        <v>0</v>
      </c>
      <c r="FL296" t="n">
        <v>0</v>
      </c>
      <c r="FM296" t="n">
        <v>0</v>
      </c>
      <c r="FN296" t="n">
        <v>0</v>
      </c>
      <c r="FO296" t="n">
        <v>0</v>
      </c>
      <c r="FP296" t="n">
        <v>0</v>
      </c>
      <c r="FQ296" t="b">
        <v>1</v>
      </c>
      <c r="FR296" t="b">
        <v>1</v>
      </c>
    </row>
    <row r="297">
      <c r="A297" t="inlineStr">
        <is>
          <t>BS00000588</t>
        </is>
      </c>
      <c r="B297" t="inlineStr">
        <is>
          <t>BS0000058801</t>
        </is>
      </c>
      <c r="C297" t="n">
        <v>200000722</v>
      </c>
      <c r="D297" t="inlineStr">
        <is>
          <t>신한BNPP 그린에너지 전문투자형사모특별자산투자신탁 2호 (해남 폐염전 54MW 태양광 사업)</t>
        </is>
      </c>
      <c r="E297" t="inlineStr">
        <is>
          <t>신한그린에너지 일반사모특별자산투자신탁 제2호</t>
        </is>
      </c>
      <c r="F297" t="inlineStr">
        <is>
          <t>인프라</t>
        </is>
      </c>
      <c r="G297" t="inlineStr">
        <is>
          <t>신재생</t>
        </is>
      </c>
      <c r="H297" t="inlineStr">
        <is>
          <t>태양광</t>
        </is>
      </c>
      <c r="I297" t="inlineStr">
        <is>
          <t>국내</t>
        </is>
      </c>
      <c r="J297" t="inlineStr">
        <is>
          <t>아시아</t>
        </is>
      </c>
      <c r="K297" t="inlineStr">
        <is>
          <t>이머징</t>
        </is>
      </c>
      <c r="L297" t="inlineStr">
        <is>
          <t>한국</t>
        </is>
      </c>
      <c r="M297" t="inlineStr">
        <is>
          <t>해당없음</t>
        </is>
      </c>
      <c r="N297" t="inlineStr">
        <is>
          <t>수익증권</t>
        </is>
      </c>
      <c r="O297" t="inlineStr">
        <is>
          <t>선순위</t>
        </is>
      </c>
      <c r="P297" t="inlineStr">
        <is>
          <t>채권형</t>
        </is>
      </c>
      <c r="Q297" t="inlineStr">
        <is>
          <t>블라인드</t>
        </is>
      </c>
      <c r="R297" t="inlineStr">
        <is>
          <t>KRW</t>
        </is>
      </c>
      <c r="S297" t="inlineStr">
        <is>
          <t>KRW</t>
        </is>
      </c>
      <c r="T297" s="1" t="n">
        <v>42422</v>
      </c>
      <c r="U297" s="1" t="n">
        <v>48632</v>
      </c>
      <c r="V297" s="1" t="n">
        <v>48632</v>
      </c>
      <c r="X297" t="inlineStr">
        <is>
          <t>비규제자산</t>
        </is>
      </c>
      <c r="Y297" t="inlineStr">
        <is>
          <t>Merchant(정부)</t>
        </is>
      </c>
      <c r="Z297" t="inlineStr">
        <is>
          <t>무보증</t>
        </is>
      </c>
      <c r="AA297" t="inlineStr">
        <is>
          <t>관리운영사 운영실적 보증(SMP+REC 고정계약)</t>
        </is>
      </c>
      <c r="AB297" t="inlineStr">
        <is>
          <t>신한자산운용</t>
        </is>
      </c>
      <c r="AC297" t="inlineStr">
        <is>
          <t>해당없음</t>
        </is>
      </c>
      <c r="AD297" t="inlineStr">
        <is>
          <t>이건희</t>
        </is>
      </c>
      <c r="AF297" t="inlineStr">
        <is>
          <t>유재섭</t>
        </is>
      </c>
      <c r="AG297" t="inlineStr">
        <is>
          <t>정상</t>
        </is>
      </c>
      <c r="AI297" t="inlineStr">
        <is>
          <t>기보유</t>
        </is>
      </c>
      <c r="AJ297" t="inlineStr">
        <is>
          <t>국내실물</t>
        </is>
      </c>
      <c r="AK297" t="inlineStr">
        <is>
          <t>인프라</t>
        </is>
      </c>
      <c r="AL297" t="inlineStr">
        <is>
          <t>Debt</t>
        </is>
      </c>
      <c r="AM297" t="inlineStr">
        <is>
          <t>인출</t>
        </is>
      </c>
      <c r="AN297" t="inlineStr">
        <is>
          <t>운영</t>
        </is>
      </c>
      <c r="AO297" t="n">
        <v>0</v>
      </c>
      <c r="AP297" t="n">
        <v>27000000000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27249265353</v>
      </c>
      <c r="AX297" t="n">
        <v>0</v>
      </c>
      <c r="AY297" t="n">
        <v>1758760335</v>
      </c>
      <c r="AZ297" t="n">
        <v>15496433045</v>
      </c>
      <c r="BA297" t="n">
        <v>0</v>
      </c>
      <c r="BB297" t="n">
        <v>-1758760335</v>
      </c>
      <c r="BC297" t="n">
        <v>11752832308</v>
      </c>
      <c r="BD297" t="n">
        <v>0</v>
      </c>
      <c r="BE297" t="n">
        <v>556258879</v>
      </c>
      <c r="BF297" t="n">
        <v>7640352051</v>
      </c>
      <c r="BG297" t="n">
        <v>556258879</v>
      </c>
      <c r="BH297" t="n">
        <v>0</v>
      </c>
      <c r="BI297" t="n">
        <v>0</v>
      </c>
      <c r="BJ297" t="n">
        <v>34858951</v>
      </c>
      <c r="BK297" t="n">
        <v>556258879</v>
      </c>
      <c r="BL297" t="n">
        <v>0</v>
      </c>
      <c r="BM297" t="n">
        <v>-164516305</v>
      </c>
      <c r="BN297" t="n">
        <v>-29444735</v>
      </c>
      <c r="BO297" t="n">
        <v>0</v>
      </c>
      <c r="BP297" t="n">
        <v>556258879</v>
      </c>
      <c r="BQ297" t="n">
        <v>-164516305</v>
      </c>
      <c r="BR297" t="n">
        <v>526814144</v>
      </c>
      <c r="BS297" t="n">
        <v>0</v>
      </c>
      <c r="BT297" t="n">
        <v>0</v>
      </c>
      <c r="BU297" t="n">
        <v>0</v>
      </c>
      <c r="BV297" t="n">
        <v>-164516305</v>
      </c>
      <c r="BW297" t="n">
        <v>526814144</v>
      </c>
      <c r="BX297" t="n">
        <v>-1.420018873684826</v>
      </c>
      <c r="BY297" t="n">
        <v>4.371292004086129</v>
      </c>
      <c r="BZ297" t="n">
        <v>0</v>
      </c>
      <c r="CA297" t="n">
        <v>11737355434</v>
      </c>
      <c r="CB297" t="n">
        <v>11737355434</v>
      </c>
      <c r="CC297" t="n">
        <v>13499091152</v>
      </c>
      <c r="CD297" t="n">
        <v>0</v>
      </c>
      <c r="CE297" t="n">
        <v>11420984990</v>
      </c>
      <c r="CF297" t="n">
        <v>11585501295</v>
      </c>
      <c r="CG297" t="n">
        <v>13209190060</v>
      </c>
      <c r="CH297" t="n">
        <v>11420984990</v>
      </c>
      <c r="CI297" t="n">
        <v>11585501295</v>
      </c>
      <c r="CJ297" t="n">
        <v>13209190060</v>
      </c>
      <c r="CK297" t="n">
        <v>-29444735</v>
      </c>
      <c r="CL297" t="n">
        <v>0</v>
      </c>
      <c r="CM297" t="n">
        <v>-15.97093019634485</v>
      </c>
      <c r="CN297" t="n">
        <v>4.392404258251191</v>
      </c>
      <c r="CO297" t="n">
        <v>4.1173592209816</v>
      </c>
      <c r="CP297" t="n">
        <v>-182403754048.7923</v>
      </c>
      <c r="CQ297" t="n">
        <v>50165583103.49894</v>
      </c>
      <c r="CR297" t="n">
        <v>47024297861.26894</v>
      </c>
      <c r="CS297" t="n">
        <v>1.268209239343598</v>
      </c>
      <c r="CT297" t="n">
        <v>14484198686.72256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1</v>
      </c>
      <c r="DI297" t="n">
        <v>0</v>
      </c>
      <c r="DJ297" t="n">
        <v>11420984990</v>
      </c>
      <c r="DK297" t="n">
        <v>0</v>
      </c>
      <c r="DL297" t="n">
        <v>13209190060</v>
      </c>
      <c r="DM297" t="n">
        <v>0</v>
      </c>
      <c r="DN297" t="n">
        <v>0</v>
      </c>
      <c r="DO297" t="n">
        <v>0</v>
      </c>
      <c r="DP297" t="n">
        <v>1758760335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12837184931</v>
      </c>
      <c r="DW297" t="n">
        <v>1538662663.395653</v>
      </c>
      <c r="DX297" t="n">
        <v>0</v>
      </c>
      <c r="DY297" t="n">
        <v>0</v>
      </c>
      <c r="DZ297" t="n">
        <v>0</v>
      </c>
      <c r="EA297" t="n">
        <v>0</v>
      </c>
      <c r="EB297" t="n">
        <v>1538662663.395653</v>
      </c>
      <c r="EC297" t="n">
        <v>0.1198598190854132</v>
      </c>
      <c r="ED297" t="n">
        <v>1538662663.395653</v>
      </c>
      <c r="EE297" t="n">
        <v>1368917194.67862</v>
      </c>
      <c r="EF297" t="n">
        <v>0</v>
      </c>
      <c r="EG297" t="n">
        <v>0</v>
      </c>
      <c r="EH297" t="n">
        <v>0</v>
      </c>
      <c r="EI297" t="n">
        <v>0</v>
      </c>
      <c r="EJ297" t="n">
        <v>-164516305</v>
      </c>
      <c r="EK297" t="n">
        <v>0</v>
      </c>
      <c r="EL297" t="n">
        <v>556258879</v>
      </c>
      <c r="EM297" t="n">
        <v>34858951</v>
      </c>
      <c r="EN297" t="n">
        <v>0</v>
      </c>
      <c r="EO297" t="n">
        <v>-64303686</v>
      </c>
      <c r="EP297" t="n">
        <v>-164516305</v>
      </c>
      <c r="EQ297" t="n">
        <v>526814144</v>
      </c>
      <c r="ER297" t="n">
        <v>261</v>
      </c>
      <c r="EU297" t="inlineStr">
        <is>
          <t>~2016</t>
        </is>
      </c>
      <c r="EV297" t="inlineStr">
        <is>
          <t>국내간접투자</t>
        </is>
      </c>
      <c r="EW297" t="n">
        <v>0</v>
      </c>
      <c r="EX297" t="n">
        <v>0</v>
      </c>
      <c r="EY297" t="n">
        <v>0</v>
      </c>
      <c r="EZ297" t="n">
        <v>0</v>
      </c>
      <c r="FA297" t="n">
        <v>-164516305</v>
      </c>
      <c r="FB297" t="n">
        <v>0</v>
      </c>
      <c r="FC297" t="n">
        <v>556258879</v>
      </c>
      <c r="FD297" t="n">
        <v>34858951</v>
      </c>
      <c r="FE297" t="n">
        <v>0</v>
      </c>
      <c r="FF297" t="n">
        <v>-64303686</v>
      </c>
      <c r="FG297" t="n">
        <v>0</v>
      </c>
      <c r="FH297" t="n">
        <v>0</v>
      </c>
      <c r="FI297" t="n">
        <v>0</v>
      </c>
      <c r="FJ297" t="n">
        <v>0</v>
      </c>
      <c r="FK297" t="n">
        <v>0</v>
      </c>
      <c r="FL297" t="n">
        <v>0</v>
      </c>
      <c r="FM297" t="n">
        <v>0</v>
      </c>
      <c r="FN297" t="n">
        <v>0</v>
      </c>
      <c r="FO297" t="n">
        <v>0</v>
      </c>
      <c r="FP297" t="n">
        <v>0</v>
      </c>
      <c r="FQ297" t="b">
        <v>1</v>
      </c>
      <c r="FR297" t="b">
        <v>1</v>
      </c>
    </row>
    <row r="298">
      <c r="A298" t="inlineStr">
        <is>
          <t>BS00000595</t>
        </is>
      </c>
      <c r="B298" t="n">
        <v>305854330302</v>
      </c>
      <c r="C298" t="n">
        <v>6000000000472</v>
      </c>
      <c r="D298" t="inlineStr">
        <is>
          <t>카이트타워 담보대출 (카이트 3호)</t>
        </is>
      </c>
      <c r="E298" t="inlineStr">
        <is>
          <t>카이트제3호 [카이트타워 담보대출]</t>
        </is>
      </c>
      <c r="F298" t="inlineStr">
        <is>
          <t>부동산</t>
        </is>
      </c>
      <c r="G298" t="inlineStr">
        <is>
          <t>수익형</t>
        </is>
      </c>
      <c r="H298" t="inlineStr">
        <is>
          <t>오피스</t>
        </is>
      </c>
      <c r="I298" t="inlineStr">
        <is>
          <t>국내</t>
        </is>
      </c>
      <c r="J298" t="inlineStr">
        <is>
          <t>아시아</t>
        </is>
      </c>
      <c r="K298" t="inlineStr">
        <is>
          <t>이머징</t>
        </is>
      </c>
      <c r="L298" t="inlineStr">
        <is>
          <t>한국</t>
        </is>
      </c>
      <c r="M298" t="inlineStr">
        <is>
          <t>서울GBD</t>
        </is>
      </c>
      <c r="N298" t="inlineStr">
        <is>
          <t>대출</t>
        </is>
      </c>
      <c r="O298" t="inlineStr">
        <is>
          <t>선순위</t>
        </is>
      </c>
      <c r="P298" t="inlineStr">
        <is>
          <t>대출</t>
        </is>
      </c>
      <c r="Q298" t="inlineStr">
        <is>
          <t>프로젝트</t>
        </is>
      </c>
      <c r="R298" t="inlineStr">
        <is>
          <t>KRW</t>
        </is>
      </c>
      <c r="S298" t="inlineStr">
        <is>
          <t>KRW</t>
        </is>
      </c>
      <c r="T298" s="1" t="n">
        <v>42415</v>
      </c>
      <c r="U298" s="1" t="n">
        <v>42415</v>
      </c>
      <c r="V298" s="1" t="n">
        <v>44895</v>
      </c>
      <c r="W298" s="1" t="n">
        <v>44895</v>
      </c>
      <c r="X298" t="inlineStr">
        <is>
          <t>해당없음</t>
        </is>
      </c>
      <c r="Y298" t="inlineStr">
        <is>
          <t>해당없음</t>
        </is>
      </c>
      <c r="Z298" t="inlineStr">
        <is>
          <t>무보증</t>
        </is>
      </c>
      <c r="AA298" t="inlineStr">
        <is>
          <t>무보증</t>
        </is>
      </c>
      <c r="AB298" t="inlineStr">
        <is>
          <t>카이트자산신탁</t>
        </is>
      </c>
      <c r="AC298" t="inlineStr">
        <is>
          <t>해당없음</t>
        </is>
      </c>
      <c r="AD298" t="inlineStr">
        <is>
          <t>상환/확인필요</t>
        </is>
      </c>
      <c r="AF298" t="inlineStr">
        <is>
          <t>김현우</t>
        </is>
      </c>
      <c r="AI298" t="inlineStr">
        <is>
          <t>기보유</t>
        </is>
      </c>
      <c r="AJ298" t="inlineStr">
        <is>
          <t>국내실물</t>
        </is>
      </c>
      <c r="AK298" t="inlineStr">
        <is>
          <t>부동산</t>
        </is>
      </c>
      <c r="AL298" t="inlineStr">
        <is>
          <t>Debt</t>
        </is>
      </c>
      <c r="AM298" t="inlineStr">
        <is>
          <t>인출</t>
        </is>
      </c>
      <c r="AN298" t="inlineStr">
        <is>
          <t>상환</t>
        </is>
      </c>
      <c r="AO298" t="n">
        <v>0</v>
      </c>
      <c r="AP298" t="n">
        <v>52500000000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1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0</v>
      </c>
      <c r="EO298" t="n">
        <v>0</v>
      </c>
      <c r="EP298" t="n">
        <v>0</v>
      </c>
      <c r="EQ298" t="n">
        <v>0</v>
      </c>
      <c r="ER298" t="n">
        <v>471</v>
      </c>
      <c r="EU298" t="inlineStr">
        <is>
          <t>~2016</t>
        </is>
      </c>
      <c r="EV298" t="inlineStr">
        <is>
          <t>국내간접투자</t>
        </is>
      </c>
      <c r="EW298" t="n">
        <v>0</v>
      </c>
      <c r="EX298" t="n">
        <v>0</v>
      </c>
      <c r="EY298" t="n">
        <v>0</v>
      </c>
      <c r="EZ298" t="n">
        <v>0</v>
      </c>
      <c r="FA298" t="n">
        <v>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0</v>
      </c>
      <c r="FJ298" t="n">
        <v>0</v>
      </c>
      <c r="FK298" t="n">
        <v>0</v>
      </c>
      <c r="FL298" t="n">
        <v>0</v>
      </c>
      <c r="FM298" t="n">
        <v>0</v>
      </c>
      <c r="FN298" t="n">
        <v>0</v>
      </c>
      <c r="FO298" t="n">
        <v>0</v>
      </c>
      <c r="FP298" t="n">
        <v>0</v>
      </c>
      <c r="FQ298" t="b">
        <v>1</v>
      </c>
      <c r="FR298" t="b">
        <v>1</v>
      </c>
    </row>
    <row r="299">
      <c r="A299" t="inlineStr">
        <is>
          <t>BS00000599</t>
        </is>
      </c>
      <c r="B299" t="n">
        <v>806201661801</v>
      </c>
      <c r="C299" t="n">
        <v>6000000000485</v>
      </c>
      <c r="D299" t="inlineStr">
        <is>
          <t>서초구 나라빌딩 담보대출 (코크렙 31호 위탁관리부동산투자회사)</t>
        </is>
      </c>
      <c r="E299" t="inlineStr">
        <is>
          <t>서초구 나라빌딩 담보대출(코크렙제31호위탁관리부동산투자</t>
        </is>
      </c>
      <c r="F299" t="inlineStr">
        <is>
          <t>부동산</t>
        </is>
      </c>
      <c r="G299" t="inlineStr">
        <is>
          <t>수익형</t>
        </is>
      </c>
      <c r="H299" t="inlineStr">
        <is>
          <t>오피스</t>
        </is>
      </c>
      <c r="I299" t="inlineStr">
        <is>
          <t>국내</t>
        </is>
      </c>
      <c r="J299" t="inlineStr">
        <is>
          <t>아시아</t>
        </is>
      </c>
      <c r="K299" t="inlineStr">
        <is>
          <t>이머징</t>
        </is>
      </c>
      <c r="L299" t="inlineStr">
        <is>
          <t>한국</t>
        </is>
      </c>
      <c r="M299" t="inlineStr">
        <is>
          <t>서울GBD</t>
        </is>
      </c>
      <c r="N299" t="inlineStr">
        <is>
          <t>대출</t>
        </is>
      </c>
      <c r="O299" t="inlineStr">
        <is>
          <t>선순위</t>
        </is>
      </c>
      <c r="P299" t="inlineStr">
        <is>
          <t>대출</t>
        </is>
      </c>
      <c r="Q299" t="inlineStr">
        <is>
          <t>프로젝트</t>
        </is>
      </c>
      <c r="R299" t="inlineStr">
        <is>
          <t>KRW</t>
        </is>
      </c>
      <c r="S299" t="inlineStr">
        <is>
          <t>KRW</t>
        </is>
      </c>
      <c r="T299" s="1" t="n">
        <v>42487</v>
      </c>
      <c r="U299" s="1" t="n">
        <v>42487</v>
      </c>
      <c r="V299" s="1" t="n">
        <v>45043</v>
      </c>
      <c r="W299" s="1" t="n">
        <v>44729</v>
      </c>
      <c r="X299" t="inlineStr">
        <is>
          <t>해당없음</t>
        </is>
      </c>
      <c r="Y299" t="inlineStr">
        <is>
          <t>해당없음</t>
        </is>
      </c>
      <c r="Z299" t="inlineStr">
        <is>
          <t>무보증</t>
        </is>
      </c>
      <c r="AA299" t="inlineStr">
        <is>
          <t>무보증</t>
        </is>
      </c>
      <c r="AB299" t="inlineStr">
        <is>
          <t>코람코자산신탁</t>
        </is>
      </c>
      <c r="AC299" t="inlineStr">
        <is>
          <t>해당없음</t>
        </is>
      </c>
      <c r="AD299" t="inlineStr">
        <is>
          <t>상환/확인필요</t>
        </is>
      </c>
      <c r="AF299" t="inlineStr">
        <is>
          <t>김현우</t>
        </is>
      </c>
      <c r="AI299" t="inlineStr">
        <is>
          <t>기보유</t>
        </is>
      </c>
      <c r="AJ299" t="inlineStr">
        <is>
          <t>국내실물</t>
        </is>
      </c>
      <c r="AK299" t="inlineStr">
        <is>
          <t>부동산</t>
        </is>
      </c>
      <c r="AL299" t="inlineStr">
        <is>
          <t>Debt</t>
        </is>
      </c>
      <c r="AM299" t="inlineStr">
        <is>
          <t>인출</t>
        </is>
      </c>
      <c r="AN299" t="inlineStr">
        <is>
          <t>상환</t>
        </is>
      </c>
      <c r="AO299" t="n">
        <v>0</v>
      </c>
      <c r="AP299" t="n">
        <v>30000000000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1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0</v>
      </c>
      <c r="EO299" t="n">
        <v>0</v>
      </c>
      <c r="EP299" t="n">
        <v>0</v>
      </c>
      <c r="EQ299" t="n">
        <v>0</v>
      </c>
      <c r="ER299" t="n">
        <v>471</v>
      </c>
      <c r="EU299" t="inlineStr">
        <is>
          <t>~2016</t>
        </is>
      </c>
      <c r="EV299" t="inlineStr">
        <is>
          <t>국내간접투자</t>
        </is>
      </c>
      <c r="EW299" t="n">
        <v>0</v>
      </c>
      <c r="EX299" t="n">
        <v>0</v>
      </c>
      <c r="EY299" t="n">
        <v>0</v>
      </c>
      <c r="EZ299" t="n">
        <v>0</v>
      </c>
      <c r="FA299" t="n">
        <v>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0</v>
      </c>
      <c r="FJ299" t="n">
        <v>0</v>
      </c>
      <c r="FK299" t="n">
        <v>0</v>
      </c>
      <c r="FL299" t="n">
        <v>0</v>
      </c>
      <c r="FM299" t="n">
        <v>0</v>
      </c>
      <c r="FN299" t="n">
        <v>0</v>
      </c>
      <c r="FO299" t="n">
        <v>0</v>
      </c>
      <c r="FP299" t="n">
        <v>0</v>
      </c>
      <c r="FQ299" t="b">
        <v>1</v>
      </c>
      <c r="FR299" t="b">
        <v>1</v>
      </c>
    </row>
    <row r="300">
      <c r="A300" t="inlineStr">
        <is>
          <t>BS00000608</t>
        </is>
      </c>
      <c r="B300" t="inlineStr">
        <is>
          <t>BS0000060801</t>
        </is>
      </c>
      <c r="C300" t="n">
        <v>200000734</v>
      </c>
      <c r="D300" t="inlineStr">
        <is>
          <t>대곡-소사복선전철 BTL (KIAMCO 대곡-소사복선전철 1호)</t>
        </is>
      </c>
      <c r="E300" t="inlineStr">
        <is>
          <t>KIAMCO대곡소사복선전철사모특별자산투자신탁제1호</t>
        </is>
      </c>
      <c r="F300" t="inlineStr">
        <is>
          <t>인프라</t>
        </is>
      </c>
      <c r="G300" t="inlineStr">
        <is>
          <t>BTL</t>
        </is>
      </c>
      <c r="H300" t="inlineStr">
        <is>
          <t>철도</t>
        </is>
      </c>
      <c r="I300" t="inlineStr">
        <is>
          <t>국내</t>
        </is>
      </c>
      <c r="J300" t="inlineStr">
        <is>
          <t>아시아</t>
        </is>
      </c>
      <c r="K300" t="inlineStr">
        <is>
          <t>이머징</t>
        </is>
      </c>
      <c r="L300" t="inlineStr">
        <is>
          <t>한국</t>
        </is>
      </c>
      <c r="M300" t="inlineStr">
        <is>
          <t>해당없음</t>
        </is>
      </c>
      <c r="N300" t="inlineStr">
        <is>
          <t>수익증권</t>
        </is>
      </c>
      <c r="O300" t="inlineStr">
        <is>
          <t>혼합</t>
        </is>
      </c>
      <c r="P300" t="inlineStr">
        <is>
          <t>채권형</t>
        </is>
      </c>
      <c r="Q300" t="inlineStr">
        <is>
          <t>프로젝트</t>
        </is>
      </c>
      <c r="R300" t="inlineStr">
        <is>
          <t>KRW</t>
        </is>
      </c>
      <c r="S300" t="inlineStr">
        <is>
          <t>KRW</t>
        </is>
      </c>
      <c r="T300" s="1" t="n">
        <v>42474</v>
      </c>
      <c r="U300" s="1" t="n">
        <v>44284</v>
      </c>
      <c r="V300" s="1" t="n">
        <v>52333</v>
      </c>
      <c r="X300" t="inlineStr">
        <is>
          <t>PPP</t>
        </is>
      </c>
      <c r="Y300" t="inlineStr">
        <is>
          <t>Availability(정부)</t>
        </is>
      </c>
      <c r="Z300" t="inlineStr">
        <is>
          <t>정부보증</t>
        </is>
      </c>
      <c r="AA300" t="inlineStr">
        <is>
          <t>정부가 임대료 지급</t>
        </is>
      </c>
      <c r="AB300" t="inlineStr">
        <is>
          <t>KDB인프라자산운용</t>
        </is>
      </c>
      <c r="AC300" t="inlineStr">
        <is>
          <t>해당없음</t>
        </is>
      </c>
      <c r="AD300" t="inlineStr">
        <is>
          <t>이건희</t>
        </is>
      </c>
      <c r="AF300" t="inlineStr">
        <is>
          <t>유재섭</t>
        </is>
      </c>
      <c r="AG300" t="inlineStr">
        <is>
          <t>관심</t>
        </is>
      </c>
      <c r="AI300" t="inlineStr">
        <is>
          <t>기보유</t>
        </is>
      </c>
      <c r="AJ300" t="inlineStr">
        <is>
          <t>국내실물</t>
        </is>
      </c>
      <c r="AK300" t="inlineStr">
        <is>
          <t>인프라</t>
        </is>
      </c>
      <c r="AL300" t="inlineStr">
        <is>
          <t>Debt</t>
        </is>
      </c>
      <c r="AM300" t="inlineStr">
        <is>
          <t>인출</t>
        </is>
      </c>
      <c r="AN300" t="inlineStr">
        <is>
          <t>운영</t>
        </is>
      </c>
      <c r="AO300" t="n">
        <v>0</v>
      </c>
      <c r="AP300" t="n">
        <v>90000000000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85348800000</v>
      </c>
      <c r="AX300" t="n">
        <v>0</v>
      </c>
      <c r="AY300" t="n">
        <v>3041088959</v>
      </c>
      <c r="AZ300" t="n">
        <v>6716724056</v>
      </c>
      <c r="BA300" t="n">
        <v>0</v>
      </c>
      <c r="BB300" t="n">
        <v>-3041088959</v>
      </c>
      <c r="BC300" t="n">
        <v>78632075944</v>
      </c>
      <c r="BD300" t="n">
        <v>841509194</v>
      </c>
      <c r="BE300" t="n">
        <v>3370595077</v>
      </c>
      <c r="BF300" t="n">
        <v>18435620156</v>
      </c>
      <c r="BG300" t="n">
        <v>3370595077</v>
      </c>
      <c r="BH300" t="n">
        <v>0</v>
      </c>
      <c r="BI300" t="n">
        <v>0</v>
      </c>
      <c r="BJ300" t="n">
        <v>-86261130</v>
      </c>
      <c r="BK300" t="n">
        <v>3370595077</v>
      </c>
      <c r="BL300" t="n">
        <v>0</v>
      </c>
      <c r="BM300" t="n">
        <v>-1972375428</v>
      </c>
      <c r="BN300" t="n">
        <v>-1393632044</v>
      </c>
      <c r="BO300" t="n">
        <v>841509194</v>
      </c>
      <c r="BP300" t="n">
        <v>3370595077</v>
      </c>
      <c r="BQ300" t="n">
        <v>-1130866234</v>
      </c>
      <c r="BR300" t="n">
        <v>1976963033</v>
      </c>
      <c r="BS300" t="n">
        <v>0</v>
      </c>
      <c r="BT300" t="n">
        <v>0</v>
      </c>
      <c r="BU300" t="n">
        <v>0</v>
      </c>
      <c r="BV300" t="n">
        <v>-1130866234</v>
      </c>
      <c r="BW300" t="n">
        <v>1976963033</v>
      </c>
      <c r="BX300" t="n">
        <v>-1.394242713486686</v>
      </c>
      <c r="BY300" t="n">
        <v>2.44713108613808</v>
      </c>
      <c r="BZ300" t="n">
        <v>0</v>
      </c>
      <c r="CA300" t="n">
        <v>78632665904</v>
      </c>
      <c r="CB300" t="n">
        <v>78632665904</v>
      </c>
      <c r="CC300" t="n">
        <v>81673666003</v>
      </c>
      <c r="CD300" t="n">
        <v>0</v>
      </c>
      <c r="CE300" t="n">
        <v>79558090058</v>
      </c>
      <c r="CF300" t="n">
        <v>81530465486</v>
      </c>
      <c r="CG300" t="n">
        <v>83992811061</v>
      </c>
      <c r="CH300" t="n">
        <v>79558090058</v>
      </c>
      <c r="CI300" t="n">
        <v>81530465486</v>
      </c>
      <c r="CJ300" t="n">
        <v>83992811061</v>
      </c>
      <c r="CK300" t="n">
        <v>-1393632044</v>
      </c>
      <c r="CL300" t="n">
        <v>0</v>
      </c>
      <c r="CM300" t="n">
        <v>-15.62835041433573</v>
      </c>
      <c r="CN300" t="n">
        <v>2.45227724313736</v>
      </c>
      <c r="CO300" t="n">
        <v>4.034734666347505</v>
      </c>
      <c r="CP300" t="n">
        <v>-1243361709721.703</v>
      </c>
      <c r="CQ300" t="n">
        <v>195098493756.706</v>
      </c>
      <c r="CR300" t="n">
        <v>320995783945.4094</v>
      </c>
      <c r="CS300" t="n">
        <v>1.226853034489061</v>
      </c>
      <c r="CT300" t="n">
        <v>97606084205.81133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0.9263968899451233</v>
      </c>
      <c r="DI300" t="n">
        <v>0.07360311005487681</v>
      </c>
      <c r="DJ300" t="n">
        <v>73702367199.70523</v>
      </c>
      <c r="DK300" t="n">
        <v>5855722858.294775</v>
      </c>
      <c r="DL300" t="n">
        <v>77810678944.65875</v>
      </c>
      <c r="DM300" t="n">
        <v>6182132116.341257</v>
      </c>
      <c r="DN300" t="n">
        <v>0</v>
      </c>
      <c r="DO300" t="n">
        <v>0</v>
      </c>
      <c r="DP300" t="n">
        <v>2817255353.664052</v>
      </c>
      <c r="DQ300" t="n">
        <v>223833605.3359478</v>
      </c>
      <c r="DR300" t="n">
        <v>0</v>
      </c>
      <c r="DS300" t="n">
        <v>0</v>
      </c>
      <c r="DT300" t="n">
        <v>0</v>
      </c>
      <c r="DU300" t="n">
        <v>0</v>
      </c>
      <c r="DV300" t="n">
        <v>83331866671</v>
      </c>
      <c r="DW300" t="n">
        <v>2945173495.234553</v>
      </c>
      <c r="DX300" t="n">
        <v>0</v>
      </c>
      <c r="DY300" t="n">
        <v>1221018217.907878</v>
      </c>
      <c r="DZ300" t="n">
        <v>0</v>
      </c>
      <c r="EA300" t="n">
        <v>0</v>
      </c>
      <c r="EB300" t="n">
        <v>4166191713.142431</v>
      </c>
      <c r="EC300" t="n">
        <v>0.0499951804702857</v>
      </c>
      <c r="ED300" t="n">
        <v>4166191713.142431</v>
      </c>
      <c r="EE300" t="n">
        <v>3977521070.320952</v>
      </c>
      <c r="EF300" t="n">
        <v>0</v>
      </c>
      <c r="EG300" t="n">
        <v>841509194</v>
      </c>
      <c r="EH300" t="n">
        <v>0</v>
      </c>
      <c r="EI300" t="n">
        <v>0</v>
      </c>
      <c r="EJ300" t="n">
        <v>-1972375428</v>
      </c>
      <c r="EK300" t="n">
        <v>0</v>
      </c>
      <c r="EL300" t="n">
        <v>3370595077</v>
      </c>
      <c r="EM300" t="n">
        <v>-86261130</v>
      </c>
      <c r="EN300" t="n">
        <v>0</v>
      </c>
      <c r="EO300" t="n">
        <v>-1307370914</v>
      </c>
      <c r="EP300" t="n">
        <v>-1130866234</v>
      </c>
      <c r="EQ300" t="n">
        <v>1976963033</v>
      </c>
      <c r="ER300" t="n">
        <v>131</v>
      </c>
      <c r="EU300" t="inlineStr">
        <is>
          <t>~2016</t>
        </is>
      </c>
      <c r="EV300" t="inlineStr">
        <is>
          <t>국내간접투자</t>
        </is>
      </c>
      <c r="EW300" t="n">
        <v>0</v>
      </c>
      <c r="EX300" t="n">
        <v>779571500.1818274</v>
      </c>
      <c r="EY300" t="n">
        <v>0</v>
      </c>
      <c r="EZ300" t="n">
        <v>0</v>
      </c>
      <c r="FA300" t="n">
        <v>-1827202462.303381</v>
      </c>
      <c r="FB300" t="n">
        <v>0</v>
      </c>
      <c r="FC300" t="n">
        <v>3122508796.597143</v>
      </c>
      <c r="FD300" t="n">
        <v>-79912042.55515197</v>
      </c>
      <c r="FE300" t="n">
        <v>0</v>
      </c>
      <c r="FF300" t="n">
        <v>-1211144348.734313</v>
      </c>
      <c r="FG300" t="n">
        <v>0</v>
      </c>
      <c r="FH300" t="n">
        <v>61937693.81817268</v>
      </c>
      <c r="FI300" t="n">
        <v>0</v>
      </c>
      <c r="FJ300" t="n">
        <v>0</v>
      </c>
      <c r="FK300" t="n">
        <v>-145172965.6966188</v>
      </c>
      <c r="FL300" t="n">
        <v>0</v>
      </c>
      <c r="FM300" t="n">
        <v>248086280.402857</v>
      </c>
      <c r="FN300" t="n">
        <v>-6349087.444848035</v>
      </c>
      <c r="FO300" t="n">
        <v>0</v>
      </c>
      <c r="FP300" t="n">
        <v>-96226565.26568688</v>
      </c>
      <c r="FQ300" t="b">
        <v>1</v>
      </c>
      <c r="FR300" t="b">
        <v>1</v>
      </c>
    </row>
    <row r="301">
      <c r="A301" t="inlineStr">
        <is>
          <t>BS00000618</t>
        </is>
      </c>
      <c r="B301" t="inlineStr">
        <is>
          <t>BS0000061801</t>
        </is>
      </c>
      <c r="C301" t="n">
        <v>200000753</v>
      </c>
      <c r="D301" t="inlineStr">
        <is>
          <t>미래에셋맵스 글로벌 신재생에너지 전문투자형사모특별자산투자신탁 2호</t>
        </is>
      </c>
      <c r="E301" t="inlineStr">
        <is>
          <t>미래에셋글로벌신재생에너지일반사모특별자산투자신탁2호</t>
        </is>
      </c>
      <c r="F301" t="inlineStr">
        <is>
          <t>인프라</t>
        </is>
      </c>
      <c r="G301" t="inlineStr">
        <is>
          <t>신재생</t>
        </is>
      </c>
      <c r="H301" t="inlineStr">
        <is>
          <t>태양광</t>
        </is>
      </c>
      <c r="I301" t="inlineStr">
        <is>
          <t>해외</t>
        </is>
      </c>
      <c r="J301" t="inlineStr">
        <is>
          <t>아메리카/유럽</t>
        </is>
      </c>
      <c r="K301" t="inlineStr">
        <is>
          <t>선진국</t>
        </is>
      </c>
      <c r="L301" t="inlineStr">
        <is>
          <t>혼합</t>
        </is>
      </c>
      <c r="M301" t="inlineStr">
        <is>
          <t>해당없음</t>
        </is>
      </c>
      <c r="N301" t="inlineStr">
        <is>
          <t>수익증권</t>
        </is>
      </c>
      <c r="O301" t="inlineStr">
        <is>
          <t>지분</t>
        </is>
      </c>
      <c r="P301" t="inlineStr">
        <is>
          <t>주식형</t>
        </is>
      </c>
      <c r="Q301" t="inlineStr">
        <is>
          <t>블라인드</t>
        </is>
      </c>
      <c r="R301" t="inlineStr">
        <is>
          <t>KRW</t>
        </is>
      </c>
      <c r="S301" t="inlineStr">
        <is>
          <t>USD</t>
        </is>
      </c>
      <c r="T301" s="1" t="n">
        <v>42513</v>
      </c>
      <c r="U301" s="1" t="n">
        <v>43608</v>
      </c>
      <c r="V301" s="1" t="n">
        <v>51644</v>
      </c>
      <c r="X301" t="inlineStr">
        <is>
          <t>해당없음</t>
        </is>
      </c>
      <c r="Y301" t="inlineStr">
        <is>
          <t>해당없음</t>
        </is>
      </c>
      <c r="Z301" t="inlineStr">
        <is>
          <t>해당없음</t>
        </is>
      </c>
      <c r="AA301" t="inlineStr">
        <is>
          <t>해당없음</t>
        </is>
      </c>
      <c r="AB301" t="inlineStr">
        <is>
          <t>미래에셋자산운용</t>
        </is>
      </c>
      <c r="AC301" t="inlineStr">
        <is>
          <t>미래에셋자산운용</t>
        </is>
      </c>
      <c r="AD301" t="inlineStr">
        <is>
          <t>정의헌</t>
        </is>
      </c>
      <c r="AF301" t="inlineStr">
        <is>
          <t>황민정</t>
        </is>
      </c>
      <c r="AG301" t="inlineStr">
        <is>
          <t>관심</t>
        </is>
      </c>
      <c r="AI301" t="inlineStr">
        <is>
          <t>기보유</t>
        </is>
      </c>
      <c r="AJ301" t="inlineStr">
        <is>
          <t>해외실물</t>
        </is>
      </c>
      <c r="AK301" t="inlineStr">
        <is>
          <t>인프라</t>
        </is>
      </c>
      <c r="AL301" t="inlineStr">
        <is>
          <t>Equity</t>
        </is>
      </c>
      <c r="AM301" t="inlineStr">
        <is>
          <t>인출</t>
        </is>
      </c>
      <c r="AN301" t="inlineStr">
        <is>
          <t>운영</t>
        </is>
      </c>
      <c r="AO301" t="n">
        <v>1995000000</v>
      </c>
      <c r="AP301" t="n">
        <v>336556500000</v>
      </c>
      <c r="AQ301" t="n">
        <v>0</v>
      </c>
      <c r="AR301" t="n">
        <v>0</v>
      </c>
      <c r="AS301" t="n">
        <v>0</v>
      </c>
      <c r="AT301" t="n">
        <v>0</v>
      </c>
      <c r="AU301" t="n">
        <v>1816894441</v>
      </c>
      <c r="AV301" t="n">
        <v>1816894441</v>
      </c>
      <c r="AW301" t="n">
        <v>322925371184</v>
      </c>
      <c r="AX301" t="n">
        <v>0</v>
      </c>
      <c r="AY301" t="n">
        <v>5566131973</v>
      </c>
      <c r="AZ301" t="n">
        <v>248417311617</v>
      </c>
      <c r="BA301" t="n">
        <v>1816894441</v>
      </c>
      <c r="BB301" t="n">
        <v>-3749237532</v>
      </c>
      <c r="BC301" t="n">
        <v>74508059567</v>
      </c>
      <c r="BD301" t="n">
        <v>101546</v>
      </c>
      <c r="BE301" t="n">
        <v>101546</v>
      </c>
      <c r="BF301" t="n">
        <v>60176660152</v>
      </c>
      <c r="BG301" t="n">
        <v>0</v>
      </c>
      <c r="BH301" t="n">
        <v>0</v>
      </c>
      <c r="BI301" t="n">
        <v>101546</v>
      </c>
      <c r="BJ301" t="n">
        <v>-160268150</v>
      </c>
      <c r="BK301" t="n">
        <v>0</v>
      </c>
      <c r="BL301" t="n">
        <v>101546</v>
      </c>
      <c r="BM301" t="n">
        <v>433524648</v>
      </c>
      <c r="BN301" t="n">
        <v>-516784179</v>
      </c>
      <c r="BO301" t="n">
        <v>101546</v>
      </c>
      <c r="BP301" t="n">
        <v>101546</v>
      </c>
      <c r="BQ301" t="n">
        <v>433626194</v>
      </c>
      <c r="BR301" t="n">
        <v>-516682633</v>
      </c>
      <c r="BS301" t="n">
        <v>0</v>
      </c>
      <c r="BT301" t="n">
        <v>0</v>
      </c>
      <c r="BU301" t="n">
        <v>0</v>
      </c>
      <c r="BV301" t="n">
        <v>433626194</v>
      </c>
      <c r="BW301" t="n">
        <v>-516682633</v>
      </c>
      <c r="BX301" t="n">
        <v>1.017888341692975</v>
      </c>
      <c r="BY301" t="n">
        <v>-1.11512775476241</v>
      </c>
      <c r="BZ301" t="n">
        <v>0</v>
      </c>
      <c r="CA301" t="n">
        <v>64145572303</v>
      </c>
      <c r="CB301" t="n">
        <v>62328677862</v>
      </c>
      <c r="CC301" t="n">
        <v>70730287557</v>
      </c>
      <c r="CD301" t="n">
        <v>0</v>
      </c>
      <c r="CE301" t="n">
        <v>43942588562</v>
      </c>
      <c r="CF301" t="n">
        <v>41692169473</v>
      </c>
      <c r="CG301" t="n">
        <v>48208610273</v>
      </c>
      <c r="CH301" t="n">
        <v>43942588562</v>
      </c>
      <c r="CI301" t="n">
        <v>41692169473</v>
      </c>
      <c r="CJ301" t="n">
        <v>48208610273</v>
      </c>
      <c r="CK301" t="n">
        <v>-516784179</v>
      </c>
      <c r="CL301" t="n">
        <v>0</v>
      </c>
      <c r="CM301" t="n">
        <v>12.89999902248383</v>
      </c>
      <c r="CN301" t="n">
        <v>-1.171062886714935</v>
      </c>
      <c r="CO301" t="n">
        <v>2.14244931936264</v>
      </c>
      <c r="CP301" t="n">
        <v>566859349495.209</v>
      </c>
      <c r="CQ301" t="n">
        <v>-51459534611.14242</v>
      </c>
      <c r="CR301" t="n">
        <v>94144768955.68945</v>
      </c>
      <c r="CS301" t="n">
        <v>1.091696694621519</v>
      </c>
      <c r="CT301" t="n">
        <v>47971978686.24878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1</v>
      </c>
      <c r="DJ301" t="n">
        <v>0</v>
      </c>
      <c r="DK301" t="n">
        <v>43942588562</v>
      </c>
      <c r="DL301" t="n">
        <v>0</v>
      </c>
      <c r="DM301" t="n">
        <v>48208610273</v>
      </c>
      <c r="DN301" t="n">
        <v>0</v>
      </c>
      <c r="DO301" t="n">
        <v>1816894441</v>
      </c>
      <c r="DP301" t="n">
        <v>0</v>
      </c>
      <c r="DQ301" t="n">
        <v>5566131973</v>
      </c>
      <c r="DR301" t="n">
        <v>0</v>
      </c>
      <c r="DS301" t="n">
        <v>0</v>
      </c>
      <c r="DT301" t="n">
        <v>0</v>
      </c>
      <c r="DU301" t="n">
        <v>0</v>
      </c>
      <c r="DV301" t="n">
        <v>40724641405</v>
      </c>
      <c r="DW301" t="n">
        <v>1598517.036339425</v>
      </c>
      <c r="DX301" t="n">
        <v>0</v>
      </c>
      <c r="DY301" t="n">
        <v>19720751955.15429</v>
      </c>
      <c r="DZ301" t="n">
        <v>10061610391.17234</v>
      </c>
      <c r="EA301" t="n">
        <v>0</v>
      </c>
      <c r="EB301" t="n">
        <v>29783960863.36296</v>
      </c>
      <c r="EC301" t="n">
        <v>0.7313498617990585</v>
      </c>
      <c r="ED301" t="n">
        <v>29783960863.36296</v>
      </c>
      <c r="EE301" t="n">
        <v>32137406071.91159</v>
      </c>
      <c r="EF301" t="n">
        <v>0</v>
      </c>
      <c r="EG301" t="n">
        <v>101546</v>
      </c>
      <c r="EH301" t="n">
        <v>0</v>
      </c>
      <c r="EI301" t="n">
        <v>0</v>
      </c>
      <c r="EJ301" t="n">
        <v>433524648</v>
      </c>
      <c r="EK301" t="n">
        <v>0</v>
      </c>
      <c r="EL301" t="n">
        <v>101546</v>
      </c>
      <c r="EM301" t="n">
        <v>-160268150</v>
      </c>
      <c r="EN301" t="n">
        <v>0</v>
      </c>
      <c r="EO301" t="n">
        <v>-356516029</v>
      </c>
      <c r="EP301" t="n">
        <v>433626194</v>
      </c>
      <c r="EQ301" t="n">
        <v>-516682633</v>
      </c>
      <c r="ER301" t="n">
        <v>707</v>
      </c>
      <c r="EU301" t="inlineStr">
        <is>
          <t>~2016</t>
        </is>
      </c>
      <c r="EV301" t="inlineStr">
        <is>
          <t>국내간접투자</t>
        </is>
      </c>
      <c r="EW301" t="n">
        <v>0</v>
      </c>
      <c r="EX301" t="n">
        <v>0</v>
      </c>
      <c r="EY301" t="n">
        <v>0</v>
      </c>
      <c r="EZ301" t="n">
        <v>0</v>
      </c>
      <c r="FA301" t="n">
        <v>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101546</v>
      </c>
      <c r="FI301" t="n">
        <v>0</v>
      </c>
      <c r="FJ301" t="n">
        <v>0</v>
      </c>
      <c r="FK301" t="n">
        <v>433524648</v>
      </c>
      <c r="FL301" t="n">
        <v>0</v>
      </c>
      <c r="FM301" t="n">
        <v>101546</v>
      </c>
      <c r="FN301" t="n">
        <v>-160268150</v>
      </c>
      <c r="FO301" t="n">
        <v>0</v>
      </c>
      <c r="FP301" t="n">
        <v>-356516029</v>
      </c>
      <c r="FQ301" t="b">
        <v>1</v>
      </c>
      <c r="FR301" t="b">
        <v>1</v>
      </c>
    </row>
    <row r="302">
      <c r="A302" t="inlineStr">
        <is>
          <t>BS00000619</t>
        </is>
      </c>
      <c r="B302" t="inlineStr">
        <is>
          <t>BS0000061901</t>
        </is>
      </c>
      <c r="C302" t="n">
        <v>200000758</v>
      </c>
      <c r="D302" t="inlineStr">
        <is>
          <t>시몬느 해외벤처증권투자 전문사모투자신탁 1호</t>
        </is>
      </c>
      <c r="E302" t="inlineStr">
        <is>
          <t>시몬느글로벌벤처일반사모투자신탁제1호(혼합형)</t>
        </is>
      </c>
      <c r="F302" t="inlineStr">
        <is>
          <t>VC</t>
        </is>
      </c>
      <c r="G302" t="inlineStr">
        <is>
          <t>VC</t>
        </is>
      </c>
      <c r="H302" t="inlineStr">
        <is>
          <t>VC</t>
        </is>
      </c>
      <c r="I302" t="inlineStr">
        <is>
          <t>해외</t>
        </is>
      </c>
      <c r="J302" t="inlineStr">
        <is>
          <t>아메리카</t>
        </is>
      </c>
      <c r="K302" t="inlineStr">
        <is>
          <t>선진국</t>
        </is>
      </c>
      <c r="L302" t="inlineStr">
        <is>
          <t>미국</t>
        </is>
      </c>
      <c r="M302" t="inlineStr">
        <is>
          <t>해당없음</t>
        </is>
      </c>
      <c r="N302" t="inlineStr">
        <is>
          <t>수익증권</t>
        </is>
      </c>
      <c r="O302" t="inlineStr">
        <is>
          <t>지분</t>
        </is>
      </c>
      <c r="P302" t="inlineStr">
        <is>
          <t>주식형</t>
        </is>
      </c>
      <c r="Q302" t="inlineStr">
        <is>
          <t>블라인드</t>
        </is>
      </c>
      <c r="R302" t="inlineStr">
        <is>
          <t>KRW</t>
        </is>
      </c>
      <c r="S302" t="inlineStr">
        <is>
          <t>USD</t>
        </is>
      </c>
      <c r="T302" s="1" t="n">
        <v>42520</v>
      </c>
      <c r="U302" s="1" t="n">
        <v>44346</v>
      </c>
      <c r="V302" s="1" t="n">
        <v>46903</v>
      </c>
      <c r="X302" t="inlineStr">
        <is>
          <t>해당없음</t>
        </is>
      </c>
      <c r="Y302" t="inlineStr">
        <is>
          <t>해당없음</t>
        </is>
      </c>
      <c r="Z302" t="inlineStr">
        <is>
          <t>해당없음</t>
        </is>
      </c>
      <c r="AA302" t="inlineStr">
        <is>
          <t>해당없음</t>
        </is>
      </c>
      <c r="AB302" t="inlineStr">
        <is>
          <t>시몬느자산운용</t>
        </is>
      </c>
      <c r="AD302" t="inlineStr">
        <is>
          <t>강희서</t>
        </is>
      </c>
      <c r="AF302" t="inlineStr">
        <is>
          <t>권우철</t>
        </is>
      </c>
      <c r="AG302" t="inlineStr">
        <is>
          <t>관심</t>
        </is>
      </c>
      <c r="AI302" t="inlineStr">
        <is>
          <t>기보유</t>
        </is>
      </c>
      <c r="AJ302" t="inlineStr">
        <is>
          <t>사모투자</t>
        </is>
      </c>
      <c r="AK302" t="inlineStr">
        <is>
          <t>VC</t>
        </is>
      </c>
      <c r="AL302" t="inlineStr">
        <is>
          <t>Equity</t>
        </is>
      </c>
      <c r="AM302" t="inlineStr">
        <is>
          <t>인출</t>
        </is>
      </c>
      <c r="AN302" t="inlineStr">
        <is>
          <t>운영</t>
        </is>
      </c>
      <c r="AO302" t="n">
        <v>0</v>
      </c>
      <c r="AP302" t="n">
        <v>152000000000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155210553317</v>
      </c>
      <c r="AX302" t="n">
        <v>0</v>
      </c>
      <c r="AY302" t="n">
        <v>0</v>
      </c>
      <c r="AZ302" t="n">
        <v>21850000014</v>
      </c>
      <c r="BA302" t="n">
        <v>0</v>
      </c>
      <c r="BB302" t="n">
        <v>0</v>
      </c>
      <c r="BC302" t="n">
        <v>133360553303</v>
      </c>
      <c r="BD302" t="n">
        <v>0</v>
      </c>
      <c r="BE302" t="n">
        <v>0</v>
      </c>
      <c r="BF302" t="n">
        <v>8194819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-2531734043</v>
      </c>
      <c r="BN302" t="n">
        <v>-16837953525</v>
      </c>
      <c r="BO302" t="n">
        <v>0</v>
      </c>
      <c r="BP302" t="n">
        <v>0</v>
      </c>
      <c r="BQ302" t="n">
        <v>-2531734043</v>
      </c>
      <c r="BR302" t="n">
        <v>-16837953525</v>
      </c>
      <c r="BS302" t="n">
        <v>0</v>
      </c>
      <c r="BT302" t="n">
        <v>0</v>
      </c>
      <c r="BU302" t="n">
        <v>0</v>
      </c>
      <c r="BV302" t="n">
        <v>-2531734043</v>
      </c>
      <c r="BW302" t="n">
        <v>-16837953525</v>
      </c>
      <c r="BX302" t="n">
        <v>-2.024521018010776</v>
      </c>
      <c r="BY302" t="n">
        <v>-12.08236904178323</v>
      </c>
      <c r="BZ302" t="n">
        <v>0</v>
      </c>
      <c r="CA302" t="n">
        <v>140903712812</v>
      </c>
      <c r="CB302" t="n">
        <v>140903712812</v>
      </c>
      <c r="CC302" t="n">
        <v>140903712812</v>
      </c>
      <c r="CD302" t="n">
        <v>0</v>
      </c>
      <c r="CE302" t="n">
        <v>122521748755</v>
      </c>
      <c r="CF302" t="n">
        <v>125053482798</v>
      </c>
      <c r="CG302" t="n">
        <v>139359702280</v>
      </c>
      <c r="CH302" t="n">
        <v>122521748755</v>
      </c>
      <c r="CI302" t="n">
        <v>125053482798</v>
      </c>
      <c r="CJ302" t="n">
        <v>139359702280</v>
      </c>
      <c r="CK302" t="n">
        <v>-16837953525</v>
      </c>
      <c r="CL302" t="n">
        <v>0</v>
      </c>
      <c r="CM302" t="n">
        <v>-22.02792845666409</v>
      </c>
      <c r="CN302" t="n">
        <v>-12.11328599601984</v>
      </c>
      <c r="CO302" t="n">
        <v>-1.044911133067217</v>
      </c>
      <c r="CP302" t="n">
        <v>-2698900315960.513</v>
      </c>
      <c r="CQ302" t="n">
        <v>-1484140983401.803</v>
      </c>
      <c r="CR302" t="n">
        <v>-128024339316.9639</v>
      </c>
      <c r="CS302" t="n">
        <v>0.930219888419058</v>
      </c>
      <c r="CT302" t="n">
        <v>113972167455.784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1</v>
      </c>
      <c r="DJ302" t="n">
        <v>0</v>
      </c>
      <c r="DK302" t="n">
        <v>122521748755</v>
      </c>
      <c r="DL302" t="n">
        <v>0</v>
      </c>
      <c r="DM302" t="n">
        <v>139359702280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124669054635</v>
      </c>
      <c r="DW302" t="n">
        <v>8636858.925409401</v>
      </c>
      <c r="DX302" t="n">
        <v>0</v>
      </c>
      <c r="DY302" t="n">
        <v>58235997884.44657</v>
      </c>
      <c r="DZ302" t="n">
        <v>29254349830.43161</v>
      </c>
      <c r="EA302" t="n">
        <v>0</v>
      </c>
      <c r="EB302" t="n">
        <v>87498984573.80359</v>
      </c>
      <c r="EC302" t="n">
        <v>0.7018500688080043</v>
      </c>
      <c r="ED302" t="n">
        <v>87498984573.80359</v>
      </c>
      <c r="EE302" t="n">
        <v>85991897794.17377</v>
      </c>
      <c r="EF302" t="n">
        <v>0</v>
      </c>
      <c r="EG302" t="n">
        <v>0</v>
      </c>
      <c r="EH302" t="n">
        <v>0</v>
      </c>
      <c r="EI302" t="n">
        <v>0</v>
      </c>
      <c r="EJ302" t="n">
        <v>-2531734043</v>
      </c>
      <c r="EK302" t="n">
        <v>0</v>
      </c>
      <c r="EL302" t="n">
        <v>0</v>
      </c>
      <c r="EM302" t="n">
        <v>0</v>
      </c>
      <c r="EN302" t="n">
        <v>0</v>
      </c>
      <c r="EO302" t="n">
        <v>-16837953525</v>
      </c>
      <c r="EP302" t="n">
        <v>-2531734043</v>
      </c>
      <c r="EQ302" t="n">
        <v>-16837953525</v>
      </c>
      <c r="ER302" t="n">
        <v>752</v>
      </c>
      <c r="ES302" t="inlineStr">
        <is>
          <t>Venture(General)</t>
        </is>
      </c>
      <c r="EU302" t="inlineStr">
        <is>
          <t>~2016</t>
        </is>
      </c>
      <c r="EV302" t="inlineStr">
        <is>
          <t>국내간접투자</t>
        </is>
      </c>
      <c r="EW302" t="n">
        <v>0</v>
      </c>
      <c r="EX302" t="n">
        <v>0</v>
      </c>
      <c r="EY302" t="n">
        <v>0</v>
      </c>
      <c r="EZ302" t="n">
        <v>0</v>
      </c>
      <c r="FA302" t="n">
        <v>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0</v>
      </c>
      <c r="FJ302" t="n">
        <v>0</v>
      </c>
      <c r="FK302" t="n">
        <v>-2531734043</v>
      </c>
      <c r="FL302" t="n">
        <v>0</v>
      </c>
      <c r="FM302" t="n">
        <v>0</v>
      </c>
      <c r="FN302" t="n">
        <v>0</v>
      </c>
      <c r="FO302" t="n">
        <v>0</v>
      </c>
      <c r="FP302" t="n">
        <v>-16837953525</v>
      </c>
      <c r="FQ302" t="b">
        <v>1</v>
      </c>
      <c r="FR302" t="b">
        <v>1</v>
      </c>
    </row>
    <row r="303">
      <c r="A303" t="inlineStr">
        <is>
          <t>BS00000621</t>
        </is>
      </c>
      <c r="B303" t="inlineStr">
        <is>
          <t>BS0000062101</t>
        </is>
      </c>
      <c r="C303" t="n">
        <v>100002182</v>
      </c>
      <c r="D303" t="inlineStr">
        <is>
          <t>씨앤앰 출자 및 인수금융 리파이낸싱</t>
        </is>
      </c>
      <c r="E303" t="inlineStr">
        <is>
          <t>국민유선방송투자(주) [KCI 우선주, 딜라이브]</t>
        </is>
      </c>
      <c r="F303" t="inlineStr">
        <is>
          <t>PE</t>
        </is>
      </c>
      <c r="G303" t="inlineStr">
        <is>
          <t>인수금융</t>
        </is>
      </c>
      <c r="H303" t="inlineStr">
        <is>
          <t>인수금융</t>
        </is>
      </c>
      <c r="I303" t="inlineStr">
        <is>
          <t>국내</t>
        </is>
      </c>
      <c r="J303" t="inlineStr">
        <is>
          <t>아시아</t>
        </is>
      </c>
      <c r="K303" t="inlineStr">
        <is>
          <t>이머징</t>
        </is>
      </c>
      <c r="L303" t="inlineStr">
        <is>
          <t>한국</t>
        </is>
      </c>
      <c r="M303" t="inlineStr">
        <is>
          <t>해당없음</t>
        </is>
      </c>
      <c r="N303" t="inlineStr">
        <is>
          <t>출자</t>
        </is>
      </c>
      <c r="O303" t="inlineStr">
        <is>
          <t>지분</t>
        </is>
      </c>
      <c r="P303" t="inlineStr">
        <is>
          <t>주식형</t>
        </is>
      </c>
      <c r="Q303" t="inlineStr">
        <is>
          <t>프로젝트</t>
        </is>
      </c>
      <c r="R303" t="inlineStr">
        <is>
          <t>KRW</t>
        </is>
      </c>
      <c r="S303" t="inlineStr">
        <is>
          <t>KRW</t>
        </is>
      </c>
      <c r="T303" s="1" t="n">
        <v>42580</v>
      </c>
      <c r="U303" s="1" t="n">
        <v>44771</v>
      </c>
      <c r="V303" s="1" t="n">
        <v>2958465</v>
      </c>
      <c r="X303" t="inlineStr">
        <is>
          <t>해당없음</t>
        </is>
      </c>
      <c r="Y303" t="inlineStr">
        <is>
          <t>해당없음</t>
        </is>
      </c>
      <c r="Z303" t="inlineStr">
        <is>
          <t>해당없음</t>
        </is>
      </c>
      <c r="AA303" t="inlineStr">
        <is>
          <t>해당없음</t>
        </is>
      </c>
      <c r="AB303" t="inlineStr">
        <is>
          <t>신한은행</t>
        </is>
      </c>
      <c r="AC303" t="inlineStr">
        <is>
          <t>해당없음</t>
        </is>
      </c>
      <c r="AD303" t="inlineStr">
        <is>
          <t>상환/확인필요</t>
        </is>
      </c>
      <c r="AF303" t="inlineStr">
        <is>
          <t>이현호</t>
        </is>
      </c>
      <c r="AG303" t="inlineStr">
        <is>
          <t>조기경보</t>
        </is>
      </c>
      <c r="AI303" t="inlineStr">
        <is>
          <t>기보유</t>
        </is>
      </c>
      <c r="AJ303" t="inlineStr">
        <is>
          <t>사모투자</t>
        </is>
      </c>
      <c r="AK303" t="inlineStr">
        <is>
          <t>PE</t>
        </is>
      </c>
      <c r="AL303" t="inlineStr">
        <is>
          <t>Equity</t>
        </is>
      </c>
      <c r="AM303" t="inlineStr">
        <is>
          <t>인출</t>
        </is>
      </c>
      <c r="AN303" t="inlineStr">
        <is>
          <t>운영</t>
        </is>
      </c>
      <c r="AO303" t="n">
        <v>0</v>
      </c>
      <c r="AP303" t="n">
        <v>100063160000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100063160000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100063160000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100063160000</v>
      </c>
      <c r="CB303" t="n">
        <v>100063160000</v>
      </c>
      <c r="CC303" t="n">
        <v>100063160000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100063160000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1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0</v>
      </c>
      <c r="EO303" t="n">
        <v>0</v>
      </c>
      <c r="EP303" t="n">
        <v>0</v>
      </c>
      <c r="EQ303" t="n">
        <v>0</v>
      </c>
      <c r="ER303" t="n">
        <v>471</v>
      </c>
      <c r="ES303" t="inlineStr">
        <is>
          <t>기타</t>
        </is>
      </c>
      <c r="EU303" t="inlineStr">
        <is>
          <t>~2016</t>
        </is>
      </c>
      <c r="EV303" t="inlineStr">
        <is>
          <t>국내간접투자</t>
        </is>
      </c>
      <c r="EW303" t="n">
        <v>0</v>
      </c>
      <c r="EX303" t="n">
        <v>0</v>
      </c>
      <c r="EY303" t="n">
        <v>0</v>
      </c>
      <c r="EZ303" t="n">
        <v>0</v>
      </c>
      <c r="FA303" t="n">
        <v>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0</v>
      </c>
      <c r="FJ303" t="n">
        <v>0</v>
      </c>
      <c r="FK303" t="n">
        <v>0</v>
      </c>
      <c r="FL303" t="n">
        <v>0</v>
      </c>
      <c r="FM303" t="n">
        <v>0</v>
      </c>
      <c r="FN303" t="n">
        <v>0</v>
      </c>
      <c r="FO303" t="n">
        <v>0</v>
      </c>
      <c r="FP303" t="n">
        <v>0</v>
      </c>
      <c r="FQ303" t="b">
        <v>1</v>
      </c>
      <c r="FR303" t="b">
        <v>1</v>
      </c>
    </row>
    <row r="304">
      <c r="A304" t="inlineStr">
        <is>
          <t>BS00000624</t>
        </is>
      </c>
      <c r="B304" t="inlineStr">
        <is>
          <t>BS0000062401</t>
        </is>
      </c>
      <c r="C304" t="n">
        <v>200000794</v>
      </c>
      <c r="D304" t="inlineStr">
        <is>
          <t>GSO Capital Opportunities Fund Ⅲ</t>
        </is>
      </c>
      <c r="E304" t="inlineStr">
        <is>
          <t>GSO CAPITAL OPPORTUNITIES FUND III</t>
        </is>
      </c>
      <c r="F304" t="inlineStr">
        <is>
          <t>PD</t>
        </is>
      </c>
      <c r="G304" t="inlineStr">
        <is>
          <t>PD</t>
        </is>
      </c>
      <c r="H304" t="inlineStr">
        <is>
          <t>Subordinate</t>
        </is>
      </c>
      <c r="I304" t="inlineStr">
        <is>
          <t>해외</t>
        </is>
      </c>
      <c r="J304" t="inlineStr">
        <is>
          <t>아메리카/유럽</t>
        </is>
      </c>
      <c r="K304" t="inlineStr">
        <is>
          <t>선진국</t>
        </is>
      </c>
      <c r="L304" t="inlineStr">
        <is>
          <t>혼합</t>
        </is>
      </c>
      <c r="M304" t="inlineStr">
        <is>
          <t>해당없음</t>
        </is>
      </c>
      <c r="N304" t="inlineStr">
        <is>
          <t>수익증권</t>
        </is>
      </c>
      <c r="O304" t="inlineStr">
        <is>
          <t>후순위</t>
        </is>
      </c>
      <c r="P304" t="inlineStr">
        <is>
          <t>주식형</t>
        </is>
      </c>
      <c r="Q304" t="inlineStr">
        <is>
          <t>블라인드</t>
        </is>
      </c>
      <c r="R304" t="inlineStr">
        <is>
          <t>USD</t>
        </is>
      </c>
      <c r="S304" t="inlineStr">
        <is>
          <t>USD</t>
        </is>
      </c>
      <c r="T304" s="1" t="n">
        <v>42635</v>
      </c>
      <c r="U304" s="1" t="n">
        <v>44461</v>
      </c>
      <c r="V304" s="1" t="n">
        <v>46288</v>
      </c>
      <c r="X304" t="inlineStr">
        <is>
          <t>해당없음</t>
        </is>
      </c>
      <c r="Y304" t="inlineStr">
        <is>
          <t>해당없음</t>
        </is>
      </c>
      <c r="Z304" t="inlineStr">
        <is>
          <t>해당없음</t>
        </is>
      </c>
      <c r="AA304" t="inlineStr">
        <is>
          <t>해당없음</t>
        </is>
      </c>
      <c r="AB304" t="inlineStr">
        <is>
          <t>해당없음</t>
        </is>
      </c>
      <c r="AC304" t="inlineStr">
        <is>
          <t>GSO</t>
        </is>
      </c>
      <c r="AD304" t="inlineStr">
        <is>
          <t>서승빈</t>
        </is>
      </c>
      <c r="AF304" t="inlineStr">
        <is>
          <t>이현호</t>
        </is>
      </c>
      <c r="AG304" t="inlineStr">
        <is>
          <t>정상</t>
        </is>
      </c>
      <c r="AI304" t="inlineStr">
        <is>
          <t>기보유</t>
        </is>
      </c>
      <c r="AJ304" t="inlineStr">
        <is>
          <t>사모투자</t>
        </is>
      </c>
      <c r="AK304" t="inlineStr">
        <is>
          <t>PD</t>
        </is>
      </c>
      <c r="AL304" t="inlineStr">
        <is>
          <t>Equity</t>
        </is>
      </c>
      <c r="AM304" t="inlineStr">
        <is>
          <t>인출</t>
        </is>
      </c>
      <c r="AN304" t="inlineStr">
        <is>
          <t>운영</t>
        </is>
      </c>
      <c r="AO304" t="n">
        <v>50000000</v>
      </c>
      <c r="AP304" t="n">
        <v>55840000000</v>
      </c>
      <c r="AQ304" t="n">
        <v>0</v>
      </c>
      <c r="AR304" t="n">
        <v>0</v>
      </c>
      <c r="AS304" t="n">
        <v>0</v>
      </c>
      <c r="AT304" t="n">
        <v>0</v>
      </c>
      <c r="AU304" t="n">
        <v>124623936</v>
      </c>
      <c r="AV304" t="n">
        <v>4055948588</v>
      </c>
      <c r="AW304" t="n">
        <v>64955285533</v>
      </c>
      <c r="AX304" t="n">
        <v>82853420</v>
      </c>
      <c r="AY304" t="n">
        <v>4025504399</v>
      </c>
      <c r="AZ304" t="n">
        <v>52456896505</v>
      </c>
      <c r="BA304" t="n">
        <v>41770516</v>
      </c>
      <c r="BB304" t="n">
        <v>30444189</v>
      </c>
      <c r="BC304" t="n">
        <v>12498389028</v>
      </c>
      <c r="BD304" t="n">
        <v>605215296</v>
      </c>
      <c r="BE304" t="n">
        <v>7250354853</v>
      </c>
      <c r="BF304" t="n">
        <v>31012953619</v>
      </c>
      <c r="BG304" t="n">
        <v>7250354853</v>
      </c>
      <c r="BH304" t="n">
        <v>0</v>
      </c>
      <c r="BI304" t="n">
        <v>0</v>
      </c>
      <c r="BJ304" t="n">
        <v>452514079</v>
      </c>
      <c r="BK304" t="n">
        <v>7250354853</v>
      </c>
      <c r="BL304" t="n">
        <v>0</v>
      </c>
      <c r="BM304" t="n">
        <v>-47136198</v>
      </c>
      <c r="BN304" t="n">
        <v>-4966731141</v>
      </c>
      <c r="BO304" t="n">
        <v>605215296</v>
      </c>
      <c r="BP304" t="n">
        <v>7250354853</v>
      </c>
      <c r="BQ304" t="n">
        <v>558079098</v>
      </c>
      <c r="BR304" t="n">
        <v>2283623712</v>
      </c>
      <c r="BS304" t="n">
        <v>0</v>
      </c>
      <c r="BT304" t="n">
        <v>0</v>
      </c>
      <c r="BU304" t="n">
        <v>0</v>
      </c>
      <c r="BV304" t="n">
        <v>558079098</v>
      </c>
      <c r="BW304" t="n">
        <v>2283623712</v>
      </c>
      <c r="BX304" t="n">
        <v>4.94992671611807</v>
      </c>
      <c r="BY304" t="n">
        <v>17.75496391268419</v>
      </c>
      <c r="BZ304" t="n">
        <v>12922348</v>
      </c>
      <c r="CA304" t="n">
        <v>15996851422</v>
      </c>
      <c r="CB304" t="n">
        <v>15941886562</v>
      </c>
      <c r="CC304" t="n">
        <v>15371434759</v>
      </c>
      <c r="CD304" t="n">
        <v>7983108</v>
      </c>
      <c r="CE304" t="n">
        <v>11454961669</v>
      </c>
      <c r="CF304" t="n">
        <v>11652101687</v>
      </c>
      <c r="CG304" t="n">
        <v>16552439610</v>
      </c>
      <c r="CH304" t="n">
        <v>8909535909.694157</v>
      </c>
      <c r="CI304" t="n">
        <v>8706887757.393169</v>
      </c>
      <c r="CJ304" t="n">
        <v>13033731922.62504</v>
      </c>
      <c r="CK304" t="n">
        <v>-4154640201.930883</v>
      </c>
      <c r="CL304" t="n">
        <v>0</v>
      </c>
      <c r="CM304" t="n">
        <v>46.97267353534698</v>
      </c>
      <c r="CN304" t="n">
        <v>16.13207876682282</v>
      </c>
      <c r="CO304" t="n">
        <v>14.67714011669159</v>
      </c>
      <c r="CP304" t="n">
        <v>538070174837.8504</v>
      </c>
      <c r="CQ304" t="n">
        <v>184792343915.2442</v>
      </c>
      <c r="CR304" t="n">
        <v>168126077447.2444</v>
      </c>
      <c r="CS304" t="n">
        <v>1.46138702977103</v>
      </c>
      <c r="CT304" t="n">
        <v>16740132409.60091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0.1670017165439157</v>
      </c>
      <c r="DI304" t="n">
        <v>0.8329982834560842</v>
      </c>
      <c r="DJ304" t="n">
        <v>1912998261.667758</v>
      </c>
      <c r="DK304" t="n">
        <v>9541963407.332241</v>
      </c>
      <c r="DL304" t="n">
        <v>2764285827.859503</v>
      </c>
      <c r="DM304" t="n">
        <v>13788153782.1405</v>
      </c>
      <c r="DN304" t="n">
        <v>677350376.4098712</v>
      </c>
      <c r="DO304" t="n">
        <v>3378598211.590128</v>
      </c>
      <c r="DP304" t="n">
        <v>672266144.5880837</v>
      </c>
      <c r="DQ304" t="n">
        <v>3353238254.411916</v>
      </c>
      <c r="DR304" t="n">
        <v>0</v>
      </c>
      <c r="DS304" t="n">
        <v>0</v>
      </c>
      <c r="DT304" t="n">
        <v>0</v>
      </c>
      <c r="DU304" t="n">
        <v>0</v>
      </c>
      <c r="DV304" t="n">
        <v>14278476918</v>
      </c>
      <c r="DW304" t="n">
        <v>274654999.7202693</v>
      </c>
      <c r="DX304" t="n">
        <v>0</v>
      </c>
      <c r="DY304" t="n">
        <v>4851696969.52493</v>
      </c>
      <c r="DZ304" t="n">
        <v>3569619229.5</v>
      </c>
      <c r="EA304" t="n">
        <v>0</v>
      </c>
      <c r="EB304" t="n">
        <v>8695971198.745199</v>
      </c>
      <c r="EC304" t="n">
        <v>0.6090265263364836</v>
      </c>
      <c r="ED304" t="n">
        <v>8695971198.745199</v>
      </c>
      <c r="EE304" t="n">
        <v>6976375514.588638</v>
      </c>
      <c r="EF304" t="n">
        <v>-348579521</v>
      </c>
      <c r="EG304" t="n">
        <v>605215296</v>
      </c>
      <c r="EH304" t="n">
        <v>8160674</v>
      </c>
      <c r="EI304" t="n">
        <v>191774336</v>
      </c>
      <c r="EJ304" t="n">
        <v>101508313</v>
      </c>
      <c r="EK304" t="n">
        <v>-227291410</v>
      </c>
      <c r="EL304" t="n">
        <v>7250354853</v>
      </c>
      <c r="EM304" t="n">
        <v>452514079</v>
      </c>
      <c r="EN304" t="n">
        <v>69035783</v>
      </c>
      <c r="EO304" t="n">
        <v>-5260989593</v>
      </c>
      <c r="EP304" t="n">
        <v>558079098</v>
      </c>
      <c r="EQ304" t="n">
        <v>2283623712</v>
      </c>
      <c r="ER304" t="n">
        <v>118</v>
      </c>
      <c r="EU304" t="inlineStr">
        <is>
          <t>~2016</t>
        </is>
      </c>
      <c r="EV304" t="inlineStr">
        <is>
          <t>해외직접투자</t>
        </is>
      </c>
      <c r="EW304" t="n">
        <v>-58213378.35905591</v>
      </c>
      <c r="EX304" t="n">
        <v>101071993.310634</v>
      </c>
      <c r="EY304" t="n">
        <v>1362846.566155303</v>
      </c>
      <c r="EZ304" t="n">
        <v>32026643.30106965</v>
      </c>
      <c r="FA304" t="n">
        <v>16952062.51447707</v>
      </c>
      <c r="FB304" t="n">
        <v>-37958055.62568693</v>
      </c>
      <c r="FC304" t="n">
        <v>1210821706.00351</v>
      </c>
      <c r="FD304" t="n">
        <v>75570627.95328908</v>
      </c>
      <c r="FE304" t="n">
        <v>11529094.26395328</v>
      </c>
      <c r="FF304" t="n">
        <v>-878594292.7506765</v>
      </c>
      <c r="FG304" t="n">
        <v>-290366142.6409441</v>
      </c>
      <c r="FH304" t="n">
        <v>504143302.6893659</v>
      </c>
      <c r="FI304" t="n">
        <v>6797827.433844697</v>
      </c>
      <c r="FJ304" t="n">
        <v>159747692.6989303</v>
      </c>
      <c r="FK304" t="n">
        <v>84556250.48552291</v>
      </c>
      <c r="FL304" t="n">
        <v>-189333354.3743131</v>
      </c>
      <c r="FM304" t="n">
        <v>6039533146.99649</v>
      </c>
      <c r="FN304" t="n">
        <v>376943451.0467108</v>
      </c>
      <c r="FO304" t="n">
        <v>57506688.73604672</v>
      </c>
      <c r="FP304" t="n">
        <v>-4382395300.249323</v>
      </c>
      <c r="FQ304" t="b">
        <v>1</v>
      </c>
      <c r="FR304" t="b">
        <v>1</v>
      </c>
    </row>
    <row r="305">
      <c r="A305" t="inlineStr">
        <is>
          <t>BS00000625</t>
        </is>
      </c>
      <c r="B305" t="inlineStr">
        <is>
          <t>BS0000062501</t>
        </is>
      </c>
      <c r="C305" t="n">
        <v>200000739</v>
      </c>
      <c r="D305" t="inlineStr">
        <is>
          <t>상암 노을연료전지발전사업 (칸서스 연료전지 1호)</t>
        </is>
      </c>
      <c r="E305" t="inlineStr">
        <is>
          <t>칸서스연료전지일반사모특별자산투자신탁1호</t>
        </is>
      </c>
      <c r="F305" t="inlineStr">
        <is>
          <t>인프라</t>
        </is>
      </c>
      <c r="G305" t="inlineStr">
        <is>
          <t>신재생</t>
        </is>
      </c>
      <c r="H305" t="inlineStr">
        <is>
          <t>연료전지</t>
        </is>
      </c>
      <c r="I305" t="inlineStr">
        <is>
          <t>국내</t>
        </is>
      </c>
      <c r="J305" t="inlineStr">
        <is>
          <t>아시아</t>
        </is>
      </c>
      <c r="K305" t="inlineStr">
        <is>
          <t>이머징</t>
        </is>
      </c>
      <c r="L305" t="inlineStr">
        <is>
          <t>한국</t>
        </is>
      </c>
      <c r="M305" t="inlineStr">
        <is>
          <t>해당없음</t>
        </is>
      </c>
      <c r="N305" t="inlineStr">
        <is>
          <t>수익증권</t>
        </is>
      </c>
      <c r="O305" t="inlineStr">
        <is>
          <t>선순위</t>
        </is>
      </c>
      <c r="P305" t="inlineStr">
        <is>
          <t>채권형</t>
        </is>
      </c>
      <c r="Q305" t="inlineStr">
        <is>
          <t>프로젝트</t>
        </is>
      </c>
      <c r="R305" t="inlineStr">
        <is>
          <t>KRW</t>
        </is>
      </c>
      <c r="S305" t="inlineStr">
        <is>
          <t>KRW</t>
        </is>
      </c>
      <c r="T305" s="1" t="n">
        <v>42502</v>
      </c>
      <c r="U305" s="1" t="n">
        <v>50172</v>
      </c>
      <c r="V305" s="1" t="n">
        <v>50172</v>
      </c>
      <c r="X305" t="inlineStr">
        <is>
          <t>비규제자산</t>
        </is>
      </c>
      <c r="Y305" t="inlineStr">
        <is>
          <t>Merchant(정부)</t>
        </is>
      </c>
      <c r="Z305" t="inlineStr">
        <is>
          <t>무보증</t>
        </is>
      </c>
      <c r="AB305" t="inlineStr">
        <is>
          <t>칸서스자산운용</t>
        </is>
      </c>
      <c r="AC305" t="inlineStr">
        <is>
          <t>해당없음</t>
        </is>
      </c>
      <c r="AD305" t="inlineStr">
        <is>
          <t>예수빈</t>
        </is>
      </c>
      <c r="AF305" t="inlineStr">
        <is>
          <t>유재섭</t>
        </is>
      </c>
      <c r="AG305" t="inlineStr">
        <is>
          <t>관심</t>
        </is>
      </c>
      <c r="AI305" t="inlineStr">
        <is>
          <t>기보유</t>
        </is>
      </c>
      <c r="AJ305" t="inlineStr">
        <is>
          <t>국내실물</t>
        </is>
      </c>
      <c r="AK305" t="inlineStr">
        <is>
          <t>인프라</t>
        </is>
      </c>
      <c r="AL305" t="inlineStr">
        <is>
          <t>Debt</t>
        </is>
      </c>
      <c r="AM305" t="inlineStr">
        <is>
          <t>인출</t>
        </is>
      </c>
      <c r="AN305" t="inlineStr">
        <is>
          <t>운영</t>
        </is>
      </c>
      <c r="AO305" t="n">
        <v>0</v>
      </c>
      <c r="AP305" t="n">
        <v>25000000000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24500000000</v>
      </c>
      <c r="AX305" t="n">
        <v>0</v>
      </c>
      <c r="AY305" t="n">
        <v>3496300002</v>
      </c>
      <c r="AZ305" t="n">
        <v>13546100017</v>
      </c>
      <c r="BA305" t="n">
        <v>0</v>
      </c>
      <c r="BB305" t="n">
        <v>-3496300002</v>
      </c>
      <c r="BC305" t="n">
        <v>10953899983</v>
      </c>
      <c r="BD305" t="n">
        <v>98700000</v>
      </c>
      <c r="BE305" t="n">
        <v>445875001</v>
      </c>
      <c r="BF305" t="n">
        <v>6832765888</v>
      </c>
      <c r="BG305" t="n">
        <v>445875001</v>
      </c>
      <c r="BH305" t="n">
        <v>0</v>
      </c>
      <c r="BI305" t="n">
        <v>0</v>
      </c>
      <c r="BJ305" t="n">
        <v>73827337</v>
      </c>
      <c r="BK305" t="n">
        <v>445875001</v>
      </c>
      <c r="BL305" t="n">
        <v>0</v>
      </c>
      <c r="BM305" t="n">
        <v>-142518570</v>
      </c>
      <c r="BN305" t="n">
        <v>120977673</v>
      </c>
      <c r="BO305" t="n">
        <v>98700000</v>
      </c>
      <c r="BP305" t="n">
        <v>445875001</v>
      </c>
      <c r="BQ305" t="n">
        <v>-43818570</v>
      </c>
      <c r="BR305" t="n">
        <v>566852674</v>
      </c>
      <c r="BS305" t="n">
        <v>0</v>
      </c>
      <c r="BT305" t="n">
        <v>0</v>
      </c>
      <c r="BU305" t="n">
        <v>0</v>
      </c>
      <c r="BV305" t="n">
        <v>-43818570</v>
      </c>
      <c r="BW305" t="n">
        <v>566852674</v>
      </c>
      <c r="BX305" t="n">
        <v>-0.4033061224863215</v>
      </c>
      <c r="BY305" t="n">
        <v>4.655527098783255</v>
      </c>
      <c r="BZ305" t="n">
        <v>0</v>
      </c>
      <c r="CA305" t="n">
        <v>10956278408</v>
      </c>
      <c r="CB305" t="n">
        <v>10956278408</v>
      </c>
      <c r="CC305" t="n">
        <v>14452710430</v>
      </c>
      <c r="CD305" t="n">
        <v>0</v>
      </c>
      <c r="CE305" t="n">
        <v>10771672690</v>
      </c>
      <c r="CF305" t="n">
        <v>10914191260</v>
      </c>
      <c r="CG305" t="n">
        <v>14146995019</v>
      </c>
      <c r="CH305" t="n">
        <v>10771672690</v>
      </c>
      <c r="CI305" t="n">
        <v>10914191260</v>
      </c>
      <c r="CJ305" t="n">
        <v>14146995019</v>
      </c>
      <c r="CK305" t="n">
        <v>120977673</v>
      </c>
      <c r="CL305" t="n">
        <v>0</v>
      </c>
      <c r="CM305" t="n">
        <v>-4.776684343814849</v>
      </c>
      <c r="CN305" t="n">
        <v>4.819052517414094</v>
      </c>
      <c r="CO305" t="n">
        <v>3.656808435916902</v>
      </c>
      <c r="CP305" t="n">
        <v>-51452880295.02098</v>
      </c>
      <c r="CQ305" t="n">
        <v>51909256393.50514</v>
      </c>
      <c r="CR305" t="n">
        <v>39389943561.72771</v>
      </c>
      <c r="CS305" t="n">
        <v>1.271450554897959</v>
      </c>
      <c r="CT305" t="n">
        <v>13695649218.87969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0.9578898095742424</v>
      </c>
      <c r="DI305" t="n">
        <v>0.04211019042575752</v>
      </c>
      <c r="DJ305" t="n">
        <v>10318075501.82017</v>
      </c>
      <c r="DK305" t="n">
        <v>453597188.1798317</v>
      </c>
      <c r="DL305" t="n">
        <v>13551262364.79767</v>
      </c>
      <c r="DM305" t="n">
        <v>595732654.2023331</v>
      </c>
      <c r="DN305" t="n">
        <v>0</v>
      </c>
      <c r="DO305" t="n">
        <v>0</v>
      </c>
      <c r="DP305" t="n">
        <v>3349070143.130203</v>
      </c>
      <c r="DQ305" t="n">
        <v>147229858.8697964</v>
      </c>
      <c r="DR305" t="n">
        <v>0</v>
      </c>
      <c r="DS305" t="n">
        <v>0</v>
      </c>
      <c r="DT305" t="n">
        <v>0</v>
      </c>
      <c r="DU305" t="n">
        <v>0</v>
      </c>
      <c r="DV305" t="n">
        <v>12647691315</v>
      </c>
      <c r="DW305" t="n">
        <v>1380016199.571854</v>
      </c>
      <c r="DX305" t="n">
        <v>0</v>
      </c>
      <c r="DY305" t="n">
        <v>222862256.4831812</v>
      </c>
      <c r="DZ305" t="n">
        <v>0</v>
      </c>
      <c r="EA305" t="n">
        <v>0</v>
      </c>
      <c r="EB305" t="n">
        <v>1602878456.055035</v>
      </c>
      <c r="EC305" t="n">
        <v>0.1267328887252365</v>
      </c>
      <c r="ED305" t="n">
        <v>1602878456.055035</v>
      </c>
      <c r="EE305" t="n">
        <v>1365125196.406439</v>
      </c>
      <c r="EF305" t="n">
        <v>0</v>
      </c>
      <c r="EG305" t="n">
        <v>98700000</v>
      </c>
      <c r="EH305" t="n">
        <v>0</v>
      </c>
      <c r="EI305" t="n">
        <v>0</v>
      </c>
      <c r="EJ305" t="n">
        <v>-142518570</v>
      </c>
      <c r="EK305" t="n">
        <v>0</v>
      </c>
      <c r="EL305" t="n">
        <v>445875001</v>
      </c>
      <c r="EM305" t="n">
        <v>73827337</v>
      </c>
      <c r="EN305" t="n">
        <v>0</v>
      </c>
      <c r="EO305" t="n">
        <v>47150336</v>
      </c>
      <c r="EP305" t="n">
        <v>-43818570</v>
      </c>
      <c r="EQ305" t="n">
        <v>566852674</v>
      </c>
      <c r="ER305" t="n">
        <v>252</v>
      </c>
      <c r="EU305" t="inlineStr">
        <is>
          <t>~2016</t>
        </is>
      </c>
      <c r="EV305" t="inlineStr">
        <is>
          <t>국내간접투자</t>
        </is>
      </c>
      <c r="EW305" t="n">
        <v>0</v>
      </c>
      <c r="EX305" t="n">
        <v>94543724.20497772</v>
      </c>
      <c r="EY305" t="n">
        <v>0</v>
      </c>
      <c r="EZ305" t="n">
        <v>0</v>
      </c>
      <c r="FA305" t="n">
        <v>-136517085.8780933</v>
      </c>
      <c r="FB305" t="n">
        <v>0</v>
      </c>
      <c r="FC305" t="n">
        <v>427099119.8018051</v>
      </c>
      <c r="FD305" t="n">
        <v>70718453.78030342</v>
      </c>
      <c r="FE305" t="n">
        <v>0</v>
      </c>
      <c r="FF305" t="n">
        <v>45164826.37240155</v>
      </c>
      <c r="FG305" t="n">
        <v>0</v>
      </c>
      <c r="FH305" t="n">
        <v>4156275.795022267</v>
      </c>
      <c r="FI305" t="n">
        <v>0</v>
      </c>
      <c r="FJ305" t="n">
        <v>0</v>
      </c>
      <c r="FK305" t="n">
        <v>-6001484.121906653</v>
      </c>
      <c r="FL305" t="n">
        <v>0</v>
      </c>
      <c r="FM305" t="n">
        <v>18775881.19819482</v>
      </c>
      <c r="FN305" t="n">
        <v>3108883.219696574</v>
      </c>
      <c r="FO305" t="n">
        <v>0</v>
      </c>
      <c r="FP305" t="n">
        <v>1985509.62759845</v>
      </c>
      <c r="FQ305" t="b">
        <v>1</v>
      </c>
      <c r="FR305" t="b">
        <v>1</v>
      </c>
    </row>
    <row r="306">
      <c r="A306" t="inlineStr">
        <is>
          <t>BS00000636</t>
        </is>
      </c>
      <c r="B306" t="inlineStr">
        <is>
          <t>BS0000063601</t>
        </is>
      </c>
      <c r="C306" t="n">
        <v>200000785</v>
      </c>
      <c r="D306" t="inlineStr">
        <is>
          <t>한화 태양광발전 사모특별자산투자신탁 3호</t>
        </is>
      </c>
      <c r="E306" t="inlineStr">
        <is>
          <t>한화태양광발전일반사모특별자산투자신탁3호</t>
        </is>
      </c>
      <c r="F306" t="inlineStr">
        <is>
          <t>인프라</t>
        </is>
      </c>
      <c r="G306" t="inlineStr">
        <is>
          <t>신재생</t>
        </is>
      </c>
      <c r="H306" t="inlineStr">
        <is>
          <t>태양광</t>
        </is>
      </c>
      <c r="I306" t="inlineStr">
        <is>
          <t>국내</t>
        </is>
      </c>
      <c r="J306" t="inlineStr">
        <is>
          <t>아시아</t>
        </is>
      </c>
      <c r="K306" t="inlineStr">
        <is>
          <t>이머징</t>
        </is>
      </c>
      <c r="L306" t="inlineStr">
        <is>
          <t>한국</t>
        </is>
      </c>
      <c r="M306" t="inlineStr">
        <is>
          <t>해당없음</t>
        </is>
      </c>
      <c r="N306" t="inlineStr">
        <is>
          <t>수익증권</t>
        </is>
      </c>
      <c r="O306" t="inlineStr">
        <is>
          <t>선순위</t>
        </is>
      </c>
      <c r="P306" t="inlineStr">
        <is>
          <t>채권형</t>
        </is>
      </c>
      <c r="Q306" t="inlineStr">
        <is>
          <t>블라인드</t>
        </is>
      </c>
      <c r="R306" t="inlineStr">
        <is>
          <t>KRW</t>
        </is>
      </c>
      <c r="S306" t="inlineStr">
        <is>
          <t>KRW</t>
        </is>
      </c>
      <c r="T306" s="1" t="n">
        <v>42613</v>
      </c>
      <c r="U306" s="1" t="n">
        <v>51744</v>
      </c>
      <c r="V306" s="1" t="n">
        <v>51744</v>
      </c>
      <c r="X306" t="inlineStr">
        <is>
          <t>비규제자산</t>
        </is>
      </c>
      <c r="Y306" t="inlineStr">
        <is>
          <t>Merchant(정부)</t>
        </is>
      </c>
      <c r="Z306" t="inlineStr">
        <is>
          <t>무보증</t>
        </is>
      </c>
      <c r="AA306" t="inlineStr">
        <is>
          <t>관리운영사 운영실적 보증(SMP+REC 고정계약)</t>
        </is>
      </c>
      <c r="AB306" t="inlineStr">
        <is>
          <t>한화자산운용</t>
        </is>
      </c>
      <c r="AC306" t="inlineStr">
        <is>
          <t>해당없음</t>
        </is>
      </c>
      <c r="AD306" t="inlineStr">
        <is>
          <t>허강혁</t>
        </is>
      </c>
      <c r="AF306" t="inlineStr">
        <is>
          <t>유재섭</t>
        </is>
      </c>
      <c r="AG306" t="inlineStr">
        <is>
          <t>관심</t>
        </is>
      </c>
      <c r="AI306" t="inlineStr">
        <is>
          <t>기보유</t>
        </is>
      </c>
      <c r="AJ306" t="inlineStr">
        <is>
          <t>국내실물</t>
        </is>
      </c>
      <c r="AK306" t="inlineStr">
        <is>
          <t>인프라</t>
        </is>
      </c>
      <c r="AL306" t="inlineStr">
        <is>
          <t>Debt</t>
        </is>
      </c>
      <c r="AM306" t="inlineStr">
        <is>
          <t>인출</t>
        </is>
      </c>
      <c r="AN306" t="inlineStr">
        <is>
          <t>운영</t>
        </is>
      </c>
      <c r="AO306" t="n">
        <v>0</v>
      </c>
      <c r="AP306" t="n">
        <v>120000000000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83993577000</v>
      </c>
      <c r="AX306" t="n">
        <v>0</v>
      </c>
      <c r="AY306" t="n">
        <v>4665797357</v>
      </c>
      <c r="AZ306" t="n">
        <v>70527642152</v>
      </c>
      <c r="BA306" t="n">
        <v>0</v>
      </c>
      <c r="BB306" t="n">
        <v>-4665797357</v>
      </c>
      <c r="BC306" t="n">
        <v>13465934848</v>
      </c>
      <c r="BD306" t="n">
        <v>0</v>
      </c>
      <c r="BE306" t="n">
        <v>797368979</v>
      </c>
      <c r="BF306" t="n">
        <v>15638864347</v>
      </c>
      <c r="BG306" t="n">
        <v>797368979</v>
      </c>
      <c r="BH306" t="n">
        <v>0</v>
      </c>
      <c r="BI306" t="n">
        <v>0</v>
      </c>
      <c r="BJ306" t="n">
        <v>29382644</v>
      </c>
      <c r="BK306" t="n">
        <v>797368979</v>
      </c>
      <c r="BL306" t="n">
        <v>0</v>
      </c>
      <c r="BM306" t="n">
        <v>-235237953</v>
      </c>
      <c r="BN306" t="n">
        <v>-148446685</v>
      </c>
      <c r="BO306" t="n">
        <v>0</v>
      </c>
      <c r="BP306" t="n">
        <v>797368979</v>
      </c>
      <c r="BQ306" t="n">
        <v>-235237953</v>
      </c>
      <c r="BR306" t="n">
        <v>648922294</v>
      </c>
      <c r="BS306" t="n">
        <v>0</v>
      </c>
      <c r="BT306" t="n">
        <v>0</v>
      </c>
      <c r="BU306" t="n">
        <v>0</v>
      </c>
      <c r="BV306" t="n">
        <v>-235237953</v>
      </c>
      <c r="BW306" t="n">
        <v>648922294</v>
      </c>
      <c r="BX306" t="n">
        <v>-1.736514973635775</v>
      </c>
      <c r="BY306" t="n">
        <v>4.215429595785626</v>
      </c>
      <c r="BZ306" t="n">
        <v>0</v>
      </c>
      <c r="CA306" t="n">
        <v>13645453628</v>
      </c>
      <c r="CB306" t="n">
        <v>13645453628</v>
      </c>
      <c r="CC306" t="n">
        <v>18335593466</v>
      </c>
      <c r="CD306" t="n">
        <v>0</v>
      </c>
      <c r="CE306" t="n">
        <v>13311316875</v>
      </c>
      <c r="CF306" t="n">
        <v>13546554828</v>
      </c>
      <c r="CG306" t="n">
        <v>18125560917</v>
      </c>
      <c r="CH306" t="n">
        <v>13311316875</v>
      </c>
      <c r="CI306" t="n">
        <v>13546554828</v>
      </c>
      <c r="CJ306" t="n">
        <v>18125560917</v>
      </c>
      <c r="CK306" t="n">
        <v>-148446685</v>
      </c>
      <c r="CL306" t="n">
        <v>943455399</v>
      </c>
      <c r="CM306" t="n">
        <v>-19.19504769146442</v>
      </c>
      <c r="CN306" t="n">
        <v>4.12733942270279</v>
      </c>
      <c r="CO306" t="n">
        <v>4.602800905704499</v>
      </c>
      <c r="CP306" t="n">
        <v>-255511362251.8202</v>
      </c>
      <c r="CQ306" t="n">
        <v>54940322906.27641</v>
      </c>
      <c r="CR306" t="n">
        <v>61269341368.36958</v>
      </c>
      <c r="CS306" t="n">
        <v>1.184350362575938</v>
      </c>
      <c r="CT306" t="n">
        <v>15765262967.26946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0.98756650091439</v>
      </c>
      <c r="DI306" t="n">
        <v>0.01243349908561007</v>
      </c>
      <c r="DJ306" t="n">
        <v>13145810628.80642</v>
      </c>
      <c r="DK306" t="n">
        <v>165506246.1935784</v>
      </c>
      <c r="DL306" t="n">
        <v>17900196771.91231</v>
      </c>
      <c r="DM306" t="n">
        <v>225364145.0876891</v>
      </c>
      <c r="DN306" t="n">
        <v>0</v>
      </c>
      <c r="DO306" t="n">
        <v>0</v>
      </c>
      <c r="DP306" t="n">
        <v>4607785169.828099</v>
      </c>
      <c r="DQ306" t="n">
        <v>58012187.17190138</v>
      </c>
      <c r="DR306" t="n">
        <v>0</v>
      </c>
      <c r="DS306" t="n">
        <v>0</v>
      </c>
      <c r="DT306" t="n">
        <v>0</v>
      </c>
      <c r="DU306" t="n">
        <v>0</v>
      </c>
      <c r="DV306" t="n">
        <v>16639922784</v>
      </c>
      <c r="DW306" t="n">
        <v>2033977424.766634</v>
      </c>
      <c r="DX306" t="n">
        <v>0</v>
      </c>
      <c r="DY306" t="n">
        <v>94847196.70631894</v>
      </c>
      <c r="DZ306" t="n">
        <v>0</v>
      </c>
      <c r="EA306" t="n">
        <v>0</v>
      </c>
      <c r="EB306" t="n">
        <v>2128824621.472953</v>
      </c>
      <c r="EC306" t="n">
        <v>0.127934765630037</v>
      </c>
      <c r="ED306" t="n">
        <v>2128824621.472953</v>
      </c>
      <c r="EE306" t="n">
        <v>1702980204.630281</v>
      </c>
      <c r="EF306" t="n">
        <v>0</v>
      </c>
      <c r="EG306" t="n">
        <v>0</v>
      </c>
      <c r="EH306" t="n">
        <v>0</v>
      </c>
      <c r="EI306" t="n">
        <v>0</v>
      </c>
      <c r="EJ306" t="n">
        <v>-235237953</v>
      </c>
      <c r="EK306" t="n">
        <v>0</v>
      </c>
      <c r="EL306" t="n">
        <v>797368979</v>
      </c>
      <c r="EM306" t="n">
        <v>29382644</v>
      </c>
      <c r="EN306" t="n">
        <v>0</v>
      </c>
      <c r="EO306" t="n">
        <v>-177829329</v>
      </c>
      <c r="EP306" t="n">
        <v>-235237953</v>
      </c>
      <c r="EQ306" t="n">
        <v>648922294</v>
      </c>
      <c r="ER306" t="n">
        <v>236</v>
      </c>
      <c r="EU306" t="inlineStr">
        <is>
          <t>~2016</t>
        </is>
      </c>
      <c r="EV306" t="inlineStr">
        <is>
          <t>국내간접투자</t>
        </is>
      </c>
      <c r="EW306" t="n">
        <v>0</v>
      </c>
      <c r="EX306" t="n">
        <v>0</v>
      </c>
      <c r="EY306" t="n">
        <v>0</v>
      </c>
      <c r="EZ306" t="n">
        <v>0</v>
      </c>
      <c r="FA306" t="n">
        <v>-232313122.1264737</v>
      </c>
      <c r="FB306" t="n">
        <v>0</v>
      </c>
      <c r="FC306" t="n">
        <v>787454892.5287098</v>
      </c>
      <c r="FD306" t="n">
        <v>29017314.9226932</v>
      </c>
      <c r="FE306" t="n">
        <v>0</v>
      </c>
      <c r="FF306" t="n">
        <v>-175618288.2004839</v>
      </c>
      <c r="FG306" t="n">
        <v>0</v>
      </c>
      <c r="FH306" t="n">
        <v>0</v>
      </c>
      <c r="FI306" t="n">
        <v>0</v>
      </c>
      <c r="FJ306" t="n">
        <v>0</v>
      </c>
      <c r="FK306" t="n">
        <v>-2924830.873526284</v>
      </c>
      <c r="FL306" t="n">
        <v>0</v>
      </c>
      <c r="FM306" t="n">
        <v>9914086.471290335</v>
      </c>
      <c r="FN306" t="n">
        <v>365329.0773068062</v>
      </c>
      <c r="FO306" t="n">
        <v>0</v>
      </c>
      <c r="FP306" t="n">
        <v>-2211040.799516152</v>
      </c>
      <c r="FQ306" t="b">
        <v>1</v>
      </c>
      <c r="FR306" t="b">
        <v>1</v>
      </c>
    </row>
    <row r="307">
      <c r="A307" t="inlineStr">
        <is>
          <t>BS00000638</t>
        </is>
      </c>
      <c r="B307" t="inlineStr">
        <is>
          <t>BS0000063801</t>
        </is>
      </c>
      <c r="C307" t="n">
        <v>100002186</v>
      </c>
      <c r="D307" t="inlineStr">
        <is>
          <t>케이디비아이에프씨 아시아 사모투자합자회사</t>
        </is>
      </c>
      <c r="E307" t="inlineStr">
        <is>
          <t>케이디비아시아 사모투자합자회사</t>
        </is>
      </c>
      <c r="F307" t="inlineStr">
        <is>
          <t>VC</t>
        </is>
      </c>
      <c r="G307" t="inlineStr">
        <is>
          <t>VC</t>
        </is>
      </c>
      <c r="H307" t="inlineStr">
        <is>
          <t>VC</t>
        </is>
      </c>
      <c r="I307" t="inlineStr">
        <is>
          <t>해외</t>
        </is>
      </c>
      <c r="J307" t="inlineStr">
        <is>
          <t>아시아</t>
        </is>
      </c>
      <c r="K307" t="inlineStr">
        <is>
          <t>이머징</t>
        </is>
      </c>
      <c r="L307" t="inlineStr">
        <is>
          <t>혼합</t>
        </is>
      </c>
      <c r="M307" t="inlineStr">
        <is>
          <t>해당없음</t>
        </is>
      </c>
      <c r="N307" t="inlineStr">
        <is>
          <t>출자</t>
        </is>
      </c>
      <c r="O307" t="inlineStr">
        <is>
          <t>지분</t>
        </is>
      </c>
      <c r="P307" t="inlineStr">
        <is>
          <t>주식형</t>
        </is>
      </c>
      <c r="Q307" t="inlineStr">
        <is>
          <t>블라인드</t>
        </is>
      </c>
      <c r="R307" t="inlineStr">
        <is>
          <t>USD</t>
        </is>
      </c>
      <c r="S307" t="inlineStr">
        <is>
          <t>USD</t>
        </is>
      </c>
      <c r="T307" s="1" t="n">
        <v>42600</v>
      </c>
      <c r="U307" s="1" t="n">
        <v>44375</v>
      </c>
      <c r="V307" s="1" t="n">
        <v>46201</v>
      </c>
      <c r="X307" t="inlineStr">
        <is>
          <t>해당없음</t>
        </is>
      </c>
      <c r="Y307" t="inlineStr">
        <is>
          <t>해당없음</t>
        </is>
      </c>
      <c r="Z307" t="inlineStr">
        <is>
          <t>해당없음</t>
        </is>
      </c>
      <c r="AA307" t="inlineStr">
        <is>
          <t>해당없음</t>
        </is>
      </c>
      <c r="AB307" t="inlineStr">
        <is>
          <t>KDB산업은행</t>
        </is>
      </c>
      <c r="AC307" t="inlineStr">
        <is>
          <t>IFC</t>
        </is>
      </c>
      <c r="AD307" t="inlineStr">
        <is>
          <t>이문일</t>
        </is>
      </c>
      <c r="AF307" t="inlineStr">
        <is>
          <t>권우철</t>
        </is>
      </c>
      <c r="AG307" t="inlineStr">
        <is>
          <t>정상</t>
        </is>
      </c>
      <c r="AI307" t="inlineStr">
        <is>
          <t>기보유</t>
        </is>
      </c>
      <c r="AJ307" t="inlineStr">
        <is>
          <t>사모투자</t>
        </is>
      </c>
      <c r="AK307" t="inlineStr">
        <is>
          <t>VC</t>
        </is>
      </c>
      <c r="AL307" t="inlineStr">
        <is>
          <t>Equity</t>
        </is>
      </c>
      <c r="AM307" t="inlineStr">
        <is>
          <t>인출</t>
        </is>
      </c>
      <c r="AN307" t="inlineStr">
        <is>
          <t>운영</t>
        </is>
      </c>
      <c r="AO307" t="n">
        <v>40000000</v>
      </c>
      <c r="AP307" t="n">
        <v>42598800000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39327271600</v>
      </c>
      <c r="AX307" t="n">
        <v>2364480000</v>
      </c>
      <c r="AY307" t="n">
        <v>9363840000</v>
      </c>
      <c r="AZ307" t="n">
        <v>17330867200</v>
      </c>
      <c r="BA307" t="n">
        <v>-2364480000</v>
      </c>
      <c r="BB307" t="n">
        <v>-9363840000</v>
      </c>
      <c r="BC307" t="n">
        <v>21996404400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20804000</v>
      </c>
      <c r="CA307" t="n">
        <v>21996404400</v>
      </c>
      <c r="CB307" t="n">
        <v>24360884400</v>
      </c>
      <c r="CC307" t="n">
        <v>31360244400</v>
      </c>
      <c r="CD307" t="n">
        <v>20804000</v>
      </c>
      <c r="CE307" t="n">
        <v>21996404400</v>
      </c>
      <c r="CF307" t="n">
        <v>24360884400</v>
      </c>
      <c r="CG307" t="n">
        <v>31360244400</v>
      </c>
      <c r="CH307" t="n">
        <v>21996323472.44</v>
      </c>
      <c r="CI307" t="n">
        <v>24360779325.24</v>
      </c>
      <c r="CJ307" t="n">
        <v>31360261810.56</v>
      </c>
      <c r="CK307" t="n">
        <v>-98338.11999511719</v>
      </c>
      <c r="CL307" t="n">
        <v>0</v>
      </c>
      <c r="CM307" t="n">
        <v>2.980232238769531e-07</v>
      </c>
      <c r="CN307" t="n">
        <v>2.980232238769531e-07</v>
      </c>
      <c r="CO307" t="n">
        <v>-1.862645149230957e-08</v>
      </c>
      <c r="CP307" t="n">
        <v>6555.439352989197</v>
      </c>
      <c r="CQ307" t="n">
        <v>6555.439352989197</v>
      </c>
      <c r="CR307" t="n">
        <v>-409.7149595618248</v>
      </c>
      <c r="CS307" t="n">
        <v>1</v>
      </c>
      <c r="CT307" t="n">
        <v>21996404400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1</v>
      </c>
      <c r="DJ307" t="n">
        <v>0</v>
      </c>
      <c r="DK307" t="n">
        <v>21996404400</v>
      </c>
      <c r="DL307" t="n">
        <v>0</v>
      </c>
      <c r="DM307" t="n">
        <v>31360244400</v>
      </c>
      <c r="DN307" t="n">
        <v>0</v>
      </c>
      <c r="DO307" t="n">
        <v>0</v>
      </c>
      <c r="DP307" t="n">
        <v>0</v>
      </c>
      <c r="DQ307" t="n">
        <v>9363840000</v>
      </c>
      <c r="DR307" t="n">
        <v>0</v>
      </c>
      <c r="DS307" t="n">
        <v>0</v>
      </c>
      <c r="DT307" t="n">
        <v>0</v>
      </c>
      <c r="DU307" t="n">
        <v>0</v>
      </c>
      <c r="DV307" t="n">
        <v>29131636582</v>
      </c>
      <c r="DW307" t="n">
        <v>0</v>
      </c>
      <c r="DX307" t="n">
        <v>0</v>
      </c>
      <c r="DY307" t="n">
        <v>14274501925.18</v>
      </c>
      <c r="DZ307" t="n">
        <v>0</v>
      </c>
      <c r="EA307" t="n">
        <v>0</v>
      </c>
      <c r="EB307" t="n">
        <v>14274501925.18</v>
      </c>
      <c r="EC307" t="n">
        <v>0.49</v>
      </c>
      <c r="ED307" t="n">
        <v>14274501925.18</v>
      </c>
      <c r="EE307" t="n">
        <v>10778238156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0</v>
      </c>
      <c r="EM307" t="n">
        <v>0</v>
      </c>
      <c r="EN307" t="n">
        <v>0</v>
      </c>
      <c r="EO307" t="n">
        <v>0</v>
      </c>
      <c r="EP307" t="n">
        <v>0</v>
      </c>
      <c r="EQ307" t="n">
        <v>0</v>
      </c>
      <c r="ER307" t="n">
        <v>471</v>
      </c>
      <c r="EU307" t="inlineStr">
        <is>
          <t>~2016</t>
        </is>
      </c>
      <c r="EV307" t="inlineStr">
        <is>
          <t>국내간접투자</t>
        </is>
      </c>
      <c r="EW307" t="n">
        <v>0</v>
      </c>
      <c r="EX307" t="n">
        <v>0</v>
      </c>
      <c r="EY307" t="n">
        <v>0</v>
      </c>
      <c r="EZ307" t="n">
        <v>0</v>
      </c>
      <c r="FA307" t="n">
        <v>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0</v>
      </c>
      <c r="FJ307" t="n">
        <v>0</v>
      </c>
      <c r="FK307" t="n">
        <v>0</v>
      </c>
      <c r="FL307" t="n">
        <v>0</v>
      </c>
      <c r="FM307" t="n">
        <v>0</v>
      </c>
      <c r="FN307" t="n">
        <v>0</v>
      </c>
      <c r="FO307" t="n">
        <v>0</v>
      </c>
      <c r="FP307" t="n">
        <v>0</v>
      </c>
      <c r="FQ307" t="b">
        <v>1</v>
      </c>
      <c r="FR307" t="b">
        <v>1</v>
      </c>
    </row>
    <row r="308">
      <c r="A308" t="inlineStr">
        <is>
          <t>BS00000645</t>
        </is>
      </c>
      <c r="B308" t="inlineStr">
        <is>
          <t>BS0000064501</t>
        </is>
      </c>
      <c r="C308" t="n">
        <v>200000783</v>
      </c>
      <c r="D308" t="inlineStr">
        <is>
          <t>삼성 VLCC 전문투자형사모특별자산투자신탁 1호</t>
        </is>
      </c>
      <c r="E308" t="inlineStr">
        <is>
          <t>삼성VLCC전문투자형사모투자신탁제1호</t>
        </is>
      </c>
      <c r="F308" t="inlineStr">
        <is>
          <t>인프라</t>
        </is>
      </c>
      <c r="G308" t="inlineStr">
        <is>
          <t>교통/운송</t>
        </is>
      </c>
      <c r="H308" t="inlineStr">
        <is>
          <t>선박</t>
        </is>
      </c>
      <c r="I308" t="inlineStr">
        <is>
          <t>해외</t>
        </is>
      </c>
      <c r="J308" t="inlineStr">
        <is>
          <t>아시아</t>
        </is>
      </c>
      <c r="K308" t="inlineStr">
        <is>
          <t>선진국</t>
        </is>
      </c>
      <c r="L308" t="inlineStr">
        <is>
          <t>홍콩</t>
        </is>
      </c>
      <c r="M308" t="inlineStr">
        <is>
          <t>해당없음</t>
        </is>
      </c>
      <c r="N308" t="inlineStr">
        <is>
          <t>수익증권</t>
        </is>
      </c>
      <c r="O308" t="inlineStr">
        <is>
          <t>선순위</t>
        </is>
      </c>
      <c r="P308" t="inlineStr">
        <is>
          <t>채권형</t>
        </is>
      </c>
      <c r="Q308" t="inlineStr">
        <is>
          <t>프로젝트</t>
        </is>
      </c>
      <c r="R308" t="inlineStr">
        <is>
          <t>KRW</t>
        </is>
      </c>
      <c r="S308" t="inlineStr">
        <is>
          <t>USD</t>
        </is>
      </c>
      <c r="T308" s="1" t="n">
        <v>42599</v>
      </c>
      <c r="U308" s="1" t="n">
        <v>43329</v>
      </c>
      <c r="V308" s="1" t="n">
        <v>49904</v>
      </c>
      <c r="W308" s="1" t="n">
        <v>45127</v>
      </c>
      <c r="X308" t="inlineStr">
        <is>
          <t>해당없음</t>
        </is>
      </c>
      <c r="Y308" t="inlineStr">
        <is>
          <t>해당없음</t>
        </is>
      </c>
      <c r="Z308" t="inlineStr">
        <is>
          <t>해당없음</t>
        </is>
      </c>
      <c r="AA308" t="inlineStr">
        <is>
          <t>해당없음</t>
        </is>
      </c>
      <c r="AB308" t="inlineStr">
        <is>
          <t>삼성자산운용</t>
        </is>
      </c>
      <c r="AC308" t="inlineStr">
        <is>
          <t>KSF선박금융</t>
        </is>
      </c>
      <c r="AD308" t="inlineStr">
        <is>
          <t>상환/확인필요</t>
        </is>
      </c>
      <c r="AF308" t="inlineStr">
        <is>
          <t>황민정</t>
        </is>
      </c>
      <c r="AG308" t="inlineStr">
        <is>
          <t>관심</t>
        </is>
      </c>
      <c r="AI308" t="inlineStr">
        <is>
          <t>기보유</t>
        </is>
      </c>
      <c r="AJ308" t="inlineStr">
        <is>
          <t>해외실물</t>
        </is>
      </c>
      <c r="AK308" t="inlineStr">
        <is>
          <t>인프라</t>
        </is>
      </c>
      <c r="AL308" t="inlineStr">
        <is>
          <t>Debt</t>
        </is>
      </c>
      <c r="AM308" t="inlineStr">
        <is>
          <t>인출</t>
        </is>
      </c>
      <c r="AN308" t="inlineStr">
        <is>
          <t>상환</t>
        </is>
      </c>
      <c r="AO308" t="n">
        <v>280000000</v>
      </c>
      <c r="AP308" t="n">
        <v>60000000000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56099755969</v>
      </c>
      <c r="AX308" t="n">
        <v>0</v>
      </c>
      <c r="AY308" t="n">
        <v>0</v>
      </c>
      <c r="AZ308" t="n">
        <v>56425414610</v>
      </c>
      <c r="BA308" t="n">
        <v>0</v>
      </c>
      <c r="BB308" t="n">
        <v>0</v>
      </c>
      <c r="BC308" t="n">
        <v>-325658641</v>
      </c>
      <c r="BD308" t="n">
        <v>0</v>
      </c>
      <c r="BE308" t="n">
        <v>0</v>
      </c>
      <c r="BF308" t="n">
        <v>7373748758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3530485415</v>
      </c>
      <c r="CM308" t="n">
        <v>0</v>
      </c>
      <c r="CN308" t="n">
        <v>0</v>
      </c>
      <c r="CO308" t="n">
        <v>3.156902492046355</v>
      </c>
      <c r="CP308" t="n">
        <v>0</v>
      </c>
      <c r="CQ308" t="n">
        <v>0</v>
      </c>
      <c r="CR308" t="n">
        <v>0</v>
      </c>
      <c r="CS308" t="n">
        <v>1.137244935668786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0.8398767924809896</v>
      </c>
      <c r="DI308" t="n">
        <v>0.1601232075190105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0</v>
      </c>
      <c r="EM308" t="n">
        <v>0</v>
      </c>
      <c r="EN308" t="n">
        <v>0</v>
      </c>
      <c r="EO308" t="n">
        <v>0</v>
      </c>
      <c r="EP308" t="n">
        <v>0</v>
      </c>
      <c r="EQ308" t="n">
        <v>0</v>
      </c>
      <c r="ER308" t="n">
        <v>471</v>
      </c>
      <c r="EU308" t="inlineStr">
        <is>
          <t>~2016</t>
        </is>
      </c>
      <c r="EV308" t="inlineStr">
        <is>
          <t>국내간접투자</t>
        </is>
      </c>
      <c r="EW308" t="n">
        <v>0</v>
      </c>
      <c r="EX308" t="n">
        <v>0</v>
      </c>
      <c r="EY308" t="n">
        <v>0</v>
      </c>
      <c r="EZ308" t="n">
        <v>0</v>
      </c>
      <c r="FA308" t="n">
        <v>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0</v>
      </c>
      <c r="FJ308" t="n">
        <v>0</v>
      </c>
      <c r="FK308" t="n">
        <v>0</v>
      </c>
      <c r="FL308" t="n">
        <v>0</v>
      </c>
      <c r="FM308" t="n">
        <v>0</v>
      </c>
      <c r="FN308" t="n">
        <v>0</v>
      </c>
      <c r="FO308" t="n">
        <v>0</v>
      </c>
      <c r="FP308" t="n">
        <v>0</v>
      </c>
      <c r="FQ308" t="b">
        <v>1</v>
      </c>
      <c r="FR308" t="b">
        <v>1</v>
      </c>
    </row>
    <row r="309">
      <c r="A309" t="inlineStr">
        <is>
          <t>BS00000646</t>
        </is>
      </c>
      <c r="B309" t="n">
        <v>206257794201</v>
      </c>
      <c r="C309" t="n">
        <v>6000000000560</v>
      </c>
      <c r="D309" t="inlineStr">
        <is>
          <t>순천대 외 1교 기숙사 BTL</t>
        </is>
      </c>
      <c r="F309" t="inlineStr">
        <is>
          <t>인프라</t>
        </is>
      </c>
      <c r="G309" t="inlineStr">
        <is>
          <t>BTL</t>
        </is>
      </c>
      <c r="H309" t="inlineStr">
        <is>
          <t>교육시설</t>
        </is>
      </c>
      <c r="I309" t="inlineStr">
        <is>
          <t>국내</t>
        </is>
      </c>
      <c r="J309" t="inlineStr">
        <is>
          <t>아시아</t>
        </is>
      </c>
      <c r="K309" t="inlineStr">
        <is>
          <t>이머징</t>
        </is>
      </c>
      <c r="L309" t="inlineStr">
        <is>
          <t>한국</t>
        </is>
      </c>
      <c r="M309" t="inlineStr">
        <is>
          <t>해당없음</t>
        </is>
      </c>
      <c r="N309" t="inlineStr">
        <is>
          <t>대출</t>
        </is>
      </c>
      <c r="O309" t="inlineStr">
        <is>
          <t>선순위</t>
        </is>
      </c>
      <c r="P309" t="inlineStr">
        <is>
          <t>대출</t>
        </is>
      </c>
      <c r="Q309" t="inlineStr">
        <is>
          <t>프로젝트</t>
        </is>
      </c>
      <c r="R309" t="inlineStr">
        <is>
          <t>미인출</t>
        </is>
      </c>
      <c r="S309" t="inlineStr">
        <is>
          <t>미인출</t>
        </is>
      </c>
      <c r="T309" t="inlineStr">
        <is>
          <t>미인출</t>
        </is>
      </c>
      <c r="U309" s="1" t="n">
        <v>52962</v>
      </c>
      <c r="V309" s="1" t="n">
        <v>52962</v>
      </c>
      <c r="X309" t="inlineStr">
        <is>
          <t>PPP</t>
        </is>
      </c>
      <c r="Y309" t="inlineStr">
        <is>
          <t>Availability(정부)</t>
        </is>
      </c>
      <c r="Z309" t="inlineStr">
        <is>
          <t>정부보증</t>
        </is>
      </c>
      <c r="AA309" t="inlineStr">
        <is>
          <t>정부가 임대료 지급</t>
        </is>
      </c>
      <c r="AB309" t="inlineStr">
        <is>
          <t>칸서스자산운용</t>
        </is>
      </c>
      <c r="AC309" t="inlineStr">
        <is>
          <t>해당없음</t>
        </is>
      </c>
      <c r="AD309" t="inlineStr">
        <is>
          <t>이다인</t>
        </is>
      </c>
      <c r="AF309" t="inlineStr">
        <is>
          <t>유재섭</t>
        </is>
      </c>
      <c r="AG309" t="inlineStr">
        <is>
          <t>정상</t>
        </is>
      </c>
      <c r="AI309" t="inlineStr">
        <is>
          <t>기보유</t>
        </is>
      </c>
      <c r="AJ309" t="inlineStr">
        <is>
          <t>국내실물</t>
        </is>
      </c>
      <c r="AK309" t="inlineStr">
        <is>
          <t>인프라</t>
        </is>
      </c>
      <c r="AL309" t="inlineStr">
        <is>
          <t>Debt</t>
        </is>
      </c>
      <c r="AM309" t="inlineStr">
        <is>
          <t>미인출</t>
        </is>
      </c>
      <c r="AN309" t="inlineStr">
        <is>
          <t>운영</t>
        </is>
      </c>
      <c r="AO309" t="n">
        <v>0</v>
      </c>
      <c r="AP309" t="n">
        <v>440000000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1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0</v>
      </c>
      <c r="EM309" t="n">
        <v>0</v>
      </c>
      <c r="EN309" t="n">
        <v>0</v>
      </c>
      <c r="EO309" t="n">
        <v>0</v>
      </c>
      <c r="EP309" t="n">
        <v>0</v>
      </c>
      <c r="EQ309" t="n">
        <v>0</v>
      </c>
      <c r="ER309" t="n">
        <v>471</v>
      </c>
      <c r="EU309" t="inlineStr">
        <is>
          <t>미인출</t>
        </is>
      </c>
      <c r="EV309" t="inlineStr">
        <is>
          <t>국내간접투자</t>
        </is>
      </c>
      <c r="EW309" t="n">
        <v>0</v>
      </c>
      <c r="EX309" t="n">
        <v>0</v>
      </c>
      <c r="EY309" t="n">
        <v>0</v>
      </c>
      <c r="EZ309" t="n">
        <v>0</v>
      </c>
      <c r="FA309" t="n">
        <v>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0</v>
      </c>
      <c r="FJ309" t="n">
        <v>0</v>
      </c>
      <c r="FK309" t="n">
        <v>0</v>
      </c>
      <c r="FL309" t="n">
        <v>0</v>
      </c>
      <c r="FM309" t="n">
        <v>0</v>
      </c>
      <c r="FN309" t="n">
        <v>0</v>
      </c>
      <c r="FO309" t="n">
        <v>0</v>
      </c>
      <c r="FP309" t="n">
        <v>0</v>
      </c>
      <c r="FQ309" t="b">
        <v>1</v>
      </c>
      <c r="FR309" t="b">
        <v>1</v>
      </c>
    </row>
    <row r="310">
      <c r="A310" t="inlineStr">
        <is>
          <t>BS00000646</t>
        </is>
      </c>
      <c r="B310" t="n">
        <v>206257794201</v>
      </c>
      <c r="C310" t="n">
        <v>6000000000561</v>
      </c>
      <c r="D310" t="inlineStr">
        <is>
          <t>순천대 외 1교 기숙사 BTL</t>
        </is>
      </c>
      <c r="F310" t="inlineStr">
        <is>
          <t>인프라</t>
        </is>
      </c>
      <c r="G310" t="inlineStr">
        <is>
          <t>BTL</t>
        </is>
      </c>
      <c r="H310" t="inlineStr">
        <is>
          <t>교육시설</t>
        </is>
      </c>
      <c r="I310" t="inlineStr">
        <is>
          <t>국내</t>
        </is>
      </c>
      <c r="J310" t="inlineStr">
        <is>
          <t>아시아</t>
        </is>
      </c>
      <c r="K310" t="inlineStr">
        <is>
          <t>이머징</t>
        </is>
      </c>
      <c r="L310" t="inlineStr">
        <is>
          <t>한국</t>
        </is>
      </c>
      <c r="M310" t="inlineStr">
        <is>
          <t>해당없음</t>
        </is>
      </c>
      <c r="N310" t="inlineStr">
        <is>
          <t>대출</t>
        </is>
      </c>
      <c r="O310" t="inlineStr">
        <is>
          <t>선순위</t>
        </is>
      </c>
      <c r="P310" t="inlineStr">
        <is>
          <t>대출</t>
        </is>
      </c>
      <c r="Q310" t="inlineStr">
        <is>
          <t>프로젝트</t>
        </is>
      </c>
      <c r="R310" t="inlineStr">
        <is>
          <t>미인출</t>
        </is>
      </c>
      <c r="S310" t="inlineStr">
        <is>
          <t>미인출</t>
        </is>
      </c>
      <c r="T310" t="inlineStr">
        <is>
          <t>미인출</t>
        </is>
      </c>
      <c r="U310" s="1" t="n">
        <v>52962</v>
      </c>
      <c r="V310" s="1" t="n">
        <v>52962</v>
      </c>
      <c r="X310" t="inlineStr">
        <is>
          <t>PPP</t>
        </is>
      </c>
      <c r="Y310" t="inlineStr">
        <is>
          <t>Availability(정부)</t>
        </is>
      </c>
      <c r="Z310" t="inlineStr">
        <is>
          <t>정부보증</t>
        </is>
      </c>
      <c r="AA310" t="inlineStr">
        <is>
          <t>정부가 임대료 지급</t>
        </is>
      </c>
      <c r="AB310" t="inlineStr">
        <is>
          <t>칸서스자산운용</t>
        </is>
      </c>
      <c r="AC310" t="inlineStr">
        <is>
          <t>해당없음</t>
        </is>
      </c>
      <c r="AD310" t="inlineStr">
        <is>
          <t>이다인</t>
        </is>
      </c>
      <c r="AF310" t="inlineStr">
        <is>
          <t>유재섭</t>
        </is>
      </c>
      <c r="AG310" t="inlineStr">
        <is>
          <t>정상</t>
        </is>
      </c>
      <c r="AI310" t="inlineStr">
        <is>
          <t>기보유</t>
        </is>
      </c>
      <c r="AJ310" t="inlineStr">
        <is>
          <t>국내실물</t>
        </is>
      </c>
      <c r="AK310" t="inlineStr">
        <is>
          <t>인프라</t>
        </is>
      </c>
      <c r="AL310" t="inlineStr">
        <is>
          <t>Debt</t>
        </is>
      </c>
      <c r="AM310" t="inlineStr">
        <is>
          <t>미인출</t>
        </is>
      </c>
      <c r="AN310" t="inlineStr">
        <is>
          <t>운영</t>
        </is>
      </c>
      <c r="AO310" t="n">
        <v>0</v>
      </c>
      <c r="AP310" t="n">
        <v>375000000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1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0</v>
      </c>
      <c r="EM310" t="n">
        <v>0</v>
      </c>
      <c r="EN310" t="n">
        <v>0</v>
      </c>
      <c r="EO310" t="n">
        <v>0</v>
      </c>
      <c r="EP310" t="n">
        <v>0</v>
      </c>
      <c r="EQ310" t="n">
        <v>0</v>
      </c>
      <c r="ER310" t="n">
        <v>471</v>
      </c>
      <c r="EU310" t="inlineStr">
        <is>
          <t>미인출</t>
        </is>
      </c>
      <c r="EV310" t="inlineStr">
        <is>
          <t>국내간접투자</t>
        </is>
      </c>
      <c r="EW310" t="n">
        <v>0</v>
      </c>
      <c r="EX310" t="n">
        <v>0</v>
      </c>
      <c r="EY310" t="n">
        <v>0</v>
      </c>
      <c r="EZ310" t="n">
        <v>0</v>
      </c>
      <c r="FA310" t="n">
        <v>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0</v>
      </c>
      <c r="FJ310" t="n">
        <v>0</v>
      </c>
      <c r="FK310" t="n">
        <v>0</v>
      </c>
      <c r="FL310" t="n">
        <v>0</v>
      </c>
      <c r="FM310" t="n">
        <v>0</v>
      </c>
      <c r="FN310" t="n">
        <v>0</v>
      </c>
      <c r="FO310" t="n">
        <v>0</v>
      </c>
      <c r="FP310" t="n">
        <v>0</v>
      </c>
      <c r="FQ310" t="b">
        <v>1</v>
      </c>
      <c r="FR310" t="b">
        <v>1</v>
      </c>
    </row>
    <row r="311">
      <c r="A311" t="inlineStr">
        <is>
          <t>BS00000646</t>
        </is>
      </c>
      <c r="B311" t="n">
        <v>206257794201</v>
      </c>
      <c r="C311" t="n">
        <v>6000000000608</v>
      </c>
      <c r="D311" t="inlineStr">
        <is>
          <t>순천대 외 1교 기숙사 BTL</t>
        </is>
      </c>
      <c r="E311" t="inlineStr">
        <is>
          <t>순천대 외 1교 기숙사 BTL사업 [미래행복]</t>
        </is>
      </c>
      <c r="F311" t="inlineStr">
        <is>
          <t>인프라</t>
        </is>
      </c>
      <c r="G311" t="inlineStr">
        <is>
          <t>BTL</t>
        </is>
      </c>
      <c r="H311" t="inlineStr">
        <is>
          <t>교육시설</t>
        </is>
      </c>
      <c r="I311" t="inlineStr">
        <is>
          <t>국내</t>
        </is>
      </c>
      <c r="J311" t="inlineStr">
        <is>
          <t>아시아</t>
        </is>
      </c>
      <c r="K311" t="inlineStr">
        <is>
          <t>이머징</t>
        </is>
      </c>
      <c r="L311" t="inlineStr">
        <is>
          <t>한국</t>
        </is>
      </c>
      <c r="M311" t="inlineStr">
        <is>
          <t>해당없음</t>
        </is>
      </c>
      <c r="N311" t="inlineStr">
        <is>
          <t>대출</t>
        </is>
      </c>
      <c r="O311" t="inlineStr">
        <is>
          <t>선순위</t>
        </is>
      </c>
      <c r="P311" t="inlineStr">
        <is>
          <t>대출</t>
        </is>
      </c>
      <c r="Q311" t="inlineStr">
        <is>
          <t>프로젝트</t>
        </is>
      </c>
      <c r="R311" t="inlineStr">
        <is>
          <t>KRW</t>
        </is>
      </c>
      <c r="S311" t="inlineStr">
        <is>
          <t>KRW</t>
        </is>
      </c>
      <c r="T311" s="1" t="n">
        <v>43145</v>
      </c>
      <c r="U311" s="1" t="n">
        <v>50437</v>
      </c>
      <c r="V311" s="1" t="n">
        <v>50437</v>
      </c>
      <c r="X311" t="inlineStr">
        <is>
          <t>PPP</t>
        </is>
      </c>
      <c r="Y311" t="inlineStr">
        <is>
          <t>Availability(정부)</t>
        </is>
      </c>
      <c r="Z311" t="inlineStr">
        <is>
          <t>정부보증</t>
        </is>
      </c>
      <c r="AA311" t="inlineStr">
        <is>
          <t>정부가 임대료 지급</t>
        </is>
      </c>
      <c r="AB311" t="inlineStr">
        <is>
          <t>칸서스자산운용</t>
        </is>
      </c>
      <c r="AC311" t="inlineStr">
        <is>
          <t>해당없음</t>
        </is>
      </c>
      <c r="AD311" t="inlineStr">
        <is>
          <t>이다인</t>
        </is>
      </c>
      <c r="AF311" t="inlineStr">
        <is>
          <t>유재섭</t>
        </is>
      </c>
      <c r="AG311" t="inlineStr">
        <is>
          <t>정상</t>
        </is>
      </c>
      <c r="AH311" s="1" t="n">
        <v>42557</v>
      </c>
      <c r="AI311" t="inlineStr">
        <is>
          <t>기보유</t>
        </is>
      </c>
      <c r="AJ311" t="inlineStr">
        <is>
          <t>국내실물</t>
        </is>
      </c>
      <c r="AK311" t="inlineStr">
        <is>
          <t>인프라</t>
        </is>
      </c>
      <c r="AL311" t="inlineStr">
        <is>
          <t>Debt</t>
        </is>
      </c>
      <c r="AM311" t="inlineStr">
        <is>
          <t>인출</t>
        </is>
      </c>
      <c r="AN311" t="inlineStr">
        <is>
          <t>운영</t>
        </is>
      </c>
      <c r="AO311" t="n">
        <v>0</v>
      </c>
      <c r="AP311" t="n">
        <v>9657000000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9657000000</v>
      </c>
      <c r="AX311" t="n">
        <v>103995747</v>
      </c>
      <c r="AY311" t="n">
        <v>411903477</v>
      </c>
      <c r="AZ311" t="n">
        <v>3064090422</v>
      </c>
      <c r="BA311" t="n">
        <v>-103995747</v>
      </c>
      <c r="BB311" t="n">
        <v>-411903477</v>
      </c>
      <c r="BC311" t="n">
        <v>6592909578</v>
      </c>
      <c r="BD311" t="n">
        <v>70220263</v>
      </c>
      <c r="BE311" t="n">
        <v>284960563</v>
      </c>
      <c r="BF311" t="n">
        <v>2194602933</v>
      </c>
      <c r="BG311" t="n">
        <v>0</v>
      </c>
      <c r="BH311" t="n">
        <v>284960563</v>
      </c>
      <c r="BI311" t="n">
        <v>0</v>
      </c>
      <c r="BJ311" t="n">
        <v>0</v>
      </c>
      <c r="BK311" t="n">
        <v>0</v>
      </c>
      <c r="BL311" t="n">
        <v>206654980</v>
      </c>
      <c r="BM311" t="n">
        <v>0</v>
      </c>
      <c r="BN311" t="n">
        <v>0</v>
      </c>
      <c r="BO311" t="n">
        <v>17190628</v>
      </c>
      <c r="BP311" t="n">
        <v>206737371</v>
      </c>
      <c r="BQ311" t="n">
        <v>17190628</v>
      </c>
      <c r="BR311" t="n">
        <v>206737371</v>
      </c>
      <c r="BS311" t="n">
        <v>-13022167</v>
      </c>
      <c r="BT311" t="n">
        <v>-83726222</v>
      </c>
      <c r="BU311" t="n">
        <v>-512821468</v>
      </c>
      <c r="BV311" t="n">
        <v>4168461</v>
      </c>
      <c r="BW311" t="n">
        <v>123011149</v>
      </c>
      <c r="BX311" t="n">
        <v>0.06275767310795978</v>
      </c>
      <c r="BY311" t="n">
        <v>1.825807538010214</v>
      </c>
      <c r="BZ311" t="n">
        <v>0</v>
      </c>
      <c r="CA311" t="n">
        <v>6592909578</v>
      </c>
      <c r="CB311" t="n">
        <v>6695565944</v>
      </c>
      <c r="CC311" t="n">
        <v>7004813055</v>
      </c>
      <c r="CD311" t="n">
        <v>0</v>
      </c>
      <c r="CE311" t="n">
        <v>6592909578</v>
      </c>
      <c r="CF311" t="n">
        <v>6695565944</v>
      </c>
      <c r="CG311" t="n">
        <v>7004813055</v>
      </c>
      <c r="CH311" t="n">
        <v>6592909578</v>
      </c>
      <c r="CI311" t="n">
        <v>6695565944</v>
      </c>
      <c r="CJ311" t="n">
        <v>7004813055</v>
      </c>
      <c r="CK311" t="n">
        <v>0</v>
      </c>
      <c r="CL311" t="n">
        <v>0</v>
      </c>
      <c r="CM311" t="n">
        <v>0.3519253833333333</v>
      </c>
      <c r="CN311" t="n">
        <v>4.2231046</v>
      </c>
      <c r="CO311" t="n">
        <v>4.2231046</v>
      </c>
      <c r="CP311" t="n">
        <v>2320212230.519655</v>
      </c>
      <c r="CQ311" t="n">
        <v>27842546766.23586</v>
      </c>
      <c r="CR311" t="n">
        <v>27842546766.23586</v>
      </c>
      <c r="CS311" t="n">
        <v>1.227255144765455</v>
      </c>
      <c r="CT311" t="n">
        <v>8091182198.573946</v>
      </c>
      <c r="CU311" t="n">
        <v>4.16</v>
      </c>
      <c r="CV311" t="n">
        <v>0</v>
      </c>
      <c r="CW311" t="n">
        <v>0</v>
      </c>
      <c r="CX311" t="n">
        <v>4.16</v>
      </c>
      <c r="CY311" t="n">
        <v>4.16</v>
      </c>
      <c r="CZ311" t="n">
        <v>27426503844.48</v>
      </c>
      <c r="DA311" t="n">
        <v>0</v>
      </c>
      <c r="DB311" t="n">
        <v>0</v>
      </c>
      <c r="DC311" t="n">
        <v>432622307.52</v>
      </c>
      <c r="DD311" t="n">
        <v>1713518464.32</v>
      </c>
      <c r="DE311" t="n">
        <v>6592909578</v>
      </c>
      <c r="DF311" t="n">
        <v>0</v>
      </c>
      <c r="DG311" t="n">
        <v>103995747</v>
      </c>
      <c r="DH311" t="n">
        <v>1</v>
      </c>
      <c r="DI311" t="n">
        <v>0</v>
      </c>
      <c r="DJ311" t="n">
        <v>6592909578</v>
      </c>
      <c r="DK311" t="n">
        <v>0</v>
      </c>
      <c r="DL311" t="n">
        <v>7004813055</v>
      </c>
      <c r="DM311" t="n">
        <v>0</v>
      </c>
      <c r="DN311" t="n">
        <v>0</v>
      </c>
      <c r="DO311" t="n">
        <v>0</v>
      </c>
      <c r="DP311" t="n">
        <v>411903477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7119655867.333416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17190628</v>
      </c>
      <c r="EH311" t="n">
        <v>0</v>
      </c>
      <c r="EI311" t="n">
        <v>0</v>
      </c>
      <c r="EJ311" t="n">
        <v>0</v>
      </c>
      <c r="EK311" t="n">
        <v>0</v>
      </c>
      <c r="EL311" t="n">
        <v>206737371</v>
      </c>
      <c r="EM311" t="n">
        <v>0</v>
      </c>
      <c r="EN311" t="n">
        <v>0</v>
      </c>
      <c r="EO311" t="n">
        <v>0</v>
      </c>
      <c r="EP311" t="n">
        <v>17190628</v>
      </c>
      <c r="EQ311" t="n">
        <v>206737371</v>
      </c>
      <c r="ER311" t="n">
        <v>315</v>
      </c>
      <c r="EU311" t="inlineStr">
        <is>
          <t>~2016</t>
        </is>
      </c>
      <c r="EV311" t="inlineStr">
        <is>
          <t>국내간접투자</t>
        </is>
      </c>
      <c r="EW311" t="n">
        <v>0</v>
      </c>
      <c r="EX311" t="n">
        <v>17190628</v>
      </c>
      <c r="EY311" t="n">
        <v>0</v>
      </c>
      <c r="EZ311" t="n">
        <v>0</v>
      </c>
      <c r="FA311" t="n">
        <v>0</v>
      </c>
      <c r="FB311" t="n">
        <v>0</v>
      </c>
      <c r="FC311" t="n">
        <v>206737371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0</v>
      </c>
      <c r="FJ311" t="n">
        <v>0</v>
      </c>
      <c r="FK311" t="n">
        <v>0</v>
      </c>
      <c r="FL311" t="n">
        <v>0</v>
      </c>
      <c r="FM311" t="n">
        <v>0</v>
      </c>
      <c r="FN311" t="n">
        <v>0</v>
      </c>
      <c r="FO311" t="n">
        <v>0</v>
      </c>
      <c r="FP311" t="n">
        <v>0</v>
      </c>
      <c r="FQ311" t="b">
        <v>1</v>
      </c>
      <c r="FR311" t="b">
        <v>1</v>
      </c>
    </row>
    <row r="312">
      <c r="A312" t="inlineStr">
        <is>
          <t>BS00000647</t>
        </is>
      </c>
      <c r="B312" t="inlineStr">
        <is>
          <t>BS0000064701</t>
        </is>
      </c>
      <c r="C312" t="n">
        <v>210000858</v>
      </c>
      <c r="D312" t="inlineStr">
        <is>
          <t>현대 STAR 전문투자형사모부동산투자신탁 5호</t>
        </is>
      </c>
      <c r="E312" t="inlineStr">
        <is>
          <t>현대STAR일반사모부동산투자신탁 5호</t>
        </is>
      </c>
      <c r="F312" t="inlineStr">
        <is>
          <t>부동산</t>
        </is>
      </c>
      <c r="G312" t="inlineStr">
        <is>
          <t>수익형</t>
        </is>
      </c>
      <c r="H312" t="inlineStr">
        <is>
          <t>오피스</t>
        </is>
      </c>
      <c r="I312" t="inlineStr">
        <is>
          <t>해외</t>
        </is>
      </c>
      <c r="J312" t="inlineStr">
        <is>
          <t>아메리카</t>
        </is>
      </c>
      <c r="K312" t="inlineStr">
        <is>
          <t>선진국</t>
        </is>
      </c>
      <c r="L312" t="inlineStr">
        <is>
          <t>미국</t>
        </is>
      </c>
      <c r="M312" t="inlineStr">
        <is>
          <t>해당없음</t>
        </is>
      </c>
      <c r="N312" t="inlineStr">
        <is>
          <t>수익증권</t>
        </is>
      </c>
      <c r="O312" t="inlineStr">
        <is>
          <t>선순위</t>
        </is>
      </c>
      <c r="P312" t="inlineStr">
        <is>
          <t>채권형</t>
        </is>
      </c>
      <c r="Q312" t="inlineStr">
        <is>
          <t>프로젝트</t>
        </is>
      </c>
      <c r="R312" t="inlineStr">
        <is>
          <t>KRW</t>
        </is>
      </c>
      <c r="S312" t="inlineStr">
        <is>
          <t>USD</t>
        </is>
      </c>
      <c r="T312" s="1" t="n">
        <v>42576</v>
      </c>
      <c r="U312" s="1" t="n">
        <v>46996</v>
      </c>
      <c r="V312" s="1" t="n">
        <v>46996</v>
      </c>
      <c r="X312" t="inlineStr">
        <is>
          <t>해당없음</t>
        </is>
      </c>
      <c r="Y312" t="inlineStr">
        <is>
          <t>해당없음</t>
        </is>
      </c>
      <c r="Z312" t="inlineStr">
        <is>
          <t>해당없음</t>
        </is>
      </c>
      <c r="AA312" t="inlineStr">
        <is>
          <t>해당없음</t>
        </is>
      </c>
      <c r="AB312" t="inlineStr">
        <is>
          <t>현대자산운용</t>
        </is>
      </c>
      <c r="AC312" t="inlineStr">
        <is>
          <t>Mesa West Capital</t>
        </is>
      </c>
      <c r="AD312" t="inlineStr">
        <is>
          <t>정의헌</t>
        </is>
      </c>
      <c r="AF312" t="inlineStr">
        <is>
          <t>신혜림</t>
        </is>
      </c>
      <c r="AG312" t="inlineStr">
        <is>
          <t>관심</t>
        </is>
      </c>
      <c r="AI312" t="inlineStr">
        <is>
          <t>기보유</t>
        </is>
      </c>
      <c r="AJ312" t="inlineStr">
        <is>
          <t>해외실물</t>
        </is>
      </c>
      <c r="AK312" t="inlineStr">
        <is>
          <t>부동산</t>
        </is>
      </c>
      <c r="AL312" t="inlineStr">
        <is>
          <t>Debt</t>
        </is>
      </c>
      <c r="AM312" t="inlineStr">
        <is>
          <t>인출</t>
        </is>
      </c>
      <c r="AN312" t="inlineStr">
        <is>
          <t>운영</t>
        </is>
      </c>
      <c r="AO312" t="n">
        <v>5005000000</v>
      </c>
      <c r="AP312" t="n">
        <v>71500000000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7939017242</v>
      </c>
      <c r="AW312" t="n">
        <v>95690988781</v>
      </c>
      <c r="AX312" t="n">
        <v>0</v>
      </c>
      <c r="AY312" t="n">
        <v>1166962481</v>
      </c>
      <c r="AZ312" t="n">
        <v>14707444154</v>
      </c>
      <c r="BA312" t="n">
        <v>0</v>
      </c>
      <c r="BB312" t="n">
        <v>6772054761</v>
      </c>
      <c r="BC312" t="n">
        <v>80983544627</v>
      </c>
      <c r="BD312" t="n">
        <v>0</v>
      </c>
      <c r="BE312" t="n">
        <v>3447640174</v>
      </c>
      <c r="BF312" t="n">
        <v>24391043959</v>
      </c>
      <c r="BG312" t="n">
        <v>3447089881</v>
      </c>
      <c r="BH312" t="n">
        <v>0</v>
      </c>
      <c r="BI312" t="n">
        <v>550293</v>
      </c>
      <c r="BJ312" t="n">
        <v>42934166</v>
      </c>
      <c r="BK312" t="n">
        <v>3447089881</v>
      </c>
      <c r="BL312" t="n">
        <v>550293</v>
      </c>
      <c r="BM312" t="n">
        <v>4387801</v>
      </c>
      <c r="BN312" t="n">
        <v>553053343</v>
      </c>
      <c r="BO312" t="n">
        <v>0</v>
      </c>
      <c r="BP312" t="n">
        <v>3447640174</v>
      </c>
      <c r="BQ312" t="n">
        <v>4387801</v>
      </c>
      <c r="BR312" t="n">
        <v>4000693517</v>
      </c>
      <c r="BS312" t="n">
        <v>0</v>
      </c>
      <c r="BT312" t="n">
        <v>0</v>
      </c>
      <c r="BU312" t="n">
        <v>0</v>
      </c>
      <c r="BV312" t="n">
        <v>4387801</v>
      </c>
      <c r="BW312" t="n">
        <v>4000693517</v>
      </c>
      <c r="BX312" t="n">
        <v>0.005870697706307643</v>
      </c>
      <c r="BY312" t="n">
        <v>5.791207918878208</v>
      </c>
      <c r="BZ312" t="n">
        <v>0</v>
      </c>
      <c r="CA312" t="n">
        <v>80677537225</v>
      </c>
      <c r="CB312" t="n">
        <v>80677537225</v>
      </c>
      <c r="CC312" t="n">
        <v>73960098289</v>
      </c>
      <c r="CD312" t="n">
        <v>0</v>
      </c>
      <c r="CE312" t="n">
        <v>74745095286</v>
      </c>
      <c r="CF312" t="n">
        <v>74740707485</v>
      </c>
      <c r="CG312" t="n">
        <v>67419987182</v>
      </c>
      <c r="CH312" t="n">
        <v>74745095286</v>
      </c>
      <c r="CI312" t="n">
        <v>74740707485</v>
      </c>
      <c r="CJ312" t="n">
        <v>67419987182</v>
      </c>
      <c r="CK312" t="n">
        <v>553053343</v>
      </c>
      <c r="CL312" t="n">
        <v>6740296535</v>
      </c>
      <c r="CM312" t="n">
        <v>0.07145017385482789</v>
      </c>
      <c r="CN312" t="n">
        <v>5.545893609523772</v>
      </c>
      <c r="CO312" t="n">
        <v>3.00662487745285</v>
      </c>
      <c r="CP312" t="n">
        <v>5340550052.980377</v>
      </c>
      <c r="CQ312" t="n">
        <v>414528346289.8729</v>
      </c>
      <c r="CR312" t="n">
        <v>224730462954.4713</v>
      </c>
      <c r="CS312" t="n">
        <v>1.189700146787534</v>
      </c>
      <c r="CT312" t="n">
        <v>88924250833.40244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1</v>
      </c>
      <c r="DI312" t="n">
        <v>0</v>
      </c>
      <c r="DJ312" t="n">
        <v>74745095286</v>
      </c>
      <c r="DK312" t="n">
        <v>0</v>
      </c>
      <c r="DL312" t="n">
        <v>67419987182</v>
      </c>
      <c r="DM312" t="n">
        <v>0</v>
      </c>
      <c r="DN312" t="n">
        <v>7939017242</v>
      </c>
      <c r="DO312" t="n">
        <v>0</v>
      </c>
      <c r="DP312" t="n">
        <v>1166962481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74850341344</v>
      </c>
      <c r="DW312" t="n">
        <v>3326615085.242006</v>
      </c>
      <c r="DX312" t="n">
        <v>0</v>
      </c>
      <c r="DY312" t="n">
        <v>0</v>
      </c>
      <c r="DZ312" t="n">
        <v>17506515097.48479</v>
      </c>
      <c r="EA312" t="n">
        <v>0</v>
      </c>
      <c r="EB312" t="n">
        <v>20833130182.7268</v>
      </c>
      <c r="EC312" t="n">
        <v>0.2783304632771295</v>
      </c>
      <c r="ED312" t="n">
        <v>20833130182.7268</v>
      </c>
      <c r="EE312" t="n">
        <v>20803836998.64557</v>
      </c>
      <c r="EF312" t="n">
        <v>0</v>
      </c>
      <c r="EG312" t="n">
        <v>0</v>
      </c>
      <c r="EH312" t="n">
        <v>0</v>
      </c>
      <c r="EI312" t="n">
        <v>0</v>
      </c>
      <c r="EJ312" t="n">
        <v>4387801</v>
      </c>
      <c r="EK312" t="n">
        <v>0</v>
      </c>
      <c r="EL312" t="n">
        <v>3447640174</v>
      </c>
      <c r="EM312" t="n">
        <v>42934166</v>
      </c>
      <c r="EN312" t="n">
        <v>0</v>
      </c>
      <c r="EO312" t="n">
        <v>510119177</v>
      </c>
      <c r="EP312" t="n">
        <v>4387801</v>
      </c>
      <c r="EQ312" t="n">
        <v>4000693517</v>
      </c>
      <c r="ER312" t="n">
        <v>69</v>
      </c>
      <c r="EU312" t="inlineStr">
        <is>
          <t>~2016</t>
        </is>
      </c>
      <c r="EV312" t="inlineStr">
        <is>
          <t>국내간접투자</t>
        </is>
      </c>
      <c r="EW312" t="n">
        <v>0</v>
      </c>
      <c r="EX312" t="n">
        <v>0</v>
      </c>
      <c r="EY312" t="n">
        <v>0</v>
      </c>
      <c r="EZ312" t="n">
        <v>0</v>
      </c>
      <c r="FA312" t="n">
        <v>4387801</v>
      </c>
      <c r="FB312" t="n">
        <v>0</v>
      </c>
      <c r="FC312" t="n">
        <v>3447640174</v>
      </c>
      <c r="FD312" t="n">
        <v>42934166</v>
      </c>
      <c r="FE312" t="n">
        <v>0</v>
      </c>
      <c r="FF312" t="n">
        <v>510119177</v>
      </c>
      <c r="FG312" t="n">
        <v>0</v>
      </c>
      <c r="FH312" t="n">
        <v>0</v>
      </c>
      <c r="FI312" t="n">
        <v>0</v>
      </c>
      <c r="FJ312" t="n">
        <v>0</v>
      </c>
      <c r="FK312" t="n">
        <v>0</v>
      </c>
      <c r="FL312" t="n">
        <v>0</v>
      </c>
      <c r="FM312" t="n">
        <v>0</v>
      </c>
      <c r="FN312" t="n">
        <v>0</v>
      </c>
      <c r="FO312" t="n">
        <v>0</v>
      </c>
      <c r="FP312" t="n">
        <v>0</v>
      </c>
      <c r="FQ312" t="b">
        <v>1</v>
      </c>
      <c r="FR312" t="b">
        <v>1</v>
      </c>
    </row>
    <row r="313">
      <c r="A313" t="inlineStr">
        <is>
          <t>BS00000655</t>
        </is>
      </c>
      <c r="B313" t="n">
        <v>106214981101</v>
      </c>
      <c r="C313" t="n">
        <v>6000000000503</v>
      </c>
      <c r="D313" t="inlineStr">
        <is>
          <t>공공임대리츠 8호 및 9호 P-ABS</t>
        </is>
      </c>
      <c r="E313" t="inlineStr">
        <is>
          <t>공공임대리츠(엔에이치에프제9호공공임대유동화전문)</t>
        </is>
      </c>
      <c r="F313" t="inlineStr">
        <is>
          <t>부동산</t>
        </is>
      </c>
      <c r="G313" t="inlineStr">
        <is>
          <t>개발형</t>
        </is>
      </c>
      <c r="H313" t="inlineStr">
        <is>
          <t>주거용</t>
        </is>
      </c>
      <c r="I313" t="inlineStr">
        <is>
          <t>국내</t>
        </is>
      </c>
      <c r="J313" t="inlineStr">
        <is>
          <t>아시아</t>
        </is>
      </c>
      <c r="K313" t="inlineStr">
        <is>
          <t>이머징</t>
        </is>
      </c>
      <c r="L313" t="inlineStr">
        <is>
          <t>한국</t>
        </is>
      </c>
      <c r="M313" t="inlineStr">
        <is>
          <t>기타</t>
        </is>
      </c>
      <c r="N313" t="inlineStr">
        <is>
          <t>대출</t>
        </is>
      </c>
      <c r="O313" t="inlineStr">
        <is>
          <t>선순위</t>
        </is>
      </c>
      <c r="P313" t="inlineStr">
        <is>
          <t>대출</t>
        </is>
      </c>
      <c r="Q313" t="inlineStr">
        <is>
          <t>프로젝트</t>
        </is>
      </c>
      <c r="R313" t="inlineStr">
        <is>
          <t>KRW</t>
        </is>
      </c>
      <c r="S313" t="inlineStr">
        <is>
          <t>KRW</t>
        </is>
      </c>
      <c r="T313" s="1" t="n">
        <v>42550</v>
      </c>
      <c r="U313" s="1" t="n">
        <v>42550</v>
      </c>
      <c r="V313" s="1" t="n">
        <v>47664</v>
      </c>
      <c r="X313" t="inlineStr">
        <is>
          <t>해당없음</t>
        </is>
      </c>
      <c r="Y313" t="inlineStr">
        <is>
          <t>해당없음</t>
        </is>
      </c>
      <c r="Z313" t="inlineStr">
        <is>
          <t>HUG 보증</t>
        </is>
      </c>
      <c r="AA313" t="inlineStr">
        <is>
          <t>HUG 보증</t>
        </is>
      </c>
      <c r="AB313" t="inlineStr">
        <is>
          <t>KB증권</t>
        </is>
      </c>
      <c r="AC313" t="inlineStr">
        <is>
          <t>해당없음</t>
        </is>
      </c>
      <c r="AD313" t="inlineStr">
        <is>
          <t>예수빈</t>
        </is>
      </c>
      <c r="AF313" t="inlineStr">
        <is>
          <t>김현우</t>
        </is>
      </c>
      <c r="AG313" t="inlineStr">
        <is>
          <t>정상</t>
        </is>
      </c>
      <c r="AH313" s="1" t="n">
        <v>42550</v>
      </c>
      <c r="AI313" t="inlineStr">
        <is>
          <t>기보유</t>
        </is>
      </c>
      <c r="AJ313" t="inlineStr">
        <is>
          <t>국내실물</t>
        </is>
      </c>
      <c r="AK313" t="inlineStr">
        <is>
          <t>부동산</t>
        </is>
      </c>
      <c r="AL313" t="inlineStr">
        <is>
          <t>Debt</t>
        </is>
      </c>
      <c r="AM313" t="inlineStr">
        <is>
          <t>인출</t>
        </is>
      </c>
      <c r="AN313" t="inlineStr">
        <is>
          <t>운영</t>
        </is>
      </c>
      <c r="AO313" t="n">
        <v>0</v>
      </c>
      <c r="AP313" t="n">
        <v>10000000000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10000000000</v>
      </c>
      <c r="AX313" t="n">
        <v>0</v>
      </c>
      <c r="AY313" t="n">
        <v>1400000000</v>
      </c>
      <c r="AZ313" t="n">
        <v>1400000000</v>
      </c>
      <c r="BA313" t="n">
        <v>0</v>
      </c>
      <c r="BB313" t="n">
        <v>-1400000000</v>
      </c>
      <c r="BC313" t="n">
        <v>8600000000</v>
      </c>
      <c r="BD313" t="n">
        <v>30557520</v>
      </c>
      <c r="BE313" t="n">
        <v>197203900</v>
      </c>
      <c r="BF313" t="n">
        <v>2083447359</v>
      </c>
      <c r="BG313" t="n">
        <v>0</v>
      </c>
      <c r="BH313" t="n">
        <v>197203900</v>
      </c>
      <c r="BI313" t="n">
        <v>0</v>
      </c>
      <c r="BJ313" t="n">
        <v>21000000</v>
      </c>
      <c r="BK313" t="n">
        <v>0</v>
      </c>
      <c r="BL313" t="n">
        <v>232646580</v>
      </c>
      <c r="BM313" t="n">
        <v>0</v>
      </c>
      <c r="BN313" t="n">
        <v>21000000</v>
      </c>
      <c r="BO313" t="n">
        <v>18063612</v>
      </c>
      <c r="BP313" t="n">
        <v>232926619</v>
      </c>
      <c r="BQ313" t="n">
        <v>18063612</v>
      </c>
      <c r="BR313" t="n">
        <v>253926619</v>
      </c>
      <c r="BS313" t="n">
        <v>0</v>
      </c>
      <c r="BT313" t="n">
        <v>0</v>
      </c>
      <c r="BU313" t="n">
        <v>0</v>
      </c>
      <c r="BV313" t="n">
        <v>18063612</v>
      </c>
      <c r="BW313" t="n">
        <v>253926619</v>
      </c>
      <c r="BX313" t="n">
        <v>0.2102838706108152</v>
      </c>
      <c r="BY313" t="n">
        <v>2.768184926840831</v>
      </c>
      <c r="BZ313" t="n">
        <v>0</v>
      </c>
      <c r="CA313" t="n">
        <v>8600000000</v>
      </c>
      <c r="CB313" t="n">
        <v>8598280000</v>
      </c>
      <c r="CC313" t="n">
        <v>10000000000</v>
      </c>
      <c r="CD313" t="n">
        <v>0</v>
      </c>
      <c r="CE313" t="n">
        <v>8600000000</v>
      </c>
      <c r="CF313" t="n">
        <v>8598280000</v>
      </c>
      <c r="CG313" t="n">
        <v>10000000000</v>
      </c>
      <c r="CH313" t="n">
        <v>8600000000</v>
      </c>
      <c r="CI313" t="n">
        <v>8598280000</v>
      </c>
      <c r="CJ313" t="n">
        <v>10000000000</v>
      </c>
      <c r="CK313" t="n">
        <v>0</v>
      </c>
      <c r="CL313" t="n">
        <v>0</v>
      </c>
      <c r="CM313" t="n">
        <v>0.2122345</v>
      </c>
      <c r="CN313" t="n">
        <v>2.546814</v>
      </c>
      <c r="CO313" t="n">
        <v>2.546814</v>
      </c>
      <c r="CP313" t="n">
        <v>1825216700</v>
      </c>
      <c r="CQ313" t="n">
        <v>21902600400</v>
      </c>
      <c r="CR313" t="n">
        <v>21902600400</v>
      </c>
      <c r="CS313" t="n">
        <v>1.2083447359</v>
      </c>
      <c r="CT313" t="n">
        <v>10391764728.74</v>
      </c>
      <c r="CU313" t="n">
        <v>2.52</v>
      </c>
      <c r="CV313" t="n">
        <v>0</v>
      </c>
      <c r="CW313" t="n">
        <v>0</v>
      </c>
      <c r="CX313" t="n">
        <v>0</v>
      </c>
      <c r="CY313" t="n">
        <v>2.52</v>
      </c>
      <c r="CZ313" t="n">
        <v>21672000000</v>
      </c>
      <c r="DA313" t="n">
        <v>0</v>
      </c>
      <c r="DB313" t="n">
        <v>0</v>
      </c>
      <c r="DC313" t="n">
        <v>0</v>
      </c>
      <c r="DD313" t="n">
        <v>3528000000</v>
      </c>
      <c r="DE313" t="n">
        <v>8600000000</v>
      </c>
      <c r="DF313" t="n">
        <v>0</v>
      </c>
      <c r="DG313" t="n">
        <v>0</v>
      </c>
      <c r="DH313" t="n">
        <v>1</v>
      </c>
      <c r="DI313" t="n">
        <v>0</v>
      </c>
      <c r="DJ313" t="n">
        <v>8600000000</v>
      </c>
      <c r="DK313" t="n">
        <v>0</v>
      </c>
      <c r="DL313" t="n">
        <v>10000000000</v>
      </c>
      <c r="DM313" t="n">
        <v>0</v>
      </c>
      <c r="DN313" t="n">
        <v>0</v>
      </c>
      <c r="DO313" t="n">
        <v>0</v>
      </c>
      <c r="DP313" t="n">
        <v>1400000000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8346405600.710817</v>
      </c>
      <c r="DW313" t="n">
        <v>8347007600.710818</v>
      </c>
      <c r="DX313" t="n">
        <v>0</v>
      </c>
      <c r="DY313" t="n">
        <v>0</v>
      </c>
      <c r="DZ313" t="n">
        <v>0</v>
      </c>
      <c r="EA313" t="n">
        <v>0</v>
      </c>
      <c r="EB313" t="n">
        <v>8347007600.710818</v>
      </c>
      <c r="EC313" t="n">
        <v>1.000072126856614</v>
      </c>
      <c r="ED313" t="n">
        <v>8347007600.710818</v>
      </c>
      <c r="EE313" t="n">
        <v>8600620290.966877</v>
      </c>
      <c r="EF313" t="n">
        <v>0</v>
      </c>
      <c r="EG313" t="n">
        <v>18063612</v>
      </c>
      <c r="EH313" t="n">
        <v>0</v>
      </c>
      <c r="EI313" t="n">
        <v>0</v>
      </c>
      <c r="EJ313" t="n">
        <v>0</v>
      </c>
      <c r="EK313" t="n">
        <v>0</v>
      </c>
      <c r="EL313" t="n">
        <v>232926619</v>
      </c>
      <c r="EM313" t="n">
        <v>21000000</v>
      </c>
      <c r="EN313" t="n">
        <v>0</v>
      </c>
      <c r="EO313" t="n">
        <v>0</v>
      </c>
      <c r="EP313" t="n">
        <v>18063612</v>
      </c>
      <c r="EQ313" t="n">
        <v>253926619</v>
      </c>
      <c r="ER313" t="n">
        <v>305</v>
      </c>
      <c r="EU313" t="inlineStr">
        <is>
          <t>~2016</t>
        </is>
      </c>
      <c r="EV313" t="inlineStr">
        <is>
          <t>국내간접투자</t>
        </is>
      </c>
      <c r="EW313" t="n">
        <v>0</v>
      </c>
      <c r="EX313" t="n">
        <v>18063612</v>
      </c>
      <c r="EY313" t="n">
        <v>0</v>
      </c>
      <c r="EZ313" t="n">
        <v>0</v>
      </c>
      <c r="FA313" t="n">
        <v>0</v>
      </c>
      <c r="FB313" t="n">
        <v>0</v>
      </c>
      <c r="FC313" t="n">
        <v>232926619</v>
      </c>
      <c r="FD313" t="n">
        <v>21000000</v>
      </c>
      <c r="FE313" t="n">
        <v>0</v>
      </c>
      <c r="FF313" t="n">
        <v>0</v>
      </c>
      <c r="FG313" t="n">
        <v>0</v>
      </c>
      <c r="FH313" t="n">
        <v>0</v>
      </c>
      <c r="FI313" t="n">
        <v>0</v>
      </c>
      <c r="FJ313" t="n">
        <v>0</v>
      </c>
      <c r="FK313" t="n">
        <v>0</v>
      </c>
      <c r="FL313" t="n">
        <v>0</v>
      </c>
      <c r="FM313" t="n">
        <v>0</v>
      </c>
      <c r="FN313" t="n">
        <v>0</v>
      </c>
      <c r="FO313" t="n">
        <v>0</v>
      </c>
      <c r="FP313" t="n">
        <v>0</v>
      </c>
      <c r="FQ313" t="b">
        <v>1</v>
      </c>
      <c r="FR313" t="b">
        <v>1</v>
      </c>
    </row>
    <row r="314">
      <c r="A314" t="inlineStr">
        <is>
          <t>BS00000655</t>
        </is>
      </c>
      <c r="B314" t="n">
        <v>606214980601</v>
      </c>
      <c r="C314" t="n">
        <v>6000000000502</v>
      </c>
      <c r="D314" t="inlineStr">
        <is>
          <t>공공임대리츠 8호 및 9호 P-ABS</t>
        </is>
      </c>
      <c r="E314" t="inlineStr">
        <is>
          <t>공공임대리츠(엔에이치에프제8호공공임대유동화전문)</t>
        </is>
      </c>
      <c r="F314" t="inlineStr">
        <is>
          <t>부동산</t>
        </is>
      </c>
      <c r="G314" t="inlineStr">
        <is>
          <t>개발형</t>
        </is>
      </c>
      <c r="H314" t="inlineStr">
        <is>
          <t>주거용</t>
        </is>
      </c>
      <c r="I314" t="inlineStr">
        <is>
          <t>국내</t>
        </is>
      </c>
      <c r="J314" t="inlineStr">
        <is>
          <t>아시아</t>
        </is>
      </c>
      <c r="K314" t="inlineStr">
        <is>
          <t>이머징</t>
        </is>
      </c>
      <c r="L314" t="inlineStr">
        <is>
          <t>한국</t>
        </is>
      </c>
      <c r="M314" t="inlineStr">
        <is>
          <t>기타</t>
        </is>
      </c>
      <c r="N314" t="inlineStr">
        <is>
          <t>대출</t>
        </is>
      </c>
      <c r="O314" t="inlineStr">
        <is>
          <t>선순위</t>
        </is>
      </c>
      <c r="P314" t="inlineStr">
        <is>
          <t>대출</t>
        </is>
      </c>
      <c r="Q314" t="inlineStr">
        <is>
          <t>프로젝트</t>
        </is>
      </c>
      <c r="R314" t="inlineStr">
        <is>
          <t>KRW</t>
        </is>
      </c>
      <c r="S314" t="inlineStr">
        <is>
          <t>KRW</t>
        </is>
      </c>
      <c r="T314" s="1" t="n">
        <v>42550</v>
      </c>
      <c r="U314" s="1" t="n">
        <v>42550</v>
      </c>
      <c r="V314" s="1" t="n">
        <v>47664</v>
      </c>
      <c r="X314" t="inlineStr">
        <is>
          <t>해당없음</t>
        </is>
      </c>
      <c r="Y314" t="inlineStr">
        <is>
          <t>해당없음</t>
        </is>
      </c>
      <c r="Z314" t="inlineStr">
        <is>
          <t>HUG 보증</t>
        </is>
      </c>
      <c r="AA314" t="inlineStr">
        <is>
          <t>HUG 보증</t>
        </is>
      </c>
      <c r="AB314" t="inlineStr">
        <is>
          <t>KB증권</t>
        </is>
      </c>
      <c r="AC314" t="inlineStr">
        <is>
          <t>해당없음</t>
        </is>
      </c>
      <c r="AD314" t="inlineStr">
        <is>
          <t>예수빈</t>
        </is>
      </c>
      <c r="AF314" t="inlineStr">
        <is>
          <t>김현우</t>
        </is>
      </c>
      <c r="AG314" t="inlineStr">
        <is>
          <t>정상</t>
        </is>
      </c>
      <c r="AH314" s="1" t="n">
        <v>42550</v>
      </c>
      <c r="AI314" t="inlineStr">
        <is>
          <t>기보유</t>
        </is>
      </c>
      <c r="AJ314" t="inlineStr">
        <is>
          <t>국내실물</t>
        </is>
      </c>
      <c r="AK314" t="inlineStr">
        <is>
          <t>부동산</t>
        </is>
      </c>
      <c r="AL314" t="inlineStr">
        <is>
          <t>Debt</t>
        </is>
      </c>
      <c r="AM314" t="inlineStr">
        <is>
          <t>인출</t>
        </is>
      </c>
      <c r="AN314" t="inlineStr">
        <is>
          <t>운영</t>
        </is>
      </c>
      <c r="AO314" t="n">
        <v>0</v>
      </c>
      <c r="AP314" t="n">
        <v>90000000000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90000000000</v>
      </c>
      <c r="AX314" t="n">
        <v>0</v>
      </c>
      <c r="AY314" t="n">
        <v>4100000000</v>
      </c>
      <c r="AZ314" t="n">
        <v>4100000000</v>
      </c>
      <c r="BA314" t="n">
        <v>0</v>
      </c>
      <c r="BB314" t="n">
        <v>-4100000000</v>
      </c>
      <c r="BC314" t="n">
        <v>85900000000</v>
      </c>
      <c r="BD314" t="n">
        <v>311275852</v>
      </c>
      <c r="BE314" t="n">
        <v>1909046772</v>
      </c>
      <c r="BF314" t="n">
        <v>21227996085</v>
      </c>
      <c r="BG314" t="n">
        <v>0</v>
      </c>
      <c r="BH314" t="n">
        <v>1909046772</v>
      </c>
      <c r="BI314" t="n">
        <v>0</v>
      </c>
      <c r="BJ314" t="n">
        <v>61500000</v>
      </c>
      <c r="BK314" t="n">
        <v>0</v>
      </c>
      <c r="BL314" t="n">
        <v>2255197563</v>
      </c>
      <c r="BM314" t="n">
        <v>0</v>
      </c>
      <c r="BN314" t="n">
        <v>61500000</v>
      </c>
      <c r="BO314" t="n">
        <v>184005960</v>
      </c>
      <c r="BP314" t="n">
        <v>2256017680</v>
      </c>
      <c r="BQ314" t="n">
        <v>184005960</v>
      </c>
      <c r="BR314" t="n">
        <v>2317517680</v>
      </c>
      <c r="BS314" t="n">
        <v>0</v>
      </c>
      <c r="BT314" t="n">
        <v>0</v>
      </c>
      <c r="BU314" t="n">
        <v>0</v>
      </c>
      <c r="BV314" t="n">
        <v>184005960</v>
      </c>
      <c r="BW314" t="n">
        <v>2317517680</v>
      </c>
      <c r="BX314" t="n">
        <v>0.2144606430171573</v>
      </c>
      <c r="BY314" t="n">
        <v>2.670220691656715</v>
      </c>
      <c r="BZ314" t="n">
        <v>0</v>
      </c>
      <c r="CA314" t="n">
        <v>85900000000</v>
      </c>
      <c r="CB314" t="n">
        <v>85882820000</v>
      </c>
      <c r="CC314" t="n">
        <v>90000000000</v>
      </c>
      <c r="CD314" t="n">
        <v>0</v>
      </c>
      <c r="CE314" t="n">
        <v>85900000000</v>
      </c>
      <c r="CF314" t="n">
        <v>85882820000</v>
      </c>
      <c r="CG314" t="n">
        <v>90000000000</v>
      </c>
      <c r="CH314" t="n">
        <v>85900000000</v>
      </c>
      <c r="CI314" t="n">
        <v>85882820000</v>
      </c>
      <c r="CJ314" t="n">
        <v>90000000000</v>
      </c>
      <c r="CK314" t="n">
        <v>0</v>
      </c>
      <c r="CL314" t="n">
        <v>0</v>
      </c>
      <c r="CM314" t="n">
        <v>0.2164949333333333</v>
      </c>
      <c r="CN314" t="n">
        <v>2.5979392</v>
      </c>
      <c r="CO314" t="n">
        <v>2.5979392</v>
      </c>
      <c r="CP314" t="n">
        <v>18596914773.33333</v>
      </c>
      <c r="CQ314" t="n">
        <v>223162977280</v>
      </c>
      <c r="CR314" t="n">
        <v>223162977280</v>
      </c>
      <c r="CS314" t="n">
        <v>1.235866623166667</v>
      </c>
      <c r="CT314" t="n">
        <v>106160942930.0167</v>
      </c>
      <c r="CU314" t="n">
        <v>2.57</v>
      </c>
      <c r="CV314" t="n">
        <v>0</v>
      </c>
      <c r="CW314" t="n">
        <v>0</v>
      </c>
      <c r="CX314" t="n">
        <v>0</v>
      </c>
      <c r="CY314" t="n">
        <v>2.57</v>
      </c>
      <c r="CZ314" t="n">
        <v>220763000000</v>
      </c>
      <c r="DA314" t="n">
        <v>0</v>
      </c>
      <c r="DB314" t="n">
        <v>0</v>
      </c>
      <c r="DC314" t="n">
        <v>0</v>
      </c>
      <c r="DD314" t="n">
        <v>10537000000</v>
      </c>
      <c r="DE314" t="n">
        <v>85900000000</v>
      </c>
      <c r="DF314" t="n">
        <v>0</v>
      </c>
      <c r="DG314" t="n">
        <v>0</v>
      </c>
      <c r="DH314" t="n">
        <v>1</v>
      </c>
      <c r="DI314" t="n">
        <v>0</v>
      </c>
      <c r="DJ314" t="n">
        <v>85900000000</v>
      </c>
      <c r="DK314" t="n">
        <v>0</v>
      </c>
      <c r="DL314" t="n">
        <v>90000000000</v>
      </c>
      <c r="DM314" t="n">
        <v>0</v>
      </c>
      <c r="DN314" t="n">
        <v>0</v>
      </c>
      <c r="DO314" t="n">
        <v>0</v>
      </c>
      <c r="DP314" t="n">
        <v>4100000000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83565755968.33774</v>
      </c>
      <c r="DW314" t="n">
        <v>83571888274.33774</v>
      </c>
      <c r="DX314" t="n">
        <v>0</v>
      </c>
      <c r="DY314" t="n">
        <v>0</v>
      </c>
      <c r="DZ314" t="n">
        <v>0</v>
      </c>
      <c r="EA314" t="n">
        <v>0</v>
      </c>
      <c r="EB314" t="n">
        <v>83571888274.33774</v>
      </c>
      <c r="EC314" t="n">
        <v>1.000073383001553</v>
      </c>
      <c r="ED314" t="n">
        <v>83571888274.33774</v>
      </c>
      <c r="EE314" t="n">
        <v>85906303599.83339</v>
      </c>
      <c r="EF314" t="n">
        <v>0</v>
      </c>
      <c r="EG314" t="n">
        <v>184005960</v>
      </c>
      <c r="EH314" t="n">
        <v>0</v>
      </c>
      <c r="EI314" t="n">
        <v>0</v>
      </c>
      <c r="EJ314" t="n">
        <v>0</v>
      </c>
      <c r="EK314" t="n">
        <v>0</v>
      </c>
      <c r="EL314" t="n">
        <v>2256017680</v>
      </c>
      <c r="EM314" t="n">
        <v>61500000</v>
      </c>
      <c r="EN314" t="n">
        <v>0</v>
      </c>
      <c r="EO314" t="n">
        <v>0</v>
      </c>
      <c r="EP314" t="n">
        <v>184005960</v>
      </c>
      <c r="EQ314" t="n">
        <v>2317517680</v>
      </c>
      <c r="ER314" t="n">
        <v>116</v>
      </c>
      <c r="EU314" t="inlineStr">
        <is>
          <t>~2016</t>
        </is>
      </c>
      <c r="EV314" t="inlineStr">
        <is>
          <t>국내간접투자</t>
        </is>
      </c>
      <c r="EW314" t="n">
        <v>0</v>
      </c>
      <c r="EX314" t="n">
        <v>184005960</v>
      </c>
      <c r="EY314" t="n">
        <v>0</v>
      </c>
      <c r="EZ314" t="n">
        <v>0</v>
      </c>
      <c r="FA314" t="n">
        <v>0</v>
      </c>
      <c r="FB314" t="n">
        <v>0</v>
      </c>
      <c r="FC314" t="n">
        <v>2256017680</v>
      </c>
      <c r="FD314" t="n">
        <v>61500000</v>
      </c>
      <c r="FE314" t="n">
        <v>0</v>
      </c>
      <c r="FF314" t="n">
        <v>0</v>
      </c>
      <c r="FG314" t="n">
        <v>0</v>
      </c>
      <c r="FH314" t="n">
        <v>0</v>
      </c>
      <c r="FI314" t="n">
        <v>0</v>
      </c>
      <c r="FJ314" t="n">
        <v>0</v>
      </c>
      <c r="FK314" t="n">
        <v>0</v>
      </c>
      <c r="FL314" t="n">
        <v>0</v>
      </c>
      <c r="FM314" t="n">
        <v>0</v>
      </c>
      <c r="FN314" t="n">
        <v>0</v>
      </c>
      <c r="FO314" t="n">
        <v>0</v>
      </c>
      <c r="FP314" t="n">
        <v>0</v>
      </c>
      <c r="FQ314" t="b">
        <v>1</v>
      </c>
      <c r="FR314" t="b">
        <v>1</v>
      </c>
    </row>
    <row r="315">
      <c r="A315" t="inlineStr">
        <is>
          <t>BS00000660</t>
        </is>
      </c>
      <c r="B315" t="inlineStr">
        <is>
          <t>BS0000066001</t>
        </is>
      </c>
      <c r="C315" t="n">
        <v>200000776</v>
      </c>
      <c r="D315" t="inlineStr">
        <is>
          <t>화천양구 병영시설 민간투자사업 BTL 리파이낸싱</t>
        </is>
      </c>
      <c r="E315" t="inlineStr">
        <is>
          <t>KIAMCO비티엘프로젝트사모특별자산투자신탁제7호</t>
        </is>
      </c>
      <c r="F315" t="inlineStr">
        <is>
          <t>인프라</t>
        </is>
      </c>
      <c r="G315" t="inlineStr">
        <is>
          <t>BTL</t>
        </is>
      </c>
      <c r="H315" t="inlineStr">
        <is>
          <t>병영시설</t>
        </is>
      </c>
      <c r="I315" t="inlineStr">
        <is>
          <t>국내</t>
        </is>
      </c>
      <c r="J315" t="inlineStr">
        <is>
          <t>아시아</t>
        </is>
      </c>
      <c r="K315" t="inlineStr">
        <is>
          <t>이머징</t>
        </is>
      </c>
      <c r="L315" t="inlineStr">
        <is>
          <t>한국</t>
        </is>
      </c>
      <c r="M315" t="inlineStr">
        <is>
          <t>해당없음</t>
        </is>
      </c>
      <c r="N315" t="inlineStr">
        <is>
          <t>수익증권</t>
        </is>
      </c>
      <c r="O315" t="inlineStr">
        <is>
          <t>선순위</t>
        </is>
      </c>
      <c r="P315" t="inlineStr">
        <is>
          <t>채권형</t>
        </is>
      </c>
      <c r="Q315" t="inlineStr">
        <is>
          <t>프로젝트</t>
        </is>
      </c>
      <c r="R315" t="inlineStr">
        <is>
          <t>KRW</t>
        </is>
      </c>
      <c r="S315" t="inlineStr">
        <is>
          <t>KRW</t>
        </is>
      </c>
      <c r="T315" s="1" t="n">
        <v>42578</v>
      </c>
      <c r="U315" s="1" t="n">
        <v>48787</v>
      </c>
      <c r="V315" s="1" t="n">
        <v>48787</v>
      </c>
      <c r="X315" t="inlineStr">
        <is>
          <t>PPP</t>
        </is>
      </c>
      <c r="Y315" t="inlineStr">
        <is>
          <t>Availability(정부)</t>
        </is>
      </c>
      <c r="Z315" t="inlineStr">
        <is>
          <t>정부보증</t>
        </is>
      </c>
      <c r="AA315" t="inlineStr">
        <is>
          <t>정부가 임대료 지급</t>
        </is>
      </c>
      <c r="AB315" t="inlineStr">
        <is>
          <t>KDB인프라자산운용</t>
        </is>
      </c>
      <c r="AC315" t="inlineStr">
        <is>
          <t>해당없음</t>
        </is>
      </c>
      <c r="AD315" t="inlineStr">
        <is>
          <t>허강혁</t>
        </is>
      </c>
      <c r="AF315" t="inlineStr">
        <is>
          <t>유재섭</t>
        </is>
      </c>
      <c r="AG315" t="inlineStr">
        <is>
          <t>정상</t>
        </is>
      </c>
      <c r="AI315" t="inlineStr">
        <is>
          <t>기보유</t>
        </is>
      </c>
      <c r="AJ315" t="inlineStr">
        <is>
          <t>국내실물</t>
        </is>
      </c>
      <c r="AK315" t="inlineStr">
        <is>
          <t>인프라</t>
        </is>
      </c>
      <c r="AL315" t="inlineStr">
        <is>
          <t>Debt</t>
        </is>
      </c>
      <c r="AM315" t="inlineStr">
        <is>
          <t>인출</t>
        </is>
      </c>
      <c r="AN315" t="inlineStr">
        <is>
          <t>운영</t>
        </is>
      </c>
      <c r="AO315" t="n">
        <v>0</v>
      </c>
      <c r="AP315" t="n">
        <v>51600000000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50439075000</v>
      </c>
      <c r="AX315" t="n">
        <v>0</v>
      </c>
      <c r="AY315" t="n">
        <v>2924234646</v>
      </c>
      <c r="AZ315" t="n">
        <v>24038276351</v>
      </c>
      <c r="BA315" t="n">
        <v>0</v>
      </c>
      <c r="BB315" t="n">
        <v>-2924234646</v>
      </c>
      <c r="BC315" t="n">
        <v>26400798649</v>
      </c>
      <c r="BD315" t="n">
        <v>355685226</v>
      </c>
      <c r="BE315" t="n">
        <v>1407052774</v>
      </c>
      <c r="BF315" t="n">
        <v>14674158561</v>
      </c>
      <c r="BG315" t="n">
        <v>1407052774</v>
      </c>
      <c r="BH315" t="n">
        <v>0</v>
      </c>
      <c r="BI315" t="n">
        <v>0</v>
      </c>
      <c r="BJ315" t="n">
        <v>-84200558</v>
      </c>
      <c r="BK315" t="n">
        <v>1407052774</v>
      </c>
      <c r="BL315" t="n">
        <v>0</v>
      </c>
      <c r="BM315" t="n">
        <v>-711142778</v>
      </c>
      <c r="BN315" t="n">
        <v>-538191151</v>
      </c>
      <c r="BO315" t="n">
        <v>355685226</v>
      </c>
      <c r="BP315" t="n">
        <v>1407052774</v>
      </c>
      <c r="BQ315" t="n">
        <v>-355457552</v>
      </c>
      <c r="BR315" t="n">
        <v>868861623</v>
      </c>
      <c r="BS315" t="n">
        <v>0</v>
      </c>
      <c r="BT315" t="n">
        <v>0</v>
      </c>
      <c r="BU315" t="n">
        <v>0</v>
      </c>
      <c r="BV315" t="n">
        <v>-355457552</v>
      </c>
      <c r="BW315" t="n">
        <v>868861623</v>
      </c>
      <c r="BX315" t="n">
        <v>-1.304106239842095</v>
      </c>
      <c r="BY315" t="n">
        <v>3.100831782803369</v>
      </c>
      <c r="BZ315" t="n">
        <v>0</v>
      </c>
      <c r="CA315" t="n">
        <v>26407084203</v>
      </c>
      <c r="CB315" t="n">
        <v>26407084203</v>
      </c>
      <c r="CC315" t="n">
        <v>29330239282</v>
      </c>
      <c r="CD315" t="n">
        <v>0</v>
      </c>
      <c r="CE315" t="n">
        <v>26723493886</v>
      </c>
      <c r="CF315" t="n">
        <v>27434636664</v>
      </c>
      <c r="CG315" t="n">
        <v>30185919683</v>
      </c>
      <c r="CH315" t="n">
        <v>26723493886</v>
      </c>
      <c r="CI315" t="n">
        <v>27434636664</v>
      </c>
      <c r="CJ315" t="n">
        <v>30185919683</v>
      </c>
      <c r="CK315" t="n">
        <v>-538191151</v>
      </c>
      <c r="CL315" t="n">
        <v>0</v>
      </c>
      <c r="CM315" t="n">
        <v>-14.67202689498663</v>
      </c>
      <c r="CN315" t="n">
        <v>3.124697506427764</v>
      </c>
      <c r="CO315" t="n">
        <v>4.083807766437531</v>
      </c>
      <c r="CP315" t="n">
        <v>-392087821023.4026</v>
      </c>
      <c r="CQ315" t="n">
        <v>83502834708.62181</v>
      </c>
      <c r="CR315" t="n">
        <v>109133611877.9927</v>
      </c>
      <c r="CS315" t="n">
        <v>1.297326106753544</v>
      </c>
      <c r="CT315" t="n">
        <v>34669086281.97651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1</v>
      </c>
      <c r="DI315" t="n">
        <v>0</v>
      </c>
      <c r="DJ315" t="n">
        <v>26723493886</v>
      </c>
      <c r="DK315" t="n">
        <v>0</v>
      </c>
      <c r="DL315" t="n">
        <v>30185919683</v>
      </c>
      <c r="DM315" t="n">
        <v>0</v>
      </c>
      <c r="DN315" t="n">
        <v>0</v>
      </c>
      <c r="DO315" t="n">
        <v>0</v>
      </c>
      <c r="DP315" t="n">
        <v>2924234646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29100084303</v>
      </c>
      <c r="DW315" t="n">
        <v>946083328.6675</v>
      </c>
      <c r="DX315" t="n">
        <v>0</v>
      </c>
      <c r="DY315" t="n">
        <v>0</v>
      </c>
      <c r="DZ315" t="n">
        <v>0</v>
      </c>
      <c r="EA315" t="n">
        <v>0</v>
      </c>
      <c r="EB315" t="n">
        <v>946083328.6675</v>
      </c>
      <c r="EC315" t="n">
        <v>0.03251136040763861</v>
      </c>
      <c r="ED315" t="n">
        <v>946083328.6675001</v>
      </c>
      <c r="EE315" t="n">
        <v>868817141.079073</v>
      </c>
      <c r="EF315" t="n">
        <v>0</v>
      </c>
      <c r="EG315" t="n">
        <v>355685226</v>
      </c>
      <c r="EH315" t="n">
        <v>0</v>
      </c>
      <c r="EI315" t="n">
        <v>0</v>
      </c>
      <c r="EJ315" t="n">
        <v>-711142778</v>
      </c>
      <c r="EK315" t="n">
        <v>0</v>
      </c>
      <c r="EL315" t="n">
        <v>1407052774</v>
      </c>
      <c r="EM315" t="n">
        <v>-84200558</v>
      </c>
      <c r="EN315" t="n">
        <v>0</v>
      </c>
      <c r="EO315" t="n">
        <v>-453990593</v>
      </c>
      <c r="EP315" t="n">
        <v>-355457552</v>
      </c>
      <c r="EQ315" t="n">
        <v>868861623</v>
      </c>
      <c r="ER315" t="n">
        <v>210</v>
      </c>
      <c r="EU315" t="inlineStr">
        <is>
          <t>~2016</t>
        </is>
      </c>
      <c r="EV315" t="inlineStr">
        <is>
          <t>국내간접투자</t>
        </is>
      </c>
      <c r="EW315" t="n">
        <v>0</v>
      </c>
      <c r="EX315" t="n">
        <v>355685226</v>
      </c>
      <c r="EY315" t="n">
        <v>0</v>
      </c>
      <c r="EZ315" t="n">
        <v>0</v>
      </c>
      <c r="FA315" t="n">
        <v>-711142778</v>
      </c>
      <c r="FB315" t="n">
        <v>0</v>
      </c>
      <c r="FC315" t="n">
        <v>1407052774</v>
      </c>
      <c r="FD315" t="n">
        <v>-84200558</v>
      </c>
      <c r="FE315" t="n">
        <v>0</v>
      </c>
      <c r="FF315" t="n">
        <v>-453990593</v>
      </c>
      <c r="FG315" t="n">
        <v>0</v>
      </c>
      <c r="FH315" t="n">
        <v>0</v>
      </c>
      <c r="FI315" t="n">
        <v>0</v>
      </c>
      <c r="FJ315" t="n">
        <v>0</v>
      </c>
      <c r="FK315" t="n">
        <v>0</v>
      </c>
      <c r="FL315" t="n">
        <v>0</v>
      </c>
      <c r="FM315" t="n">
        <v>0</v>
      </c>
      <c r="FN315" t="n">
        <v>0</v>
      </c>
      <c r="FO315" t="n">
        <v>0</v>
      </c>
      <c r="FP315" t="n">
        <v>0</v>
      </c>
      <c r="FQ315" t="b">
        <v>1</v>
      </c>
      <c r="FR315" t="b">
        <v>1</v>
      </c>
    </row>
    <row r="316">
      <c r="A316" t="inlineStr">
        <is>
          <t>BS00000667</t>
        </is>
      </c>
      <c r="B316" t="inlineStr">
        <is>
          <t>BS0000066701</t>
        </is>
      </c>
      <c r="C316" t="n">
        <v>200000849</v>
      </c>
      <c r="D316" t="inlineStr">
        <is>
          <t>PITANGO Growth Fund</t>
        </is>
      </c>
      <c r="E316" t="inlineStr">
        <is>
          <t>PITANGO GROWTH FUND I</t>
        </is>
      </c>
      <c r="F316" t="inlineStr">
        <is>
          <t>VC</t>
        </is>
      </c>
      <c r="G316" t="inlineStr">
        <is>
          <t>VC</t>
        </is>
      </c>
      <c r="H316" t="inlineStr">
        <is>
          <t>VC</t>
        </is>
      </c>
      <c r="I316" t="inlineStr">
        <is>
          <t>해외</t>
        </is>
      </c>
      <c r="J316" t="inlineStr">
        <is>
          <t>기타</t>
        </is>
      </c>
      <c r="K316" t="inlineStr">
        <is>
          <t>선진국</t>
        </is>
      </c>
      <c r="L316" t="inlineStr">
        <is>
          <t>이스라엘</t>
        </is>
      </c>
      <c r="M316" t="inlineStr">
        <is>
          <t>해당없음</t>
        </is>
      </c>
      <c r="N316" t="inlineStr">
        <is>
          <t>수익증권</t>
        </is>
      </c>
      <c r="O316" t="inlineStr">
        <is>
          <t>지분</t>
        </is>
      </c>
      <c r="P316" t="inlineStr">
        <is>
          <t>주식형</t>
        </is>
      </c>
      <c r="Q316" t="inlineStr">
        <is>
          <t>블라인드</t>
        </is>
      </c>
      <c r="R316" t="inlineStr">
        <is>
          <t>USD</t>
        </is>
      </c>
      <c r="S316" t="inlineStr">
        <is>
          <t>USD</t>
        </is>
      </c>
      <c r="T316" s="1" t="n">
        <v>42752</v>
      </c>
      <c r="U316" s="1" t="n">
        <v>44123</v>
      </c>
      <c r="V316" s="1" t="n">
        <v>46679</v>
      </c>
      <c r="X316" t="inlineStr">
        <is>
          <t>해당없음</t>
        </is>
      </c>
      <c r="Y316" t="inlineStr">
        <is>
          <t>해당없음</t>
        </is>
      </c>
      <c r="Z316" t="inlineStr">
        <is>
          <t>해당없음</t>
        </is>
      </c>
      <c r="AA316" t="inlineStr">
        <is>
          <t>해당없음</t>
        </is>
      </c>
      <c r="AB316" t="inlineStr">
        <is>
          <t>해당없음</t>
        </is>
      </c>
      <c r="AC316" t="inlineStr">
        <is>
          <t>Pitango Venture  Capital</t>
        </is>
      </c>
      <c r="AD316" t="inlineStr">
        <is>
          <t>서민관</t>
        </is>
      </c>
      <c r="AF316" t="inlineStr">
        <is>
          <t>권우철</t>
        </is>
      </c>
      <c r="AG316" t="inlineStr">
        <is>
          <t>정상</t>
        </is>
      </c>
      <c r="AI316" t="inlineStr">
        <is>
          <t>기보유</t>
        </is>
      </c>
      <c r="AJ316" t="inlineStr">
        <is>
          <t>사모투자</t>
        </is>
      </c>
      <c r="AK316" t="inlineStr">
        <is>
          <t>VC</t>
        </is>
      </c>
      <c r="AL316" t="inlineStr">
        <is>
          <t>Equity</t>
        </is>
      </c>
      <c r="AM316" t="inlineStr">
        <is>
          <t>인출</t>
        </is>
      </c>
      <c r="AN316" t="inlineStr">
        <is>
          <t>운영</t>
        </is>
      </c>
      <c r="AO316" t="n">
        <v>20000000</v>
      </c>
      <c r="AP316" t="n">
        <v>26000000000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22815300846</v>
      </c>
      <c r="AX316" t="n">
        <v>1836947400</v>
      </c>
      <c r="AY316" t="n">
        <v>1836947400</v>
      </c>
      <c r="AZ316" t="n">
        <v>1836947400</v>
      </c>
      <c r="BA316" t="n">
        <v>-1836947400</v>
      </c>
      <c r="BB316" t="n">
        <v>-1836947400</v>
      </c>
      <c r="BC316" t="n">
        <v>20978353446</v>
      </c>
      <c r="BD316" t="n">
        <v>1697806670</v>
      </c>
      <c r="BE316" t="n">
        <v>6194681035</v>
      </c>
      <c r="BF316" t="n">
        <v>7958517250</v>
      </c>
      <c r="BG316" t="n">
        <v>6194681035</v>
      </c>
      <c r="BH316" t="n">
        <v>0</v>
      </c>
      <c r="BI316" t="n">
        <v>0</v>
      </c>
      <c r="BJ316" t="n">
        <v>-314081436</v>
      </c>
      <c r="BK316" t="n">
        <v>6194681035</v>
      </c>
      <c r="BL316" t="n">
        <v>0</v>
      </c>
      <c r="BM316" t="n">
        <v>-96492005</v>
      </c>
      <c r="BN316" t="n">
        <v>-971283183</v>
      </c>
      <c r="BO316" t="n">
        <v>1697806670</v>
      </c>
      <c r="BP316" t="n">
        <v>6194681035</v>
      </c>
      <c r="BQ316" t="n">
        <v>1601314665</v>
      </c>
      <c r="BR316" t="n">
        <v>5223397852</v>
      </c>
      <c r="BS316" t="n">
        <v>0</v>
      </c>
      <c r="BT316" t="n">
        <v>0</v>
      </c>
      <c r="BU316" t="n">
        <v>0</v>
      </c>
      <c r="BV316" t="n">
        <v>1601314665</v>
      </c>
      <c r="BW316" t="n">
        <v>5223397852</v>
      </c>
      <c r="BX316" t="n">
        <v>2.987625351315577</v>
      </c>
      <c r="BY316" t="n">
        <v>10.05687571070602</v>
      </c>
      <c r="BZ316" t="n">
        <v>19248179.71</v>
      </c>
      <c r="CA316" t="n">
        <v>21940392225</v>
      </c>
      <c r="CB316" t="n">
        <v>22815300846</v>
      </c>
      <c r="CC316" t="n">
        <v>22815300846</v>
      </c>
      <c r="CD316" t="n">
        <v>36906932.83</v>
      </c>
      <c r="CE316" t="n">
        <v>52957757918</v>
      </c>
      <c r="CF316" t="n">
        <v>55840040690</v>
      </c>
      <c r="CG316" t="n">
        <v>56142788310</v>
      </c>
      <c r="CH316" t="n">
        <v>47278937046.03476</v>
      </c>
      <c r="CI316" t="n">
        <v>49336297266.38344</v>
      </c>
      <c r="CJ316" t="n">
        <v>49534963079.98344</v>
      </c>
      <c r="CK316" t="n">
        <v>-419078633.9486847</v>
      </c>
      <c r="CL316" t="n">
        <v>0</v>
      </c>
      <c r="CM316" t="n">
        <v>16.16250216960907</v>
      </c>
      <c r="CN316" t="n">
        <v>9.204178154468536</v>
      </c>
      <c r="CO316" t="n">
        <v>14.99854505062103</v>
      </c>
      <c r="CP316" t="n">
        <v>855929877247.3069</v>
      </c>
      <c r="CQ316" t="n">
        <v>487432638538.4888</v>
      </c>
      <c r="CR316" t="n">
        <v>794289317913.0059</v>
      </c>
      <c r="CS316" t="n">
        <v>2.750488498555212</v>
      </c>
      <c r="CT316" t="n">
        <v>145659704062.7302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1</v>
      </c>
      <c r="DJ316" t="n">
        <v>0</v>
      </c>
      <c r="DK316" t="n">
        <v>52957757918</v>
      </c>
      <c r="DL316" t="n">
        <v>0</v>
      </c>
      <c r="DM316" t="n">
        <v>56142788310</v>
      </c>
      <c r="DN316" t="n">
        <v>0</v>
      </c>
      <c r="DO316" t="n">
        <v>0</v>
      </c>
      <c r="DP316" t="n">
        <v>0</v>
      </c>
      <c r="DQ316" t="n">
        <v>1836947400</v>
      </c>
      <c r="DR316" t="n">
        <v>0</v>
      </c>
      <c r="DS316" t="n">
        <v>0</v>
      </c>
      <c r="DT316" t="n">
        <v>0</v>
      </c>
      <c r="DU316" t="n">
        <v>0</v>
      </c>
      <c r="DV316" t="n">
        <v>55739061988</v>
      </c>
      <c r="DW316" t="n">
        <v>0</v>
      </c>
      <c r="DX316" t="n">
        <v>0</v>
      </c>
      <c r="DY316" t="n">
        <v>26581827183.47633</v>
      </c>
      <c r="DZ316" t="n">
        <v>13934765497</v>
      </c>
      <c r="EA316" t="n">
        <v>0</v>
      </c>
      <c r="EB316" t="n">
        <v>40516592680.47633</v>
      </c>
      <c r="EC316" t="n">
        <v>0.726897641176651</v>
      </c>
      <c r="ED316" t="n">
        <v>40516592680.47633</v>
      </c>
      <c r="EE316" t="n">
        <v>38494869312.59831</v>
      </c>
      <c r="EF316" t="n">
        <v>-1092449145</v>
      </c>
      <c r="EG316" t="n">
        <v>1697806670</v>
      </c>
      <c r="EH316" t="n">
        <v>-314081436</v>
      </c>
      <c r="EI316" t="n">
        <v>948843367</v>
      </c>
      <c r="EJ316" t="n">
        <v>361195209</v>
      </c>
      <c r="EK316" t="n">
        <v>-102933694</v>
      </c>
      <c r="EL316" t="n">
        <v>6194681035</v>
      </c>
      <c r="EM316" t="n">
        <v>-314081436</v>
      </c>
      <c r="EN316" t="n">
        <v>-811315982</v>
      </c>
      <c r="EO316" t="n">
        <v>257047929</v>
      </c>
      <c r="EP316" t="n">
        <v>1601314665</v>
      </c>
      <c r="EQ316" t="n">
        <v>5223397852</v>
      </c>
      <c r="ER316" t="n">
        <v>51</v>
      </c>
      <c r="ES316" t="inlineStr">
        <is>
          <t>Growth Stage</t>
        </is>
      </c>
      <c r="EU316" t="n">
        <v>2017</v>
      </c>
      <c r="EV316" t="inlineStr">
        <is>
          <t>해외직접투자</t>
        </is>
      </c>
      <c r="EW316" t="n">
        <v>0</v>
      </c>
      <c r="EX316" t="n">
        <v>0</v>
      </c>
      <c r="EY316" t="n">
        <v>0</v>
      </c>
      <c r="EZ316" t="n">
        <v>0</v>
      </c>
      <c r="FA316" t="n">
        <v>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-1092449145</v>
      </c>
      <c r="FH316" t="n">
        <v>1697806670</v>
      </c>
      <c r="FI316" t="n">
        <v>-314081436</v>
      </c>
      <c r="FJ316" t="n">
        <v>948843367</v>
      </c>
      <c r="FK316" t="n">
        <v>361195209</v>
      </c>
      <c r="FL316" t="n">
        <v>-102933694</v>
      </c>
      <c r="FM316" t="n">
        <v>6194681035</v>
      </c>
      <c r="FN316" t="n">
        <v>-314081436</v>
      </c>
      <c r="FO316" t="n">
        <v>-811315982</v>
      </c>
      <c r="FP316" t="n">
        <v>257047929</v>
      </c>
      <c r="FQ316" t="b">
        <v>1</v>
      </c>
      <c r="FR316" t="b">
        <v>1</v>
      </c>
    </row>
    <row r="317">
      <c r="A317" t="inlineStr">
        <is>
          <t>BS00000669</t>
        </is>
      </c>
      <c r="B317" t="inlineStr">
        <is>
          <t>BS0000066901</t>
        </is>
      </c>
      <c r="C317" t="n">
        <v>210000845</v>
      </c>
      <c r="D317" t="inlineStr">
        <is>
          <t>KTB 글로벌 CRE Debt 전문투자형사모부동산투자신탁 1호 (Brooklyn Marriott 선순위)</t>
        </is>
      </c>
      <c r="E317" t="inlineStr">
        <is>
          <t>다올KTB글로벌CREDEBT일반사모부동산1호</t>
        </is>
      </c>
      <c r="F317" t="inlineStr">
        <is>
          <t>부동산</t>
        </is>
      </c>
      <c r="G317" t="inlineStr">
        <is>
          <t>수익형</t>
        </is>
      </c>
      <c r="H317" t="inlineStr">
        <is>
          <t>호텔</t>
        </is>
      </c>
      <c r="I317" t="inlineStr">
        <is>
          <t>해외</t>
        </is>
      </c>
      <c r="J317" t="inlineStr">
        <is>
          <t>아메리카</t>
        </is>
      </c>
      <c r="K317" t="inlineStr">
        <is>
          <t>선진국</t>
        </is>
      </c>
      <c r="L317" t="inlineStr">
        <is>
          <t>미국</t>
        </is>
      </c>
      <c r="M317" t="inlineStr">
        <is>
          <t>해당없음</t>
        </is>
      </c>
      <c r="N317" t="inlineStr">
        <is>
          <t>수익증권</t>
        </is>
      </c>
      <c r="O317" t="inlineStr">
        <is>
          <t>선순위</t>
        </is>
      </c>
      <c r="P317" t="inlineStr">
        <is>
          <t>채권형</t>
        </is>
      </c>
      <c r="Q317" t="inlineStr">
        <is>
          <t>프로젝트</t>
        </is>
      </c>
      <c r="R317" t="inlineStr">
        <is>
          <t>KRW</t>
        </is>
      </c>
      <c r="S317" t="inlineStr">
        <is>
          <t>USD</t>
        </is>
      </c>
      <c r="T317" s="1" t="n">
        <v>42683</v>
      </c>
      <c r="U317" s="1" t="n">
        <v>44690</v>
      </c>
      <c r="V317" s="1" t="n">
        <v>47247</v>
      </c>
      <c r="X317" t="inlineStr">
        <is>
          <t>해당없음</t>
        </is>
      </c>
      <c r="Y317" t="inlineStr">
        <is>
          <t>해당없음</t>
        </is>
      </c>
      <c r="Z317" t="inlineStr">
        <is>
          <t>해당없음</t>
        </is>
      </c>
      <c r="AA317" t="inlineStr">
        <is>
          <t>해당없음</t>
        </is>
      </c>
      <c r="AB317" t="inlineStr">
        <is>
          <t>KTB자산운용</t>
        </is>
      </c>
      <c r="AD317" t="inlineStr">
        <is>
          <t>정의헌</t>
        </is>
      </c>
      <c r="AF317" t="inlineStr">
        <is>
          <t>신혜림</t>
        </is>
      </c>
      <c r="AG317" t="inlineStr">
        <is>
          <t>관심</t>
        </is>
      </c>
      <c r="AI317" t="inlineStr">
        <is>
          <t>기보유</t>
        </is>
      </c>
      <c r="AJ317" t="inlineStr">
        <is>
          <t>해외실물</t>
        </is>
      </c>
      <c r="AK317" t="inlineStr">
        <is>
          <t>부동산</t>
        </is>
      </c>
      <c r="AL317" t="inlineStr">
        <is>
          <t>Debt</t>
        </is>
      </c>
      <c r="AM317" t="inlineStr">
        <is>
          <t>인출</t>
        </is>
      </c>
      <c r="AN317" t="inlineStr">
        <is>
          <t>운영</t>
        </is>
      </c>
      <c r="AO317" t="n">
        <v>3731000000</v>
      </c>
      <c r="AP317" t="n">
        <v>53300000000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6856099160</v>
      </c>
      <c r="AW317" t="n">
        <v>64914404281</v>
      </c>
      <c r="AX317" t="n">
        <v>0</v>
      </c>
      <c r="AY317" t="n">
        <v>0</v>
      </c>
      <c r="AZ317" t="n">
        <v>4226430734</v>
      </c>
      <c r="BA317" t="n">
        <v>0</v>
      </c>
      <c r="BB317" t="n">
        <v>6856099160</v>
      </c>
      <c r="BC317" t="n">
        <v>60687973547</v>
      </c>
      <c r="BD317" t="n">
        <v>0</v>
      </c>
      <c r="BE317" t="n">
        <v>1874952116</v>
      </c>
      <c r="BF317" t="n">
        <v>10220632432</v>
      </c>
      <c r="BG317" t="n">
        <v>1874642183</v>
      </c>
      <c r="BH317" t="n">
        <v>0</v>
      </c>
      <c r="BI317" t="n">
        <v>309933</v>
      </c>
      <c r="BJ317" t="n">
        <v>0</v>
      </c>
      <c r="BK317" t="n">
        <v>1874642183</v>
      </c>
      <c r="BL317" t="n">
        <v>309933</v>
      </c>
      <c r="BM317" t="n">
        <v>294617999</v>
      </c>
      <c r="BN317" t="n">
        <v>1217949094</v>
      </c>
      <c r="BO317" t="n">
        <v>0</v>
      </c>
      <c r="BP317" t="n">
        <v>1874952116</v>
      </c>
      <c r="BQ317" t="n">
        <v>294617999</v>
      </c>
      <c r="BR317" t="n">
        <v>3092901210</v>
      </c>
      <c r="BS317" t="n">
        <v>0</v>
      </c>
      <c r="BT317" t="n">
        <v>0</v>
      </c>
      <c r="BU317" t="n">
        <v>0</v>
      </c>
      <c r="BV317" t="n">
        <v>294617999</v>
      </c>
      <c r="BW317" t="n">
        <v>3092901210</v>
      </c>
      <c r="BX317" t="n">
        <v>0.4749098544737436</v>
      </c>
      <c r="BY317" t="n">
        <v>5.450261460841785</v>
      </c>
      <c r="BZ317" t="n">
        <v>0</v>
      </c>
      <c r="CA317" t="n">
        <v>60687973547</v>
      </c>
      <c r="CB317" t="n">
        <v>60687973547</v>
      </c>
      <c r="CC317" t="n">
        <v>53831874387</v>
      </c>
      <c r="CD317" t="n">
        <v>0</v>
      </c>
      <c r="CE317" t="n">
        <v>62331233206</v>
      </c>
      <c r="CF317" t="n">
        <v>62036615207</v>
      </c>
      <c r="CG317" t="n">
        <v>54257184952</v>
      </c>
      <c r="CH317" t="n">
        <v>62331233206</v>
      </c>
      <c r="CI317" t="n">
        <v>62036615207</v>
      </c>
      <c r="CJ317" t="n">
        <v>54257184952</v>
      </c>
      <c r="CK317" t="n">
        <v>1217949094</v>
      </c>
      <c r="CL317" t="n">
        <v>0</v>
      </c>
      <c r="CM317" t="n">
        <v>5.933772623538972</v>
      </c>
      <c r="CN317" t="n">
        <v>5.174290835857391</v>
      </c>
      <c r="CO317" t="n">
        <v>2.661575376987457</v>
      </c>
      <c r="CP317" t="n">
        <v>369859365189.1861</v>
      </c>
      <c r="CQ317" t="n">
        <v>322519928765.4957</v>
      </c>
      <c r="CR317" t="n">
        <v>165899275518.3526</v>
      </c>
      <c r="CS317" t="n">
        <v>1.18276208835937</v>
      </c>
      <c r="CT317" t="n">
        <v>73723019556.74348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1</v>
      </c>
      <c r="DI317" t="n">
        <v>0</v>
      </c>
      <c r="DJ317" t="n">
        <v>62331233206</v>
      </c>
      <c r="DK317" t="n">
        <v>0</v>
      </c>
      <c r="DL317" t="n">
        <v>54257184952</v>
      </c>
      <c r="DM317" t="n">
        <v>0</v>
      </c>
      <c r="DN317" t="n">
        <v>6856099160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61291523677</v>
      </c>
      <c r="DW317" t="n">
        <v>3432706828.552132</v>
      </c>
      <c r="DX317" t="n">
        <v>0</v>
      </c>
      <c r="DY317" t="n">
        <v>0</v>
      </c>
      <c r="DZ317" t="n">
        <v>14390210978.5453</v>
      </c>
      <c r="EA317" t="n">
        <v>0</v>
      </c>
      <c r="EB317" t="n">
        <v>17822917807.09743</v>
      </c>
      <c r="EC317" t="n">
        <v>0.2907892761978371</v>
      </c>
      <c r="ED317" t="n">
        <v>17822917807.09743</v>
      </c>
      <c r="EE317" t="n">
        <v>18125254188.49133</v>
      </c>
      <c r="EF317" t="n">
        <v>0</v>
      </c>
      <c r="EG317" t="n">
        <v>0</v>
      </c>
      <c r="EH317" t="n">
        <v>0</v>
      </c>
      <c r="EI317" t="n">
        <v>0</v>
      </c>
      <c r="EJ317" t="n">
        <v>294617999</v>
      </c>
      <c r="EK317" t="n">
        <v>0</v>
      </c>
      <c r="EL317" t="n">
        <v>1874952116</v>
      </c>
      <c r="EM317" t="n">
        <v>0</v>
      </c>
      <c r="EN317" t="n">
        <v>0</v>
      </c>
      <c r="EO317" t="n">
        <v>1217949094</v>
      </c>
      <c r="EP317" t="n">
        <v>294617999</v>
      </c>
      <c r="EQ317" t="n">
        <v>3092901210</v>
      </c>
      <c r="ER317" t="n">
        <v>93</v>
      </c>
      <c r="EU317" t="inlineStr">
        <is>
          <t>~2016</t>
        </is>
      </c>
      <c r="EV317" t="inlineStr">
        <is>
          <t>국내간접투자</t>
        </is>
      </c>
      <c r="EW317" t="n">
        <v>0</v>
      </c>
      <c r="EX317" t="n">
        <v>0</v>
      </c>
      <c r="EY317" t="n">
        <v>0</v>
      </c>
      <c r="EZ317" t="n">
        <v>0</v>
      </c>
      <c r="FA317" t="n">
        <v>294617999</v>
      </c>
      <c r="FB317" t="n">
        <v>0</v>
      </c>
      <c r="FC317" t="n">
        <v>1874952116</v>
      </c>
      <c r="FD317" t="n">
        <v>0</v>
      </c>
      <c r="FE317" t="n">
        <v>0</v>
      </c>
      <c r="FF317" t="n">
        <v>1217949094</v>
      </c>
      <c r="FG317" t="n">
        <v>0</v>
      </c>
      <c r="FH317" t="n">
        <v>0</v>
      </c>
      <c r="FI317" t="n">
        <v>0</v>
      </c>
      <c r="FJ317" t="n">
        <v>0</v>
      </c>
      <c r="FK317" t="n">
        <v>0</v>
      </c>
      <c r="FL317" t="n">
        <v>0</v>
      </c>
      <c r="FM317" t="n">
        <v>0</v>
      </c>
      <c r="FN317" t="n">
        <v>0</v>
      </c>
      <c r="FO317" t="n">
        <v>0</v>
      </c>
      <c r="FP317" t="n">
        <v>0</v>
      </c>
      <c r="FQ317" t="b">
        <v>1</v>
      </c>
      <c r="FR317" t="b">
        <v>1</v>
      </c>
    </row>
    <row r="318">
      <c r="A318" t="inlineStr">
        <is>
          <t>BS00000671</t>
        </is>
      </c>
      <c r="B318" t="n">
        <v>206244959201</v>
      </c>
      <c r="C318" t="n">
        <v>6000000000543</v>
      </c>
      <c r="D318" t="inlineStr">
        <is>
          <t>새서울철도 (신분당선 복선전철 민간투자사업 BTO)</t>
        </is>
      </c>
      <c r="E318" t="inlineStr">
        <is>
          <t>새서울철도(주) [신분당선(용산~강남) 복선전철 민간투</t>
        </is>
      </c>
      <c r="F318" t="inlineStr">
        <is>
          <t>인프라</t>
        </is>
      </c>
      <c r="G318" t="inlineStr">
        <is>
          <t>BTO</t>
        </is>
      </c>
      <c r="H318" t="inlineStr">
        <is>
          <t>철도</t>
        </is>
      </c>
      <c r="I318" t="inlineStr">
        <is>
          <t>국내</t>
        </is>
      </c>
      <c r="J318" t="inlineStr">
        <is>
          <t>아시아</t>
        </is>
      </c>
      <c r="K318" t="inlineStr">
        <is>
          <t>이머징</t>
        </is>
      </c>
      <c r="L318" t="inlineStr">
        <is>
          <t>한국</t>
        </is>
      </c>
      <c r="M318" t="inlineStr">
        <is>
          <t>해당없음</t>
        </is>
      </c>
      <c r="N318" t="inlineStr">
        <is>
          <t>대출</t>
        </is>
      </c>
      <c r="O318" t="inlineStr">
        <is>
          <t>선순위</t>
        </is>
      </c>
      <c r="P318" t="inlineStr">
        <is>
          <t>대출</t>
        </is>
      </c>
      <c r="Q318" t="inlineStr">
        <is>
          <t>프로젝트</t>
        </is>
      </c>
      <c r="R318" t="inlineStr">
        <is>
          <t>KRW</t>
        </is>
      </c>
      <c r="S318" t="inlineStr">
        <is>
          <t>KRW</t>
        </is>
      </c>
      <c r="T318" s="1" t="n">
        <v>43186</v>
      </c>
      <c r="U318" s="1" t="n">
        <v>46004</v>
      </c>
      <c r="V318" s="1" t="n">
        <v>52317</v>
      </c>
      <c r="X318" t="inlineStr">
        <is>
          <t>PPP</t>
        </is>
      </c>
      <c r="Y318" t="inlineStr">
        <is>
          <t>Merchant(정부)</t>
        </is>
      </c>
      <c r="Z318" t="inlineStr">
        <is>
          <t>해지시 지급금</t>
        </is>
      </c>
      <c r="AA318" t="inlineStr">
        <is>
          <t>해지시 지급금 전액 커버, 산기반보증</t>
        </is>
      </c>
      <c r="AB318" t="inlineStr">
        <is>
          <t>KDB산업은행</t>
        </is>
      </c>
      <c r="AC318" t="inlineStr">
        <is>
          <t>해당없음</t>
        </is>
      </c>
      <c r="AD318" t="inlineStr">
        <is>
          <t>이다인</t>
        </is>
      </c>
      <c r="AF318" t="inlineStr">
        <is>
          <t>유재섭</t>
        </is>
      </c>
      <c r="AG318" t="inlineStr">
        <is>
          <t>정상</t>
        </is>
      </c>
      <c r="AH318" s="1" t="n">
        <v>42689</v>
      </c>
      <c r="AI318" t="inlineStr">
        <is>
          <t>기보유</t>
        </is>
      </c>
      <c r="AJ318" t="inlineStr">
        <is>
          <t>국내실물</t>
        </is>
      </c>
      <c r="AK318" t="inlineStr">
        <is>
          <t>인프라</t>
        </is>
      </c>
      <c r="AL318" t="inlineStr">
        <is>
          <t>Debt</t>
        </is>
      </c>
      <c r="AM318" t="inlineStr">
        <is>
          <t>인출</t>
        </is>
      </c>
      <c r="AN318" t="inlineStr">
        <is>
          <t>운영</t>
        </is>
      </c>
      <c r="AO318" t="n">
        <v>0</v>
      </c>
      <c r="AP318" t="n">
        <v>25000000000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12408000000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12408000000</v>
      </c>
      <c r="BD318" t="n">
        <v>111366049</v>
      </c>
      <c r="BE318" t="n">
        <v>449135604</v>
      </c>
      <c r="BF318" t="n">
        <v>3529320335</v>
      </c>
      <c r="BG318" t="n">
        <v>0</v>
      </c>
      <c r="BH318" t="n">
        <v>449135604</v>
      </c>
      <c r="BI318" t="n">
        <v>0</v>
      </c>
      <c r="BJ318" t="n">
        <v>0</v>
      </c>
      <c r="BK318" t="n">
        <v>0</v>
      </c>
      <c r="BL318" t="n">
        <v>447520688</v>
      </c>
      <c r="BM318" t="n">
        <v>0</v>
      </c>
      <c r="BN318" t="n">
        <v>0</v>
      </c>
      <c r="BO318" t="n">
        <v>38105203</v>
      </c>
      <c r="BP318" t="n">
        <v>447520688</v>
      </c>
      <c r="BQ318" t="n">
        <v>38105203</v>
      </c>
      <c r="BR318" t="n">
        <v>447520688</v>
      </c>
      <c r="BS318" t="n">
        <v>0</v>
      </c>
      <c r="BT318" t="n">
        <v>0</v>
      </c>
      <c r="BU318" t="n">
        <v>0</v>
      </c>
      <c r="BV318" t="n">
        <v>38105203</v>
      </c>
      <c r="BW318" t="n">
        <v>447520688</v>
      </c>
      <c r="BX318" t="n">
        <v>0.3078360092240754</v>
      </c>
      <c r="BY318" t="n">
        <v>3.672947189442578</v>
      </c>
      <c r="BZ318" t="n">
        <v>0</v>
      </c>
      <c r="CA318" t="n">
        <v>12408000000</v>
      </c>
      <c r="CB318" t="n">
        <v>12386924976</v>
      </c>
      <c r="CC318" t="n">
        <v>12408000000</v>
      </c>
      <c r="CD318" t="n">
        <v>0</v>
      </c>
      <c r="CE318" t="n">
        <v>12408000000</v>
      </c>
      <c r="CF318" t="n">
        <v>12386924976</v>
      </c>
      <c r="CG318" t="n">
        <v>12408000000</v>
      </c>
      <c r="CH318" t="n">
        <v>12408000000</v>
      </c>
      <c r="CI318" t="n">
        <v>12386924976</v>
      </c>
      <c r="CJ318" t="n">
        <v>12408000000</v>
      </c>
      <c r="CK318" t="n">
        <v>0</v>
      </c>
      <c r="CL318" t="n">
        <v>0</v>
      </c>
      <c r="CM318" t="n">
        <v>0.3050666166666667</v>
      </c>
      <c r="CN318" t="n">
        <v>3.6607994</v>
      </c>
      <c r="CO318" t="n">
        <v>3.6607994</v>
      </c>
      <c r="CP318" t="n">
        <v>3785266579.6</v>
      </c>
      <c r="CQ318" t="n">
        <v>45423198955.2</v>
      </c>
      <c r="CR318" t="n">
        <v>45423198955.2</v>
      </c>
      <c r="CS318" t="n">
        <v>1.284439098565442</v>
      </c>
      <c r="CT318" t="n">
        <v>15937320335</v>
      </c>
      <c r="CU318" t="n">
        <v>3.6</v>
      </c>
      <c r="CV318" t="n">
        <v>0</v>
      </c>
      <c r="CW318" t="n">
        <v>0</v>
      </c>
      <c r="CX318" t="n">
        <v>0</v>
      </c>
      <c r="CY318" t="n">
        <v>0</v>
      </c>
      <c r="CZ318" t="n">
        <v>44668800000</v>
      </c>
      <c r="DA318" t="n">
        <v>0</v>
      </c>
      <c r="DB318" t="n">
        <v>0</v>
      </c>
      <c r="DC318" t="n">
        <v>0</v>
      </c>
      <c r="DD318" t="n">
        <v>0</v>
      </c>
      <c r="DE318" t="n">
        <v>12408000000</v>
      </c>
      <c r="DF318" t="n">
        <v>0</v>
      </c>
      <c r="DG318" t="n">
        <v>0</v>
      </c>
      <c r="DH318" t="n">
        <v>1</v>
      </c>
      <c r="DI318" t="n">
        <v>0</v>
      </c>
      <c r="DJ318" t="n">
        <v>12408000000</v>
      </c>
      <c r="DK318" t="n">
        <v>0</v>
      </c>
      <c r="DL318" t="n">
        <v>12408000000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12532020561.20564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38105203</v>
      </c>
      <c r="EH318" t="n">
        <v>0</v>
      </c>
      <c r="EI318" t="n">
        <v>0</v>
      </c>
      <c r="EJ318" t="n">
        <v>0</v>
      </c>
      <c r="EK318" t="n">
        <v>0</v>
      </c>
      <c r="EL318" t="n">
        <v>447520688</v>
      </c>
      <c r="EM318" t="n">
        <v>0</v>
      </c>
      <c r="EN318" t="n">
        <v>0</v>
      </c>
      <c r="EO318" t="n">
        <v>0</v>
      </c>
      <c r="EP318" t="n">
        <v>38105203</v>
      </c>
      <c r="EQ318" t="n">
        <v>447520688</v>
      </c>
      <c r="ER318" t="n">
        <v>273</v>
      </c>
      <c r="EU318" t="inlineStr">
        <is>
          <t>~2016</t>
        </is>
      </c>
      <c r="EV318" t="inlineStr">
        <is>
          <t>국내간접투자</t>
        </is>
      </c>
      <c r="EW318" t="n">
        <v>0</v>
      </c>
      <c r="EX318" t="n">
        <v>38105203</v>
      </c>
      <c r="EY318" t="n">
        <v>0</v>
      </c>
      <c r="EZ318" t="n">
        <v>0</v>
      </c>
      <c r="FA318" t="n">
        <v>0</v>
      </c>
      <c r="FB318" t="n">
        <v>0</v>
      </c>
      <c r="FC318" t="n">
        <v>447520688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0</v>
      </c>
      <c r="FJ318" t="n">
        <v>0</v>
      </c>
      <c r="FK318" t="n">
        <v>0</v>
      </c>
      <c r="FL318" t="n">
        <v>0</v>
      </c>
      <c r="FM318" t="n">
        <v>0</v>
      </c>
      <c r="FN318" t="n">
        <v>0</v>
      </c>
      <c r="FO318" t="n">
        <v>0</v>
      </c>
      <c r="FP318" t="n">
        <v>0</v>
      </c>
      <c r="FQ318" t="b">
        <v>1</v>
      </c>
      <c r="FR318" t="b">
        <v>1</v>
      </c>
    </row>
    <row r="319">
      <c r="A319" t="inlineStr">
        <is>
          <t>BS00000674</t>
        </is>
      </c>
      <c r="B319" t="inlineStr">
        <is>
          <t>BS0000067401</t>
        </is>
      </c>
      <c r="C319" t="n">
        <v>200000815</v>
      </c>
      <c r="D319" t="inlineStr">
        <is>
          <t>마이에셋 NPL 전문투자형사모부동산투자신탁 AP5호</t>
        </is>
      </c>
      <c r="E319" t="inlineStr">
        <is>
          <t>코레이트NPL전문투자형사모부동산투자신탁AP5호</t>
        </is>
      </c>
      <c r="F319" t="inlineStr">
        <is>
          <t>부동산</t>
        </is>
      </c>
      <c r="G319" t="inlineStr">
        <is>
          <t>기타</t>
        </is>
      </c>
      <c r="H319" t="inlineStr">
        <is>
          <t>NPL</t>
        </is>
      </c>
      <c r="I319" t="inlineStr">
        <is>
          <t>국내</t>
        </is>
      </c>
      <c r="J319" t="inlineStr">
        <is>
          <t>아시아</t>
        </is>
      </c>
      <c r="K319" t="inlineStr">
        <is>
          <t>이머징</t>
        </is>
      </c>
      <c r="L319" t="inlineStr">
        <is>
          <t>한국</t>
        </is>
      </c>
      <c r="M319" t="inlineStr">
        <is>
          <t>기타</t>
        </is>
      </c>
      <c r="N319" t="inlineStr">
        <is>
          <t>수익증권</t>
        </is>
      </c>
      <c r="O319" t="inlineStr">
        <is>
          <t>혼합</t>
        </is>
      </c>
      <c r="P319" t="inlineStr">
        <is>
          <t>채권형</t>
        </is>
      </c>
      <c r="Q319" t="inlineStr">
        <is>
          <t>블라인드</t>
        </is>
      </c>
      <c r="R319" t="inlineStr">
        <is>
          <t>KRW</t>
        </is>
      </c>
      <c r="S319" t="inlineStr">
        <is>
          <t>KRW</t>
        </is>
      </c>
      <c r="T319" s="1" t="n">
        <v>42703</v>
      </c>
      <c r="U319" s="1" t="n">
        <v>43433</v>
      </c>
      <c r="V319" s="1" t="n">
        <v>44529</v>
      </c>
      <c r="X319" t="inlineStr">
        <is>
          <t>해당없음</t>
        </is>
      </c>
      <c r="Y319" t="inlineStr">
        <is>
          <t>해당없음</t>
        </is>
      </c>
      <c r="Z319" t="inlineStr">
        <is>
          <t>무보증</t>
        </is>
      </c>
      <c r="AA319" t="inlineStr">
        <is>
          <t>무보증</t>
        </is>
      </c>
      <c r="AB319" t="inlineStr">
        <is>
          <t>코레이트자산운용</t>
        </is>
      </c>
      <c r="AC319" t="inlineStr">
        <is>
          <t>해당없음</t>
        </is>
      </c>
      <c r="AD319" t="inlineStr">
        <is>
          <t>배상원</t>
        </is>
      </c>
      <c r="AF319" t="inlineStr">
        <is>
          <t>김현우</t>
        </is>
      </c>
      <c r="AG319" t="inlineStr">
        <is>
          <t>조기경보</t>
        </is>
      </c>
      <c r="AI319" t="inlineStr">
        <is>
          <t>기보유</t>
        </is>
      </c>
      <c r="AJ319" t="inlineStr">
        <is>
          <t>국내실물</t>
        </is>
      </c>
      <c r="AK319" t="inlineStr">
        <is>
          <t>부동산</t>
        </is>
      </c>
      <c r="AL319" t="inlineStr">
        <is>
          <t>Debt</t>
        </is>
      </c>
      <c r="AM319" t="inlineStr">
        <is>
          <t>인출</t>
        </is>
      </c>
      <c r="AN319" t="inlineStr">
        <is>
          <t>운영</t>
        </is>
      </c>
      <c r="AO319" t="n">
        <v>0</v>
      </c>
      <c r="AP319" t="n">
        <v>50000000000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49933000000</v>
      </c>
      <c r="AX319" t="n">
        <v>0</v>
      </c>
      <c r="AY319" t="n">
        <v>0</v>
      </c>
      <c r="AZ319" t="n">
        <v>46219199654</v>
      </c>
      <c r="BA319" t="n">
        <v>0</v>
      </c>
      <c r="BB319" t="n">
        <v>0</v>
      </c>
      <c r="BC319" t="n">
        <v>3713800346</v>
      </c>
      <c r="BD319" t="n">
        <v>0</v>
      </c>
      <c r="BE319" t="n">
        <v>0</v>
      </c>
      <c r="BF319" t="n">
        <v>4705819219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4060878</v>
      </c>
      <c r="BN319" t="n">
        <v>16972836</v>
      </c>
      <c r="BO319" t="n">
        <v>0</v>
      </c>
      <c r="BP319" t="n">
        <v>0</v>
      </c>
      <c r="BQ319" t="n">
        <v>4060878</v>
      </c>
      <c r="BR319" t="n">
        <v>16972836</v>
      </c>
      <c r="BS319" t="n">
        <v>0</v>
      </c>
      <c r="BT319" t="n">
        <v>0</v>
      </c>
      <c r="BU319" t="n">
        <v>0</v>
      </c>
      <c r="BV319" t="n">
        <v>4060878</v>
      </c>
      <c r="BW319" t="n">
        <v>16972836</v>
      </c>
      <c r="BX319" t="n">
        <v>2.568092998392848</v>
      </c>
      <c r="BY319" t="n">
        <v>11.68797744416852</v>
      </c>
      <c r="BZ319" t="n">
        <v>0</v>
      </c>
      <c r="CA319" t="n">
        <v>13662393</v>
      </c>
      <c r="CB319" t="n">
        <v>13662393</v>
      </c>
      <c r="CC319" t="n">
        <v>13662393</v>
      </c>
      <c r="CD319" t="n">
        <v>0</v>
      </c>
      <c r="CE319" t="n">
        <v>162189030</v>
      </c>
      <c r="CF319" t="n">
        <v>158128152</v>
      </c>
      <c r="CG319" t="n">
        <v>145216194</v>
      </c>
      <c r="CH319" t="n">
        <v>162189030</v>
      </c>
      <c r="CI319" t="n">
        <v>158128152</v>
      </c>
      <c r="CJ319" t="n">
        <v>145216194</v>
      </c>
      <c r="CK319" t="n">
        <v>16972836</v>
      </c>
      <c r="CL319" t="n">
        <v>0</v>
      </c>
      <c r="CM319" t="n">
        <v>36.13906085491181</v>
      </c>
      <c r="CN319" t="n">
        <v>11.72190010547638</v>
      </c>
      <c r="CO319" t="n">
        <v>0.7129219174385071</v>
      </c>
      <c r="CP319" t="n">
        <v>5861359225.169117</v>
      </c>
      <c r="CQ319" t="n">
        <v>1901163607.864112</v>
      </c>
      <c r="CR319" t="n">
        <v>115628114.2550915</v>
      </c>
      <c r="CS319" t="n">
        <v>1.023115132337332</v>
      </c>
      <c r="CT319" t="n">
        <v>165938050.8921135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1</v>
      </c>
      <c r="DI319" t="n">
        <v>0</v>
      </c>
      <c r="DJ319" t="n">
        <v>162189030</v>
      </c>
      <c r="DK319" t="n">
        <v>0</v>
      </c>
      <c r="DL319" t="n">
        <v>145216194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154088232</v>
      </c>
      <c r="DW319" t="n">
        <v>1636569.47461769</v>
      </c>
      <c r="DX319" t="n">
        <v>0</v>
      </c>
      <c r="DY319" t="n">
        <v>44318476.60128856</v>
      </c>
      <c r="DZ319" t="n">
        <v>0</v>
      </c>
      <c r="EA319" t="n">
        <v>0</v>
      </c>
      <c r="EB319" t="n">
        <v>45955046.07590625</v>
      </c>
      <c r="EC319" t="n">
        <v>0.2982385187981536</v>
      </c>
      <c r="ED319" t="n">
        <v>45955046.07590625</v>
      </c>
      <c r="EE319" t="n">
        <v>48371016.07250929</v>
      </c>
      <c r="EF319" t="n">
        <v>0</v>
      </c>
      <c r="EG319" t="n">
        <v>0</v>
      </c>
      <c r="EH319" t="n">
        <v>0</v>
      </c>
      <c r="EI319" t="n">
        <v>0</v>
      </c>
      <c r="EJ319" t="n">
        <v>4060878</v>
      </c>
      <c r="EK319" t="n">
        <v>0</v>
      </c>
      <c r="EL319" t="n">
        <v>0</v>
      </c>
      <c r="EM319" t="n">
        <v>0</v>
      </c>
      <c r="EN319" t="n">
        <v>0</v>
      </c>
      <c r="EO319" t="n">
        <v>16972836</v>
      </c>
      <c r="EP319" t="n">
        <v>4060878</v>
      </c>
      <c r="EQ319" t="n">
        <v>16972836</v>
      </c>
      <c r="ER319" t="n">
        <v>383</v>
      </c>
      <c r="EU319" t="inlineStr">
        <is>
          <t>~2016</t>
        </is>
      </c>
      <c r="EV319" t="inlineStr">
        <is>
          <t>국내간접투자</t>
        </is>
      </c>
      <c r="EW319" t="n">
        <v>0</v>
      </c>
      <c r="EX319" t="n">
        <v>0</v>
      </c>
      <c r="EY319" t="n">
        <v>0</v>
      </c>
      <c r="EZ319" t="n">
        <v>0</v>
      </c>
      <c r="FA319" t="n">
        <v>4060878</v>
      </c>
      <c r="FB319" t="n">
        <v>0</v>
      </c>
      <c r="FC319" t="n">
        <v>0</v>
      </c>
      <c r="FD319" t="n">
        <v>0</v>
      </c>
      <c r="FE319" t="n">
        <v>0</v>
      </c>
      <c r="FF319" t="n">
        <v>16972836</v>
      </c>
      <c r="FG319" t="n">
        <v>0</v>
      </c>
      <c r="FH319" t="n">
        <v>0</v>
      </c>
      <c r="FI319" t="n">
        <v>0</v>
      </c>
      <c r="FJ319" t="n">
        <v>0</v>
      </c>
      <c r="FK319" t="n">
        <v>0</v>
      </c>
      <c r="FL319" t="n">
        <v>0</v>
      </c>
      <c r="FM319" t="n">
        <v>0</v>
      </c>
      <c r="FN319" t="n">
        <v>0</v>
      </c>
      <c r="FO319" t="n">
        <v>0</v>
      </c>
      <c r="FP319" t="n">
        <v>0</v>
      </c>
      <c r="FQ319" t="b">
        <v>1</v>
      </c>
      <c r="FR319" t="b">
        <v>1</v>
      </c>
    </row>
    <row r="320">
      <c r="A320" t="inlineStr">
        <is>
          <t>BS00000679</t>
        </is>
      </c>
      <c r="B320" t="inlineStr">
        <is>
          <t>BS0000067905</t>
        </is>
      </c>
      <c r="C320" t="n">
        <v>210000842</v>
      </c>
      <c r="D320" t="inlineStr">
        <is>
          <t>이지스 미국 전문투자형사모부동산투자신탁 98-2호</t>
        </is>
      </c>
      <c r="E320" t="inlineStr">
        <is>
          <t>이지스미국일반사모부동산자투자신탁98-2호</t>
        </is>
      </c>
      <c r="F320" t="inlineStr">
        <is>
          <t>부동산</t>
        </is>
      </c>
      <c r="G320" t="inlineStr">
        <is>
          <t>수익형</t>
        </is>
      </c>
      <c r="H320" t="inlineStr">
        <is>
          <t>오피스</t>
        </is>
      </c>
      <c r="I320" t="inlineStr">
        <is>
          <t>해외</t>
        </is>
      </c>
      <c r="J320" t="inlineStr">
        <is>
          <t>아메리카</t>
        </is>
      </c>
      <c r="K320" t="inlineStr">
        <is>
          <t>선진국</t>
        </is>
      </c>
      <c r="L320" t="inlineStr">
        <is>
          <t>미국</t>
        </is>
      </c>
      <c r="M320" t="inlineStr">
        <is>
          <t>해당없음</t>
        </is>
      </c>
      <c r="N320" t="inlineStr">
        <is>
          <t>수익증권</t>
        </is>
      </c>
      <c r="O320" t="inlineStr">
        <is>
          <t>선순위</t>
        </is>
      </c>
      <c r="P320" t="inlineStr">
        <is>
          <t>채권형</t>
        </is>
      </c>
      <c r="Q320" t="inlineStr">
        <is>
          <t>프로젝트</t>
        </is>
      </c>
      <c r="R320" t="inlineStr">
        <is>
          <t>KRW</t>
        </is>
      </c>
      <c r="S320" t="inlineStr">
        <is>
          <t>USD</t>
        </is>
      </c>
      <c r="T320" s="1" t="n">
        <v>42744</v>
      </c>
      <c r="U320" s="1" t="n">
        <v>47217</v>
      </c>
      <c r="V320" s="1" t="n">
        <v>47217</v>
      </c>
      <c r="X320" t="inlineStr">
        <is>
          <t>해당없음</t>
        </is>
      </c>
      <c r="Y320" t="inlineStr">
        <is>
          <t>해당없음</t>
        </is>
      </c>
      <c r="Z320" t="inlineStr">
        <is>
          <t>해당없음</t>
        </is>
      </c>
      <c r="AA320" t="inlineStr">
        <is>
          <t>해당없음</t>
        </is>
      </c>
      <c r="AB320" t="inlineStr">
        <is>
          <t>이지스자산운용</t>
        </is>
      </c>
      <c r="AC320" t="inlineStr">
        <is>
          <t>Walton Street Capital</t>
        </is>
      </c>
      <c r="AD320" t="inlineStr">
        <is>
          <t>임채연</t>
        </is>
      </c>
      <c r="AF320" t="inlineStr">
        <is>
          <t>신혜림</t>
        </is>
      </c>
      <c r="AG320" t="inlineStr">
        <is>
          <t>관심</t>
        </is>
      </c>
      <c r="AI320" t="inlineStr">
        <is>
          <t>기보유</t>
        </is>
      </c>
      <c r="AJ320" t="inlineStr">
        <is>
          <t>해외실물</t>
        </is>
      </c>
      <c r="AK320" t="inlineStr">
        <is>
          <t>부동산</t>
        </is>
      </c>
      <c r="AL320" t="inlineStr">
        <is>
          <t>Debt</t>
        </is>
      </c>
      <c r="AM320" t="inlineStr">
        <is>
          <t>인출</t>
        </is>
      </c>
      <c r="AN320" t="inlineStr">
        <is>
          <t>운영</t>
        </is>
      </c>
      <c r="AO320" t="n">
        <v>5600000000</v>
      </c>
      <c r="AP320" t="n">
        <v>80000000000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2190000000</v>
      </c>
      <c r="AW320" t="n">
        <v>101159833500</v>
      </c>
      <c r="AX320" t="n">
        <v>0</v>
      </c>
      <c r="AY320" t="n">
        <v>0</v>
      </c>
      <c r="AZ320" t="n">
        <v>14531980645</v>
      </c>
      <c r="BA320" t="n">
        <v>0</v>
      </c>
      <c r="BB320" t="n">
        <v>2190000000</v>
      </c>
      <c r="BC320" t="n">
        <v>86627852855</v>
      </c>
      <c r="BD320" t="n">
        <v>0</v>
      </c>
      <c r="BE320" t="n">
        <v>122400</v>
      </c>
      <c r="BF320" t="n">
        <v>17210020140</v>
      </c>
      <c r="BG320" t="n">
        <v>0</v>
      </c>
      <c r="BH320" t="n">
        <v>0</v>
      </c>
      <c r="BI320" t="n">
        <v>122400</v>
      </c>
      <c r="BJ320" t="n">
        <v>0</v>
      </c>
      <c r="BK320" t="n">
        <v>0</v>
      </c>
      <c r="BL320" t="n">
        <v>122400</v>
      </c>
      <c r="BM320" t="n">
        <v>-11239969933</v>
      </c>
      <c r="BN320" t="n">
        <v>-8150672566</v>
      </c>
      <c r="BO320" t="n">
        <v>0</v>
      </c>
      <c r="BP320" t="n">
        <v>122400</v>
      </c>
      <c r="BQ320" t="n">
        <v>-11239969933</v>
      </c>
      <c r="BR320" t="n">
        <v>-8150550166</v>
      </c>
      <c r="BS320" t="n">
        <v>0</v>
      </c>
      <c r="BT320" t="n">
        <v>0</v>
      </c>
      <c r="BU320" t="n">
        <v>0</v>
      </c>
      <c r="BV320" t="n">
        <v>-11239969933</v>
      </c>
      <c r="BW320" t="n">
        <v>-8150550166</v>
      </c>
      <c r="BX320" t="n">
        <v>-13.45083641313649</v>
      </c>
      <c r="BY320" t="n">
        <v>-10.26789292208579</v>
      </c>
      <c r="BZ320" t="n">
        <v>0</v>
      </c>
      <c r="CA320" t="n">
        <v>86595167072</v>
      </c>
      <c r="CB320" t="n">
        <v>86595167072</v>
      </c>
      <c r="CC320" t="n">
        <v>84405167072</v>
      </c>
      <c r="CD320" t="n">
        <v>0</v>
      </c>
      <c r="CE320" t="n">
        <v>72323383213</v>
      </c>
      <c r="CF320" t="n">
        <v>83563353146</v>
      </c>
      <c r="CG320" t="n">
        <v>78284055779</v>
      </c>
      <c r="CH320" t="n">
        <v>72323383213</v>
      </c>
      <c r="CI320" t="n">
        <v>83563353146</v>
      </c>
      <c r="CJ320" t="n">
        <v>78284055779</v>
      </c>
      <c r="CK320" t="n">
        <v>-8150672566</v>
      </c>
      <c r="CL320" t="n">
        <v>0</v>
      </c>
      <c r="CM320" t="n">
        <v>-82.75360591709615</v>
      </c>
      <c r="CN320" t="n">
        <v>-10.30797492712736</v>
      </c>
      <c r="CO320" t="n">
        <v>0.4864433407783509</v>
      </c>
      <c r="CP320" t="n">
        <v>-5985020752999.729</v>
      </c>
      <c r="CQ320" t="n">
        <v>-745507620804.6279</v>
      </c>
      <c r="CR320" t="n">
        <v>35181228146.52462</v>
      </c>
      <c r="CS320" t="n">
        <v>1.028722373272787</v>
      </c>
      <c r="CT320" t="n">
        <v>74400682421.99463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1</v>
      </c>
      <c r="DI320" t="n">
        <v>0</v>
      </c>
      <c r="DJ320" t="n">
        <v>72323383213</v>
      </c>
      <c r="DK320" t="n">
        <v>0</v>
      </c>
      <c r="DL320" t="n">
        <v>78284055779</v>
      </c>
      <c r="DM320" t="n">
        <v>0</v>
      </c>
      <c r="DN320" t="n">
        <v>2190000000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79782352682</v>
      </c>
      <c r="DW320" t="n">
        <v>6008433250.741134</v>
      </c>
      <c r="DX320" t="n">
        <v>0</v>
      </c>
      <c r="DY320" t="n">
        <v>0</v>
      </c>
      <c r="DZ320" t="n">
        <v>19804887452.46315</v>
      </c>
      <c r="EA320" t="n">
        <v>0</v>
      </c>
      <c r="EB320" t="n">
        <v>25813320703.20428</v>
      </c>
      <c r="EC320" t="n">
        <v>0.323546747312556</v>
      </c>
      <c r="ED320" t="n">
        <v>25813320703.20428</v>
      </c>
      <c r="EE320" t="n">
        <v>23399995393.20567</v>
      </c>
      <c r="EF320" t="n">
        <v>0</v>
      </c>
      <c r="EG320" t="n">
        <v>0</v>
      </c>
      <c r="EH320" t="n">
        <v>0</v>
      </c>
      <c r="EI320" t="n">
        <v>0</v>
      </c>
      <c r="EJ320" t="n">
        <v>-11239969933</v>
      </c>
      <c r="EK320" t="n">
        <v>0</v>
      </c>
      <c r="EL320" t="n">
        <v>122400</v>
      </c>
      <c r="EM320" t="n">
        <v>0</v>
      </c>
      <c r="EN320" t="n">
        <v>0</v>
      </c>
      <c r="EO320" t="n">
        <v>-8150672566</v>
      </c>
      <c r="EP320" t="n">
        <v>-11239969933</v>
      </c>
      <c r="EQ320" t="n">
        <v>-8150550166</v>
      </c>
      <c r="ER320" t="n">
        <v>747</v>
      </c>
      <c r="EU320" t="n">
        <v>2017</v>
      </c>
      <c r="EV320" t="inlineStr">
        <is>
          <t>국내간접투자</t>
        </is>
      </c>
      <c r="EW320" t="n">
        <v>0</v>
      </c>
      <c r="EX320" t="n">
        <v>0</v>
      </c>
      <c r="EY320" t="n">
        <v>0</v>
      </c>
      <c r="EZ320" t="n">
        <v>0</v>
      </c>
      <c r="FA320" t="n">
        <v>-11239969933</v>
      </c>
      <c r="FB320" t="n">
        <v>0</v>
      </c>
      <c r="FC320" t="n">
        <v>122400</v>
      </c>
      <c r="FD320" t="n">
        <v>0</v>
      </c>
      <c r="FE320" t="n">
        <v>0</v>
      </c>
      <c r="FF320" t="n">
        <v>-8150672566</v>
      </c>
      <c r="FG320" t="n">
        <v>0</v>
      </c>
      <c r="FH320" t="n">
        <v>0</v>
      </c>
      <c r="FI320" t="n">
        <v>0</v>
      </c>
      <c r="FJ320" t="n">
        <v>0</v>
      </c>
      <c r="FK320" t="n">
        <v>0</v>
      </c>
      <c r="FL320" t="n">
        <v>0</v>
      </c>
      <c r="FM320" t="n">
        <v>0</v>
      </c>
      <c r="FN320" t="n">
        <v>0</v>
      </c>
      <c r="FO320" t="n">
        <v>0</v>
      </c>
      <c r="FP320" t="n">
        <v>0</v>
      </c>
      <c r="FQ320" t="b">
        <v>1</v>
      </c>
      <c r="FR320" t="b">
        <v>1</v>
      </c>
    </row>
    <row r="321">
      <c r="A321" t="inlineStr">
        <is>
          <t>BS00000680</t>
        </is>
      </c>
      <c r="B321" t="inlineStr">
        <is>
          <t>BS0000068001</t>
        </is>
      </c>
      <c r="C321" t="n">
        <v>200000990</v>
      </c>
      <c r="D321" t="inlineStr">
        <is>
          <t>이천-오산고속도로 민간투자사업 (제2외곽순환도로)</t>
        </is>
      </c>
      <c r="E321" t="inlineStr">
        <is>
          <t>KIAMCO 도로투자 사모특별자산투자신탁 제8호(일반)</t>
        </is>
      </c>
      <c r="F321" t="inlineStr">
        <is>
          <t>인프라</t>
        </is>
      </c>
      <c r="G321" t="inlineStr">
        <is>
          <t>BTO</t>
        </is>
      </c>
      <c r="H321" t="inlineStr">
        <is>
          <t>도로</t>
        </is>
      </c>
      <c r="I321" t="inlineStr">
        <is>
          <t>국내</t>
        </is>
      </c>
      <c r="J321" t="inlineStr">
        <is>
          <t>아시아</t>
        </is>
      </c>
      <c r="K321" t="inlineStr">
        <is>
          <t>이머징</t>
        </is>
      </c>
      <c r="L321" t="inlineStr">
        <is>
          <t>한국</t>
        </is>
      </c>
      <c r="M321" t="inlineStr">
        <is>
          <t>해당없음</t>
        </is>
      </c>
      <c r="N321" t="inlineStr">
        <is>
          <t>수익증권</t>
        </is>
      </c>
      <c r="O321" t="inlineStr">
        <is>
          <t>혼합</t>
        </is>
      </c>
      <c r="P321" t="inlineStr">
        <is>
          <t>채권형</t>
        </is>
      </c>
      <c r="Q321" t="inlineStr">
        <is>
          <t>프로젝트</t>
        </is>
      </c>
      <c r="R321" t="inlineStr">
        <is>
          <t>KRW</t>
        </is>
      </c>
      <c r="S321" t="inlineStr">
        <is>
          <t>KRW</t>
        </is>
      </c>
      <c r="T321" s="1" t="n">
        <v>43033</v>
      </c>
      <c r="U321" s="1" t="n">
        <v>50119</v>
      </c>
      <c r="V321" s="1" t="n">
        <v>55923</v>
      </c>
      <c r="X321" t="inlineStr">
        <is>
          <t>PPP</t>
        </is>
      </c>
      <c r="Y321" t="inlineStr">
        <is>
          <t>Merchant(정부)</t>
        </is>
      </c>
      <c r="Z321" t="inlineStr">
        <is>
          <t>해지시 지급금</t>
        </is>
      </c>
      <c r="AB321" t="inlineStr">
        <is>
          <t>교보악사자산운용</t>
        </is>
      </c>
      <c r="AC321" t="inlineStr">
        <is>
          <t>해당없음</t>
        </is>
      </c>
      <c r="AD321" t="inlineStr">
        <is>
          <t>허강혁</t>
        </is>
      </c>
      <c r="AF321" t="inlineStr">
        <is>
          <t>유재섭</t>
        </is>
      </c>
      <c r="AG321" t="inlineStr">
        <is>
          <t>정상</t>
        </is>
      </c>
      <c r="AI321" t="inlineStr">
        <is>
          <t>기보유</t>
        </is>
      </c>
      <c r="AJ321" t="inlineStr">
        <is>
          <t>국내실물</t>
        </is>
      </c>
      <c r="AK321" t="inlineStr">
        <is>
          <t>인프라</t>
        </is>
      </c>
      <c r="AL321" t="inlineStr">
        <is>
          <t>Debt</t>
        </is>
      </c>
      <c r="AM321" t="inlineStr">
        <is>
          <t>인출</t>
        </is>
      </c>
      <c r="AN321" t="inlineStr">
        <is>
          <t>운영</t>
        </is>
      </c>
      <c r="AO321" t="n">
        <v>0</v>
      </c>
      <c r="AP321" t="n">
        <v>50000000000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42755914634</v>
      </c>
      <c r="AX321" t="n">
        <v>0</v>
      </c>
      <c r="AY321" t="n">
        <v>862439028</v>
      </c>
      <c r="AZ321" t="n">
        <v>1724878056</v>
      </c>
      <c r="BA321" t="n">
        <v>0</v>
      </c>
      <c r="BB321" t="n">
        <v>-862439028</v>
      </c>
      <c r="BC321" t="n">
        <v>41031036578</v>
      </c>
      <c r="BD321" t="n">
        <v>638902439</v>
      </c>
      <c r="BE321" t="n">
        <v>2557804878</v>
      </c>
      <c r="BF321" t="n">
        <v>11801762229</v>
      </c>
      <c r="BG321" t="n">
        <v>2557804878</v>
      </c>
      <c r="BH321" t="n">
        <v>0</v>
      </c>
      <c r="BI321" t="n">
        <v>0</v>
      </c>
      <c r="BJ321" t="n">
        <v>-11578594</v>
      </c>
      <c r="BK321" t="n">
        <v>2557804878</v>
      </c>
      <c r="BL321" t="n">
        <v>0</v>
      </c>
      <c r="BM321" t="n">
        <v>-2509300456</v>
      </c>
      <c r="BN321" t="n">
        <v>-1850713242</v>
      </c>
      <c r="BO321" t="n">
        <v>638902439</v>
      </c>
      <c r="BP321" t="n">
        <v>2557804878</v>
      </c>
      <c r="BQ321" t="n">
        <v>-1870398017</v>
      </c>
      <c r="BR321" t="n">
        <v>707091636</v>
      </c>
      <c r="BS321" t="n">
        <v>0</v>
      </c>
      <c r="BT321" t="n">
        <v>0</v>
      </c>
      <c r="BU321" t="n">
        <v>0</v>
      </c>
      <c r="BV321" t="n">
        <v>-1870398017</v>
      </c>
      <c r="BW321" t="n">
        <v>707091636</v>
      </c>
      <c r="BX321" t="n">
        <v>-4.339720986194751</v>
      </c>
      <c r="BY321" t="n">
        <v>1.687058974081407</v>
      </c>
      <c r="BZ321" t="n">
        <v>0</v>
      </c>
      <c r="CA321" t="n">
        <v>41071488007</v>
      </c>
      <c r="CB321" t="n">
        <v>41071488007</v>
      </c>
      <c r="CC321" t="n">
        <v>41911212563</v>
      </c>
      <c r="CD321" t="n">
        <v>0</v>
      </c>
      <c r="CE321" t="n">
        <v>40909650085</v>
      </c>
      <c r="CF321" t="n">
        <v>43418950541</v>
      </c>
      <c r="CG321" t="n">
        <v>43622802355</v>
      </c>
      <c r="CH321" t="n">
        <v>40909650085</v>
      </c>
      <c r="CI321" t="n">
        <v>43418950541</v>
      </c>
      <c r="CJ321" t="n">
        <v>43622802355</v>
      </c>
      <c r="CK321" t="n">
        <v>-1850713242</v>
      </c>
      <c r="CL321" t="n">
        <v>0</v>
      </c>
      <c r="CM321" t="n">
        <v>-41.47631354629993</v>
      </c>
      <c r="CN321" t="n">
        <v>1.678123772144318</v>
      </c>
      <c r="CO321" t="n">
        <v>5.302434861660004</v>
      </c>
      <c r="CP321" t="n">
        <v>-1696781473994.876</v>
      </c>
      <c r="CQ321" t="n">
        <v>68651456317.7443</v>
      </c>
      <c r="CR321" t="n">
        <v>216920754789.0161</v>
      </c>
      <c r="CS321" t="n">
        <v>1.273187366847057</v>
      </c>
      <c r="CT321" t="n">
        <v>52085649670.35562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0.9046611934405012</v>
      </c>
      <c r="DI321" t="n">
        <v>0.09533880655949876</v>
      </c>
      <c r="DJ321" t="n">
        <v>37009372869.1294</v>
      </c>
      <c r="DK321" t="n">
        <v>3900277215.870597</v>
      </c>
      <c r="DL321" t="n">
        <v>39463856439.69341</v>
      </c>
      <c r="DM321" t="n">
        <v>4158945915.306592</v>
      </c>
      <c r="DN321" t="n">
        <v>0</v>
      </c>
      <c r="DO321" t="n">
        <v>0</v>
      </c>
      <c r="DP321" t="n">
        <v>780215120.3401458</v>
      </c>
      <c r="DQ321" t="n">
        <v>82223907.65985414</v>
      </c>
      <c r="DR321" t="n">
        <v>0</v>
      </c>
      <c r="DS321" t="n">
        <v>0</v>
      </c>
      <c r="DT321" t="n">
        <v>0</v>
      </c>
      <c r="DU321" t="n">
        <v>0</v>
      </c>
      <c r="DV321" t="n">
        <v>43950366480</v>
      </c>
      <c r="DW321" t="n">
        <v>1491933504.608441</v>
      </c>
      <c r="DX321" t="n">
        <v>0</v>
      </c>
      <c r="DY321" t="n">
        <v>788699080.29449</v>
      </c>
      <c r="DZ321" t="n">
        <v>0</v>
      </c>
      <c r="EA321" t="n">
        <v>0</v>
      </c>
      <c r="EB321" t="n">
        <v>2280632584.902931</v>
      </c>
      <c r="EC321" t="n">
        <v>0.05189109369408222</v>
      </c>
      <c r="ED321" t="n">
        <v>2280632584.902931</v>
      </c>
      <c r="EE321" t="n">
        <v>2122846485.552854</v>
      </c>
      <c r="EF321" t="n">
        <v>0</v>
      </c>
      <c r="EG321" t="n">
        <v>638902439</v>
      </c>
      <c r="EH321" t="n">
        <v>0</v>
      </c>
      <c r="EI321" t="n">
        <v>0</v>
      </c>
      <c r="EJ321" t="n">
        <v>-2509300456</v>
      </c>
      <c r="EK321" t="n">
        <v>0</v>
      </c>
      <c r="EL321" t="n">
        <v>2557804878</v>
      </c>
      <c r="EM321" t="n">
        <v>-11578594</v>
      </c>
      <c r="EN321" t="n">
        <v>0</v>
      </c>
      <c r="EO321" t="n">
        <v>-1839134648</v>
      </c>
      <c r="EP321" t="n">
        <v>-1870398017</v>
      </c>
      <c r="EQ321" t="n">
        <v>707091636</v>
      </c>
      <c r="ER321" t="n">
        <v>228</v>
      </c>
      <c r="EU321" t="n">
        <v>2017</v>
      </c>
      <c r="EV321" t="inlineStr">
        <is>
          <t>국내간접투자</t>
        </is>
      </c>
      <c r="EW321" t="n">
        <v>0</v>
      </c>
      <c r="EX321" t="n">
        <v>577990242.957787</v>
      </c>
      <c r="EY321" t="n">
        <v>0</v>
      </c>
      <c r="EZ321" t="n">
        <v>0</v>
      </c>
      <c r="FA321" t="n">
        <v>-2270066745.225754</v>
      </c>
      <c r="FB321" t="n">
        <v>0</v>
      </c>
      <c r="FC321" t="n">
        <v>2313946813.519416</v>
      </c>
      <c r="FD321" t="n">
        <v>-10474704.66640303</v>
      </c>
      <c r="FE321" t="n">
        <v>0</v>
      </c>
      <c r="FF321" t="n">
        <v>-1663793745.557456</v>
      </c>
      <c r="FG321" t="n">
        <v>0</v>
      </c>
      <c r="FH321" t="n">
        <v>60912196.04221296</v>
      </c>
      <c r="FI321" t="n">
        <v>0</v>
      </c>
      <c r="FJ321" t="n">
        <v>0</v>
      </c>
      <c r="FK321" t="n">
        <v>-239233710.774246</v>
      </c>
      <c r="FL321" t="n">
        <v>0</v>
      </c>
      <c r="FM321" t="n">
        <v>243858064.4805843</v>
      </c>
      <c r="FN321" t="n">
        <v>-1103889.333596973</v>
      </c>
      <c r="FO321" t="n">
        <v>0</v>
      </c>
      <c r="FP321" t="n">
        <v>-175340902.4425439</v>
      </c>
      <c r="FQ321" t="b">
        <v>1</v>
      </c>
      <c r="FR321" t="b">
        <v>0</v>
      </c>
    </row>
    <row r="322">
      <c r="A322" t="inlineStr">
        <is>
          <t>BS00000680</t>
        </is>
      </c>
      <c r="B322" t="inlineStr">
        <is>
          <t>BS0000068002</t>
        </is>
      </c>
      <c r="C322" t="n">
        <v>200000991</v>
      </c>
      <c r="D322" t="inlineStr">
        <is>
          <t>이천-오산고속도로 민간투자사업 (제2외곽순환도로)</t>
        </is>
      </c>
      <c r="E322" t="inlineStr">
        <is>
          <t>KB 이천오산고속도로 일반 사모 특별자산 투자신탁(SOC)(전문)</t>
        </is>
      </c>
      <c r="F322" t="inlineStr">
        <is>
          <t>인프라</t>
        </is>
      </c>
      <c r="G322" t="inlineStr">
        <is>
          <t>BTO</t>
        </is>
      </c>
      <c r="H322" t="inlineStr">
        <is>
          <t>도로</t>
        </is>
      </c>
      <c r="I322" t="inlineStr">
        <is>
          <t>국내</t>
        </is>
      </c>
      <c r="J322" t="inlineStr">
        <is>
          <t>아시아</t>
        </is>
      </c>
      <c r="K322" t="inlineStr">
        <is>
          <t>이머징</t>
        </is>
      </c>
      <c r="L322" t="inlineStr">
        <is>
          <t>한국</t>
        </is>
      </c>
      <c r="M322" t="inlineStr">
        <is>
          <t>해당없음</t>
        </is>
      </c>
      <c r="N322" t="inlineStr">
        <is>
          <t>수익증권</t>
        </is>
      </c>
      <c r="O322" t="inlineStr">
        <is>
          <t>혼합</t>
        </is>
      </c>
      <c r="P322" t="inlineStr">
        <is>
          <t>채권형</t>
        </is>
      </c>
      <c r="Q322" t="inlineStr">
        <is>
          <t>프로젝트</t>
        </is>
      </c>
      <c r="R322" t="inlineStr">
        <is>
          <t>KRW</t>
        </is>
      </c>
      <c r="S322" t="inlineStr">
        <is>
          <t>KRW</t>
        </is>
      </c>
      <c r="T322" s="1" t="n">
        <v>43033</v>
      </c>
      <c r="U322" s="1" t="n">
        <v>50119</v>
      </c>
      <c r="V322" s="1" t="n">
        <v>55923</v>
      </c>
      <c r="X322" t="inlineStr">
        <is>
          <t>PPP</t>
        </is>
      </c>
      <c r="Y322" t="inlineStr">
        <is>
          <t>Merchant(정부)</t>
        </is>
      </c>
      <c r="Z322" t="inlineStr">
        <is>
          <t>해지시 지급금</t>
        </is>
      </c>
      <c r="AB322" t="inlineStr">
        <is>
          <t>교보악사자산운용</t>
        </is>
      </c>
      <c r="AC322" t="inlineStr">
        <is>
          <t>해당없음</t>
        </is>
      </c>
      <c r="AD322" t="inlineStr">
        <is>
          <t>허강혁</t>
        </is>
      </c>
      <c r="AF322" t="inlineStr">
        <is>
          <t>유재섭</t>
        </is>
      </c>
      <c r="AG322" t="inlineStr">
        <is>
          <t>정상</t>
        </is>
      </c>
      <c r="AI322" t="inlineStr">
        <is>
          <t>기보유</t>
        </is>
      </c>
      <c r="AJ322" t="inlineStr">
        <is>
          <t>국내실물</t>
        </is>
      </c>
      <c r="AK322" t="inlineStr">
        <is>
          <t>인프라</t>
        </is>
      </c>
      <c r="AL322" t="inlineStr">
        <is>
          <t>Debt</t>
        </is>
      </c>
      <c r="AM322" t="inlineStr">
        <is>
          <t>인출</t>
        </is>
      </c>
      <c r="AN322" t="inlineStr">
        <is>
          <t>운영</t>
        </is>
      </c>
      <c r="AO322" t="n">
        <v>0</v>
      </c>
      <c r="AP322" t="n">
        <v>50000000000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42755914634</v>
      </c>
      <c r="AX322" t="n">
        <v>0</v>
      </c>
      <c r="AY322" t="n">
        <v>862439028</v>
      </c>
      <c r="AZ322" t="n">
        <v>1724878056</v>
      </c>
      <c r="BA322" t="n">
        <v>0</v>
      </c>
      <c r="BB322" t="n">
        <v>-862439028</v>
      </c>
      <c r="BC322" t="n">
        <v>41031036578</v>
      </c>
      <c r="BD322" t="n">
        <v>638795626</v>
      </c>
      <c r="BE322" t="n">
        <v>2557692967</v>
      </c>
      <c r="BF322" t="n">
        <v>11801300960</v>
      </c>
      <c r="BG322" t="n">
        <v>2557692967</v>
      </c>
      <c r="BH322" t="n">
        <v>0</v>
      </c>
      <c r="BI322" t="n">
        <v>0</v>
      </c>
      <c r="BJ322" t="n">
        <v>-35523600</v>
      </c>
      <c r="BK322" t="n">
        <v>2557692967</v>
      </c>
      <c r="BL322" t="n">
        <v>0</v>
      </c>
      <c r="BM322" t="n">
        <v>-2503552790</v>
      </c>
      <c r="BN322" t="n">
        <v>-1850772364</v>
      </c>
      <c r="BO322" t="n">
        <v>638795626</v>
      </c>
      <c r="BP322" t="n">
        <v>2557692967</v>
      </c>
      <c r="BQ322" t="n">
        <v>-1864757164</v>
      </c>
      <c r="BR322" t="n">
        <v>706920603</v>
      </c>
      <c r="BS322" t="n">
        <v>0</v>
      </c>
      <c r="BT322" t="n">
        <v>0</v>
      </c>
      <c r="BU322" t="n">
        <v>0</v>
      </c>
      <c r="BV322" t="n">
        <v>-1864757164</v>
      </c>
      <c r="BW322" t="n">
        <v>706920603</v>
      </c>
      <c r="BX322" t="n">
        <v>-4.327174886044249</v>
      </c>
      <c r="BY322" t="n">
        <v>1.686634319540073</v>
      </c>
      <c r="BZ322" t="n">
        <v>0</v>
      </c>
      <c r="CA322" t="n">
        <v>41031307825</v>
      </c>
      <c r="CB322" t="n">
        <v>41031307825</v>
      </c>
      <c r="CC322" t="n">
        <v>41893669723</v>
      </c>
      <c r="CD322" t="n">
        <v>0</v>
      </c>
      <c r="CE322" t="n">
        <v>40909947136</v>
      </c>
      <c r="CF322" t="n">
        <v>43413499926</v>
      </c>
      <c r="CG322" t="n">
        <v>43623158528</v>
      </c>
      <c r="CH322" t="n">
        <v>40909947136</v>
      </c>
      <c r="CI322" t="n">
        <v>43413499926</v>
      </c>
      <c r="CJ322" t="n">
        <v>43623158528</v>
      </c>
      <c r="CK322" t="n">
        <v>-1850772364</v>
      </c>
      <c r="CL322" t="n">
        <v>0</v>
      </c>
      <c r="CM322" t="n">
        <v>-41.3835882395506</v>
      </c>
      <c r="CN322" t="n">
        <v>1.677705943584443</v>
      </c>
      <c r="CO322" t="n">
        <v>5.302348434925079</v>
      </c>
      <c r="CP322" t="n">
        <v>-1693000407178.006</v>
      </c>
      <c r="CQ322" t="n">
        <v>68634861461.79256</v>
      </c>
      <c r="CR322" t="n">
        <v>216918794169.4373</v>
      </c>
      <c r="CS322" t="n">
        <v>1.273183526021725</v>
      </c>
      <c r="CT322" t="n">
        <v>52085870743.97486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0.9046611934405014</v>
      </c>
      <c r="DI322" t="n">
        <v>0.09533880655949865</v>
      </c>
      <c r="DJ322" t="n">
        <v>37009641599.64159</v>
      </c>
      <c r="DK322" t="n">
        <v>3900305536.35842</v>
      </c>
      <c r="DL322" t="n">
        <v>39464178655.58467</v>
      </c>
      <c r="DM322" t="n">
        <v>4158979872.415336</v>
      </c>
      <c r="DN322" t="n">
        <v>0</v>
      </c>
      <c r="DO322" t="n">
        <v>0</v>
      </c>
      <c r="DP322" t="n">
        <v>780215120.3401461</v>
      </c>
      <c r="DQ322" t="n">
        <v>82223907.65985404</v>
      </c>
      <c r="DR322" t="n">
        <v>0</v>
      </c>
      <c r="DS322" t="n">
        <v>0</v>
      </c>
      <c r="DT322" t="n">
        <v>0</v>
      </c>
      <c r="DU322" t="n">
        <v>0</v>
      </c>
      <c r="DV322" t="n">
        <v>43950496808</v>
      </c>
      <c r="DW322" t="n">
        <v>1491932816.36428</v>
      </c>
      <c r="DX322" t="n">
        <v>0</v>
      </c>
      <c r="DY322" t="n">
        <v>788698478.427108</v>
      </c>
      <c r="DZ322" t="n">
        <v>0</v>
      </c>
      <c r="EA322" t="n">
        <v>0</v>
      </c>
      <c r="EB322" t="n">
        <v>2280631294.791389</v>
      </c>
      <c r="EC322" t="n">
        <v>0.05189091046580072</v>
      </c>
      <c r="ED322" t="n">
        <v>2280631294.791389</v>
      </c>
      <c r="EE322" t="n">
        <v>2122854403.994817</v>
      </c>
      <c r="EF322" t="n">
        <v>0</v>
      </c>
      <c r="EG322" t="n">
        <v>638795626</v>
      </c>
      <c r="EH322" t="n">
        <v>0</v>
      </c>
      <c r="EI322" t="n">
        <v>0</v>
      </c>
      <c r="EJ322" t="n">
        <v>-2503552790</v>
      </c>
      <c r="EK322" t="n">
        <v>0</v>
      </c>
      <c r="EL322" t="n">
        <v>2557692967</v>
      </c>
      <c r="EM322" t="n">
        <v>-35523600</v>
      </c>
      <c r="EN322" t="n">
        <v>0</v>
      </c>
      <c r="EO322" t="n">
        <v>-1815248764</v>
      </c>
      <c r="EP322" t="n">
        <v>-1864757164</v>
      </c>
      <c r="EQ322" t="n">
        <v>706920603</v>
      </c>
      <c r="ER322" t="n">
        <v>229</v>
      </c>
      <c r="EU322" t="n">
        <v>2017</v>
      </c>
      <c r="EV322" t="inlineStr">
        <is>
          <t>국내간접투자</t>
        </is>
      </c>
      <c r="EW322" t="n">
        <v>0</v>
      </c>
      <c r="EX322" t="n">
        <v>577893613.3817322</v>
      </c>
      <c r="EY322" t="n">
        <v>0</v>
      </c>
      <c r="EZ322" t="n">
        <v>0</v>
      </c>
      <c r="FA322" t="n">
        <v>-2264867054.842697</v>
      </c>
      <c r="FB322" t="n">
        <v>0</v>
      </c>
      <c r="FC322" t="n">
        <v>2313845571.980597</v>
      </c>
      <c r="FD322" t="n">
        <v>-32136822.371303</v>
      </c>
      <c r="FE322" t="n">
        <v>0</v>
      </c>
      <c r="FF322" t="n">
        <v>-1642185113.231635</v>
      </c>
      <c r="FG322" t="n">
        <v>0</v>
      </c>
      <c r="FH322" t="n">
        <v>60902012.61826785</v>
      </c>
      <c r="FI322" t="n">
        <v>0</v>
      </c>
      <c r="FJ322" t="n">
        <v>0</v>
      </c>
      <c r="FK322" t="n">
        <v>-238685735.1573032</v>
      </c>
      <c r="FL322" t="n">
        <v>0</v>
      </c>
      <c r="FM322" t="n">
        <v>243847395.0194032</v>
      </c>
      <c r="FN322" t="n">
        <v>-3386777.628697006</v>
      </c>
      <c r="FO322" t="n">
        <v>0</v>
      </c>
      <c r="FP322" t="n">
        <v>-173063650.768365</v>
      </c>
      <c r="FQ322" t="b">
        <v>1</v>
      </c>
      <c r="FR322" t="b">
        <v>1</v>
      </c>
    </row>
    <row r="323">
      <c r="A323" t="inlineStr">
        <is>
          <t>BS00000681</t>
        </is>
      </c>
      <c r="B323" t="inlineStr">
        <is>
          <t>BS0000068101</t>
        </is>
      </c>
      <c r="C323" t="n">
        <v>200000920</v>
      </c>
      <c r="D323" t="inlineStr">
        <is>
          <t>한화 Asia Opportunity 전문투자형사모증권투자신탁 1호</t>
        </is>
      </c>
      <c r="E323" t="inlineStr">
        <is>
          <t>한화 ASIA OPPORTUNITY 일반 사모증권투자신탁1호</t>
        </is>
      </c>
      <c r="F323" t="inlineStr">
        <is>
          <t>VC</t>
        </is>
      </c>
      <c r="G323" t="inlineStr">
        <is>
          <t>VC</t>
        </is>
      </c>
      <c r="H323" t="inlineStr">
        <is>
          <t>VC</t>
        </is>
      </c>
      <c r="I323" t="inlineStr">
        <is>
          <t>해외</t>
        </is>
      </c>
      <c r="J323" t="inlineStr">
        <is>
          <t>아시아</t>
        </is>
      </c>
      <c r="K323" t="inlineStr">
        <is>
          <t>이머징</t>
        </is>
      </c>
      <c r="L323" t="inlineStr">
        <is>
          <t>혼합</t>
        </is>
      </c>
      <c r="M323" t="inlineStr">
        <is>
          <t>해당없음</t>
        </is>
      </c>
      <c r="N323" t="inlineStr">
        <is>
          <t>수익증권</t>
        </is>
      </c>
      <c r="O323" t="inlineStr">
        <is>
          <t>혼합</t>
        </is>
      </c>
      <c r="P323" t="inlineStr">
        <is>
          <t>주식형</t>
        </is>
      </c>
      <c r="Q323" t="inlineStr">
        <is>
          <t>블라인드</t>
        </is>
      </c>
      <c r="R323" t="inlineStr">
        <is>
          <t>KRW</t>
        </is>
      </c>
      <c r="S323" t="inlineStr">
        <is>
          <t>USD</t>
        </is>
      </c>
      <c r="T323" s="1" t="n">
        <v>42886</v>
      </c>
      <c r="U323" s="1" t="n">
        <v>43981</v>
      </c>
      <c r="V323" s="1" t="n">
        <v>47819</v>
      </c>
      <c r="X323" t="inlineStr">
        <is>
          <t>해당없음</t>
        </is>
      </c>
      <c r="Y323" t="inlineStr">
        <is>
          <t>해당없음</t>
        </is>
      </c>
      <c r="Z323" t="inlineStr">
        <is>
          <t>해당없음</t>
        </is>
      </c>
      <c r="AA323" t="inlineStr">
        <is>
          <t>해당없음</t>
        </is>
      </c>
      <c r="AB323" t="inlineStr">
        <is>
          <t>한화자산운용</t>
        </is>
      </c>
      <c r="AD323" t="inlineStr">
        <is>
          <t>강윤구</t>
        </is>
      </c>
      <c r="AF323" t="inlineStr">
        <is>
          <t>권우철</t>
        </is>
      </c>
      <c r="AG323" t="inlineStr">
        <is>
          <t>정상</t>
        </is>
      </c>
      <c r="AI323" t="inlineStr">
        <is>
          <t>기보유</t>
        </is>
      </c>
      <c r="AJ323" t="inlineStr">
        <is>
          <t>사모투자</t>
        </is>
      </c>
      <c r="AK323" t="inlineStr">
        <is>
          <t>VC</t>
        </is>
      </c>
      <c r="AL323" t="inlineStr">
        <is>
          <t>Equity</t>
        </is>
      </c>
      <c r="AM323" t="inlineStr">
        <is>
          <t>인출</t>
        </is>
      </c>
      <c r="AN323" t="inlineStr">
        <is>
          <t>운영</t>
        </is>
      </c>
      <c r="AO323" t="n">
        <v>89500000</v>
      </c>
      <c r="AP323" t="n">
        <v>125300000000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1664633191</v>
      </c>
      <c r="AW323" t="n">
        <v>90220120792</v>
      </c>
      <c r="AX323" t="n">
        <v>0</v>
      </c>
      <c r="AY323" t="n">
        <v>5396984958</v>
      </c>
      <c r="AZ323" t="n">
        <v>12592964910</v>
      </c>
      <c r="BA323" t="n">
        <v>0</v>
      </c>
      <c r="BB323" t="n">
        <v>-3732351767</v>
      </c>
      <c r="BC323" t="n">
        <v>77627155882</v>
      </c>
      <c r="BD323" t="n">
        <v>0</v>
      </c>
      <c r="BE323" t="n">
        <v>8545337915</v>
      </c>
      <c r="BF323" t="n">
        <v>23750869484</v>
      </c>
      <c r="BG323" t="n">
        <v>8545226180</v>
      </c>
      <c r="BH323" t="n">
        <v>0</v>
      </c>
      <c r="BI323" t="n">
        <v>111735</v>
      </c>
      <c r="BJ323" t="n">
        <v>-550028590</v>
      </c>
      <c r="BK323" t="n">
        <v>8545226180</v>
      </c>
      <c r="BL323" t="n">
        <v>111735</v>
      </c>
      <c r="BM323" t="n">
        <v>-571369567</v>
      </c>
      <c r="BN323" t="n">
        <v>-17201902017</v>
      </c>
      <c r="BO323" t="n">
        <v>0</v>
      </c>
      <c r="BP323" t="n">
        <v>8545337915</v>
      </c>
      <c r="BQ323" t="n">
        <v>-571369567</v>
      </c>
      <c r="BR323" t="n">
        <v>-8656564102</v>
      </c>
      <c r="BS323" t="n">
        <v>0</v>
      </c>
      <c r="BT323" t="n">
        <v>0</v>
      </c>
      <c r="BU323" t="n">
        <v>0</v>
      </c>
      <c r="BV323" t="n">
        <v>-571369567</v>
      </c>
      <c r="BW323" t="n">
        <v>-8656564102</v>
      </c>
      <c r="BX323" t="n">
        <v>-0.6386375240309611</v>
      </c>
      <c r="BY323" t="n">
        <v>-8.348423971326442</v>
      </c>
      <c r="BZ323" t="n">
        <v>0</v>
      </c>
      <c r="CA323" t="n">
        <v>80407699061</v>
      </c>
      <c r="CB323" t="n">
        <v>80407699061</v>
      </c>
      <c r="CC323" t="n">
        <v>83263366580</v>
      </c>
      <c r="CD323" t="n">
        <v>0</v>
      </c>
      <c r="CE323" t="n">
        <v>88895588684</v>
      </c>
      <c r="CF323" t="n">
        <v>89466958251</v>
      </c>
      <c r="CG323" t="n">
        <v>109829842468</v>
      </c>
      <c r="CH323" t="n">
        <v>88895588684</v>
      </c>
      <c r="CI323" t="n">
        <v>89466958251</v>
      </c>
      <c r="CJ323" t="n">
        <v>109829842468</v>
      </c>
      <c r="CK323" t="n">
        <v>-17201902017</v>
      </c>
      <c r="CL323" t="n">
        <v>0</v>
      </c>
      <c r="CM323" t="n">
        <v>-7.498939335346224</v>
      </c>
      <c r="CN323" t="n">
        <v>-8.239072859287262</v>
      </c>
      <c r="CO323" t="n">
        <v>6.564416587352752</v>
      </c>
      <c r="CP323" t="n">
        <v>-666622626721.2063</v>
      </c>
      <c r="CQ323" t="n">
        <v>-732417232036.7083</v>
      </c>
      <c r="CR323" t="n">
        <v>583547676899.7372</v>
      </c>
      <c r="CS323" t="n">
        <v>1.388154016848814</v>
      </c>
      <c r="CT323" t="n">
        <v>123400768511.8346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1</v>
      </c>
      <c r="DJ323" t="n">
        <v>0</v>
      </c>
      <c r="DK323" t="n">
        <v>88895588684</v>
      </c>
      <c r="DL323" t="n">
        <v>0</v>
      </c>
      <c r="DM323" t="n">
        <v>109829842468</v>
      </c>
      <c r="DN323" t="n">
        <v>0</v>
      </c>
      <c r="DO323" t="n">
        <v>1664633191</v>
      </c>
      <c r="DP323" t="n">
        <v>0</v>
      </c>
      <c r="DQ323" t="n">
        <v>5396984958</v>
      </c>
      <c r="DR323" t="n">
        <v>0</v>
      </c>
      <c r="DS323" t="n">
        <v>0</v>
      </c>
      <c r="DT323" t="n">
        <v>0</v>
      </c>
      <c r="DU323" t="n">
        <v>0</v>
      </c>
      <c r="DV323" t="n">
        <v>108329502582</v>
      </c>
      <c r="DW323" t="n">
        <v>22763262.24030783</v>
      </c>
      <c r="DX323" t="n">
        <v>0</v>
      </c>
      <c r="DY323" t="n">
        <v>52006364609.3763</v>
      </c>
      <c r="DZ323" t="n">
        <v>28410873805.26824</v>
      </c>
      <c r="EA323" t="n">
        <v>0</v>
      </c>
      <c r="EB323" t="n">
        <v>80440001676.88486</v>
      </c>
      <c r="EC323" t="n">
        <v>0.7425493495273442</v>
      </c>
      <c r="ED323" t="n">
        <v>80440001676.88486</v>
      </c>
      <c r="EE323" t="n">
        <v>66009361553.15454</v>
      </c>
      <c r="EF323" t="n">
        <v>0</v>
      </c>
      <c r="EG323" t="n">
        <v>0</v>
      </c>
      <c r="EH323" t="n">
        <v>0</v>
      </c>
      <c r="EI323" t="n">
        <v>0</v>
      </c>
      <c r="EJ323" t="n">
        <v>-571369567</v>
      </c>
      <c r="EK323" t="n">
        <v>0</v>
      </c>
      <c r="EL323" t="n">
        <v>8545337915</v>
      </c>
      <c r="EM323" t="n">
        <v>-550028590</v>
      </c>
      <c r="EN323" t="n">
        <v>0</v>
      </c>
      <c r="EO323" t="n">
        <v>-16651873427</v>
      </c>
      <c r="EP323" t="n">
        <v>-571369567</v>
      </c>
      <c r="EQ323" t="n">
        <v>-8656564102</v>
      </c>
      <c r="ER323" t="n">
        <v>749</v>
      </c>
      <c r="ES323" t="inlineStr">
        <is>
          <t>Venture(General)</t>
        </is>
      </c>
      <c r="EU323" t="n">
        <v>2017</v>
      </c>
      <c r="EV323" t="inlineStr">
        <is>
          <t>국내간접투자</t>
        </is>
      </c>
      <c r="EW323" t="n">
        <v>0</v>
      </c>
      <c r="EX323" t="n">
        <v>0</v>
      </c>
      <c r="EY323" t="n">
        <v>0</v>
      </c>
      <c r="EZ323" t="n">
        <v>0</v>
      </c>
      <c r="FA323" t="n">
        <v>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0</v>
      </c>
      <c r="FJ323" t="n">
        <v>0</v>
      </c>
      <c r="FK323" t="n">
        <v>-571369567</v>
      </c>
      <c r="FL323" t="n">
        <v>0</v>
      </c>
      <c r="FM323" t="n">
        <v>8545337915</v>
      </c>
      <c r="FN323" t="n">
        <v>-550028590</v>
      </c>
      <c r="FO323" t="n">
        <v>0</v>
      </c>
      <c r="FP323" t="n">
        <v>-16651873427</v>
      </c>
      <c r="FQ323" t="b">
        <v>1</v>
      </c>
      <c r="FR323" t="b">
        <v>1</v>
      </c>
    </row>
    <row r="324">
      <c r="A324" t="inlineStr">
        <is>
          <t>BS00000685</t>
        </is>
      </c>
      <c r="B324" t="inlineStr">
        <is>
          <t>BS0000068501</t>
        </is>
      </c>
      <c r="C324" t="n">
        <v>200000831</v>
      </c>
      <c r="D324" t="inlineStr">
        <is>
          <t>한화 Consumer Credit 전문투자형사모특별자산투자신탁 1호</t>
        </is>
      </c>
      <c r="E324" t="inlineStr">
        <is>
          <t>한화CONSUMER CREDIT 일반사모특별자산투자신탁1호</t>
        </is>
      </c>
      <c r="F324" t="inlineStr">
        <is>
          <t>PD</t>
        </is>
      </c>
      <c r="G324" t="inlineStr">
        <is>
          <t>PD</t>
        </is>
      </c>
      <c r="H324" t="inlineStr">
        <is>
          <t>Senior</t>
        </is>
      </c>
      <c r="I324" t="inlineStr">
        <is>
          <t>해외</t>
        </is>
      </c>
      <c r="J324" t="inlineStr">
        <is>
          <t>아메리카</t>
        </is>
      </c>
      <c r="K324" t="inlineStr">
        <is>
          <t>선진국</t>
        </is>
      </c>
      <c r="L324" t="inlineStr">
        <is>
          <t>미국</t>
        </is>
      </c>
      <c r="M324" t="inlineStr">
        <is>
          <t>해당없음</t>
        </is>
      </c>
      <c r="N324" t="inlineStr">
        <is>
          <t>수익증권</t>
        </is>
      </c>
      <c r="O324" t="inlineStr">
        <is>
          <t>선순위</t>
        </is>
      </c>
      <c r="P324" t="inlineStr">
        <is>
          <t>채권형</t>
        </is>
      </c>
      <c r="Q324" t="inlineStr">
        <is>
          <t>블라인드</t>
        </is>
      </c>
      <c r="R324" t="inlineStr">
        <is>
          <t>KRW</t>
        </is>
      </c>
      <c r="S324" t="inlineStr">
        <is>
          <t>USD</t>
        </is>
      </c>
      <c r="T324" s="1" t="n">
        <v>42726</v>
      </c>
      <c r="U324" s="1" t="n">
        <v>43643</v>
      </c>
      <c r="V324" s="1" t="n">
        <v>44922</v>
      </c>
      <c r="W324" s="1" t="n">
        <v>44922</v>
      </c>
      <c r="X324" t="inlineStr">
        <is>
          <t>해당없음</t>
        </is>
      </c>
      <c r="Y324" t="inlineStr">
        <is>
          <t>해당없음</t>
        </is>
      </c>
      <c r="Z324" t="inlineStr">
        <is>
          <t>해당없음</t>
        </is>
      </c>
      <c r="AA324" t="inlineStr">
        <is>
          <t>해당없음</t>
        </is>
      </c>
      <c r="AB324" t="inlineStr">
        <is>
          <t>한화자산운용</t>
        </is>
      </c>
      <c r="AC324" t="inlineStr">
        <is>
          <t>Lending Club</t>
        </is>
      </c>
      <c r="AD324" t="inlineStr">
        <is>
          <t>상환/확인필요</t>
        </is>
      </c>
      <c r="AF324" t="inlineStr">
        <is>
          <t>이현호</t>
        </is>
      </c>
      <c r="AG324" t="inlineStr">
        <is>
          <t>관심</t>
        </is>
      </c>
      <c r="AI324" t="inlineStr">
        <is>
          <t>기보유</t>
        </is>
      </c>
      <c r="AJ324" t="inlineStr">
        <is>
          <t>사모투자</t>
        </is>
      </c>
      <c r="AK324" t="inlineStr">
        <is>
          <t>PD</t>
        </is>
      </c>
      <c r="AL324" t="inlineStr">
        <is>
          <t>Debt</t>
        </is>
      </c>
      <c r="AM324" t="inlineStr">
        <is>
          <t>인출</t>
        </is>
      </c>
      <c r="AN324" t="inlineStr">
        <is>
          <t>상환</t>
        </is>
      </c>
      <c r="AO324" t="n">
        <v>630000000</v>
      </c>
      <c r="AP324" t="n">
        <v>106776000000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94586643208</v>
      </c>
      <c r="AX324" t="n">
        <v>0</v>
      </c>
      <c r="AY324" t="n">
        <v>0</v>
      </c>
      <c r="AZ324" t="n">
        <v>93650645783</v>
      </c>
      <c r="BA324" t="n">
        <v>0</v>
      </c>
      <c r="BB324" t="n">
        <v>0</v>
      </c>
      <c r="BC324" t="n">
        <v>935997425</v>
      </c>
      <c r="BD324" t="n">
        <v>0</v>
      </c>
      <c r="BE324" t="n">
        <v>0</v>
      </c>
      <c r="BF324" t="n">
        <v>2514028298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336941029</v>
      </c>
      <c r="CM324" t="n">
        <v>0</v>
      </c>
      <c r="CN324" t="n">
        <v>0</v>
      </c>
      <c r="CO324" t="n">
        <v>1.1732217669487</v>
      </c>
      <c r="CP324" t="n">
        <v>0</v>
      </c>
      <c r="CQ324" t="n">
        <v>0</v>
      </c>
      <c r="CR324" t="n">
        <v>0</v>
      </c>
      <c r="CS324" t="n">
        <v>1.016683443026198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0.9481549739160334</v>
      </c>
      <c r="DI324" t="n">
        <v>0.05184502608396653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0</v>
      </c>
      <c r="EM324" t="n">
        <v>0</v>
      </c>
      <c r="EN324" t="n">
        <v>0</v>
      </c>
      <c r="EO324" t="n">
        <v>0</v>
      </c>
      <c r="EP324" t="n">
        <v>0</v>
      </c>
      <c r="EQ324" t="n">
        <v>0</v>
      </c>
      <c r="ER324" t="n">
        <v>471</v>
      </c>
      <c r="EU324" t="inlineStr">
        <is>
          <t>~2016</t>
        </is>
      </c>
      <c r="EV324" t="inlineStr">
        <is>
          <t>국내간접투자</t>
        </is>
      </c>
      <c r="EW324" t="n">
        <v>0</v>
      </c>
      <c r="EX324" t="n">
        <v>0</v>
      </c>
      <c r="EY324" t="n">
        <v>0</v>
      </c>
      <c r="EZ324" t="n">
        <v>0</v>
      </c>
      <c r="FA324" t="n">
        <v>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n">
        <v>0</v>
      </c>
      <c r="FO324" t="n">
        <v>0</v>
      </c>
      <c r="FP324" t="n">
        <v>0</v>
      </c>
      <c r="FQ324" t="b">
        <v>1</v>
      </c>
      <c r="FR324" t="b">
        <v>1</v>
      </c>
    </row>
    <row r="325">
      <c r="A325" t="inlineStr">
        <is>
          <t>BS00000686</t>
        </is>
      </c>
      <c r="B325" t="n">
        <v>205900967201</v>
      </c>
      <c r="C325" t="n">
        <v>6000000000541</v>
      </c>
      <c r="D325" t="inlineStr">
        <is>
          <t>대구 그린파워 리파이낸싱 (대구혁신도시 열병합발전)</t>
        </is>
      </c>
      <c r="E325" t="inlineStr">
        <is>
          <t>대구그린파워 리파이낸싱 [대구혁신도시 열병합발전]</t>
        </is>
      </c>
      <c r="F325" t="inlineStr">
        <is>
          <t>인프라</t>
        </is>
      </c>
      <c r="G325" t="inlineStr">
        <is>
          <t>발전/유틸리티</t>
        </is>
      </c>
      <c r="H325" t="inlineStr">
        <is>
          <t>가스LNG</t>
        </is>
      </c>
      <c r="I325" t="inlineStr">
        <is>
          <t>국내</t>
        </is>
      </c>
      <c r="J325" t="inlineStr">
        <is>
          <t>아시아</t>
        </is>
      </c>
      <c r="K325" t="inlineStr">
        <is>
          <t>이머징</t>
        </is>
      </c>
      <c r="L325" t="inlineStr">
        <is>
          <t>한국</t>
        </is>
      </c>
      <c r="M325" t="inlineStr">
        <is>
          <t>해당없음</t>
        </is>
      </c>
      <c r="N325" t="inlineStr">
        <is>
          <t>대출</t>
        </is>
      </c>
      <c r="O325" t="inlineStr">
        <is>
          <t>선순위</t>
        </is>
      </c>
      <c r="P325" t="inlineStr">
        <is>
          <t>대출</t>
        </is>
      </c>
      <c r="Q325" t="inlineStr">
        <is>
          <t>프로젝트</t>
        </is>
      </c>
      <c r="R325" t="inlineStr">
        <is>
          <t>KRW</t>
        </is>
      </c>
      <c r="S325" t="inlineStr">
        <is>
          <t>KRW</t>
        </is>
      </c>
      <c r="T325" s="1" t="n">
        <v>42716</v>
      </c>
      <c r="U325" s="1" t="n">
        <v>50751</v>
      </c>
      <c r="V325" s="1" t="n">
        <v>50751</v>
      </c>
      <c r="X325" t="inlineStr">
        <is>
          <t>비규제자산</t>
        </is>
      </c>
      <c r="Y325" t="inlineStr">
        <is>
          <t>Merchant(정부)</t>
        </is>
      </c>
      <c r="Z325" t="inlineStr">
        <is>
          <t>무보증</t>
        </is>
      </c>
      <c r="AA325" t="inlineStr">
        <is>
          <t>용량요금으로 선순위 커버</t>
        </is>
      </c>
      <c r="AB325" t="inlineStr">
        <is>
          <t>신한자산운용</t>
        </is>
      </c>
      <c r="AC325" t="inlineStr">
        <is>
          <t>해당없음</t>
        </is>
      </c>
      <c r="AD325" t="inlineStr">
        <is>
          <t>이다인</t>
        </is>
      </c>
      <c r="AF325" t="inlineStr">
        <is>
          <t>유재섭</t>
        </is>
      </c>
      <c r="AG325" t="inlineStr">
        <is>
          <t>정상</t>
        </is>
      </c>
      <c r="AH325" s="1" t="n">
        <v>42709</v>
      </c>
      <c r="AI325" t="inlineStr">
        <is>
          <t>기보유</t>
        </is>
      </c>
      <c r="AJ325" t="inlineStr">
        <is>
          <t>국내실물</t>
        </is>
      </c>
      <c r="AK325" t="inlineStr">
        <is>
          <t>인프라</t>
        </is>
      </c>
      <c r="AL325" t="inlineStr">
        <is>
          <t>Debt</t>
        </is>
      </c>
      <c r="AM325" t="inlineStr">
        <is>
          <t>인출</t>
        </is>
      </c>
      <c r="AN325" t="inlineStr">
        <is>
          <t>운영</t>
        </is>
      </c>
      <c r="AO325" t="n">
        <v>0</v>
      </c>
      <c r="AP325" t="n">
        <v>35000000000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35000000000</v>
      </c>
      <c r="AX325" t="n">
        <v>856065573</v>
      </c>
      <c r="AY325" t="n">
        <v>2674918031</v>
      </c>
      <c r="AZ325" t="n">
        <v>20044958998</v>
      </c>
      <c r="BA325" t="n">
        <v>-856065573</v>
      </c>
      <c r="BB325" t="n">
        <v>-2674918031</v>
      </c>
      <c r="BC325" t="n">
        <v>14955041002</v>
      </c>
      <c r="BD325" t="n">
        <v>141910096</v>
      </c>
      <c r="BE325" t="n">
        <v>601173100</v>
      </c>
      <c r="BF325" t="n">
        <v>4933922917</v>
      </c>
      <c r="BG325" t="n">
        <v>0</v>
      </c>
      <c r="BH325" t="n">
        <v>601173100</v>
      </c>
      <c r="BI325" t="n">
        <v>0</v>
      </c>
      <c r="BJ325" t="n">
        <v>0</v>
      </c>
      <c r="BK325" t="n">
        <v>0</v>
      </c>
      <c r="BL325" t="n">
        <v>593300610</v>
      </c>
      <c r="BM325" t="n">
        <v>0</v>
      </c>
      <c r="BN325" t="n">
        <v>0</v>
      </c>
      <c r="BO325" t="n">
        <v>47402179</v>
      </c>
      <c r="BP325" t="n">
        <v>593989145</v>
      </c>
      <c r="BQ325" t="n">
        <v>47402179</v>
      </c>
      <c r="BR325" t="n">
        <v>593989145</v>
      </c>
      <c r="BS325" t="n">
        <v>0</v>
      </c>
      <c r="BT325" t="n">
        <v>0</v>
      </c>
      <c r="BU325" t="n">
        <v>0</v>
      </c>
      <c r="BV325" t="n">
        <v>47402179</v>
      </c>
      <c r="BW325" t="n">
        <v>593989145</v>
      </c>
      <c r="BX325" t="n">
        <v>0.3087031636575492</v>
      </c>
      <c r="BY325" t="n">
        <v>3.713475307438151</v>
      </c>
      <c r="BZ325" t="n">
        <v>0</v>
      </c>
      <c r="CA325" t="n">
        <v>14955041002</v>
      </c>
      <c r="CB325" t="n">
        <v>15802884800</v>
      </c>
      <c r="CC325" t="n">
        <v>17629959033</v>
      </c>
      <c r="CD325" t="n">
        <v>0</v>
      </c>
      <c r="CE325" t="n">
        <v>14955041002</v>
      </c>
      <c r="CF325" t="n">
        <v>15802884800</v>
      </c>
      <c r="CG325" t="n">
        <v>17629959033</v>
      </c>
      <c r="CH325" t="n">
        <v>14955041002</v>
      </c>
      <c r="CI325" t="n">
        <v>15802884800</v>
      </c>
      <c r="CJ325" t="n">
        <v>17629959033</v>
      </c>
      <c r="CK325" t="n">
        <v>0</v>
      </c>
      <c r="CL325" t="n">
        <v>0</v>
      </c>
      <c r="CM325" t="n">
        <v>0.3035383166666667</v>
      </c>
      <c r="CN325" t="n">
        <v>3.6424598</v>
      </c>
      <c r="CO325" t="n">
        <v>3.6424598</v>
      </c>
      <c r="CP325" t="n">
        <v>4539427971.428061</v>
      </c>
      <c r="CQ325" t="n">
        <v>54473135657.13672</v>
      </c>
      <c r="CR325" t="n">
        <v>54473135657.13672</v>
      </c>
      <c r="CS325" t="n">
        <v>1.1409692262</v>
      </c>
      <c r="CT325" t="n">
        <v>17063241559.84121</v>
      </c>
      <c r="CU325" t="n">
        <v>3.6</v>
      </c>
      <c r="CV325" t="n">
        <v>0</v>
      </c>
      <c r="CW325" t="n">
        <v>0</v>
      </c>
      <c r="CX325" t="n">
        <v>3.6</v>
      </c>
      <c r="CY325" t="n">
        <v>3.6</v>
      </c>
      <c r="CZ325" t="n">
        <v>53838147607.2</v>
      </c>
      <c r="DA325" t="n">
        <v>0</v>
      </c>
      <c r="DB325" t="n">
        <v>0</v>
      </c>
      <c r="DC325" t="n">
        <v>3081836062.8</v>
      </c>
      <c r="DD325" t="n">
        <v>9629704911.6</v>
      </c>
      <c r="DE325" t="n">
        <v>14955041002</v>
      </c>
      <c r="DF325" t="n">
        <v>0</v>
      </c>
      <c r="DG325" t="n">
        <v>856065573</v>
      </c>
      <c r="DH325" t="n">
        <v>1</v>
      </c>
      <c r="DI325" t="n">
        <v>0</v>
      </c>
      <c r="DJ325" t="n">
        <v>14955041002</v>
      </c>
      <c r="DK325" t="n">
        <v>0</v>
      </c>
      <c r="DL325" t="n">
        <v>17629959033</v>
      </c>
      <c r="DM325" t="n">
        <v>0</v>
      </c>
      <c r="DN325" t="n">
        <v>0</v>
      </c>
      <c r="DO325" t="n">
        <v>0</v>
      </c>
      <c r="DP325" t="n">
        <v>2674918031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16275936757.25019</v>
      </c>
      <c r="DW325" t="n">
        <v>2054428082.185523</v>
      </c>
      <c r="DX325" t="n">
        <v>0</v>
      </c>
      <c r="DY325" t="n">
        <v>0</v>
      </c>
      <c r="DZ325" t="n">
        <v>0</v>
      </c>
      <c r="EA325" t="n">
        <v>0</v>
      </c>
      <c r="EB325" t="n">
        <v>2054428082.185523</v>
      </c>
      <c r="EC325" t="n">
        <v>0.1262248749688935</v>
      </c>
      <c r="ED325" t="n">
        <v>2054428082.185523</v>
      </c>
      <c r="EE325" t="n">
        <v>1887698180.632126</v>
      </c>
      <c r="EF325" t="n">
        <v>0</v>
      </c>
      <c r="EG325" t="n">
        <v>47402179</v>
      </c>
      <c r="EH325" t="n">
        <v>0</v>
      </c>
      <c r="EI325" t="n">
        <v>0</v>
      </c>
      <c r="EJ325" t="n">
        <v>0</v>
      </c>
      <c r="EK325" t="n">
        <v>0</v>
      </c>
      <c r="EL325" t="n">
        <v>593989145</v>
      </c>
      <c r="EM325" t="n">
        <v>0</v>
      </c>
      <c r="EN325" t="n">
        <v>0</v>
      </c>
      <c r="EO325" t="n">
        <v>0</v>
      </c>
      <c r="EP325" t="n">
        <v>47402179</v>
      </c>
      <c r="EQ325" t="n">
        <v>593989145</v>
      </c>
      <c r="ER325" t="n">
        <v>249</v>
      </c>
      <c r="EU325" t="inlineStr">
        <is>
          <t>~2016</t>
        </is>
      </c>
      <c r="EV325" t="inlineStr">
        <is>
          <t>국내간접투자</t>
        </is>
      </c>
      <c r="EW325" t="n">
        <v>0</v>
      </c>
      <c r="EX325" t="n">
        <v>47402179</v>
      </c>
      <c r="EY325" t="n">
        <v>0</v>
      </c>
      <c r="EZ325" t="n">
        <v>0</v>
      </c>
      <c r="FA325" t="n">
        <v>0</v>
      </c>
      <c r="FB325" t="n">
        <v>0</v>
      </c>
      <c r="FC325" t="n">
        <v>593989145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0</v>
      </c>
      <c r="FJ325" t="n">
        <v>0</v>
      </c>
      <c r="FK325" t="n">
        <v>0</v>
      </c>
      <c r="FL325" t="n">
        <v>0</v>
      </c>
      <c r="FM325" t="n">
        <v>0</v>
      </c>
      <c r="FN325" t="n">
        <v>0</v>
      </c>
      <c r="FO325" t="n">
        <v>0</v>
      </c>
      <c r="FP325" t="n">
        <v>0</v>
      </c>
      <c r="FQ325" t="b">
        <v>1</v>
      </c>
      <c r="FR325" t="b">
        <v>1</v>
      </c>
    </row>
    <row r="326">
      <c r="A326" t="inlineStr">
        <is>
          <t>BS00000686</t>
        </is>
      </c>
      <c r="B326" t="inlineStr">
        <is>
          <t>BS0000068601</t>
        </is>
      </c>
      <c r="C326" t="n">
        <v>200000818</v>
      </c>
      <c r="D326" t="inlineStr">
        <is>
          <t>대구 그린파워 리파이낸싱 (대구혁신도시 열병합발전)</t>
        </is>
      </c>
      <c r="E326" t="inlineStr">
        <is>
          <t>신한대구그린파워열병합발전 일반 사모특별자산투자신탁</t>
        </is>
      </c>
      <c r="F326" t="inlineStr">
        <is>
          <t>인프라</t>
        </is>
      </c>
      <c r="G326" t="inlineStr">
        <is>
          <t>발전/유틸리티</t>
        </is>
      </c>
      <c r="H326" t="inlineStr">
        <is>
          <t>가스LNG</t>
        </is>
      </c>
      <c r="I326" t="inlineStr">
        <is>
          <t>국내</t>
        </is>
      </c>
      <c r="J326" t="inlineStr">
        <is>
          <t>아시아</t>
        </is>
      </c>
      <c r="K326" t="inlineStr">
        <is>
          <t>이머징</t>
        </is>
      </c>
      <c r="L326" t="inlineStr">
        <is>
          <t>한국</t>
        </is>
      </c>
      <c r="M326" t="inlineStr">
        <is>
          <t>해당없음</t>
        </is>
      </c>
      <c r="N326" t="inlineStr">
        <is>
          <t>수익증권</t>
        </is>
      </c>
      <c r="O326" t="inlineStr">
        <is>
          <t>혼합</t>
        </is>
      </c>
      <c r="P326" t="inlineStr">
        <is>
          <t>주식형</t>
        </is>
      </c>
      <c r="Q326" t="inlineStr">
        <is>
          <t>프로젝트</t>
        </is>
      </c>
      <c r="R326" t="inlineStr">
        <is>
          <t>KRW</t>
        </is>
      </c>
      <c r="S326" t="inlineStr">
        <is>
          <t>KRW</t>
        </is>
      </c>
      <c r="T326" s="1" t="n">
        <v>42716</v>
      </c>
      <c r="U326" s="1" t="n">
        <v>50751</v>
      </c>
      <c r="V326" s="1" t="n">
        <v>50751</v>
      </c>
      <c r="X326" t="inlineStr">
        <is>
          <t>비규제자산</t>
        </is>
      </c>
      <c r="Y326" t="inlineStr">
        <is>
          <t>Merchant(정부)</t>
        </is>
      </c>
      <c r="Z326" t="inlineStr">
        <is>
          <t>무보증</t>
        </is>
      </c>
      <c r="AA326" t="inlineStr">
        <is>
          <t>용량요금으로 선순위 커버</t>
        </is>
      </c>
      <c r="AB326" t="inlineStr">
        <is>
          <t>신한자산운용</t>
        </is>
      </c>
      <c r="AC326" t="inlineStr">
        <is>
          <t>해당없음</t>
        </is>
      </c>
      <c r="AD326" t="inlineStr">
        <is>
          <t>이다인</t>
        </is>
      </c>
      <c r="AF326" t="inlineStr">
        <is>
          <t>유재섭</t>
        </is>
      </c>
      <c r="AG326" t="inlineStr">
        <is>
          <t>정상</t>
        </is>
      </c>
      <c r="AI326" t="inlineStr">
        <is>
          <t>기보유</t>
        </is>
      </c>
      <c r="AJ326" t="inlineStr">
        <is>
          <t>국내실물</t>
        </is>
      </c>
      <c r="AK326" t="inlineStr">
        <is>
          <t>인프라</t>
        </is>
      </c>
      <c r="AL326" t="inlineStr">
        <is>
          <t>Equity</t>
        </is>
      </c>
      <c r="AM326" t="inlineStr">
        <is>
          <t>인출</t>
        </is>
      </c>
      <c r="AN326" t="inlineStr">
        <is>
          <t>운영</t>
        </is>
      </c>
      <c r="AO326" t="n">
        <v>0</v>
      </c>
      <c r="AP326" t="n">
        <v>15000000000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15013940281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15013940281</v>
      </c>
      <c r="BD326" t="n">
        <v>104652967</v>
      </c>
      <c r="BE326" t="n">
        <v>422612425</v>
      </c>
      <c r="BF326" t="n">
        <v>3783008012</v>
      </c>
      <c r="BG326" t="n">
        <v>422612425</v>
      </c>
      <c r="BH326" t="n">
        <v>0</v>
      </c>
      <c r="BI326" t="n">
        <v>0</v>
      </c>
      <c r="BJ326" t="n">
        <v>0</v>
      </c>
      <c r="BK326" t="n">
        <v>422612425</v>
      </c>
      <c r="BL326" t="n">
        <v>0</v>
      </c>
      <c r="BM326" t="n">
        <v>-252426862</v>
      </c>
      <c r="BN326" t="n">
        <v>177627052</v>
      </c>
      <c r="BO326" t="n">
        <v>104652967</v>
      </c>
      <c r="BP326" t="n">
        <v>422612425</v>
      </c>
      <c r="BQ326" t="n">
        <v>-147773895</v>
      </c>
      <c r="BR326" t="n">
        <v>600239477</v>
      </c>
      <c r="BS326" t="n">
        <v>0</v>
      </c>
      <c r="BT326" t="n">
        <v>0</v>
      </c>
      <c r="BU326" t="n">
        <v>0</v>
      </c>
      <c r="BV326" t="n">
        <v>-147773895</v>
      </c>
      <c r="BW326" t="n">
        <v>600239477</v>
      </c>
      <c r="BX326" t="n">
        <v>-0.827219758432321</v>
      </c>
      <c r="BY326" t="n">
        <v>3.474635862978173</v>
      </c>
      <c r="BZ326" t="n">
        <v>0</v>
      </c>
      <c r="CA326" t="n">
        <v>15013925657</v>
      </c>
      <c r="CB326" t="n">
        <v>15013925657</v>
      </c>
      <c r="CC326" t="n">
        <v>15013925657</v>
      </c>
      <c r="CD326" t="n">
        <v>0</v>
      </c>
      <c r="CE326" t="n">
        <v>17663821934</v>
      </c>
      <c r="CF326" t="n">
        <v>17916248796</v>
      </c>
      <c r="CG326" t="n">
        <v>17486194882</v>
      </c>
      <c r="CH326" t="n">
        <v>17663821934</v>
      </c>
      <c r="CI326" t="n">
        <v>17916248796</v>
      </c>
      <c r="CJ326" t="n">
        <v>17486194882</v>
      </c>
      <c r="CK326" t="n">
        <v>177627052</v>
      </c>
      <c r="CL326" t="n">
        <v>0</v>
      </c>
      <c r="CM326" t="n">
        <v>-9.585656821727753</v>
      </c>
      <c r="CN326" t="n">
        <v>3.473182618618011</v>
      </c>
      <c r="CO326" t="n">
        <v>4.460727870464326</v>
      </c>
      <c r="CP326" t="n">
        <v>-169319335219.4314</v>
      </c>
      <c r="CQ326" t="n">
        <v>61349679319.53237</v>
      </c>
      <c r="CR326" t="n">
        <v>78793502799.91287</v>
      </c>
      <c r="CS326" t="n">
        <v>1.428461119772853</v>
      </c>
      <c r="CT326" t="n">
        <v>25232082859.30992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0.4890409503006714</v>
      </c>
      <c r="DI326" t="n">
        <v>0.5109590496993286</v>
      </c>
      <c r="DJ326" t="n">
        <v>8638332264.545202</v>
      </c>
      <c r="DK326" t="n">
        <v>9025489669.454796</v>
      </c>
      <c r="DL326" t="n">
        <v>8551465362.236015</v>
      </c>
      <c r="DM326" t="n">
        <v>8934729519.763983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17829827124</v>
      </c>
      <c r="DW326" t="n">
        <v>1101094361.857191</v>
      </c>
      <c r="DX326" t="n">
        <v>0</v>
      </c>
      <c r="DY326" t="n">
        <v>4437177116.114182</v>
      </c>
      <c r="DZ326" t="n">
        <v>0</v>
      </c>
      <c r="EA326" t="n">
        <v>0</v>
      </c>
      <c r="EB326" t="n">
        <v>5538271477.971373</v>
      </c>
      <c r="EC326" t="n">
        <v>0.3106183497716886</v>
      </c>
      <c r="ED326" t="n">
        <v>5538271477.971373</v>
      </c>
      <c r="EE326" t="n">
        <v>5486707219.800037</v>
      </c>
      <c r="EF326" t="n">
        <v>0</v>
      </c>
      <c r="EG326" t="n">
        <v>104652967</v>
      </c>
      <c r="EH326" t="n">
        <v>0</v>
      </c>
      <c r="EI326" t="n">
        <v>0</v>
      </c>
      <c r="EJ326" t="n">
        <v>-252426862</v>
      </c>
      <c r="EK326" t="n">
        <v>0</v>
      </c>
      <c r="EL326" t="n">
        <v>422612425</v>
      </c>
      <c r="EM326" t="n">
        <v>0</v>
      </c>
      <c r="EN326" t="n">
        <v>0</v>
      </c>
      <c r="EO326" t="n">
        <v>177627052</v>
      </c>
      <c r="EP326" t="n">
        <v>-147773895</v>
      </c>
      <c r="EQ326" t="n">
        <v>600239477</v>
      </c>
      <c r="ER326" t="n">
        <v>248</v>
      </c>
      <c r="EU326" t="inlineStr">
        <is>
          <t>~2016</t>
        </is>
      </c>
      <c r="EV326" t="inlineStr">
        <is>
          <t>국내간접투자</t>
        </is>
      </c>
      <c r="EW326" t="n">
        <v>0</v>
      </c>
      <c r="EX326" t="n">
        <v>51179586.4334648</v>
      </c>
      <c r="EY326" t="n">
        <v>0</v>
      </c>
      <c r="EZ326" t="n">
        <v>0</v>
      </c>
      <c r="FA326" t="n">
        <v>-123447072.4738964</v>
      </c>
      <c r="FB326" t="n">
        <v>0</v>
      </c>
      <c r="FC326" t="n">
        <v>206674781.9308712</v>
      </c>
      <c r="FD326" t="n">
        <v>0</v>
      </c>
      <c r="FE326" t="n">
        <v>0</v>
      </c>
      <c r="FF326" t="n">
        <v>86866902.30918677</v>
      </c>
      <c r="FG326" t="n">
        <v>0</v>
      </c>
      <c r="FH326" t="n">
        <v>53473380.5665352</v>
      </c>
      <c r="FI326" t="n">
        <v>0</v>
      </c>
      <c r="FJ326" t="n">
        <v>0</v>
      </c>
      <c r="FK326" t="n">
        <v>-128979789.5261036</v>
      </c>
      <c r="FL326" t="n">
        <v>0</v>
      </c>
      <c r="FM326" t="n">
        <v>215937643.0691288</v>
      </c>
      <c r="FN326" t="n">
        <v>0</v>
      </c>
      <c r="FO326" t="n">
        <v>0</v>
      </c>
      <c r="FP326" t="n">
        <v>90760149.69081323</v>
      </c>
      <c r="FQ326" t="b">
        <v>1</v>
      </c>
      <c r="FR326" t="b">
        <v>1</v>
      </c>
    </row>
    <row r="327">
      <c r="A327" t="inlineStr">
        <is>
          <t>BS00000695</t>
        </is>
      </c>
      <c r="B327" t="inlineStr">
        <is>
          <t>BS0000069501</t>
        </is>
      </c>
      <c r="C327" t="n">
        <v>210000852</v>
      </c>
      <c r="D327" t="inlineStr">
        <is>
          <t>메리츠 전문투자형사모부동산투자신탁 3호</t>
        </is>
      </c>
      <c r="E327" t="inlineStr">
        <is>
          <t>메리츠일반사모부동산투자신탁3호</t>
        </is>
      </c>
      <c r="F327" t="inlineStr">
        <is>
          <t>부동산</t>
        </is>
      </c>
      <c r="G327" t="inlineStr">
        <is>
          <t>수익형</t>
        </is>
      </c>
      <c r="H327" t="inlineStr">
        <is>
          <t>오피스</t>
        </is>
      </c>
      <c r="I327" t="inlineStr">
        <is>
          <t>해외</t>
        </is>
      </c>
      <c r="J327" t="inlineStr">
        <is>
          <t>아메리카</t>
        </is>
      </c>
      <c r="K327" t="inlineStr">
        <is>
          <t>선진국</t>
        </is>
      </c>
      <c r="L327" t="inlineStr">
        <is>
          <t>미국</t>
        </is>
      </c>
      <c r="M327" t="inlineStr">
        <is>
          <t>해당없음</t>
        </is>
      </c>
      <c r="N327" t="inlineStr">
        <is>
          <t>수익증권</t>
        </is>
      </c>
      <c r="O327" t="inlineStr">
        <is>
          <t>후순위</t>
        </is>
      </c>
      <c r="P327" t="inlineStr">
        <is>
          <t>채권형</t>
        </is>
      </c>
      <c r="Q327" t="inlineStr">
        <is>
          <t>프로젝트</t>
        </is>
      </c>
      <c r="R327" t="inlineStr">
        <is>
          <t>KRW</t>
        </is>
      </c>
      <c r="S327" t="inlineStr">
        <is>
          <t>USD</t>
        </is>
      </c>
      <c r="T327" s="1" t="n">
        <v>42703</v>
      </c>
      <c r="U327" s="1" t="n">
        <v>46720</v>
      </c>
      <c r="V327" s="1" t="n">
        <v>46720</v>
      </c>
      <c r="X327" t="inlineStr">
        <is>
          <t>해당없음</t>
        </is>
      </c>
      <c r="Y327" t="inlineStr">
        <is>
          <t>해당없음</t>
        </is>
      </c>
      <c r="Z327" t="inlineStr">
        <is>
          <t>해당없음</t>
        </is>
      </c>
      <c r="AA327" t="inlineStr">
        <is>
          <t>해당없음</t>
        </is>
      </c>
      <c r="AB327" t="inlineStr">
        <is>
          <t>메리츠대체투자운용</t>
        </is>
      </c>
      <c r="AD327" t="inlineStr">
        <is>
          <t>정의헌</t>
        </is>
      </c>
      <c r="AF327" t="inlineStr">
        <is>
          <t>신혜림</t>
        </is>
      </c>
      <c r="AG327" t="inlineStr">
        <is>
          <t>관심</t>
        </is>
      </c>
      <c r="AI327" t="inlineStr">
        <is>
          <t>기보유</t>
        </is>
      </c>
      <c r="AJ327" t="inlineStr">
        <is>
          <t>해외실물</t>
        </is>
      </c>
      <c r="AK327" t="inlineStr">
        <is>
          <t>부동산</t>
        </is>
      </c>
      <c r="AL327" t="inlineStr">
        <is>
          <t>Debt</t>
        </is>
      </c>
      <c r="AM327" t="inlineStr">
        <is>
          <t>인출</t>
        </is>
      </c>
      <c r="AN327" t="inlineStr">
        <is>
          <t>운영</t>
        </is>
      </c>
      <c r="AO327" t="n">
        <v>7350000000</v>
      </c>
      <c r="AP327" t="n">
        <v>105000000000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116295079819</v>
      </c>
      <c r="AX327" t="n">
        <v>0</v>
      </c>
      <c r="AY327" t="n">
        <v>0</v>
      </c>
      <c r="AZ327" t="n">
        <v>16813055055</v>
      </c>
      <c r="BA327" t="n">
        <v>0</v>
      </c>
      <c r="BB327" t="n">
        <v>0</v>
      </c>
      <c r="BC327" t="n">
        <v>99482024764</v>
      </c>
      <c r="BD327" t="n">
        <v>0</v>
      </c>
      <c r="BE327" t="n">
        <v>5246218885</v>
      </c>
      <c r="BF327" t="n">
        <v>35174990141</v>
      </c>
      <c r="BG327" t="n">
        <v>5246218885</v>
      </c>
      <c r="BH327" t="n">
        <v>0</v>
      </c>
      <c r="BI327" t="n">
        <v>0</v>
      </c>
      <c r="BJ327" t="n">
        <v>0</v>
      </c>
      <c r="BK327" t="n">
        <v>5246218885</v>
      </c>
      <c r="BL327" t="n">
        <v>0</v>
      </c>
      <c r="BM327" t="n">
        <v>-463916288</v>
      </c>
      <c r="BN327" t="n">
        <v>-1427346658</v>
      </c>
      <c r="BO327" t="n">
        <v>0</v>
      </c>
      <c r="BP327" t="n">
        <v>5246218885</v>
      </c>
      <c r="BQ327" t="n">
        <v>-463916288</v>
      </c>
      <c r="BR327" t="n">
        <v>3818872227</v>
      </c>
      <c r="BS327" t="n">
        <v>0</v>
      </c>
      <c r="BT327" t="n">
        <v>0</v>
      </c>
      <c r="BU327" t="n">
        <v>0</v>
      </c>
      <c r="BV327" t="n">
        <v>-463916288</v>
      </c>
      <c r="BW327" t="n">
        <v>3818872227</v>
      </c>
      <c r="BX327" t="n">
        <v>-0.4744871347370891</v>
      </c>
      <c r="BY327" t="n">
        <v>3.973336722512971</v>
      </c>
      <c r="BZ327" t="n">
        <v>0</v>
      </c>
      <c r="CA327" t="n">
        <v>99293178447</v>
      </c>
      <c r="CB327" t="n">
        <v>99293178447</v>
      </c>
      <c r="CC327" t="n">
        <v>99293178447</v>
      </c>
      <c r="CD327" t="n">
        <v>0</v>
      </c>
      <c r="CE327" t="n">
        <v>97308236851</v>
      </c>
      <c r="CF327" t="n">
        <v>97772153139</v>
      </c>
      <c r="CG327" t="n">
        <v>98735583509</v>
      </c>
      <c r="CH327" t="n">
        <v>97308236851</v>
      </c>
      <c r="CI327" t="n">
        <v>97772153139</v>
      </c>
      <c r="CJ327" t="n">
        <v>98735583509</v>
      </c>
      <c r="CK327" t="n">
        <v>-1427346658</v>
      </c>
      <c r="CL327" t="n">
        <v>5662699124</v>
      </c>
      <c r="CM327" t="n">
        <v>-5.622421801090241</v>
      </c>
      <c r="CN327" t="n">
        <v>3.977970182895663</v>
      </c>
      <c r="CO327" t="n">
        <v>4.033586084842683</v>
      </c>
      <c r="CP327" t="n">
        <v>-547107952296.7152</v>
      </c>
      <c r="CQ327" t="n">
        <v>387089264743.4269</v>
      </c>
      <c r="CR327" t="n">
        <v>392501150102.7695</v>
      </c>
      <c r="CS327" t="n">
        <v>1.283771267704211</v>
      </c>
      <c r="CT327" t="n">
        <v>124921518580.2699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1</v>
      </c>
      <c r="DI327" t="n">
        <v>0</v>
      </c>
      <c r="DJ327" t="n">
        <v>97308236851</v>
      </c>
      <c r="DK327" t="n">
        <v>0</v>
      </c>
      <c r="DL327" t="n">
        <v>98735583509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97807438672</v>
      </c>
      <c r="DW327" t="n">
        <v>9688999011.120043</v>
      </c>
      <c r="DX327" t="n">
        <v>0</v>
      </c>
      <c r="DY327" t="n">
        <v>0</v>
      </c>
      <c r="DZ327" t="n">
        <v>25747795350.85228</v>
      </c>
      <c r="EA327" t="n">
        <v>0</v>
      </c>
      <c r="EB327" t="n">
        <v>35436794361.97233</v>
      </c>
      <c r="EC327" t="n">
        <v>0.3623118531997409</v>
      </c>
      <c r="ED327" t="n">
        <v>35436794361.97233</v>
      </c>
      <c r="EE327" t="n">
        <v>35255927625.08513</v>
      </c>
      <c r="EF327" t="n">
        <v>0</v>
      </c>
      <c r="EG327" t="n">
        <v>0</v>
      </c>
      <c r="EH327" t="n">
        <v>0</v>
      </c>
      <c r="EI327" t="n">
        <v>0</v>
      </c>
      <c r="EJ327" t="n">
        <v>-463916288</v>
      </c>
      <c r="EK327" t="n">
        <v>0</v>
      </c>
      <c r="EL327" t="n">
        <v>5246218885</v>
      </c>
      <c r="EM327" t="n">
        <v>0</v>
      </c>
      <c r="EN327" t="n">
        <v>0</v>
      </c>
      <c r="EO327" t="n">
        <v>-1427346658</v>
      </c>
      <c r="EP327" t="n">
        <v>-463916288</v>
      </c>
      <c r="EQ327" t="n">
        <v>3818872227</v>
      </c>
      <c r="ER327" t="n">
        <v>72</v>
      </c>
      <c r="EU327" t="inlineStr">
        <is>
          <t>~2016</t>
        </is>
      </c>
      <c r="EV327" t="inlineStr">
        <is>
          <t>국내간접투자</t>
        </is>
      </c>
      <c r="EW327" t="n">
        <v>0</v>
      </c>
      <c r="EX327" t="n">
        <v>0</v>
      </c>
      <c r="EY327" t="n">
        <v>0</v>
      </c>
      <c r="EZ327" t="n">
        <v>0</v>
      </c>
      <c r="FA327" t="n">
        <v>-463916288</v>
      </c>
      <c r="FB327" t="n">
        <v>0</v>
      </c>
      <c r="FC327" t="n">
        <v>5246218885</v>
      </c>
      <c r="FD327" t="n">
        <v>0</v>
      </c>
      <c r="FE327" t="n">
        <v>0</v>
      </c>
      <c r="FF327" t="n">
        <v>-1427346658</v>
      </c>
      <c r="FG327" t="n">
        <v>0</v>
      </c>
      <c r="FH327" t="n">
        <v>0</v>
      </c>
      <c r="FI327" t="n">
        <v>0</v>
      </c>
      <c r="FJ327" t="n">
        <v>0</v>
      </c>
      <c r="FK327" t="n">
        <v>0</v>
      </c>
      <c r="FL327" t="n">
        <v>0</v>
      </c>
      <c r="FM327" t="n">
        <v>0</v>
      </c>
      <c r="FN327" t="n">
        <v>0</v>
      </c>
      <c r="FO327" t="n">
        <v>0</v>
      </c>
      <c r="FP327" t="n">
        <v>0</v>
      </c>
      <c r="FQ327" t="b">
        <v>1</v>
      </c>
      <c r="FR327" t="b">
        <v>1</v>
      </c>
    </row>
    <row r="328">
      <c r="A328" t="inlineStr">
        <is>
          <t>BS00000696</t>
        </is>
      </c>
      <c r="B328" t="inlineStr">
        <is>
          <t>BS0000069601</t>
        </is>
      </c>
      <c r="C328" t="n">
        <v>200000845</v>
      </c>
      <c r="D328" t="inlineStr">
        <is>
          <t>미래에셋 UK 가스인프라 전문투자형사모특별자산투자신탁</t>
        </is>
      </c>
      <c r="E328" t="inlineStr">
        <is>
          <t>미래에셋UK가스인프라일반사모특별자산투자신탁1호</t>
        </is>
      </c>
      <c r="F328" t="inlineStr">
        <is>
          <t>인프라</t>
        </is>
      </c>
      <c r="G328" t="inlineStr">
        <is>
          <t>발전/유틸리티</t>
        </is>
      </c>
      <c r="H328" t="inlineStr">
        <is>
          <t>Midstream</t>
        </is>
      </c>
      <c r="I328" t="inlineStr">
        <is>
          <t>해외</t>
        </is>
      </c>
      <c r="J328" t="inlineStr">
        <is>
          <t>유럽</t>
        </is>
      </c>
      <c r="K328" t="inlineStr">
        <is>
          <t>선진국</t>
        </is>
      </c>
      <c r="L328" t="inlineStr">
        <is>
          <t>영국</t>
        </is>
      </c>
      <c r="M328" t="inlineStr">
        <is>
          <t>해당없음</t>
        </is>
      </c>
      <c r="N328" t="inlineStr">
        <is>
          <t>수익증권</t>
        </is>
      </c>
      <c r="O328" t="inlineStr">
        <is>
          <t>지분</t>
        </is>
      </c>
      <c r="P328" t="inlineStr">
        <is>
          <t>주식형</t>
        </is>
      </c>
      <c r="Q328" t="inlineStr">
        <is>
          <t>프로젝트</t>
        </is>
      </c>
      <c r="R328" t="inlineStr">
        <is>
          <t>KRW</t>
        </is>
      </c>
      <c r="S328" t="inlineStr">
        <is>
          <t>GBP</t>
        </is>
      </c>
      <c r="T328" s="1" t="n">
        <v>42741</v>
      </c>
      <c r="U328" s="1" t="n">
        <v>43861</v>
      </c>
      <c r="V328" s="1" t="n">
        <v>51897</v>
      </c>
      <c r="X328" t="inlineStr">
        <is>
          <t>해당없음</t>
        </is>
      </c>
      <c r="Y328" t="inlineStr">
        <is>
          <t>해당없음</t>
        </is>
      </c>
      <c r="Z328" t="inlineStr">
        <is>
          <t>해당없음</t>
        </is>
      </c>
      <c r="AA328" t="inlineStr">
        <is>
          <t>해당없음</t>
        </is>
      </c>
      <c r="AB328" t="inlineStr">
        <is>
          <t>미래에셋자산운용</t>
        </is>
      </c>
      <c r="AC328" t="inlineStr">
        <is>
          <t>Dalmore</t>
        </is>
      </c>
      <c r="AD328" t="inlineStr">
        <is>
          <t>정의헌</t>
        </is>
      </c>
      <c r="AF328" t="inlineStr">
        <is>
          <t>황민정</t>
        </is>
      </c>
      <c r="AG328" t="inlineStr">
        <is>
          <t>정상</t>
        </is>
      </c>
      <c r="AI328" t="inlineStr">
        <is>
          <t>기보유</t>
        </is>
      </c>
      <c r="AJ328" t="inlineStr">
        <is>
          <t>해외실물</t>
        </is>
      </c>
      <c r="AK328" t="inlineStr">
        <is>
          <t>인프라</t>
        </is>
      </c>
      <c r="AL328" t="inlineStr">
        <is>
          <t>Equity</t>
        </is>
      </c>
      <c r="AM328" t="inlineStr">
        <is>
          <t>인출</t>
        </is>
      </c>
      <c r="AN328" t="inlineStr">
        <is>
          <t>운영</t>
        </is>
      </c>
      <c r="AO328" t="n">
        <v>2282000000</v>
      </c>
      <c r="AP328" t="n">
        <v>482535420000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27764994821</v>
      </c>
      <c r="AW328" t="n">
        <v>492952491480</v>
      </c>
      <c r="AX328" t="n">
        <v>0</v>
      </c>
      <c r="AY328" t="n">
        <v>0</v>
      </c>
      <c r="AZ328" t="n">
        <v>16048283842</v>
      </c>
      <c r="BA328" t="n">
        <v>0</v>
      </c>
      <c r="BB328" t="n">
        <v>27764994821</v>
      </c>
      <c r="BC328" t="n">
        <v>476904207638</v>
      </c>
      <c r="BD328" t="n">
        <v>0</v>
      </c>
      <c r="BE328" t="n">
        <v>29956014220</v>
      </c>
      <c r="BF328" t="n">
        <v>163042052676</v>
      </c>
      <c r="BG328" t="n">
        <v>29953961539</v>
      </c>
      <c r="BH328" t="n">
        <v>0</v>
      </c>
      <c r="BI328" t="n">
        <v>2052681</v>
      </c>
      <c r="BJ328" t="n">
        <v>0</v>
      </c>
      <c r="BK328" t="n">
        <v>29953961539</v>
      </c>
      <c r="BL328" t="n">
        <v>2052681</v>
      </c>
      <c r="BM328" t="n">
        <v>7652282002</v>
      </c>
      <c r="BN328" t="n">
        <v>-15870071360</v>
      </c>
      <c r="BO328" t="n">
        <v>0</v>
      </c>
      <c r="BP328" t="n">
        <v>29956014220</v>
      </c>
      <c r="BQ328" t="n">
        <v>7652282002</v>
      </c>
      <c r="BR328" t="n">
        <v>14085942860</v>
      </c>
      <c r="BS328" t="n">
        <v>0</v>
      </c>
      <c r="BT328" t="n">
        <v>0</v>
      </c>
      <c r="BU328" t="n">
        <v>0</v>
      </c>
      <c r="BV328" t="n">
        <v>7652282002</v>
      </c>
      <c r="BW328" t="n">
        <v>14085942860</v>
      </c>
      <c r="BX328" t="n">
        <v>1.479356425073702</v>
      </c>
      <c r="BY328" t="n">
        <v>2.751521506572378</v>
      </c>
      <c r="BZ328" t="n">
        <v>0</v>
      </c>
      <c r="CA328" t="n">
        <v>479578560347</v>
      </c>
      <c r="CB328" t="n">
        <v>479578560347</v>
      </c>
      <c r="CC328" t="n">
        <v>451813565526</v>
      </c>
      <c r="CD328" t="n">
        <v>0</v>
      </c>
      <c r="CE328" t="n">
        <v>524923297445</v>
      </c>
      <c r="CF328" t="n">
        <v>517271015443</v>
      </c>
      <c r="CG328" t="n">
        <v>513028373984</v>
      </c>
      <c r="CH328" t="n">
        <v>524923297445</v>
      </c>
      <c r="CI328" t="n">
        <v>517271015443</v>
      </c>
      <c r="CJ328" t="n">
        <v>513028373984</v>
      </c>
      <c r="CK328" t="n">
        <v>-15870071360</v>
      </c>
      <c r="CL328" t="n">
        <v>0</v>
      </c>
      <c r="CM328" t="n">
        <v>19.56261456012727</v>
      </c>
      <c r="CN328" t="n">
        <v>2.719055116176606</v>
      </c>
      <c r="CO328" t="n">
        <v>6.410140097141265</v>
      </c>
      <c r="CP328" t="n">
        <v>10268872141547.57</v>
      </c>
      <c r="CQ328" t="n">
        <v>1427295377518.121</v>
      </c>
      <c r="CR328" t="n">
        <v>3364831876875.806</v>
      </c>
      <c r="CS328" t="n">
        <v>1.42815716753825</v>
      </c>
      <c r="CT328" t="n">
        <v>749672969653.8894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1</v>
      </c>
      <c r="DJ328" t="n">
        <v>0</v>
      </c>
      <c r="DK328" t="n">
        <v>524923297445</v>
      </c>
      <c r="DL328" t="n">
        <v>0</v>
      </c>
      <c r="DM328" t="n">
        <v>513028373984</v>
      </c>
      <c r="DN328" t="n">
        <v>0</v>
      </c>
      <c r="DO328" t="n">
        <v>27764994821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505249780142</v>
      </c>
      <c r="DW328" t="n">
        <v>723026.26263647</v>
      </c>
      <c r="DX328" t="n">
        <v>0</v>
      </c>
      <c r="DY328" t="n">
        <v>105727535429.2966</v>
      </c>
      <c r="DZ328" t="n">
        <v>158591303143.9449</v>
      </c>
      <c r="EA328" t="n">
        <v>0</v>
      </c>
      <c r="EB328" t="n">
        <v>264319561599.5041</v>
      </c>
      <c r="EC328" t="n">
        <v>0.5231463169072876</v>
      </c>
      <c r="ED328" t="n">
        <v>264319561599.5041</v>
      </c>
      <c r="EE328" t="n">
        <v>274611689717.1804</v>
      </c>
      <c r="EF328" t="n">
        <v>0</v>
      </c>
      <c r="EG328" t="n">
        <v>0</v>
      </c>
      <c r="EH328" t="n">
        <v>0</v>
      </c>
      <c r="EI328" t="n">
        <v>0</v>
      </c>
      <c r="EJ328" t="n">
        <v>7652282002</v>
      </c>
      <c r="EK328" t="n">
        <v>0</v>
      </c>
      <c r="EL328" t="n">
        <v>29956014220</v>
      </c>
      <c r="EM328" t="n">
        <v>0</v>
      </c>
      <c r="EN328" t="n">
        <v>0</v>
      </c>
      <c r="EO328" t="n">
        <v>-15870071360</v>
      </c>
      <c r="EP328" t="n">
        <v>7652282002</v>
      </c>
      <c r="EQ328" t="n">
        <v>14085942860</v>
      </c>
      <c r="ER328" t="n">
        <v>13</v>
      </c>
      <c r="EU328" t="n">
        <v>2017</v>
      </c>
      <c r="EV328" t="inlineStr">
        <is>
          <t>국내간접투자</t>
        </is>
      </c>
      <c r="EW328" t="n">
        <v>0</v>
      </c>
      <c r="EX328" t="n">
        <v>0</v>
      </c>
      <c r="EY328" t="n">
        <v>0</v>
      </c>
      <c r="EZ328" t="n">
        <v>0</v>
      </c>
      <c r="FA328" t="n">
        <v>0</v>
      </c>
      <c r="FB328" t="n">
        <v>0</v>
      </c>
      <c r="FC328" t="n">
        <v>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0</v>
      </c>
      <c r="FJ328" t="n">
        <v>0</v>
      </c>
      <c r="FK328" t="n">
        <v>7652282002</v>
      </c>
      <c r="FL328" t="n">
        <v>0</v>
      </c>
      <c r="FM328" t="n">
        <v>29956014220</v>
      </c>
      <c r="FN328" t="n">
        <v>0</v>
      </c>
      <c r="FO328" t="n">
        <v>0</v>
      </c>
      <c r="FP328" t="n">
        <v>-15870071360</v>
      </c>
      <c r="FQ328" t="b">
        <v>1</v>
      </c>
      <c r="FR328" t="b">
        <v>1</v>
      </c>
    </row>
    <row r="329">
      <c r="A329" t="inlineStr">
        <is>
          <t>BS00000705</t>
        </is>
      </c>
      <c r="B329" t="inlineStr">
        <is>
          <t>BS0000070501</t>
        </is>
      </c>
      <c r="C329" t="n">
        <v>200000832</v>
      </c>
      <c r="D329" t="inlineStr">
        <is>
          <t>울진 현종산 풍력발전사업</t>
        </is>
      </c>
      <c r="E329" t="inlineStr">
        <is>
          <t>KIAMCO 울진풍력 사모특별자산투자신탁(일반)</t>
        </is>
      </c>
      <c r="F329" t="inlineStr">
        <is>
          <t>인프라</t>
        </is>
      </c>
      <c r="G329" t="inlineStr">
        <is>
          <t>신재생</t>
        </is>
      </c>
      <c r="H329" t="inlineStr">
        <is>
          <t>풍력</t>
        </is>
      </c>
      <c r="I329" t="inlineStr">
        <is>
          <t>국내</t>
        </is>
      </c>
      <c r="J329" t="inlineStr">
        <is>
          <t>아시아</t>
        </is>
      </c>
      <c r="K329" t="inlineStr">
        <is>
          <t>이머징</t>
        </is>
      </c>
      <c r="L329" t="inlineStr">
        <is>
          <t>한국</t>
        </is>
      </c>
      <c r="M329" t="inlineStr">
        <is>
          <t>해당없음</t>
        </is>
      </c>
      <c r="N329" t="inlineStr">
        <is>
          <t>수익증권</t>
        </is>
      </c>
      <c r="O329" t="inlineStr">
        <is>
          <t>선순위</t>
        </is>
      </c>
      <c r="P329" t="inlineStr">
        <is>
          <t>채권형</t>
        </is>
      </c>
      <c r="Q329" t="inlineStr">
        <is>
          <t>프로젝트</t>
        </is>
      </c>
      <c r="R329" t="inlineStr">
        <is>
          <t>KRW</t>
        </is>
      </c>
      <c r="S329" t="inlineStr">
        <is>
          <t>KRW</t>
        </is>
      </c>
      <c r="T329" s="1" t="n">
        <v>42726</v>
      </c>
      <c r="U329" s="1" t="n">
        <v>51126</v>
      </c>
      <c r="V329" s="1" t="n">
        <v>51126</v>
      </c>
      <c r="X329" t="inlineStr">
        <is>
          <t>비규제자산</t>
        </is>
      </c>
      <c r="Y329" t="inlineStr">
        <is>
          <t>Merchant(정부)</t>
        </is>
      </c>
      <c r="Z329" t="inlineStr">
        <is>
          <t>무보증</t>
        </is>
      </c>
      <c r="AA329" t="inlineStr">
        <is>
          <t xml:space="preserve">풋옵션 보유 </t>
        </is>
      </c>
      <c r="AB329" t="inlineStr">
        <is>
          <t>KDB인프라자산운용</t>
        </is>
      </c>
      <c r="AC329" t="inlineStr">
        <is>
          <t>해당없음</t>
        </is>
      </c>
      <c r="AD329" t="inlineStr">
        <is>
          <t>이건희</t>
        </is>
      </c>
      <c r="AF329" t="inlineStr">
        <is>
          <t>유재섭</t>
        </is>
      </c>
      <c r="AG329" t="inlineStr">
        <is>
          <t>관심</t>
        </is>
      </c>
      <c r="AI329" t="inlineStr">
        <is>
          <t>기보유</t>
        </is>
      </c>
      <c r="AJ329" t="inlineStr">
        <is>
          <t>국내실물</t>
        </is>
      </c>
      <c r="AK329" t="inlineStr">
        <is>
          <t>인프라</t>
        </is>
      </c>
      <c r="AL329" t="inlineStr">
        <is>
          <t>Debt</t>
        </is>
      </c>
      <c r="AM329" t="inlineStr">
        <is>
          <t>인출</t>
        </is>
      </c>
      <c r="AN329" t="inlineStr">
        <is>
          <t>운영</t>
        </is>
      </c>
      <c r="AO329" t="n">
        <v>0</v>
      </c>
      <c r="AP329" t="n">
        <v>68500000000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60374341317</v>
      </c>
      <c r="AX329" t="n">
        <v>0</v>
      </c>
      <c r="AY329" t="n">
        <v>2657318040</v>
      </c>
      <c r="AZ329" t="n">
        <v>15838056252</v>
      </c>
      <c r="BA329" t="n">
        <v>0</v>
      </c>
      <c r="BB329" t="n">
        <v>-2657318040</v>
      </c>
      <c r="BC329" t="n">
        <v>44536285065</v>
      </c>
      <c r="BD329" t="n">
        <v>496478874</v>
      </c>
      <c r="BE329" t="n">
        <v>2040059207</v>
      </c>
      <c r="BF329" t="n">
        <v>19394499074</v>
      </c>
      <c r="BG329" t="n">
        <v>2040059207</v>
      </c>
      <c r="BH329" t="n">
        <v>0</v>
      </c>
      <c r="BI329" t="n">
        <v>0</v>
      </c>
      <c r="BJ329" t="n">
        <v>65026257</v>
      </c>
      <c r="BK329" t="n">
        <v>2040059207</v>
      </c>
      <c r="BL329" t="n">
        <v>0</v>
      </c>
      <c r="BM329" t="n">
        <v>-1295321422</v>
      </c>
      <c r="BN329" t="n">
        <v>-564234508</v>
      </c>
      <c r="BO329" t="n">
        <v>496478874</v>
      </c>
      <c r="BP329" t="n">
        <v>2040059207</v>
      </c>
      <c r="BQ329" t="n">
        <v>-798842548</v>
      </c>
      <c r="BR329" t="n">
        <v>1475824699</v>
      </c>
      <c r="BS329" t="n">
        <v>0</v>
      </c>
      <c r="BT329" t="n">
        <v>0</v>
      </c>
      <c r="BU329" t="n">
        <v>0</v>
      </c>
      <c r="BV329" t="n">
        <v>-798842548</v>
      </c>
      <c r="BW329" t="n">
        <v>1475824699</v>
      </c>
      <c r="BX329" t="n">
        <v>-1.820884430510986</v>
      </c>
      <c r="BY329" t="n">
        <v>3.377412006473644</v>
      </c>
      <c r="BZ329" t="n">
        <v>0</v>
      </c>
      <c r="CA329" t="n">
        <v>44542766365</v>
      </c>
      <c r="CB329" t="n">
        <v>44542766365</v>
      </c>
      <c r="CC329" t="n">
        <v>47200051956</v>
      </c>
      <c r="CD329" t="n">
        <v>0</v>
      </c>
      <c r="CE329" t="n">
        <v>42824046496</v>
      </c>
      <c r="CF329" t="n">
        <v>44119367918</v>
      </c>
      <c r="CG329" t="n">
        <v>46045599044</v>
      </c>
      <c r="CH329" t="n">
        <v>42824046496</v>
      </c>
      <c r="CI329" t="n">
        <v>44119367918</v>
      </c>
      <c r="CJ329" t="n">
        <v>46045599044</v>
      </c>
      <c r="CK329" t="n">
        <v>-564234508</v>
      </c>
      <c r="CL329" t="n">
        <v>4452977471</v>
      </c>
      <c r="CM329" t="n">
        <v>-19.93354432284832</v>
      </c>
      <c r="CN329" t="n">
        <v>3.38320940732956</v>
      </c>
      <c r="CO329" t="n">
        <v>4.281975328922272</v>
      </c>
      <c r="CP329" t="n">
        <v>-853635028911.7334</v>
      </c>
      <c r="CQ329" t="n">
        <v>144882716965.1857</v>
      </c>
      <c r="CR329" t="n">
        <v>183371510580.4922</v>
      </c>
      <c r="CS329" t="n">
        <v>1.292877075248871</v>
      </c>
      <c r="CT329" t="n">
        <v>55366227984.07012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0.9957403887897658</v>
      </c>
      <c r="DI329" t="n">
        <v>0.004259611210234249</v>
      </c>
      <c r="DJ329" t="n">
        <v>42641632707.47805</v>
      </c>
      <c r="DK329" t="n">
        <v>182413788.5219543</v>
      </c>
      <c r="DL329" t="n">
        <v>45849462694.13023</v>
      </c>
      <c r="DM329" t="n">
        <v>196136349.8697738</v>
      </c>
      <c r="DN329" t="n">
        <v>0</v>
      </c>
      <c r="DO329" t="n">
        <v>0</v>
      </c>
      <c r="DP329" t="n">
        <v>2645998898.287658</v>
      </c>
      <c r="DQ329" t="n">
        <v>11319141.7123417</v>
      </c>
      <c r="DR329" t="n">
        <v>0</v>
      </c>
      <c r="DS329" t="n">
        <v>0</v>
      </c>
      <c r="DT329" t="n">
        <v>0</v>
      </c>
      <c r="DU329" t="n">
        <v>0</v>
      </c>
      <c r="DV329" t="n">
        <v>45704362386</v>
      </c>
      <c r="DW329" t="n">
        <v>5642560195.637965</v>
      </c>
      <c r="DX329" t="n">
        <v>0</v>
      </c>
      <c r="DY329" t="n">
        <v>92829880.12439407</v>
      </c>
      <c r="DZ329" t="n">
        <v>0</v>
      </c>
      <c r="EA329" t="n">
        <v>0</v>
      </c>
      <c r="EB329" t="n">
        <v>5735390075.76236</v>
      </c>
      <c r="EC329" t="n">
        <v>0.1254888981345729</v>
      </c>
      <c r="ED329" t="n">
        <v>5735390075.762359</v>
      </c>
      <c r="EE329" t="n">
        <v>5373942408.446757</v>
      </c>
      <c r="EF329" t="n">
        <v>0</v>
      </c>
      <c r="EG329" t="n">
        <v>496478874</v>
      </c>
      <c r="EH329" t="n">
        <v>0</v>
      </c>
      <c r="EI329" t="n">
        <v>0</v>
      </c>
      <c r="EJ329" t="n">
        <v>-1295321422</v>
      </c>
      <c r="EK329" t="n">
        <v>0</v>
      </c>
      <c r="EL329" t="n">
        <v>2040059207</v>
      </c>
      <c r="EM329" t="n">
        <v>65026257</v>
      </c>
      <c r="EN329" t="n">
        <v>0</v>
      </c>
      <c r="EO329" t="n">
        <v>-629260765</v>
      </c>
      <c r="EP329" t="n">
        <v>-798842548</v>
      </c>
      <c r="EQ329" t="n">
        <v>1475824699</v>
      </c>
      <c r="ER329" t="n">
        <v>157</v>
      </c>
      <c r="EU329" t="inlineStr">
        <is>
          <t>~2016</t>
        </is>
      </c>
      <c r="EV329" t="inlineStr">
        <is>
          <t>국내간접투자</t>
        </is>
      </c>
      <c r="EW329" t="n">
        <v>0</v>
      </c>
      <c r="EX329" t="n">
        <v>494364067.0226651</v>
      </c>
      <c r="EY329" t="n">
        <v>0</v>
      </c>
      <c r="EZ329" t="n">
        <v>0</v>
      </c>
      <c r="FA329" t="n">
        <v>-1289803856.349992</v>
      </c>
      <c r="FB329" t="n">
        <v>0</v>
      </c>
      <c r="FC329" t="n">
        <v>2031369347.932321</v>
      </c>
      <c r="FD329" t="n">
        <v>64749270.42672323</v>
      </c>
      <c r="FE329" t="n">
        <v>0</v>
      </c>
      <c r="FF329" t="n">
        <v>-626580358.7912455</v>
      </c>
      <c r="FG329" t="n">
        <v>0</v>
      </c>
      <c r="FH329" t="n">
        <v>2114806.977334877</v>
      </c>
      <c r="FI329" t="n">
        <v>0</v>
      </c>
      <c r="FJ329" t="n">
        <v>0</v>
      </c>
      <c r="FK329" t="n">
        <v>-5517565.650007769</v>
      </c>
      <c r="FL329" t="n">
        <v>0</v>
      </c>
      <c r="FM329" t="n">
        <v>8689859.067678792</v>
      </c>
      <c r="FN329" t="n">
        <v>276986.5732767733</v>
      </c>
      <c r="FO329" t="n">
        <v>0</v>
      </c>
      <c r="FP329" t="n">
        <v>-2680406.20875458</v>
      </c>
      <c r="FQ329" t="b">
        <v>1</v>
      </c>
      <c r="FR329" t="b">
        <v>1</v>
      </c>
    </row>
    <row r="330">
      <c r="A330" t="inlineStr">
        <is>
          <t>BS00000716</t>
        </is>
      </c>
      <c r="B330" t="n">
        <v>406298495401</v>
      </c>
      <c r="C330" t="n">
        <v>6000000000606</v>
      </c>
      <c r="D330" t="inlineStr">
        <is>
          <t>고성그린파워 (고성하이화력발전사업)</t>
        </is>
      </c>
      <c r="E330" t="inlineStr">
        <is>
          <t>고성그린파워(주) [고성하이화력발전사업]</t>
        </is>
      </c>
      <c r="F330" t="inlineStr">
        <is>
          <t>인프라</t>
        </is>
      </c>
      <c r="G330" t="inlineStr">
        <is>
          <t>발전/유틸리티</t>
        </is>
      </c>
      <c r="H330" t="inlineStr">
        <is>
          <t>석탄화력</t>
        </is>
      </c>
      <c r="I330" t="inlineStr">
        <is>
          <t>국내</t>
        </is>
      </c>
      <c r="J330" t="inlineStr">
        <is>
          <t>아시아</t>
        </is>
      </c>
      <c r="K330" t="inlineStr">
        <is>
          <t>이머징</t>
        </is>
      </c>
      <c r="L330" t="inlineStr">
        <is>
          <t>한국</t>
        </is>
      </c>
      <c r="M330" t="inlineStr">
        <is>
          <t>해당없음</t>
        </is>
      </c>
      <c r="N330" t="inlineStr">
        <is>
          <t>대출</t>
        </is>
      </c>
      <c r="O330" t="inlineStr">
        <is>
          <t>선순위</t>
        </is>
      </c>
      <c r="P330" t="inlineStr">
        <is>
          <t>대출</t>
        </is>
      </c>
      <c r="Q330" t="inlineStr">
        <is>
          <t>프로젝트</t>
        </is>
      </c>
      <c r="R330" t="inlineStr">
        <is>
          <t>KRW</t>
        </is>
      </c>
      <c r="S330" t="inlineStr">
        <is>
          <t>KRW</t>
        </is>
      </c>
      <c r="T330" s="1" t="n">
        <v>43137</v>
      </c>
      <c r="U330" s="1" t="n">
        <v>45265</v>
      </c>
      <c r="V330" s="1" t="n">
        <v>51507</v>
      </c>
      <c r="X330" t="inlineStr">
        <is>
          <t>규제자산</t>
        </is>
      </c>
      <c r="Y330" t="inlineStr">
        <is>
          <t>Regulated</t>
        </is>
      </c>
      <c r="Z330" t="inlineStr">
        <is>
          <t>무보증</t>
        </is>
      </c>
      <c r="AA330" t="inlineStr">
        <is>
          <t>표준투자비 보장</t>
        </is>
      </c>
      <c r="AB330" t="inlineStr">
        <is>
          <t>신한은행</t>
        </is>
      </c>
      <c r="AC330" t="inlineStr">
        <is>
          <t>해당없음</t>
        </is>
      </c>
      <c r="AD330" t="inlineStr">
        <is>
          <t>허강혁</t>
        </is>
      </c>
      <c r="AF330" t="inlineStr">
        <is>
          <t>유재섭</t>
        </is>
      </c>
      <c r="AG330" t="inlineStr">
        <is>
          <t>정상</t>
        </is>
      </c>
      <c r="AH330" s="1" t="n">
        <v>42731</v>
      </c>
      <c r="AI330" t="inlineStr">
        <is>
          <t>기보유</t>
        </is>
      </c>
      <c r="AJ330" t="inlineStr">
        <is>
          <t>국내실물</t>
        </is>
      </c>
      <c r="AK330" t="inlineStr">
        <is>
          <t>인프라</t>
        </is>
      </c>
      <c r="AL330" t="inlineStr">
        <is>
          <t>Debt</t>
        </is>
      </c>
      <c r="AM330" t="inlineStr">
        <is>
          <t>인출</t>
        </is>
      </c>
      <c r="AN330" t="inlineStr">
        <is>
          <t>운영</t>
        </is>
      </c>
      <c r="AO330" t="n">
        <v>0</v>
      </c>
      <c r="AP330" t="n">
        <v>400000000000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399808000000</v>
      </c>
      <c r="AX330" t="n">
        <v>0</v>
      </c>
      <c r="AY330" t="n">
        <v>22524394364</v>
      </c>
      <c r="AZ330" t="n">
        <v>63417781279</v>
      </c>
      <c r="BA330" t="n">
        <v>0</v>
      </c>
      <c r="BB330" t="n">
        <v>-22524394364</v>
      </c>
      <c r="BC330" t="n">
        <v>336390218721</v>
      </c>
      <c r="BD330" t="n">
        <v>0</v>
      </c>
      <c r="BE330" t="n">
        <v>12893842458</v>
      </c>
      <c r="BF330" t="n">
        <v>98334854637</v>
      </c>
      <c r="BG330" t="n">
        <v>0</v>
      </c>
      <c r="BH330" t="n">
        <v>12893842458</v>
      </c>
      <c r="BI330" t="n">
        <v>0</v>
      </c>
      <c r="BJ330" t="n">
        <v>0</v>
      </c>
      <c r="BK330" t="n">
        <v>0</v>
      </c>
      <c r="BL330" t="n">
        <v>12599215603</v>
      </c>
      <c r="BM330" t="n">
        <v>0</v>
      </c>
      <c r="BN330" t="n">
        <v>0</v>
      </c>
      <c r="BO330" t="n">
        <v>1041725154</v>
      </c>
      <c r="BP330" t="n">
        <v>12333346364</v>
      </c>
      <c r="BQ330" t="n">
        <v>1041725154</v>
      </c>
      <c r="BR330" t="n">
        <v>12333346364</v>
      </c>
      <c r="BS330" t="n">
        <v>0</v>
      </c>
      <c r="BT330" t="n">
        <v>0</v>
      </c>
      <c r="BU330" t="n">
        <v>0</v>
      </c>
      <c r="BV330" t="n">
        <v>1041725154</v>
      </c>
      <c r="BW330" t="n">
        <v>12333346364</v>
      </c>
      <c r="BX330" t="n">
        <v>0.310319460461447</v>
      </c>
      <c r="BY330" t="n">
        <v>3.611672412946553</v>
      </c>
      <c r="BZ330" t="n">
        <v>0</v>
      </c>
      <c r="CA330" t="n">
        <v>336390218721</v>
      </c>
      <c r="CB330" t="n">
        <v>336040372894</v>
      </c>
      <c r="CC330" t="n">
        <v>358914613085</v>
      </c>
      <c r="CD330" t="n">
        <v>0</v>
      </c>
      <c r="CE330" t="n">
        <v>336390218721</v>
      </c>
      <c r="CF330" t="n">
        <v>336040372894</v>
      </c>
      <c r="CG330" t="n">
        <v>358914613085</v>
      </c>
      <c r="CH330" t="n">
        <v>336390218721</v>
      </c>
      <c r="CI330" t="n">
        <v>336040372894</v>
      </c>
      <c r="CJ330" t="n">
        <v>358914613085</v>
      </c>
      <c r="CK330" t="n">
        <v>0</v>
      </c>
      <c r="CL330" t="n">
        <v>0</v>
      </c>
      <c r="CM330" t="n">
        <v>0.308198075</v>
      </c>
      <c r="CN330" t="n">
        <v>3.6983769</v>
      </c>
      <c r="CO330" t="n">
        <v>3.6983769</v>
      </c>
      <c r="CP330" t="n">
        <v>103674817858.6412</v>
      </c>
      <c r="CQ330" t="n">
        <v>1244097814303.694</v>
      </c>
      <c r="CR330" t="n">
        <v>1244097814303.694</v>
      </c>
      <c r="CS330" t="n">
        <v>1.245955195086141</v>
      </c>
      <c r="CT330" t="n">
        <v>419127140591.5933</v>
      </c>
      <c r="CU330" t="n">
        <v>3.65</v>
      </c>
      <c r="CV330" t="n">
        <v>0</v>
      </c>
      <c r="CW330" t="n">
        <v>0</v>
      </c>
      <c r="CX330" t="n">
        <v>0</v>
      </c>
      <c r="CY330" t="n">
        <v>3.650000000000002</v>
      </c>
      <c r="CZ330" t="n">
        <v>1227824298331.65</v>
      </c>
      <c r="DA330" t="n">
        <v>0</v>
      </c>
      <c r="DB330" t="n">
        <v>0</v>
      </c>
      <c r="DC330" t="n">
        <v>0</v>
      </c>
      <c r="DD330" t="n">
        <v>82214039428.60004</v>
      </c>
      <c r="DE330" t="n">
        <v>336390218721</v>
      </c>
      <c r="DF330" t="n">
        <v>0</v>
      </c>
      <c r="DG330" t="n">
        <v>0</v>
      </c>
      <c r="DH330" t="n">
        <v>1</v>
      </c>
      <c r="DI330" t="n">
        <v>0</v>
      </c>
      <c r="DJ330" t="n">
        <v>336390218721</v>
      </c>
      <c r="DK330" t="n">
        <v>0</v>
      </c>
      <c r="DL330" t="n">
        <v>358914613085</v>
      </c>
      <c r="DM330" t="n">
        <v>0</v>
      </c>
      <c r="DN330" t="n">
        <v>0</v>
      </c>
      <c r="DO330" t="n">
        <v>0</v>
      </c>
      <c r="DP330" t="n">
        <v>22524394364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349827707480.7059</v>
      </c>
      <c r="DW330" t="n">
        <v>44803409631.85165</v>
      </c>
      <c r="DX330" t="n">
        <v>0</v>
      </c>
      <c r="DY330" t="n">
        <v>0</v>
      </c>
      <c r="DZ330" t="n">
        <v>0</v>
      </c>
      <c r="EA330" t="n">
        <v>0</v>
      </c>
      <c r="EB330" t="n">
        <v>44803409631.85165</v>
      </c>
      <c r="EC330" t="n">
        <v>0.1280727874715947</v>
      </c>
      <c r="ED330" t="n">
        <v>44803409631.85165</v>
      </c>
      <c r="EE330" t="n">
        <v>43082432989.77789</v>
      </c>
      <c r="EF330" t="n">
        <v>0</v>
      </c>
      <c r="EG330" t="n">
        <v>1041725154</v>
      </c>
      <c r="EH330" t="n">
        <v>0</v>
      </c>
      <c r="EI330" t="n">
        <v>0</v>
      </c>
      <c r="EJ330" t="n">
        <v>0</v>
      </c>
      <c r="EK330" t="n">
        <v>0</v>
      </c>
      <c r="EL330" t="n">
        <v>12333346364</v>
      </c>
      <c r="EM330" t="n">
        <v>0</v>
      </c>
      <c r="EN330" t="n">
        <v>0</v>
      </c>
      <c r="EO330" t="n">
        <v>0</v>
      </c>
      <c r="EP330" t="n">
        <v>1041725154</v>
      </c>
      <c r="EQ330" t="n">
        <v>12333346364</v>
      </c>
      <c r="ER330" t="n">
        <v>16</v>
      </c>
      <c r="EU330" t="inlineStr">
        <is>
          <t>~2016</t>
        </is>
      </c>
      <c r="EV330" t="inlineStr">
        <is>
          <t>국내간접투자</t>
        </is>
      </c>
      <c r="EW330" t="n">
        <v>0</v>
      </c>
      <c r="EX330" t="n">
        <v>1041725154</v>
      </c>
      <c r="EY330" t="n">
        <v>0</v>
      </c>
      <c r="EZ330" t="n">
        <v>0</v>
      </c>
      <c r="FA330" t="n">
        <v>0</v>
      </c>
      <c r="FB330" t="n">
        <v>0</v>
      </c>
      <c r="FC330" t="n">
        <v>12333346364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0</v>
      </c>
      <c r="FJ330" t="n">
        <v>0</v>
      </c>
      <c r="FK330" t="n">
        <v>0</v>
      </c>
      <c r="FL330" t="n">
        <v>0</v>
      </c>
      <c r="FM330" t="n">
        <v>0</v>
      </c>
      <c r="FN330" t="n">
        <v>0</v>
      </c>
      <c r="FO330" t="n">
        <v>0</v>
      </c>
      <c r="FP330" t="n">
        <v>0</v>
      </c>
      <c r="FQ330" t="b">
        <v>1</v>
      </c>
      <c r="FR330" t="b">
        <v>1</v>
      </c>
    </row>
    <row r="331">
      <c r="A331" t="inlineStr">
        <is>
          <t>BS00000716</t>
        </is>
      </c>
      <c r="B331" t="n">
        <v>406298495401</v>
      </c>
      <c r="C331" t="n">
        <v>6000000000607</v>
      </c>
      <c r="D331" t="inlineStr">
        <is>
          <t>고성그린파워 (고성하이화력발전사업)</t>
        </is>
      </c>
      <c r="E331" t="inlineStr">
        <is>
          <t>고성그린파워(주) [고성하이화력발전사업]</t>
        </is>
      </c>
      <c r="F331" t="inlineStr">
        <is>
          <t>인프라</t>
        </is>
      </c>
      <c r="G331" t="inlineStr">
        <is>
          <t>발전/유틸리티</t>
        </is>
      </c>
      <c r="H331" t="inlineStr">
        <is>
          <t>석탄화력</t>
        </is>
      </c>
      <c r="I331" t="inlineStr">
        <is>
          <t>국내</t>
        </is>
      </c>
      <c r="J331" t="inlineStr">
        <is>
          <t>아시아</t>
        </is>
      </c>
      <c r="K331" t="inlineStr">
        <is>
          <t>이머징</t>
        </is>
      </c>
      <c r="L331" t="inlineStr">
        <is>
          <t>한국</t>
        </is>
      </c>
      <c r="M331" t="inlineStr">
        <is>
          <t>해당없음</t>
        </is>
      </c>
      <c r="N331" t="inlineStr">
        <is>
          <t>대출</t>
        </is>
      </c>
      <c r="O331" t="inlineStr">
        <is>
          <t>선순위</t>
        </is>
      </c>
      <c r="P331" t="inlineStr">
        <is>
          <t>대출</t>
        </is>
      </c>
      <c r="Q331" t="inlineStr">
        <is>
          <t>프로젝트</t>
        </is>
      </c>
      <c r="R331" t="inlineStr">
        <is>
          <t>KRW</t>
        </is>
      </c>
      <c r="S331" t="inlineStr">
        <is>
          <t>KRW</t>
        </is>
      </c>
      <c r="T331" s="1" t="n">
        <v>43137</v>
      </c>
      <c r="U331" s="1" t="n">
        <v>45265</v>
      </c>
      <c r="V331" s="1" t="n">
        <v>51507</v>
      </c>
      <c r="X331" t="inlineStr">
        <is>
          <t>규제자산</t>
        </is>
      </c>
      <c r="Y331" t="inlineStr">
        <is>
          <t>Regulated</t>
        </is>
      </c>
      <c r="Z331" t="inlineStr">
        <is>
          <t>무보증</t>
        </is>
      </c>
      <c r="AA331" t="inlineStr">
        <is>
          <t>표준투자비 보장</t>
        </is>
      </c>
      <c r="AB331" t="inlineStr">
        <is>
          <t>신한은행</t>
        </is>
      </c>
      <c r="AC331" t="inlineStr">
        <is>
          <t>해당없음</t>
        </is>
      </c>
      <c r="AD331" t="inlineStr">
        <is>
          <t>허강혁</t>
        </is>
      </c>
      <c r="AF331" t="inlineStr">
        <is>
          <t>유재섭</t>
        </is>
      </c>
      <c r="AG331" t="inlineStr">
        <is>
          <t>정상</t>
        </is>
      </c>
      <c r="AH331" s="1" t="n">
        <v>42731</v>
      </c>
      <c r="AI331" t="inlineStr">
        <is>
          <t>기보유</t>
        </is>
      </c>
      <c r="AJ331" t="inlineStr">
        <is>
          <t>국내실물</t>
        </is>
      </c>
      <c r="AK331" t="inlineStr">
        <is>
          <t>인프라</t>
        </is>
      </c>
      <c r="AL331" t="inlineStr">
        <is>
          <t>Debt</t>
        </is>
      </c>
      <c r="AM331" t="inlineStr">
        <is>
          <t>인출</t>
        </is>
      </c>
      <c r="AN331" t="inlineStr">
        <is>
          <t>운영</t>
        </is>
      </c>
      <c r="AO331" t="n">
        <v>0</v>
      </c>
      <c r="AP331" t="n">
        <v>50000000000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49972000000</v>
      </c>
      <c r="AX331" t="n">
        <v>0</v>
      </c>
      <c r="AY331" t="n">
        <v>2815323940</v>
      </c>
      <c r="AZ331" t="n">
        <v>7926588228</v>
      </c>
      <c r="BA331" t="n">
        <v>0</v>
      </c>
      <c r="BB331" t="n">
        <v>-2815323940</v>
      </c>
      <c r="BC331" t="n">
        <v>42045411772</v>
      </c>
      <c r="BD331" t="n">
        <v>0</v>
      </c>
      <c r="BE331" t="n">
        <v>1904271650</v>
      </c>
      <c r="BF331" t="n">
        <v>15471828220</v>
      </c>
      <c r="BG331" t="n">
        <v>0</v>
      </c>
      <c r="BH331" t="n">
        <v>1904271650</v>
      </c>
      <c r="BI331" t="n">
        <v>0</v>
      </c>
      <c r="BJ331" t="n">
        <v>0</v>
      </c>
      <c r="BK331" t="n">
        <v>0</v>
      </c>
      <c r="BL331" t="n">
        <v>1818613320</v>
      </c>
      <c r="BM331" t="n">
        <v>0</v>
      </c>
      <c r="BN331" t="n">
        <v>0</v>
      </c>
      <c r="BO331" t="n">
        <v>145901193</v>
      </c>
      <c r="BP331" t="n">
        <v>1785360389</v>
      </c>
      <c r="BQ331" t="n">
        <v>145901193</v>
      </c>
      <c r="BR331" t="n">
        <v>1785360389</v>
      </c>
      <c r="BS331" t="n">
        <v>0</v>
      </c>
      <c r="BT331" t="n">
        <v>0</v>
      </c>
      <c r="BU331" t="n">
        <v>0</v>
      </c>
      <c r="BV331" t="n">
        <v>145901193</v>
      </c>
      <c r="BW331" t="n">
        <v>1785360389</v>
      </c>
      <c r="BX331" t="n">
        <v>0.3477928837315043</v>
      </c>
      <c r="BY331" t="n">
        <v>4.194886936389413</v>
      </c>
      <c r="BZ331" t="n">
        <v>0</v>
      </c>
      <c r="CA331" t="n">
        <v>42045411772</v>
      </c>
      <c r="CB331" t="n">
        <v>42001684543</v>
      </c>
      <c r="CC331" t="n">
        <v>44860735712</v>
      </c>
      <c r="CD331" t="n">
        <v>0</v>
      </c>
      <c r="CE331" t="n">
        <v>42045411772</v>
      </c>
      <c r="CF331" t="n">
        <v>42001684543</v>
      </c>
      <c r="CG331" t="n">
        <v>44860735712</v>
      </c>
      <c r="CH331" t="n">
        <v>42045411772</v>
      </c>
      <c r="CI331" t="n">
        <v>42001684543</v>
      </c>
      <c r="CJ331" t="n">
        <v>44860735712</v>
      </c>
      <c r="CK331" t="n">
        <v>0</v>
      </c>
      <c r="CL331" t="n">
        <v>0</v>
      </c>
      <c r="CM331" t="n">
        <v>0.387961675</v>
      </c>
      <c r="CN331" t="n">
        <v>4.6555401</v>
      </c>
      <c r="CO331" t="n">
        <v>4.6555401</v>
      </c>
      <c r="CP331" t="n">
        <v>16312008377.12984</v>
      </c>
      <c r="CQ331" t="n">
        <v>195744100525.558</v>
      </c>
      <c r="CR331" t="n">
        <v>195744100525.558</v>
      </c>
      <c r="CS331" t="n">
        <v>1.309609945969743</v>
      </c>
      <c r="CT331" t="n">
        <v>55063089439.00452</v>
      </c>
      <c r="CU331" t="n">
        <v>4.09</v>
      </c>
      <c r="CV331" t="n">
        <v>0</v>
      </c>
      <c r="CW331" t="n">
        <v>0</v>
      </c>
      <c r="CX331" t="n">
        <v>0</v>
      </c>
      <c r="CY331" t="n">
        <v>4.207499999999999</v>
      </c>
      <c r="CZ331" t="n">
        <v>171965734147.48</v>
      </c>
      <c r="DA331" t="n">
        <v>0</v>
      </c>
      <c r="DB331" t="n">
        <v>0</v>
      </c>
      <c r="DC331" t="n">
        <v>0</v>
      </c>
      <c r="DD331" t="n">
        <v>11845475477.55</v>
      </c>
      <c r="DE331" t="n">
        <v>42045411772</v>
      </c>
      <c r="DF331" t="n">
        <v>0</v>
      </c>
      <c r="DG331" t="n">
        <v>0</v>
      </c>
      <c r="DH331" t="n">
        <v>1</v>
      </c>
      <c r="DI331" t="n">
        <v>0</v>
      </c>
      <c r="DJ331" t="n">
        <v>42045411772</v>
      </c>
      <c r="DK331" t="n">
        <v>0</v>
      </c>
      <c r="DL331" t="n">
        <v>44860735712</v>
      </c>
      <c r="DM331" t="n">
        <v>0</v>
      </c>
      <c r="DN331" t="n">
        <v>0</v>
      </c>
      <c r="DO331" t="n">
        <v>0</v>
      </c>
      <c r="DP331" t="n">
        <v>2815323940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45392284663.31413</v>
      </c>
      <c r="DW331" t="n">
        <v>5819567095.197895</v>
      </c>
      <c r="DX331" t="n">
        <v>0</v>
      </c>
      <c r="DY331" t="n">
        <v>0</v>
      </c>
      <c r="DZ331" t="n">
        <v>0</v>
      </c>
      <c r="EA331" t="n">
        <v>0</v>
      </c>
      <c r="EB331" t="n">
        <v>5819567095.197895</v>
      </c>
      <c r="EC331" t="n">
        <v>0.128206084764472</v>
      </c>
      <c r="ED331" t="n">
        <v>5819567095.197895</v>
      </c>
      <c r="EE331" t="n">
        <v>5390477625.598163</v>
      </c>
      <c r="EF331" t="n">
        <v>0</v>
      </c>
      <c r="EG331" t="n">
        <v>145901193</v>
      </c>
      <c r="EH331" t="n">
        <v>0</v>
      </c>
      <c r="EI331" t="n">
        <v>0</v>
      </c>
      <c r="EJ331" t="n">
        <v>0</v>
      </c>
      <c r="EK331" t="n">
        <v>0</v>
      </c>
      <c r="EL331" t="n">
        <v>1785360389</v>
      </c>
      <c r="EM331" t="n">
        <v>0</v>
      </c>
      <c r="EN331" t="n">
        <v>0</v>
      </c>
      <c r="EO331" t="n">
        <v>0</v>
      </c>
      <c r="EP331" t="n">
        <v>145901193</v>
      </c>
      <c r="EQ331" t="n">
        <v>1785360389</v>
      </c>
      <c r="ER331" t="n">
        <v>140</v>
      </c>
      <c r="EU331" t="inlineStr">
        <is>
          <t>~2016</t>
        </is>
      </c>
      <c r="EV331" t="inlineStr">
        <is>
          <t>국내간접투자</t>
        </is>
      </c>
      <c r="EW331" t="n">
        <v>0</v>
      </c>
      <c r="EX331" t="n">
        <v>145901193</v>
      </c>
      <c r="EY331" t="n">
        <v>0</v>
      </c>
      <c r="EZ331" t="n">
        <v>0</v>
      </c>
      <c r="FA331" t="n">
        <v>0</v>
      </c>
      <c r="FB331" t="n">
        <v>0</v>
      </c>
      <c r="FC331" t="n">
        <v>1785360389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0</v>
      </c>
      <c r="FJ331" t="n">
        <v>0</v>
      </c>
      <c r="FK331" t="n">
        <v>0</v>
      </c>
      <c r="FL331" t="n">
        <v>0</v>
      </c>
      <c r="FM331" t="n">
        <v>0</v>
      </c>
      <c r="FN331" t="n">
        <v>0</v>
      </c>
      <c r="FO331" t="n">
        <v>0</v>
      </c>
      <c r="FP331" t="n">
        <v>0</v>
      </c>
      <c r="FQ331" t="b">
        <v>1</v>
      </c>
      <c r="FR331" t="b">
        <v>1</v>
      </c>
    </row>
    <row r="332">
      <c r="A332" t="inlineStr">
        <is>
          <t>BS00000717</t>
        </is>
      </c>
      <c r="B332" t="inlineStr">
        <is>
          <t>BS0000071701</t>
        </is>
      </c>
      <c r="C332" t="n">
        <v>200000969</v>
      </c>
      <c r="D332" t="inlineStr">
        <is>
          <t>BLACKSTONE Real Estate Debt Strategies High-Grade</t>
        </is>
      </c>
      <c r="E332" t="inlineStr">
        <is>
          <t>BLACKSTONE REAL ESTATE DEBT STRATEGIES HIGH-GRADE L.P.</t>
        </is>
      </c>
      <c r="F332" t="inlineStr">
        <is>
          <t>부동산</t>
        </is>
      </c>
      <c r="G332" t="inlineStr">
        <is>
          <t>수익형</t>
        </is>
      </c>
      <c r="H332" t="inlineStr">
        <is>
          <t>혼합</t>
        </is>
      </c>
      <c r="I332" t="inlineStr">
        <is>
          <t>해외</t>
        </is>
      </c>
      <c r="J332" t="inlineStr">
        <is>
          <t>아메리카</t>
        </is>
      </c>
      <c r="K332" t="inlineStr">
        <is>
          <t>선진국</t>
        </is>
      </c>
      <c r="L332" t="inlineStr">
        <is>
          <t>미국</t>
        </is>
      </c>
      <c r="M332" t="inlineStr">
        <is>
          <t>해당없음</t>
        </is>
      </c>
      <c r="N332" t="inlineStr">
        <is>
          <t>수익증권</t>
        </is>
      </c>
      <c r="O332" t="inlineStr">
        <is>
          <t>지분</t>
        </is>
      </c>
      <c r="P332" t="inlineStr">
        <is>
          <t>채권형</t>
        </is>
      </c>
      <c r="Q332" t="inlineStr">
        <is>
          <t>블라인드</t>
        </is>
      </c>
      <c r="R332" t="inlineStr">
        <is>
          <t>USD</t>
        </is>
      </c>
      <c r="S332" t="inlineStr">
        <is>
          <t>USD</t>
        </is>
      </c>
      <c r="T332" s="1" t="n">
        <v>42976</v>
      </c>
      <c r="U332" s="1" t="n">
        <v>44072</v>
      </c>
      <c r="V332" s="1" t="n">
        <v>46994</v>
      </c>
      <c r="X332" t="inlineStr">
        <is>
          <t>해당없음</t>
        </is>
      </c>
      <c r="Y332" t="inlineStr">
        <is>
          <t>해당없음</t>
        </is>
      </c>
      <c r="Z332" t="inlineStr">
        <is>
          <t>해당없음</t>
        </is>
      </c>
      <c r="AA332" t="inlineStr">
        <is>
          <t>해당없음</t>
        </is>
      </c>
      <c r="AB332" t="inlineStr">
        <is>
          <t>해당없음</t>
        </is>
      </c>
      <c r="AC332" t="inlineStr">
        <is>
          <t>Blackstone</t>
        </is>
      </c>
      <c r="AD332" t="inlineStr">
        <is>
          <t>임채연</t>
        </is>
      </c>
      <c r="AF332" t="inlineStr">
        <is>
          <t>신혜림</t>
        </is>
      </c>
      <c r="AG332" t="inlineStr">
        <is>
          <t>정상</t>
        </is>
      </c>
      <c r="AI332" t="inlineStr">
        <is>
          <t>기보유</t>
        </is>
      </c>
      <c r="AJ332" t="inlineStr">
        <is>
          <t>해외실물</t>
        </is>
      </c>
      <c r="AK332" t="inlineStr">
        <is>
          <t>부동산</t>
        </is>
      </c>
      <c r="AL332" t="inlineStr">
        <is>
          <t>Debt</t>
        </is>
      </c>
      <c r="AM332" t="inlineStr">
        <is>
          <t>인출</t>
        </is>
      </c>
      <c r="AN332" t="inlineStr">
        <is>
          <t>운영</t>
        </is>
      </c>
      <c r="AO332" t="n">
        <v>90000000</v>
      </c>
      <c r="AP332" t="n">
        <v>103005000000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824086714</v>
      </c>
      <c r="AW332" t="n">
        <v>108773866443</v>
      </c>
      <c r="AX332" t="n">
        <v>0</v>
      </c>
      <c r="AY332" t="n">
        <v>16923493324</v>
      </c>
      <c r="AZ332" t="n">
        <v>105498413627</v>
      </c>
      <c r="BA332" t="n">
        <v>0</v>
      </c>
      <c r="BB332" t="n">
        <v>-16099406610</v>
      </c>
      <c r="BC332" t="n">
        <v>3275452816</v>
      </c>
      <c r="BD332" t="n">
        <v>0</v>
      </c>
      <c r="BE332" t="n">
        <v>1998777057</v>
      </c>
      <c r="BF332" t="n">
        <v>25038945308</v>
      </c>
      <c r="BG332" t="n">
        <v>1998777057</v>
      </c>
      <c r="BH332" t="n">
        <v>0</v>
      </c>
      <c r="BI332" t="n">
        <v>0</v>
      </c>
      <c r="BJ332" t="n">
        <v>-29169031</v>
      </c>
      <c r="BK332" t="n">
        <v>1998777057</v>
      </c>
      <c r="BL332" t="n">
        <v>0</v>
      </c>
      <c r="BM332" t="n">
        <v>-383509570</v>
      </c>
      <c r="BN332" t="n">
        <v>-723527428</v>
      </c>
      <c r="BO332" t="n">
        <v>0</v>
      </c>
      <c r="BP332" t="n">
        <v>1998777057</v>
      </c>
      <c r="BQ332" t="n">
        <v>-383509570</v>
      </c>
      <c r="BR332" t="n">
        <v>1275249629</v>
      </c>
      <c r="BS332" t="n">
        <v>0</v>
      </c>
      <c r="BT332" t="n">
        <v>0</v>
      </c>
      <c r="BU332" t="n">
        <v>0</v>
      </c>
      <c r="BV332" t="n">
        <v>-383509570</v>
      </c>
      <c r="BW332" t="n">
        <v>1275249629</v>
      </c>
      <c r="BX332" t="n">
        <v>-2.041234301880007</v>
      </c>
      <c r="BY332" t="n">
        <v>4.851284728309039</v>
      </c>
      <c r="BZ332" t="n">
        <v>12400665.36</v>
      </c>
      <c r="CA332" t="n">
        <v>14089431719</v>
      </c>
      <c r="CB332" t="n">
        <v>14089431719</v>
      </c>
      <c r="CC332" t="n">
        <v>27201765556</v>
      </c>
      <c r="CD332" t="n">
        <v>12826407</v>
      </c>
      <c r="CE332" t="n">
        <v>18404611404</v>
      </c>
      <c r="CF332" t="n">
        <v>18788120974</v>
      </c>
      <c r="CG332" t="n">
        <v>35444325420</v>
      </c>
      <c r="CH332" t="n">
        <v>14700328422.00952</v>
      </c>
      <c r="CI332" t="n">
        <v>14713058097.74552</v>
      </c>
      <c r="CJ332" t="n">
        <v>27264209042.39102</v>
      </c>
      <c r="CK332" t="n">
        <v>3535525989.618502</v>
      </c>
      <c r="CL332" t="n">
        <v>0</v>
      </c>
      <c r="CM332" t="n">
        <v>-22.19153113663197</v>
      </c>
      <c r="CN332" t="n">
        <v>3.903692662715913</v>
      </c>
      <c r="CO332" t="n">
        <v>8.728603422641754</v>
      </c>
      <c r="CP332" t="n">
        <v>-408426507029.4778</v>
      </c>
      <c r="CQ332" t="n">
        <v>71845946497.93242</v>
      </c>
      <c r="CR332" t="n">
        <v>160646554093.3459</v>
      </c>
      <c r="CS332" t="n">
        <v>1.369280831963889</v>
      </c>
      <c r="CT332" t="n">
        <v>25201081615.2412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1</v>
      </c>
      <c r="DI332" t="n">
        <v>0</v>
      </c>
      <c r="DJ332" t="n">
        <v>18404611404</v>
      </c>
      <c r="DK332" t="n">
        <v>0</v>
      </c>
      <c r="DL332" t="n">
        <v>35444325420</v>
      </c>
      <c r="DM332" t="n">
        <v>0</v>
      </c>
      <c r="DN332" t="n">
        <v>824086714</v>
      </c>
      <c r="DO332" t="n">
        <v>0</v>
      </c>
      <c r="DP332" t="n">
        <v>16923493324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31839167843</v>
      </c>
      <c r="DW332" t="n">
        <v>7000778102.067723</v>
      </c>
      <c r="DX332" t="n">
        <v>0</v>
      </c>
      <c r="DY332" t="n">
        <v>5800102900.175186</v>
      </c>
      <c r="DZ332" t="n">
        <v>5000555787.191232</v>
      </c>
      <c r="EA332" t="n">
        <v>0</v>
      </c>
      <c r="EB332" t="n">
        <v>17801436789.43414</v>
      </c>
      <c r="EC332" t="n">
        <v>0.5591049639617975</v>
      </c>
      <c r="ED332" t="n">
        <v>17801436789.43414</v>
      </c>
      <c r="EE332" t="n">
        <v>10290109595.76431</v>
      </c>
      <c r="EF332" t="n">
        <v>-371417694</v>
      </c>
      <c r="EG332" t="n">
        <v>0</v>
      </c>
      <c r="EH332" t="n">
        <v>0</v>
      </c>
      <c r="EI332" t="n">
        <v>0</v>
      </c>
      <c r="EJ332" t="n">
        <v>-12091876</v>
      </c>
      <c r="EK332" t="n">
        <v>-1274647124</v>
      </c>
      <c r="EL332" t="n">
        <v>1998777057</v>
      </c>
      <c r="EM332" t="n">
        <v>-29169031</v>
      </c>
      <c r="EN332" t="n">
        <v>0</v>
      </c>
      <c r="EO332" t="n">
        <v>580288727</v>
      </c>
      <c r="EP332" t="n">
        <v>-383509570</v>
      </c>
      <c r="EQ332" t="n">
        <v>1275249629</v>
      </c>
      <c r="ER332" t="n">
        <v>172</v>
      </c>
      <c r="ET332" t="inlineStr">
        <is>
          <t>Core</t>
        </is>
      </c>
      <c r="EU332" t="n">
        <v>2017</v>
      </c>
      <c r="EV332" t="inlineStr">
        <is>
          <t>해외직접투자</t>
        </is>
      </c>
      <c r="EW332" t="n">
        <v>-371417694</v>
      </c>
      <c r="EX332" t="n">
        <v>0</v>
      </c>
      <c r="EY332" t="n">
        <v>0</v>
      </c>
      <c r="EZ332" t="n">
        <v>0</v>
      </c>
      <c r="FA332" t="n">
        <v>-12091876</v>
      </c>
      <c r="FB332" t="n">
        <v>-1274647124</v>
      </c>
      <c r="FC332" t="n">
        <v>1998777057</v>
      </c>
      <c r="FD332" t="n">
        <v>-29169031</v>
      </c>
      <c r="FE332" t="n">
        <v>0</v>
      </c>
      <c r="FF332" t="n">
        <v>580288727</v>
      </c>
      <c r="FG332" t="n">
        <v>0</v>
      </c>
      <c r="FH332" t="n">
        <v>0</v>
      </c>
      <c r="FI332" t="n">
        <v>0</v>
      </c>
      <c r="FJ332" t="n">
        <v>0</v>
      </c>
      <c r="FK332" t="n">
        <v>0</v>
      </c>
      <c r="FL332" t="n">
        <v>0</v>
      </c>
      <c r="FM332" t="n">
        <v>0</v>
      </c>
      <c r="FN332" t="n">
        <v>0</v>
      </c>
      <c r="FO332" t="n">
        <v>0</v>
      </c>
      <c r="FP332" t="n">
        <v>0</v>
      </c>
      <c r="FQ332" t="b">
        <v>1</v>
      </c>
      <c r="FR332" t="b">
        <v>1</v>
      </c>
    </row>
    <row r="333">
      <c r="A333" t="inlineStr">
        <is>
          <t>BS00000718</t>
        </is>
      </c>
      <c r="B333" t="inlineStr">
        <is>
          <t>BS0000071801</t>
        </is>
      </c>
      <c r="C333" t="n">
        <v>200000855</v>
      </c>
      <c r="D333" t="inlineStr">
        <is>
          <t>칸서스 용인 경량전철 전문투자형사모특별자산투자신탁 1호 (리파이낸싱)</t>
        </is>
      </c>
      <c r="E333" t="inlineStr">
        <is>
          <t>칸서스용인경량전철일반사모특별자산투자신탁1호</t>
        </is>
      </c>
      <c r="F333" t="inlineStr">
        <is>
          <t>인프라</t>
        </is>
      </c>
      <c r="G333" t="inlineStr">
        <is>
          <t>BTO</t>
        </is>
      </c>
      <c r="H333" t="inlineStr">
        <is>
          <t>철도</t>
        </is>
      </c>
      <c r="I333" t="inlineStr">
        <is>
          <t>국내</t>
        </is>
      </c>
      <c r="J333" t="inlineStr">
        <is>
          <t>아시아</t>
        </is>
      </c>
      <c r="K333" t="inlineStr">
        <is>
          <t>이머징</t>
        </is>
      </c>
      <c r="L333" t="inlineStr">
        <is>
          <t>한국</t>
        </is>
      </c>
      <c r="M333" t="inlineStr">
        <is>
          <t>해당없음</t>
        </is>
      </c>
      <c r="N333" t="inlineStr">
        <is>
          <t>수익증권</t>
        </is>
      </c>
      <c r="O333" t="inlineStr">
        <is>
          <t>선순위</t>
        </is>
      </c>
      <c r="P333" t="inlineStr">
        <is>
          <t>채권형</t>
        </is>
      </c>
      <c r="Q333" t="inlineStr">
        <is>
          <t>프로젝트</t>
        </is>
      </c>
      <c r="R333" t="inlineStr">
        <is>
          <t>KRW</t>
        </is>
      </c>
      <c r="S333" t="inlineStr">
        <is>
          <t>KRW</t>
        </is>
      </c>
      <c r="T333" s="1" t="n">
        <v>42760</v>
      </c>
      <c r="U333" s="1" t="n">
        <v>52987</v>
      </c>
      <c r="V333" s="1" t="n">
        <v>52987</v>
      </c>
      <c r="X333" t="inlineStr">
        <is>
          <t>PPP</t>
        </is>
      </c>
      <c r="Y333" t="inlineStr">
        <is>
          <t>Merchant(정부)</t>
        </is>
      </c>
      <c r="Z333" t="inlineStr">
        <is>
          <t>해지시 지급금</t>
        </is>
      </c>
      <c r="AA333" t="inlineStr">
        <is>
          <t>비용보전방식, 산기반 보증</t>
        </is>
      </c>
      <c r="AB333" t="inlineStr">
        <is>
          <t>칸서스자산운용</t>
        </is>
      </c>
      <c r="AC333" t="inlineStr">
        <is>
          <t>해당없음</t>
        </is>
      </c>
      <c r="AD333" t="inlineStr">
        <is>
          <t>이다인</t>
        </is>
      </c>
      <c r="AF333" t="inlineStr">
        <is>
          <t>유재섭</t>
        </is>
      </c>
      <c r="AG333" t="inlineStr">
        <is>
          <t>정상</t>
        </is>
      </c>
      <c r="AI333" t="inlineStr">
        <is>
          <t>기보유</t>
        </is>
      </c>
      <c r="AJ333" t="inlineStr">
        <is>
          <t>국내실물</t>
        </is>
      </c>
      <c r="AK333" t="inlineStr">
        <is>
          <t>인프라</t>
        </is>
      </c>
      <c r="AL333" t="inlineStr">
        <is>
          <t>Debt</t>
        </is>
      </c>
      <c r="AM333" t="inlineStr">
        <is>
          <t>인출</t>
        </is>
      </c>
      <c r="AN333" t="inlineStr">
        <is>
          <t>운영</t>
        </is>
      </c>
      <c r="AO333" t="n">
        <v>0</v>
      </c>
      <c r="AP333" t="n">
        <v>40000000000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39243921569</v>
      </c>
      <c r="AX333" t="n">
        <v>0</v>
      </c>
      <c r="AY333" t="n">
        <v>1504076488</v>
      </c>
      <c r="AZ333" t="n">
        <v>13063246160</v>
      </c>
      <c r="BA333" t="n">
        <v>0</v>
      </c>
      <c r="BB333" t="n">
        <v>-1504076488</v>
      </c>
      <c r="BC333" t="n">
        <v>26180675409</v>
      </c>
      <c r="BD333" t="n">
        <v>0</v>
      </c>
      <c r="BE333" t="n">
        <v>1065349017</v>
      </c>
      <c r="BF333" t="n">
        <v>10560470571</v>
      </c>
      <c r="BG333" t="n">
        <v>1065349017</v>
      </c>
      <c r="BH333" t="n">
        <v>0</v>
      </c>
      <c r="BI333" t="n">
        <v>0</v>
      </c>
      <c r="BJ333" t="n">
        <v>47193970</v>
      </c>
      <c r="BK333" t="n">
        <v>1065349017</v>
      </c>
      <c r="BL333" t="n">
        <v>0</v>
      </c>
      <c r="BM333" t="n">
        <v>-482281113</v>
      </c>
      <c r="BN333" t="n">
        <v>-420132079</v>
      </c>
      <c r="BO333" t="n">
        <v>0</v>
      </c>
      <c r="BP333" t="n">
        <v>1065349017</v>
      </c>
      <c r="BQ333" t="n">
        <v>-482281113</v>
      </c>
      <c r="BR333" t="n">
        <v>645216938</v>
      </c>
      <c r="BS333" t="n">
        <v>0</v>
      </c>
      <c r="BT333" t="n">
        <v>0</v>
      </c>
      <c r="BU333" t="n">
        <v>0</v>
      </c>
      <c r="BV333" t="n">
        <v>-482281113</v>
      </c>
      <c r="BW333" t="n">
        <v>645216938</v>
      </c>
      <c r="BX333" t="n">
        <v>-1.839970374814782</v>
      </c>
      <c r="BY333" t="n">
        <v>2.44691698071165</v>
      </c>
      <c r="BZ333" t="n">
        <v>0</v>
      </c>
      <c r="CA333" t="n">
        <v>26375778678</v>
      </c>
      <c r="CB333" t="n">
        <v>26375778678</v>
      </c>
      <c r="CC333" t="n">
        <v>27842637304</v>
      </c>
      <c r="CD333" t="n">
        <v>0</v>
      </c>
      <c r="CE333" t="n">
        <v>25729070961</v>
      </c>
      <c r="CF333" t="n">
        <v>26211352074</v>
      </c>
      <c r="CG333" t="n">
        <v>27653279528</v>
      </c>
      <c r="CH333" t="n">
        <v>25729070961</v>
      </c>
      <c r="CI333" t="n">
        <v>26211352074</v>
      </c>
      <c r="CJ333" t="n">
        <v>27653279528</v>
      </c>
      <c r="CK333" t="n">
        <v>-420132079</v>
      </c>
      <c r="CL333" t="n">
        <v>0</v>
      </c>
      <c r="CM333" t="n">
        <v>-20.22405706346035</v>
      </c>
      <c r="CN333" t="n">
        <v>2.460703551769257</v>
      </c>
      <c r="CO333" t="n">
        <v>3.509590923786164</v>
      </c>
      <c r="CP333" t="n">
        <v>-520346199305.0847</v>
      </c>
      <c r="CQ333" t="n">
        <v>63311616297.45595</v>
      </c>
      <c r="CR333" t="n">
        <v>90298513922.17577</v>
      </c>
      <c r="CS333" t="n">
        <v>1.257590620887014</v>
      </c>
      <c r="CT333" t="n">
        <v>32356638324.69004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0.8995331442823238</v>
      </c>
      <c r="DI333" t="n">
        <v>0.1004668557176763</v>
      </c>
      <c r="DJ333" t="n">
        <v>23144152101.01136</v>
      </c>
      <c r="DK333" t="n">
        <v>2584918859.988642</v>
      </c>
      <c r="DL333" t="n">
        <v>24875041483.53986</v>
      </c>
      <c r="DM333" t="n">
        <v>2778238044.460148</v>
      </c>
      <c r="DN333" t="n">
        <v>0</v>
      </c>
      <c r="DO333" t="n">
        <v>0</v>
      </c>
      <c r="DP333" t="n">
        <v>1352966652.491755</v>
      </c>
      <c r="DQ333" t="n">
        <v>151109835.5082453</v>
      </c>
      <c r="DR333" t="n">
        <v>0</v>
      </c>
      <c r="DS333" t="n">
        <v>0</v>
      </c>
      <c r="DT333" t="n">
        <v>0</v>
      </c>
      <c r="DU333" t="n">
        <v>0</v>
      </c>
      <c r="DV333" t="n">
        <v>26993727695</v>
      </c>
      <c r="DW333" t="n">
        <v>961121971.6102612</v>
      </c>
      <c r="DX333" t="n">
        <v>0</v>
      </c>
      <c r="DY333" t="n">
        <v>524860309.7606061</v>
      </c>
      <c r="DZ333" t="n">
        <v>0</v>
      </c>
      <c r="EA333" t="n">
        <v>0</v>
      </c>
      <c r="EB333" t="n">
        <v>1485982281.370867</v>
      </c>
      <c r="EC333" t="n">
        <v>0.05504916913146875</v>
      </c>
      <c r="ED333" t="n">
        <v>1485982281.370867</v>
      </c>
      <c r="EE333" t="n">
        <v>1416363978.92765</v>
      </c>
      <c r="EF333" t="n">
        <v>0</v>
      </c>
      <c r="EG333" t="n">
        <v>0</v>
      </c>
      <c r="EH333" t="n">
        <v>0</v>
      </c>
      <c r="EI333" t="n">
        <v>0</v>
      </c>
      <c r="EJ333" t="n">
        <v>-482281113</v>
      </c>
      <c r="EK333" t="n">
        <v>0</v>
      </c>
      <c r="EL333" t="n">
        <v>1065349017</v>
      </c>
      <c r="EM333" t="n">
        <v>47193970</v>
      </c>
      <c r="EN333" t="n">
        <v>0</v>
      </c>
      <c r="EO333" t="n">
        <v>-467326049</v>
      </c>
      <c r="EP333" t="n">
        <v>-482281113</v>
      </c>
      <c r="EQ333" t="n">
        <v>645216938</v>
      </c>
      <c r="ER333" t="n">
        <v>239</v>
      </c>
      <c r="EU333" t="n">
        <v>2017</v>
      </c>
      <c r="EV333" t="inlineStr">
        <is>
          <t>국내간접투자</t>
        </is>
      </c>
      <c r="EW333" t="n">
        <v>0</v>
      </c>
      <c r="EX333" t="n">
        <v>0</v>
      </c>
      <c r="EY333" t="n">
        <v>0</v>
      </c>
      <c r="EZ333" t="n">
        <v>0</v>
      </c>
      <c r="FA333" t="n">
        <v>-433827846.0048687</v>
      </c>
      <c r="FB333" t="n">
        <v>0</v>
      </c>
      <c r="FC333" t="n">
        <v>958316751.0200928</v>
      </c>
      <c r="FD333" t="n">
        <v>42452540.22526566</v>
      </c>
      <c r="FE333" t="n">
        <v>0</v>
      </c>
      <c r="FF333" t="n">
        <v>-420375270.2620053</v>
      </c>
      <c r="FG333" t="n">
        <v>0</v>
      </c>
      <c r="FH333" t="n">
        <v>0</v>
      </c>
      <c r="FI333" t="n">
        <v>0</v>
      </c>
      <c r="FJ333" t="n">
        <v>0</v>
      </c>
      <c r="FK333" t="n">
        <v>-48453266.99513134</v>
      </c>
      <c r="FL333" t="n">
        <v>0</v>
      </c>
      <c r="FM333" t="n">
        <v>107032265.9799073</v>
      </c>
      <c r="FN333" t="n">
        <v>4741429.774734343</v>
      </c>
      <c r="FO333" t="n">
        <v>0</v>
      </c>
      <c r="FP333" t="n">
        <v>-46950778.73799472</v>
      </c>
      <c r="FQ333" t="b">
        <v>1</v>
      </c>
      <c r="FR333" t="b">
        <v>1</v>
      </c>
    </row>
    <row r="334">
      <c r="A334" t="inlineStr">
        <is>
          <t>BS00000719</t>
        </is>
      </c>
      <c r="B334" t="n">
        <v>506244839501</v>
      </c>
      <c r="C334" t="n">
        <v>6000000000544</v>
      </c>
      <c r="D334" t="inlineStr">
        <is>
          <t>서울 리츠임대주택 제3호위탁관리부동산투자회사 (장기전세주택유동화)</t>
        </is>
      </c>
      <c r="E334" t="inlineStr">
        <is>
          <t>서울리츠임대주택제3호[장기전세주택 2,450호 유동화]</t>
        </is>
      </c>
      <c r="F334" t="inlineStr">
        <is>
          <t>부동산</t>
        </is>
      </c>
      <c r="G334" t="inlineStr">
        <is>
          <t>수익형</t>
        </is>
      </c>
      <c r="H334" t="inlineStr">
        <is>
          <t>주거용</t>
        </is>
      </c>
      <c r="I334" t="inlineStr">
        <is>
          <t>국내</t>
        </is>
      </c>
      <c r="J334" t="inlineStr">
        <is>
          <t>아시아</t>
        </is>
      </c>
      <c r="K334" t="inlineStr">
        <is>
          <t>이머징</t>
        </is>
      </c>
      <c r="L334" t="inlineStr">
        <is>
          <t>한국</t>
        </is>
      </c>
      <c r="M334" t="inlineStr">
        <is>
          <t>서울기타</t>
        </is>
      </c>
      <c r="N334" t="inlineStr">
        <is>
          <t>대출</t>
        </is>
      </c>
      <c r="O334" t="inlineStr">
        <is>
          <t>선순위</t>
        </is>
      </c>
      <c r="P334" t="inlineStr">
        <is>
          <t>대출</t>
        </is>
      </c>
      <c r="Q334" t="inlineStr">
        <is>
          <t>프로젝트</t>
        </is>
      </c>
      <c r="R334" t="inlineStr">
        <is>
          <t>KRW</t>
        </is>
      </c>
      <c r="S334" t="inlineStr">
        <is>
          <t>KRW</t>
        </is>
      </c>
      <c r="T334" s="1" t="n">
        <v>42914</v>
      </c>
      <c r="U334" s="1" t="n">
        <v>42914</v>
      </c>
      <c r="V334" s="1" t="n">
        <v>48210</v>
      </c>
      <c r="X334" t="inlineStr">
        <is>
          <t>해당없음</t>
        </is>
      </c>
      <c r="Y334" t="inlineStr">
        <is>
          <t>해당없음</t>
        </is>
      </c>
      <c r="Z334" t="inlineStr">
        <is>
          <t>HUG 보증</t>
        </is>
      </c>
      <c r="AA334" t="inlineStr">
        <is>
          <t>HUG 보증</t>
        </is>
      </c>
      <c r="AB334" t="inlineStr">
        <is>
          <t>서울투자운용</t>
        </is>
      </c>
      <c r="AC334" t="inlineStr">
        <is>
          <t>해당없음</t>
        </is>
      </c>
      <c r="AD334" t="inlineStr">
        <is>
          <t>예수빈</t>
        </is>
      </c>
      <c r="AF334" t="inlineStr">
        <is>
          <t>김현우</t>
        </is>
      </c>
      <c r="AG334" t="inlineStr">
        <is>
          <t>정상</t>
        </is>
      </c>
      <c r="AH334" s="1" t="n">
        <v>42727</v>
      </c>
      <c r="AI334" t="inlineStr">
        <is>
          <t>기보유</t>
        </is>
      </c>
      <c r="AJ334" t="inlineStr">
        <is>
          <t>국내실물</t>
        </is>
      </c>
      <c r="AK334" t="inlineStr">
        <is>
          <t>부동산</t>
        </is>
      </c>
      <c r="AL334" t="inlineStr">
        <is>
          <t>Debt</t>
        </is>
      </c>
      <c r="AM334" t="inlineStr">
        <is>
          <t>인출</t>
        </is>
      </c>
      <c r="AN334" t="inlineStr">
        <is>
          <t>운영</t>
        </is>
      </c>
      <c r="AO334" t="n">
        <v>0</v>
      </c>
      <c r="AP334" t="n">
        <v>186060000000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186060000000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186060000000</v>
      </c>
      <c r="BD334" t="n">
        <v>1549344558</v>
      </c>
      <c r="BE334" t="n">
        <v>6197378233</v>
      </c>
      <c r="BF334" t="n">
        <v>53553933052</v>
      </c>
      <c r="BG334" t="n">
        <v>0</v>
      </c>
      <c r="BH334" t="n">
        <v>6197378233</v>
      </c>
      <c r="BI334" t="n">
        <v>0</v>
      </c>
      <c r="BJ334" t="n">
        <v>0</v>
      </c>
      <c r="BK334" t="n">
        <v>0</v>
      </c>
      <c r="BL334" t="n">
        <v>6214403997</v>
      </c>
      <c r="BM334" t="n">
        <v>0</v>
      </c>
      <c r="BN334" t="n">
        <v>0</v>
      </c>
      <c r="BO334" t="n">
        <v>527798695</v>
      </c>
      <c r="BP334" t="n">
        <v>6214403997</v>
      </c>
      <c r="BQ334" t="n">
        <v>527798695</v>
      </c>
      <c r="BR334" t="n">
        <v>6214403997</v>
      </c>
      <c r="BS334" t="n">
        <v>0</v>
      </c>
      <c r="BT334" t="n">
        <v>0</v>
      </c>
      <c r="BU334" t="n">
        <v>0</v>
      </c>
      <c r="BV334" t="n">
        <v>527798695</v>
      </c>
      <c r="BW334" t="n">
        <v>6214403997</v>
      </c>
      <c r="BX334" t="n">
        <v>0.2840741507202876</v>
      </c>
      <c r="BY334" t="n">
        <v>3.396725311054849</v>
      </c>
      <c r="BZ334" t="n">
        <v>0</v>
      </c>
      <c r="CA334" t="n">
        <v>186060000000</v>
      </c>
      <c r="CB334" t="n">
        <v>186060000000</v>
      </c>
      <c r="CC334" t="n">
        <v>186060000000</v>
      </c>
      <c r="CD334" t="n">
        <v>0</v>
      </c>
      <c r="CE334" t="n">
        <v>186060000000</v>
      </c>
      <c r="CF334" t="n">
        <v>186060000000</v>
      </c>
      <c r="CG334" t="n">
        <v>186060000000</v>
      </c>
      <c r="CH334" t="n">
        <v>186060000000</v>
      </c>
      <c r="CI334" t="n">
        <v>186060000000</v>
      </c>
      <c r="CJ334" t="n">
        <v>186060000000</v>
      </c>
      <c r="CK334" t="n">
        <v>0</v>
      </c>
      <c r="CL334" t="n">
        <v>0</v>
      </c>
      <c r="CM334" t="n">
        <v>0.2816884</v>
      </c>
      <c r="CN334" t="n">
        <v>3.3802608</v>
      </c>
      <c r="CO334" t="n">
        <v>3.3802608</v>
      </c>
      <c r="CP334" t="n">
        <v>52410943704</v>
      </c>
      <c r="CQ334" t="n">
        <v>628931324448</v>
      </c>
      <c r="CR334" t="n">
        <v>628931324448</v>
      </c>
      <c r="CS334" t="n">
        <v>1.287831522369128</v>
      </c>
      <c r="CT334" t="n">
        <v>239613933052</v>
      </c>
      <c r="CU334" t="n">
        <v>3.34</v>
      </c>
      <c r="CV334" t="n">
        <v>0</v>
      </c>
      <c r="CW334" t="n">
        <v>0</v>
      </c>
      <c r="CX334" t="n">
        <v>0</v>
      </c>
      <c r="CY334" t="n">
        <v>0</v>
      </c>
      <c r="CZ334" t="n">
        <v>621440400000</v>
      </c>
      <c r="DA334" t="n">
        <v>0</v>
      </c>
      <c r="DB334" t="n">
        <v>0</v>
      </c>
      <c r="DC334" t="n">
        <v>0</v>
      </c>
      <c r="DD334" t="n">
        <v>0</v>
      </c>
      <c r="DE334" t="n">
        <v>186060000000</v>
      </c>
      <c r="DF334" t="n">
        <v>0</v>
      </c>
      <c r="DG334" t="n">
        <v>0</v>
      </c>
      <c r="DH334" t="n">
        <v>1</v>
      </c>
      <c r="DI334" t="n">
        <v>0</v>
      </c>
      <c r="DJ334" t="n">
        <v>186060000000</v>
      </c>
      <c r="DK334" t="n">
        <v>0</v>
      </c>
      <c r="DL334" t="n">
        <v>186060000000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186321756697.7421</v>
      </c>
      <c r="DW334" t="n">
        <v>23665025372.76824</v>
      </c>
      <c r="DX334" t="n">
        <v>0</v>
      </c>
      <c r="DY334" t="n">
        <v>0</v>
      </c>
      <c r="DZ334" t="n">
        <v>0</v>
      </c>
      <c r="EA334" t="n">
        <v>0</v>
      </c>
      <c r="EB334" t="n">
        <v>23665025372.76824</v>
      </c>
      <c r="EC334" t="n">
        <v>0.1270116050438409</v>
      </c>
      <c r="ED334" t="n">
        <v>23665025372.76824</v>
      </c>
      <c r="EE334" t="n">
        <v>23631779234.45704</v>
      </c>
      <c r="EF334" t="n">
        <v>0</v>
      </c>
      <c r="EG334" t="n">
        <v>527798695</v>
      </c>
      <c r="EH334" t="n">
        <v>0</v>
      </c>
      <c r="EI334" t="n">
        <v>0</v>
      </c>
      <c r="EJ334" t="n">
        <v>0</v>
      </c>
      <c r="EK334" t="n">
        <v>0</v>
      </c>
      <c r="EL334" t="n">
        <v>6214403997</v>
      </c>
      <c r="EM334" t="n">
        <v>0</v>
      </c>
      <c r="EN334" t="n">
        <v>0</v>
      </c>
      <c r="EO334" t="n">
        <v>0</v>
      </c>
      <c r="EP334" t="n">
        <v>527798695</v>
      </c>
      <c r="EQ334" t="n">
        <v>6214403997</v>
      </c>
      <c r="ER334" t="n">
        <v>41</v>
      </c>
      <c r="EU334" t="inlineStr">
        <is>
          <t>~2016</t>
        </is>
      </c>
      <c r="EV334" t="inlineStr">
        <is>
          <t>국내간접투자</t>
        </is>
      </c>
      <c r="EW334" t="n">
        <v>0</v>
      </c>
      <c r="EX334" t="n">
        <v>527798695</v>
      </c>
      <c r="EY334" t="n">
        <v>0</v>
      </c>
      <c r="EZ334" t="n">
        <v>0</v>
      </c>
      <c r="FA334" t="n">
        <v>0</v>
      </c>
      <c r="FB334" t="n">
        <v>0</v>
      </c>
      <c r="FC334" t="n">
        <v>6214403997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0</v>
      </c>
      <c r="FJ334" t="n">
        <v>0</v>
      </c>
      <c r="FK334" t="n">
        <v>0</v>
      </c>
      <c r="FL334" t="n">
        <v>0</v>
      </c>
      <c r="FM334" t="n">
        <v>0</v>
      </c>
      <c r="FN334" t="n">
        <v>0</v>
      </c>
      <c r="FO334" t="n">
        <v>0</v>
      </c>
      <c r="FP334" t="n">
        <v>0</v>
      </c>
      <c r="FQ334" t="b">
        <v>1</v>
      </c>
      <c r="FR334" t="b">
        <v>1</v>
      </c>
    </row>
    <row r="335">
      <c r="A335" t="inlineStr">
        <is>
          <t>BS00000719</t>
        </is>
      </c>
      <c r="B335" t="n">
        <v>506244839501</v>
      </c>
      <c r="C335" t="n">
        <v>6000000000545</v>
      </c>
      <c r="D335" t="inlineStr">
        <is>
          <t>서울 리츠임대주택 제3호위탁관리부동산투자회사 (장기전세주택유동화)</t>
        </is>
      </c>
      <c r="E335" t="inlineStr">
        <is>
          <t>서울리츠임대주택제3호[장기전세주택 2,450호 유동화]</t>
        </is>
      </c>
      <c r="F335" t="inlineStr">
        <is>
          <t>부동산</t>
        </is>
      </c>
      <c r="G335" t="inlineStr">
        <is>
          <t>수익형</t>
        </is>
      </c>
      <c r="H335" t="inlineStr">
        <is>
          <t>주거용</t>
        </is>
      </c>
      <c r="I335" t="inlineStr">
        <is>
          <t>국내</t>
        </is>
      </c>
      <c r="J335" t="inlineStr">
        <is>
          <t>아시아</t>
        </is>
      </c>
      <c r="K335" t="inlineStr">
        <is>
          <t>이머징</t>
        </is>
      </c>
      <c r="L335" t="inlineStr">
        <is>
          <t>한국</t>
        </is>
      </c>
      <c r="M335" t="inlineStr">
        <is>
          <t>서울기타</t>
        </is>
      </c>
      <c r="N335" t="inlineStr">
        <is>
          <t>대출</t>
        </is>
      </c>
      <c r="O335" t="inlineStr">
        <is>
          <t>선순위</t>
        </is>
      </c>
      <c r="P335" t="inlineStr">
        <is>
          <t>대출</t>
        </is>
      </c>
      <c r="Q335" t="inlineStr">
        <is>
          <t>프로젝트</t>
        </is>
      </c>
      <c r="R335" t="inlineStr">
        <is>
          <t>KRW</t>
        </is>
      </c>
      <c r="S335" t="inlineStr">
        <is>
          <t>KRW</t>
        </is>
      </c>
      <c r="T335" s="1" t="n">
        <v>42914</v>
      </c>
      <c r="U335" s="1" t="n">
        <v>42914</v>
      </c>
      <c r="V335" s="1" t="n">
        <v>48210</v>
      </c>
      <c r="X335" t="inlineStr">
        <is>
          <t>해당없음</t>
        </is>
      </c>
      <c r="Y335" t="inlineStr">
        <is>
          <t>해당없음</t>
        </is>
      </c>
      <c r="Z335" t="inlineStr">
        <is>
          <t>HUG 보증</t>
        </is>
      </c>
      <c r="AA335" t="inlineStr">
        <is>
          <t>HUG 보증</t>
        </is>
      </c>
      <c r="AB335" t="inlineStr">
        <is>
          <t>서울투자운용</t>
        </is>
      </c>
      <c r="AC335" t="inlineStr">
        <is>
          <t>해당없음</t>
        </is>
      </c>
      <c r="AD335" t="inlineStr">
        <is>
          <t>예수빈</t>
        </is>
      </c>
      <c r="AF335" t="inlineStr">
        <is>
          <t>김현우</t>
        </is>
      </c>
      <c r="AG335" t="inlineStr">
        <is>
          <t>정상</t>
        </is>
      </c>
      <c r="AH335" s="1" t="n">
        <v>42727</v>
      </c>
      <c r="AI335" t="inlineStr">
        <is>
          <t>기보유</t>
        </is>
      </c>
      <c r="AJ335" t="inlineStr">
        <is>
          <t>국내실물</t>
        </is>
      </c>
      <c r="AK335" t="inlineStr">
        <is>
          <t>부동산</t>
        </is>
      </c>
      <c r="AL335" t="inlineStr">
        <is>
          <t>Debt</t>
        </is>
      </c>
      <c r="AM335" t="inlineStr">
        <is>
          <t>인출</t>
        </is>
      </c>
      <c r="AN335" t="inlineStr">
        <is>
          <t>운영</t>
        </is>
      </c>
      <c r="AO335" t="n">
        <v>0</v>
      </c>
      <c r="AP335" t="n">
        <v>41990000000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41990000000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41990000000</v>
      </c>
      <c r="BD335" t="n">
        <v>349655906</v>
      </c>
      <c r="BE335" t="n">
        <v>1398623625</v>
      </c>
      <c r="BF335" t="n">
        <v>12086045624</v>
      </c>
      <c r="BG335" t="n">
        <v>0</v>
      </c>
      <c r="BH335" t="n">
        <v>1398623625</v>
      </c>
      <c r="BI335" t="n">
        <v>0</v>
      </c>
      <c r="BJ335" t="n">
        <v>0</v>
      </c>
      <c r="BK335" t="n">
        <v>0</v>
      </c>
      <c r="BL335" t="n">
        <v>1402465998</v>
      </c>
      <c r="BM335" t="n">
        <v>0</v>
      </c>
      <c r="BN335" t="n">
        <v>0</v>
      </c>
      <c r="BO335" t="n">
        <v>119113551</v>
      </c>
      <c r="BP335" t="n">
        <v>1402465998</v>
      </c>
      <c r="BQ335" t="n">
        <v>119113551</v>
      </c>
      <c r="BR335" t="n">
        <v>1402465998</v>
      </c>
      <c r="BS335" t="n">
        <v>0</v>
      </c>
      <c r="BT335" t="n">
        <v>0</v>
      </c>
      <c r="BU335" t="n">
        <v>0</v>
      </c>
      <c r="BV335" t="n">
        <v>119113551</v>
      </c>
      <c r="BW335" t="n">
        <v>1402465998</v>
      </c>
      <c r="BX335" t="n">
        <v>0.2840741519526839</v>
      </c>
      <c r="BY335" t="n">
        <v>3.396725307796265</v>
      </c>
      <c r="BZ335" t="n">
        <v>0</v>
      </c>
      <c r="CA335" t="n">
        <v>41990000000</v>
      </c>
      <c r="CB335" t="n">
        <v>41990000000</v>
      </c>
      <c r="CC335" t="n">
        <v>41990000000</v>
      </c>
      <c r="CD335" t="n">
        <v>0</v>
      </c>
      <c r="CE335" t="n">
        <v>41990000000</v>
      </c>
      <c r="CF335" t="n">
        <v>41990000000</v>
      </c>
      <c r="CG335" t="n">
        <v>41990000000</v>
      </c>
      <c r="CH335" t="n">
        <v>41990000000</v>
      </c>
      <c r="CI335" t="n">
        <v>41990000000</v>
      </c>
      <c r="CJ335" t="n">
        <v>41990000000</v>
      </c>
      <c r="CK335" t="n">
        <v>0</v>
      </c>
      <c r="CL335" t="n">
        <v>0</v>
      </c>
      <c r="CM335" t="n">
        <v>0.2816884</v>
      </c>
      <c r="CN335" t="n">
        <v>3.3802608</v>
      </c>
      <c r="CO335" t="n">
        <v>3.3802608</v>
      </c>
      <c r="CP335" t="n">
        <v>11828095916</v>
      </c>
      <c r="CQ335" t="n">
        <v>141937150992</v>
      </c>
      <c r="CR335" t="n">
        <v>141937150992</v>
      </c>
      <c r="CS335" t="n">
        <v>1.287831522362467</v>
      </c>
      <c r="CT335" t="n">
        <v>54076045624</v>
      </c>
      <c r="CU335" t="n">
        <v>3.34</v>
      </c>
      <c r="CV335" t="n">
        <v>0</v>
      </c>
      <c r="CW335" t="n">
        <v>0</v>
      </c>
      <c r="CX335" t="n">
        <v>0</v>
      </c>
      <c r="CY335" t="n">
        <v>0</v>
      </c>
      <c r="CZ335" t="n">
        <v>140246600000</v>
      </c>
      <c r="DA335" t="n">
        <v>0</v>
      </c>
      <c r="DB335" t="n">
        <v>0</v>
      </c>
      <c r="DC335" t="n">
        <v>0</v>
      </c>
      <c r="DD335" t="n">
        <v>0</v>
      </c>
      <c r="DE335" t="n">
        <v>41990000000</v>
      </c>
      <c r="DF335" t="n">
        <v>0</v>
      </c>
      <c r="DG335" t="n">
        <v>0</v>
      </c>
      <c r="DH335" t="n">
        <v>1</v>
      </c>
      <c r="DI335" t="n">
        <v>0</v>
      </c>
      <c r="DJ335" t="n">
        <v>41990000000</v>
      </c>
      <c r="DK335" t="n">
        <v>0</v>
      </c>
      <c r="DL335" t="n">
        <v>41990000000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42049073222.02605</v>
      </c>
      <c r="DW335" t="n">
        <v>5340720280.568309</v>
      </c>
      <c r="DX335" t="n">
        <v>0</v>
      </c>
      <c r="DY335" t="n">
        <v>0</v>
      </c>
      <c r="DZ335" t="n">
        <v>0</v>
      </c>
      <c r="EA335" t="n">
        <v>0</v>
      </c>
      <c r="EB335" t="n">
        <v>5340720280.568309</v>
      </c>
      <c r="EC335" t="n">
        <v>0.1270116050446207</v>
      </c>
      <c r="ED335" t="n">
        <v>5340720280.568308</v>
      </c>
      <c r="EE335" t="n">
        <v>5333217295.823622</v>
      </c>
      <c r="EF335" t="n">
        <v>0</v>
      </c>
      <c r="EG335" t="n">
        <v>119113551</v>
      </c>
      <c r="EH335" t="n">
        <v>0</v>
      </c>
      <c r="EI335" t="n">
        <v>0</v>
      </c>
      <c r="EJ335" t="n">
        <v>0</v>
      </c>
      <c r="EK335" t="n">
        <v>0</v>
      </c>
      <c r="EL335" t="n">
        <v>1402465998</v>
      </c>
      <c r="EM335" t="n">
        <v>0</v>
      </c>
      <c r="EN335" t="n">
        <v>0</v>
      </c>
      <c r="EO335" t="n">
        <v>0</v>
      </c>
      <c r="EP335" t="n">
        <v>119113551</v>
      </c>
      <c r="EQ335" t="n">
        <v>1402465998</v>
      </c>
      <c r="ER335" t="n">
        <v>164</v>
      </c>
      <c r="EU335" t="inlineStr">
        <is>
          <t>~2016</t>
        </is>
      </c>
      <c r="EV335" t="inlineStr">
        <is>
          <t>국내간접투자</t>
        </is>
      </c>
      <c r="EW335" t="n">
        <v>0</v>
      </c>
      <c r="EX335" t="n">
        <v>119113551</v>
      </c>
      <c r="EY335" t="n">
        <v>0</v>
      </c>
      <c r="EZ335" t="n">
        <v>0</v>
      </c>
      <c r="FA335" t="n">
        <v>0</v>
      </c>
      <c r="FB335" t="n">
        <v>0</v>
      </c>
      <c r="FC335" t="n">
        <v>1402465998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0</v>
      </c>
      <c r="FJ335" t="n">
        <v>0</v>
      </c>
      <c r="FK335" t="n">
        <v>0</v>
      </c>
      <c r="FL335" t="n">
        <v>0</v>
      </c>
      <c r="FM335" t="n">
        <v>0</v>
      </c>
      <c r="FN335" t="n">
        <v>0</v>
      </c>
      <c r="FO335" t="n">
        <v>0</v>
      </c>
      <c r="FP335" t="n">
        <v>0</v>
      </c>
      <c r="FQ335" t="b">
        <v>1</v>
      </c>
      <c r="FR335" t="b">
        <v>1</v>
      </c>
    </row>
    <row r="336">
      <c r="A336" t="inlineStr">
        <is>
          <t>BS00000720</t>
        </is>
      </c>
      <c r="B336" t="inlineStr">
        <is>
          <t>BS0000072001</t>
        </is>
      </c>
      <c r="C336" t="n">
        <v>200000833</v>
      </c>
      <c r="D336" t="inlineStr">
        <is>
          <t>한국투자 항공기 전문투자형사모특별자산투자신탁 6호</t>
        </is>
      </c>
      <c r="E336" t="inlineStr">
        <is>
          <t>한국투자항공기일반사모특별자산투자신탁6호</t>
        </is>
      </c>
      <c r="F336" t="inlineStr">
        <is>
          <t>인프라</t>
        </is>
      </c>
      <c r="G336" t="inlineStr">
        <is>
          <t>교통/운송</t>
        </is>
      </c>
      <c r="H336" t="inlineStr">
        <is>
          <t>항공기</t>
        </is>
      </c>
      <c r="I336" t="inlineStr">
        <is>
          <t>해외</t>
        </is>
      </c>
      <c r="J336" t="inlineStr">
        <is>
          <t>유럽</t>
        </is>
      </c>
      <c r="K336" t="inlineStr">
        <is>
          <t>선진국</t>
        </is>
      </c>
      <c r="L336" t="inlineStr">
        <is>
          <t>영국</t>
        </is>
      </c>
      <c r="M336" t="inlineStr">
        <is>
          <t>해당없음</t>
        </is>
      </c>
      <c r="N336" t="inlineStr">
        <is>
          <t>수익증권</t>
        </is>
      </c>
      <c r="O336" t="inlineStr">
        <is>
          <t>지분</t>
        </is>
      </c>
      <c r="P336" t="inlineStr">
        <is>
          <t>채권형</t>
        </is>
      </c>
      <c r="Q336" t="inlineStr">
        <is>
          <t>프로젝트</t>
        </is>
      </c>
      <c r="R336" t="inlineStr">
        <is>
          <t>KRW</t>
        </is>
      </c>
      <c r="S336" t="inlineStr">
        <is>
          <t>GBP</t>
        </is>
      </c>
      <c r="T336" s="1" t="n">
        <v>42730</v>
      </c>
      <c r="U336" s="1" t="n">
        <v>42730</v>
      </c>
      <c r="V336" s="1" t="n">
        <v>45273</v>
      </c>
      <c r="X336" t="inlineStr">
        <is>
          <t>해당없음</t>
        </is>
      </c>
      <c r="Y336" t="inlineStr">
        <is>
          <t>해당없음</t>
        </is>
      </c>
      <c r="Z336" t="inlineStr">
        <is>
          <t>해당없음</t>
        </is>
      </c>
      <c r="AA336" t="inlineStr">
        <is>
          <t>해당없음</t>
        </is>
      </c>
      <c r="AB336" t="inlineStr">
        <is>
          <t>한국투자신탁운용</t>
        </is>
      </c>
      <c r="AC336" t="inlineStr">
        <is>
          <t>GECAS</t>
        </is>
      </c>
      <c r="AD336" t="inlineStr">
        <is>
          <t>임채연</t>
        </is>
      </c>
      <c r="AF336" t="inlineStr">
        <is>
          <t>황민정</t>
        </is>
      </c>
      <c r="AG336" t="inlineStr">
        <is>
          <t>조기경보</t>
        </is>
      </c>
      <c r="AI336" t="inlineStr">
        <is>
          <t>기보유</t>
        </is>
      </c>
      <c r="AJ336" t="inlineStr">
        <is>
          <t>해외실물</t>
        </is>
      </c>
      <c r="AK336" t="inlineStr">
        <is>
          <t>인프라</t>
        </is>
      </c>
      <c r="AL336" t="inlineStr">
        <is>
          <t>Debt</t>
        </is>
      </c>
      <c r="AM336" t="inlineStr">
        <is>
          <t>인출</t>
        </is>
      </c>
      <c r="AN336" t="inlineStr">
        <is>
          <t>운영</t>
        </is>
      </c>
      <c r="AO336" t="n">
        <v>210000000</v>
      </c>
      <c r="AP336" t="n">
        <v>42000000000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37879854000</v>
      </c>
      <c r="AX336" t="n">
        <v>0</v>
      </c>
      <c r="AY336" t="n">
        <v>0</v>
      </c>
      <c r="AZ336" t="n">
        <v>2614777779</v>
      </c>
      <c r="BA336" t="n">
        <v>0</v>
      </c>
      <c r="BB336" t="n">
        <v>0</v>
      </c>
      <c r="BC336" t="n">
        <v>35265076221</v>
      </c>
      <c r="BD336" t="n">
        <v>0</v>
      </c>
      <c r="BE336" t="n">
        <v>0</v>
      </c>
      <c r="BF336" t="n">
        <v>15282775994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424287</v>
      </c>
      <c r="BN336" t="n">
        <v>1566819</v>
      </c>
      <c r="BO336" t="n">
        <v>0</v>
      </c>
      <c r="BP336" t="n">
        <v>0</v>
      </c>
      <c r="BQ336" t="n">
        <v>424287</v>
      </c>
      <c r="BR336" t="n">
        <v>1566819</v>
      </c>
      <c r="BS336" t="n">
        <v>0</v>
      </c>
      <c r="BT336" t="n">
        <v>0</v>
      </c>
      <c r="BU336" t="n">
        <v>0</v>
      </c>
      <c r="BV336" t="n">
        <v>424287</v>
      </c>
      <c r="BW336" t="n">
        <v>1566819</v>
      </c>
      <c r="BX336" t="n">
        <v>0.5801528404315173</v>
      </c>
      <c r="BY336" t="n">
        <v>2.176405711776119</v>
      </c>
      <c r="BZ336" t="n">
        <v>0</v>
      </c>
      <c r="CA336" t="n">
        <v>1421209595</v>
      </c>
      <c r="CB336" t="n">
        <v>1421209595</v>
      </c>
      <c r="CC336" t="n">
        <v>1421209595</v>
      </c>
      <c r="CD336" t="n">
        <v>0</v>
      </c>
      <c r="CE336" t="n">
        <v>73557946</v>
      </c>
      <c r="CF336" t="n">
        <v>73133659</v>
      </c>
      <c r="CG336" t="n">
        <v>71991127</v>
      </c>
      <c r="CH336" t="n">
        <v>73557946</v>
      </c>
      <c r="CI336" t="n">
        <v>73133659</v>
      </c>
      <c r="CJ336" t="n">
        <v>71991127</v>
      </c>
      <c r="CK336" t="n">
        <v>1566819</v>
      </c>
      <c r="CL336" t="n">
        <v>35205840911</v>
      </c>
      <c r="CM336" t="n">
        <v>7.291720807552339</v>
      </c>
      <c r="CN336" t="n">
        <v>2.182449400424957</v>
      </c>
      <c r="CO336" t="n">
        <v>-30.17057992517949</v>
      </c>
      <c r="CP336" t="n">
        <v>536364005.4090114</v>
      </c>
      <c r="CQ336" t="n">
        <v>160536495.1441914</v>
      </c>
      <c r="CR336" t="n">
        <v>-2219285888.925036</v>
      </c>
      <c r="CS336" t="n">
        <v>0.474423996433566</v>
      </c>
      <c r="CT336" t="n">
        <v>34897654.71076444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1</v>
      </c>
      <c r="DI336" t="n">
        <v>0</v>
      </c>
      <c r="DJ336" t="n">
        <v>73557946</v>
      </c>
      <c r="DK336" t="n">
        <v>0</v>
      </c>
      <c r="DL336" t="n">
        <v>71991127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72809290</v>
      </c>
      <c r="DW336" t="n">
        <v>155525.7904299838</v>
      </c>
      <c r="DX336" t="n">
        <v>0</v>
      </c>
      <c r="DY336" t="n">
        <v>204.0216732727184</v>
      </c>
      <c r="DZ336" t="n">
        <v>15567.85713823192</v>
      </c>
      <c r="EA336" t="n">
        <v>0</v>
      </c>
      <c r="EB336" t="n">
        <v>171297.6692414884</v>
      </c>
      <c r="EC336" t="n">
        <v>0.002352689735629731</v>
      </c>
      <c r="ED336" t="n">
        <v>171297.6692414884</v>
      </c>
      <c r="EE336" t="n">
        <v>173059.0245282061</v>
      </c>
      <c r="EF336" t="n">
        <v>0</v>
      </c>
      <c r="EG336" t="n">
        <v>0</v>
      </c>
      <c r="EH336" t="n">
        <v>0</v>
      </c>
      <c r="EI336" t="n">
        <v>0</v>
      </c>
      <c r="EJ336" t="n">
        <v>424287</v>
      </c>
      <c r="EK336" t="n">
        <v>0</v>
      </c>
      <c r="EL336" t="n">
        <v>0</v>
      </c>
      <c r="EM336" t="n">
        <v>0</v>
      </c>
      <c r="EN336" t="n">
        <v>0</v>
      </c>
      <c r="EO336" t="n">
        <v>1566819</v>
      </c>
      <c r="EP336" t="n">
        <v>424287</v>
      </c>
      <c r="EQ336" t="n">
        <v>1566819</v>
      </c>
      <c r="ER336" t="n">
        <v>444</v>
      </c>
      <c r="EU336" t="inlineStr">
        <is>
          <t>~2016</t>
        </is>
      </c>
      <c r="EV336" t="inlineStr">
        <is>
          <t>국내간접투자</t>
        </is>
      </c>
      <c r="EW336" t="n">
        <v>0</v>
      </c>
      <c r="EX336" t="n">
        <v>0</v>
      </c>
      <c r="EY336" t="n">
        <v>0</v>
      </c>
      <c r="EZ336" t="n">
        <v>0</v>
      </c>
      <c r="FA336" t="n">
        <v>424287</v>
      </c>
      <c r="FB336" t="n">
        <v>0</v>
      </c>
      <c r="FC336" t="n">
        <v>0</v>
      </c>
      <c r="FD336" t="n">
        <v>0</v>
      </c>
      <c r="FE336" t="n">
        <v>0</v>
      </c>
      <c r="FF336" t="n">
        <v>1566819</v>
      </c>
      <c r="FG336" t="n">
        <v>0</v>
      </c>
      <c r="FH336" t="n">
        <v>0</v>
      </c>
      <c r="FI336" t="n">
        <v>0</v>
      </c>
      <c r="FJ336" t="n">
        <v>0</v>
      </c>
      <c r="FK336" t="n">
        <v>0</v>
      </c>
      <c r="FL336" t="n">
        <v>0</v>
      </c>
      <c r="FM336" t="n">
        <v>0</v>
      </c>
      <c r="FN336" t="n">
        <v>0</v>
      </c>
      <c r="FO336" t="n">
        <v>0</v>
      </c>
      <c r="FP336" t="n">
        <v>0</v>
      </c>
      <c r="FQ336" t="b">
        <v>1</v>
      </c>
      <c r="FR336" t="b">
        <v>1</v>
      </c>
    </row>
    <row r="337">
      <c r="A337" t="inlineStr">
        <is>
          <t>BS00000721</t>
        </is>
      </c>
      <c r="B337" t="n">
        <v>606249852601</v>
      </c>
      <c r="C337" t="n">
        <v>6000000000552</v>
      </c>
      <c r="D337" t="inlineStr">
        <is>
          <t>코크렙 제38호 기업구조조정부동산투자회사 (한국석유공사 사옥)</t>
        </is>
      </c>
      <c r="F337" t="inlineStr">
        <is>
          <t>부동산</t>
        </is>
      </c>
      <c r="G337" t="inlineStr">
        <is>
          <t>수익형</t>
        </is>
      </c>
      <c r="H337" t="inlineStr">
        <is>
          <t>오피스</t>
        </is>
      </c>
      <c r="I337" t="inlineStr">
        <is>
          <t>국내</t>
        </is>
      </c>
      <c r="J337" t="inlineStr">
        <is>
          <t>아시아</t>
        </is>
      </c>
      <c r="K337" t="inlineStr">
        <is>
          <t>이머징</t>
        </is>
      </c>
      <c r="L337" t="inlineStr">
        <is>
          <t>한국</t>
        </is>
      </c>
      <c r="M337" t="inlineStr">
        <is>
          <t>기타</t>
        </is>
      </c>
      <c r="N337" t="inlineStr">
        <is>
          <t>대출</t>
        </is>
      </c>
      <c r="O337" t="inlineStr">
        <is>
          <t>선순위</t>
        </is>
      </c>
      <c r="P337" t="inlineStr">
        <is>
          <t>대출</t>
        </is>
      </c>
      <c r="Q337" t="inlineStr">
        <is>
          <t>프로젝트</t>
        </is>
      </c>
      <c r="R337" t="inlineStr">
        <is>
          <t>KRW</t>
        </is>
      </c>
      <c r="S337" t="inlineStr">
        <is>
          <t>KRW</t>
        </is>
      </c>
      <c r="T337" s="1" t="n">
        <v>42766</v>
      </c>
      <c r="U337" s="1" t="n">
        <v>44592</v>
      </c>
      <c r="V337" s="1" t="n">
        <v>44592</v>
      </c>
      <c r="W337" s="1" t="n">
        <v>44559</v>
      </c>
      <c r="X337" t="inlineStr">
        <is>
          <t>해당없음</t>
        </is>
      </c>
      <c r="Y337" t="inlineStr">
        <is>
          <t>해당없음</t>
        </is>
      </c>
      <c r="Z337" t="inlineStr">
        <is>
          <t>우량임차인 책임임차</t>
        </is>
      </c>
      <c r="AA337" t="inlineStr">
        <is>
          <t>우량임차인 책임임차</t>
        </is>
      </c>
      <c r="AB337" t="inlineStr">
        <is>
          <t>코람코자산신탁</t>
        </is>
      </c>
      <c r="AC337" t="inlineStr">
        <is>
          <t>해당없음</t>
        </is>
      </c>
      <c r="AD337" t="inlineStr">
        <is>
          <t>상환/확인필요</t>
        </is>
      </c>
      <c r="AF337" t="inlineStr">
        <is>
          <t>김현우</t>
        </is>
      </c>
      <c r="AI337" t="inlineStr">
        <is>
          <t>기보유</t>
        </is>
      </c>
      <c r="AJ337" t="inlineStr">
        <is>
          <t>국내실물</t>
        </is>
      </c>
      <c r="AK337" t="inlineStr">
        <is>
          <t>부동산</t>
        </is>
      </c>
      <c r="AL337" t="inlineStr">
        <is>
          <t>Debt</t>
        </is>
      </c>
      <c r="AM337" t="inlineStr">
        <is>
          <t>인출</t>
        </is>
      </c>
      <c r="AN337" t="inlineStr">
        <is>
          <t>상환</t>
        </is>
      </c>
      <c r="AO337" t="n">
        <v>0</v>
      </c>
      <c r="AP337" t="n">
        <v>75000000000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1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0</v>
      </c>
      <c r="EM337" t="n">
        <v>0</v>
      </c>
      <c r="EN337" t="n">
        <v>0</v>
      </c>
      <c r="EO337" t="n">
        <v>0</v>
      </c>
      <c r="EP337" t="n">
        <v>0</v>
      </c>
      <c r="EQ337" t="n">
        <v>0</v>
      </c>
      <c r="ER337" t="n">
        <v>471</v>
      </c>
      <c r="EU337" t="n">
        <v>2017</v>
      </c>
      <c r="EV337" t="inlineStr">
        <is>
          <t>국내간접투자</t>
        </is>
      </c>
      <c r="EW337" t="n">
        <v>0</v>
      </c>
      <c r="EX337" t="n">
        <v>0</v>
      </c>
      <c r="EY337" t="n">
        <v>0</v>
      </c>
      <c r="EZ337" t="n">
        <v>0</v>
      </c>
      <c r="FA337" t="n">
        <v>0</v>
      </c>
      <c r="FB337" t="n">
        <v>0</v>
      </c>
      <c r="FC337" t="n">
        <v>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0</v>
      </c>
      <c r="FJ337" t="n">
        <v>0</v>
      </c>
      <c r="FK337" t="n">
        <v>0</v>
      </c>
      <c r="FL337" t="n">
        <v>0</v>
      </c>
      <c r="FM337" t="n">
        <v>0</v>
      </c>
      <c r="FN337" t="n">
        <v>0</v>
      </c>
      <c r="FO337" t="n">
        <v>0</v>
      </c>
      <c r="FP337" t="n">
        <v>0</v>
      </c>
      <c r="FQ337" t="b">
        <v>1</v>
      </c>
      <c r="FR337" t="b">
        <v>1</v>
      </c>
    </row>
    <row r="338">
      <c r="A338" t="inlineStr">
        <is>
          <t>BS00000722</t>
        </is>
      </c>
      <c r="B338" t="n">
        <v>506249636501</v>
      </c>
      <c r="C338" t="n">
        <v>6000000000551</v>
      </c>
      <c r="D338" t="inlineStr">
        <is>
          <t>화성기산동 뉴스테이개발 보증부대출</t>
        </is>
      </c>
      <c r="E338" t="inlineStr">
        <is>
          <t>화성 기산동 뉴스테이 보증부 대출(대한제4호뉴스테이)</t>
        </is>
      </c>
      <c r="F338" t="inlineStr">
        <is>
          <t>부동산</t>
        </is>
      </c>
      <c r="G338" t="inlineStr">
        <is>
          <t>개발형</t>
        </is>
      </c>
      <c r="H338" t="inlineStr">
        <is>
          <t>주거용</t>
        </is>
      </c>
      <c r="I338" t="inlineStr">
        <is>
          <t>국내</t>
        </is>
      </c>
      <c r="J338" t="inlineStr">
        <is>
          <t>아시아</t>
        </is>
      </c>
      <c r="K338" t="inlineStr">
        <is>
          <t>이머징</t>
        </is>
      </c>
      <c r="L338" t="inlineStr">
        <is>
          <t>한국</t>
        </is>
      </c>
      <c r="M338" t="inlineStr">
        <is>
          <t>수도권</t>
        </is>
      </c>
      <c r="N338" t="inlineStr">
        <is>
          <t>대출</t>
        </is>
      </c>
      <c r="O338" t="inlineStr">
        <is>
          <t>선순위</t>
        </is>
      </c>
      <c r="P338" t="inlineStr">
        <is>
          <t>대출</t>
        </is>
      </c>
      <c r="Q338" t="inlineStr">
        <is>
          <t>프로젝트</t>
        </is>
      </c>
      <c r="R338" t="inlineStr">
        <is>
          <t>KRW</t>
        </is>
      </c>
      <c r="S338" t="inlineStr">
        <is>
          <t>KRW</t>
        </is>
      </c>
      <c r="T338" s="1" t="n">
        <v>42760</v>
      </c>
      <c r="U338" s="1" t="n">
        <v>46562</v>
      </c>
      <c r="V338" s="1" t="n">
        <v>46592</v>
      </c>
      <c r="X338" t="inlineStr">
        <is>
          <t>해당없음</t>
        </is>
      </c>
      <c r="Y338" t="inlineStr">
        <is>
          <t>해당없음</t>
        </is>
      </c>
      <c r="Z338" t="inlineStr">
        <is>
          <t>HUG 보증</t>
        </is>
      </c>
      <c r="AA338" t="inlineStr">
        <is>
          <t>HUG 보증</t>
        </is>
      </c>
      <c r="AB338" t="inlineStr">
        <is>
          <t>리딩투자증권</t>
        </is>
      </c>
      <c r="AC338" t="inlineStr">
        <is>
          <t>해당없음</t>
        </is>
      </c>
      <c r="AD338" t="inlineStr">
        <is>
          <t>이건희</t>
        </is>
      </c>
      <c r="AF338" t="inlineStr">
        <is>
          <t>김현우</t>
        </is>
      </c>
      <c r="AG338" t="inlineStr">
        <is>
          <t>정상</t>
        </is>
      </c>
      <c r="AH338" s="1" t="n">
        <v>42758</v>
      </c>
      <c r="AI338" t="inlineStr">
        <is>
          <t>기보유</t>
        </is>
      </c>
      <c r="AJ338" t="inlineStr">
        <is>
          <t>국내실물</t>
        </is>
      </c>
      <c r="AK338" t="inlineStr">
        <is>
          <t>부동산</t>
        </is>
      </c>
      <c r="AL338" t="inlineStr">
        <is>
          <t>Debt</t>
        </is>
      </c>
      <c r="AM338" t="inlineStr">
        <is>
          <t>인출</t>
        </is>
      </c>
      <c r="AN338" t="inlineStr">
        <is>
          <t>운영</t>
        </is>
      </c>
      <c r="AO338" t="n">
        <v>0</v>
      </c>
      <c r="AP338" t="n">
        <v>80000000000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48282000000</v>
      </c>
      <c r="AX338" t="n">
        <v>0</v>
      </c>
      <c r="AY338" t="n">
        <v>0</v>
      </c>
      <c r="AZ338" t="n">
        <v>19482710000</v>
      </c>
      <c r="BA338" t="n">
        <v>0</v>
      </c>
      <c r="BB338" t="n">
        <v>0</v>
      </c>
      <c r="BC338" t="n">
        <v>28799290000</v>
      </c>
      <c r="BD338" t="n">
        <v>76219750</v>
      </c>
      <c r="BE338" t="n">
        <v>927291603</v>
      </c>
      <c r="BF338" t="n">
        <v>8380011436</v>
      </c>
      <c r="BG338" t="n">
        <v>0</v>
      </c>
      <c r="BH338" t="n">
        <v>927288539</v>
      </c>
      <c r="BI338" t="n">
        <v>3064</v>
      </c>
      <c r="BJ338" t="n">
        <v>0</v>
      </c>
      <c r="BK338" t="n">
        <v>0</v>
      </c>
      <c r="BL338" t="n">
        <v>927337131</v>
      </c>
      <c r="BM338" t="n">
        <v>0</v>
      </c>
      <c r="BN338" t="n">
        <v>0</v>
      </c>
      <c r="BO338" t="n">
        <v>78760400</v>
      </c>
      <c r="BP338" t="n">
        <v>927340195</v>
      </c>
      <c r="BQ338" t="n">
        <v>78760400</v>
      </c>
      <c r="BR338" t="n">
        <v>927340195</v>
      </c>
      <c r="BS338" t="n">
        <v>0</v>
      </c>
      <c r="BT338" t="n">
        <v>0</v>
      </c>
      <c r="BU338" t="n">
        <v>0</v>
      </c>
      <c r="BV338" t="n">
        <v>78760400</v>
      </c>
      <c r="BW338" t="n">
        <v>927340195</v>
      </c>
      <c r="BX338" t="n">
        <v>0.2738548227296596</v>
      </c>
      <c r="BY338" t="n">
        <v>3.272701279135179</v>
      </c>
      <c r="BZ338" t="n">
        <v>0</v>
      </c>
      <c r="CA338" t="n">
        <v>28799290000</v>
      </c>
      <c r="CB338" t="n">
        <v>28799290000</v>
      </c>
      <c r="CC338" t="n">
        <v>28799290000</v>
      </c>
      <c r="CD338" t="n">
        <v>0</v>
      </c>
      <c r="CE338" t="n">
        <v>28799290000</v>
      </c>
      <c r="CF338" t="n">
        <v>28799290000</v>
      </c>
      <c r="CG338" t="n">
        <v>28799290000</v>
      </c>
      <c r="CH338" t="n">
        <v>28799290000</v>
      </c>
      <c r="CI338" t="n">
        <v>28799290000</v>
      </c>
      <c r="CJ338" t="n">
        <v>28799290000</v>
      </c>
      <c r="CK338" t="n">
        <v>0</v>
      </c>
      <c r="CL338" t="n">
        <v>0</v>
      </c>
      <c r="CM338" t="n">
        <v>0.271325425</v>
      </c>
      <c r="CN338" t="n">
        <v>3.2559051</v>
      </c>
      <c r="CO338" t="n">
        <v>3.2559051</v>
      </c>
      <c r="CP338" t="n">
        <v>7813979598.94825</v>
      </c>
      <c r="CQ338" t="n">
        <v>93767755187.379</v>
      </c>
      <c r="CR338" t="n">
        <v>93767755187.379</v>
      </c>
      <c r="CS338" t="n">
        <v>1.173563883766207</v>
      </c>
      <c r="CT338" t="n">
        <v>33797806622.10928</v>
      </c>
      <c r="CU338" t="n">
        <v>3.22</v>
      </c>
      <c r="CV338" t="n">
        <v>0</v>
      </c>
      <c r="CW338" t="n">
        <v>0</v>
      </c>
      <c r="CX338" t="n">
        <v>0</v>
      </c>
      <c r="CY338" t="n">
        <v>0</v>
      </c>
      <c r="CZ338" t="n">
        <v>92733713800</v>
      </c>
      <c r="DA338" t="n">
        <v>0</v>
      </c>
      <c r="DB338" t="n">
        <v>0</v>
      </c>
      <c r="DC338" t="n">
        <v>0</v>
      </c>
      <c r="DD338" t="n">
        <v>0</v>
      </c>
      <c r="DE338" t="n">
        <v>28799290000</v>
      </c>
      <c r="DF338" t="n">
        <v>0</v>
      </c>
      <c r="DG338" t="n">
        <v>0</v>
      </c>
      <c r="DH338" t="n">
        <v>1</v>
      </c>
      <c r="DI338" t="n">
        <v>0</v>
      </c>
      <c r="DJ338" t="n">
        <v>28799290000</v>
      </c>
      <c r="DK338" t="n">
        <v>0</v>
      </c>
      <c r="DL338" t="n">
        <v>28799290000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29053024864.44418</v>
      </c>
      <c r="DW338" t="n">
        <v>3430055713.850413</v>
      </c>
      <c r="DX338" t="n">
        <v>0</v>
      </c>
      <c r="DY338" t="n">
        <v>0</v>
      </c>
      <c r="DZ338" t="n">
        <v>0</v>
      </c>
      <c r="EA338" t="n">
        <v>0</v>
      </c>
      <c r="EB338" t="n">
        <v>3430055713.850413</v>
      </c>
      <c r="EC338" t="n">
        <v>0.1180619136855592</v>
      </c>
      <c r="ED338" t="n">
        <v>3430055713.850413</v>
      </c>
      <c r="EE338" t="n">
        <v>3400099290.185388</v>
      </c>
      <c r="EF338" t="n">
        <v>0</v>
      </c>
      <c r="EG338" t="n">
        <v>78760400</v>
      </c>
      <c r="EH338" t="n">
        <v>0</v>
      </c>
      <c r="EI338" t="n">
        <v>0</v>
      </c>
      <c r="EJ338" t="n">
        <v>0</v>
      </c>
      <c r="EK338" t="n">
        <v>0</v>
      </c>
      <c r="EL338" t="n">
        <v>927340195</v>
      </c>
      <c r="EM338" t="n">
        <v>0</v>
      </c>
      <c r="EN338" t="n">
        <v>0</v>
      </c>
      <c r="EO338" t="n">
        <v>0</v>
      </c>
      <c r="EP338" t="n">
        <v>78760400</v>
      </c>
      <c r="EQ338" t="n">
        <v>927340195</v>
      </c>
      <c r="ER338" t="n">
        <v>207</v>
      </c>
      <c r="EU338" t="n">
        <v>2017</v>
      </c>
      <c r="EV338" t="inlineStr">
        <is>
          <t>국내간접투자</t>
        </is>
      </c>
      <c r="EW338" t="n">
        <v>0</v>
      </c>
      <c r="EX338" t="n">
        <v>78760400</v>
      </c>
      <c r="EY338" t="n">
        <v>0</v>
      </c>
      <c r="EZ338" t="n">
        <v>0</v>
      </c>
      <c r="FA338" t="n">
        <v>0</v>
      </c>
      <c r="FB338" t="n">
        <v>0</v>
      </c>
      <c r="FC338" t="n">
        <v>927340195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0</v>
      </c>
      <c r="FJ338" t="n">
        <v>0</v>
      </c>
      <c r="FK338" t="n">
        <v>0</v>
      </c>
      <c r="FL338" t="n">
        <v>0</v>
      </c>
      <c r="FM338" t="n">
        <v>0</v>
      </c>
      <c r="FN338" t="n">
        <v>0</v>
      </c>
      <c r="FO338" t="n">
        <v>0</v>
      </c>
      <c r="FP338" t="n">
        <v>0</v>
      </c>
      <c r="FQ338" t="b">
        <v>1</v>
      </c>
      <c r="FR338" t="b">
        <v>1</v>
      </c>
    </row>
    <row r="339">
      <c r="A339" t="inlineStr">
        <is>
          <t>BS00000725</t>
        </is>
      </c>
      <c r="B339" t="n">
        <v>205778787201</v>
      </c>
      <c r="C339" t="n">
        <v>6000000000563</v>
      </c>
      <c r="D339" t="inlineStr">
        <is>
          <t>우이 신설도시철도 리파이낸싱</t>
        </is>
      </c>
      <c r="E339" t="inlineStr">
        <is>
          <t>우이신설도시철도 REFINANCING(우이신설경전철)</t>
        </is>
      </c>
      <c r="F339" t="inlineStr">
        <is>
          <t>인프라</t>
        </is>
      </c>
      <c r="G339" t="inlineStr">
        <is>
          <t>BTO</t>
        </is>
      </c>
      <c r="H339" t="inlineStr">
        <is>
          <t>철도</t>
        </is>
      </c>
      <c r="I339" t="inlineStr">
        <is>
          <t>국내</t>
        </is>
      </c>
      <c r="J339" t="inlineStr">
        <is>
          <t>아시아</t>
        </is>
      </c>
      <c r="K339" t="inlineStr">
        <is>
          <t>이머징</t>
        </is>
      </c>
      <c r="L339" t="inlineStr">
        <is>
          <t>한국</t>
        </is>
      </c>
      <c r="M339" t="inlineStr">
        <is>
          <t>해당없음</t>
        </is>
      </c>
      <c r="N339" t="inlineStr">
        <is>
          <t>대출</t>
        </is>
      </c>
      <c r="O339" t="inlineStr">
        <is>
          <t>선순위</t>
        </is>
      </c>
      <c r="P339" t="inlineStr">
        <is>
          <t>대출</t>
        </is>
      </c>
      <c r="Q339" t="inlineStr">
        <is>
          <t>프로젝트</t>
        </is>
      </c>
      <c r="R339" t="inlineStr">
        <is>
          <t>KRW</t>
        </is>
      </c>
      <c r="S339" t="inlineStr">
        <is>
          <t>KRW</t>
        </is>
      </c>
      <c r="T339" s="1" t="n">
        <v>42832</v>
      </c>
      <c r="U339" s="1" t="n">
        <v>49955</v>
      </c>
      <c r="V339" s="1" t="n">
        <v>49955</v>
      </c>
      <c r="W339" s="1" t="n">
        <v>45744</v>
      </c>
      <c r="X339" t="inlineStr">
        <is>
          <t>PPP</t>
        </is>
      </c>
      <c r="Y339" t="inlineStr">
        <is>
          <t>Merchant(정부)</t>
        </is>
      </c>
      <c r="Z339" t="inlineStr">
        <is>
          <t>해지시 지급금</t>
        </is>
      </c>
      <c r="AA339" t="inlineStr">
        <is>
          <t>해지시 지급금 전액 커버</t>
        </is>
      </c>
      <c r="AB339" t="inlineStr">
        <is>
          <t>국민은행</t>
        </is>
      </c>
      <c r="AC339" t="inlineStr">
        <is>
          <t>해당없음</t>
        </is>
      </c>
      <c r="AD339" t="inlineStr">
        <is>
          <t>상환/확인필요</t>
        </is>
      </c>
      <c r="AF339" t="inlineStr">
        <is>
          <t>유재섭</t>
        </is>
      </c>
      <c r="AG339" t="inlineStr">
        <is>
          <t>관심</t>
        </is>
      </c>
      <c r="AI339" t="inlineStr">
        <is>
          <t>기보유</t>
        </is>
      </c>
      <c r="AJ339" t="inlineStr">
        <is>
          <t>국내실물</t>
        </is>
      </c>
      <c r="AK339" t="inlineStr">
        <is>
          <t>인프라</t>
        </is>
      </c>
      <c r="AL339" t="inlineStr">
        <is>
          <t>Debt</t>
        </is>
      </c>
      <c r="AM339" t="inlineStr">
        <is>
          <t>인출</t>
        </is>
      </c>
      <c r="AN339" t="inlineStr">
        <is>
          <t>상환</t>
        </is>
      </c>
      <c r="AO339" t="n">
        <v>0</v>
      </c>
      <c r="AP339" t="n">
        <v>15000000000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9444779221</v>
      </c>
      <c r="AZ339" t="n">
        <v>0</v>
      </c>
      <c r="BA339" t="n">
        <v>0</v>
      </c>
      <c r="BB339" t="n">
        <v>-9444779221</v>
      </c>
      <c r="BC339" t="n">
        <v>0</v>
      </c>
      <c r="BD339" t="n">
        <v>0</v>
      </c>
      <c r="BE339" t="n">
        <v>202794808</v>
      </c>
      <c r="BF339" t="n">
        <v>0</v>
      </c>
      <c r="BG339" t="n">
        <v>0</v>
      </c>
      <c r="BH339" t="n">
        <v>202794808</v>
      </c>
      <c r="BI339" t="n">
        <v>0</v>
      </c>
      <c r="BJ339" t="n">
        <v>0</v>
      </c>
      <c r="BK339" t="n">
        <v>0</v>
      </c>
      <c r="BL339" t="n">
        <v>99093721</v>
      </c>
      <c r="BM339" t="n">
        <v>0</v>
      </c>
      <c r="BN339" t="n">
        <v>0</v>
      </c>
      <c r="BO339" t="n">
        <v>0</v>
      </c>
      <c r="BP339" t="n">
        <v>99093721</v>
      </c>
      <c r="BQ339" t="n">
        <v>0</v>
      </c>
      <c r="BR339" t="n">
        <v>99093721</v>
      </c>
      <c r="BS339" t="n">
        <v>0</v>
      </c>
      <c r="BT339" t="n">
        <v>0</v>
      </c>
      <c r="BU339" t="n">
        <v>0</v>
      </c>
      <c r="BV339" t="n">
        <v>0</v>
      </c>
      <c r="BW339" t="n">
        <v>99093721</v>
      </c>
      <c r="BX339" t="n">
        <v>0</v>
      </c>
      <c r="BY339" t="n">
        <v>2.120630337924382</v>
      </c>
      <c r="BZ339" t="n">
        <v>0</v>
      </c>
      <c r="CA339" t="n">
        <v>0</v>
      </c>
      <c r="CB339" t="n">
        <v>0</v>
      </c>
      <c r="CC339" t="n">
        <v>9444779221</v>
      </c>
      <c r="CD339" t="n">
        <v>0</v>
      </c>
      <c r="CE339" t="n">
        <v>0</v>
      </c>
      <c r="CF339" t="n">
        <v>0</v>
      </c>
      <c r="CG339" t="n">
        <v>9444779221</v>
      </c>
      <c r="CH339" t="n">
        <v>0</v>
      </c>
      <c r="CI339" t="n">
        <v>0</v>
      </c>
      <c r="CJ339" t="n">
        <v>9444779221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4.53</v>
      </c>
      <c r="CZ339" t="n">
        <v>0</v>
      </c>
      <c r="DA339" t="n">
        <v>0</v>
      </c>
      <c r="DB339" t="n">
        <v>0</v>
      </c>
      <c r="DC339" t="n">
        <v>0</v>
      </c>
      <c r="DD339" t="n">
        <v>42784849871.13</v>
      </c>
      <c r="DE339" t="n">
        <v>0</v>
      </c>
      <c r="DF339" t="n">
        <v>0</v>
      </c>
      <c r="DG339" t="n">
        <v>0</v>
      </c>
      <c r="DH339" t="n">
        <v>1</v>
      </c>
      <c r="DI339" t="n">
        <v>0</v>
      </c>
      <c r="DJ339" t="n">
        <v>0</v>
      </c>
      <c r="DK339" t="n">
        <v>0</v>
      </c>
      <c r="DL339" t="n">
        <v>9444779221</v>
      </c>
      <c r="DM339" t="n">
        <v>0</v>
      </c>
      <c r="DN339" t="n">
        <v>0</v>
      </c>
      <c r="DO339" t="n">
        <v>0</v>
      </c>
      <c r="DP339" t="n">
        <v>9444779221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99093721</v>
      </c>
      <c r="EM339" t="n">
        <v>0</v>
      </c>
      <c r="EN339" t="n">
        <v>0</v>
      </c>
      <c r="EO339" t="n">
        <v>0</v>
      </c>
      <c r="EP339" t="n">
        <v>0</v>
      </c>
      <c r="EQ339" t="n">
        <v>99093721</v>
      </c>
      <c r="ER339" t="n">
        <v>340</v>
      </c>
      <c r="EU339" t="n">
        <v>2017</v>
      </c>
      <c r="EV339" t="inlineStr">
        <is>
          <t>국내간접투자</t>
        </is>
      </c>
      <c r="EW339" t="n">
        <v>0</v>
      </c>
      <c r="EX339" t="n">
        <v>0</v>
      </c>
      <c r="EY339" t="n">
        <v>0</v>
      </c>
      <c r="EZ339" t="n">
        <v>0</v>
      </c>
      <c r="FA339" t="n">
        <v>0</v>
      </c>
      <c r="FB339" t="n">
        <v>0</v>
      </c>
      <c r="FC339" t="n">
        <v>99093721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0</v>
      </c>
      <c r="FJ339" t="n">
        <v>0</v>
      </c>
      <c r="FK339" t="n">
        <v>0</v>
      </c>
      <c r="FL339" t="n">
        <v>0</v>
      </c>
      <c r="FM339" t="n">
        <v>0</v>
      </c>
      <c r="FN339" t="n">
        <v>0</v>
      </c>
      <c r="FO339" t="n">
        <v>0</v>
      </c>
      <c r="FP339" t="n">
        <v>0</v>
      </c>
      <c r="FQ339" t="b">
        <v>1</v>
      </c>
      <c r="FR339" t="b">
        <v>1</v>
      </c>
    </row>
    <row r="340">
      <c r="A340" t="inlineStr">
        <is>
          <t>BS00000725</t>
        </is>
      </c>
      <c r="B340" t="n">
        <v>205778787201</v>
      </c>
      <c r="C340" t="n">
        <v>6000000000564</v>
      </c>
      <c r="D340" t="inlineStr">
        <is>
          <t>우이 신설도시철도 리파이낸싱</t>
        </is>
      </c>
      <c r="E340" t="inlineStr">
        <is>
          <t>우이신설도시철도 REFINANCING(우이신설경전철)</t>
        </is>
      </c>
      <c r="F340" t="inlineStr">
        <is>
          <t>인프라</t>
        </is>
      </c>
      <c r="G340" t="inlineStr">
        <is>
          <t>BTO</t>
        </is>
      </c>
      <c r="H340" t="inlineStr">
        <is>
          <t>철도</t>
        </is>
      </c>
      <c r="I340" t="inlineStr">
        <is>
          <t>국내</t>
        </is>
      </c>
      <c r="J340" t="inlineStr">
        <is>
          <t>아시아</t>
        </is>
      </c>
      <c r="K340" t="inlineStr">
        <is>
          <t>이머징</t>
        </is>
      </c>
      <c r="L340" t="inlineStr">
        <is>
          <t>한국</t>
        </is>
      </c>
      <c r="M340" t="inlineStr">
        <is>
          <t>해당없음</t>
        </is>
      </c>
      <c r="N340" t="inlineStr">
        <is>
          <t>대출</t>
        </is>
      </c>
      <c r="O340" t="inlineStr">
        <is>
          <t>선순위</t>
        </is>
      </c>
      <c r="P340" t="inlineStr">
        <is>
          <t>대출</t>
        </is>
      </c>
      <c r="Q340" t="inlineStr">
        <is>
          <t>프로젝트</t>
        </is>
      </c>
      <c r="R340" t="inlineStr">
        <is>
          <t>KRW</t>
        </is>
      </c>
      <c r="S340" t="inlineStr">
        <is>
          <t>KRW</t>
        </is>
      </c>
      <c r="T340" s="1" t="n">
        <v>42832</v>
      </c>
      <c r="U340" s="1" t="n">
        <v>49955</v>
      </c>
      <c r="V340" s="1" t="n">
        <v>49955</v>
      </c>
      <c r="W340" s="1" t="n">
        <v>45744</v>
      </c>
      <c r="X340" t="inlineStr">
        <is>
          <t>PPP</t>
        </is>
      </c>
      <c r="Y340" t="inlineStr">
        <is>
          <t>Merchant(정부)</t>
        </is>
      </c>
      <c r="Z340" t="inlineStr">
        <is>
          <t>해지시 지급금</t>
        </is>
      </c>
      <c r="AA340" t="inlineStr">
        <is>
          <t>해지시 지급금 전액 커버</t>
        </is>
      </c>
      <c r="AB340" t="inlineStr">
        <is>
          <t>국민은행</t>
        </is>
      </c>
      <c r="AC340" t="inlineStr">
        <is>
          <t>해당없음</t>
        </is>
      </c>
      <c r="AD340" t="inlineStr">
        <is>
          <t>상환/확인필요</t>
        </is>
      </c>
      <c r="AF340" t="inlineStr">
        <is>
          <t>유재섭</t>
        </is>
      </c>
      <c r="AG340" t="inlineStr">
        <is>
          <t>관심</t>
        </is>
      </c>
      <c r="AI340" t="inlineStr">
        <is>
          <t>기보유</t>
        </is>
      </c>
      <c r="AJ340" t="inlineStr">
        <is>
          <t>국내실물</t>
        </is>
      </c>
      <c r="AK340" t="inlineStr">
        <is>
          <t>인프라</t>
        </is>
      </c>
      <c r="AL340" t="inlineStr">
        <is>
          <t>Debt</t>
        </is>
      </c>
      <c r="AM340" t="inlineStr">
        <is>
          <t>인출</t>
        </is>
      </c>
      <c r="AN340" t="inlineStr">
        <is>
          <t>상환</t>
        </is>
      </c>
      <c r="AO340" t="n">
        <v>0</v>
      </c>
      <c r="AP340" t="n">
        <v>13300000000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8365090909</v>
      </c>
      <c r="AZ340" t="n">
        <v>0</v>
      </c>
      <c r="BA340" t="n">
        <v>0</v>
      </c>
      <c r="BB340" t="n">
        <v>-8365090909</v>
      </c>
      <c r="BC340" t="n">
        <v>0</v>
      </c>
      <c r="BD340" t="n">
        <v>0</v>
      </c>
      <c r="BE340" t="n">
        <v>136654923</v>
      </c>
      <c r="BF340" t="n">
        <v>0</v>
      </c>
      <c r="BG340" t="n">
        <v>0</v>
      </c>
      <c r="BH340" t="n">
        <v>136654923</v>
      </c>
      <c r="BI340" t="n">
        <v>0</v>
      </c>
      <c r="BJ340" t="n">
        <v>0</v>
      </c>
      <c r="BK340" t="n">
        <v>0</v>
      </c>
      <c r="BL340" t="n">
        <v>68473705</v>
      </c>
      <c r="BM340" t="n">
        <v>0</v>
      </c>
      <c r="BN340" t="n">
        <v>0</v>
      </c>
      <c r="BO340" t="n">
        <v>0</v>
      </c>
      <c r="BP340" t="n">
        <v>68473705</v>
      </c>
      <c r="BQ340" t="n">
        <v>0</v>
      </c>
      <c r="BR340" t="n">
        <v>68473705</v>
      </c>
      <c r="BS340" t="n">
        <v>0</v>
      </c>
      <c r="BT340" t="n">
        <v>0</v>
      </c>
      <c r="BU340" t="n">
        <v>0</v>
      </c>
      <c r="BV340" t="n">
        <v>0</v>
      </c>
      <c r="BW340" t="n">
        <v>68473705</v>
      </c>
      <c r="BX340" t="n">
        <v>0</v>
      </c>
      <c r="BY340" t="n">
        <v>1.650641540192723</v>
      </c>
      <c r="BZ340" t="n">
        <v>0</v>
      </c>
      <c r="CA340" t="n">
        <v>0</v>
      </c>
      <c r="CB340" t="n">
        <v>0</v>
      </c>
      <c r="CC340" t="n">
        <v>8365090909</v>
      </c>
      <c r="CD340" t="n">
        <v>0</v>
      </c>
      <c r="CE340" t="n">
        <v>0</v>
      </c>
      <c r="CF340" t="n">
        <v>0</v>
      </c>
      <c r="CG340" t="n">
        <v>8365090909</v>
      </c>
      <c r="CH340" t="n">
        <v>0</v>
      </c>
      <c r="CI340" t="n">
        <v>0</v>
      </c>
      <c r="CJ340" t="n">
        <v>8365090909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3.5</v>
      </c>
      <c r="CZ340" t="n">
        <v>0</v>
      </c>
      <c r="DA340" t="n">
        <v>0</v>
      </c>
      <c r="DB340" t="n">
        <v>0</v>
      </c>
      <c r="DC340" t="n">
        <v>0</v>
      </c>
      <c r="DD340" t="n">
        <v>29277818181.5</v>
      </c>
      <c r="DE340" t="n">
        <v>0</v>
      </c>
      <c r="DF340" t="n">
        <v>0</v>
      </c>
      <c r="DG340" t="n">
        <v>0</v>
      </c>
      <c r="DH340" t="n">
        <v>1</v>
      </c>
      <c r="DI340" t="n">
        <v>0</v>
      </c>
      <c r="DJ340" t="n">
        <v>0</v>
      </c>
      <c r="DK340" t="n">
        <v>0</v>
      </c>
      <c r="DL340" t="n">
        <v>8365090909</v>
      </c>
      <c r="DM340" t="n">
        <v>0</v>
      </c>
      <c r="DN340" t="n">
        <v>0</v>
      </c>
      <c r="DO340" t="n">
        <v>0</v>
      </c>
      <c r="DP340" t="n">
        <v>8365090909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68473705</v>
      </c>
      <c r="EM340" t="n">
        <v>0</v>
      </c>
      <c r="EN340" t="n">
        <v>0</v>
      </c>
      <c r="EO340" t="n">
        <v>0</v>
      </c>
      <c r="EP340" t="n">
        <v>0</v>
      </c>
      <c r="EQ340" t="n">
        <v>68473705</v>
      </c>
      <c r="ER340" t="n">
        <v>355</v>
      </c>
      <c r="EU340" t="n">
        <v>2017</v>
      </c>
      <c r="EV340" t="inlineStr">
        <is>
          <t>국내간접투자</t>
        </is>
      </c>
      <c r="EW340" t="n">
        <v>0</v>
      </c>
      <c r="EX340" t="n">
        <v>0</v>
      </c>
      <c r="EY340" t="n">
        <v>0</v>
      </c>
      <c r="EZ340" t="n">
        <v>0</v>
      </c>
      <c r="FA340" t="n">
        <v>0</v>
      </c>
      <c r="FB340" t="n">
        <v>0</v>
      </c>
      <c r="FC340" t="n">
        <v>68473705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0</v>
      </c>
      <c r="FJ340" t="n">
        <v>0</v>
      </c>
      <c r="FK340" t="n">
        <v>0</v>
      </c>
      <c r="FL340" t="n">
        <v>0</v>
      </c>
      <c r="FM340" t="n">
        <v>0</v>
      </c>
      <c r="FN340" t="n">
        <v>0</v>
      </c>
      <c r="FO340" t="n">
        <v>0</v>
      </c>
      <c r="FP340" t="n">
        <v>0</v>
      </c>
      <c r="FQ340" t="b">
        <v>1</v>
      </c>
      <c r="FR340" t="b">
        <v>1</v>
      </c>
    </row>
    <row r="341">
      <c r="A341" t="inlineStr">
        <is>
          <t>BS00000725</t>
        </is>
      </c>
      <c r="B341" t="n">
        <v>205778787201</v>
      </c>
      <c r="C341" t="n">
        <v>6000000000565</v>
      </c>
      <c r="D341" t="inlineStr">
        <is>
          <t>우이 신설도시철도 리파이낸싱</t>
        </is>
      </c>
      <c r="E341" t="inlineStr">
        <is>
          <t>우이신설도시철도 REFINANCING(우이신설경전철)</t>
        </is>
      </c>
      <c r="F341" t="inlineStr">
        <is>
          <t>인프라</t>
        </is>
      </c>
      <c r="G341" t="inlineStr">
        <is>
          <t>BTO</t>
        </is>
      </c>
      <c r="H341" t="inlineStr">
        <is>
          <t>철도</t>
        </is>
      </c>
      <c r="I341" t="inlineStr">
        <is>
          <t>국내</t>
        </is>
      </c>
      <c r="J341" t="inlineStr">
        <is>
          <t>아시아</t>
        </is>
      </c>
      <c r="K341" t="inlineStr">
        <is>
          <t>이머징</t>
        </is>
      </c>
      <c r="L341" t="inlineStr">
        <is>
          <t>한국</t>
        </is>
      </c>
      <c r="M341" t="inlineStr">
        <is>
          <t>해당없음</t>
        </is>
      </c>
      <c r="N341" t="inlineStr">
        <is>
          <t>대출</t>
        </is>
      </c>
      <c r="O341" t="inlineStr">
        <is>
          <t>선순위</t>
        </is>
      </c>
      <c r="P341" t="inlineStr">
        <is>
          <t>대출</t>
        </is>
      </c>
      <c r="Q341" t="inlineStr">
        <is>
          <t>프로젝트</t>
        </is>
      </c>
      <c r="R341" t="inlineStr">
        <is>
          <t>KRW</t>
        </is>
      </c>
      <c r="S341" t="inlineStr">
        <is>
          <t>KRW</t>
        </is>
      </c>
      <c r="T341" s="1" t="n">
        <v>42832</v>
      </c>
      <c r="U341" s="1" t="n">
        <v>49955</v>
      </c>
      <c r="V341" s="1" t="n">
        <v>49955</v>
      </c>
      <c r="W341" s="1" t="n">
        <v>45587</v>
      </c>
      <c r="X341" t="inlineStr">
        <is>
          <t>PPP</t>
        </is>
      </c>
      <c r="Y341" t="inlineStr">
        <is>
          <t>Merchant(정부)</t>
        </is>
      </c>
      <c r="Z341" t="inlineStr">
        <is>
          <t>해지시 지급금</t>
        </is>
      </c>
      <c r="AA341" t="inlineStr">
        <is>
          <t>해지시 지급금 전액 커버</t>
        </is>
      </c>
      <c r="AB341" t="inlineStr">
        <is>
          <t>국민은행</t>
        </is>
      </c>
      <c r="AC341" t="inlineStr">
        <is>
          <t>해당없음</t>
        </is>
      </c>
      <c r="AD341" t="inlineStr">
        <is>
          <t>상환/확인필요</t>
        </is>
      </c>
      <c r="AF341" t="inlineStr">
        <is>
          <t>유재섭</t>
        </is>
      </c>
      <c r="AG341" t="inlineStr">
        <is>
          <t>관심</t>
        </is>
      </c>
      <c r="AI341" t="inlineStr">
        <is>
          <t>기보유</t>
        </is>
      </c>
      <c r="AJ341" t="inlineStr">
        <is>
          <t>국내실물</t>
        </is>
      </c>
      <c r="AK341" t="inlineStr">
        <is>
          <t>인프라</t>
        </is>
      </c>
      <c r="AL341" t="inlineStr">
        <is>
          <t>Debt</t>
        </is>
      </c>
      <c r="AM341" t="inlineStr">
        <is>
          <t>인출</t>
        </is>
      </c>
      <c r="AN341" t="inlineStr">
        <is>
          <t>상환</t>
        </is>
      </c>
      <c r="AO341" t="n">
        <v>0</v>
      </c>
      <c r="AP341" t="n">
        <v>20000000000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13545337372</v>
      </c>
      <c r="AZ341" t="n">
        <v>0</v>
      </c>
      <c r="BA341" t="n">
        <v>0</v>
      </c>
      <c r="BB341" t="n">
        <v>-13545337372</v>
      </c>
      <c r="BC341" t="n">
        <v>0</v>
      </c>
      <c r="BD341" t="n">
        <v>0</v>
      </c>
      <c r="BE341" t="n">
        <v>177983015</v>
      </c>
      <c r="BF341" t="n">
        <v>0</v>
      </c>
      <c r="BG341" t="n">
        <v>0</v>
      </c>
      <c r="BH341" t="n">
        <v>177983015</v>
      </c>
      <c r="BI341" t="n">
        <v>0</v>
      </c>
      <c r="BJ341" t="n">
        <v>0</v>
      </c>
      <c r="BK341" t="n">
        <v>0</v>
      </c>
      <c r="BL341" t="n">
        <v>124044119</v>
      </c>
      <c r="BM341" t="n">
        <v>0</v>
      </c>
      <c r="BN341" t="n">
        <v>0</v>
      </c>
      <c r="BO341" t="n">
        <v>0</v>
      </c>
      <c r="BP341" t="n">
        <v>126773488</v>
      </c>
      <c r="BQ341" t="n">
        <v>0</v>
      </c>
      <c r="BR341" t="n">
        <v>126773488</v>
      </c>
      <c r="BS341" t="n">
        <v>0</v>
      </c>
      <c r="BT341" t="n">
        <v>0</v>
      </c>
      <c r="BU341" t="n">
        <v>0</v>
      </c>
      <c r="BV341" t="n">
        <v>0</v>
      </c>
      <c r="BW341" t="n">
        <v>126773488</v>
      </c>
      <c r="BX341" t="n">
        <v>0</v>
      </c>
      <c r="BY341" t="n">
        <v>1.887390438354418</v>
      </c>
      <c r="BZ341" t="n">
        <v>0</v>
      </c>
      <c r="CA341" t="n">
        <v>0</v>
      </c>
      <c r="CB341" t="n">
        <v>0</v>
      </c>
      <c r="CC341" t="n">
        <v>13560505632</v>
      </c>
      <c r="CD341" t="n">
        <v>0</v>
      </c>
      <c r="CE341" t="n">
        <v>0</v>
      </c>
      <c r="CF341" t="n">
        <v>0</v>
      </c>
      <c r="CG341" t="n">
        <v>13560505632</v>
      </c>
      <c r="CH341" t="n">
        <v>0</v>
      </c>
      <c r="CI341" t="n">
        <v>0</v>
      </c>
      <c r="CJ341" t="n">
        <v>13560505632</v>
      </c>
      <c r="CK341" t="n">
        <v>-15168260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3.3</v>
      </c>
      <c r="CZ341" t="n">
        <v>0</v>
      </c>
      <c r="DA341" t="n">
        <v>0</v>
      </c>
      <c r="DB341" t="n">
        <v>0</v>
      </c>
      <c r="DC341" t="n">
        <v>0</v>
      </c>
      <c r="DD341" t="n">
        <v>44699613327.6</v>
      </c>
      <c r="DE341" t="n">
        <v>0</v>
      </c>
      <c r="DF341" t="n">
        <v>0</v>
      </c>
      <c r="DG341" t="n">
        <v>0</v>
      </c>
      <c r="DH341" t="n">
        <v>1</v>
      </c>
      <c r="DI341" t="n">
        <v>0</v>
      </c>
      <c r="DJ341" t="n">
        <v>0</v>
      </c>
      <c r="DK341" t="n">
        <v>0</v>
      </c>
      <c r="DL341" t="n">
        <v>13560505632</v>
      </c>
      <c r="DM341" t="n">
        <v>0</v>
      </c>
      <c r="DN341" t="n">
        <v>0</v>
      </c>
      <c r="DO341" t="n">
        <v>0</v>
      </c>
      <c r="DP341" t="n">
        <v>13545337372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126773488</v>
      </c>
      <c r="EM341" t="n">
        <v>0</v>
      </c>
      <c r="EN341" t="n">
        <v>0</v>
      </c>
      <c r="EO341" t="n">
        <v>0</v>
      </c>
      <c r="EP341" t="n">
        <v>0</v>
      </c>
      <c r="EQ341" t="n">
        <v>126773488</v>
      </c>
      <c r="ER341" t="n">
        <v>331</v>
      </c>
      <c r="EU341" t="n">
        <v>2017</v>
      </c>
      <c r="EV341" t="inlineStr">
        <is>
          <t>국내간접투자</t>
        </is>
      </c>
      <c r="EW341" t="n">
        <v>0</v>
      </c>
      <c r="EX341" t="n">
        <v>0</v>
      </c>
      <c r="EY341" t="n">
        <v>0</v>
      </c>
      <c r="EZ341" t="n">
        <v>0</v>
      </c>
      <c r="FA341" t="n">
        <v>0</v>
      </c>
      <c r="FB341" t="n">
        <v>0</v>
      </c>
      <c r="FC341" t="n">
        <v>126773488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0</v>
      </c>
      <c r="FJ341" t="n">
        <v>0</v>
      </c>
      <c r="FK341" t="n">
        <v>0</v>
      </c>
      <c r="FL341" t="n">
        <v>0</v>
      </c>
      <c r="FM341" t="n">
        <v>0</v>
      </c>
      <c r="FN341" t="n">
        <v>0</v>
      </c>
      <c r="FO341" t="n">
        <v>0</v>
      </c>
      <c r="FP341" t="n">
        <v>0</v>
      </c>
      <c r="FQ341" t="b">
        <v>1</v>
      </c>
      <c r="FR341" t="b">
        <v>1</v>
      </c>
    </row>
    <row r="342">
      <c r="A342" t="inlineStr">
        <is>
          <t>BS00000726</t>
        </is>
      </c>
      <c r="B342" t="inlineStr">
        <is>
          <t>BS0000072601</t>
        </is>
      </c>
      <c r="C342" t="n">
        <v>200000975</v>
      </c>
      <c r="D342" t="inlineStr">
        <is>
          <t>한화 Global Corporate PE Strategy 전문투자형사모증권투자신탁 1호</t>
        </is>
      </c>
      <c r="E342" t="inlineStr">
        <is>
          <t>한화 GLOBAL CORPORATE PE STRATEGY 일반 사모증권투자신탁1호</t>
        </is>
      </c>
      <c r="F342" t="inlineStr">
        <is>
          <t>PE</t>
        </is>
      </c>
      <c r="G342" t="inlineStr">
        <is>
          <t>PE</t>
        </is>
      </c>
      <c r="H342" t="inlineStr">
        <is>
          <t>PE</t>
        </is>
      </c>
      <c r="I342" t="inlineStr">
        <is>
          <t>해외</t>
        </is>
      </c>
      <c r="J342" t="inlineStr">
        <is>
          <t>아메리카/유럽</t>
        </is>
      </c>
      <c r="K342" t="inlineStr">
        <is>
          <t>선진국</t>
        </is>
      </c>
      <c r="L342" t="inlineStr">
        <is>
          <t>혼합</t>
        </is>
      </c>
      <c r="M342" t="inlineStr">
        <is>
          <t>해당없음</t>
        </is>
      </c>
      <c r="N342" t="inlineStr">
        <is>
          <t>수익증권</t>
        </is>
      </c>
      <c r="O342" t="inlineStr">
        <is>
          <t>혼합</t>
        </is>
      </c>
      <c r="P342" t="inlineStr">
        <is>
          <t>주식형</t>
        </is>
      </c>
      <c r="Q342" t="inlineStr">
        <is>
          <t>블라인드</t>
        </is>
      </c>
      <c r="R342" t="inlineStr">
        <is>
          <t>KRW</t>
        </is>
      </c>
      <c r="S342" t="inlineStr">
        <is>
          <t>USD</t>
        </is>
      </c>
      <c r="T342" s="1" t="n">
        <v>42985</v>
      </c>
      <c r="U342" s="1" t="n">
        <v>43715</v>
      </c>
      <c r="V342" s="1" t="n">
        <v>48098</v>
      </c>
      <c r="X342" t="inlineStr">
        <is>
          <t>해당없음</t>
        </is>
      </c>
      <c r="Y342" t="inlineStr">
        <is>
          <t>해당없음</t>
        </is>
      </c>
      <c r="Z342" t="inlineStr">
        <is>
          <t>해당없음</t>
        </is>
      </c>
      <c r="AA342" t="inlineStr">
        <is>
          <t>해당없음</t>
        </is>
      </c>
      <c r="AB342" t="inlineStr">
        <is>
          <t>한화자산운용</t>
        </is>
      </c>
      <c r="AD342" t="inlineStr">
        <is>
          <t>서승빈</t>
        </is>
      </c>
      <c r="AF342" t="inlineStr">
        <is>
          <t>이현호</t>
        </is>
      </c>
      <c r="AG342" t="inlineStr">
        <is>
          <t>정상</t>
        </is>
      </c>
      <c r="AI342" t="inlineStr">
        <is>
          <t>기보유</t>
        </is>
      </c>
      <c r="AJ342" t="inlineStr">
        <is>
          <t>사모투자</t>
        </is>
      </c>
      <c r="AK342" t="inlineStr">
        <is>
          <t>PE</t>
        </is>
      </c>
      <c r="AL342" t="inlineStr">
        <is>
          <t>Equity</t>
        </is>
      </c>
      <c r="AM342" t="inlineStr">
        <is>
          <t>인출</t>
        </is>
      </c>
      <c r="AN342" t="inlineStr">
        <is>
          <t>운영</t>
        </is>
      </c>
      <c r="AO342" t="n">
        <v>1995000000</v>
      </c>
      <c r="AP342" t="n">
        <v>319998000000</v>
      </c>
      <c r="AQ342" t="n">
        <v>0</v>
      </c>
      <c r="AR342" t="n">
        <v>0</v>
      </c>
      <c r="AS342" t="n">
        <v>0</v>
      </c>
      <c r="AT342" t="n">
        <v>0</v>
      </c>
      <c r="AU342" t="n">
        <v>8226108087</v>
      </c>
      <c r="AV342" t="n">
        <v>19829479708</v>
      </c>
      <c r="AW342" t="n">
        <v>346681776037</v>
      </c>
      <c r="AX342" t="n">
        <v>0</v>
      </c>
      <c r="AY342" t="n">
        <v>1966666669</v>
      </c>
      <c r="AZ342" t="n">
        <v>30276833330</v>
      </c>
      <c r="BA342" t="n">
        <v>8226108087</v>
      </c>
      <c r="BB342" t="n">
        <v>17862813039</v>
      </c>
      <c r="BC342" t="n">
        <v>316404942707</v>
      </c>
      <c r="BD342" t="n">
        <v>36875954444</v>
      </c>
      <c r="BE342" t="n">
        <v>72867058801</v>
      </c>
      <c r="BF342" t="n">
        <v>124830607491</v>
      </c>
      <c r="BG342" t="n">
        <v>72864999983</v>
      </c>
      <c r="BH342" t="n">
        <v>0</v>
      </c>
      <c r="BI342" t="n">
        <v>2058818</v>
      </c>
      <c r="BJ342" t="n">
        <v>-55729519</v>
      </c>
      <c r="BK342" t="n">
        <v>72864999983</v>
      </c>
      <c r="BL342" t="n">
        <v>2058818</v>
      </c>
      <c r="BM342" t="n">
        <v>-16968640720</v>
      </c>
      <c r="BN342" t="n">
        <v>-31834326118</v>
      </c>
      <c r="BO342" t="n">
        <v>36875954444</v>
      </c>
      <c r="BP342" t="n">
        <v>72867058801</v>
      </c>
      <c r="BQ342" t="n">
        <v>19907313724</v>
      </c>
      <c r="BR342" t="n">
        <v>41032732683</v>
      </c>
      <c r="BS342" t="n">
        <v>0</v>
      </c>
      <c r="BT342" t="n">
        <v>0</v>
      </c>
      <c r="BU342" t="n">
        <v>0</v>
      </c>
      <c r="BV342" t="n">
        <v>19907313724</v>
      </c>
      <c r="BW342" t="n">
        <v>41032732683</v>
      </c>
      <c r="BX342" t="n">
        <v>5.24460704360342</v>
      </c>
      <c r="BY342" t="n">
        <v>11.04132736655682</v>
      </c>
      <c r="BZ342" t="n">
        <v>0</v>
      </c>
      <c r="CA342" t="n">
        <v>323053956686</v>
      </c>
      <c r="CB342" t="n">
        <v>314827848599</v>
      </c>
      <c r="CC342" t="n">
        <v>304769774931</v>
      </c>
      <c r="CD342" t="n">
        <v>0</v>
      </c>
      <c r="CE342" t="n">
        <v>385159231260</v>
      </c>
      <c r="CF342" t="n">
        <v>393901763893</v>
      </c>
      <c r="CG342" t="n">
        <v>399130744339</v>
      </c>
      <c r="CH342" t="n">
        <v>385159231260</v>
      </c>
      <c r="CI342" t="n">
        <v>393901763893</v>
      </c>
      <c r="CJ342" t="n">
        <v>399130744339</v>
      </c>
      <c r="CK342" t="n">
        <v>-31834326118</v>
      </c>
      <c r="CL342" t="n">
        <v>8661001989</v>
      </c>
      <c r="CM342" t="n">
        <v>85.09913563728333</v>
      </c>
      <c r="CN342" t="n">
        <v>10.66526234149933</v>
      </c>
      <c r="CO342" t="n">
        <v>9.772554039955139</v>
      </c>
      <c r="CP342" t="n">
        <v>32776717662946.52</v>
      </c>
      <c r="CQ342" t="n">
        <v>4107824244638.11</v>
      </c>
      <c r="CR342" t="n">
        <v>3763989401475.929</v>
      </c>
      <c r="CS342" t="n">
        <v>1.558393631926414</v>
      </c>
      <c r="CT342" t="n">
        <v>600229693273.257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1</v>
      </c>
      <c r="DJ342" t="n">
        <v>0</v>
      </c>
      <c r="DK342" t="n">
        <v>385159231260</v>
      </c>
      <c r="DL342" t="n">
        <v>0</v>
      </c>
      <c r="DM342" t="n">
        <v>399130744339</v>
      </c>
      <c r="DN342" t="n">
        <v>0</v>
      </c>
      <c r="DO342" t="n">
        <v>19829479708</v>
      </c>
      <c r="DP342" t="n">
        <v>0</v>
      </c>
      <c r="DQ342" t="n">
        <v>1966666669</v>
      </c>
      <c r="DR342" t="n">
        <v>0</v>
      </c>
      <c r="DS342" t="n">
        <v>0</v>
      </c>
      <c r="DT342" t="n">
        <v>0</v>
      </c>
      <c r="DU342" t="n">
        <v>0</v>
      </c>
      <c r="DV342" t="n">
        <v>388716687604</v>
      </c>
      <c r="DW342" t="n">
        <v>115970295.2850078</v>
      </c>
      <c r="DX342" t="n">
        <v>0</v>
      </c>
      <c r="DY342" t="n">
        <v>175002778627.8483</v>
      </c>
      <c r="DZ342" t="n">
        <v>110854478473.5935</v>
      </c>
      <c r="EA342" t="n">
        <v>0</v>
      </c>
      <c r="EB342" t="n">
        <v>285973227396.7269</v>
      </c>
      <c r="EC342" t="n">
        <v>0.73568549155795</v>
      </c>
      <c r="ED342" t="n">
        <v>285973227396.7269</v>
      </c>
      <c r="EE342" t="n">
        <v>283356058377.5953</v>
      </c>
      <c r="EF342" t="n">
        <v>0</v>
      </c>
      <c r="EG342" t="n">
        <v>36875954444</v>
      </c>
      <c r="EH342" t="n">
        <v>0</v>
      </c>
      <c r="EI342" t="n">
        <v>0</v>
      </c>
      <c r="EJ342" t="n">
        <v>-16968640720</v>
      </c>
      <c r="EK342" t="n">
        <v>0</v>
      </c>
      <c r="EL342" t="n">
        <v>72867058801</v>
      </c>
      <c r="EM342" t="n">
        <v>-55729519</v>
      </c>
      <c r="EN342" t="n">
        <v>0</v>
      </c>
      <c r="EO342" t="n">
        <v>-31778596599</v>
      </c>
      <c r="EP342" t="n">
        <v>19907313724</v>
      </c>
      <c r="EQ342" t="n">
        <v>41032732683</v>
      </c>
      <c r="ER342" t="n">
        <v>2</v>
      </c>
      <c r="ES342" t="inlineStr">
        <is>
          <t>Fund of Fund</t>
        </is>
      </c>
      <c r="EU342" t="n">
        <v>2017</v>
      </c>
      <c r="EV342" t="inlineStr">
        <is>
          <t>국내간접투자</t>
        </is>
      </c>
      <c r="EW342" t="n">
        <v>0</v>
      </c>
      <c r="EX342" t="n">
        <v>0</v>
      </c>
      <c r="EY342" t="n">
        <v>0</v>
      </c>
      <c r="EZ342" t="n">
        <v>0</v>
      </c>
      <c r="FA342" t="n">
        <v>0</v>
      </c>
      <c r="FB342" t="n">
        <v>0</v>
      </c>
      <c r="FC342" t="n">
        <v>0</v>
      </c>
      <c r="FD342" t="n">
        <v>0</v>
      </c>
      <c r="FE342" t="n">
        <v>0</v>
      </c>
      <c r="FF342" t="n">
        <v>0</v>
      </c>
      <c r="FG342" t="n">
        <v>0</v>
      </c>
      <c r="FH342" t="n">
        <v>36875954444</v>
      </c>
      <c r="FI342" t="n">
        <v>0</v>
      </c>
      <c r="FJ342" t="n">
        <v>0</v>
      </c>
      <c r="FK342" t="n">
        <v>-16968640720</v>
      </c>
      <c r="FL342" t="n">
        <v>0</v>
      </c>
      <c r="FM342" t="n">
        <v>72867058801</v>
      </c>
      <c r="FN342" t="n">
        <v>-55729519</v>
      </c>
      <c r="FO342" t="n">
        <v>0</v>
      </c>
      <c r="FP342" t="n">
        <v>-31778596599</v>
      </c>
      <c r="FQ342" t="b">
        <v>1</v>
      </c>
      <c r="FR342" t="b">
        <v>1</v>
      </c>
    </row>
    <row r="343">
      <c r="A343" t="inlineStr">
        <is>
          <t>BS00000727</t>
        </is>
      </c>
      <c r="B343" t="inlineStr">
        <is>
          <t>BS0000072701</t>
        </is>
      </c>
      <c r="C343" t="n">
        <v>200000977</v>
      </c>
      <c r="D343" t="inlineStr">
        <is>
          <t>한화 Global Infra Strategy 전문투자형사모특별자산투자신탁 1호</t>
        </is>
      </c>
      <c r="E343" t="inlineStr">
        <is>
          <t>한화 GLOBAL INFRASTRUCTURE STRATEGY 일반사모특별자산투자신탁 1호</t>
        </is>
      </c>
      <c r="F343" t="inlineStr">
        <is>
          <t>인프라</t>
        </is>
      </c>
      <c r="G343" t="inlineStr">
        <is>
          <t>혼합</t>
        </is>
      </c>
      <c r="H343" t="inlineStr">
        <is>
          <t>혼합</t>
        </is>
      </c>
      <c r="I343" t="inlineStr">
        <is>
          <t>해외</t>
        </is>
      </c>
      <c r="J343" t="inlineStr">
        <is>
          <t>아메리카/유럽</t>
        </is>
      </c>
      <c r="K343" t="inlineStr">
        <is>
          <t>선진국</t>
        </is>
      </c>
      <c r="L343" t="inlineStr">
        <is>
          <t>혼합</t>
        </is>
      </c>
      <c r="M343" t="inlineStr">
        <is>
          <t>해당없음</t>
        </is>
      </c>
      <c r="N343" t="inlineStr">
        <is>
          <t>수익증권</t>
        </is>
      </c>
      <c r="O343" t="inlineStr">
        <is>
          <t>혼합</t>
        </is>
      </c>
      <c r="P343" t="inlineStr">
        <is>
          <t>주식형</t>
        </is>
      </c>
      <c r="Q343" t="inlineStr">
        <is>
          <t>블라인드</t>
        </is>
      </c>
      <c r="R343" t="inlineStr">
        <is>
          <t>KRW</t>
        </is>
      </c>
      <c r="S343" t="inlineStr">
        <is>
          <t>USD</t>
        </is>
      </c>
      <c r="T343" s="1" t="n">
        <v>43004</v>
      </c>
      <c r="U343" s="1" t="n">
        <v>43734</v>
      </c>
      <c r="V343" s="1" t="n">
        <v>57249</v>
      </c>
      <c r="X343" t="inlineStr">
        <is>
          <t>해당없음</t>
        </is>
      </c>
      <c r="Y343" t="inlineStr">
        <is>
          <t>해당없음</t>
        </is>
      </c>
      <c r="Z343" t="inlineStr">
        <is>
          <t>해당없음</t>
        </is>
      </c>
      <c r="AA343" t="inlineStr">
        <is>
          <t>해당없음</t>
        </is>
      </c>
      <c r="AB343" t="inlineStr">
        <is>
          <t>한화자산운용</t>
        </is>
      </c>
      <c r="AC343" t="inlineStr">
        <is>
          <t>한화자산운용</t>
        </is>
      </c>
      <c r="AD343" t="inlineStr">
        <is>
          <t>정의헌</t>
        </is>
      </c>
      <c r="AF343" t="inlineStr">
        <is>
          <t>황민정</t>
        </is>
      </c>
      <c r="AG343" t="inlineStr">
        <is>
          <t>정상</t>
        </is>
      </c>
      <c r="AI343" t="inlineStr">
        <is>
          <t>기보유</t>
        </is>
      </c>
      <c r="AJ343" t="inlineStr">
        <is>
          <t>해외실물</t>
        </is>
      </c>
      <c r="AK343" t="inlineStr">
        <is>
          <t>인프라</t>
        </is>
      </c>
      <c r="AL343" t="inlineStr">
        <is>
          <t>Equity</t>
        </is>
      </c>
      <c r="AM343" t="inlineStr">
        <is>
          <t>인출</t>
        </is>
      </c>
      <c r="AN343" t="inlineStr">
        <is>
          <t>운영</t>
        </is>
      </c>
      <c r="AO343" t="n">
        <v>28294560000</v>
      </c>
      <c r="AP343" t="n">
        <v>404208000000</v>
      </c>
      <c r="AQ343" t="n">
        <v>0</v>
      </c>
      <c r="AR343" t="n">
        <v>0</v>
      </c>
      <c r="AS343" t="n">
        <v>0</v>
      </c>
      <c r="AT343" t="n">
        <v>0</v>
      </c>
      <c r="AU343" t="n">
        <v>8225211849</v>
      </c>
      <c r="AV343" t="n">
        <v>23672455828</v>
      </c>
      <c r="AW343" t="n">
        <v>476453225849</v>
      </c>
      <c r="AX343" t="n">
        <v>1724894708</v>
      </c>
      <c r="AY343" t="n">
        <v>12536949242</v>
      </c>
      <c r="AZ343" t="n">
        <v>38025769874</v>
      </c>
      <c r="BA343" t="n">
        <v>6500317141</v>
      </c>
      <c r="BB343" t="n">
        <v>11135506586</v>
      </c>
      <c r="BC343" t="n">
        <v>438427455975</v>
      </c>
      <c r="BD343" t="n">
        <v>4684867805</v>
      </c>
      <c r="BE343" t="n">
        <v>19461587826</v>
      </c>
      <c r="BF343" t="n">
        <v>99061036497</v>
      </c>
      <c r="BG343" t="n">
        <v>19458103407</v>
      </c>
      <c r="BH343" t="n">
        <v>0</v>
      </c>
      <c r="BI343" t="n">
        <v>3484419</v>
      </c>
      <c r="BJ343" t="n">
        <v>-422194381</v>
      </c>
      <c r="BK343" t="n">
        <v>19458103407</v>
      </c>
      <c r="BL343" t="n">
        <v>3484419</v>
      </c>
      <c r="BM343" t="n">
        <v>-5613824199</v>
      </c>
      <c r="BN343" t="n">
        <v>-23852399830</v>
      </c>
      <c r="BO343" t="n">
        <v>4684867805</v>
      </c>
      <c r="BP343" t="n">
        <v>19461587826</v>
      </c>
      <c r="BQ343" t="n">
        <v>-928956394</v>
      </c>
      <c r="BR343" t="n">
        <v>-4390812004</v>
      </c>
      <c r="BS343" t="n">
        <v>0</v>
      </c>
      <c r="BT343" t="n">
        <v>0</v>
      </c>
      <c r="BU343" t="n">
        <v>0</v>
      </c>
      <c r="BV343" t="n">
        <v>-928956394</v>
      </c>
      <c r="BW343" t="n">
        <v>-4390812004</v>
      </c>
      <c r="BX343" t="n">
        <v>-0.2111015075028297</v>
      </c>
      <c r="BY343" t="n">
        <v>-0.9788146659835123</v>
      </c>
      <c r="BZ343" t="n">
        <v>0</v>
      </c>
      <c r="CA343" t="n">
        <v>440572220654</v>
      </c>
      <c r="CB343" t="n">
        <v>434039744046</v>
      </c>
      <c r="CC343" t="n">
        <v>429196139977</v>
      </c>
      <c r="CD343" t="n">
        <v>0</v>
      </c>
      <c r="CE343" t="n">
        <v>440030762686</v>
      </c>
      <c r="CF343" t="n">
        <v>439144269744</v>
      </c>
      <c r="CG343" t="n">
        <v>452747655930</v>
      </c>
      <c r="CH343" t="n">
        <v>440030762686</v>
      </c>
      <c r="CI343" t="n">
        <v>439144269744</v>
      </c>
      <c r="CJ343" t="n">
        <v>452747655930</v>
      </c>
      <c r="CK343" t="n">
        <v>-23852399830</v>
      </c>
      <c r="CL343" t="n">
        <v>0</v>
      </c>
      <c r="CM343" t="n">
        <v>-2.556356489658356</v>
      </c>
      <c r="CN343" t="n">
        <v>-0.9888944029808049</v>
      </c>
      <c r="CO343" t="n">
        <v>3.538959920406341</v>
      </c>
      <c r="CP343" t="n">
        <v>-1124875495841.672</v>
      </c>
      <c r="CQ343" t="n">
        <v>-435143958359.5602</v>
      </c>
      <c r="CR343" t="n">
        <v>1557251232891.588</v>
      </c>
      <c r="CS343" t="n">
        <v>1.211278542670426</v>
      </c>
      <c r="CT343" t="n">
        <v>532999820956.454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0.01257234407249692</v>
      </c>
      <c r="DI343" t="n">
        <v>0.987427655927503</v>
      </c>
      <c r="DJ343" t="n">
        <v>5532218150.971631</v>
      </c>
      <c r="DK343" t="n">
        <v>434498544535.0283</v>
      </c>
      <c r="DL343" t="n">
        <v>5692099308.36841</v>
      </c>
      <c r="DM343" t="n">
        <v>447055556621.6316</v>
      </c>
      <c r="DN343" t="n">
        <v>297618259.710601</v>
      </c>
      <c r="DO343" t="n">
        <v>23374837568.2894</v>
      </c>
      <c r="DP343" t="n">
        <v>157618839.4898534</v>
      </c>
      <c r="DQ343" t="n">
        <v>12379330402.51015</v>
      </c>
      <c r="DR343" t="n">
        <v>0</v>
      </c>
      <c r="DS343" t="n">
        <v>0</v>
      </c>
      <c r="DT343" t="n">
        <v>0</v>
      </c>
      <c r="DU343" t="n">
        <v>0</v>
      </c>
      <c r="DV343" t="n">
        <v>436510733000</v>
      </c>
      <c r="DW343" t="n">
        <v>715913165.3336464</v>
      </c>
      <c r="DX343" t="n">
        <v>0</v>
      </c>
      <c r="DY343" t="n">
        <v>171130107669.4938</v>
      </c>
      <c r="DZ343" t="n">
        <v>125728762119.3701</v>
      </c>
      <c r="EA343" t="n">
        <v>0</v>
      </c>
      <c r="EB343" t="n">
        <v>297574782954.1975</v>
      </c>
      <c r="EC343" t="n">
        <v>0.6817124080983308</v>
      </c>
      <c r="ED343" t="n">
        <v>297574782954.1975</v>
      </c>
      <c r="EE343" t="n">
        <v>299974430868.0182</v>
      </c>
      <c r="EF343" t="n">
        <v>0</v>
      </c>
      <c r="EG343" t="n">
        <v>4684867805</v>
      </c>
      <c r="EH343" t="n">
        <v>-57455099</v>
      </c>
      <c r="EI343" t="n">
        <v>0</v>
      </c>
      <c r="EJ343" t="n">
        <v>-5556369100</v>
      </c>
      <c r="EK343" t="n">
        <v>0</v>
      </c>
      <c r="EL343" t="n">
        <v>19461587826</v>
      </c>
      <c r="EM343" t="n">
        <v>-422194381</v>
      </c>
      <c r="EN343" t="n">
        <v>0</v>
      </c>
      <c r="EO343" t="n">
        <v>-23430205449</v>
      </c>
      <c r="EP343" t="n">
        <v>-928956394</v>
      </c>
      <c r="EQ343" t="n">
        <v>-4390812004</v>
      </c>
      <c r="ER343" t="n">
        <v>738</v>
      </c>
      <c r="EU343" t="n">
        <v>2017</v>
      </c>
      <c r="EV343" t="inlineStr">
        <is>
          <t>국내간접투자</t>
        </is>
      </c>
      <c r="EW343" t="n">
        <v>0</v>
      </c>
      <c r="EX343" t="n">
        <v>58899769.97862341</v>
      </c>
      <c r="EY343" t="n">
        <v>-722345.2733473737</v>
      </c>
      <c r="EZ343" t="n">
        <v>0</v>
      </c>
      <c r="FA343" t="n">
        <v>-69856584.11899003</v>
      </c>
      <c r="FB343" t="n">
        <v>0</v>
      </c>
      <c r="FC343" t="n">
        <v>244677778.3455893</v>
      </c>
      <c r="FD343" t="n">
        <v>-5307973.023406856</v>
      </c>
      <c r="FE343" t="n">
        <v>0</v>
      </c>
      <c r="FF343" t="n">
        <v>-294572604.5941201</v>
      </c>
      <c r="FG343" t="n">
        <v>0</v>
      </c>
      <c r="FH343" t="n">
        <v>4625968035.021377</v>
      </c>
      <c r="FI343" t="n">
        <v>-56732753.72665262</v>
      </c>
      <c r="FJ343" t="n">
        <v>0</v>
      </c>
      <c r="FK343" t="n">
        <v>-5486512515.88101</v>
      </c>
      <c r="FL343" t="n">
        <v>0</v>
      </c>
      <c r="FM343" t="n">
        <v>19216910047.65441</v>
      </c>
      <c r="FN343" t="n">
        <v>-416886407.9765931</v>
      </c>
      <c r="FO343" t="n">
        <v>0</v>
      </c>
      <c r="FP343" t="n">
        <v>-23135632844.40588</v>
      </c>
      <c r="FQ343" t="b">
        <v>1</v>
      </c>
      <c r="FR343" t="b">
        <v>1</v>
      </c>
    </row>
    <row r="344">
      <c r="A344" t="inlineStr">
        <is>
          <t>BS00000728</t>
        </is>
      </c>
      <c r="B344" t="inlineStr">
        <is>
          <t>BS0000072801</t>
        </is>
      </c>
      <c r="C344" t="n">
        <v>200001001</v>
      </c>
      <c r="D344" t="inlineStr">
        <is>
          <t>한화 Global Real Estate Strategy 전문투자형사모부동산투자신탁 1호</t>
        </is>
      </c>
      <c r="E344" t="inlineStr">
        <is>
          <t>한화 GLOBAL REAL ESTATE STRATEGY 일반사모부동산투자신탁1호</t>
        </is>
      </c>
      <c r="F344" t="inlineStr">
        <is>
          <t>부동산</t>
        </is>
      </c>
      <c r="G344" t="inlineStr">
        <is>
          <t>수익형</t>
        </is>
      </c>
      <c r="H344" t="inlineStr">
        <is>
          <t>혼합</t>
        </is>
      </c>
      <c r="I344" t="inlineStr">
        <is>
          <t>해외</t>
        </is>
      </c>
      <c r="J344" t="inlineStr">
        <is>
          <t>아메리카/유럽</t>
        </is>
      </c>
      <c r="K344" t="inlineStr">
        <is>
          <t>선진국</t>
        </is>
      </c>
      <c r="L344" t="inlineStr">
        <is>
          <t>혼합</t>
        </is>
      </c>
      <c r="M344" t="inlineStr">
        <is>
          <t>해당없음</t>
        </is>
      </c>
      <c r="N344" t="inlineStr">
        <is>
          <t>수익증권</t>
        </is>
      </c>
      <c r="O344" t="inlineStr">
        <is>
          <t>지분</t>
        </is>
      </c>
      <c r="P344" t="inlineStr">
        <is>
          <t>주식형</t>
        </is>
      </c>
      <c r="Q344" t="inlineStr">
        <is>
          <t>블라인드</t>
        </is>
      </c>
      <c r="R344" t="inlineStr">
        <is>
          <t>KRW</t>
        </is>
      </c>
      <c r="S344" t="inlineStr">
        <is>
          <t>USD</t>
        </is>
      </c>
      <c r="T344" s="1" t="n">
        <v>43066</v>
      </c>
      <c r="U344" s="1" t="n">
        <v>44162</v>
      </c>
      <c r="V344" s="1" t="n">
        <v>48179</v>
      </c>
      <c r="X344" t="inlineStr">
        <is>
          <t>해당없음</t>
        </is>
      </c>
      <c r="Y344" t="inlineStr">
        <is>
          <t>해당없음</t>
        </is>
      </c>
      <c r="Z344" t="inlineStr">
        <is>
          <t>해당없음</t>
        </is>
      </c>
      <c r="AA344" t="inlineStr">
        <is>
          <t>해당없음</t>
        </is>
      </c>
      <c r="AB344" t="inlineStr">
        <is>
          <t>한화자산운용</t>
        </is>
      </c>
      <c r="AD344" t="inlineStr">
        <is>
          <t>임채연</t>
        </is>
      </c>
      <c r="AF344" t="inlineStr">
        <is>
          <t>신혜림</t>
        </is>
      </c>
      <c r="AG344" t="inlineStr">
        <is>
          <t>정상</t>
        </is>
      </c>
      <c r="AI344" t="inlineStr">
        <is>
          <t>기보유</t>
        </is>
      </c>
      <c r="AJ344" t="inlineStr">
        <is>
          <t>해외실물</t>
        </is>
      </c>
      <c r="AK344" t="inlineStr">
        <is>
          <t>부동산</t>
        </is>
      </c>
      <c r="AL344" t="inlineStr">
        <is>
          <t>Debt</t>
        </is>
      </c>
      <c r="AM344" t="inlineStr">
        <is>
          <t>인출</t>
        </is>
      </c>
      <c r="AN344" t="inlineStr">
        <is>
          <t>운영</t>
        </is>
      </c>
      <c r="AO344" t="n">
        <v>1995000000</v>
      </c>
      <c r="AP344" t="n">
        <v>319998000000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18753716127</v>
      </c>
      <c r="AW344" t="n">
        <v>376408586907</v>
      </c>
      <c r="AX344" t="n">
        <v>0</v>
      </c>
      <c r="AY344" t="n">
        <v>0</v>
      </c>
      <c r="AZ344" t="n">
        <v>27403127782</v>
      </c>
      <c r="BA344" t="n">
        <v>0</v>
      </c>
      <c r="BB344" t="n">
        <v>18753716127</v>
      </c>
      <c r="BC344" t="n">
        <v>349005459125</v>
      </c>
      <c r="BD344" t="n">
        <v>2850000000</v>
      </c>
      <c r="BE344" t="n">
        <v>11402476443</v>
      </c>
      <c r="BF344" t="n">
        <v>73931327926</v>
      </c>
      <c r="BG344" t="n">
        <v>11400000000</v>
      </c>
      <c r="BH344" t="n">
        <v>0</v>
      </c>
      <c r="BI344" t="n">
        <v>2476443</v>
      </c>
      <c r="BJ344" t="n">
        <v>0</v>
      </c>
      <c r="BK344" t="n">
        <v>11400000000</v>
      </c>
      <c r="BL344" t="n">
        <v>2476443</v>
      </c>
      <c r="BM344" t="n">
        <v>-2634125836</v>
      </c>
      <c r="BN344" t="n">
        <v>-17053628587</v>
      </c>
      <c r="BO344" t="n">
        <v>2850000000</v>
      </c>
      <c r="BP344" t="n">
        <v>11402476443</v>
      </c>
      <c r="BQ344" t="n">
        <v>215874164</v>
      </c>
      <c r="BR344" t="n">
        <v>-5651152144</v>
      </c>
      <c r="BS344" t="n">
        <v>0</v>
      </c>
      <c r="BT344" t="n">
        <v>0</v>
      </c>
      <c r="BU344" t="n">
        <v>0</v>
      </c>
      <c r="BV344" t="n">
        <v>215874164</v>
      </c>
      <c r="BW344" t="n">
        <v>-5651152144</v>
      </c>
      <c r="BX344" t="n">
        <v>0.0808182811379739</v>
      </c>
      <c r="BY344" t="n">
        <v>-2.109607332449997</v>
      </c>
      <c r="BZ344" t="n">
        <v>0</v>
      </c>
      <c r="CA344" t="n">
        <v>349909602047</v>
      </c>
      <c r="CB344" t="n">
        <v>349909602047</v>
      </c>
      <c r="CC344" t="n">
        <v>331155885920</v>
      </c>
      <c r="CD344" t="n">
        <v>0</v>
      </c>
      <c r="CE344" t="n">
        <v>265901434993</v>
      </c>
      <c r="CF344" t="n">
        <v>268535560829</v>
      </c>
      <c r="CG344" t="n">
        <v>264201347453</v>
      </c>
      <c r="CH344" t="n">
        <v>265901434993</v>
      </c>
      <c r="CI344" t="n">
        <v>268535560829</v>
      </c>
      <c r="CJ344" t="n">
        <v>264201347453</v>
      </c>
      <c r="CK344" t="n">
        <v>-17053628587</v>
      </c>
      <c r="CL344" t="n">
        <v>1813976273</v>
      </c>
      <c r="CM344" t="n">
        <v>0.9828224778175354</v>
      </c>
      <c r="CN344" t="n">
        <v>-2.100208103656769</v>
      </c>
      <c r="CO344" t="n">
        <v>-0.4741096985526383</v>
      </c>
      <c r="CP344" t="n">
        <v>261333907195.0586</v>
      </c>
      <c r="CQ344" t="n">
        <v>-558448348546.2621</v>
      </c>
      <c r="CR344" t="n">
        <v>-126066449189.2452</v>
      </c>
      <c r="CS344" t="n">
        <v>0.9756310123491782</v>
      </c>
      <c r="CT344" t="n">
        <v>259421686207.3198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0.776684687728639</v>
      </c>
      <c r="DI344" t="n">
        <v>0.2233153122713611</v>
      </c>
      <c r="DJ344" t="n">
        <v>206521573004.1352</v>
      </c>
      <c r="DK344" t="n">
        <v>59379861988.86481</v>
      </c>
      <c r="DL344" t="n">
        <v>205201141044.019</v>
      </c>
      <c r="DM344" t="n">
        <v>59000206408.98106</v>
      </c>
      <c r="DN344" t="n">
        <v>14565724153.85054</v>
      </c>
      <c r="DO344" t="n">
        <v>4187991973.149465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265417826504</v>
      </c>
      <c r="DW344" t="n">
        <v>21201687000.43839</v>
      </c>
      <c r="DX344" t="n">
        <v>0</v>
      </c>
      <c r="DY344" t="n">
        <v>42972732101.19357</v>
      </c>
      <c r="DZ344" t="n">
        <v>61321516545.49865</v>
      </c>
      <c r="EA344" t="n">
        <v>0</v>
      </c>
      <c r="EB344" t="n">
        <v>125495935647.1306</v>
      </c>
      <c r="EC344" t="n">
        <v>0.4728240649850974</v>
      </c>
      <c r="ED344" t="n">
        <v>125495935647.1306</v>
      </c>
      <c r="EE344" t="n">
        <v>125724597378.7609</v>
      </c>
      <c r="EF344" t="n">
        <v>0</v>
      </c>
      <c r="EG344" t="n">
        <v>2850000000</v>
      </c>
      <c r="EH344" t="n">
        <v>0</v>
      </c>
      <c r="EI344" t="n">
        <v>0</v>
      </c>
      <c r="EJ344" t="n">
        <v>-2634125836</v>
      </c>
      <c r="EK344" t="n">
        <v>0</v>
      </c>
      <c r="EL344" t="n">
        <v>11402476443</v>
      </c>
      <c r="EM344" t="n">
        <v>0</v>
      </c>
      <c r="EN344" t="n">
        <v>0</v>
      </c>
      <c r="EO344" t="n">
        <v>-17053628587</v>
      </c>
      <c r="EP344" t="n">
        <v>215874164</v>
      </c>
      <c r="EQ344" t="n">
        <v>-5651152144</v>
      </c>
      <c r="ER344" t="n">
        <v>741</v>
      </c>
      <c r="EU344" t="n">
        <v>2017</v>
      </c>
      <c r="EV344" t="inlineStr">
        <is>
          <t>국내간접투자</t>
        </is>
      </c>
      <c r="EW344" t="n">
        <v>0</v>
      </c>
      <c r="EX344" t="n">
        <v>2213551360.026621</v>
      </c>
      <c r="EY344" t="n">
        <v>0</v>
      </c>
      <c r="EZ344" t="n">
        <v>0</v>
      </c>
      <c r="FA344" t="n">
        <v>-2045885202.3716</v>
      </c>
      <c r="FB344" t="n">
        <v>0</v>
      </c>
      <c r="FC344" t="n">
        <v>8856128855.464617</v>
      </c>
      <c r="FD344" t="n">
        <v>0</v>
      </c>
      <c r="FE344" t="n">
        <v>0</v>
      </c>
      <c r="FF344" t="n">
        <v>-13245292193.73429</v>
      </c>
      <c r="FG344" t="n">
        <v>0</v>
      </c>
      <c r="FH344" t="n">
        <v>636448639.973379</v>
      </c>
      <c r="FI344" t="n">
        <v>0</v>
      </c>
      <c r="FJ344" t="n">
        <v>0</v>
      </c>
      <c r="FK344" t="n">
        <v>-588240633.6284</v>
      </c>
      <c r="FL344" t="n">
        <v>0</v>
      </c>
      <c r="FM344" t="n">
        <v>2546347587.535383</v>
      </c>
      <c r="FN344" t="n">
        <v>0</v>
      </c>
      <c r="FO344" t="n">
        <v>0</v>
      </c>
      <c r="FP344" t="n">
        <v>-3808336393.265715</v>
      </c>
      <c r="FQ344" t="b">
        <v>1</v>
      </c>
      <c r="FR344" t="b">
        <v>1</v>
      </c>
    </row>
    <row r="345">
      <c r="A345" t="inlineStr">
        <is>
          <t>BS00000729</t>
        </is>
      </c>
      <c r="B345" t="inlineStr">
        <is>
          <t>BS0000072901</t>
        </is>
      </c>
      <c r="C345" t="n">
        <v>100002296</v>
      </c>
      <c r="D345" t="inlineStr">
        <is>
          <t>엔브이 글로벌코리아 메자닌 사모집합투자기구</t>
        </is>
      </c>
      <c r="E345" t="inlineStr">
        <is>
          <t>엔브이글로벌코리아메자닌사모투자합자회사</t>
        </is>
      </c>
      <c r="F345" t="inlineStr">
        <is>
          <t>PD</t>
        </is>
      </c>
      <c r="G345" t="inlineStr">
        <is>
          <t>PD</t>
        </is>
      </c>
      <c r="H345" t="inlineStr">
        <is>
          <t>Subordinate</t>
        </is>
      </c>
      <c r="I345" t="inlineStr">
        <is>
          <t>국내</t>
        </is>
      </c>
      <c r="J345" t="inlineStr">
        <is>
          <t>아시아</t>
        </is>
      </c>
      <c r="K345" t="inlineStr">
        <is>
          <t>이머징</t>
        </is>
      </c>
      <c r="L345" t="inlineStr">
        <is>
          <t>한국</t>
        </is>
      </c>
      <c r="M345" t="inlineStr">
        <is>
          <t>해당없음</t>
        </is>
      </c>
      <c r="N345" t="inlineStr">
        <is>
          <t>출자</t>
        </is>
      </c>
      <c r="O345" t="inlineStr">
        <is>
          <t>혼합</t>
        </is>
      </c>
      <c r="P345" t="inlineStr">
        <is>
          <t>주식형</t>
        </is>
      </c>
      <c r="Q345" t="inlineStr">
        <is>
          <t>블라인드</t>
        </is>
      </c>
      <c r="R345" t="inlineStr">
        <is>
          <t>KRW</t>
        </is>
      </c>
      <c r="S345" t="inlineStr">
        <is>
          <t>KRW</t>
        </is>
      </c>
      <c r="T345" s="1" t="n">
        <v>42916</v>
      </c>
      <c r="U345" s="1" t="n">
        <v>44012</v>
      </c>
      <c r="V345" s="1" t="n">
        <v>46444</v>
      </c>
      <c r="X345" t="inlineStr">
        <is>
          <t>해당없음</t>
        </is>
      </c>
      <c r="Y345" t="inlineStr">
        <is>
          <t>해당없음</t>
        </is>
      </c>
      <c r="Z345" t="inlineStr">
        <is>
          <t>해당없음</t>
        </is>
      </c>
      <c r="AA345" t="inlineStr">
        <is>
          <t>해당없음</t>
        </is>
      </c>
      <c r="AB345" t="inlineStr">
        <is>
          <t>도미누스인베스트먼트</t>
        </is>
      </c>
      <c r="AC345" t="inlineStr">
        <is>
          <t>해당없음</t>
        </is>
      </c>
      <c r="AD345" t="inlineStr">
        <is>
          <t>전희배</t>
        </is>
      </c>
      <c r="AF345" t="inlineStr">
        <is>
          <t>이현호</t>
        </is>
      </c>
      <c r="AG345" t="inlineStr">
        <is>
          <t>정상</t>
        </is>
      </c>
      <c r="AI345" t="inlineStr">
        <is>
          <t>기보유</t>
        </is>
      </c>
      <c r="AJ345" t="inlineStr">
        <is>
          <t>사모투자</t>
        </is>
      </c>
      <c r="AK345" t="inlineStr">
        <is>
          <t>PD</t>
        </is>
      </c>
      <c r="AL345" t="inlineStr">
        <is>
          <t>Equity</t>
        </is>
      </c>
      <c r="AM345" t="inlineStr">
        <is>
          <t>인출</t>
        </is>
      </c>
      <c r="AN345" t="inlineStr">
        <is>
          <t>운영</t>
        </is>
      </c>
      <c r="AO345" t="n">
        <v>0</v>
      </c>
      <c r="AP345" t="n">
        <v>30000000000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30702010480</v>
      </c>
      <c r="AX345" t="n">
        <v>0</v>
      </c>
      <c r="AY345" t="n">
        <v>2483787900</v>
      </c>
      <c r="AZ345" t="n">
        <v>20655092680</v>
      </c>
      <c r="BA345" t="n">
        <v>0</v>
      </c>
      <c r="BB345" t="n">
        <v>-2483787900</v>
      </c>
      <c r="BC345" t="n">
        <v>10046917800</v>
      </c>
      <c r="BD345" t="n">
        <v>0</v>
      </c>
      <c r="BE345" t="n">
        <v>273538500</v>
      </c>
      <c r="BF345" t="n">
        <v>8216858003</v>
      </c>
      <c r="BG345" t="n">
        <v>273538500</v>
      </c>
      <c r="BH345" t="n">
        <v>0</v>
      </c>
      <c r="BI345" t="n">
        <v>0</v>
      </c>
      <c r="BJ345" t="n">
        <v>-1147510009</v>
      </c>
      <c r="BK345" t="n">
        <v>273538500</v>
      </c>
      <c r="BL345" t="n">
        <v>0</v>
      </c>
      <c r="BM345" t="n">
        <v>763565753</v>
      </c>
      <c r="BN345" t="n">
        <v>-826008640</v>
      </c>
      <c r="BO345" t="n">
        <v>0</v>
      </c>
      <c r="BP345" t="n">
        <v>273538500</v>
      </c>
      <c r="BQ345" t="n">
        <v>763565753</v>
      </c>
      <c r="BR345" t="n">
        <v>-552470140</v>
      </c>
      <c r="BS345" t="n">
        <v>0</v>
      </c>
      <c r="BT345" t="n">
        <v>0</v>
      </c>
      <c r="BU345" t="n">
        <v>0</v>
      </c>
      <c r="BV345" t="n">
        <v>763565753</v>
      </c>
      <c r="BW345" t="n">
        <v>-552470140</v>
      </c>
      <c r="BX345" t="n">
        <v>5.359661496617804</v>
      </c>
      <c r="BY345" t="n">
        <v>-3.2610984435033</v>
      </c>
      <c r="BZ345" t="n">
        <v>0</v>
      </c>
      <c r="CA345" t="n">
        <v>10046917800</v>
      </c>
      <c r="CB345" t="n">
        <v>10046917800</v>
      </c>
      <c r="CC345" t="n">
        <v>12530705700</v>
      </c>
      <c r="CD345" t="n">
        <v>0</v>
      </c>
      <c r="CE345" t="n">
        <v>15010095193</v>
      </c>
      <c r="CF345" t="n">
        <v>14246529440</v>
      </c>
      <c r="CG345" t="n">
        <v>18319891733</v>
      </c>
      <c r="CH345" t="n">
        <v>15010095193</v>
      </c>
      <c r="CI345" t="n">
        <v>14246529440</v>
      </c>
      <c r="CJ345" t="n">
        <v>18319891733</v>
      </c>
      <c r="CK345" t="n">
        <v>-826008640</v>
      </c>
      <c r="CL345" t="n">
        <v>0</v>
      </c>
      <c r="CM345" t="n">
        <v>88.74326348304746</v>
      </c>
      <c r="CN345" t="n">
        <v>-3.215197622776032</v>
      </c>
      <c r="CO345" t="n">
        <v>8.063428699970247</v>
      </c>
      <c r="CP345" t="n">
        <v>1332044832618.023</v>
      </c>
      <c r="CQ345" t="n">
        <v>-48260422382.17555</v>
      </c>
      <c r="CR345" t="n">
        <v>121032832368.5217</v>
      </c>
      <c r="CS345" t="n">
        <v>1.429289000620522</v>
      </c>
      <c r="CT345" t="n">
        <v>21453763957.62188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0.25</v>
      </c>
      <c r="DI345" t="n">
        <v>0.75</v>
      </c>
      <c r="DJ345" t="n">
        <v>3752523798.25</v>
      </c>
      <c r="DK345" t="n">
        <v>11257571394.75</v>
      </c>
      <c r="DL345" t="n">
        <v>4579972933.25</v>
      </c>
      <c r="DM345" t="n">
        <v>13739918799.75</v>
      </c>
      <c r="DN345" t="n">
        <v>0</v>
      </c>
      <c r="DO345" t="n">
        <v>0</v>
      </c>
      <c r="DP345" t="n">
        <v>620946975</v>
      </c>
      <c r="DQ345" t="n">
        <v>1862840925</v>
      </c>
      <c r="DR345" t="n">
        <v>0</v>
      </c>
      <c r="DS345" t="n">
        <v>0</v>
      </c>
      <c r="DT345" t="n">
        <v>0</v>
      </c>
      <c r="DU345" t="n">
        <v>0</v>
      </c>
      <c r="DV345" t="n">
        <v>15523152071</v>
      </c>
      <c r="DW345" t="n">
        <v>0</v>
      </c>
      <c r="DX345" t="n">
        <v>0</v>
      </c>
      <c r="DY345" t="n">
        <v>7606344514.79</v>
      </c>
      <c r="DZ345" t="n">
        <v>0</v>
      </c>
      <c r="EA345" t="n">
        <v>0</v>
      </c>
      <c r="EB345" t="n">
        <v>7606344514.79</v>
      </c>
      <c r="EC345" t="n">
        <v>0.49</v>
      </c>
      <c r="ED345" t="n">
        <v>7606344514.79</v>
      </c>
      <c r="EE345" t="n">
        <v>7354946644.57</v>
      </c>
      <c r="EF345" t="n">
        <v>0</v>
      </c>
      <c r="EG345" t="n">
        <v>0</v>
      </c>
      <c r="EH345" t="n">
        <v>0</v>
      </c>
      <c r="EI345" t="n">
        <v>0</v>
      </c>
      <c r="EJ345" t="n">
        <v>763565753</v>
      </c>
      <c r="EK345" t="n">
        <v>0</v>
      </c>
      <c r="EL345" t="n">
        <v>273538500</v>
      </c>
      <c r="EM345" t="n">
        <v>-1147510009</v>
      </c>
      <c r="EN345" t="n">
        <v>0</v>
      </c>
      <c r="EO345" t="n">
        <v>321501369</v>
      </c>
      <c r="EP345" t="n">
        <v>763565753</v>
      </c>
      <c r="EQ345" t="n">
        <v>-552470140</v>
      </c>
      <c r="ER345" t="n">
        <v>709</v>
      </c>
      <c r="EU345" t="n">
        <v>2017</v>
      </c>
      <c r="EV345" t="inlineStr">
        <is>
          <t>국내간접투자</t>
        </is>
      </c>
      <c r="EW345" t="n">
        <v>0</v>
      </c>
      <c r="EX345" t="n">
        <v>0</v>
      </c>
      <c r="EY345" t="n">
        <v>0</v>
      </c>
      <c r="EZ345" t="n">
        <v>0</v>
      </c>
      <c r="FA345" t="n">
        <v>190891438.25</v>
      </c>
      <c r="FB345" t="n">
        <v>0</v>
      </c>
      <c r="FC345" t="n">
        <v>68384625</v>
      </c>
      <c r="FD345" t="n">
        <v>-286877502.25</v>
      </c>
      <c r="FE345" t="n">
        <v>0</v>
      </c>
      <c r="FF345" t="n">
        <v>80375342.25</v>
      </c>
      <c r="FG345" t="n">
        <v>0</v>
      </c>
      <c r="FH345" t="n">
        <v>0</v>
      </c>
      <c r="FI345" t="n">
        <v>0</v>
      </c>
      <c r="FJ345" t="n">
        <v>0</v>
      </c>
      <c r="FK345" t="n">
        <v>572674314.75</v>
      </c>
      <c r="FL345" t="n">
        <v>0</v>
      </c>
      <c r="FM345" t="n">
        <v>205153875</v>
      </c>
      <c r="FN345" t="n">
        <v>-860632506.75</v>
      </c>
      <c r="FO345" t="n">
        <v>0</v>
      </c>
      <c r="FP345" t="n">
        <v>241126026.75</v>
      </c>
      <c r="FQ345" t="b">
        <v>1</v>
      </c>
      <c r="FR345" t="b">
        <v>1</v>
      </c>
    </row>
    <row r="346">
      <c r="A346" t="inlineStr">
        <is>
          <t>BS00000732</t>
        </is>
      </c>
      <c r="B346" t="inlineStr">
        <is>
          <t>BS0000073201</t>
        </is>
      </c>
      <c r="C346" t="n">
        <v>200000979</v>
      </c>
      <c r="D346" t="inlineStr">
        <is>
          <t>신한BNPP 그린에너지 전문투자형사모특별자산투자신탁 4호</t>
        </is>
      </c>
      <c r="E346" t="inlineStr">
        <is>
          <t>신한그린에너지일반사모특별자산투자신탁 제4호</t>
        </is>
      </c>
      <c r="F346" t="inlineStr">
        <is>
          <t>인프라</t>
        </is>
      </c>
      <c r="G346" t="inlineStr">
        <is>
          <t>신재생</t>
        </is>
      </c>
      <c r="H346" t="inlineStr">
        <is>
          <t>태양광</t>
        </is>
      </c>
      <c r="I346" t="inlineStr">
        <is>
          <t>국내</t>
        </is>
      </c>
      <c r="J346" t="inlineStr">
        <is>
          <t>아시아</t>
        </is>
      </c>
      <c r="K346" t="inlineStr">
        <is>
          <t>이머징</t>
        </is>
      </c>
      <c r="L346" t="inlineStr">
        <is>
          <t>한국</t>
        </is>
      </c>
      <c r="M346" t="inlineStr">
        <is>
          <t>해당없음</t>
        </is>
      </c>
      <c r="N346" t="inlineStr">
        <is>
          <t>수익증권</t>
        </is>
      </c>
      <c r="O346" t="inlineStr">
        <is>
          <t>선순위</t>
        </is>
      </c>
      <c r="P346" t="inlineStr">
        <is>
          <t>채권형</t>
        </is>
      </c>
      <c r="Q346" t="inlineStr">
        <is>
          <t>블라인드</t>
        </is>
      </c>
      <c r="R346" t="inlineStr">
        <is>
          <t>KRW</t>
        </is>
      </c>
      <c r="S346" t="inlineStr">
        <is>
          <t>KRW</t>
        </is>
      </c>
      <c r="T346" s="1" t="n">
        <v>43005</v>
      </c>
      <c r="U346" s="1" t="n">
        <v>51040</v>
      </c>
      <c r="V346" s="1" t="n">
        <v>51040</v>
      </c>
      <c r="X346" t="inlineStr">
        <is>
          <t>비규제자산</t>
        </is>
      </c>
      <c r="Y346" t="inlineStr">
        <is>
          <t>Merchant(정부)</t>
        </is>
      </c>
      <c r="Z346" t="inlineStr">
        <is>
          <t>무보증</t>
        </is>
      </c>
      <c r="AA346" t="inlineStr">
        <is>
          <t>관리운영사 운영실적 보증(SMP+REC 고정계약)</t>
        </is>
      </c>
      <c r="AB346" t="inlineStr">
        <is>
          <t>신한자산운용</t>
        </is>
      </c>
      <c r="AC346" t="inlineStr">
        <is>
          <t>해당없음</t>
        </is>
      </c>
      <c r="AD346" t="inlineStr">
        <is>
          <t>이건희</t>
        </is>
      </c>
      <c r="AF346" t="inlineStr">
        <is>
          <t>유재섭</t>
        </is>
      </c>
      <c r="AG346" t="inlineStr">
        <is>
          <t>정상</t>
        </is>
      </c>
      <c r="AI346" t="inlineStr">
        <is>
          <t>기보유</t>
        </is>
      </c>
      <c r="AJ346" t="inlineStr">
        <is>
          <t>국내실물</t>
        </is>
      </c>
      <c r="AK346" t="inlineStr">
        <is>
          <t>인프라</t>
        </is>
      </c>
      <c r="AL346" t="inlineStr">
        <is>
          <t>Debt</t>
        </is>
      </c>
      <c r="AM346" t="inlineStr">
        <is>
          <t>인출</t>
        </is>
      </c>
      <c r="AN346" t="inlineStr">
        <is>
          <t>운영</t>
        </is>
      </c>
      <c r="AO346" t="n">
        <v>0</v>
      </c>
      <c r="AP346" t="n">
        <v>70000000000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65878184750</v>
      </c>
      <c r="AX346" t="n">
        <v>0</v>
      </c>
      <c r="AY346" t="n">
        <v>6957752902</v>
      </c>
      <c r="AZ346" t="n">
        <v>49860904322</v>
      </c>
      <c r="BA346" t="n">
        <v>0</v>
      </c>
      <c r="BB346" t="n">
        <v>-6957752902</v>
      </c>
      <c r="BC346" t="n">
        <v>16017280428</v>
      </c>
      <c r="BD346" t="n">
        <v>170236624</v>
      </c>
      <c r="BE346" t="n">
        <v>803645211</v>
      </c>
      <c r="BF346" t="n">
        <v>13007158242</v>
      </c>
      <c r="BG346" t="n">
        <v>803645211</v>
      </c>
      <c r="BH346" t="n">
        <v>0</v>
      </c>
      <c r="BI346" t="n">
        <v>0</v>
      </c>
      <c r="BJ346" t="n">
        <v>170042372</v>
      </c>
      <c r="BK346" t="n">
        <v>803645211</v>
      </c>
      <c r="BL346" t="n">
        <v>0</v>
      </c>
      <c r="BM346" t="n">
        <v>-433131947</v>
      </c>
      <c r="BN346" t="n">
        <v>145737751</v>
      </c>
      <c r="BO346" t="n">
        <v>170236624</v>
      </c>
      <c r="BP346" t="n">
        <v>803645211</v>
      </c>
      <c r="BQ346" t="n">
        <v>-262895323</v>
      </c>
      <c r="BR346" t="n">
        <v>949382962</v>
      </c>
      <c r="BS346" t="n">
        <v>0</v>
      </c>
      <c r="BT346" t="n">
        <v>0</v>
      </c>
      <c r="BU346" t="n">
        <v>0</v>
      </c>
      <c r="BV346" t="n">
        <v>-262895323</v>
      </c>
      <c r="BW346" t="n">
        <v>949382962</v>
      </c>
      <c r="BX346" t="n">
        <v>-1.697121284073964</v>
      </c>
      <c r="BY346" t="n">
        <v>5.252765438127808</v>
      </c>
      <c r="BZ346" t="n">
        <v>0</v>
      </c>
      <c r="CA346" t="n">
        <v>15711786375</v>
      </c>
      <c r="CB346" t="n">
        <v>15711786375</v>
      </c>
      <c r="CC346" t="n">
        <v>22743327745</v>
      </c>
      <c r="CD346" t="n">
        <v>0</v>
      </c>
      <c r="CE346" t="n">
        <v>15142648433</v>
      </c>
      <c r="CF346" t="n">
        <v>15575780380</v>
      </c>
      <c r="CG346" t="n">
        <v>21954663584</v>
      </c>
      <c r="CH346" t="n">
        <v>15142648433</v>
      </c>
      <c r="CI346" t="n">
        <v>15575780380</v>
      </c>
      <c r="CJ346" t="n">
        <v>21954663584</v>
      </c>
      <c r="CK346" t="n">
        <v>145737751</v>
      </c>
      <c r="CL346" t="n">
        <v>0</v>
      </c>
      <c r="CM346" t="n">
        <v>-18.70677433907986</v>
      </c>
      <c r="CN346" t="n">
        <v>5.690716803073884</v>
      </c>
      <c r="CO346" t="n">
        <v>4.491432011127472</v>
      </c>
      <c r="CP346" t="n">
        <v>-283270107132.1522</v>
      </c>
      <c r="CQ346" t="n">
        <v>86172523880.71352</v>
      </c>
      <c r="CR346" t="n">
        <v>68012175905.22545</v>
      </c>
      <c r="CS346" t="n">
        <v>1.184166067918257</v>
      </c>
      <c r="CT346" t="n">
        <v>17931410452.77417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1</v>
      </c>
      <c r="DI346" t="n">
        <v>0</v>
      </c>
      <c r="DJ346" t="n">
        <v>15142648433</v>
      </c>
      <c r="DK346" t="n">
        <v>0</v>
      </c>
      <c r="DL346" t="n">
        <v>21954663584</v>
      </c>
      <c r="DM346" t="n">
        <v>0</v>
      </c>
      <c r="DN346" t="n">
        <v>0</v>
      </c>
      <c r="DO346" t="n">
        <v>0</v>
      </c>
      <c r="DP346" t="n">
        <v>6957752902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16598695159</v>
      </c>
      <c r="DW346" t="n">
        <v>1981941226.487184</v>
      </c>
      <c r="DX346" t="n">
        <v>0</v>
      </c>
      <c r="DY346" t="n">
        <v>0</v>
      </c>
      <c r="DZ346" t="n">
        <v>0</v>
      </c>
      <c r="EA346" t="n">
        <v>0</v>
      </c>
      <c r="EB346" t="n">
        <v>1981941226.487184</v>
      </c>
      <c r="EC346" t="n">
        <v>0.1194034354810446</v>
      </c>
      <c r="ED346" t="n">
        <v>1981941226.487184</v>
      </c>
      <c r="EE346" t="n">
        <v>1808084245.181857</v>
      </c>
      <c r="EF346" t="n">
        <v>0</v>
      </c>
      <c r="EG346" t="n">
        <v>170236624</v>
      </c>
      <c r="EH346" t="n">
        <v>0</v>
      </c>
      <c r="EI346" t="n">
        <v>0</v>
      </c>
      <c r="EJ346" t="n">
        <v>-433131947</v>
      </c>
      <c r="EK346" t="n">
        <v>0</v>
      </c>
      <c r="EL346" t="n">
        <v>803645211</v>
      </c>
      <c r="EM346" t="n">
        <v>170042372</v>
      </c>
      <c r="EN346" t="n">
        <v>0</v>
      </c>
      <c r="EO346" t="n">
        <v>-24304621</v>
      </c>
      <c r="EP346" t="n">
        <v>-262895323</v>
      </c>
      <c r="EQ346" t="n">
        <v>949382962</v>
      </c>
      <c r="ER346" t="n">
        <v>206</v>
      </c>
      <c r="EU346" t="n">
        <v>2017</v>
      </c>
      <c r="EV346" t="inlineStr">
        <is>
          <t>국내간접투자</t>
        </is>
      </c>
      <c r="EW346" t="n">
        <v>0</v>
      </c>
      <c r="EX346" t="n">
        <v>170236624</v>
      </c>
      <c r="EY346" t="n">
        <v>0</v>
      </c>
      <c r="EZ346" t="n">
        <v>0</v>
      </c>
      <c r="FA346" t="n">
        <v>-433131947</v>
      </c>
      <c r="FB346" t="n">
        <v>0</v>
      </c>
      <c r="FC346" t="n">
        <v>803645211</v>
      </c>
      <c r="FD346" t="n">
        <v>170042372</v>
      </c>
      <c r="FE346" t="n">
        <v>0</v>
      </c>
      <c r="FF346" t="n">
        <v>-24304621</v>
      </c>
      <c r="FG346" t="n">
        <v>0</v>
      </c>
      <c r="FH346" t="n">
        <v>0</v>
      </c>
      <c r="FI346" t="n">
        <v>0</v>
      </c>
      <c r="FJ346" t="n">
        <v>0</v>
      </c>
      <c r="FK346" t="n">
        <v>0</v>
      </c>
      <c r="FL346" t="n">
        <v>0</v>
      </c>
      <c r="FM346" t="n">
        <v>0</v>
      </c>
      <c r="FN346" t="n">
        <v>0</v>
      </c>
      <c r="FO346" t="n">
        <v>0</v>
      </c>
      <c r="FP346" t="n">
        <v>0</v>
      </c>
      <c r="FQ346" t="b">
        <v>1</v>
      </c>
      <c r="FR346" t="b">
        <v>1</v>
      </c>
    </row>
    <row r="347">
      <c r="A347" t="inlineStr">
        <is>
          <t>BS00000733</t>
        </is>
      </c>
      <c r="B347" t="inlineStr">
        <is>
          <t>BS0000073301</t>
        </is>
      </c>
      <c r="C347" t="n">
        <v>200000879</v>
      </c>
      <c r="D347" t="inlineStr">
        <is>
          <t>GOLDPOINT Mezzanine Partners Ⅳ</t>
        </is>
      </c>
      <c r="E347" t="inlineStr">
        <is>
          <t>GOLDPOINT MEZZANINE IV</t>
        </is>
      </c>
      <c r="F347" t="inlineStr">
        <is>
          <t>PD</t>
        </is>
      </c>
      <c r="G347" t="inlineStr">
        <is>
          <t>PD</t>
        </is>
      </c>
      <c r="H347" t="inlineStr">
        <is>
          <t>Subordinate</t>
        </is>
      </c>
      <c r="I347" t="inlineStr">
        <is>
          <t>해외</t>
        </is>
      </c>
      <c r="J347" t="inlineStr">
        <is>
          <t>아메리카</t>
        </is>
      </c>
      <c r="K347" t="inlineStr">
        <is>
          <t>선진국</t>
        </is>
      </c>
      <c r="L347" t="inlineStr">
        <is>
          <t>미국</t>
        </is>
      </c>
      <c r="M347" t="inlineStr">
        <is>
          <t>해당없음</t>
        </is>
      </c>
      <c r="N347" t="inlineStr">
        <is>
          <t>수익증권</t>
        </is>
      </c>
      <c r="O347" t="inlineStr">
        <is>
          <t>후순위</t>
        </is>
      </c>
      <c r="P347" t="inlineStr">
        <is>
          <t>채권형</t>
        </is>
      </c>
      <c r="Q347" t="inlineStr">
        <is>
          <t>블라인드</t>
        </is>
      </c>
      <c r="R347" t="inlineStr">
        <is>
          <t>USD</t>
        </is>
      </c>
      <c r="S347" t="inlineStr">
        <is>
          <t>USD</t>
        </is>
      </c>
      <c r="T347" s="1" t="n">
        <v>42850</v>
      </c>
      <c r="U347" s="1" t="n">
        <v>44104</v>
      </c>
      <c r="V347" s="1" t="n">
        <v>46492</v>
      </c>
      <c r="X347" t="inlineStr">
        <is>
          <t>해당없음</t>
        </is>
      </c>
      <c r="Y347" t="inlineStr">
        <is>
          <t>해당없음</t>
        </is>
      </c>
      <c r="Z347" t="inlineStr">
        <is>
          <t>해당없음</t>
        </is>
      </c>
      <c r="AA347" t="inlineStr">
        <is>
          <t>해당없음</t>
        </is>
      </c>
      <c r="AB347" t="inlineStr">
        <is>
          <t>해당없음</t>
        </is>
      </c>
      <c r="AC347" t="inlineStr">
        <is>
          <t>Goldpoint</t>
        </is>
      </c>
      <c r="AD347" t="inlineStr">
        <is>
          <t>강윤구</t>
        </is>
      </c>
      <c r="AF347" t="inlineStr">
        <is>
          <t>이현호</t>
        </is>
      </c>
      <c r="AG347" t="inlineStr">
        <is>
          <t>정상</t>
        </is>
      </c>
      <c r="AI347" t="inlineStr">
        <is>
          <t>기보유</t>
        </is>
      </c>
      <c r="AJ347" t="inlineStr">
        <is>
          <t>사모투자</t>
        </is>
      </c>
      <c r="AK347" t="inlineStr">
        <is>
          <t>PD</t>
        </is>
      </c>
      <c r="AL347" t="inlineStr">
        <is>
          <t>Debt</t>
        </is>
      </c>
      <c r="AM347" t="inlineStr">
        <is>
          <t>인출</t>
        </is>
      </c>
      <c r="AN347" t="inlineStr">
        <is>
          <t>운영</t>
        </is>
      </c>
      <c r="AO347" t="n">
        <v>50000000</v>
      </c>
      <c r="AP347" t="n">
        <v>57070000000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516078989</v>
      </c>
      <c r="AW347" t="n">
        <v>77485961217</v>
      </c>
      <c r="AX347" t="n">
        <v>0</v>
      </c>
      <c r="AY347" t="n">
        <v>5503885487</v>
      </c>
      <c r="AZ347" t="n">
        <v>31919349075</v>
      </c>
      <c r="BA347" t="n">
        <v>0</v>
      </c>
      <c r="BB347" t="n">
        <v>-4987806498</v>
      </c>
      <c r="BC347" t="n">
        <v>45566612142</v>
      </c>
      <c r="BD347" t="n">
        <v>0</v>
      </c>
      <c r="BE347" t="n">
        <v>5913973476</v>
      </c>
      <c r="BF347" t="n">
        <v>56818828483</v>
      </c>
      <c r="BG347" t="n">
        <v>5913973476</v>
      </c>
      <c r="BH347" t="n">
        <v>0</v>
      </c>
      <c r="BI347" t="n">
        <v>0</v>
      </c>
      <c r="BJ347" t="n">
        <v>75702117</v>
      </c>
      <c r="BK347" t="n">
        <v>5919396012</v>
      </c>
      <c r="BL347" t="n">
        <v>0</v>
      </c>
      <c r="BM347" t="n">
        <v>-914271021</v>
      </c>
      <c r="BN347" t="n">
        <v>-25017676961</v>
      </c>
      <c r="BO347" t="n">
        <v>0</v>
      </c>
      <c r="BP347" t="n">
        <v>5919396012</v>
      </c>
      <c r="BQ347" t="n">
        <v>-914271021</v>
      </c>
      <c r="BR347" t="n">
        <v>-19098280949</v>
      </c>
      <c r="BS347" t="n">
        <v>0</v>
      </c>
      <c r="BT347" t="n">
        <v>0</v>
      </c>
      <c r="BU347" t="n">
        <v>0</v>
      </c>
      <c r="BV347" t="n">
        <v>-914271021</v>
      </c>
      <c r="BW347" t="n">
        <v>-19098280949</v>
      </c>
      <c r="BX347" t="n">
        <v>-2.618793774043005</v>
      </c>
      <c r="BY347" t="n">
        <v>-32.62457088878305</v>
      </c>
      <c r="BZ347" t="n">
        <v>40786983.46</v>
      </c>
      <c r="CA347" t="n">
        <v>47384535217</v>
      </c>
      <c r="CB347" t="n">
        <v>47384535217</v>
      </c>
      <c r="CC347" t="n">
        <v>51405747353</v>
      </c>
      <c r="CD347" t="n">
        <v>23498415.62</v>
      </c>
      <c r="CE347" t="n">
        <v>33717876573</v>
      </c>
      <c r="CF347" t="n">
        <v>35191679701</v>
      </c>
      <c r="CG347" t="n">
        <v>64262966762</v>
      </c>
      <c r="CH347" t="n">
        <v>22577169406.76663</v>
      </c>
      <c r="CI347" t="n">
        <v>22831441729.31263</v>
      </c>
      <c r="CJ347" t="n">
        <v>50502677593.79425</v>
      </c>
      <c r="CK347" t="n">
        <v>-22937701689.02762</v>
      </c>
      <c r="CL347" t="n">
        <v>0</v>
      </c>
      <c r="CM347" t="n">
        <v>-40.57817183434963</v>
      </c>
      <c r="CN347" t="n">
        <v>-32.77353771030904</v>
      </c>
      <c r="CO347" t="n">
        <v>10.85748255252838</v>
      </c>
      <c r="CP347" t="n">
        <v>-1368209789468.586</v>
      </c>
      <c r="CQ347" t="n">
        <v>-1105054099376.761</v>
      </c>
      <c r="CR347" t="n">
        <v>366091256599.6529</v>
      </c>
      <c r="CS347" t="n">
        <v>1.580364393855307</v>
      </c>
      <c r="CT347" t="n">
        <v>53286531572.37719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0.5864666065482979</v>
      </c>
      <c r="DI347" t="n">
        <v>0.4135333934517023</v>
      </c>
      <c r="DJ347" t="n">
        <v>19774408653.78166</v>
      </c>
      <c r="DK347" t="n">
        <v>13943467919.21834</v>
      </c>
      <c r="DL347" t="n">
        <v>37688084043.6362</v>
      </c>
      <c r="DM347" t="n">
        <v>26574882718.36381</v>
      </c>
      <c r="DN347" t="n">
        <v>302663093.3897063</v>
      </c>
      <c r="DO347" t="n">
        <v>213415895.6102937</v>
      </c>
      <c r="DP347" t="n">
        <v>3227845044.391316</v>
      </c>
      <c r="DQ347" t="n">
        <v>2276040442.608685</v>
      </c>
      <c r="DR347" t="n">
        <v>0</v>
      </c>
      <c r="DS347" t="n">
        <v>0</v>
      </c>
      <c r="DT347" t="n">
        <v>0</v>
      </c>
      <c r="DU347" t="n">
        <v>0</v>
      </c>
      <c r="DV347" t="n">
        <v>38698355291</v>
      </c>
      <c r="DW347" t="n">
        <v>2540989984.673635</v>
      </c>
      <c r="DX347" t="n">
        <v>0</v>
      </c>
      <c r="DY347" t="n">
        <v>4576145659.492962</v>
      </c>
      <c r="DZ347" t="n">
        <v>8884043080.222343</v>
      </c>
      <c r="EA347" t="n">
        <v>0</v>
      </c>
      <c r="EB347" t="n">
        <v>16001178724.38894</v>
      </c>
      <c r="EC347" t="n">
        <v>0.4134847231636819</v>
      </c>
      <c r="ED347" t="n">
        <v>16001178724.38894</v>
      </c>
      <c r="EE347" t="n">
        <v>13941826860.4541</v>
      </c>
      <c r="EF347" t="n">
        <v>-1202768664</v>
      </c>
      <c r="EG347" t="n">
        <v>0</v>
      </c>
      <c r="EH347" t="n">
        <v>0</v>
      </c>
      <c r="EI347" t="n">
        <v>559532107</v>
      </c>
      <c r="EJ347" t="n">
        <v>-271034464</v>
      </c>
      <c r="EK347" t="n">
        <v>-1045251088</v>
      </c>
      <c r="EL347" t="n">
        <v>5919396012</v>
      </c>
      <c r="EM347" t="n">
        <v>75702117</v>
      </c>
      <c r="EN347" t="n">
        <v>-45176608</v>
      </c>
      <c r="EO347" t="n">
        <v>-24002951382</v>
      </c>
      <c r="EP347" t="n">
        <v>-914271021</v>
      </c>
      <c r="EQ347" t="n">
        <v>-19098280949</v>
      </c>
      <c r="ER347" t="n">
        <v>753</v>
      </c>
      <c r="EU347" t="n">
        <v>2017</v>
      </c>
      <c r="EV347" t="inlineStr">
        <is>
          <t>해외직접투자</t>
        </is>
      </c>
      <c r="EW347" t="n">
        <v>-705383656.8387098</v>
      </c>
      <c r="EX347" t="n">
        <v>0</v>
      </c>
      <c r="EY347" t="n">
        <v>0</v>
      </c>
      <c r="EZ347" t="n">
        <v>328146896.0471091</v>
      </c>
      <c r="FA347" t="n">
        <v>-158952662.3597168</v>
      </c>
      <c r="FB347" t="n">
        <v>-613004858.5702763</v>
      </c>
      <c r="FC347" t="n">
        <v>3471528091.973167</v>
      </c>
      <c r="FD347" t="n">
        <v>44396763.66551221</v>
      </c>
      <c r="FE347" t="n">
        <v>-26494571.98912269</v>
      </c>
      <c r="FF347" t="n">
        <v>-14076929444.14532</v>
      </c>
      <c r="FG347" t="n">
        <v>-497385007.1612903</v>
      </c>
      <c r="FH347" t="n">
        <v>0</v>
      </c>
      <c r="FI347" t="n">
        <v>0</v>
      </c>
      <c r="FJ347" t="n">
        <v>231385210.952891</v>
      </c>
      <c r="FK347" t="n">
        <v>-112081801.6402832</v>
      </c>
      <c r="FL347" t="n">
        <v>-432246229.4297239</v>
      </c>
      <c r="FM347" t="n">
        <v>2447867920.026833</v>
      </c>
      <c r="FN347" t="n">
        <v>31305353.3344878</v>
      </c>
      <c r="FO347" t="n">
        <v>-18682036.01087732</v>
      </c>
      <c r="FP347" t="n">
        <v>-9926021937.854687</v>
      </c>
      <c r="FQ347" t="b">
        <v>1</v>
      </c>
      <c r="FR347" t="b">
        <v>1</v>
      </c>
    </row>
    <row r="348">
      <c r="A348" t="inlineStr">
        <is>
          <t>BS00000741</t>
        </is>
      </c>
      <c r="B348" t="n">
        <v>606253461602</v>
      </c>
      <c r="C348" t="n">
        <v>6000000000568</v>
      </c>
      <c r="D348" t="inlineStr">
        <is>
          <t>판교 알파리움타워 담보대출</t>
        </is>
      </c>
      <c r="E348" t="inlineStr">
        <is>
          <t>판교 알파리움 타워 담보대출</t>
        </is>
      </c>
      <c r="F348" t="inlineStr">
        <is>
          <t>부동산</t>
        </is>
      </c>
      <c r="G348" t="inlineStr">
        <is>
          <t>수익형</t>
        </is>
      </c>
      <c r="H348" t="inlineStr">
        <is>
          <t>오피스</t>
        </is>
      </c>
      <c r="I348" t="inlineStr">
        <is>
          <t>국내</t>
        </is>
      </c>
      <c r="J348" t="inlineStr">
        <is>
          <t>아시아</t>
        </is>
      </c>
      <c r="K348" t="inlineStr">
        <is>
          <t>이머징</t>
        </is>
      </c>
      <c r="L348" t="inlineStr">
        <is>
          <t>한국</t>
        </is>
      </c>
      <c r="M348" t="inlineStr">
        <is>
          <t>수도권</t>
        </is>
      </c>
      <c r="N348" t="inlineStr">
        <is>
          <t>대출</t>
        </is>
      </c>
      <c r="O348" t="inlineStr">
        <is>
          <t>선순위</t>
        </is>
      </c>
      <c r="P348" t="inlineStr">
        <is>
          <t>대출</t>
        </is>
      </c>
      <c r="Q348" t="inlineStr">
        <is>
          <t>프로젝트</t>
        </is>
      </c>
      <c r="R348" t="inlineStr">
        <is>
          <t>KRW</t>
        </is>
      </c>
      <c r="S348" t="inlineStr">
        <is>
          <t>KRW</t>
        </is>
      </c>
      <c r="T348" s="1" t="n">
        <v>42849</v>
      </c>
      <c r="U348" s="1" t="n">
        <v>42849</v>
      </c>
      <c r="V348" s="1" t="n">
        <v>44585</v>
      </c>
      <c r="W348" s="1" t="n">
        <v>44582</v>
      </c>
      <c r="X348" t="inlineStr">
        <is>
          <t>해당없음</t>
        </is>
      </c>
      <c r="Y348" t="inlineStr">
        <is>
          <t>해당없음</t>
        </is>
      </c>
      <c r="Z348" t="inlineStr">
        <is>
          <t>무보증</t>
        </is>
      </c>
      <c r="AA348" t="inlineStr">
        <is>
          <t>무보증</t>
        </is>
      </c>
      <c r="AB348" t="inlineStr">
        <is>
          <t>에이알에이자산운용</t>
        </is>
      </c>
      <c r="AC348" t="inlineStr">
        <is>
          <t>해당없음</t>
        </is>
      </c>
      <c r="AD348" t="inlineStr">
        <is>
          <t>상환/확인필요</t>
        </is>
      </c>
      <c r="AF348" t="inlineStr">
        <is>
          <t>김현우</t>
        </is>
      </c>
      <c r="AI348" t="inlineStr">
        <is>
          <t>기보유</t>
        </is>
      </c>
      <c r="AJ348" t="inlineStr">
        <is>
          <t>국내실물</t>
        </is>
      </c>
      <c r="AK348" t="inlineStr">
        <is>
          <t>부동산</t>
        </is>
      </c>
      <c r="AL348" t="inlineStr">
        <is>
          <t>Debt</t>
        </is>
      </c>
      <c r="AM348" t="inlineStr">
        <is>
          <t>인출</t>
        </is>
      </c>
      <c r="AN348" t="inlineStr">
        <is>
          <t>상환</t>
        </is>
      </c>
      <c r="AO348" t="n">
        <v>0</v>
      </c>
      <c r="AP348" t="n">
        <v>100000000000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1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0</v>
      </c>
      <c r="EM348" t="n">
        <v>0</v>
      </c>
      <c r="EN348" t="n">
        <v>0</v>
      </c>
      <c r="EO348" t="n">
        <v>0</v>
      </c>
      <c r="EP348" t="n">
        <v>0</v>
      </c>
      <c r="EQ348" t="n">
        <v>0</v>
      </c>
      <c r="ER348" t="n">
        <v>471</v>
      </c>
      <c r="EU348" t="n">
        <v>2017</v>
      </c>
      <c r="EV348" t="inlineStr">
        <is>
          <t>국내간접투자</t>
        </is>
      </c>
      <c r="EW348" t="n">
        <v>0</v>
      </c>
      <c r="EX348" t="n">
        <v>0</v>
      </c>
      <c r="EY348" t="n">
        <v>0</v>
      </c>
      <c r="EZ348" t="n">
        <v>0</v>
      </c>
      <c r="FA348" t="n">
        <v>0</v>
      </c>
      <c r="FB348" t="n">
        <v>0</v>
      </c>
      <c r="FC348" t="n">
        <v>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0</v>
      </c>
      <c r="FJ348" t="n">
        <v>0</v>
      </c>
      <c r="FK348" t="n">
        <v>0</v>
      </c>
      <c r="FL348" t="n">
        <v>0</v>
      </c>
      <c r="FM348" t="n">
        <v>0</v>
      </c>
      <c r="FN348" t="n">
        <v>0</v>
      </c>
      <c r="FO348" t="n">
        <v>0</v>
      </c>
      <c r="FP348" t="n">
        <v>0</v>
      </c>
      <c r="FQ348" t="b">
        <v>1</v>
      </c>
      <c r="FR348" t="b">
        <v>1</v>
      </c>
    </row>
    <row r="349">
      <c r="A349" t="inlineStr">
        <is>
          <t>BS00000742</t>
        </is>
      </c>
      <c r="B349" t="n">
        <v>106102064101</v>
      </c>
      <c r="C349" t="n">
        <v>6000000000571</v>
      </c>
      <c r="D349" t="inlineStr">
        <is>
          <t>판교 호텔복합시설 담보대출 리파이낸싱 (인터에셋홀딩스)</t>
        </is>
      </c>
      <c r="E349" t="inlineStr">
        <is>
          <t>판교 미래에셋센터(인터에셋홀딩스)</t>
        </is>
      </c>
      <c r="F349" t="inlineStr">
        <is>
          <t>부동산</t>
        </is>
      </c>
      <c r="G349" t="inlineStr">
        <is>
          <t>수익형</t>
        </is>
      </c>
      <c r="H349" t="inlineStr">
        <is>
          <t>오피스</t>
        </is>
      </c>
      <c r="I349" t="inlineStr">
        <is>
          <t>국내</t>
        </is>
      </c>
      <c r="J349" t="inlineStr">
        <is>
          <t>아시아</t>
        </is>
      </c>
      <c r="K349" t="inlineStr">
        <is>
          <t>이머징</t>
        </is>
      </c>
      <c r="L349" t="inlineStr">
        <is>
          <t>한국</t>
        </is>
      </c>
      <c r="M349" t="inlineStr">
        <is>
          <t>수도권</t>
        </is>
      </c>
      <c r="N349" t="inlineStr">
        <is>
          <t>대출</t>
        </is>
      </c>
      <c r="O349" t="inlineStr">
        <is>
          <t>선순위</t>
        </is>
      </c>
      <c r="P349" t="inlineStr">
        <is>
          <t>대출</t>
        </is>
      </c>
      <c r="Q349" t="inlineStr">
        <is>
          <t>프로젝트</t>
        </is>
      </c>
      <c r="R349" t="inlineStr">
        <is>
          <t>KRW</t>
        </is>
      </c>
      <c r="S349" t="inlineStr">
        <is>
          <t>KRW</t>
        </is>
      </c>
      <c r="T349" s="1" t="n">
        <v>42870</v>
      </c>
      <c r="U349" s="1" t="n">
        <v>42870</v>
      </c>
      <c r="V349" s="1" t="n">
        <v>44696</v>
      </c>
      <c r="W349" s="1" t="n">
        <v>44697</v>
      </c>
      <c r="X349" t="inlineStr">
        <is>
          <t>해당없음</t>
        </is>
      </c>
      <c r="Y349" t="inlineStr">
        <is>
          <t>해당없음</t>
        </is>
      </c>
      <c r="Z349" t="inlineStr">
        <is>
          <t>무보증</t>
        </is>
      </c>
      <c r="AA349" t="inlineStr">
        <is>
          <t>무보증</t>
        </is>
      </c>
      <c r="AB349" t="inlineStr">
        <is>
          <t>미래에셋증권</t>
        </is>
      </c>
      <c r="AC349" t="inlineStr">
        <is>
          <t>해당없음</t>
        </is>
      </c>
      <c r="AD349" t="inlineStr">
        <is>
          <t>상환/확인필요</t>
        </is>
      </c>
      <c r="AF349" t="inlineStr">
        <is>
          <t>김현우</t>
        </is>
      </c>
      <c r="AI349" t="inlineStr">
        <is>
          <t>기보유</t>
        </is>
      </c>
      <c r="AJ349" t="inlineStr">
        <is>
          <t>국내실물</t>
        </is>
      </c>
      <c r="AK349" t="inlineStr">
        <is>
          <t>부동산</t>
        </is>
      </c>
      <c r="AL349" t="inlineStr">
        <is>
          <t>Debt</t>
        </is>
      </c>
      <c r="AM349" t="inlineStr">
        <is>
          <t>인출</t>
        </is>
      </c>
      <c r="AN349" t="inlineStr">
        <is>
          <t>상환</t>
        </is>
      </c>
      <c r="AO349" t="n">
        <v>0</v>
      </c>
      <c r="AP349" t="n">
        <v>27000000000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1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0</v>
      </c>
      <c r="EM349" t="n">
        <v>0</v>
      </c>
      <c r="EN349" t="n">
        <v>0</v>
      </c>
      <c r="EO349" t="n">
        <v>0</v>
      </c>
      <c r="EP349" t="n">
        <v>0</v>
      </c>
      <c r="EQ349" t="n">
        <v>0</v>
      </c>
      <c r="ER349" t="n">
        <v>471</v>
      </c>
      <c r="EU349" t="n">
        <v>2017</v>
      </c>
      <c r="EV349" t="inlineStr">
        <is>
          <t>국내간접투자</t>
        </is>
      </c>
      <c r="EW349" t="n">
        <v>0</v>
      </c>
      <c r="EX349" t="n">
        <v>0</v>
      </c>
      <c r="EY349" t="n">
        <v>0</v>
      </c>
      <c r="EZ349" t="n">
        <v>0</v>
      </c>
      <c r="FA349" t="n">
        <v>0</v>
      </c>
      <c r="FB349" t="n">
        <v>0</v>
      </c>
      <c r="FC349" t="n">
        <v>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0</v>
      </c>
      <c r="FJ349" t="n">
        <v>0</v>
      </c>
      <c r="FK349" t="n">
        <v>0</v>
      </c>
      <c r="FL349" t="n">
        <v>0</v>
      </c>
      <c r="FM349" t="n">
        <v>0</v>
      </c>
      <c r="FN349" t="n">
        <v>0</v>
      </c>
      <c r="FO349" t="n">
        <v>0</v>
      </c>
      <c r="FP349" t="n">
        <v>0</v>
      </c>
      <c r="FQ349" t="b">
        <v>1</v>
      </c>
      <c r="FR349" t="b">
        <v>1</v>
      </c>
    </row>
    <row r="350">
      <c r="A350" t="inlineStr">
        <is>
          <t>BS00000742</t>
        </is>
      </c>
      <c r="B350" t="n">
        <v>106102064101</v>
      </c>
      <c r="C350" t="n">
        <v>6000000000572</v>
      </c>
      <c r="D350" t="inlineStr">
        <is>
          <t>판교 호텔복합시설 담보대출 리파이낸싱 (인터에셋홀딩스)</t>
        </is>
      </c>
      <c r="E350" t="inlineStr">
        <is>
          <t>판교 미래에셋센터(인터에셋홀딩스)</t>
        </is>
      </c>
      <c r="F350" t="inlineStr">
        <is>
          <t>부동산</t>
        </is>
      </c>
      <c r="G350" t="inlineStr">
        <is>
          <t>수익형</t>
        </is>
      </c>
      <c r="H350" t="inlineStr">
        <is>
          <t>오피스</t>
        </is>
      </c>
      <c r="I350" t="inlineStr">
        <is>
          <t>국내</t>
        </is>
      </c>
      <c r="J350" t="inlineStr">
        <is>
          <t>아시아</t>
        </is>
      </c>
      <c r="K350" t="inlineStr">
        <is>
          <t>이머징</t>
        </is>
      </c>
      <c r="L350" t="inlineStr">
        <is>
          <t>한국</t>
        </is>
      </c>
      <c r="M350" t="inlineStr">
        <is>
          <t>수도권</t>
        </is>
      </c>
      <c r="N350" t="inlineStr">
        <is>
          <t>대출</t>
        </is>
      </c>
      <c r="O350" t="inlineStr">
        <is>
          <t>선순위</t>
        </is>
      </c>
      <c r="P350" t="inlineStr">
        <is>
          <t>대출</t>
        </is>
      </c>
      <c r="Q350" t="inlineStr">
        <is>
          <t>프로젝트</t>
        </is>
      </c>
      <c r="R350" t="inlineStr">
        <is>
          <t>KRW</t>
        </is>
      </c>
      <c r="S350" t="inlineStr">
        <is>
          <t>KRW</t>
        </is>
      </c>
      <c r="T350" s="1" t="n">
        <v>42870</v>
      </c>
      <c r="U350" s="1" t="n">
        <v>42870</v>
      </c>
      <c r="V350" s="1" t="n">
        <v>44696</v>
      </c>
      <c r="W350" s="1" t="n">
        <v>44697</v>
      </c>
      <c r="X350" t="inlineStr">
        <is>
          <t>해당없음</t>
        </is>
      </c>
      <c r="Y350" t="inlineStr">
        <is>
          <t>해당없음</t>
        </is>
      </c>
      <c r="Z350" t="inlineStr">
        <is>
          <t>무보증</t>
        </is>
      </c>
      <c r="AA350" t="inlineStr">
        <is>
          <t>무보증</t>
        </is>
      </c>
      <c r="AB350" t="inlineStr">
        <is>
          <t>미래에셋증권</t>
        </is>
      </c>
      <c r="AC350" t="inlineStr">
        <is>
          <t>해당없음</t>
        </is>
      </c>
      <c r="AD350" t="inlineStr">
        <is>
          <t>상환/확인필요</t>
        </is>
      </c>
      <c r="AF350" t="inlineStr">
        <is>
          <t>김현우</t>
        </is>
      </c>
      <c r="AI350" t="inlineStr">
        <is>
          <t>기보유</t>
        </is>
      </c>
      <c r="AJ350" t="inlineStr">
        <is>
          <t>국내실물</t>
        </is>
      </c>
      <c r="AK350" t="inlineStr">
        <is>
          <t>부동산</t>
        </is>
      </c>
      <c r="AL350" t="inlineStr">
        <is>
          <t>Debt</t>
        </is>
      </c>
      <c r="AM350" t="inlineStr">
        <is>
          <t>인출</t>
        </is>
      </c>
      <c r="AN350" t="inlineStr">
        <is>
          <t>상환</t>
        </is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1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0</v>
      </c>
      <c r="EM350" t="n">
        <v>0</v>
      </c>
      <c r="EN350" t="n">
        <v>0</v>
      </c>
      <c r="EO350" t="n">
        <v>0</v>
      </c>
      <c r="EP350" t="n">
        <v>0</v>
      </c>
      <c r="EQ350" t="n">
        <v>0</v>
      </c>
      <c r="ER350" t="n">
        <v>471</v>
      </c>
      <c r="EU350" t="n">
        <v>2017</v>
      </c>
      <c r="EV350" t="inlineStr">
        <is>
          <t>국내간접투자</t>
        </is>
      </c>
      <c r="EW350" t="n">
        <v>0</v>
      </c>
      <c r="EX350" t="n">
        <v>0</v>
      </c>
      <c r="EY350" t="n">
        <v>0</v>
      </c>
      <c r="EZ350" t="n">
        <v>0</v>
      </c>
      <c r="FA350" t="n">
        <v>0</v>
      </c>
      <c r="FB350" t="n">
        <v>0</v>
      </c>
      <c r="FC350" t="n">
        <v>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0</v>
      </c>
      <c r="FJ350" t="n">
        <v>0</v>
      </c>
      <c r="FK350" t="n">
        <v>0</v>
      </c>
      <c r="FL350" t="n">
        <v>0</v>
      </c>
      <c r="FM350" t="n">
        <v>0</v>
      </c>
      <c r="FN350" t="n">
        <v>0</v>
      </c>
      <c r="FO350" t="n">
        <v>0</v>
      </c>
      <c r="FP350" t="n">
        <v>0</v>
      </c>
      <c r="FQ350" t="b">
        <v>1</v>
      </c>
      <c r="FR350" t="b">
        <v>1</v>
      </c>
    </row>
    <row r="351">
      <c r="A351" t="inlineStr">
        <is>
          <t>BS00000743</t>
        </is>
      </c>
      <c r="B351" t="inlineStr">
        <is>
          <t>BS0000074301</t>
        </is>
      </c>
      <c r="C351" t="n">
        <v>210000849</v>
      </c>
      <c r="D351" t="inlineStr">
        <is>
          <t>KTB 글로벌 CRE Debt 전문투자형사모부동산투자신탁 6호 (95 Morton)</t>
        </is>
      </c>
      <c r="E351" t="inlineStr">
        <is>
          <t>다올KTB글로벌CREDEBT 일반 부동산6호</t>
        </is>
      </c>
      <c r="F351" t="inlineStr">
        <is>
          <t>부동산</t>
        </is>
      </c>
      <c r="G351" t="inlineStr">
        <is>
          <t>수익형</t>
        </is>
      </c>
      <c r="H351" t="inlineStr">
        <is>
          <t>오피스</t>
        </is>
      </c>
      <c r="I351" t="inlineStr">
        <is>
          <t>해외</t>
        </is>
      </c>
      <c r="J351" t="inlineStr">
        <is>
          <t>아메리카</t>
        </is>
      </c>
      <c r="K351" t="inlineStr">
        <is>
          <t>선진국</t>
        </is>
      </c>
      <c r="L351" t="inlineStr">
        <is>
          <t>미국</t>
        </is>
      </c>
      <c r="M351" t="inlineStr">
        <is>
          <t>해당없음</t>
        </is>
      </c>
      <c r="N351" t="inlineStr">
        <is>
          <t>수익증권</t>
        </is>
      </c>
      <c r="O351" t="inlineStr">
        <is>
          <t>후순위</t>
        </is>
      </c>
      <c r="P351" t="inlineStr">
        <is>
          <t>채권형</t>
        </is>
      </c>
      <c r="Q351" t="inlineStr">
        <is>
          <t>프로젝트</t>
        </is>
      </c>
      <c r="R351" t="inlineStr">
        <is>
          <t>USD</t>
        </is>
      </c>
      <c r="S351" t="inlineStr">
        <is>
          <t>USD</t>
        </is>
      </c>
      <c r="T351" s="1" t="n">
        <v>42867</v>
      </c>
      <c r="U351" s="1" t="n">
        <v>44877</v>
      </c>
      <c r="V351" s="1" t="n">
        <v>44877</v>
      </c>
      <c r="W351" s="1" t="n">
        <v>44747</v>
      </c>
      <c r="X351" t="inlineStr">
        <is>
          <t>해당없음</t>
        </is>
      </c>
      <c r="Y351" t="inlineStr">
        <is>
          <t>해당없음</t>
        </is>
      </c>
      <c r="Z351" t="inlineStr">
        <is>
          <t>해당없음</t>
        </is>
      </c>
      <c r="AA351" t="inlineStr">
        <is>
          <t>해당없음</t>
        </is>
      </c>
      <c r="AB351" t="inlineStr">
        <is>
          <t>KTB자산운용</t>
        </is>
      </c>
      <c r="AC351" t="inlineStr">
        <is>
          <t>Morton</t>
        </is>
      </c>
      <c r="AD351" t="inlineStr">
        <is>
          <t>상환/확인필요</t>
        </is>
      </c>
      <c r="AF351" t="inlineStr">
        <is>
          <t>신혜림</t>
        </is>
      </c>
      <c r="AI351" t="inlineStr">
        <is>
          <t>기보유</t>
        </is>
      </c>
      <c r="AJ351" t="inlineStr">
        <is>
          <t>해외실물</t>
        </is>
      </c>
      <c r="AK351" t="inlineStr">
        <is>
          <t>부동산</t>
        </is>
      </c>
      <c r="AL351" t="inlineStr">
        <is>
          <t>Debt</t>
        </is>
      </c>
      <c r="AM351" t="inlineStr">
        <is>
          <t>인출</t>
        </is>
      </c>
      <c r="AN351" t="inlineStr">
        <is>
          <t>상환</t>
        </is>
      </c>
      <c r="AO351" t="n">
        <v>311150000</v>
      </c>
      <c r="AP351" t="n">
        <v>53340000000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50184050000</v>
      </c>
      <c r="AX351" t="n">
        <v>0</v>
      </c>
      <c r="AY351" t="n">
        <v>0</v>
      </c>
      <c r="AZ351" t="n">
        <v>57691655000</v>
      </c>
      <c r="BA351" t="n">
        <v>0</v>
      </c>
      <c r="BB351" t="n">
        <v>0</v>
      </c>
      <c r="BC351" t="n">
        <v>-7507605000</v>
      </c>
      <c r="BD351" t="n">
        <v>0</v>
      </c>
      <c r="BE351" t="n">
        <v>0</v>
      </c>
      <c r="BF351" t="n">
        <v>12409454492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7.404792010784152</v>
      </c>
      <c r="CP351" t="n">
        <v>0</v>
      </c>
      <c r="CQ351" t="n">
        <v>0</v>
      </c>
      <c r="CR351" t="n">
        <v>0</v>
      </c>
      <c r="CS351" t="n">
        <v>1.396880273553051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0.9725359133795829</v>
      </c>
      <c r="DI351" t="n">
        <v>0.0274640866204172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0</v>
      </c>
      <c r="EM351" t="n">
        <v>0</v>
      </c>
      <c r="EN351" t="n">
        <v>0</v>
      </c>
      <c r="EO351" t="n">
        <v>0</v>
      </c>
      <c r="EP351" t="n">
        <v>0</v>
      </c>
      <c r="EQ351" t="n">
        <v>0</v>
      </c>
      <c r="ER351" t="n">
        <v>471</v>
      </c>
      <c r="EU351" t="n">
        <v>2017</v>
      </c>
      <c r="EV351" t="inlineStr">
        <is>
          <t>국내간접투자</t>
        </is>
      </c>
      <c r="EW351" t="n">
        <v>0</v>
      </c>
      <c r="EX351" t="n">
        <v>0</v>
      </c>
      <c r="EY351" t="n">
        <v>0</v>
      </c>
      <c r="EZ351" t="n">
        <v>0</v>
      </c>
      <c r="FA351" t="n">
        <v>0</v>
      </c>
      <c r="FB351" t="n">
        <v>0</v>
      </c>
      <c r="FC351" t="n">
        <v>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0</v>
      </c>
      <c r="FJ351" t="n">
        <v>0</v>
      </c>
      <c r="FK351" t="n">
        <v>0</v>
      </c>
      <c r="FL351" t="n">
        <v>0</v>
      </c>
      <c r="FM351" t="n">
        <v>0</v>
      </c>
      <c r="FN351" t="n">
        <v>0</v>
      </c>
      <c r="FO351" t="n">
        <v>0</v>
      </c>
      <c r="FP351" t="n">
        <v>0</v>
      </c>
      <c r="FQ351" t="b">
        <v>1</v>
      </c>
      <c r="FR351" t="b">
        <v>1</v>
      </c>
    </row>
    <row r="352">
      <c r="A352" t="inlineStr">
        <is>
          <t>BS00000744</t>
        </is>
      </c>
      <c r="B352" t="inlineStr">
        <is>
          <t>BS0000074401</t>
        </is>
      </c>
      <c r="C352" t="n">
        <v>210000853</v>
      </c>
      <c r="D352" t="inlineStr">
        <is>
          <t>메리츠 전문투자형사모부동산투자신탁 5호</t>
        </is>
      </c>
      <c r="E352" t="inlineStr">
        <is>
          <t>메리츠전문투자형사모부동산투자신탁5호</t>
        </is>
      </c>
      <c r="F352" t="inlineStr">
        <is>
          <t>부동산</t>
        </is>
      </c>
      <c r="G352" t="inlineStr">
        <is>
          <t>수익형</t>
        </is>
      </c>
      <c r="H352" t="inlineStr">
        <is>
          <t>오피스</t>
        </is>
      </c>
      <c r="I352" t="inlineStr">
        <is>
          <t>해외</t>
        </is>
      </c>
      <c r="J352" t="inlineStr">
        <is>
          <t>아메리카</t>
        </is>
      </c>
      <c r="K352" t="inlineStr">
        <is>
          <t>선진국</t>
        </is>
      </c>
      <c r="L352" t="inlineStr">
        <is>
          <t>미국</t>
        </is>
      </c>
      <c r="M352" t="inlineStr">
        <is>
          <t>해당없음</t>
        </is>
      </c>
      <c r="N352" t="inlineStr">
        <is>
          <t>수익증권</t>
        </is>
      </c>
      <c r="O352" t="inlineStr">
        <is>
          <t>후순위</t>
        </is>
      </c>
      <c r="P352" t="inlineStr">
        <is>
          <t>채권형</t>
        </is>
      </c>
      <c r="Q352" t="inlineStr">
        <is>
          <t>프로젝트</t>
        </is>
      </c>
      <c r="R352" t="inlineStr">
        <is>
          <t>KRW</t>
        </is>
      </c>
      <c r="S352" t="inlineStr">
        <is>
          <t>USD</t>
        </is>
      </c>
      <c r="T352" s="1" t="n">
        <v>42886</v>
      </c>
      <c r="U352" s="1" t="n">
        <v>46721</v>
      </c>
      <c r="V352" s="1" t="n">
        <v>46721</v>
      </c>
      <c r="W352" s="1" t="n">
        <v>45114</v>
      </c>
      <c r="X352" t="inlineStr">
        <is>
          <t>해당없음</t>
        </is>
      </c>
      <c r="Y352" t="inlineStr">
        <is>
          <t>해당없음</t>
        </is>
      </c>
      <c r="Z352" t="inlineStr">
        <is>
          <t>해당없음</t>
        </is>
      </c>
      <c r="AA352" t="inlineStr">
        <is>
          <t>해당없음</t>
        </is>
      </c>
      <c r="AB352" t="inlineStr">
        <is>
          <t>메리츠대체투자운용</t>
        </is>
      </c>
      <c r="AD352" t="inlineStr">
        <is>
          <t>상환/확인필요</t>
        </is>
      </c>
      <c r="AF352" t="inlineStr">
        <is>
          <t>신혜림</t>
        </is>
      </c>
      <c r="AG352" t="inlineStr">
        <is>
          <t>관심</t>
        </is>
      </c>
      <c r="AI352" t="inlineStr">
        <is>
          <t>기보유</t>
        </is>
      </c>
      <c r="AJ352" t="inlineStr">
        <is>
          <t>해외실물</t>
        </is>
      </c>
      <c r="AK352" t="inlineStr">
        <is>
          <t>부동산</t>
        </is>
      </c>
      <c r="AL352" t="inlineStr">
        <is>
          <t>Debt</t>
        </is>
      </c>
      <c r="AM352" t="inlineStr">
        <is>
          <t>인출</t>
        </is>
      </c>
      <c r="AN352" t="inlineStr">
        <is>
          <t>상환</t>
        </is>
      </c>
      <c r="AO352" t="n">
        <v>1775760000</v>
      </c>
      <c r="AP352" t="n">
        <v>25368000000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31459247510</v>
      </c>
      <c r="AX352" t="n">
        <v>0</v>
      </c>
      <c r="AY352" t="n">
        <v>0</v>
      </c>
      <c r="AZ352" t="n">
        <v>29210372157</v>
      </c>
      <c r="BA352" t="n">
        <v>0</v>
      </c>
      <c r="BB352" t="n">
        <v>0</v>
      </c>
      <c r="BC352" t="n">
        <v>2248875353</v>
      </c>
      <c r="BD352" t="n">
        <v>0</v>
      </c>
      <c r="BE352" t="n">
        <v>0</v>
      </c>
      <c r="BF352" t="n">
        <v>7152099877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401745513</v>
      </c>
      <c r="CM352" t="n">
        <v>0</v>
      </c>
      <c r="CN352" t="n">
        <v>0</v>
      </c>
      <c r="CO352" t="n">
        <v>3.212232291698455</v>
      </c>
      <c r="CP352" t="n">
        <v>0</v>
      </c>
      <c r="CQ352" t="n">
        <v>0</v>
      </c>
      <c r="CR352" t="n">
        <v>0</v>
      </c>
      <c r="CS352" t="n">
        <v>1.155859561562666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0.9725359133795829</v>
      </c>
      <c r="DI352" t="n">
        <v>0.0274640866204172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0</v>
      </c>
      <c r="EM352" t="n">
        <v>0</v>
      </c>
      <c r="EN352" t="n">
        <v>0</v>
      </c>
      <c r="EO352" t="n">
        <v>0</v>
      </c>
      <c r="EP352" t="n">
        <v>0</v>
      </c>
      <c r="EQ352" t="n">
        <v>0</v>
      </c>
      <c r="ER352" t="n">
        <v>471</v>
      </c>
      <c r="EU352" t="n">
        <v>2017</v>
      </c>
      <c r="EV352" t="inlineStr">
        <is>
          <t>국내간접투자</t>
        </is>
      </c>
      <c r="EW352" t="n">
        <v>0</v>
      </c>
      <c r="EX352" t="n">
        <v>0</v>
      </c>
      <c r="EY352" t="n">
        <v>0</v>
      </c>
      <c r="EZ352" t="n">
        <v>0</v>
      </c>
      <c r="FA352" t="n">
        <v>0</v>
      </c>
      <c r="FB352" t="n">
        <v>0</v>
      </c>
      <c r="FC352" t="n">
        <v>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0</v>
      </c>
      <c r="FJ352" t="n">
        <v>0</v>
      </c>
      <c r="FK352" t="n">
        <v>0</v>
      </c>
      <c r="FL352" t="n">
        <v>0</v>
      </c>
      <c r="FM352" t="n">
        <v>0</v>
      </c>
      <c r="FN352" t="n">
        <v>0</v>
      </c>
      <c r="FO352" t="n">
        <v>0</v>
      </c>
      <c r="FP352" t="n">
        <v>0</v>
      </c>
      <c r="FQ352" t="b">
        <v>1</v>
      </c>
      <c r="FR352" t="b">
        <v>1</v>
      </c>
    </row>
    <row r="353">
      <c r="A353" t="inlineStr">
        <is>
          <t>BS00000745</t>
        </is>
      </c>
      <c r="B353" t="inlineStr">
        <is>
          <t>BS0000074501</t>
        </is>
      </c>
      <c r="C353" t="n">
        <v>210000855</v>
      </c>
      <c r="D353" t="inlineStr">
        <is>
          <t>메리츠 전문투자형사모부동산투자신탁 7호</t>
        </is>
      </c>
      <c r="E353" t="inlineStr">
        <is>
          <t>메리츠전문투자형사모부동산투자신탁7호</t>
        </is>
      </c>
      <c r="F353" t="inlineStr">
        <is>
          <t>부동산</t>
        </is>
      </c>
      <c r="G353" t="inlineStr">
        <is>
          <t>수익형</t>
        </is>
      </c>
      <c r="H353" t="inlineStr">
        <is>
          <t>오피스</t>
        </is>
      </c>
      <c r="I353" t="inlineStr">
        <is>
          <t>해외</t>
        </is>
      </c>
      <c r="J353" t="inlineStr">
        <is>
          <t>아메리카</t>
        </is>
      </c>
      <c r="K353" t="inlineStr">
        <is>
          <t>선진국</t>
        </is>
      </c>
      <c r="L353" t="inlineStr">
        <is>
          <t>미국</t>
        </is>
      </c>
      <c r="M353" t="inlineStr">
        <is>
          <t>해당없음</t>
        </is>
      </c>
      <c r="N353" t="inlineStr">
        <is>
          <t>수익증권</t>
        </is>
      </c>
      <c r="O353" t="inlineStr">
        <is>
          <t>후순위</t>
        </is>
      </c>
      <c r="P353" t="inlineStr">
        <is>
          <t>채권형</t>
        </is>
      </c>
      <c r="Q353" t="inlineStr">
        <is>
          <t>프로젝트</t>
        </is>
      </c>
      <c r="R353" t="inlineStr">
        <is>
          <t>KRW</t>
        </is>
      </c>
      <c r="S353" t="inlineStr">
        <is>
          <t>USD</t>
        </is>
      </c>
      <c r="T353" s="1" t="n">
        <v>42915</v>
      </c>
      <c r="U353" s="1" t="n">
        <v>46750</v>
      </c>
      <c r="V353" s="1" t="n">
        <v>46750</v>
      </c>
      <c r="W353" s="1" t="n">
        <v>45114</v>
      </c>
      <c r="X353" t="inlineStr">
        <is>
          <t>해당없음</t>
        </is>
      </c>
      <c r="Y353" t="inlineStr">
        <is>
          <t>해당없음</t>
        </is>
      </c>
      <c r="Z353" t="inlineStr">
        <is>
          <t>해당없음</t>
        </is>
      </c>
      <c r="AA353" t="inlineStr">
        <is>
          <t>해당없음</t>
        </is>
      </c>
      <c r="AB353" t="inlineStr">
        <is>
          <t>메리츠대체투자운용</t>
        </is>
      </c>
      <c r="AD353" t="inlineStr">
        <is>
          <t>상환/확인필요</t>
        </is>
      </c>
      <c r="AF353" t="inlineStr">
        <is>
          <t>신혜림</t>
        </is>
      </c>
      <c r="AG353" t="inlineStr">
        <is>
          <t>관심</t>
        </is>
      </c>
      <c r="AI353" t="inlineStr">
        <is>
          <t>기보유</t>
        </is>
      </c>
      <c r="AJ353" t="inlineStr">
        <is>
          <t>해외실물</t>
        </is>
      </c>
      <c r="AK353" t="inlineStr">
        <is>
          <t>부동산</t>
        </is>
      </c>
      <c r="AL353" t="inlineStr">
        <is>
          <t>Debt</t>
        </is>
      </c>
      <c r="AM353" t="inlineStr">
        <is>
          <t>인출</t>
        </is>
      </c>
      <c r="AN353" t="inlineStr">
        <is>
          <t>상환</t>
        </is>
      </c>
      <c r="AO353" t="n">
        <v>6650000000</v>
      </c>
      <c r="AP353" t="n">
        <v>95000000000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86337922313</v>
      </c>
      <c r="AX353" t="n">
        <v>0</v>
      </c>
      <c r="AY353" t="n">
        <v>0</v>
      </c>
      <c r="AZ353" t="n">
        <v>80559563616</v>
      </c>
      <c r="BA353" t="n">
        <v>0</v>
      </c>
      <c r="BB353" t="n">
        <v>0</v>
      </c>
      <c r="BC353" t="n">
        <v>5778358697</v>
      </c>
      <c r="BD353" t="n">
        <v>0</v>
      </c>
      <c r="BE353" t="n">
        <v>0</v>
      </c>
      <c r="BF353" t="n">
        <v>24048595717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3377068894</v>
      </c>
      <c r="CM353" t="n">
        <v>0</v>
      </c>
      <c r="CN353" t="n">
        <v>0</v>
      </c>
      <c r="CO353" t="n">
        <v>3.894465863704682</v>
      </c>
      <c r="CP353" t="n">
        <v>0</v>
      </c>
      <c r="CQ353" t="n">
        <v>0</v>
      </c>
      <c r="CR353" t="n">
        <v>0</v>
      </c>
      <c r="CS353" t="n">
        <v>1.211613118900002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0.9725359133795829</v>
      </c>
      <c r="DI353" t="n">
        <v>0.0274640866204172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0</v>
      </c>
      <c r="EM353" t="n">
        <v>0</v>
      </c>
      <c r="EN353" t="n">
        <v>0</v>
      </c>
      <c r="EO353" t="n">
        <v>0</v>
      </c>
      <c r="EP353" t="n">
        <v>0</v>
      </c>
      <c r="EQ353" t="n">
        <v>0</v>
      </c>
      <c r="ER353" t="n">
        <v>471</v>
      </c>
      <c r="EU353" t="n">
        <v>2017</v>
      </c>
      <c r="EV353" t="inlineStr">
        <is>
          <t>국내간접투자</t>
        </is>
      </c>
      <c r="EW353" t="n">
        <v>0</v>
      </c>
      <c r="EX353" t="n">
        <v>0</v>
      </c>
      <c r="EY353" t="n">
        <v>0</v>
      </c>
      <c r="EZ353" t="n">
        <v>0</v>
      </c>
      <c r="FA353" t="n">
        <v>0</v>
      </c>
      <c r="FB353" t="n">
        <v>0</v>
      </c>
      <c r="FC353" t="n">
        <v>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0</v>
      </c>
      <c r="FJ353" t="n">
        <v>0</v>
      </c>
      <c r="FK353" t="n">
        <v>0</v>
      </c>
      <c r="FL353" t="n">
        <v>0</v>
      </c>
      <c r="FM353" t="n">
        <v>0</v>
      </c>
      <c r="FN353" t="n">
        <v>0</v>
      </c>
      <c r="FO353" t="n">
        <v>0</v>
      </c>
      <c r="FP353" t="n">
        <v>0</v>
      </c>
      <c r="FQ353" t="b">
        <v>1</v>
      </c>
      <c r="FR353" t="b">
        <v>1</v>
      </c>
    </row>
    <row r="354">
      <c r="A354" t="inlineStr">
        <is>
          <t>BS00000746</t>
        </is>
      </c>
      <c r="B354" t="inlineStr">
        <is>
          <t>BS0000074601</t>
        </is>
      </c>
      <c r="C354" t="n">
        <v>210000854</v>
      </c>
      <c r="D354" t="inlineStr">
        <is>
          <t>메리츠 전문투자형사모부동산투자신탁 6호</t>
        </is>
      </c>
      <c r="E354" t="inlineStr">
        <is>
          <t>메리츠전문투자형사모부동산투자신탁6호</t>
        </is>
      </c>
      <c r="F354" t="inlineStr">
        <is>
          <t>부동산</t>
        </is>
      </c>
      <c r="G354" t="inlineStr">
        <is>
          <t>수익형</t>
        </is>
      </c>
      <c r="H354" t="inlineStr">
        <is>
          <t>오피스</t>
        </is>
      </c>
      <c r="I354" t="inlineStr">
        <is>
          <t>해외</t>
        </is>
      </c>
      <c r="J354" t="inlineStr">
        <is>
          <t>아메리카</t>
        </is>
      </c>
      <c r="K354" t="inlineStr">
        <is>
          <t>선진국</t>
        </is>
      </c>
      <c r="L354" t="inlineStr">
        <is>
          <t>미국</t>
        </is>
      </c>
      <c r="M354" t="inlineStr">
        <is>
          <t>해당없음</t>
        </is>
      </c>
      <c r="N354" t="inlineStr">
        <is>
          <t>수익증권</t>
        </is>
      </c>
      <c r="O354" t="inlineStr">
        <is>
          <t>후순위</t>
        </is>
      </c>
      <c r="P354" t="inlineStr">
        <is>
          <t>채권형</t>
        </is>
      </c>
      <c r="Q354" t="inlineStr">
        <is>
          <t>프로젝트</t>
        </is>
      </c>
      <c r="R354" t="inlineStr">
        <is>
          <t>KRW</t>
        </is>
      </c>
      <c r="S354" t="inlineStr">
        <is>
          <t>USD</t>
        </is>
      </c>
      <c r="T354" s="1" t="n">
        <v>42916</v>
      </c>
      <c r="U354" s="1" t="n">
        <v>46751</v>
      </c>
      <c r="V354" s="1" t="n">
        <v>46751</v>
      </c>
      <c r="W354" s="1" t="n">
        <v>45114</v>
      </c>
      <c r="X354" t="inlineStr">
        <is>
          <t>해당없음</t>
        </is>
      </c>
      <c r="Y354" t="inlineStr">
        <is>
          <t>해당없음</t>
        </is>
      </c>
      <c r="Z354" t="inlineStr">
        <is>
          <t>해당없음</t>
        </is>
      </c>
      <c r="AA354" t="inlineStr">
        <is>
          <t>해당없음</t>
        </is>
      </c>
      <c r="AB354" t="inlineStr">
        <is>
          <t>메리츠대체투자운용</t>
        </is>
      </c>
      <c r="AD354" t="inlineStr">
        <is>
          <t>상환/확인필요</t>
        </is>
      </c>
      <c r="AF354" t="inlineStr">
        <is>
          <t>신혜림</t>
        </is>
      </c>
      <c r="AG354" t="inlineStr">
        <is>
          <t>관심</t>
        </is>
      </c>
      <c r="AI354" t="inlineStr">
        <is>
          <t>기보유</t>
        </is>
      </c>
      <c r="AJ354" t="inlineStr">
        <is>
          <t>해외실물</t>
        </is>
      </c>
      <c r="AK354" t="inlineStr">
        <is>
          <t>부동산</t>
        </is>
      </c>
      <c r="AL354" t="inlineStr">
        <is>
          <t>Debt</t>
        </is>
      </c>
      <c r="AM354" t="inlineStr">
        <is>
          <t>인출</t>
        </is>
      </c>
      <c r="AN354" t="inlineStr">
        <is>
          <t>상환</t>
        </is>
      </c>
      <c r="AO354" t="n">
        <v>5530000000</v>
      </c>
      <c r="AP354" t="n">
        <v>79000000000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70254499384</v>
      </c>
      <c r="AX354" t="n">
        <v>0</v>
      </c>
      <c r="AY354" t="n">
        <v>0</v>
      </c>
      <c r="AZ354" t="n">
        <v>64937523781</v>
      </c>
      <c r="BA354" t="n">
        <v>0</v>
      </c>
      <c r="BB354" t="n">
        <v>0</v>
      </c>
      <c r="BC354" t="n">
        <v>5316975603</v>
      </c>
      <c r="BD354" t="n">
        <v>0</v>
      </c>
      <c r="BE354" t="n">
        <v>0</v>
      </c>
      <c r="BF354" t="n">
        <v>19397459922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4120795634</v>
      </c>
      <c r="CM354" t="n">
        <v>0</v>
      </c>
      <c r="CN354" t="n">
        <v>0</v>
      </c>
      <c r="CO354" t="n">
        <v>3.762563169002533</v>
      </c>
      <c r="CP354" t="n">
        <v>0</v>
      </c>
      <c r="CQ354" t="n">
        <v>0</v>
      </c>
      <c r="CR354" t="n">
        <v>0</v>
      </c>
      <c r="CS354" t="n">
        <v>1.200421103878889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0.9725359133795829</v>
      </c>
      <c r="DI354" t="n">
        <v>0.0274640866204172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0</v>
      </c>
      <c r="EM354" t="n">
        <v>0</v>
      </c>
      <c r="EN354" t="n">
        <v>0</v>
      </c>
      <c r="EO354" t="n">
        <v>0</v>
      </c>
      <c r="EP354" t="n">
        <v>0</v>
      </c>
      <c r="EQ354" t="n">
        <v>0</v>
      </c>
      <c r="ER354" t="n">
        <v>471</v>
      </c>
      <c r="EU354" t="n">
        <v>2017</v>
      </c>
      <c r="EV354" t="inlineStr">
        <is>
          <t>국내간접투자</t>
        </is>
      </c>
      <c r="EW354" t="n">
        <v>0</v>
      </c>
      <c r="EX354" t="n">
        <v>0</v>
      </c>
      <c r="EY354" t="n">
        <v>0</v>
      </c>
      <c r="EZ354" t="n">
        <v>0</v>
      </c>
      <c r="FA354" t="n">
        <v>0</v>
      </c>
      <c r="FB354" t="n">
        <v>0</v>
      </c>
      <c r="FC354" t="n">
        <v>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0</v>
      </c>
      <c r="FJ354" t="n">
        <v>0</v>
      </c>
      <c r="FK354" t="n">
        <v>0</v>
      </c>
      <c r="FL354" t="n">
        <v>0</v>
      </c>
      <c r="FM354" t="n">
        <v>0</v>
      </c>
      <c r="FN354" t="n">
        <v>0</v>
      </c>
      <c r="FO354" t="n">
        <v>0</v>
      </c>
      <c r="FP354" t="n">
        <v>0</v>
      </c>
      <c r="FQ354" t="b">
        <v>1</v>
      </c>
      <c r="FR354" t="b">
        <v>1</v>
      </c>
    </row>
    <row r="355">
      <c r="A355" t="inlineStr">
        <is>
          <t>BS00000747</t>
        </is>
      </c>
      <c r="B355" t="inlineStr">
        <is>
          <t>BS0000074701</t>
        </is>
      </c>
      <c r="C355" t="n">
        <v>200000992</v>
      </c>
      <c r="D355" t="inlineStr">
        <is>
          <t>교보악사 봉담-송산고속도로 민간투자사업</t>
        </is>
      </c>
      <c r="E355" t="inlineStr">
        <is>
          <t>교보AXA봉담송산고속도로일반사모특별자산투자신탁</t>
        </is>
      </c>
      <c r="F355" t="inlineStr">
        <is>
          <t>인프라</t>
        </is>
      </c>
      <c r="G355" t="inlineStr">
        <is>
          <t>BTO</t>
        </is>
      </c>
      <c r="H355" t="inlineStr">
        <is>
          <t>도로</t>
        </is>
      </c>
      <c r="I355" t="inlineStr">
        <is>
          <t>국내</t>
        </is>
      </c>
      <c r="J355" t="inlineStr">
        <is>
          <t>아시아</t>
        </is>
      </c>
      <c r="K355" t="inlineStr">
        <is>
          <t>이머징</t>
        </is>
      </c>
      <c r="L355" t="inlineStr">
        <is>
          <t>한국</t>
        </is>
      </c>
      <c r="M355" t="inlineStr">
        <is>
          <t>해당없음</t>
        </is>
      </c>
      <c r="N355" t="inlineStr">
        <is>
          <t>수익증권</t>
        </is>
      </c>
      <c r="O355" t="inlineStr">
        <is>
          <t>선순위</t>
        </is>
      </c>
      <c r="P355" t="inlineStr">
        <is>
          <t>채권형</t>
        </is>
      </c>
      <c r="Q355" t="inlineStr">
        <is>
          <t>프로젝트</t>
        </is>
      </c>
      <c r="R355" t="inlineStr">
        <is>
          <t>KRW</t>
        </is>
      </c>
      <c r="S355" t="inlineStr">
        <is>
          <t>KRW</t>
        </is>
      </c>
      <c r="T355" s="1" t="n">
        <v>43040</v>
      </c>
      <c r="U355" s="1" t="n">
        <v>46630</v>
      </c>
      <c r="V355" s="1" t="n">
        <v>55761</v>
      </c>
      <c r="X355" t="inlineStr">
        <is>
          <t>PPP</t>
        </is>
      </c>
      <c r="Y355" t="inlineStr">
        <is>
          <t>Merchant(정부)</t>
        </is>
      </c>
      <c r="Z355" t="inlineStr">
        <is>
          <t>해지시 지급금</t>
        </is>
      </c>
      <c r="AB355" t="inlineStr">
        <is>
          <t>교보악사자산운용</t>
        </is>
      </c>
      <c r="AC355" t="inlineStr">
        <is>
          <t>해당없음</t>
        </is>
      </c>
      <c r="AD355" t="inlineStr">
        <is>
          <t>배상원</t>
        </is>
      </c>
      <c r="AF355" t="inlineStr">
        <is>
          <t>유재섭</t>
        </is>
      </c>
      <c r="AG355" t="inlineStr">
        <is>
          <t>관심</t>
        </is>
      </c>
      <c r="AI355" t="inlineStr">
        <is>
          <t>기보유</t>
        </is>
      </c>
      <c r="AJ355" t="inlineStr">
        <is>
          <t>국내실물</t>
        </is>
      </c>
      <c r="AK355" t="inlineStr">
        <is>
          <t>인프라</t>
        </is>
      </c>
      <c r="AL355" t="inlineStr">
        <is>
          <t>Debt</t>
        </is>
      </c>
      <c r="AM355" t="inlineStr">
        <is>
          <t>인출</t>
        </is>
      </c>
      <c r="AN355" t="inlineStr">
        <is>
          <t>운영</t>
        </is>
      </c>
      <c r="AO355" t="n">
        <v>0</v>
      </c>
      <c r="AP355" t="n">
        <v>187800000000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1342303439</v>
      </c>
      <c r="AW355" t="n">
        <v>184059104762</v>
      </c>
      <c r="AX355" t="n">
        <v>0</v>
      </c>
      <c r="AY355" t="n">
        <v>8355201676</v>
      </c>
      <c r="AZ355" t="n">
        <v>11583613832</v>
      </c>
      <c r="BA355" t="n">
        <v>0</v>
      </c>
      <c r="BB355" t="n">
        <v>-7012898237</v>
      </c>
      <c r="BC355" t="n">
        <v>172475490930</v>
      </c>
      <c r="BD355" t="n">
        <v>1325474177</v>
      </c>
      <c r="BE355" t="n">
        <v>6514330978</v>
      </c>
      <c r="BF355" t="n">
        <v>41022226562</v>
      </c>
      <c r="BG355" t="n">
        <v>6514220652</v>
      </c>
      <c r="BH355" t="n">
        <v>0</v>
      </c>
      <c r="BI355" t="n">
        <v>110326</v>
      </c>
      <c r="BJ355" t="n">
        <v>517650951</v>
      </c>
      <c r="BK355" t="n">
        <v>6514220652</v>
      </c>
      <c r="BL355" t="n">
        <v>110326</v>
      </c>
      <c r="BM355" t="n">
        <v>-9230058674</v>
      </c>
      <c r="BN355" t="n">
        <v>-8207941858</v>
      </c>
      <c r="BO355" t="n">
        <v>1325474177</v>
      </c>
      <c r="BP355" t="n">
        <v>6514330978</v>
      </c>
      <c r="BQ355" t="n">
        <v>-7904584497</v>
      </c>
      <c r="BR355" t="n">
        <v>-1693610880</v>
      </c>
      <c r="BS355" t="n">
        <v>0</v>
      </c>
      <c r="BT355" t="n">
        <v>0</v>
      </c>
      <c r="BU355" t="n">
        <v>0</v>
      </c>
      <c r="BV355" t="n">
        <v>-7904584497</v>
      </c>
      <c r="BW355" t="n">
        <v>-1693610880</v>
      </c>
      <c r="BX355" t="n">
        <v>-4.882207090230797</v>
      </c>
      <c r="BY355" t="n">
        <v>-1.046757802114072</v>
      </c>
      <c r="BZ355" t="n">
        <v>0</v>
      </c>
      <c r="CA355" t="n">
        <v>172476386829</v>
      </c>
      <c r="CB355" t="n">
        <v>172476386829</v>
      </c>
      <c r="CC355" t="n">
        <v>179475586781</v>
      </c>
      <c r="CD355" t="n">
        <v>0</v>
      </c>
      <c r="CE355" t="n">
        <v>153338643297</v>
      </c>
      <c r="CF355" t="n">
        <v>162568701971</v>
      </c>
      <c r="CG355" t="n">
        <v>168559483392</v>
      </c>
      <c r="CH355" t="n">
        <v>153338643297</v>
      </c>
      <c r="CI355" t="n">
        <v>162568701971</v>
      </c>
      <c r="CJ355" t="n">
        <v>168559483392</v>
      </c>
      <c r="CK355" t="n">
        <v>-8207941858</v>
      </c>
      <c r="CL355" t="n">
        <v>11036594617</v>
      </c>
      <c r="CM355" t="n">
        <v>-45.47148667275908</v>
      </c>
      <c r="CN355" t="n">
        <v>-1.042869389057159</v>
      </c>
      <c r="CO355" t="n">
        <v>2.325041592121124</v>
      </c>
      <c r="CP355" t="n">
        <v>-6972536075098.493</v>
      </c>
      <c r="CQ355" t="n">
        <v>-159912177253.9961</v>
      </c>
      <c r="CR355" t="n">
        <v>356518723344.95</v>
      </c>
      <c r="CS355" t="n">
        <v>1.118904082236514</v>
      </c>
      <c r="CT355" t="n">
        <v>171571233949.622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0.8587979134912438</v>
      </c>
      <c r="DI355" t="n">
        <v>0.1412020865087562</v>
      </c>
      <c r="DJ355" t="n">
        <v>131686906921.0417</v>
      </c>
      <c r="DK355" t="n">
        <v>21651736375.95831</v>
      </c>
      <c r="DL355" t="n">
        <v>144758532636.2115</v>
      </c>
      <c r="DM355" t="n">
        <v>23800950755.78844</v>
      </c>
      <c r="DN355" t="n">
        <v>1152767392.685321</v>
      </c>
      <c r="DO355" t="n">
        <v>189536046.314679</v>
      </c>
      <c r="DP355" t="n">
        <v>7175429766.147343</v>
      </c>
      <c r="DQ355" t="n">
        <v>1179771909.852657</v>
      </c>
      <c r="DR355" t="n">
        <v>0</v>
      </c>
      <c r="DS355" t="n">
        <v>0</v>
      </c>
      <c r="DT355" t="n">
        <v>0</v>
      </c>
      <c r="DU355" t="n">
        <v>0</v>
      </c>
      <c r="DV355" t="n">
        <v>170481878334</v>
      </c>
      <c r="DW355" t="n">
        <v>5399412327.883549</v>
      </c>
      <c r="DX355" t="n">
        <v>0</v>
      </c>
      <c r="DY355" t="n">
        <v>4508018649.85822</v>
      </c>
      <c r="DZ355" t="n">
        <v>0</v>
      </c>
      <c r="EA355" t="n">
        <v>0</v>
      </c>
      <c r="EB355" t="n">
        <v>9907430977.741768</v>
      </c>
      <c r="EC355" t="n">
        <v>0.05811427627710436</v>
      </c>
      <c r="ED355" t="n">
        <v>9907430977.741768</v>
      </c>
      <c r="EE355" t="n">
        <v>8911164280.518215</v>
      </c>
      <c r="EF355" t="n">
        <v>0</v>
      </c>
      <c r="EG355" t="n">
        <v>1325474177</v>
      </c>
      <c r="EH355" t="n">
        <v>0</v>
      </c>
      <c r="EI355" t="n">
        <v>0</v>
      </c>
      <c r="EJ355" t="n">
        <v>-9230058674</v>
      </c>
      <c r="EK355" t="n">
        <v>0</v>
      </c>
      <c r="EL355" t="n">
        <v>6514330978</v>
      </c>
      <c r="EM355" t="n">
        <v>517650951</v>
      </c>
      <c r="EN355" t="n">
        <v>0</v>
      </c>
      <c r="EO355" t="n">
        <v>-8725592809</v>
      </c>
      <c r="EP355" t="n">
        <v>-7904584497</v>
      </c>
      <c r="EQ355" t="n">
        <v>-1693610880</v>
      </c>
      <c r="ER355" t="n">
        <v>726</v>
      </c>
      <c r="EU355" t="n">
        <v>2017</v>
      </c>
      <c r="EV355" t="inlineStr">
        <is>
          <t>국내간접투자</t>
        </is>
      </c>
      <c r="EW355" t="n">
        <v>0</v>
      </c>
      <c r="EX355" t="n">
        <v>1138314457.594124</v>
      </c>
      <c r="EY355" t="n">
        <v>0</v>
      </c>
      <c r="EZ355" t="n">
        <v>0</v>
      </c>
      <c r="FA355" t="n">
        <v>-7926755130.632957</v>
      </c>
      <c r="FB355" t="n">
        <v>0</v>
      </c>
      <c r="FC355" t="n">
        <v>5594493851.697774</v>
      </c>
      <c r="FD355" t="n">
        <v>444557556.6355581</v>
      </c>
      <c r="FE355" t="n">
        <v>0</v>
      </c>
      <c r="FF355" t="n">
        <v>-7493520898.343401</v>
      </c>
      <c r="FG355" t="n">
        <v>0</v>
      </c>
      <c r="FH355" t="n">
        <v>187159719.4058764</v>
      </c>
      <c r="FI355" t="n">
        <v>0</v>
      </c>
      <c r="FJ355" t="n">
        <v>0</v>
      </c>
      <c r="FK355" t="n">
        <v>-1303303543.367044</v>
      </c>
      <c r="FL355" t="n">
        <v>0</v>
      </c>
      <c r="FM355" t="n">
        <v>919837126.3022264</v>
      </c>
      <c r="FN355" t="n">
        <v>73093394.36444192</v>
      </c>
      <c r="FO355" t="n">
        <v>0</v>
      </c>
      <c r="FP355" t="n">
        <v>-1232071910.656599</v>
      </c>
      <c r="FQ355" t="b">
        <v>1</v>
      </c>
      <c r="FR355" t="b">
        <v>1</v>
      </c>
    </row>
    <row r="356">
      <c r="A356" t="inlineStr">
        <is>
          <t>BS00000757</t>
        </is>
      </c>
      <c r="B356" t="n">
        <v>505799786502</v>
      </c>
      <c r="C356" t="n">
        <v>6000000000583</v>
      </c>
      <c r="D356" t="inlineStr">
        <is>
          <t>상주-영천고속도로 리파이낸싱</t>
        </is>
      </c>
      <c r="E356" t="inlineStr">
        <is>
          <t>상주영천고속도로 리파이낸싱</t>
        </is>
      </c>
      <c r="F356" t="inlineStr">
        <is>
          <t>인프라</t>
        </is>
      </c>
      <c r="G356" t="inlineStr">
        <is>
          <t>BTO</t>
        </is>
      </c>
      <c r="H356" t="inlineStr">
        <is>
          <t>도로</t>
        </is>
      </c>
      <c r="I356" t="inlineStr">
        <is>
          <t>국내</t>
        </is>
      </c>
      <c r="J356" t="inlineStr">
        <is>
          <t>아시아</t>
        </is>
      </c>
      <c r="K356" t="inlineStr">
        <is>
          <t>이머징</t>
        </is>
      </c>
      <c r="L356" t="inlineStr">
        <is>
          <t>한국</t>
        </is>
      </c>
      <c r="M356" t="inlineStr">
        <is>
          <t>해당없음</t>
        </is>
      </c>
      <c r="N356" t="inlineStr">
        <is>
          <t>대출</t>
        </is>
      </c>
      <c r="O356" t="inlineStr">
        <is>
          <t>선순위</t>
        </is>
      </c>
      <c r="P356" t="inlineStr">
        <is>
          <t>대출</t>
        </is>
      </c>
      <c r="Q356" t="inlineStr">
        <is>
          <t>프로젝트</t>
        </is>
      </c>
      <c r="R356" t="inlineStr">
        <is>
          <t>KRW</t>
        </is>
      </c>
      <c r="S356" t="inlineStr">
        <is>
          <t>KRW</t>
        </is>
      </c>
      <c r="T356" s="1" t="n">
        <v>42934</v>
      </c>
      <c r="U356" s="1" t="n">
        <v>54257</v>
      </c>
      <c r="V356" s="1" t="n">
        <v>54257</v>
      </c>
      <c r="X356" t="inlineStr">
        <is>
          <t>PPP</t>
        </is>
      </c>
      <c r="Y356" t="inlineStr">
        <is>
          <t>Merchant(정부)</t>
        </is>
      </c>
      <c r="Z356" t="inlineStr">
        <is>
          <t>해지시 지급금</t>
        </is>
      </c>
      <c r="AA356" t="inlineStr">
        <is>
          <t>해지시 지급금 전액 커버</t>
        </is>
      </c>
      <c r="AB356" t="inlineStr">
        <is>
          <t>KDB인프라자산운용</t>
        </is>
      </c>
      <c r="AC356" t="inlineStr">
        <is>
          <t>해당없음</t>
        </is>
      </c>
      <c r="AD356" t="inlineStr">
        <is>
          <t>배상원</t>
        </is>
      </c>
      <c r="AF356" t="inlineStr">
        <is>
          <t>유재섭</t>
        </is>
      </c>
      <c r="AG356" t="inlineStr">
        <is>
          <t>관심</t>
        </is>
      </c>
      <c r="AH356" s="1" t="n">
        <v>42916</v>
      </c>
      <c r="AI356" t="inlineStr">
        <is>
          <t>기보유</t>
        </is>
      </c>
      <c r="AJ356" t="inlineStr">
        <is>
          <t>국내실물</t>
        </is>
      </c>
      <c r="AK356" t="inlineStr">
        <is>
          <t>인프라</t>
        </is>
      </c>
      <c r="AL356" t="inlineStr">
        <is>
          <t>Debt</t>
        </is>
      </c>
      <c r="AM356" t="inlineStr">
        <is>
          <t>인출</t>
        </is>
      </c>
      <c r="AN356" t="inlineStr">
        <is>
          <t>운영</t>
        </is>
      </c>
      <c r="AO356" t="n">
        <v>0</v>
      </c>
      <c r="AP356" t="n">
        <v>47000000000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46927000000</v>
      </c>
      <c r="AX356" t="n">
        <v>0</v>
      </c>
      <c r="AY356" t="n">
        <v>2011103512</v>
      </c>
      <c r="AZ356" t="n">
        <v>12166857144</v>
      </c>
      <c r="BA356" t="n">
        <v>0</v>
      </c>
      <c r="BB356" t="n">
        <v>-2011103512</v>
      </c>
      <c r="BC356" t="n">
        <v>34760142856</v>
      </c>
      <c r="BD356" t="n">
        <v>0</v>
      </c>
      <c r="BE356" t="n">
        <v>1508573033</v>
      </c>
      <c r="BF356" t="n">
        <v>12546597109</v>
      </c>
      <c r="BG356" t="n">
        <v>0</v>
      </c>
      <c r="BH356" t="n">
        <v>1508573033</v>
      </c>
      <c r="BI356" t="n">
        <v>0</v>
      </c>
      <c r="BJ356" t="n">
        <v>0</v>
      </c>
      <c r="BK356" t="n">
        <v>0</v>
      </c>
      <c r="BL356" t="n">
        <v>1496142390</v>
      </c>
      <c r="BM356" t="n">
        <v>0</v>
      </c>
      <c r="BN356" t="n">
        <v>0</v>
      </c>
      <c r="BO356" t="n">
        <v>123968916</v>
      </c>
      <c r="BP356" t="n">
        <v>1496547099</v>
      </c>
      <c r="BQ356" t="n">
        <v>123968916</v>
      </c>
      <c r="BR356" t="n">
        <v>1496547099</v>
      </c>
      <c r="BS356" t="n">
        <v>0</v>
      </c>
      <c r="BT356" t="n">
        <v>0</v>
      </c>
      <c r="BU356" t="n">
        <v>0</v>
      </c>
      <c r="BV356" t="n">
        <v>123968916</v>
      </c>
      <c r="BW356" t="n">
        <v>1496547099</v>
      </c>
      <c r="BX356" t="n">
        <v>0.357313880634256</v>
      </c>
      <c r="BY356" t="n">
        <v>4.273721632238205</v>
      </c>
      <c r="BZ356" t="n">
        <v>0</v>
      </c>
      <c r="CA356" t="n">
        <v>34760142856</v>
      </c>
      <c r="CB356" t="n">
        <v>34753190828</v>
      </c>
      <c r="CC356" t="n">
        <v>36771246368</v>
      </c>
      <c r="CD356" t="n">
        <v>0</v>
      </c>
      <c r="CE356" t="n">
        <v>34760142856</v>
      </c>
      <c r="CF356" t="n">
        <v>34753190828</v>
      </c>
      <c r="CG356" t="n">
        <v>36771246368</v>
      </c>
      <c r="CH356" t="n">
        <v>34760142856</v>
      </c>
      <c r="CI356" t="n">
        <v>34753190828</v>
      </c>
      <c r="CJ356" t="n">
        <v>36771246368</v>
      </c>
      <c r="CK356" t="n">
        <v>0</v>
      </c>
      <c r="CL356" t="n">
        <v>0</v>
      </c>
      <c r="CM356" t="n">
        <v>0.355532025</v>
      </c>
      <c r="CN356" t="n">
        <v>4.2663843</v>
      </c>
      <c r="CO356" t="n">
        <v>4.2663843</v>
      </c>
      <c r="CP356" t="n">
        <v>12358343978.88297</v>
      </c>
      <c r="CQ356" t="n">
        <v>148300127746.5956</v>
      </c>
      <c r="CR356" t="n">
        <v>148300127746.5956</v>
      </c>
      <c r="CS356" t="n">
        <v>1.267364142370064</v>
      </c>
      <c r="CT356" t="n">
        <v>44053758639.35535</v>
      </c>
      <c r="CU356" t="n">
        <v>4.2</v>
      </c>
      <c r="CV356" t="n">
        <v>0</v>
      </c>
      <c r="CW356" t="n">
        <v>0</v>
      </c>
      <c r="CX356" t="n">
        <v>0</v>
      </c>
      <c r="CY356" t="n">
        <v>4.2</v>
      </c>
      <c r="CZ356" t="n">
        <v>145992599995.2</v>
      </c>
      <c r="DA356" t="n">
        <v>0</v>
      </c>
      <c r="DB356" t="n">
        <v>0</v>
      </c>
      <c r="DC356" t="n">
        <v>0</v>
      </c>
      <c r="DD356" t="n">
        <v>8446634750.4</v>
      </c>
      <c r="DE356" t="n">
        <v>34760142856</v>
      </c>
      <c r="DF356" t="n">
        <v>0</v>
      </c>
      <c r="DG356" t="n">
        <v>0</v>
      </c>
      <c r="DH356" t="n">
        <v>1</v>
      </c>
      <c r="DI356" t="n">
        <v>0</v>
      </c>
      <c r="DJ356" t="n">
        <v>34760142856</v>
      </c>
      <c r="DK356" t="n">
        <v>0</v>
      </c>
      <c r="DL356" t="n">
        <v>36771246368</v>
      </c>
      <c r="DM356" t="n">
        <v>0</v>
      </c>
      <c r="DN356" t="n">
        <v>0</v>
      </c>
      <c r="DO356" t="n">
        <v>0</v>
      </c>
      <c r="DP356" t="n">
        <v>2011103512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35268858259.17117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123968916</v>
      </c>
      <c r="EH356" t="n">
        <v>0</v>
      </c>
      <c r="EI356" t="n">
        <v>0</v>
      </c>
      <c r="EJ356" t="n">
        <v>0</v>
      </c>
      <c r="EK356" t="n">
        <v>0</v>
      </c>
      <c r="EL356" t="n">
        <v>1496547099</v>
      </c>
      <c r="EM356" t="n">
        <v>0</v>
      </c>
      <c r="EN356" t="n">
        <v>0</v>
      </c>
      <c r="EO356" t="n">
        <v>0</v>
      </c>
      <c r="EP356" t="n">
        <v>123968916</v>
      </c>
      <c r="EQ356" t="n">
        <v>1496547099</v>
      </c>
      <c r="ER356" t="n">
        <v>155</v>
      </c>
      <c r="EU356" t="n">
        <v>2017</v>
      </c>
      <c r="EV356" t="inlineStr">
        <is>
          <t>국내간접투자</t>
        </is>
      </c>
      <c r="EW356" t="n">
        <v>0</v>
      </c>
      <c r="EX356" t="n">
        <v>123968916</v>
      </c>
      <c r="EY356" t="n">
        <v>0</v>
      </c>
      <c r="EZ356" t="n">
        <v>0</v>
      </c>
      <c r="FA356" t="n">
        <v>0</v>
      </c>
      <c r="FB356" t="n">
        <v>0</v>
      </c>
      <c r="FC356" t="n">
        <v>1496547099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0</v>
      </c>
      <c r="FJ356" t="n">
        <v>0</v>
      </c>
      <c r="FK356" t="n">
        <v>0</v>
      </c>
      <c r="FL356" t="n">
        <v>0</v>
      </c>
      <c r="FM356" t="n">
        <v>0</v>
      </c>
      <c r="FN356" t="n">
        <v>0</v>
      </c>
      <c r="FO356" t="n">
        <v>0</v>
      </c>
      <c r="FP356" t="n">
        <v>0</v>
      </c>
      <c r="FQ356" t="b">
        <v>1</v>
      </c>
      <c r="FR356" t="b">
        <v>1</v>
      </c>
    </row>
    <row r="357">
      <c r="A357" t="inlineStr">
        <is>
          <t>BS00000757</t>
        </is>
      </c>
      <c r="B357" t="n">
        <v>505799786502</v>
      </c>
      <c r="C357" t="n">
        <v>6000000000584</v>
      </c>
      <c r="D357" t="inlineStr">
        <is>
          <t>상주-영천고속도로 리파이낸싱</t>
        </is>
      </c>
      <c r="E357" t="inlineStr">
        <is>
          <t>상주영천고속도로 리파이낸싱</t>
        </is>
      </c>
      <c r="F357" t="inlineStr">
        <is>
          <t>인프라</t>
        </is>
      </c>
      <c r="G357" t="inlineStr">
        <is>
          <t>BTO</t>
        </is>
      </c>
      <c r="H357" t="inlineStr">
        <is>
          <t>도로</t>
        </is>
      </c>
      <c r="I357" t="inlineStr">
        <is>
          <t>국내</t>
        </is>
      </c>
      <c r="J357" t="inlineStr">
        <is>
          <t>아시아</t>
        </is>
      </c>
      <c r="K357" t="inlineStr">
        <is>
          <t>이머징</t>
        </is>
      </c>
      <c r="L357" t="inlineStr">
        <is>
          <t>한국</t>
        </is>
      </c>
      <c r="M357" t="inlineStr">
        <is>
          <t>해당없음</t>
        </is>
      </c>
      <c r="N357" t="inlineStr">
        <is>
          <t>대출</t>
        </is>
      </c>
      <c r="O357" t="inlineStr">
        <is>
          <t>선순위</t>
        </is>
      </c>
      <c r="P357" t="inlineStr">
        <is>
          <t>대출</t>
        </is>
      </c>
      <c r="Q357" t="inlineStr">
        <is>
          <t>프로젝트</t>
        </is>
      </c>
      <c r="R357" t="inlineStr">
        <is>
          <t>KRW</t>
        </is>
      </c>
      <c r="S357" t="inlineStr">
        <is>
          <t>KRW</t>
        </is>
      </c>
      <c r="T357" s="1" t="n">
        <v>42934</v>
      </c>
      <c r="U357" s="1" t="n">
        <v>54257</v>
      </c>
      <c r="V357" s="1" t="n">
        <v>54257</v>
      </c>
      <c r="X357" t="inlineStr">
        <is>
          <t>PPP</t>
        </is>
      </c>
      <c r="Y357" t="inlineStr">
        <is>
          <t>Merchant(정부)</t>
        </is>
      </c>
      <c r="Z357" t="inlineStr">
        <is>
          <t>해지시 지급금</t>
        </is>
      </c>
      <c r="AA357" t="inlineStr">
        <is>
          <t>해지시 지급금 전액 커버</t>
        </is>
      </c>
      <c r="AB357" t="inlineStr">
        <is>
          <t>KDB인프라자산운용</t>
        </is>
      </c>
      <c r="AC357" t="inlineStr">
        <is>
          <t>해당없음</t>
        </is>
      </c>
      <c r="AD357" t="inlineStr">
        <is>
          <t>배상원</t>
        </is>
      </c>
      <c r="AF357" t="inlineStr">
        <is>
          <t>유재섭</t>
        </is>
      </c>
      <c r="AG357" t="inlineStr">
        <is>
          <t>관심</t>
        </is>
      </c>
      <c r="AH357" s="1" t="n">
        <v>42916</v>
      </c>
      <c r="AI357" t="inlineStr">
        <is>
          <t>기보유</t>
        </is>
      </c>
      <c r="AJ357" t="inlineStr">
        <is>
          <t>국내실물</t>
        </is>
      </c>
      <c r="AK357" t="inlineStr">
        <is>
          <t>인프라</t>
        </is>
      </c>
      <c r="AL357" t="inlineStr">
        <is>
          <t>Debt</t>
        </is>
      </c>
      <c r="AM357" t="inlineStr">
        <is>
          <t>인출</t>
        </is>
      </c>
      <c r="AN357" t="inlineStr">
        <is>
          <t>운영</t>
        </is>
      </c>
      <c r="AO357" t="n">
        <v>0</v>
      </c>
      <c r="AP357" t="n">
        <v>12000000000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12000000000</v>
      </c>
      <c r="AX357" t="n">
        <v>0</v>
      </c>
      <c r="AY357" t="n">
        <v>514114285</v>
      </c>
      <c r="AZ357" t="n">
        <v>3110271430</v>
      </c>
      <c r="BA357" t="n">
        <v>0</v>
      </c>
      <c r="BB357" t="n">
        <v>-514114285</v>
      </c>
      <c r="BC357" t="n">
        <v>8889728570</v>
      </c>
      <c r="BD357" t="n">
        <v>0</v>
      </c>
      <c r="BE357" t="n">
        <v>303909410</v>
      </c>
      <c r="BF357" t="n">
        <v>2973522324</v>
      </c>
      <c r="BG357" t="n">
        <v>0</v>
      </c>
      <c r="BH357" t="n">
        <v>303909410</v>
      </c>
      <c r="BI357" t="n">
        <v>0</v>
      </c>
      <c r="BJ357" t="n">
        <v>0</v>
      </c>
      <c r="BK357" t="n">
        <v>0</v>
      </c>
      <c r="BL357" t="n">
        <v>356070823</v>
      </c>
      <c r="BM357" t="n">
        <v>0</v>
      </c>
      <c r="BN357" t="n">
        <v>0</v>
      </c>
      <c r="BO357" t="n">
        <v>29199815</v>
      </c>
      <c r="BP357" t="n">
        <v>356174278</v>
      </c>
      <c r="BQ357" t="n">
        <v>29199815</v>
      </c>
      <c r="BR357" t="n">
        <v>356174278</v>
      </c>
      <c r="BS357" t="n">
        <v>0</v>
      </c>
      <c r="BT357" t="n">
        <v>0</v>
      </c>
      <c r="BU357" t="n">
        <v>0</v>
      </c>
      <c r="BV357" t="n">
        <v>29199815</v>
      </c>
      <c r="BW357" t="n">
        <v>356174278</v>
      </c>
      <c r="BX357" t="n">
        <v>0.3290401884743909</v>
      </c>
      <c r="BY357" t="n">
        <v>3.971303919750359</v>
      </c>
      <c r="BZ357" t="n">
        <v>0</v>
      </c>
      <c r="CA357" t="n">
        <v>8889728570</v>
      </c>
      <c r="CB357" t="n">
        <v>8887950624</v>
      </c>
      <c r="CC357" t="n">
        <v>9403842855</v>
      </c>
      <c r="CD357" t="n">
        <v>0</v>
      </c>
      <c r="CE357" t="n">
        <v>8889728570</v>
      </c>
      <c r="CF357" t="n">
        <v>8887950624</v>
      </c>
      <c r="CG357" t="n">
        <v>9403842855</v>
      </c>
      <c r="CH357" t="n">
        <v>8889728570</v>
      </c>
      <c r="CI357" t="n">
        <v>8887950624</v>
      </c>
      <c r="CJ357" t="n">
        <v>9403842855</v>
      </c>
      <c r="CK357" t="n">
        <v>0</v>
      </c>
      <c r="CL357" t="n">
        <v>0</v>
      </c>
      <c r="CM357" t="n">
        <v>0.329470875</v>
      </c>
      <c r="CN357" t="n">
        <v>3.9536505</v>
      </c>
      <c r="CO357" t="n">
        <v>3.9536505</v>
      </c>
      <c r="CP357" t="n">
        <v>2928906650.470399</v>
      </c>
      <c r="CQ357" t="n">
        <v>35146879805.64478</v>
      </c>
      <c r="CR357" t="n">
        <v>35146879805.64478</v>
      </c>
      <c r="CS357" t="n">
        <v>1.247793527</v>
      </c>
      <c r="CT357" t="n">
        <v>11092545766.43297</v>
      </c>
      <c r="CU357" t="n">
        <v>3.9</v>
      </c>
      <c r="CV357" t="n">
        <v>0</v>
      </c>
      <c r="CW357" t="n">
        <v>0</v>
      </c>
      <c r="CX357" t="n">
        <v>0</v>
      </c>
      <c r="CY357" t="n">
        <v>3.9</v>
      </c>
      <c r="CZ357" t="n">
        <v>34669941423</v>
      </c>
      <c r="DA357" t="n">
        <v>0</v>
      </c>
      <c r="DB357" t="n">
        <v>0</v>
      </c>
      <c r="DC357" t="n">
        <v>0</v>
      </c>
      <c r="DD357" t="n">
        <v>2005045711.5</v>
      </c>
      <c r="DE357" t="n">
        <v>8889728570</v>
      </c>
      <c r="DF357" t="n">
        <v>0</v>
      </c>
      <c r="DG357" t="n">
        <v>0</v>
      </c>
      <c r="DH357" t="n">
        <v>1</v>
      </c>
      <c r="DI357" t="n">
        <v>0</v>
      </c>
      <c r="DJ357" t="n">
        <v>8889728570</v>
      </c>
      <c r="DK357" t="n">
        <v>0</v>
      </c>
      <c r="DL357" t="n">
        <v>9403842855</v>
      </c>
      <c r="DM357" t="n">
        <v>0</v>
      </c>
      <c r="DN357" t="n">
        <v>0</v>
      </c>
      <c r="DO357" t="n">
        <v>0</v>
      </c>
      <c r="DP357" t="n">
        <v>514114285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9994828125.611923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29199815</v>
      </c>
      <c r="EH357" t="n">
        <v>0</v>
      </c>
      <c r="EI357" t="n">
        <v>0</v>
      </c>
      <c r="EJ357" t="n">
        <v>0</v>
      </c>
      <c r="EK357" t="n">
        <v>0</v>
      </c>
      <c r="EL357" t="n">
        <v>356174278</v>
      </c>
      <c r="EM357" t="n">
        <v>0</v>
      </c>
      <c r="EN357" t="n">
        <v>0</v>
      </c>
      <c r="EO357" t="n">
        <v>0</v>
      </c>
      <c r="EP357" t="n">
        <v>29199815</v>
      </c>
      <c r="EQ357" t="n">
        <v>356174278</v>
      </c>
      <c r="ER357" t="n">
        <v>284</v>
      </c>
      <c r="EU357" t="n">
        <v>2017</v>
      </c>
      <c r="EV357" t="inlineStr">
        <is>
          <t>국내간접투자</t>
        </is>
      </c>
      <c r="EW357" t="n">
        <v>0</v>
      </c>
      <c r="EX357" t="n">
        <v>29199815</v>
      </c>
      <c r="EY357" t="n">
        <v>0</v>
      </c>
      <c r="EZ357" t="n">
        <v>0</v>
      </c>
      <c r="FA357" t="n">
        <v>0</v>
      </c>
      <c r="FB357" t="n">
        <v>0</v>
      </c>
      <c r="FC357" t="n">
        <v>356174278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0</v>
      </c>
      <c r="FJ357" t="n">
        <v>0</v>
      </c>
      <c r="FK357" t="n">
        <v>0</v>
      </c>
      <c r="FL357" t="n">
        <v>0</v>
      </c>
      <c r="FM357" t="n">
        <v>0</v>
      </c>
      <c r="FN357" t="n">
        <v>0</v>
      </c>
      <c r="FO357" t="n">
        <v>0</v>
      </c>
      <c r="FP357" t="n">
        <v>0</v>
      </c>
      <c r="FQ357" t="b">
        <v>1</v>
      </c>
      <c r="FR357" t="b">
        <v>1</v>
      </c>
    </row>
    <row r="358">
      <c r="A358" t="inlineStr">
        <is>
          <t>BS00000757</t>
        </is>
      </c>
      <c r="B358" t="inlineStr">
        <is>
          <t>BS0000075701</t>
        </is>
      </c>
      <c r="C358" t="n">
        <v>200000957</v>
      </c>
      <c r="D358" t="inlineStr">
        <is>
          <t>상주-영천고속도로 리파이낸싱</t>
        </is>
      </c>
      <c r="E358" t="inlineStr">
        <is>
          <t>KIAMCO 도로투자 사모특별자산투자신탁 제9호</t>
        </is>
      </c>
      <c r="F358" t="inlineStr">
        <is>
          <t>인프라</t>
        </is>
      </c>
      <c r="G358" t="inlineStr">
        <is>
          <t>BTO</t>
        </is>
      </c>
      <c r="H358" t="inlineStr">
        <is>
          <t>도로</t>
        </is>
      </c>
      <c r="I358" t="inlineStr">
        <is>
          <t>국내</t>
        </is>
      </c>
      <c r="J358" t="inlineStr">
        <is>
          <t>아시아</t>
        </is>
      </c>
      <c r="K358" t="inlineStr">
        <is>
          <t>이머징</t>
        </is>
      </c>
      <c r="L358" t="inlineStr">
        <is>
          <t>한국</t>
        </is>
      </c>
      <c r="M358" t="inlineStr">
        <is>
          <t>해당없음</t>
        </is>
      </c>
      <c r="N358" t="inlineStr">
        <is>
          <t>수익증권</t>
        </is>
      </c>
      <c r="O358" t="inlineStr">
        <is>
          <t>후순위</t>
        </is>
      </c>
      <c r="P358" t="inlineStr">
        <is>
          <t>채권형</t>
        </is>
      </c>
      <c r="Q358" t="inlineStr">
        <is>
          <t>프로젝트</t>
        </is>
      </c>
      <c r="R358" t="inlineStr">
        <is>
          <t>KRW</t>
        </is>
      </c>
      <c r="S358" t="inlineStr">
        <is>
          <t>KRW</t>
        </is>
      </c>
      <c r="T358" s="1" t="n">
        <v>42934</v>
      </c>
      <c r="U358" s="1" t="n">
        <v>54257</v>
      </c>
      <c r="V358" s="1" t="n">
        <v>54257</v>
      </c>
      <c r="X358" t="inlineStr">
        <is>
          <t>PPP</t>
        </is>
      </c>
      <c r="Y358" t="inlineStr">
        <is>
          <t>Merchant(정부)</t>
        </is>
      </c>
      <c r="Z358" t="inlineStr">
        <is>
          <t>해지시 지급금</t>
        </is>
      </c>
      <c r="AA358" t="inlineStr">
        <is>
          <t>해지시 지급금 전액 커버</t>
        </is>
      </c>
      <c r="AB358" t="inlineStr">
        <is>
          <t>KDB인프라자산운용</t>
        </is>
      </c>
      <c r="AC358" t="inlineStr">
        <is>
          <t>해당없음</t>
        </is>
      </c>
      <c r="AD358" t="inlineStr">
        <is>
          <t>배상원</t>
        </is>
      </c>
      <c r="AF358" t="inlineStr">
        <is>
          <t>유재섭</t>
        </is>
      </c>
      <c r="AG358" t="inlineStr">
        <is>
          <t>관심</t>
        </is>
      </c>
      <c r="AI358" t="inlineStr">
        <is>
          <t>기보유</t>
        </is>
      </c>
      <c r="AJ358" t="inlineStr">
        <is>
          <t>국내실물</t>
        </is>
      </c>
      <c r="AK358" t="inlineStr">
        <is>
          <t>인프라</t>
        </is>
      </c>
      <c r="AL358" t="inlineStr">
        <is>
          <t>Debt</t>
        </is>
      </c>
      <c r="AM358" t="inlineStr">
        <is>
          <t>인출</t>
        </is>
      </c>
      <c r="AN358" t="inlineStr">
        <is>
          <t>운영</t>
        </is>
      </c>
      <c r="AO358" t="n">
        <v>0</v>
      </c>
      <c r="AP358" t="n">
        <v>40000000000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20565489192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20565489192</v>
      </c>
      <c r="BD358" t="n">
        <v>0</v>
      </c>
      <c r="BE358" t="n">
        <v>0</v>
      </c>
      <c r="BF358" t="n">
        <v>499148904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-548049722</v>
      </c>
      <c r="BN358" t="n">
        <v>-563885148</v>
      </c>
      <c r="BO358" t="n">
        <v>0</v>
      </c>
      <c r="BP358" t="n">
        <v>0</v>
      </c>
      <c r="BQ358" t="n">
        <v>-548049722</v>
      </c>
      <c r="BR358" t="n">
        <v>-563885148</v>
      </c>
      <c r="BS358" t="n">
        <v>0</v>
      </c>
      <c r="BT358" t="n">
        <v>0</v>
      </c>
      <c r="BU358" t="n">
        <v>0</v>
      </c>
      <c r="BV358" t="n">
        <v>-548049722</v>
      </c>
      <c r="BW358" t="n">
        <v>-563885148</v>
      </c>
      <c r="BX358" t="n">
        <v>-3.35501691733107</v>
      </c>
      <c r="BY358" t="n">
        <v>-3.448614151534505</v>
      </c>
      <c r="BZ358" t="n">
        <v>0</v>
      </c>
      <c r="CA358" t="n">
        <v>20565489192</v>
      </c>
      <c r="CB358" t="n">
        <v>20565489192</v>
      </c>
      <c r="CC358" t="n">
        <v>20565489192</v>
      </c>
      <c r="CD358" t="n">
        <v>0</v>
      </c>
      <c r="CE358" t="n">
        <v>15787180040</v>
      </c>
      <c r="CF358" t="n">
        <v>16335229762</v>
      </c>
      <c r="CG358" t="n">
        <v>16351065188</v>
      </c>
      <c r="CH358" t="n">
        <v>15787180040</v>
      </c>
      <c r="CI358" t="n">
        <v>16335229762</v>
      </c>
      <c r="CJ358" t="n">
        <v>16351065188</v>
      </c>
      <c r="CK358" t="n">
        <v>-563885148</v>
      </c>
      <c r="CL358" t="n">
        <v>0</v>
      </c>
      <c r="CM358" t="n">
        <v>-33.97906728088856</v>
      </c>
      <c r="CN358" t="n">
        <v>-3.457922637462617</v>
      </c>
      <c r="CO358" t="n">
        <v>-2.786113917827606</v>
      </c>
      <c r="CP358" t="n">
        <v>-536433652754.6609</v>
      </c>
      <c r="CQ358" t="n">
        <v>-54590847242.01398</v>
      </c>
      <c r="CR358" t="n">
        <v>-43984882032.69418</v>
      </c>
      <c r="CS358" t="n">
        <v>0.791925190397873</v>
      </c>
      <c r="CT358" t="n">
        <v>12502265559.0225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0.898342105975017</v>
      </c>
      <c r="DI358" t="n">
        <v>0.1016578940249831</v>
      </c>
      <c r="DJ358" t="n">
        <v>14182288564.54035</v>
      </c>
      <c r="DK358" t="n">
        <v>1604891475.459648</v>
      </c>
      <c r="DL358" t="n">
        <v>14688850335.92271</v>
      </c>
      <c r="DM358" t="n">
        <v>1662214852.077294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16420021274</v>
      </c>
      <c r="DW358" t="n">
        <v>667584299.7274914</v>
      </c>
      <c r="DX358" t="n">
        <v>0</v>
      </c>
      <c r="DY358" t="n">
        <v>141568011.0192062</v>
      </c>
      <c r="DZ358" t="n">
        <v>0</v>
      </c>
      <c r="EA358" t="n">
        <v>0</v>
      </c>
      <c r="EB358" t="n">
        <v>809152310.7466975</v>
      </c>
      <c r="EC358" t="n">
        <v>0.04927839600475645</v>
      </c>
      <c r="ED358" t="n">
        <v>809152310.7466975</v>
      </c>
      <c r="EE358" t="n">
        <v>777966909.8095069</v>
      </c>
      <c r="EF358" t="n">
        <v>0</v>
      </c>
      <c r="EG358" t="n">
        <v>0</v>
      </c>
      <c r="EH358" t="n">
        <v>0</v>
      </c>
      <c r="EI358" t="n">
        <v>0</v>
      </c>
      <c r="EJ358" t="n">
        <v>-548049722</v>
      </c>
      <c r="EK358" t="n">
        <v>0</v>
      </c>
      <c r="EL358" t="n">
        <v>0</v>
      </c>
      <c r="EM358" t="n">
        <v>0</v>
      </c>
      <c r="EN358" t="n">
        <v>0</v>
      </c>
      <c r="EO358" t="n">
        <v>-563885148</v>
      </c>
      <c r="EP358" t="n">
        <v>-548049722</v>
      </c>
      <c r="EQ358" t="n">
        <v>-563885148</v>
      </c>
      <c r="ER358" t="n">
        <v>710</v>
      </c>
      <c r="EU358" t="n">
        <v>2017</v>
      </c>
      <c r="EV358" t="inlineStr">
        <is>
          <t>국내간접투자</t>
        </is>
      </c>
      <c r="EW358" t="n">
        <v>0</v>
      </c>
      <c r="EX358" t="n">
        <v>0</v>
      </c>
      <c r="EY358" t="n">
        <v>0</v>
      </c>
      <c r="EZ358" t="n">
        <v>0</v>
      </c>
      <c r="FA358" t="n">
        <v>-492336141.4405026</v>
      </c>
      <c r="FB358" t="n">
        <v>0</v>
      </c>
      <c r="FC358" t="n">
        <v>0</v>
      </c>
      <c r="FD358" t="n">
        <v>0</v>
      </c>
      <c r="FE358" t="n">
        <v>0</v>
      </c>
      <c r="FF358" t="n">
        <v>-506561771.3823541</v>
      </c>
      <c r="FG358" t="n">
        <v>0</v>
      </c>
      <c r="FH358" t="n">
        <v>0</v>
      </c>
      <c r="FI358" t="n">
        <v>0</v>
      </c>
      <c r="FJ358" t="n">
        <v>0</v>
      </c>
      <c r="FK358" t="n">
        <v>-55713580.55949744</v>
      </c>
      <c r="FL358" t="n">
        <v>0</v>
      </c>
      <c r="FM358" t="n">
        <v>0</v>
      </c>
      <c r="FN358" t="n">
        <v>0</v>
      </c>
      <c r="FO358" t="n">
        <v>0</v>
      </c>
      <c r="FP358" t="n">
        <v>-57323376.6176459</v>
      </c>
      <c r="FQ358" t="b">
        <v>1</v>
      </c>
      <c r="FR358" t="b">
        <v>1</v>
      </c>
    </row>
    <row r="359">
      <c r="A359" t="inlineStr">
        <is>
          <t>BS00000758</t>
        </is>
      </c>
      <c r="B359" t="n">
        <v>800951713803</v>
      </c>
      <c r="C359" t="n">
        <v>6000000000577</v>
      </c>
      <c r="D359" t="inlineStr">
        <is>
          <t>수표동 시그니처타워 담보대출</t>
        </is>
      </c>
      <c r="F359" t="inlineStr">
        <is>
          <t>부동산</t>
        </is>
      </c>
      <c r="G359" t="inlineStr">
        <is>
          <t>수익형</t>
        </is>
      </c>
      <c r="H359" t="inlineStr">
        <is>
          <t>오피스</t>
        </is>
      </c>
      <c r="I359" t="inlineStr">
        <is>
          <t>국내</t>
        </is>
      </c>
      <c r="J359" t="inlineStr">
        <is>
          <t>아시아</t>
        </is>
      </c>
      <c r="K359" t="inlineStr">
        <is>
          <t>이머징</t>
        </is>
      </c>
      <c r="L359" t="inlineStr">
        <is>
          <t>한국</t>
        </is>
      </c>
      <c r="M359" t="inlineStr">
        <is>
          <t>서울CBD</t>
        </is>
      </c>
      <c r="N359" t="inlineStr">
        <is>
          <t>대출</t>
        </is>
      </c>
      <c r="O359" t="inlineStr">
        <is>
          <t>선순위</t>
        </is>
      </c>
      <c r="P359" t="inlineStr">
        <is>
          <t>대출</t>
        </is>
      </c>
      <c r="Q359" t="inlineStr">
        <is>
          <t>프로젝트</t>
        </is>
      </c>
      <c r="R359" t="inlineStr">
        <is>
          <t>KRW</t>
        </is>
      </c>
      <c r="S359" t="inlineStr">
        <is>
          <t>KRW</t>
        </is>
      </c>
      <c r="T359" s="1" t="n">
        <v>42916</v>
      </c>
      <c r="U359" s="1" t="n">
        <v>45473</v>
      </c>
      <c r="V359" s="1" t="n">
        <v>45473</v>
      </c>
      <c r="W359" s="1" t="n">
        <v>44099</v>
      </c>
      <c r="X359" t="inlineStr">
        <is>
          <t>해당없음</t>
        </is>
      </c>
      <c r="Y359" t="inlineStr">
        <is>
          <t>해당없음</t>
        </is>
      </c>
      <c r="Z359" t="inlineStr">
        <is>
          <t>무보증</t>
        </is>
      </c>
      <c r="AA359" t="inlineStr">
        <is>
          <t>무보증</t>
        </is>
      </c>
      <c r="AB359" t="inlineStr">
        <is>
          <t>한화투자증권</t>
        </is>
      </c>
      <c r="AC359" t="inlineStr">
        <is>
          <t>해당없음</t>
        </is>
      </c>
      <c r="AD359" t="inlineStr">
        <is>
          <t>상환/확인필요</t>
        </is>
      </c>
      <c r="AF359" t="inlineStr">
        <is>
          <t>김현우</t>
        </is>
      </c>
      <c r="AI359" t="inlineStr">
        <is>
          <t>기보유</t>
        </is>
      </c>
      <c r="AJ359" t="inlineStr">
        <is>
          <t>국내실물</t>
        </is>
      </c>
      <c r="AK359" t="inlineStr">
        <is>
          <t>부동산</t>
        </is>
      </c>
      <c r="AL359" t="inlineStr">
        <is>
          <t>Debt</t>
        </is>
      </c>
      <c r="AM359" t="inlineStr">
        <is>
          <t>인출</t>
        </is>
      </c>
      <c r="AN359" t="inlineStr">
        <is>
          <t>상환</t>
        </is>
      </c>
      <c r="AO359" t="n">
        <v>0</v>
      </c>
      <c r="AP359" t="n">
        <v>7500000000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1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0</v>
      </c>
      <c r="EM359" t="n">
        <v>0</v>
      </c>
      <c r="EN359" t="n">
        <v>0</v>
      </c>
      <c r="EO359" t="n">
        <v>0</v>
      </c>
      <c r="EP359" t="n">
        <v>0</v>
      </c>
      <c r="EQ359" t="n">
        <v>0</v>
      </c>
      <c r="ER359" t="n">
        <v>471</v>
      </c>
      <c r="EU359" t="n">
        <v>2017</v>
      </c>
      <c r="EV359" t="inlineStr">
        <is>
          <t>국내간접투자</t>
        </is>
      </c>
      <c r="EW359" t="n">
        <v>0</v>
      </c>
      <c r="EX359" t="n">
        <v>0</v>
      </c>
      <c r="EY359" t="n">
        <v>0</v>
      </c>
      <c r="EZ359" t="n">
        <v>0</v>
      </c>
      <c r="FA359" t="n">
        <v>0</v>
      </c>
      <c r="FB359" t="n">
        <v>0</v>
      </c>
      <c r="FC359" t="n">
        <v>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0</v>
      </c>
      <c r="FJ359" t="n">
        <v>0</v>
      </c>
      <c r="FK359" t="n">
        <v>0</v>
      </c>
      <c r="FL359" t="n">
        <v>0</v>
      </c>
      <c r="FM359" t="n">
        <v>0</v>
      </c>
      <c r="FN359" t="n">
        <v>0</v>
      </c>
      <c r="FO359" t="n">
        <v>0</v>
      </c>
      <c r="FP359" t="n">
        <v>0</v>
      </c>
      <c r="FQ359" t="b">
        <v>1</v>
      </c>
      <c r="FR359" t="b">
        <v>1</v>
      </c>
    </row>
    <row r="360">
      <c r="A360" t="inlineStr">
        <is>
          <t>BS00000759</t>
        </is>
      </c>
      <c r="B360" t="inlineStr">
        <is>
          <t>BS0000075901</t>
        </is>
      </c>
      <c r="C360" t="n">
        <v>200000981</v>
      </c>
      <c r="D360" t="inlineStr">
        <is>
          <t>BALDERTON Capital Ⅵ</t>
        </is>
      </c>
      <c r="E360" t="inlineStr">
        <is>
          <t>BALDERTON CAPITAL VI</t>
        </is>
      </c>
      <c r="F360" t="inlineStr">
        <is>
          <t>VC</t>
        </is>
      </c>
      <c r="G360" t="inlineStr">
        <is>
          <t>VC</t>
        </is>
      </c>
      <c r="H360" t="inlineStr">
        <is>
          <t>VC</t>
        </is>
      </c>
      <c r="I360" t="inlineStr">
        <is>
          <t>해외</t>
        </is>
      </c>
      <c r="J360" t="inlineStr">
        <is>
          <t>아메리카</t>
        </is>
      </c>
      <c r="K360" t="inlineStr">
        <is>
          <t>선진국</t>
        </is>
      </c>
      <c r="L360" t="inlineStr">
        <is>
          <t>미국</t>
        </is>
      </c>
      <c r="M360" t="inlineStr">
        <is>
          <t>해당없음</t>
        </is>
      </c>
      <c r="N360" t="inlineStr">
        <is>
          <t>수익증권</t>
        </is>
      </c>
      <c r="O360" t="inlineStr">
        <is>
          <t>지분</t>
        </is>
      </c>
      <c r="P360" t="inlineStr">
        <is>
          <t>주식형</t>
        </is>
      </c>
      <c r="Q360" t="inlineStr">
        <is>
          <t>블라인드</t>
        </is>
      </c>
      <c r="R360" t="inlineStr">
        <is>
          <t>USD</t>
        </is>
      </c>
      <c r="S360" t="inlineStr">
        <is>
          <t>USD</t>
        </is>
      </c>
      <c r="T360" s="1" t="n">
        <v>43021</v>
      </c>
      <c r="U360" s="1" t="n">
        <v>47233</v>
      </c>
      <c r="V360" s="1" t="n">
        <v>47233</v>
      </c>
      <c r="X360" t="inlineStr">
        <is>
          <t>해당없음</t>
        </is>
      </c>
      <c r="Y360" t="inlineStr">
        <is>
          <t>해당없음</t>
        </is>
      </c>
      <c r="Z360" t="inlineStr">
        <is>
          <t>해당없음</t>
        </is>
      </c>
      <c r="AA360" t="inlineStr">
        <is>
          <t>해당없음</t>
        </is>
      </c>
      <c r="AB360" t="inlineStr">
        <is>
          <t>해당없음</t>
        </is>
      </c>
      <c r="AC360" t="inlineStr">
        <is>
          <t>Balderton Capital</t>
        </is>
      </c>
      <c r="AD360" t="inlineStr">
        <is>
          <t>이경진</t>
        </is>
      </c>
      <c r="AF360" t="inlineStr">
        <is>
          <t>권우철</t>
        </is>
      </c>
      <c r="AG360" t="inlineStr">
        <is>
          <t>정상</t>
        </is>
      </c>
      <c r="AI360" t="inlineStr">
        <is>
          <t>기보유</t>
        </is>
      </c>
      <c r="AJ360" t="inlineStr">
        <is>
          <t>사모투자</t>
        </is>
      </c>
      <c r="AK360" t="inlineStr">
        <is>
          <t>VC</t>
        </is>
      </c>
      <c r="AL360" t="inlineStr">
        <is>
          <t>Equity</t>
        </is>
      </c>
      <c r="AM360" t="inlineStr">
        <is>
          <t>인출</t>
        </is>
      </c>
      <c r="AN360" t="inlineStr">
        <is>
          <t>운영</t>
        </is>
      </c>
      <c r="AO360" t="n">
        <v>15000000</v>
      </c>
      <c r="AP360" t="n">
        <v>19500000000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204650854</v>
      </c>
      <c r="AW360" t="n">
        <v>17220997900</v>
      </c>
      <c r="AX360" t="n">
        <v>0</v>
      </c>
      <c r="AY360" t="n">
        <v>14852726976</v>
      </c>
      <c r="AZ360" t="n">
        <v>16237905265</v>
      </c>
      <c r="BA360" t="n">
        <v>0</v>
      </c>
      <c r="BB360" t="n">
        <v>-14648076122</v>
      </c>
      <c r="BC360" t="n">
        <v>983092635</v>
      </c>
      <c r="BD360" t="n">
        <v>0</v>
      </c>
      <c r="BE360" t="n">
        <v>0</v>
      </c>
      <c r="BF360" t="n">
        <v>4330582848</v>
      </c>
      <c r="BG360" t="n">
        <v>0</v>
      </c>
      <c r="BH360" t="n">
        <v>0</v>
      </c>
      <c r="BI360" t="n">
        <v>0</v>
      </c>
      <c r="BJ360" t="n">
        <v>-15273553097</v>
      </c>
      <c r="BK360" t="n">
        <v>0</v>
      </c>
      <c r="BL360" t="n">
        <v>0</v>
      </c>
      <c r="BM360" t="n">
        <v>-65395484</v>
      </c>
      <c r="BN360" t="n">
        <v>1107439528</v>
      </c>
      <c r="BO360" t="n">
        <v>0</v>
      </c>
      <c r="BP360" t="n">
        <v>0</v>
      </c>
      <c r="BQ360" t="n">
        <v>-65395484</v>
      </c>
      <c r="BR360" t="n">
        <v>1107439528</v>
      </c>
      <c r="BS360" t="n">
        <v>0</v>
      </c>
      <c r="BT360" t="n">
        <v>0</v>
      </c>
      <c r="BU360" t="n">
        <v>0</v>
      </c>
      <c r="BV360" t="n">
        <v>-65395484</v>
      </c>
      <c r="BW360" t="n">
        <v>1107439528</v>
      </c>
      <c r="BX360" t="n">
        <v>-0.2387018357811211</v>
      </c>
      <c r="BY360" t="n">
        <v>3.294723779785008</v>
      </c>
      <c r="BZ360" t="n">
        <v>3209302</v>
      </c>
      <c r="CA360" t="n">
        <v>3696936455</v>
      </c>
      <c r="CB360" t="n">
        <v>3696936455</v>
      </c>
      <c r="CC360" t="n">
        <v>15812809101</v>
      </c>
      <c r="CD360" t="n">
        <v>18873406</v>
      </c>
      <c r="CE360" t="n">
        <v>27081450269</v>
      </c>
      <c r="CF360" t="n">
        <v>27645765109</v>
      </c>
      <c r="CG360" t="n">
        <v>41251019460</v>
      </c>
      <c r="CH360" t="n">
        <v>26173359269.03216</v>
      </c>
      <c r="CI360" t="n">
        <v>26641715979.23216</v>
      </c>
      <c r="CJ360" t="n">
        <v>36831877575.2592</v>
      </c>
      <c r="CK360" t="n">
        <v>3989557815.772957</v>
      </c>
      <c r="CL360" t="n">
        <v>0</v>
      </c>
      <c r="CM360" t="n">
        <v>-22.19153113663197</v>
      </c>
      <c r="CN360" t="n">
        <v>1.294598877429962</v>
      </c>
      <c r="CO360" t="n">
        <v>18.00619781017304</v>
      </c>
      <c r="CP360" t="n">
        <v>-600978846869.6636</v>
      </c>
      <c r="CQ360" t="n">
        <v>35059615117.42274</v>
      </c>
      <c r="CR360" t="n">
        <v>487633950529.9778</v>
      </c>
      <c r="CS360" t="n">
        <v>2.766967318543137</v>
      </c>
      <c r="CT360" t="n">
        <v>74933487833.07425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1</v>
      </c>
      <c r="DJ360" t="n">
        <v>0</v>
      </c>
      <c r="DK360" t="n">
        <v>27081450269</v>
      </c>
      <c r="DL360" t="n">
        <v>0</v>
      </c>
      <c r="DM360" t="n">
        <v>41251019460</v>
      </c>
      <c r="DN360" t="n">
        <v>0</v>
      </c>
      <c r="DO360" t="n">
        <v>204650854</v>
      </c>
      <c r="DP360" t="n">
        <v>0</v>
      </c>
      <c r="DQ360" t="n">
        <v>14852726976</v>
      </c>
      <c r="DR360" t="n">
        <v>0</v>
      </c>
      <c r="DS360" t="n">
        <v>0</v>
      </c>
      <c r="DT360" t="n">
        <v>0</v>
      </c>
      <c r="DU360" t="n">
        <v>0</v>
      </c>
      <c r="DV360" t="n">
        <v>39233163316</v>
      </c>
      <c r="DW360" t="n">
        <v>0</v>
      </c>
      <c r="DX360" t="n">
        <v>0</v>
      </c>
      <c r="DY360" t="n">
        <v>19156001812.85894</v>
      </c>
      <c r="DZ360" t="n">
        <v>9808290828.999998</v>
      </c>
      <c r="EA360" t="n">
        <v>0</v>
      </c>
      <c r="EB360" t="n">
        <v>28964292641.85893</v>
      </c>
      <c r="EC360" t="n">
        <v>0.7382604458521133</v>
      </c>
      <c r="ED360" t="n">
        <v>28964292641.85893</v>
      </c>
      <c r="EE360" t="n">
        <v>19993163549.91377</v>
      </c>
      <c r="EF360" t="n">
        <v>-194635066</v>
      </c>
      <c r="EG360" t="n">
        <v>0</v>
      </c>
      <c r="EH360" t="n">
        <v>0</v>
      </c>
      <c r="EI360" t="n">
        <v>498919356</v>
      </c>
      <c r="EJ360" t="n">
        <v>-369679774</v>
      </c>
      <c r="EK360" t="n">
        <v>-1517921232</v>
      </c>
      <c r="EL360" t="n">
        <v>0</v>
      </c>
      <c r="EM360" t="n">
        <v>-15273553097</v>
      </c>
      <c r="EN360" t="n">
        <v>157993896</v>
      </c>
      <c r="EO360" t="n">
        <v>17740919961</v>
      </c>
      <c r="EP360" t="n">
        <v>-65395484</v>
      </c>
      <c r="EQ360" t="n">
        <v>1107439528</v>
      </c>
      <c r="ER360" t="n">
        <v>187</v>
      </c>
      <c r="ES360" t="inlineStr">
        <is>
          <t>Early Stage</t>
        </is>
      </c>
      <c r="EU360" t="n">
        <v>2017</v>
      </c>
      <c r="EV360" t="inlineStr">
        <is>
          <t>해외직접투자</t>
        </is>
      </c>
      <c r="EW360" t="n">
        <v>0</v>
      </c>
      <c r="EX360" t="n">
        <v>0</v>
      </c>
      <c r="EY360" t="n">
        <v>0</v>
      </c>
      <c r="EZ360" t="n">
        <v>0</v>
      </c>
      <c r="FA360" t="n">
        <v>0</v>
      </c>
      <c r="FB360" t="n">
        <v>0</v>
      </c>
      <c r="FC360" t="n">
        <v>0</v>
      </c>
      <c r="FD360" t="n">
        <v>0</v>
      </c>
      <c r="FE360" t="n">
        <v>0</v>
      </c>
      <c r="FF360" t="n">
        <v>0</v>
      </c>
      <c r="FG360" t="n">
        <v>-194635066</v>
      </c>
      <c r="FH360" t="n">
        <v>0</v>
      </c>
      <c r="FI360" t="n">
        <v>0</v>
      </c>
      <c r="FJ360" t="n">
        <v>498919356</v>
      </c>
      <c r="FK360" t="n">
        <v>-369679774</v>
      </c>
      <c r="FL360" t="n">
        <v>-1517921232</v>
      </c>
      <c r="FM360" t="n">
        <v>0</v>
      </c>
      <c r="FN360" t="n">
        <v>-15273553097</v>
      </c>
      <c r="FO360" t="n">
        <v>157993896</v>
      </c>
      <c r="FP360" t="n">
        <v>17740919961</v>
      </c>
      <c r="FQ360" t="b">
        <v>1</v>
      </c>
      <c r="FR360" t="b">
        <v>1</v>
      </c>
    </row>
    <row r="361">
      <c r="A361" t="inlineStr">
        <is>
          <t>BS00000760</t>
        </is>
      </c>
      <c r="B361" t="inlineStr">
        <is>
          <t>BS0000076001</t>
        </is>
      </c>
      <c r="C361" t="n">
        <v>200000989</v>
      </c>
      <c r="D361" t="inlineStr">
        <is>
          <t>GOLDMAN SACHS Mezzanine Partners Ⅶ</t>
        </is>
      </c>
      <c r="E361" t="inlineStr">
        <is>
          <t>GOLDMAN SACHS MEZZANINE PARTNERS VII</t>
        </is>
      </c>
      <c r="F361" t="inlineStr">
        <is>
          <t>PD</t>
        </is>
      </c>
      <c r="G361" t="inlineStr">
        <is>
          <t>PD</t>
        </is>
      </c>
      <c r="H361" t="inlineStr">
        <is>
          <t>Subordinate</t>
        </is>
      </c>
      <c r="I361" t="inlineStr">
        <is>
          <t>해외</t>
        </is>
      </c>
      <c r="J361" t="inlineStr">
        <is>
          <t>아메리카/유럽</t>
        </is>
      </c>
      <c r="K361" t="inlineStr">
        <is>
          <t>선진국</t>
        </is>
      </c>
      <c r="L361" t="inlineStr">
        <is>
          <t>혼합</t>
        </is>
      </c>
      <c r="M361" t="inlineStr">
        <is>
          <t>해당없음</t>
        </is>
      </c>
      <c r="N361" t="inlineStr">
        <is>
          <t>수익증권</t>
        </is>
      </c>
      <c r="O361" t="inlineStr">
        <is>
          <t>후순위</t>
        </is>
      </c>
      <c r="P361" t="inlineStr">
        <is>
          <t>채권형</t>
        </is>
      </c>
      <c r="Q361" t="inlineStr">
        <is>
          <t>블라인드</t>
        </is>
      </c>
      <c r="R361" t="inlineStr">
        <is>
          <t>USD</t>
        </is>
      </c>
      <c r="S361" t="inlineStr">
        <is>
          <t>USD</t>
        </is>
      </c>
      <c r="T361" s="1" t="n">
        <v>43035</v>
      </c>
      <c r="U361" s="1" t="n">
        <v>44431</v>
      </c>
      <c r="V361" s="1" t="n">
        <v>47664</v>
      </c>
      <c r="X361" t="inlineStr">
        <is>
          <t>해당없음</t>
        </is>
      </c>
      <c r="Y361" t="inlineStr">
        <is>
          <t>해당없음</t>
        </is>
      </c>
      <c r="Z361" t="inlineStr">
        <is>
          <t>해당없음</t>
        </is>
      </c>
      <c r="AA361" t="inlineStr">
        <is>
          <t>해당없음</t>
        </is>
      </c>
      <c r="AB361" t="inlineStr">
        <is>
          <t>해당없음</t>
        </is>
      </c>
      <c r="AC361" t="inlineStr">
        <is>
          <t>Goldman Sachs</t>
        </is>
      </c>
      <c r="AD361" t="inlineStr">
        <is>
          <t>이문일</t>
        </is>
      </c>
      <c r="AF361" t="inlineStr">
        <is>
          <t>이현호</t>
        </is>
      </c>
      <c r="AG361" t="inlineStr">
        <is>
          <t>정상</t>
        </is>
      </c>
      <c r="AI361" t="inlineStr">
        <is>
          <t>기보유</t>
        </is>
      </c>
      <c r="AJ361" t="inlineStr">
        <is>
          <t>사모투자</t>
        </is>
      </c>
      <c r="AK361" t="inlineStr">
        <is>
          <t>PD</t>
        </is>
      </c>
      <c r="AL361" t="inlineStr">
        <is>
          <t>Debt</t>
        </is>
      </c>
      <c r="AM361" t="inlineStr">
        <is>
          <t>인출</t>
        </is>
      </c>
      <c r="AN361" t="inlineStr">
        <is>
          <t>운영</t>
        </is>
      </c>
      <c r="AO361" t="n">
        <v>130000000</v>
      </c>
      <c r="AP361" t="n">
        <v>117717600000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12629666094</v>
      </c>
      <c r="AW361" t="n">
        <v>184237402155</v>
      </c>
      <c r="AX361" t="n">
        <v>0</v>
      </c>
      <c r="AY361" t="n">
        <v>11822262387</v>
      </c>
      <c r="AZ361" t="n">
        <v>153126944153</v>
      </c>
      <c r="BA361" t="n">
        <v>0</v>
      </c>
      <c r="BB361" t="n">
        <v>807403707</v>
      </c>
      <c r="BC361" t="n">
        <v>31110458002</v>
      </c>
      <c r="BD361" t="n">
        <v>0</v>
      </c>
      <c r="BE361" t="n">
        <v>5699873886</v>
      </c>
      <c r="BF361" t="n">
        <v>44123095395</v>
      </c>
      <c r="BG361" t="n">
        <v>5699873886</v>
      </c>
      <c r="BH361" t="n">
        <v>0</v>
      </c>
      <c r="BI361" t="n">
        <v>0</v>
      </c>
      <c r="BJ361" t="n">
        <v>-2939223685</v>
      </c>
      <c r="BK361" t="n">
        <v>5699873886</v>
      </c>
      <c r="BL361" t="n">
        <v>0</v>
      </c>
      <c r="BM361" t="n">
        <v>911415264</v>
      </c>
      <c r="BN361" t="n">
        <v>-4628337867</v>
      </c>
      <c r="BO361" t="n">
        <v>0</v>
      </c>
      <c r="BP361" t="n">
        <v>5699873886</v>
      </c>
      <c r="BQ361" t="n">
        <v>911415264</v>
      </c>
      <c r="BR361" t="n">
        <v>1071536019</v>
      </c>
      <c r="BS361" t="n">
        <v>0</v>
      </c>
      <c r="BT361" t="n">
        <v>0</v>
      </c>
      <c r="BU361" t="n">
        <v>0</v>
      </c>
      <c r="BV361" t="n">
        <v>911415264</v>
      </c>
      <c r="BW361" t="n">
        <v>1071536019</v>
      </c>
      <c r="BX361" t="n">
        <v>1.613569268702926</v>
      </c>
      <c r="BY361" t="n">
        <v>1.833841055892468</v>
      </c>
      <c r="BZ361" t="n">
        <v>33297801</v>
      </c>
      <c r="CA361" t="n">
        <v>43045586462</v>
      </c>
      <c r="CB361" t="n">
        <v>43045586462</v>
      </c>
      <c r="CC361" t="n">
        <v>40748900281</v>
      </c>
      <c r="CD361" t="n">
        <v>39673788</v>
      </c>
      <c r="CE361" t="n">
        <v>56927918401</v>
      </c>
      <c r="CF361" t="n">
        <v>56952339500</v>
      </c>
      <c r="CG361" t="n">
        <v>61006092210</v>
      </c>
      <c r="CH361" t="n">
        <v>52194490144.48161</v>
      </c>
      <c r="CI361" t="n">
        <v>51223306993.58162</v>
      </c>
      <c r="CJ361" t="n">
        <v>53650465643.61456</v>
      </c>
      <c r="CK361" t="n">
        <v>-2263379206.13295</v>
      </c>
      <c r="CL361" t="n">
        <v>0</v>
      </c>
      <c r="CM361" t="n">
        <v>-0.520457923412323</v>
      </c>
      <c r="CN361" t="n">
        <v>1.417014300823212</v>
      </c>
      <c r="CO361" t="n">
        <v>14.67044055461884</v>
      </c>
      <c r="CP361" t="n">
        <v>-29628586195.17063</v>
      </c>
      <c r="CQ361" t="n">
        <v>80667674490.31386</v>
      </c>
      <c r="CR361" t="n">
        <v>835157642800.0625</v>
      </c>
      <c r="CS361" t="n">
        <v>1.379621917026156</v>
      </c>
      <c r="CT361" t="n">
        <v>78539003916.69621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0.9176413442912046</v>
      </c>
      <c r="DI361" t="n">
        <v>0.0823586557087954</v>
      </c>
      <c r="DJ361" t="n">
        <v>52239411569.19364</v>
      </c>
      <c r="DK361" t="n">
        <v>4688506831.806357</v>
      </c>
      <c r="DL361" t="n">
        <v>55981712465.53758</v>
      </c>
      <c r="DM361" t="n">
        <v>5024379744.462415</v>
      </c>
      <c r="DN361" t="n">
        <v>11589503772.44721</v>
      </c>
      <c r="DO361" t="n">
        <v>1040162321.552793</v>
      </c>
      <c r="DP361" t="n">
        <v>10848596749.37003</v>
      </c>
      <c r="DQ361" t="n">
        <v>973665637.6299747</v>
      </c>
      <c r="DR361" t="n">
        <v>0</v>
      </c>
      <c r="DS361" t="n">
        <v>0</v>
      </c>
      <c r="DT361" t="n">
        <v>0</v>
      </c>
      <c r="DU361" t="n">
        <v>0</v>
      </c>
      <c r="DV361" t="n">
        <v>51032311940</v>
      </c>
      <c r="DW361" t="n">
        <v>6263291743.052767</v>
      </c>
      <c r="DX361" t="n">
        <v>0</v>
      </c>
      <c r="DY361" t="n">
        <v>0</v>
      </c>
      <c r="DZ361" t="n">
        <v>12758077985</v>
      </c>
      <c r="EA361" t="n">
        <v>0</v>
      </c>
      <c r="EB361" t="n">
        <v>19021369728.05277</v>
      </c>
      <c r="EC361" t="n">
        <v>0.3727318830943164</v>
      </c>
      <c r="ED361" t="n">
        <v>19021369728.05277</v>
      </c>
      <c r="EE361" t="n">
        <v>21218850226.24432</v>
      </c>
      <c r="EF361" t="n">
        <v>-1197080979</v>
      </c>
      <c r="EG361" t="n">
        <v>0</v>
      </c>
      <c r="EH361" t="n">
        <v>0</v>
      </c>
      <c r="EI361" t="n">
        <v>935836363</v>
      </c>
      <c r="EJ361" t="n">
        <v>1172659880</v>
      </c>
      <c r="EK361" t="n">
        <v>-2150686773</v>
      </c>
      <c r="EL361" t="n">
        <v>5699873886</v>
      </c>
      <c r="EM361" t="n">
        <v>-2939223685</v>
      </c>
      <c r="EN361" t="n">
        <v>981530345</v>
      </c>
      <c r="EO361" t="n">
        <v>-519957754</v>
      </c>
      <c r="EP361" t="n">
        <v>911415264</v>
      </c>
      <c r="EQ361" t="n">
        <v>1071536019</v>
      </c>
      <c r="ER361" t="n">
        <v>194</v>
      </c>
      <c r="EU361" t="n">
        <v>2017</v>
      </c>
      <c r="EV361" t="inlineStr">
        <is>
          <t>해외직접투자</t>
        </is>
      </c>
      <c r="EW361" t="n">
        <v>-1098490998.794991</v>
      </c>
      <c r="EX361" t="n">
        <v>0</v>
      </c>
      <c r="EY361" t="n">
        <v>0</v>
      </c>
      <c r="EZ361" t="n">
        <v>858762138.1799117</v>
      </c>
      <c r="FA361" t="n">
        <v>1076081188.679563</v>
      </c>
      <c r="FB361" t="n">
        <v>-1973559101.525033</v>
      </c>
      <c r="FC361" t="n">
        <v>5230439935.039372</v>
      </c>
      <c r="FD361" t="n">
        <v>-2697153173.475948</v>
      </c>
      <c r="FE361" t="n">
        <v>900692825.2484099</v>
      </c>
      <c r="FF361" t="n">
        <v>-477134732.3551955</v>
      </c>
      <c r="FG361" t="n">
        <v>-98589980.20500873</v>
      </c>
      <c r="FH361" t="n">
        <v>0</v>
      </c>
      <c r="FI361" t="n">
        <v>0</v>
      </c>
      <c r="FJ361" t="n">
        <v>77074224.82008827</v>
      </c>
      <c r="FK361" t="n">
        <v>96578691.32043733</v>
      </c>
      <c r="FL361" t="n">
        <v>-177127671.4749672</v>
      </c>
      <c r="FM361" t="n">
        <v>469433950.9606277</v>
      </c>
      <c r="FN361" t="n">
        <v>-242070511.5240519</v>
      </c>
      <c r="FO361" t="n">
        <v>80837519.75159016</v>
      </c>
      <c r="FP361" t="n">
        <v>-42823021.64480454</v>
      </c>
      <c r="FQ361" t="b">
        <v>1</v>
      </c>
      <c r="FR361" t="b">
        <v>1</v>
      </c>
    </row>
    <row r="362">
      <c r="A362" t="inlineStr">
        <is>
          <t>BS00000768</t>
        </is>
      </c>
      <c r="B362" t="inlineStr">
        <is>
          <t>BS0000076801</t>
        </is>
      </c>
      <c r="C362" t="n">
        <v>200000978</v>
      </c>
      <c r="D362" t="inlineStr">
        <is>
          <t>흥국 하이클래스 전문투자형사모특별자산투자신탁 49호 (태양광 ESS 발전사업)</t>
        </is>
      </c>
      <c r="E362" t="inlineStr">
        <is>
          <t>흥국하이클래스49호(태양광ESS발전사업)</t>
        </is>
      </c>
      <c r="F362" t="inlineStr">
        <is>
          <t>인프라</t>
        </is>
      </c>
      <c r="G362" t="inlineStr">
        <is>
          <t>신재생</t>
        </is>
      </c>
      <c r="H362" t="inlineStr">
        <is>
          <t>태양광</t>
        </is>
      </c>
      <c r="I362" t="inlineStr">
        <is>
          <t>국내</t>
        </is>
      </c>
      <c r="J362" t="inlineStr">
        <is>
          <t>아시아</t>
        </is>
      </c>
      <c r="K362" t="inlineStr">
        <is>
          <t>이머징</t>
        </is>
      </c>
      <c r="L362" t="inlineStr">
        <is>
          <t>한국</t>
        </is>
      </c>
      <c r="M362" t="inlineStr">
        <is>
          <t>해당없음</t>
        </is>
      </c>
      <c r="N362" t="inlineStr">
        <is>
          <t>수익증권</t>
        </is>
      </c>
      <c r="O362" t="inlineStr">
        <is>
          <t>선순위</t>
        </is>
      </c>
      <c r="P362" t="inlineStr">
        <is>
          <t>채권형</t>
        </is>
      </c>
      <c r="Q362" t="inlineStr">
        <is>
          <t>블라인드</t>
        </is>
      </c>
      <c r="R362" t="inlineStr">
        <is>
          <t>KRW</t>
        </is>
      </c>
      <c r="S362" t="inlineStr">
        <is>
          <t>KRW</t>
        </is>
      </c>
      <c r="T362" s="1" t="n">
        <v>43003</v>
      </c>
      <c r="U362" s="1" t="n">
        <v>50308</v>
      </c>
      <c r="V362" s="1" t="n">
        <v>50308</v>
      </c>
      <c r="X362" t="inlineStr">
        <is>
          <t>비규제자산</t>
        </is>
      </c>
      <c r="Y362" t="inlineStr">
        <is>
          <t>Merchant(정부)</t>
        </is>
      </c>
      <c r="Z362" t="inlineStr">
        <is>
          <t>무보증</t>
        </is>
      </c>
      <c r="AA362" t="inlineStr">
        <is>
          <t>관리운영사 운영실적 보증(SMP+REC 고정계약)</t>
        </is>
      </c>
      <c r="AB362" t="inlineStr">
        <is>
          <t>흥국자산운용</t>
        </is>
      </c>
      <c r="AC362" t="inlineStr">
        <is>
          <t>해당없음</t>
        </is>
      </c>
      <c r="AD362" t="inlineStr">
        <is>
          <t>허강혁</t>
        </is>
      </c>
      <c r="AF362" t="inlineStr">
        <is>
          <t>유재섭</t>
        </is>
      </c>
      <c r="AG362" t="inlineStr">
        <is>
          <t>관심</t>
        </is>
      </c>
      <c r="AI362" t="inlineStr">
        <is>
          <t>기보유</t>
        </is>
      </c>
      <c r="AJ362" t="inlineStr">
        <is>
          <t>국내실물</t>
        </is>
      </c>
      <c r="AK362" t="inlineStr">
        <is>
          <t>인프라</t>
        </is>
      </c>
      <c r="AL362" t="inlineStr">
        <is>
          <t>Debt</t>
        </is>
      </c>
      <c r="AM362" t="inlineStr">
        <is>
          <t>인출</t>
        </is>
      </c>
      <c r="AN362" t="inlineStr">
        <is>
          <t>운영</t>
        </is>
      </c>
      <c r="AO362" t="n">
        <v>0</v>
      </c>
      <c r="AP362" t="n">
        <v>10000000000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9926000000</v>
      </c>
      <c r="AX362" t="n">
        <v>87290299</v>
      </c>
      <c r="AY362" t="n">
        <v>2326725402</v>
      </c>
      <c r="AZ362" t="n">
        <v>7123518592</v>
      </c>
      <c r="BA362" t="n">
        <v>-87290299</v>
      </c>
      <c r="BB362" t="n">
        <v>-2326725402</v>
      </c>
      <c r="BC362" t="n">
        <v>2802481408</v>
      </c>
      <c r="BD362" t="n">
        <v>31740000</v>
      </c>
      <c r="BE362" t="n">
        <v>216890000</v>
      </c>
      <c r="BF362" t="n">
        <v>2432257512</v>
      </c>
      <c r="BG362" t="n">
        <v>216890000</v>
      </c>
      <c r="BH362" t="n">
        <v>0</v>
      </c>
      <c r="BI362" t="n">
        <v>0</v>
      </c>
      <c r="BJ362" t="n">
        <v>30588945</v>
      </c>
      <c r="BK362" t="n">
        <v>216890000</v>
      </c>
      <c r="BL362" t="n">
        <v>0</v>
      </c>
      <c r="BM362" t="n">
        <v>-47342754</v>
      </c>
      <c r="BN362" t="n">
        <v>21060325</v>
      </c>
      <c r="BO362" t="n">
        <v>31740000</v>
      </c>
      <c r="BP362" t="n">
        <v>216890000</v>
      </c>
      <c r="BQ362" t="n">
        <v>-15602754</v>
      </c>
      <c r="BR362" t="n">
        <v>237950325</v>
      </c>
      <c r="BS362" t="n">
        <v>0</v>
      </c>
      <c r="BT362" t="n">
        <v>0</v>
      </c>
      <c r="BU362" t="n">
        <v>0</v>
      </c>
      <c r="BV362" t="n">
        <v>-15602754</v>
      </c>
      <c r="BW362" t="n">
        <v>237950325</v>
      </c>
      <c r="BX362" t="n">
        <v>-0.554200626886945</v>
      </c>
      <c r="BY362" t="n">
        <v>6.304820500006378</v>
      </c>
      <c r="BZ362" t="n">
        <v>0</v>
      </c>
      <c r="CA362" t="n">
        <v>2795467046</v>
      </c>
      <c r="CB362" t="n">
        <v>2882535632</v>
      </c>
      <c r="CC362" t="n">
        <v>5129759514</v>
      </c>
      <c r="CD362" t="n">
        <v>0</v>
      </c>
      <c r="CE362" t="n">
        <v>2740244123</v>
      </c>
      <c r="CF362" t="n">
        <v>2874877176</v>
      </c>
      <c r="CG362" t="n">
        <v>5045909200</v>
      </c>
      <c r="CH362" t="n">
        <v>2740244123</v>
      </c>
      <c r="CI362" t="n">
        <v>2874877176</v>
      </c>
      <c r="CJ362" t="n">
        <v>5045909200</v>
      </c>
      <c r="CK362" t="n">
        <v>21060325</v>
      </c>
      <c r="CL362" t="n">
        <v>0</v>
      </c>
      <c r="CM362" t="n">
        <v>-6.674765646457673</v>
      </c>
      <c r="CN362" t="n">
        <v>5.80396145582199</v>
      </c>
      <c r="CO362" t="n">
        <v>4.441615045070649</v>
      </c>
      <c r="CP362" t="n">
        <v>-18290487335.10793</v>
      </c>
      <c r="CQ362" t="n">
        <v>15904271269.43473</v>
      </c>
      <c r="CR362" t="n">
        <v>12171109523.88323</v>
      </c>
      <c r="CS362" t="n">
        <v>1.238768912653637</v>
      </c>
      <c r="CT362" t="n">
        <v>3394529232.654229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1</v>
      </c>
      <c r="DI362" t="n">
        <v>0</v>
      </c>
      <c r="DJ362" t="n">
        <v>2740244123</v>
      </c>
      <c r="DK362" t="n">
        <v>0</v>
      </c>
      <c r="DL362" t="n">
        <v>5045909200</v>
      </c>
      <c r="DM362" t="n">
        <v>0</v>
      </c>
      <c r="DN362" t="n">
        <v>0</v>
      </c>
      <c r="DO362" t="n">
        <v>0</v>
      </c>
      <c r="DP362" t="n">
        <v>2326725402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4818763022</v>
      </c>
      <c r="DW362" t="n">
        <v>611948283.2839102</v>
      </c>
      <c r="DX362" t="n">
        <v>0</v>
      </c>
      <c r="DY362" t="n">
        <v>0</v>
      </c>
      <c r="DZ362" t="n">
        <v>0</v>
      </c>
      <c r="EA362" t="n">
        <v>0</v>
      </c>
      <c r="EB362" t="n">
        <v>611948283.2839102</v>
      </c>
      <c r="EC362" t="n">
        <v>0.1269928154777623</v>
      </c>
      <c r="ED362" t="n">
        <v>611948283.2839102</v>
      </c>
      <c r="EE362" t="n">
        <v>347991316.2761616</v>
      </c>
      <c r="EF362" t="n">
        <v>0</v>
      </c>
      <c r="EG362" t="n">
        <v>31740000</v>
      </c>
      <c r="EH362" t="n">
        <v>1644924</v>
      </c>
      <c r="EI362" t="n">
        <v>0</v>
      </c>
      <c r="EJ362" t="n">
        <v>-48987678</v>
      </c>
      <c r="EK362" t="n">
        <v>0</v>
      </c>
      <c r="EL362" t="n">
        <v>216890000</v>
      </c>
      <c r="EM362" t="n">
        <v>30588945</v>
      </c>
      <c r="EN362" t="n">
        <v>0</v>
      </c>
      <c r="EO362" t="n">
        <v>-9528620</v>
      </c>
      <c r="EP362" t="n">
        <v>-15602754</v>
      </c>
      <c r="EQ362" t="n">
        <v>237950325</v>
      </c>
      <c r="ER362" t="n">
        <v>307</v>
      </c>
      <c r="EU362" t="n">
        <v>2017</v>
      </c>
      <c r="EV362" t="inlineStr">
        <is>
          <t>국내간접투자</t>
        </is>
      </c>
      <c r="EW362" t="n">
        <v>0</v>
      </c>
      <c r="EX362" t="n">
        <v>31740000</v>
      </c>
      <c r="EY362" t="n">
        <v>1644924</v>
      </c>
      <c r="EZ362" t="n">
        <v>0</v>
      </c>
      <c r="FA362" t="n">
        <v>-48987678</v>
      </c>
      <c r="FB362" t="n">
        <v>0</v>
      </c>
      <c r="FC362" t="n">
        <v>216890000</v>
      </c>
      <c r="FD362" t="n">
        <v>30588945</v>
      </c>
      <c r="FE362" t="n">
        <v>0</v>
      </c>
      <c r="FF362" t="n">
        <v>-9528620</v>
      </c>
      <c r="FG362" t="n">
        <v>0</v>
      </c>
      <c r="FH362" t="n">
        <v>0</v>
      </c>
      <c r="FI362" t="n">
        <v>0</v>
      </c>
      <c r="FJ362" t="n">
        <v>0</v>
      </c>
      <c r="FK362" t="n">
        <v>0</v>
      </c>
      <c r="FL362" t="n">
        <v>0</v>
      </c>
      <c r="FM362" t="n">
        <v>0</v>
      </c>
      <c r="FN362" t="n">
        <v>0</v>
      </c>
      <c r="FO362" t="n">
        <v>0</v>
      </c>
      <c r="FP362" t="n">
        <v>0</v>
      </c>
      <c r="FQ362" t="b">
        <v>1</v>
      </c>
      <c r="FR362" t="b">
        <v>1</v>
      </c>
    </row>
    <row r="363">
      <c r="A363" t="inlineStr">
        <is>
          <t>BS00000776</t>
        </is>
      </c>
      <c r="B363" t="n">
        <v>505854508505</v>
      </c>
      <c r="C363" t="n">
        <v>6000000000595</v>
      </c>
      <c r="D363" t="inlineStr">
        <is>
          <t>롯데마트 김포한강점 담보대출</t>
        </is>
      </c>
      <c r="E363" t="inlineStr">
        <is>
          <t>롯데마트 김포한강점 담보대출</t>
        </is>
      </c>
      <c r="F363" t="inlineStr">
        <is>
          <t>부동산</t>
        </is>
      </c>
      <c r="G363" t="inlineStr">
        <is>
          <t>수익형</t>
        </is>
      </c>
      <c r="H363" t="inlineStr">
        <is>
          <t>리테일</t>
        </is>
      </c>
      <c r="I363" t="inlineStr">
        <is>
          <t>국내</t>
        </is>
      </c>
      <c r="J363" t="inlineStr">
        <is>
          <t>아시아</t>
        </is>
      </c>
      <c r="K363" t="inlineStr">
        <is>
          <t>이머징</t>
        </is>
      </c>
      <c r="L363" t="inlineStr">
        <is>
          <t>한국</t>
        </is>
      </c>
      <c r="M363" t="inlineStr">
        <is>
          <t>수도권</t>
        </is>
      </c>
      <c r="N363" t="inlineStr">
        <is>
          <t>대출</t>
        </is>
      </c>
      <c r="O363" t="inlineStr">
        <is>
          <t>선순위</t>
        </is>
      </c>
      <c r="P363" t="inlineStr">
        <is>
          <t>대출</t>
        </is>
      </c>
      <c r="Q363" t="inlineStr">
        <is>
          <t>프로젝트</t>
        </is>
      </c>
      <c r="R363" t="inlineStr">
        <is>
          <t>KRW</t>
        </is>
      </c>
      <c r="S363" t="inlineStr">
        <is>
          <t>KRW</t>
        </is>
      </c>
      <c r="T363" s="1" t="n">
        <v>43019</v>
      </c>
      <c r="U363" s="1" t="n">
        <v>43019</v>
      </c>
      <c r="V363" s="1" t="n">
        <v>44820</v>
      </c>
      <c r="W363" s="1" t="n">
        <v>44820</v>
      </c>
      <c r="X363" t="inlineStr">
        <is>
          <t>해당없음</t>
        </is>
      </c>
      <c r="Y363" t="inlineStr">
        <is>
          <t>해당없음</t>
        </is>
      </c>
      <c r="Z363" t="inlineStr">
        <is>
          <t>우량임차인 책임임차</t>
        </is>
      </c>
      <c r="AA363" t="inlineStr">
        <is>
          <t>우량임차인 책임임차</t>
        </is>
      </c>
      <c r="AB363" t="inlineStr">
        <is>
          <t>신한자산운용</t>
        </is>
      </c>
      <c r="AC363" t="inlineStr">
        <is>
          <t>해당없음</t>
        </is>
      </c>
      <c r="AD363" t="inlineStr">
        <is>
          <t>상환/확인필요</t>
        </is>
      </c>
      <c r="AF363" t="inlineStr">
        <is>
          <t>김현우</t>
        </is>
      </c>
      <c r="AI363" t="inlineStr">
        <is>
          <t>기보유</t>
        </is>
      </c>
      <c r="AJ363" t="inlineStr">
        <is>
          <t>국내실물</t>
        </is>
      </c>
      <c r="AK363" t="inlineStr">
        <is>
          <t>부동산</t>
        </is>
      </c>
      <c r="AL363" t="inlineStr">
        <is>
          <t>Debt</t>
        </is>
      </c>
      <c r="AM363" t="inlineStr">
        <is>
          <t>인출</t>
        </is>
      </c>
      <c r="AN363" t="inlineStr">
        <is>
          <t>상환</t>
        </is>
      </c>
      <c r="AO363" t="n">
        <v>0</v>
      </c>
      <c r="AP363" t="n">
        <v>33500000000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1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0</v>
      </c>
      <c r="EM363" t="n">
        <v>0</v>
      </c>
      <c r="EN363" t="n">
        <v>0</v>
      </c>
      <c r="EO363" t="n">
        <v>0</v>
      </c>
      <c r="EP363" t="n">
        <v>0</v>
      </c>
      <c r="EQ363" t="n">
        <v>0</v>
      </c>
      <c r="ER363" t="n">
        <v>471</v>
      </c>
      <c r="EU363" t="n">
        <v>2017</v>
      </c>
      <c r="EV363" t="inlineStr">
        <is>
          <t>국내간접투자</t>
        </is>
      </c>
      <c r="EW363" t="n">
        <v>0</v>
      </c>
      <c r="EX363" t="n">
        <v>0</v>
      </c>
      <c r="EY363" t="n">
        <v>0</v>
      </c>
      <c r="EZ363" t="n">
        <v>0</v>
      </c>
      <c r="FA363" t="n">
        <v>0</v>
      </c>
      <c r="FB363" t="n">
        <v>0</v>
      </c>
      <c r="FC363" t="n">
        <v>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0</v>
      </c>
      <c r="FJ363" t="n">
        <v>0</v>
      </c>
      <c r="FK363" t="n">
        <v>0</v>
      </c>
      <c r="FL363" t="n">
        <v>0</v>
      </c>
      <c r="FM363" t="n">
        <v>0</v>
      </c>
      <c r="FN363" t="n">
        <v>0</v>
      </c>
      <c r="FO363" t="n">
        <v>0</v>
      </c>
      <c r="FP363" t="n">
        <v>0</v>
      </c>
      <c r="FQ363" t="b">
        <v>1</v>
      </c>
      <c r="FR363" t="b">
        <v>1</v>
      </c>
    </row>
    <row r="364">
      <c r="A364" t="inlineStr">
        <is>
          <t>BS00000777</t>
        </is>
      </c>
      <c r="B364" t="inlineStr">
        <is>
          <t>BS0000077701</t>
        </is>
      </c>
      <c r="C364" t="n">
        <v>210000035</v>
      </c>
      <c r="D364" t="inlineStr">
        <is>
          <t>한화 라이프스타일 전문투자형사모증권투자신탁 1호</t>
        </is>
      </c>
      <c r="E364" t="inlineStr">
        <is>
          <t>한화 라이프 스타일 일반 사모증권 투자신탁1호</t>
        </is>
      </c>
      <c r="F364" t="inlineStr">
        <is>
          <t>VC</t>
        </is>
      </c>
      <c r="G364" t="inlineStr">
        <is>
          <t>VC</t>
        </is>
      </c>
      <c r="H364" t="inlineStr">
        <is>
          <t>VC</t>
        </is>
      </c>
      <c r="I364" t="inlineStr">
        <is>
          <t>해외</t>
        </is>
      </c>
      <c r="J364" t="inlineStr">
        <is>
          <t>아메리카/유럽</t>
        </is>
      </c>
      <c r="K364" t="inlineStr">
        <is>
          <t>선진국</t>
        </is>
      </c>
      <c r="L364" t="inlineStr">
        <is>
          <t>혼합</t>
        </is>
      </c>
      <c r="M364" t="inlineStr">
        <is>
          <t>해당없음</t>
        </is>
      </c>
      <c r="N364" t="inlineStr">
        <is>
          <t>수익증권</t>
        </is>
      </c>
      <c r="O364" t="inlineStr">
        <is>
          <t>혼합</t>
        </is>
      </c>
      <c r="P364" t="inlineStr">
        <is>
          <t>주식형</t>
        </is>
      </c>
      <c r="Q364" t="inlineStr">
        <is>
          <t>블라인드</t>
        </is>
      </c>
      <c r="R364" t="inlineStr">
        <is>
          <t>KRW</t>
        </is>
      </c>
      <c r="S364" t="inlineStr">
        <is>
          <t>USD</t>
        </is>
      </c>
      <c r="T364" s="1" t="n">
        <v>43194</v>
      </c>
      <c r="U364" s="1" t="n">
        <v>45020</v>
      </c>
      <c r="V364" s="1" t="n">
        <v>46300</v>
      </c>
      <c r="X364" t="inlineStr">
        <is>
          <t>해당없음</t>
        </is>
      </c>
      <c r="Y364" t="inlineStr">
        <is>
          <t>해당없음</t>
        </is>
      </c>
      <c r="Z364" t="inlineStr">
        <is>
          <t>해당없음</t>
        </is>
      </c>
      <c r="AA364" t="inlineStr">
        <is>
          <t>해당없음</t>
        </is>
      </c>
      <c r="AB364" t="inlineStr">
        <is>
          <t>한화자산운용</t>
        </is>
      </c>
      <c r="AD364" t="inlineStr">
        <is>
          <t>이문일</t>
        </is>
      </c>
      <c r="AF364" t="inlineStr">
        <is>
          <t>권우철</t>
        </is>
      </c>
      <c r="AG364" t="inlineStr">
        <is>
          <t>정상</t>
        </is>
      </c>
      <c r="AI364" t="inlineStr">
        <is>
          <t>기보유</t>
        </is>
      </c>
      <c r="AJ364" t="inlineStr">
        <is>
          <t>사모투자</t>
        </is>
      </c>
      <c r="AK364" t="inlineStr">
        <is>
          <t>VC</t>
        </is>
      </c>
      <c r="AL364" t="inlineStr">
        <is>
          <t>Equity</t>
        </is>
      </c>
      <c r="AM364" t="inlineStr">
        <is>
          <t>인출</t>
        </is>
      </c>
      <c r="AN364" t="inlineStr">
        <is>
          <t>운영</t>
        </is>
      </c>
      <c r="AO364" t="n">
        <v>13650000000</v>
      </c>
      <c r="AP364" t="n">
        <v>195000000000</v>
      </c>
      <c r="AQ364" t="n">
        <v>0</v>
      </c>
      <c r="AR364" t="n">
        <v>0</v>
      </c>
      <c r="AS364" t="n">
        <v>0</v>
      </c>
      <c r="AT364" t="n">
        <v>0</v>
      </c>
      <c r="AU364" t="n">
        <v>975000000</v>
      </c>
      <c r="AV364" t="n">
        <v>5992646252</v>
      </c>
      <c r="AW364" t="n">
        <v>165066993736</v>
      </c>
      <c r="AX364" t="n">
        <v>0</v>
      </c>
      <c r="AY364" t="n">
        <v>0</v>
      </c>
      <c r="AZ364" t="n">
        <v>38999937644</v>
      </c>
      <c r="BA364" t="n">
        <v>975000000</v>
      </c>
      <c r="BB364" t="n">
        <v>5992646252</v>
      </c>
      <c r="BC364" t="n">
        <v>126067056092</v>
      </c>
      <c r="BD364" t="n">
        <v>65445</v>
      </c>
      <c r="BE364" t="n">
        <v>4875804864</v>
      </c>
      <c r="BF364" t="n">
        <v>70326455558</v>
      </c>
      <c r="BG364" t="n">
        <v>4875000002</v>
      </c>
      <c r="BH364" t="n">
        <v>0</v>
      </c>
      <c r="BI364" t="n">
        <v>804862</v>
      </c>
      <c r="BJ364" t="n">
        <v>0</v>
      </c>
      <c r="BK364" t="n">
        <v>4875000002</v>
      </c>
      <c r="BL364" t="n">
        <v>804862</v>
      </c>
      <c r="BM364" t="n">
        <v>1869483454</v>
      </c>
      <c r="BN364" t="n">
        <v>-19724227755</v>
      </c>
      <c r="BO364" t="n">
        <v>65445</v>
      </c>
      <c r="BP364" t="n">
        <v>4875804864</v>
      </c>
      <c r="BQ364" t="n">
        <v>1869548899</v>
      </c>
      <c r="BR364" t="n">
        <v>-14848422891</v>
      </c>
      <c r="BS364" t="n">
        <v>0</v>
      </c>
      <c r="BT364" t="n">
        <v>0</v>
      </c>
      <c r="BU364" t="n">
        <v>0</v>
      </c>
      <c r="BV364" t="n">
        <v>1869548899</v>
      </c>
      <c r="BW364" t="n">
        <v>-14848422891</v>
      </c>
      <c r="BX364" t="n">
        <v>0.859170008501998</v>
      </c>
      <c r="BY364" t="n">
        <v>-6.338804299257474</v>
      </c>
      <c r="BZ364" t="n">
        <v>0</v>
      </c>
      <c r="CA364" t="n">
        <v>128169384016</v>
      </c>
      <c r="CB364" t="n">
        <v>127194384016</v>
      </c>
      <c r="CC364" t="n">
        <v>122176737764</v>
      </c>
      <c r="CD364" t="n">
        <v>0</v>
      </c>
      <c r="CE364" t="n">
        <v>219956429622</v>
      </c>
      <c r="CF364" t="n">
        <v>217111946168</v>
      </c>
      <c r="CG364" t="n">
        <v>233688011125</v>
      </c>
      <c r="CH364" t="n">
        <v>219956429622</v>
      </c>
      <c r="CI364" t="n">
        <v>217111946168</v>
      </c>
      <c r="CJ364" t="n">
        <v>233688011125</v>
      </c>
      <c r="CK364" t="n">
        <v>-19724227755</v>
      </c>
      <c r="CL364" t="n">
        <v>0</v>
      </c>
      <c r="CM364" t="n">
        <v>10.98165214061737</v>
      </c>
      <c r="CN364" t="n">
        <v>-6.353466212749479</v>
      </c>
      <c r="CO364" t="n">
        <v>21.53486073017121</v>
      </c>
      <c r="CP364" t="n">
        <v>2415484996200.99</v>
      </c>
      <c r="CQ364" t="n">
        <v>-1397485743880.386</v>
      </c>
      <c r="CR364" t="n">
        <v>4736731078615.475</v>
      </c>
      <c r="CS364" t="n">
        <v>1.994843520023383</v>
      </c>
      <c r="CT364" t="n">
        <v>438778658318.9261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0.09769929624109858</v>
      </c>
      <c r="DI364" t="n">
        <v>0.9023007037589014</v>
      </c>
      <c r="DJ364" t="n">
        <v>21489588377.77413</v>
      </c>
      <c r="DK364" t="n">
        <v>198466841244.2259</v>
      </c>
      <c r="DL364" t="n">
        <v>22831154226.89452</v>
      </c>
      <c r="DM364" t="n">
        <v>210856856898.1055</v>
      </c>
      <c r="DN364" t="n">
        <v>585477321.442257</v>
      </c>
      <c r="DO364" t="n">
        <v>5407168930.557742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233851414267</v>
      </c>
      <c r="DW364" t="n">
        <v>303850614.3570381</v>
      </c>
      <c r="DX364" t="n">
        <v>0</v>
      </c>
      <c r="DY364" t="n">
        <v>115401884513.3086</v>
      </c>
      <c r="DZ364" t="n">
        <v>19915733453.83609</v>
      </c>
      <c r="EA364" t="n">
        <v>0</v>
      </c>
      <c r="EB364" t="n">
        <v>135621468581.5017</v>
      </c>
      <c r="EC364" t="n">
        <v>0.5799471814468303</v>
      </c>
      <c r="ED364" t="n">
        <v>135621468581.5017</v>
      </c>
      <c r="EE364" t="n">
        <v>127563111400.387</v>
      </c>
      <c r="EF364" t="n">
        <v>0</v>
      </c>
      <c r="EG364" t="n">
        <v>65445</v>
      </c>
      <c r="EH364" t="n">
        <v>0</v>
      </c>
      <c r="EI364" t="n">
        <v>0</v>
      </c>
      <c r="EJ364" t="n">
        <v>1869483454</v>
      </c>
      <c r="EK364" t="n">
        <v>0</v>
      </c>
      <c r="EL364" t="n">
        <v>4875804864</v>
      </c>
      <c r="EM364" t="n">
        <v>0</v>
      </c>
      <c r="EN364" t="n">
        <v>0</v>
      </c>
      <c r="EO364" t="n">
        <v>-19724227755</v>
      </c>
      <c r="EP364" t="n">
        <v>1869548899</v>
      </c>
      <c r="EQ364" t="n">
        <v>-14848422891</v>
      </c>
      <c r="ER364" t="n">
        <v>751</v>
      </c>
      <c r="ES364" t="inlineStr">
        <is>
          <t>Venture(General)</t>
        </is>
      </c>
      <c r="EU364" t="n">
        <v>2018</v>
      </c>
      <c r="EV364" t="inlineStr">
        <is>
          <t>국내간접투자</t>
        </is>
      </c>
      <c r="EW364" t="n">
        <v>0</v>
      </c>
      <c r="EX364" t="n">
        <v>6393.930442498697</v>
      </c>
      <c r="EY364" t="n">
        <v>0</v>
      </c>
      <c r="EZ364" t="n">
        <v>0</v>
      </c>
      <c r="FA364" t="n">
        <v>182647217.7901782</v>
      </c>
      <c r="FB364" t="n">
        <v>0</v>
      </c>
      <c r="FC364" t="n">
        <v>476362703.8217254</v>
      </c>
      <c r="FD364" t="n">
        <v>0</v>
      </c>
      <c r="FE364" t="n">
        <v>0</v>
      </c>
      <c r="FF364" t="n">
        <v>-1927043170.562644</v>
      </c>
      <c r="FG364" t="n">
        <v>0</v>
      </c>
      <c r="FH364" t="n">
        <v>59051.0695575013</v>
      </c>
      <c r="FI364" t="n">
        <v>0</v>
      </c>
      <c r="FJ364" t="n">
        <v>0</v>
      </c>
      <c r="FK364" t="n">
        <v>1686836236.209822</v>
      </c>
      <c r="FL364" t="n">
        <v>0</v>
      </c>
      <c r="FM364" t="n">
        <v>4399442160.178274</v>
      </c>
      <c r="FN364" t="n">
        <v>0</v>
      </c>
      <c r="FO364" t="n">
        <v>0</v>
      </c>
      <c r="FP364" t="n">
        <v>-17797184584.43736</v>
      </c>
      <c r="FQ364" t="b">
        <v>1</v>
      </c>
      <c r="FR364" t="b">
        <v>1</v>
      </c>
    </row>
    <row r="365">
      <c r="A365" t="inlineStr">
        <is>
          <t>BS00000780</t>
        </is>
      </c>
      <c r="B365" t="n">
        <v>205473808203</v>
      </c>
      <c r="C365" t="n">
        <v>6000000000592</v>
      </c>
      <c r="D365" t="inlineStr">
        <is>
          <t>판교 에스디투 담보대출 리파이낸싱 (대출)</t>
        </is>
      </c>
      <c r="F365" t="inlineStr">
        <is>
          <t>부동산</t>
        </is>
      </c>
      <c r="G365" t="inlineStr">
        <is>
          <t>수익형</t>
        </is>
      </c>
      <c r="H365" t="inlineStr">
        <is>
          <t>오피스</t>
        </is>
      </c>
      <c r="I365" t="inlineStr">
        <is>
          <t>국내</t>
        </is>
      </c>
      <c r="J365" t="inlineStr">
        <is>
          <t>아시아</t>
        </is>
      </c>
      <c r="K365" t="inlineStr">
        <is>
          <t>이머징</t>
        </is>
      </c>
      <c r="L365" t="inlineStr">
        <is>
          <t>한국</t>
        </is>
      </c>
      <c r="M365" t="inlineStr">
        <is>
          <t>수도권</t>
        </is>
      </c>
      <c r="N365" t="inlineStr">
        <is>
          <t>대출</t>
        </is>
      </c>
      <c r="O365" t="inlineStr">
        <is>
          <t>선순위</t>
        </is>
      </c>
      <c r="P365" t="inlineStr">
        <is>
          <t>대출</t>
        </is>
      </c>
      <c r="Q365" t="inlineStr">
        <is>
          <t>프로젝트</t>
        </is>
      </c>
      <c r="R365" t="inlineStr">
        <is>
          <t>KRW</t>
        </is>
      </c>
      <c r="S365" t="inlineStr">
        <is>
          <t>KRW</t>
        </is>
      </c>
      <c r="T365" s="1" t="n">
        <v>43000</v>
      </c>
      <c r="U365" s="1" t="n">
        <v>43000</v>
      </c>
      <c r="V365" s="1" t="n">
        <v>44826</v>
      </c>
      <c r="W365" s="1" t="n">
        <v>44377</v>
      </c>
      <c r="X365" t="inlineStr">
        <is>
          <t>해당없음</t>
        </is>
      </c>
      <c r="Y365" t="inlineStr">
        <is>
          <t>해당없음</t>
        </is>
      </c>
      <c r="Z365" t="inlineStr">
        <is>
          <t>무보증</t>
        </is>
      </c>
      <c r="AA365" t="inlineStr">
        <is>
          <t>무보증</t>
        </is>
      </c>
      <c r="AB365" t="inlineStr">
        <is>
          <t>우리은행</t>
        </is>
      </c>
      <c r="AC365" t="inlineStr">
        <is>
          <t>해당없음</t>
        </is>
      </c>
      <c r="AD365" t="inlineStr">
        <is>
          <t>상환/확인필요</t>
        </is>
      </c>
      <c r="AF365" t="inlineStr">
        <is>
          <t>김현우</t>
        </is>
      </c>
      <c r="AI365" t="inlineStr">
        <is>
          <t>기보유</t>
        </is>
      </c>
      <c r="AJ365" t="inlineStr">
        <is>
          <t>국내실물</t>
        </is>
      </c>
      <c r="AK365" t="inlineStr">
        <is>
          <t>부동산</t>
        </is>
      </c>
      <c r="AL365" t="inlineStr">
        <is>
          <t>Debt</t>
        </is>
      </c>
      <c r="AM365" t="inlineStr">
        <is>
          <t>인출</t>
        </is>
      </c>
      <c r="AN365" t="inlineStr">
        <is>
          <t>상환</t>
        </is>
      </c>
      <c r="AO365" t="n">
        <v>0</v>
      </c>
      <c r="AP365" t="n">
        <v>30000000000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1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0</v>
      </c>
      <c r="EM365" t="n">
        <v>0</v>
      </c>
      <c r="EN365" t="n">
        <v>0</v>
      </c>
      <c r="EO365" t="n">
        <v>0</v>
      </c>
      <c r="EP365" t="n">
        <v>0</v>
      </c>
      <c r="EQ365" t="n">
        <v>0</v>
      </c>
      <c r="ER365" t="n">
        <v>471</v>
      </c>
      <c r="EU365" t="n">
        <v>2017</v>
      </c>
      <c r="EV365" t="inlineStr">
        <is>
          <t>국내간접투자</t>
        </is>
      </c>
      <c r="EW365" t="n">
        <v>0</v>
      </c>
      <c r="EX365" t="n">
        <v>0</v>
      </c>
      <c r="EY365" t="n">
        <v>0</v>
      </c>
      <c r="EZ365" t="n">
        <v>0</v>
      </c>
      <c r="FA365" t="n">
        <v>0</v>
      </c>
      <c r="FB365" t="n">
        <v>0</v>
      </c>
      <c r="FC365" t="n">
        <v>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0</v>
      </c>
      <c r="FJ365" t="n">
        <v>0</v>
      </c>
      <c r="FK365" t="n">
        <v>0</v>
      </c>
      <c r="FL365" t="n">
        <v>0</v>
      </c>
      <c r="FM365" t="n">
        <v>0</v>
      </c>
      <c r="FN365" t="n">
        <v>0</v>
      </c>
      <c r="FO365" t="n">
        <v>0</v>
      </c>
      <c r="FP365" t="n">
        <v>0</v>
      </c>
      <c r="FQ365" t="b">
        <v>1</v>
      </c>
      <c r="FR365" t="b">
        <v>1</v>
      </c>
    </row>
    <row r="366">
      <c r="A366" t="inlineStr">
        <is>
          <t>BS00000781</t>
        </is>
      </c>
      <c r="B366" t="inlineStr">
        <is>
          <t>BS0000078101</t>
        </is>
      </c>
      <c r="C366" t="n">
        <v>210000848</v>
      </c>
      <c r="D366" t="inlineStr">
        <is>
          <t>KTB 글로벌 CRE Debt 전문투자형사모부동산투자신탁 12호</t>
        </is>
      </c>
      <c r="E366" t="inlineStr">
        <is>
          <t>다올KTB글로벌CREDEBT 일반 부동산12호</t>
        </is>
      </c>
      <c r="F366" t="inlineStr">
        <is>
          <t>부동산</t>
        </is>
      </c>
      <c r="G366" t="inlineStr">
        <is>
          <t>수익형</t>
        </is>
      </c>
      <c r="H366" t="inlineStr">
        <is>
          <t>오피스</t>
        </is>
      </c>
      <c r="I366" t="inlineStr">
        <is>
          <t>해외</t>
        </is>
      </c>
      <c r="J366" t="inlineStr">
        <is>
          <t>아메리카</t>
        </is>
      </c>
      <c r="K366" t="inlineStr">
        <is>
          <t>선진국</t>
        </is>
      </c>
      <c r="L366" t="inlineStr">
        <is>
          <t>미국</t>
        </is>
      </c>
      <c r="M366" t="inlineStr">
        <is>
          <t>해당없음</t>
        </is>
      </c>
      <c r="N366" t="inlineStr">
        <is>
          <t>수익증권</t>
        </is>
      </c>
      <c r="O366" t="inlineStr">
        <is>
          <t>후순위</t>
        </is>
      </c>
      <c r="P366" t="inlineStr">
        <is>
          <t>채권형</t>
        </is>
      </c>
      <c r="Q366" t="inlineStr">
        <is>
          <t>프로젝트</t>
        </is>
      </c>
      <c r="R366" t="inlineStr">
        <is>
          <t>KRW</t>
        </is>
      </c>
      <c r="S366" t="inlineStr">
        <is>
          <t>USD</t>
        </is>
      </c>
      <c r="T366" s="1" t="n">
        <v>43042</v>
      </c>
      <c r="U366" s="1" t="n">
        <v>45599</v>
      </c>
      <c r="V366" s="1" t="n">
        <v>46510</v>
      </c>
      <c r="X366" t="inlineStr">
        <is>
          <t>해당없음</t>
        </is>
      </c>
      <c r="Y366" t="inlineStr">
        <is>
          <t>해당없음</t>
        </is>
      </c>
      <c r="Z366" t="inlineStr">
        <is>
          <t>해당없음</t>
        </is>
      </c>
      <c r="AA366" t="inlineStr">
        <is>
          <t>해당없음</t>
        </is>
      </c>
      <c r="AB366" t="inlineStr">
        <is>
          <t>KTB자산운용</t>
        </is>
      </c>
      <c r="AD366" t="inlineStr">
        <is>
          <t>임채연</t>
        </is>
      </c>
      <c r="AF366" t="inlineStr">
        <is>
          <t>신혜림</t>
        </is>
      </c>
      <c r="AG366" t="inlineStr">
        <is>
          <t>정상</t>
        </is>
      </c>
      <c r="AI366" t="inlineStr">
        <is>
          <t>기보유</t>
        </is>
      </c>
      <c r="AJ366" t="inlineStr">
        <is>
          <t>해외실물</t>
        </is>
      </c>
      <c r="AK366" t="inlineStr">
        <is>
          <t>부동산</t>
        </is>
      </c>
      <c r="AL366" t="inlineStr">
        <is>
          <t>Debt</t>
        </is>
      </c>
      <c r="AM366" t="inlineStr">
        <is>
          <t>인출</t>
        </is>
      </c>
      <c r="AN366" t="inlineStr">
        <is>
          <t>운영</t>
        </is>
      </c>
      <c r="AO366" t="n">
        <v>4550000000</v>
      </c>
      <c r="AP366" t="n">
        <v>65000000000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1459382319</v>
      </c>
      <c r="AW366" t="n">
        <v>75676390516</v>
      </c>
      <c r="AX366" t="n">
        <v>0</v>
      </c>
      <c r="AY366" t="n">
        <v>0</v>
      </c>
      <c r="AZ366" t="n">
        <v>2040398126</v>
      </c>
      <c r="BA366" t="n">
        <v>0</v>
      </c>
      <c r="BB366" t="n">
        <v>1459382319</v>
      </c>
      <c r="BC366" t="n">
        <v>73635992390</v>
      </c>
      <c r="BD366" t="n">
        <v>9432822014</v>
      </c>
      <c r="BE366" t="n">
        <v>9432911975</v>
      </c>
      <c r="BF366" t="n">
        <v>27007427009</v>
      </c>
      <c r="BG366" t="n">
        <v>9432822014</v>
      </c>
      <c r="BH366" t="n">
        <v>0</v>
      </c>
      <c r="BI366" t="n">
        <v>89961</v>
      </c>
      <c r="BJ366" t="n">
        <v>0</v>
      </c>
      <c r="BK366" t="n">
        <v>9432822014</v>
      </c>
      <c r="BL366" t="n">
        <v>89961</v>
      </c>
      <c r="BM366" t="n">
        <v>1247726</v>
      </c>
      <c r="BN366" t="n">
        <v>-532101994</v>
      </c>
      <c r="BO366" t="n">
        <v>9432822014</v>
      </c>
      <c r="BP366" t="n">
        <v>9432911975</v>
      </c>
      <c r="BQ366" t="n">
        <v>9434069740</v>
      </c>
      <c r="BR366" t="n">
        <v>8900809981</v>
      </c>
      <c r="BS366" t="n">
        <v>0</v>
      </c>
      <c r="BT366" t="n">
        <v>0</v>
      </c>
      <c r="BU366" t="n">
        <v>0</v>
      </c>
      <c r="BV366" t="n">
        <v>9434069740</v>
      </c>
      <c r="BW366" t="n">
        <v>8900809981</v>
      </c>
      <c r="BX366" t="n">
        <v>-248.8951952683243</v>
      </c>
      <c r="BY366" t="n">
        <v>-223.2589672329677</v>
      </c>
      <c r="BZ366" t="n">
        <v>0</v>
      </c>
      <c r="CA366" t="n">
        <v>74690785225</v>
      </c>
      <c r="CB366" t="n">
        <v>74690785225</v>
      </c>
      <c r="CC366" t="n">
        <v>73231402906</v>
      </c>
      <c r="CD366" t="n">
        <v>0</v>
      </c>
      <c r="CE366" t="n">
        <v>927280325</v>
      </c>
      <c r="CF366" t="n">
        <v>926032599</v>
      </c>
      <c r="CG366" t="n">
        <v>0</v>
      </c>
      <c r="CH366" t="n">
        <v>927280325</v>
      </c>
      <c r="CI366" t="n">
        <v>926032599</v>
      </c>
      <c r="CJ366" t="n">
        <v>0</v>
      </c>
      <c r="CK366" t="n">
        <v>-532101994</v>
      </c>
      <c r="CL366" t="n">
        <v>0</v>
      </c>
      <c r="CM366" t="n">
        <v>0</v>
      </c>
      <c r="CN366" t="n">
        <v>2.980232238769531e-07</v>
      </c>
      <c r="CO366" t="n">
        <v>-22.68667815253139</v>
      </c>
      <c r="CP366" t="n">
        <v>0</v>
      </c>
      <c r="CQ366" t="n">
        <v>276.3510718941689</v>
      </c>
      <c r="CR366" t="n">
        <v>-21036910290.44971</v>
      </c>
      <c r="CS366" t="n">
        <v>0.3960958663014255</v>
      </c>
      <c r="CT366" t="n">
        <v>367291903.6351424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1</v>
      </c>
      <c r="DI366" t="n">
        <v>0</v>
      </c>
      <c r="DJ366" t="n">
        <v>927280325</v>
      </c>
      <c r="DK366" t="n">
        <v>0</v>
      </c>
      <c r="DL366" t="n">
        <v>0</v>
      </c>
      <c r="DM366" t="n">
        <v>0</v>
      </c>
      <c r="DN366" t="n">
        <v>1459382319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931023501</v>
      </c>
      <c r="DW366" t="n">
        <v>3169091.106585444</v>
      </c>
      <c r="DX366" t="n">
        <v>0</v>
      </c>
      <c r="DY366" t="n">
        <v>0</v>
      </c>
      <c r="DZ366" t="n">
        <v>95051.375879062</v>
      </c>
      <c r="EA366" t="n">
        <v>0</v>
      </c>
      <c r="EB366" t="n">
        <v>3264142.482464506</v>
      </c>
      <c r="EC366" t="n">
        <v>0.003505972168219743</v>
      </c>
      <c r="ED366" t="n">
        <v>3264142.482464506</v>
      </c>
      <c r="EE366" t="n">
        <v>3251019.011587758</v>
      </c>
      <c r="EF366" t="n">
        <v>0</v>
      </c>
      <c r="EG366" t="n">
        <v>9432822014</v>
      </c>
      <c r="EH366" t="n">
        <v>0</v>
      </c>
      <c r="EI366" t="n">
        <v>0</v>
      </c>
      <c r="EJ366" t="n">
        <v>1247726</v>
      </c>
      <c r="EK366" t="n">
        <v>0</v>
      </c>
      <c r="EL366" t="n">
        <v>9432911975</v>
      </c>
      <c r="EM366" t="n">
        <v>0</v>
      </c>
      <c r="EN366" t="n">
        <v>0</v>
      </c>
      <c r="EO366" t="n">
        <v>-532101994</v>
      </c>
      <c r="EP366" t="n">
        <v>9434069740</v>
      </c>
      <c r="EQ366" t="n">
        <v>8900809981</v>
      </c>
      <c r="ER366" t="n">
        <v>26</v>
      </c>
      <c r="EU366" t="n">
        <v>2017</v>
      </c>
      <c r="EV366" t="inlineStr">
        <is>
          <t>국내간접투자</t>
        </is>
      </c>
      <c r="EW366" t="n">
        <v>0</v>
      </c>
      <c r="EX366" t="n">
        <v>9432822014</v>
      </c>
      <c r="EY366" t="n">
        <v>0</v>
      </c>
      <c r="EZ366" t="n">
        <v>0</v>
      </c>
      <c r="FA366" t="n">
        <v>1247726</v>
      </c>
      <c r="FB366" t="n">
        <v>0</v>
      </c>
      <c r="FC366" t="n">
        <v>9432911975</v>
      </c>
      <c r="FD366" t="n">
        <v>0</v>
      </c>
      <c r="FE366" t="n">
        <v>0</v>
      </c>
      <c r="FF366" t="n">
        <v>-532101994</v>
      </c>
      <c r="FG366" t="n">
        <v>0</v>
      </c>
      <c r="FH366" t="n">
        <v>0</v>
      </c>
      <c r="FI366" t="n">
        <v>0</v>
      </c>
      <c r="FJ366" t="n">
        <v>0</v>
      </c>
      <c r="FK366" t="n">
        <v>0</v>
      </c>
      <c r="FL366" t="n">
        <v>0</v>
      </c>
      <c r="FM366" t="n">
        <v>0</v>
      </c>
      <c r="FN366" t="n">
        <v>0</v>
      </c>
      <c r="FO366" t="n">
        <v>0</v>
      </c>
      <c r="FP366" t="n">
        <v>0</v>
      </c>
      <c r="FQ366" t="b">
        <v>1</v>
      </c>
      <c r="FR366" t="b">
        <v>1</v>
      </c>
    </row>
    <row r="367">
      <c r="A367" t="inlineStr">
        <is>
          <t>BS00000790</t>
        </is>
      </c>
      <c r="B367" t="n">
        <v>6202176003</v>
      </c>
      <c r="C367" t="n">
        <v>6000000001107</v>
      </c>
      <c r="D367" t="inlineStr">
        <is>
          <t>수원 영흥공원 민간개발조성사업 (천년수원)</t>
        </is>
      </c>
      <c r="E367" t="inlineStr">
        <is>
          <t>수원 영흥공원 민간개발 조성사업(천년수원)</t>
        </is>
      </c>
      <c r="F367" t="inlineStr">
        <is>
          <t>부동산</t>
        </is>
      </c>
      <c r="G367" t="inlineStr">
        <is>
          <t>개발형</t>
        </is>
      </c>
      <c r="H367" t="inlineStr">
        <is>
          <t>주거용</t>
        </is>
      </c>
      <c r="I367" t="inlineStr">
        <is>
          <t>국내</t>
        </is>
      </c>
      <c r="J367" t="inlineStr">
        <is>
          <t>아시아</t>
        </is>
      </c>
      <c r="K367" t="inlineStr">
        <is>
          <t>이머징</t>
        </is>
      </c>
      <c r="L367" t="inlineStr">
        <is>
          <t>한국</t>
        </is>
      </c>
      <c r="M367" t="inlineStr">
        <is>
          <t>수도권</t>
        </is>
      </c>
      <c r="N367" t="inlineStr">
        <is>
          <t>대출</t>
        </is>
      </c>
      <c r="O367" t="inlineStr">
        <is>
          <t>선순위</t>
        </is>
      </c>
      <c r="P367" t="inlineStr">
        <is>
          <t>대출</t>
        </is>
      </c>
      <c r="Q367" t="inlineStr">
        <is>
          <t>프로젝트</t>
        </is>
      </c>
      <c r="R367" t="inlineStr">
        <is>
          <t>KRW</t>
        </is>
      </c>
      <c r="S367" t="inlineStr">
        <is>
          <t>KRW</t>
        </is>
      </c>
      <c r="T367" s="1" t="n">
        <v>43798</v>
      </c>
      <c r="U367" s="1" t="n">
        <v>43798</v>
      </c>
      <c r="V367" s="1" t="n">
        <v>45351</v>
      </c>
      <c r="W367" s="1" t="n">
        <v>45138</v>
      </c>
      <c r="X367" t="inlineStr">
        <is>
          <t>해당없음</t>
        </is>
      </c>
      <c r="Y367" t="inlineStr">
        <is>
          <t>해당없음</t>
        </is>
      </c>
      <c r="Z367" t="inlineStr">
        <is>
          <t>시공사 책임준공</t>
        </is>
      </c>
      <c r="AA367" t="inlineStr">
        <is>
          <t>시공사 책임준공</t>
        </is>
      </c>
      <c r="AB367" t="inlineStr">
        <is>
          <t>한화투자증권</t>
        </is>
      </c>
      <c r="AC367" t="inlineStr">
        <is>
          <t>해당없음</t>
        </is>
      </c>
      <c r="AD367" t="inlineStr">
        <is>
          <t>상환/확인필요</t>
        </is>
      </c>
      <c r="AF367" t="inlineStr">
        <is>
          <t>김현우</t>
        </is>
      </c>
      <c r="AG367" t="inlineStr">
        <is>
          <t>정상</t>
        </is>
      </c>
      <c r="AI367" t="inlineStr">
        <is>
          <t>기보유</t>
        </is>
      </c>
      <c r="AJ367" t="inlineStr">
        <is>
          <t>국내실물</t>
        </is>
      </c>
      <c r="AK367" t="inlineStr">
        <is>
          <t>부동산</t>
        </is>
      </c>
      <c r="AL367" t="inlineStr">
        <is>
          <t>Debt</t>
        </is>
      </c>
      <c r="AM367" t="inlineStr">
        <is>
          <t>인출</t>
        </is>
      </c>
      <c r="AN367" t="inlineStr">
        <is>
          <t>상환</t>
        </is>
      </c>
      <c r="AO367" t="n">
        <v>0</v>
      </c>
      <c r="AP367" t="n">
        <v>230000000000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1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0</v>
      </c>
      <c r="EM367" t="n">
        <v>0</v>
      </c>
      <c r="EN367" t="n">
        <v>0</v>
      </c>
      <c r="EO367" t="n">
        <v>0</v>
      </c>
      <c r="EP367" t="n">
        <v>0</v>
      </c>
      <c r="EQ367" t="n">
        <v>0</v>
      </c>
      <c r="ER367" t="n">
        <v>471</v>
      </c>
      <c r="EU367" t="n">
        <v>2019</v>
      </c>
      <c r="EV367" t="inlineStr">
        <is>
          <t>국내간접투자</t>
        </is>
      </c>
      <c r="EW367" t="n">
        <v>0</v>
      </c>
      <c r="EX367" t="n">
        <v>0</v>
      </c>
      <c r="EY367" t="n">
        <v>0</v>
      </c>
      <c r="EZ367" t="n">
        <v>0</v>
      </c>
      <c r="FA367" t="n">
        <v>0</v>
      </c>
      <c r="FB367" t="n">
        <v>0</v>
      </c>
      <c r="FC367" t="n">
        <v>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0</v>
      </c>
      <c r="FJ367" t="n">
        <v>0</v>
      </c>
      <c r="FK367" t="n">
        <v>0</v>
      </c>
      <c r="FL367" t="n">
        <v>0</v>
      </c>
      <c r="FM367" t="n">
        <v>0</v>
      </c>
      <c r="FN367" t="n">
        <v>0</v>
      </c>
      <c r="FO367" t="n">
        <v>0</v>
      </c>
      <c r="FP367" t="n">
        <v>0</v>
      </c>
      <c r="FQ367" t="b">
        <v>1</v>
      </c>
      <c r="FR367" t="b">
        <v>1</v>
      </c>
    </row>
    <row r="368">
      <c r="A368" t="inlineStr">
        <is>
          <t>BS00000805</t>
        </is>
      </c>
      <c r="B368" t="inlineStr">
        <is>
          <t>BS0000080501</t>
        </is>
      </c>
      <c r="C368" t="n">
        <v>210000004</v>
      </c>
      <c r="D368" t="inlineStr">
        <is>
          <t>신한BNPP 그린에너지 전문투자형사모특별자산투자신탁 5호</t>
        </is>
      </c>
      <c r="E368" t="inlineStr">
        <is>
          <t>신한그린에너지 일반 사모특별자산투자신탁 제5호</t>
        </is>
      </c>
      <c r="F368" t="inlineStr">
        <is>
          <t>인프라</t>
        </is>
      </c>
      <c r="G368" t="inlineStr">
        <is>
          <t>신재생</t>
        </is>
      </c>
      <c r="H368" t="inlineStr">
        <is>
          <t>태양광</t>
        </is>
      </c>
      <c r="I368" t="inlineStr">
        <is>
          <t>국내</t>
        </is>
      </c>
      <c r="J368" t="inlineStr">
        <is>
          <t>아시아</t>
        </is>
      </c>
      <c r="K368" t="inlineStr">
        <is>
          <t>이머징</t>
        </is>
      </c>
      <c r="L368" t="inlineStr">
        <is>
          <t>한국</t>
        </is>
      </c>
      <c r="M368" t="inlineStr">
        <is>
          <t>해당없음</t>
        </is>
      </c>
      <c r="N368" t="inlineStr">
        <is>
          <t>수익증권</t>
        </is>
      </c>
      <c r="O368" t="inlineStr">
        <is>
          <t>선순위</t>
        </is>
      </c>
      <c r="P368" t="inlineStr">
        <is>
          <t>채권형</t>
        </is>
      </c>
      <c r="Q368" t="inlineStr">
        <is>
          <t>블라인드</t>
        </is>
      </c>
      <c r="R368" t="inlineStr">
        <is>
          <t>KRW</t>
        </is>
      </c>
      <c r="S368" t="inlineStr">
        <is>
          <t>KRW</t>
        </is>
      </c>
      <c r="T368" s="1" t="n">
        <v>43166</v>
      </c>
      <c r="U368" s="1" t="n">
        <v>43896</v>
      </c>
      <c r="V368" s="1" t="n">
        <v>51202</v>
      </c>
      <c r="X368" t="inlineStr">
        <is>
          <t>비규제자산</t>
        </is>
      </c>
      <c r="Y368" t="inlineStr">
        <is>
          <t>Merchant(정부)</t>
        </is>
      </c>
      <c r="Z368" t="inlineStr">
        <is>
          <t>무보증</t>
        </is>
      </c>
      <c r="AA368" t="inlineStr">
        <is>
          <t>관리운영사 운영실적 보증(SMP+REC 고정계약)</t>
        </is>
      </c>
      <c r="AB368" t="inlineStr">
        <is>
          <t>신한자산운용</t>
        </is>
      </c>
      <c r="AC368" t="inlineStr">
        <is>
          <t>해당없음</t>
        </is>
      </c>
      <c r="AD368" t="inlineStr">
        <is>
          <t>예수빈</t>
        </is>
      </c>
      <c r="AF368" t="inlineStr">
        <is>
          <t>유재섭</t>
        </is>
      </c>
      <c r="AG368" t="inlineStr">
        <is>
          <t>정상</t>
        </is>
      </c>
      <c r="AI368" t="inlineStr">
        <is>
          <t>기보유</t>
        </is>
      </c>
      <c r="AJ368" t="inlineStr">
        <is>
          <t>국내실물</t>
        </is>
      </c>
      <c r="AK368" t="inlineStr">
        <is>
          <t>인프라</t>
        </is>
      </c>
      <c r="AL368" t="inlineStr">
        <is>
          <t>Debt</t>
        </is>
      </c>
      <c r="AM368" t="inlineStr">
        <is>
          <t>인출</t>
        </is>
      </c>
      <c r="AN368" t="inlineStr">
        <is>
          <t>운영</t>
        </is>
      </c>
      <c r="AO368" t="n">
        <v>0</v>
      </c>
      <c r="AP368" t="n">
        <v>30000000000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14484780000</v>
      </c>
      <c r="AX368" t="n">
        <v>0</v>
      </c>
      <c r="AY368" t="n">
        <v>2281680453</v>
      </c>
      <c r="AZ368" t="n">
        <v>10311993065</v>
      </c>
      <c r="BA368" t="n">
        <v>0</v>
      </c>
      <c r="BB368" t="n">
        <v>-2281680453</v>
      </c>
      <c r="BC368" t="n">
        <v>4172786935</v>
      </c>
      <c r="BD368" t="n">
        <v>0</v>
      </c>
      <c r="BE368" t="n">
        <v>231859706</v>
      </c>
      <c r="BF368" t="n">
        <v>2899441369</v>
      </c>
      <c r="BG368" t="n">
        <v>231859706</v>
      </c>
      <c r="BH368" t="n">
        <v>0</v>
      </c>
      <c r="BI368" t="n">
        <v>0</v>
      </c>
      <c r="BJ368" t="n">
        <v>53983702</v>
      </c>
      <c r="BK368" t="n">
        <v>231859706</v>
      </c>
      <c r="BL368" t="n">
        <v>0</v>
      </c>
      <c r="BM368" t="n">
        <v>-72150160</v>
      </c>
      <c r="BN368" t="n">
        <v>35135600</v>
      </c>
      <c r="BO368" t="n">
        <v>0</v>
      </c>
      <c r="BP368" t="n">
        <v>231859706</v>
      </c>
      <c r="BQ368" t="n">
        <v>-72150160</v>
      </c>
      <c r="BR368" t="n">
        <v>266995306</v>
      </c>
      <c r="BS368" t="n">
        <v>0</v>
      </c>
      <c r="BT368" t="n">
        <v>0</v>
      </c>
      <c r="BU368" t="n">
        <v>0</v>
      </c>
      <c r="BV368" t="n">
        <v>-72150160</v>
      </c>
      <c r="BW368" t="n">
        <v>266995306</v>
      </c>
      <c r="BX368" t="n">
        <v>-1.7584296368984</v>
      </c>
      <c r="BY368" t="n">
        <v>5.317861962874916</v>
      </c>
      <c r="BZ368" t="n">
        <v>0</v>
      </c>
      <c r="CA368" t="n">
        <v>4160289801</v>
      </c>
      <c r="CB368" t="n">
        <v>4160289801</v>
      </c>
      <c r="CC368" t="n">
        <v>6448764399</v>
      </c>
      <c r="CD368" t="n">
        <v>0</v>
      </c>
      <c r="CE368" t="n">
        <v>4030951749</v>
      </c>
      <c r="CF368" t="n">
        <v>4103101909</v>
      </c>
      <c r="CG368" t="n">
        <v>6277496602</v>
      </c>
      <c r="CH368" t="n">
        <v>4030951749</v>
      </c>
      <c r="CI368" t="n">
        <v>4103101909</v>
      </c>
      <c r="CJ368" t="n">
        <v>6277496602</v>
      </c>
      <c r="CK368" t="n">
        <v>35135600</v>
      </c>
      <c r="CL368" t="n">
        <v>0</v>
      </c>
      <c r="CM368" t="n">
        <v>-19.4140312820673</v>
      </c>
      <c r="CN368" t="n">
        <v>5.942122638225555</v>
      </c>
      <c r="CO368" t="n">
        <v>4.19947475194931</v>
      </c>
      <c r="CP368" t="n">
        <v>-78257023351.5899</v>
      </c>
      <c r="CQ368" t="n">
        <v>23952409641.3278</v>
      </c>
      <c r="CR368" t="n">
        <v>16927880096.25141</v>
      </c>
      <c r="CS368" t="n">
        <v>1.190379569658635</v>
      </c>
      <c r="CT368" t="n">
        <v>4798362608.289341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1</v>
      </c>
      <c r="DI368" t="n">
        <v>0</v>
      </c>
      <c r="DJ368" t="n">
        <v>4030951749</v>
      </c>
      <c r="DK368" t="n">
        <v>0</v>
      </c>
      <c r="DL368" t="n">
        <v>6277496602</v>
      </c>
      <c r="DM368" t="n">
        <v>0</v>
      </c>
      <c r="DN368" t="n">
        <v>0</v>
      </c>
      <c r="DO368" t="n">
        <v>0</v>
      </c>
      <c r="DP368" t="n">
        <v>2281680453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4411405541</v>
      </c>
      <c r="DW368" t="n">
        <v>531760486.8431551</v>
      </c>
      <c r="DX368" t="n">
        <v>0</v>
      </c>
      <c r="DY368" t="n">
        <v>0</v>
      </c>
      <c r="DZ368" t="n">
        <v>0</v>
      </c>
      <c r="EA368" t="n">
        <v>0</v>
      </c>
      <c r="EB368" t="n">
        <v>531760486.8431551</v>
      </c>
      <c r="EC368" t="n">
        <v>0.1205421904426889</v>
      </c>
      <c r="ED368" t="n">
        <v>531760486.8431551</v>
      </c>
      <c r="EE368" t="n">
        <v>485899753.393248</v>
      </c>
      <c r="EF368" t="n">
        <v>0</v>
      </c>
      <c r="EG368" t="n">
        <v>0</v>
      </c>
      <c r="EH368" t="n">
        <v>0</v>
      </c>
      <c r="EI368" t="n">
        <v>0</v>
      </c>
      <c r="EJ368" t="n">
        <v>-72150160</v>
      </c>
      <c r="EK368" t="n">
        <v>0</v>
      </c>
      <c r="EL368" t="n">
        <v>231859706</v>
      </c>
      <c r="EM368" t="n">
        <v>53983702</v>
      </c>
      <c r="EN368" t="n">
        <v>0</v>
      </c>
      <c r="EO368" t="n">
        <v>-18848102</v>
      </c>
      <c r="EP368" t="n">
        <v>-72150160</v>
      </c>
      <c r="EQ368" t="n">
        <v>266995306</v>
      </c>
      <c r="ER368" t="n">
        <v>303</v>
      </c>
      <c r="EU368" t="n">
        <v>2018</v>
      </c>
      <c r="EV368" t="inlineStr">
        <is>
          <t>국내간접투자</t>
        </is>
      </c>
      <c r="EW368" t="n">
        <v>0</v>
      </c>
      <c r="EX368" t="n">
        <v>0</v>
      </c>
      <c r="EY368" t="n">
        <v>0</v>
      </c>
      <c r="EZ368" t="n">
        <v>0</v>
      </c>
      <c r="FA368" t="n">
        <v>-72150160</v>
      </c>
      <c r="FB368" t="n">
        <v>0</v>
      </c>
      <c r="FC368" t="n">
        <v>231859706</v>
      </c>
      <c r="FD368" t="n">
        <v>53983702</v>
      </c>
      <c r="FE368" t="n">
        <v>0</v>
      </c>
      <c r="FF368" t="n">
        <v>-18848102</v>
      </c>
      <c r="FG368" t="n">
        <v>0</v>
      </c>
      <c r="FH368" t="n">
        <v>0</v>
      </c>
      <c r="FI368" t="n">
        <v>0</v>
      </c>
      <c r="FJ368" t="n">
        <v>0</v>
      </c>
      <c r="FK368" t="n">
        <v>0</v>
      </c>
      <c r="FL368" t="n">
        <v>0</v>
      </c>
      <c r="FM368" t="n">
        <v>0</v>
      </c>
      <c r="FN368" t="n">
        <v>0</v>
      </c>
      <c r="FO368" t="n">
        <v>0</v>
      </c>
      <c r="FP368" t="n">
        <v>0</v>
      </c>
      <c r="FQ368" t="b">
        <v>1</v>
      </c>
      <c r="FR368" t="b">
        <v>1</v>
      </c>
    </row>
    <row r="369">
      <c r="A369" t="inlineStr">
        <is>
          <t>BS00000806</t>
        </is>
      </c>
      <c r="B369" t="inlineStr">
        <is>
          <t>BS0000080601</t>
        </is>
      </c>
      <c r="C369" t="n">
        <v>210000055</v>
      </c>
      <c r="D369" t="inlineStr">
        <is>
          <t>한화 Global Real Estate Strategy 전문투자형사모부동산투자신탁 2호</t>
        </is>
      </c>
      <c r="E369" t="inlineStr">
        <is>
          <t>한화 GLOBAL REAL ESTATE STRATEGY 일반사모부동산투자신탁2호</t>
        </is>
      </c>
      <c r="F369" t="inlineStr">
        <is>
          <t>부동산</t>
        </is>
      </c>
      <c r="G369" t="inlineStr">
        <is>
          <t>수익형</t>
        </is>
      </c>
      <c r="H369" t="inlineStr">
        <is>
          <t>혼합</t>
        </is>
      </c>
      <c r="I369" t="inlineStr">
        <is>
          <t>해외</t>
        </is>
      </c>
      <c r="J369" t="inlineStr">
        <is>
          <t>아메리카/유럽</t>
        </is>
      </c>
      <c r="K369" t="inlineStr">
        <is>
          <t>선진국</t>
        </is>
      </c>
      <c r="L369" t="inlineStr">
        <is>
          <t>혼합</t>
        </is>
      </c>
      <c r="M369" t="inlineStr">
        <is>
          <t>해당없음</t>
        </is>
      </c>
      <c r="N369" t="inlineStr">
        <is>
          <t>수익증권</t>
        </is>
      </c>
      <c r="O369" t="inlineStr">
        <is>
          <t>지분</t>
        </is>
      </c>
      <c r="P369" t="inlineStr">
        <is>
          <t>주식형</t>
        </is>
      </c>
      <c r="Q369" t="inlineStr">
        <is>
          <t>블라인드</t>
        </is>
      </c>
      <c r="R369" t="inlineStr">
        <is>
          <t>KRW</t>
        </is>
      </c>
      <c r="S369" t="inlineStr">
        <is>
          <t>USD</t>
        </is>
      </c>
      <c r="T369" s="1" t="n">
        <v>43223</v>
      </c>
      <c r="U369" s="1" t="n">
        <v>43954</v>
      </c>
      <c r="V369" s="1" t="n">
        <v>48337</v>
      </c>
      <c r="X369" t="inlineStr">
        <is>
          <t>해당없음</t>
        </is>
      </c>
      <c r="Y369" t="inlineStr">
        <is>
          <t>해당없음</t>
        </is>
      </c>
      <c r="Z369" t="inlineStr">
        <is>
          <t>해당없음</t>
        </is>
      </c>
      <c r="AA369" t="inlineStr">
        <is>
          <t>해당없음</t>
        </is>
      </c>
      <c r="AB369" t="inlineStr">
        <is>
          <t>한화자산운용</t>
        </is>
      </c>
      <c r="AD369" t="inlineStr">
        <is>
          <t>임채연</t>
        </is>
      </c>
      <c r="AF369" t="inlineStr">
        <is>
          <t>신혜림</t>
        </is>
      </c>
      <c r="AG369" t="inlineStr">
        <is>
          <t>정상</t>
        </is>
      </c>
      <c r="AI369" t="inlineStr">
        <is>
          <t>기보유</t>
        </is>
      </c>
      <c r="AJ369" t="inlineStr">
        <is>
          <t>해외실물</t>
        </is>
      </c>
      <c r="AK369" t="inlineStr">
        <is>
          <t>부동산</t>
        </is>
      </c>
      <c r="AL369" t="inlineStr">
        <is>
          <t>Equity</t>
        </is>
      </c>
      <c r="AM369" t="inlineStr">
        <is>
          <t>인출</t>
        </is>
      </c>
      <c r="AN369" t="inlineStr">
        <is>
          <t>운영</t>
        </is>
      </c>
      <c r="AO369" t="n">
        <v>2660000000</v>
      </c>
      <c r="AP369" t="n">
        <v>404130000000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13112083628</v>
      </c>
      <c r="AW369" t="n">
        <v>401892028566</v>
      </c>
      <c r="AX369" t="n">
        <v>0</v>
      </c>
      <c r="AY369" t="n">
        <v>3325000000</v>
      </c>
      <c r="AZ369" t="n">
        <v>81911033872</v>
      </c>
      <c r="BA369" t="n">
        <v>0</v>
      </c>
      <c r="BB369" t="n">
        <v>9787083628</v>
      </c>
      <c r="BC369" t="n">
        <v>319980994694</v>
      </c>
      <c r="BD369" t="n">
        <v>2850000000</v>
      </c>
      <c r="BE369" t="n">
        <v>9026904027</v>
      </c>
      <c r="BF369" t="n">
        <v>173681020701</v>
      </c>
      <c r="BG369" t="n">
        <v>9025000000</v>
      </c>
      <c r="BH369" t="n">
        <v>0</v>
      </c>
      <c r="BI369" t="n">
        <v>1904027</v>
      </c>
      <c r="BJ369" t="n">
        <v>123568302</v>
      </c>
      <c r="BK369" t="n">
        <v>9025000000</v>
      </c>
      <c r="BL369" t="n">
        <v>1904027</v>
      </c>
      <c r="BM369" t="n">
        <v>-1854348194</v>
      </c>
      <c r="BN369" t="n">
        <v>2962255531</v>
      </c>
      <c r="BO369" t="n">
        <v>2850000000</v>
      </c>
      <c r="BP369" t="n">
        <v>9026904027</v>
      </c>
      <c r="BQ369" t="n">
        <v>995651806</v>
      </c>
      <c r="BR369" t="n">
        <v>11989159558</v>
      </c>
      <c r="BS369" t="n">
        <v>0</v>
      </c>
      <c r="BT369" t="n">
        <v>0</v>
      </c>
      <c r="BU369" t="n">
        <v>0</v>
      </c>
      <c r="BV369" t="n">
        <v>995651806</v>
      </c>
      <c r="BW369" t="n">
        <v>11989159558</v>
      </c>
      <c r="BX369" t="n">
        <v>0.4558098238617864</v>
      </c>
      <c r="BY369" t="n">
        <v>5.83024851009375</v>
      </c>
      <c r="BZ369" t="n">
        <v>0</v>
      </c>
      <c r="CA369" t="n">
        <v>314692849575</v>
      </c>
      <c r="CB369" t="n">
        <v>314692849575</v>
      </c>
      <c r="CC369" t="n">
        <v>306286346686</v>
      </c>
      <c r="CD369" t="n">
        <v>0</v>
      </c>
      <c r="CE369" t="n">
        <v>218006445393</v>
      </c>
      <c r="CF369" t="n">
        <v>219860793587</v>
      </c>
      <c r="CG369" t="n">
        <v>205257106234</v>
      </c>
      <c r="CH369" t="n">
        <v>218006445393</v>
      </c>
      <c r="CI369" t="n">
        <v>219860793587</v>
      </c>
      <c r="CJ369" t="n">
        <v>205257106234</v>
      </c>
      <c r="CK369" t="n">
        <v>2962255531</v>
      </c>
      <c r="CL369" t="n">
        <v>0</v>
      </c>
      <c r="CM369" t="n">
        <v>5.653713047504424</v>
      </c>
      <c r="CN369" t="n">
        <v>5.729787647724152</v>
      </c>
      <c r="CO369" t="n">
        <v>3.534421026706696</v>
      </c>
      <c r="CP369" t="n">
        <v>1232545884758.465</v>
      </c>
      <c r="CQ369" t="n">
        <v>1249130637937.061</v>
      </c>
      <c r="CR369" t="n">
        <v>770526564554.6044</v>
      </c>
      <c r="CS369" t="n">
        <v>1.17842222861662</v>
      </c>
      <c r="CT369" t="n">
        <v>256903641232.8065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0.3834511068385369</v>
      </c>
      <c r="DI369" t="n">
        <v>0.616548893161463</v>
      </c>
      <c r="DJ369" t="n">
        <v>83594812783.88092</v>
      </c>
      <c r="DK369" t="n">
        <v>134411632609.1191</v>
      </c>
      <c r="DL369" t="n">
        <v>78706064571.90247</v>
      </c>
      <c r="DM369" t="n">
        <v>126551041662.0975</v>
      </c>
      <c r="DN369" t="n">
        <v>5027842980.116059</v>
      </c>
      <c r="DO369" t="n">
        <v>8084240647.88394</v>
      </c>
      <c r="DP369" t="n">
        <v>1274974930.238135</v>
      </c>
      <c r="DQ369" t="n">
        <v>2050025069.761864</v>
      </c>
      <c r="DR369" t="n">
        <v>0</v>
      </c>
      <c r="DS369" t="n">
        <v>0</v>
      </c>
      <c r="DT369" t="n">
        <v>0</v>
      </c>
      <c r="DU369" t="n">
        <v>0</v>
      </c>
      <c r="DV369" t="n">
        <v>216658154848</v>
      </c>
      <c r="DW369" t="n">
        <v>6616912809.174363</v>
      </c>
      <c r="DX369" t="n">
        <v>38094941592.28419</v>
      </c>
      <c r="DY369" t="n">
        <v>59616721857.01143</v>
      </c>
      <c r="DZ369" t="n">
        <v>45721875869.40868</v>
      </c>
      <c r="EA369" t="n">
        <v>0</v>
      </c>
      <c r="EB369" t="n">
        <v>150050452127.8787</v>
      </c>
      <c r="EC369" t="n">
        <v>0.692567756026303</v>
      </c>
      <c r="ED369" t="n">
        <v>150050452127.8787</v>
      </c>
      <c r="EE369" t="n">
        <v>150984234685.1008</v>
      </c>
      <c r="EF369" t="n">
        <v>0</v>
      </c>
      <c r="EG369" t="n">
        <v>2850000000</v>
      </c>
      <c r="EH369" t="n">
        <v>0</v>
      </c>
      <c r="EI369" t="n">
        <v>0</v>
      </c>
      <c r="EJ369" t="n">
        <v>-1854348194</v>
      </c>
      <c r="EK369" t="n">
        <v>0</v>
      </c>
      <c r="EL369" t="n">
        <v>9026904027</v>
      </c>
      <c r="EM369" t="n">
        <v>123568302</v>
      </c>
      <c r="EN369" t="n">
        <v>0</v>
      </c>
      <c r="EO369" t="n">
        <v>2838687229</v>
      </c>
      <c r="EP369" t="n">
        <v>995651806</v>
      </c>
      <c r="EQ369" t="n">
        <v>11989159558</v>
      </c>
      <c r="ER369" t="n">
        <v>18</v>
      </c>
      <c r="EU369" t="n">
        <v>2018</v>
      </c>
      <c r="EV369" t="inlineStr">
        <is>
          <t>국내간접투자</t>
        </is>
      </c>
      <c r="EW369" t="n">
        <v>0</v>
      </c>
      <c r="EX369" t="n">
        <v>1092835654.48983</v>
      </c>
      <c r="EY369" t="n">
        <v>0</v>
      </c>
      <c r="EZ369" t="n">
        <v>0</v>
      </c>
      <c r="FA369" t="n">
        <v>-711051867.4533421</v>
      </c>
      <c r="FB369" t="n">
        <v>0</v>
      </c>
      <c r="FC369" t="n">
        <v>3461376340.478396</v>
      </c>
      <c r="FD369" t="n">
        <v>47382402.1720586</v>
      </c>
      <c r="FE369" t="n">
        <v>0</v>
      </c>
      <c r="FF369" t="n">
        <v>1088497759.928469</v>
      </c>
      <c r="FG369" t="n">
        <v>0</v>
      </c>
      <c r="FH369" t="n">
        <v>1757164345.51017</v>
      </c>
      <c r="FI369" t="n">
        <v>0</v>
      </c>
      <c r="FJ369" t="n">
        <v>0</v>
      </c>
      <c r="FK369" t="n">
        <v>-1143296326.546658</v>
      </c>
      <c r="FL369" t="n">
        <v>0</v>
      </c>
      <c r="FM369" t="n">
        <v>5565527686.521603</v>
      </c>
      <c r="FN369" t="n">
        <v>76185899.82794139</v>
      </c>
      <c r="FO369" t="n">
        <v>0</v>
      </c>
      <c r="FP369" t="n">
        <v>1750189469.07153</v>
      </c>
      <c r="FQ369" t="b">
        <v>1</v>
      </c>
      <c r="FR369" t="b">
        <v>1</v>
      </c>
    </row>
    <row r="370">
      <c r="A370" t="inlineStr">
        <is>
          <t>BS00000807</t>
        </is>
      </c>
      <c r="B370" t="inlineStr">
        <is>
          <t>BS0000080701</t>
        </is>
      </c>
      <c r="C370" t="n">
        <v>210000066</v>
      </c>
      <c r="D370" t="inlineStr">
        <is>
          <t>한화 Global Infra Strategy 전문투자형사모특별자산투자신탁 2호</t>
        </is>
      </c>
      <c r="E370" t="inlineStr">
        <is>
          <t>한화 GLOBAL INFRASTRUCTURE STRATEGY 일반 사모특별자산투자신탁 2호</t>
        </is>
      </c>
      <c r="F370" t="inlineStr">
        <is>
          <t>인프라</t>
        </is>
      </c>
      <c r="G370" t="inlineStr">
        <is>
          <t>혼합</t>
        </is>
      </c>
      <c r="H370" t="inlineStr">
        <is>
          <t>혼합</t>
        </is>
      </c>
      <c r="I370" t="inlineStr">
        <is>
          <t>해외</t>
        </is>
      </c>
      <c r="J370" t="inlineStr">
        <is>
          <t>아메리카/유럽</t>
        </is>
      </c>
      <c r="K370" t="inlineStr">
        <is>
          <t>선진국</t>
        </is>
      </c>
      <c r="L370" t="inlineStr">
        <is>
          <t>혼합</t>
        </is>
      </c>
      <c r="M370" t="inlineStr">
        <is>
          <t>해당없음</t>
        </is>
      </c>
      <c r="N370" t="inlineStr">
        <is>
          <t>수익증권</t>
        </is>
      </c>
      <c r="O370" t="inlineStr">
        <is>
          <t>혼합</t>
        </is>
      </c>
      <c r="P370" t="inlineStr">
        <is>
          <t>주식형</t>
        </is>
      </c>
      <c r="Q370" t="inlineStr">
        <is>
          <t>블라인드</t>
        </is>
      </c>
      <c r="R370" t="inlineStr">
        <is>
          <t>KRW</t>
        </is>
      </c>
      <c r="S370" t="inlineStr">
        <is>
          <t>USD</t>
        </is>
      </c>
      <c r="T370" s="1" t="n">
        <v>43255</v>
      </c>
      <c r="U370" s="1" t="n">
        <v>43986</v>
      </c>
      <c r="V370" s="1" t="n">
        <v>57500</v>
      </c>
      <c r="X370" t="inlineStr">
        <is>
          <t>해당없음</t>
        </is>
      </c>
      <c r="Y370" t="inlineStr">
        <is>
          <t>해당없음</t>
        </is>
      </c>
      <c r="Z370" t="inlineStr">
        <is>
          <t>해당없음</t>
        </is>
      </c>
      <c r="AA370" t="inlineStr">
        <is>
          <t>해당없음</t>
        </is>
      </c>
      <c r="AB370" t="inlineStr">
        <is>
          <t>한화자산운용</t>
        </is>
      </c>
      <c r="AC370" t="inlineStr">
        <is>
          <t>한화자산운용</t>
        </is>
      </c>
      <c r="AD370" t="inlineStr">
        <is>
          <t>정의헌</t>
        </is>
      </c>
      <c r="AF370" t="inlineStr">
        <is>
          <t>황민정</t>
        </is>
      </c>
      <c r="AG370" t="inlineStr">
        <is>
          <t>정상</t>
        </is>
      </c>
      <c r="AI370" t="inlineStr">
        <is>
          <t>기보유</t>
        </is>
      </c>
      <c r="AJ370" t="inlineStr">
        <is>
          <t>해외실물</t>
        </is>
      </c>
      <c r="AK370" t="inlineStr">
        <is>
          <t>인프라</t>
        </is>
      </c>
      <c r="AL370" t="inlineStr">
        <is>
          <t>Equity</t>
        </is>
      </c>
      <c r="AM370" t="inlineStr">
        <is>
          <t>인출</t>
        </is>
      </c>
      <c r="AN370" t="inlineStr">
        <is>
          <t>운영</t>
        </is>
      </c>
      <c r="AO370" t="n">
        <v>3150000000</v>
      </c>
      <c r="AP370" t="n">
        <v>478575000000</v>
      </c>
      <c r="AQ370" t="n">
        <v>0</v>
      </c>
      <c r="AR370" t="n">
        <v>0</v>
      </c>
      <c r="AS370" t="n">
        <v>0</v>
      </c>
      <c r="AT370" t="n">
        <v>0</v>
      </c>
      <c r="AU370" t="n">
        <v>4105814220</v>
      </c>
      <c r="AV370" t="n">
        <v>21314245848</v>
      </c>
      <c r="AW370" t="n">
        <v>572505531593</v>
      </c>
      <c r="AX370" t="n">
        <v>4412438196</v>
      </c>
      <c r="AY370" t="n">
        <v>15264704086</v>
      </c>
      <c r="AZ370" t="n">
        <v>90199311704</v>
      </c>
      <c r="BA370" t="n">
        <v>-306623976</v>
      </c>
      <c r="BB370" t="n">
        <v>6049541762</v>
      </c>
      <c r="BC370" t="n">
        <v>482306219889</v>
      </c>
      <c r="BD370" t="n">
        <v>5094413599</v>
      </c>
      <c r="BE370" t="n">
        <v>21000549951</v>
      </c>
      <c r="BF370" t="n">
        <v>107352126175</v>
      </c>
      <c r="BG370" t="n">
        <v>20997595962</v>
      </c>
      <c r="BH370" t="n">
        <v>0</v>
      </c>
      <c r="BI370" t="n">
        <v>2953989</v>
      </c>
      <c r="BJ370" t="n">
        <v>-67204057</v>
      </c>
      <c r="BK370" t="n">
        <v>20997595962</v>
      </c>
      <c r="BL370" t="n">
        <v>2953989</v>
      </c>
      <c r="BM370" t="n">
        <v>-8137645894</v>
      </c>
      <c r="BN370" t="n">
        <v>-7955870222</v>
      </c>
      <c r="BO370" t="n">
        <v>5094413599</v>
      </c>
      <c r="BP370" t="n">
        <v>21000549951</v>
      </c>
      <c r="BQ370" t="n">
        <v>-3043232295</v>
      </c>
      <c r="BR370" t="n">
        <v>13044679729</v>
      </c>
      <c r="BS370" t="n">
        <v>0</v>
      </c>
      <c r="BT370" t="n">
        <v>0</v>
      </c>
      <c r="BU370" t="n">
        <v>0</v>
      </c>
      <c r="BV370" t="n">
        <v>-3043232295</v>
      </c>
      <c r="BW370" t="n">
        <v>13044679729</v>
      </c>
      <c r="BX370" t="n">
        <v>-0.5812172094885513</v>
      </c>
      <c r="BY370" t="n">
        <v>2.546379261461739</v>
      </c>
      <c r="BZ370" t="n">
        <v>0</v>
      </c>
      <c r="CA370" t="n">
        <v>487626559487</v>
      </c>
      <c r="CB370" t="n">
        <v>487619303546</v>
      </c>
      <c r="CC370" t="n">
        <v>480505678116</v>
      </c>
      <c r="CD370" t="n">
        <v>0</v>
      </c>
      <c r="CE370" t="n">
        <v>517852633422</v>
      </c>
      <c r="CF370" t="n">
        <v>526296903292</v>
      </c>
      <c r="CG370" t="n">
        <v>519758961882</v>
      </c>
      <c r="CH370" t="n">
        <v>517852633422</v>
      </c>
      <c r="CI370" t="n">
        <v>526296903292</v>
      </c>
      <c r="CJ370" t="n">
        <v>519758961882</v>
      </c>
      <c r="CK370" t="n">
        <v>-7955870222</v>
      </c>
      <c r="CL370" t="n">
        <v>0</v>
      </c>
      <c r="CM370" t="n">
        <v>8.760353624820711</v>
      </c>
      <c r="CN370" t="n">
        <v>3.875291645526886</v>
      </c>
      <c r="CO370" t="n">
        <v>4.635705053806305</v>
      </c>
      <c r="CP370" t="n">
        <v>4536572194321.368</v>
      </c>
      <c r="CQ370" t="n">
        <v>2006829983914.374</v>
      </c>
      <c r="CR370" t="n">
        <v>2400612069881.269</v>
      </c>
      <c r="CS370" t="n">
        <v>1.249602024473692</v>
      </c>
      <c r="CT370" t="n">
        <v>647109699103.1638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0.2173143844301098</v>
      </c>
      <c r="DI370" t="n">
        <v>0.7826856155698901</v>
      </c>
      <c r="DJ370" t="n">
        <v>112536826257.6133</v>
      </c>
      <c r="DK370" t="n">
        <v>405315807164.3867</v>
      </c>
      <c r="DL370" t="n">
        <v>112951098853.4198</v>
      </c>
      <c r="DM370" t="n">
        <v>406807863028.5803</v>
      </c>
      <c r="DN370" t="n">
        <v>4631892216.050144</v>
      </c>
      <c r="DO370" t="n">
        <v>16682353631.94986</v>
      </c>
      <c r="DP370" t="n">
        <v>3317239771.956872</v>
      </c>
      <c r="DQ370" t="n">
        <v>11947464314.04313</v>
      </c>
      <c r="DR370" t="n">
        <v>0</v>
      </c>
      <c r="DS370" t="n">
        <v>0</v>
      </c>
      <c r="DT370" t="n">
        <v>0</v>
      </c>
      <c r="DU370" t="n">
        <v>0</v>
      </c>
      <c r="DV370" t="n">
        <v>507110060408</v>
      </c>
      <c r="DW370" t="n">
        <v>12987146657.00435</v>
      </c>
      <c r="DX370" t="n">
        <v>0</v>
      </c>
      <c r="DY370" t="n">
        <v>167780073245.6967</v>
      </c>
      <c r="DZ370" t="n">
        <v>154599598995.4092</v>
      </c>
      <c r="EA370" t="n">
        <v>0</v>
      </c>
      <c r="EB370" t="n">
        <v>335366818898.1103</v>
      </c>
      <c r="EC370" t="n">
        <v>0.6613294530743244</v>
      </c>
      <c r="ED370" t="n">
        <v>335366818898.1103</v>
      </c>
      <c r="EE370" t="n">
        <v>342471198834.0699</v>
      </c>
      <c r="EF370" t="n">
        <v>0</v>
      </c>
      <c r="EG370" t="n">
        <v>5094413599</v>
      </c>
      <c r="EH370" t="n">
        <v>-6478932</v>
      </c>
      <c r="EI370" t="n">
        <v>0</v>
      </c>
      <c r="EJ370" t="n">
        <v>-8131166962</v>
      </c>
      <c r="EK370" t="n">
        <v>0</v>
      </c>
      <c r="EL370" t="n">
        <v>21000549951</v>
      </c>
      <c r="EM370" t="n">
        <v>-67204057</v>
      </c>
      <c r="EN370" t="n">
        <v>0</v>
      </c>
      <c r="EO370" t="n">
        <v>-7888666165</v>
      </c>
      <c r="EP370" t="n">
        <v>-3043232295</v>
      </c>
      <c r="EQ370" t="n">
        <v>13044679729</v>
      </c>
      <c r="ER370" t="n">
        <v>14</v>
      </c>
      <c r="EU370" t="n">
        <v>2018</v>
      </c>
      <c r="EV370" t="inlineStr">
        <is>
          <t>국내간접투자</t>
        </is>
      </c>
      <c r="EW370" t="n">
        <v>0</v>
      </c>
      <c r="EX370" t="n">
        <v>1107089355.299065</v>
      </c>
      <c r="EY370" t="n">
        <v>-1407965.11934454</v>
      </c>
      <c r="EZ370" t="n">
        <v>0</v>
      </c>
      <c r="FA370" t="n">
        <v>-1767019543.045476</v>
      </c>
      <c r="FB370" t="n">
        <v>0</v>
      </c>
      <c r="FC370" t="n">
        <v>4563721585.295339</v>
      </c>
      <c r="FD370" t="n">
        <v>-14604408.27816101</v>
      </c>
      <c r="FE370" t="n">
        <v>0</v>
      </c>
      <c r="FF370" t="n">
        <v>-1714320631.62161</v>
      </c>
      <c r="FG370" t="n">
        <v>0</v>
      </c>
      <c r="FH370" t="n">
        <v>3987324243.700934</v>
      </c>
      <c r="FI370" t="n">
        <v>-5070966.880655459</v>
      </c>
      <c r="FJ370" t="n">
        <v>0</v>
      </c>
      <c r="FK370" t="n">
        <v>-6364147418.954523</v>
      </c>
      <c r="FL370" t="n">
        <v>0</v>
      </c>
      <c r="FM370" t="n">
        <v>16436828365.70466</v>
      </c>
      <c r="FN370" t="n">
        <v>-52599648.72183898</v>
      </c>
      <c r="FO370" t="n">
        <v>0</v>
      </c>
      <c r="FP370" t="n">
        <v>-6174345533.378389</v>
      </c>
      <c r="FQ370" t="b">
        <v>1</v>
      </c>
      <c r="FR370" t="b">
        <v>1</v>
      </c>
    </row>
    <row r="371">
      <c r="A371" t="inlineStr">
        <is>
          <t>BS00000808</t>
        </is>
      </c>
      <c r="B371" t="inlineStr">
        <is>
          <t>BS0000080801</t>
        </is>
      </c>
      <c r="C371" t="n">
        <v>210000065</v>
      </c>
      <c r="D371" t="inlineStr">
        <is>
          <t>한화 Global Corporate PE Strategy 전문투자형사모증권투자신탁 2호</t>
        </is>
      </c>
      <c r="E371" t="inlineStr">
        <is>
          <t>한화 GLOBAL CORPORATE PE STRATEGY 일반 사모증권투자신탁2호</t>
        </is>
      </c>
      <c r="F371" t="inlineStr">
        <is>
          <t>PE</t>
        </is>
      </c>
      <c r="G371" t="inlineStr">
        <is>
          <t>PE</t>
        </is>
      </c>
      <c r="H371" t="inlineStr">
        <is>
          <t>PE</t>
        </is>
      </c>
      <c r="I371" t="inlineStr">
        <is>
          <t>해외</t>
        </is>
      </c>
      <c r="J371" t="inlineStr">
        <is>
          <t>아메리카/유럽</t>
        </is>
      </c>
      <c r="K371" t="inlineStr">
        <is>
          <t>선진국</t>
        </is>
      </c>
      <c r="L371" t="inlineStr">
        <is>
          <t>혼합</t>
        </is>
      </c>
      <c r="M371" t="inlineStr">
        <is>
          <t>해당없음</t>
        </is>
      </c>
      <c r="N371" t="inlineStr">
        <is>
          <t>수익증권</t>
        </is>
      </c>
      <c r="O371" t="inlineStr">
        <is>
          <t>혼합</t>
        </is>
      </c>
      <c r="P371" t="inlineStr">
        <is>
          <t>주식형</t>
        </is>
      </c>
      <c r="Q371" t="inlineStr">
        <is>
          <t>블라인드</t>
        </is>
      </c>
      <c r="R371" t="inlineStr">
        <is>
          <t>KRW</t>
        </is>
      </c>
      <c r="S371" t="inlineStr">
        <is>
          <t>USD</t>
        </is>
      </c>
      <c r="T371" s="1" t="n">
        <v>43252</v>
      </c>
      <c r="U371" s="1" t="n">
        <v>43983</v>
      </c>
      <c r="V371" s="1" t="n">
        <v>48366</v>
      </c>
      <c r="X371" t="inlineStr">
        <is>
          <t>해당없음</t>
        </is>
      </c>
      <c r="Y371" t="inlineStr">
        <is>
          <t>해당없음</t>
        </is>
      </c>
      <c r="Z371" t="inlineStr">
        <is>
          <t>해당없음</t>
        </is>
      </c>
      <c r="AA371" t="inlineStr">
        <is>
          <t>해당없음</t>
        </is>
      </c>
      <c r="AB371" t="inlineStr">
        <is>
          <t>한화자산운용</t>
        </is>
      </c>
      <c r="AD371" t="inlineStr">
        <is>
          <t>전희배</t>
        </is>
      </c>
      <c r="AF371" t="inlineStr">
        <is>
          <t>이현호</t>
        </is>
      </c>
      <c r="AG371" t="inlineStr">
        <is>
          <t>정상</t>
        </is>
      </c>
      <c r="AI371" t="inlineStr">
        <is>
          <t>기보유</t>
        </is>
      </c>
      <c r="AJ371" t="inlineStr">
        <is>
          <t>사모투자</t>
        </is>
      </c>
      <c r="AK371" t="inlineStr">
        <is>
          <t>PE</t>
        </is>
      </c>
      <c r="AL371" t="inlineStr">
        <is>
          <t>Equity</t>
        </is>
      </c>
      <c r="AM371" t="inlineStr">
        <is>
          <t>인출</t>
        </is>
      </c>
      <c r="AN371" t="inlineStr">
        <is>
          <t>운영</t>
        </is>
      </c>
      <c r="AO371" t="n">
        <v>2730000000</v>
      </c>
      <c r="AP371" t="n">
        <v>416247000000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11876298872</v>
      </c>
      <c r="AW371" t="n">
        <v>461960833068</v>
      </c>
      <c r="AX371" t="n">
        <v>2437500000</v>
      </c>
      <c r="AY371" t="n">
        <v>11310000000</v>
      </c>
      <c r="AZ371" t="n">
        <v>85127267325</v>
      </c>
      <c r="BA371" t="n">
        <v>-2437500000</v>
      </c>
      <c r="BB371" t="n">
        <v>566298872</v>
      </c>
      <c r="BC371" t="n">
        <v>376833565743</v>
      </c>
      <c r="BD371" t="n">
        <v>2925000000</v>
      </c>
      <c r="BE371" t="n">
        <v>9263829109</v>
      </c>
      <c r="BF371" t="n">
        <v>52304747032</v>
      </c>
      <c r="BG371" t="n">
        <v>9262500000</v>
      </c>
      <c r="BH371" t="n">
        <v>0</v>
      </c>
      <c r="BI371" t="n">
        <v>1329109</v>
      </c>
      <c r="BJ371" t="n">
        <v>-1398547291</v>
      </c>
      <c r="BK371" t="n">
        <v>9262500000</v>
      </c>
      <c r="BL371" t="n">
        <v>1329109</v>
      </c>
      <c r="BM371" t="n">
        <v>2824104011</v>
      </c>
      <c r="BN371" t="n">
        <v>-9063091997</v>
      </c>
      <c r="BO371" t="n">
        <v>2925000000</v>
      </c>
      <c r="BP371" t="n">
        <v>9263829109</v>
      </c>
      <c r="BQ371" t="n">
        <v>5749104011</v>
      </c>
      <c r="BR371" t="n">
        <v>200737112</v>
      </c>
      <c r="BS371" t="n">
        <v>0</v>
      </c>
      <c r="BT371" t="n">
        <v>0</v>
      </c>
      <c r="BU371" t="n">
        <v>0</v>
      </c>
      <c r="BV371" t="n">
        <v>5749104011</v>
      </c>
      <c r="BW371" t="n">
        <v>200737112</v>
      </c>
      <c r="BX371" t="n">
        <v>1.363606483870364</v>
      </c>
      <c r="BY371" t="n">
        <v>0.04681084496936788</v>
      </c>
      <c r="BZ371" t="n">
        <v>0</v>
      </c>
      <c r="CA371" t="n">
        <v>381246754468</v>
      </c>
      <c r="CB371" t="n">
        <v>383655579945</v>
      </c>
      <c r="CC371" t="n">
        <v>380553812267</v>
      </c>
      <c r="CD371" t="n">
        <v>0</v>
      </c>
      <c r="CE371" t="n">
        <v>424678053068</v>
      </c>
      <c r="CF371" t="n">
        <v>424291449057</v>
      </c>
      <c r="CG371" t="n">
        <v>433174846193</v>
      </c>
      <c r="CH371" t="n">
        <v>424678053068</v>
      </c>
      <c r="CI371" t="n">
        <v>424291449057</v>
      </c>
      <c r="CJ371" t="n">
        <v>433174846193</v>
      </c>
      <c r="CK371" t="n">
        <v>-9063091997</v>
      </c>
      <c r="CL371" t="n">
        <v>0</v>
      </c>
      <c r="CM371" t="n">
        <v>17.88898646831513</v>
      </c>
      <c r="CN371" t="n">
        <v>0.04679888486862182</v>
      </c>
      <c r="CO371" t="n">
        <v>4.561785161495209</v>
      </c>
      <c r="CP371" t="n">
        <v>7597059944723.866</v>
      </c>
      <c r="CQ371" t="n">
        <v>19874459311.7598</v>
      </c>
      <c r="CR371" t="n">
        <v>1937290040898.277</v>
      </c>
      <c r="CS371" t="n">
        <v>1.216791613461867</v>
      </c>
      <c r="CT371" t="n">
        <v>516744693394.4562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1</v>
      </c>
      <c r="DJ371" t="n">
        <v>0</v>
      </c>
      <c r="DK371" t="n">
        <v>424678053068</v>
      </c>
      <c r="DL371" t="n">
        <v>0</v>
      </c>
      <c r="DM371" t="n">
        <v>433174846193</v>
      </c>
      <c r="DN371" t="n">
        <v>0</v>
      </c>
      <c r="DO371" t="n">
        <v>11876298872</v>
      </c>
      <c r="DP371" t="n">
        <v>0</v>
      </c>
      <c r="DQ371" t="n">
        <v>11310000000</v>
      </c>
      <c r="DR371" t="n">
        <v>0</v>
      </c>
      <c r="DS371" t="n">
        <v>0</v>
      </c>
      <c r="DT371" t="n">
        <v>0</v>
      </c>
      <c r="DU371" t="n">
        <v>0</v>
      </c>
      <c r="DV371" t="n">
        <v>421102433812</v>
      </c>
      <c r="DW371" t="n">
        <v>51014676.39995952</v>
      </c>
      <c r="DX371" t="n">
        <v>0</v>
      </c>
      <c r="DY371" t="n">
        <v>199043819519.2359</v>
      </c>
      <c r="DZ371" t="n">
        <v>108511387456.4821</v>
      </c>
      <c r="EA371" t="n">
        <v>0</v>
      </c>
      <c r="EB371" t="n">
        <v>307606221652.1179</v>
      </c>
      <c r="EC371" t="n">
        <v>0.7304783752198589</v>
      </c>
      <c r="ED371" t="n">
        <v>307606221652.1179</v>
      </c>
      <c r="EE371" t="n">
        <v>310218134196.6457</v>
      </c>
      <c r="EF371" t="n">
        <v>0</v>
      </c>
      <c r="EG371" t="n">
        <v>2925000000</v>
      </c>
      <c r="EH371" t="n">
        <v>-294163554</v>
      </c>
      <c r="EI371" t="n">
        <v>0</v>
      </c>
      <c r="EJ371" t="n">
        <v>3118267565</v>
      </c>
      <c r="EK371" t="n">
        <v>0</v>
      </c>
      <c r="EL371" t="n">
        <v>9263829109</v>
      </c>
      <c r="EM371" t="n">
        <v>-1398547291</v>
      </c>
      <c r="EN371" t="n">
        <v>0</v>
      </c>
      <c r="EO371" t="n">
        <v>-7664544706</v>
      </c>
      <c r="EP371" t="n">
        <v>5749104011</v>
      </c>
      <c r="EQ371" t="n">
        <v>200737112</v>
      </c>
      <c r="ER371" t="n">
        <v>317</v>
      </c>
      <c r="ES371" t="inlineStr">
        <is>
          <t>Fund of Fund</t>
        </is>
      </c>
      <c r="EU371" t="n">
        <v>2018</v>
      </c>
      <c r="EV371" t="inlineStr">
        <is>
          <t>국내간접투자</t>
        </is>
      </c>
      <c r="EW371" t="n">
        <v>0</v>
      </c>
      <c r="EX371" t="n">
        <v>0</v>
      </c>
      <c r="EY371" t="n">
        <v>0</v>
      </c>
      <c r="EZ371" t="n">
        <v>0</v>
      </c>
      <c r="FA371" t="n">
        <v>0</v>
      </c>
      <c r="FB371" t="n">
        <v>0</v>
      </c>
      <c r="FC371" t="n">
        <v>0</v>
      </c>
      <c r="FD371" t="n">
        <v>0</v>
      </c>
      <c r="FE371" t="n">
        <v>0</v>
      </c>
      <c r="FF371" t="n">
        <v>0</v>
      </c>
      <c r="FG371" t="n">
        <v>0</v>
      </c>
      <c r="FH371" t="n">
        <v>2925000000</v>
      </c>
      <c r="FI371" t="n">
        <v>-294163554</v>
      </c>
      <c r="FJ371" t="n">
        <v>0</v>
      </c>
      <c r="FK371" t="n">
        <v>3118267565</v>
      </c>
      <c r="FL371" t="n">
        <v>0</v>
      </c>
      <c r="FM371" t="n">
        <v>9263829109</v>
      </c>
      <c r="FN371" t="n">
        <v>-1398547291</v>
      </c>
      <c r="FO371" t="n">
        <v>0</v>
      </c>
      <c r="FP371" t="n">
        <v>-7664544706</v>
      </c>
      <c r="FQ371" t="b">
        <v>1</v>
      </c>
      <c r="FR371" t="b">
        <v>1</v>
      </c>
    </row>
    <row r="372">
      <c r="A372" t="inlineStr">
        <is>
          <t>BS00000809</t>
        </is>
      </c>
      <c r="B372" t="inlineStr">
        <is>
          <t>BS0000080901</t>
        </is>
      </c>
      <c r="C372" t="n">
        <v>210000111</v>
      </c>
      <c r="D372" t="inlineStr">
        <is>
          <t>신한 Global Credit Strategy 전문투자형사모증권투자신탁 1호</t>
        </is>
      </c>
      <c r="E372" t="inlineStr">
        <is>
          <t>신한 GLOBAL CREDIT STRATEGY 일반사모특별자산투자신탁1호(재간접형)</t>
        </is>
      </c>
      <c r="F372" t="inlineStr">
        <is>
          <t>PD</t>
        </is>
      </c>
      <c r="G372" t="inlineStr">
        <is>
          <t>PD</t>
        </is>
      </c>
      <c r="H372" t="inlineStr">
        <is>
          <t>Senior</t>
        </is>
      </c>
      <c r="I372" t="inlineStr">
        <is>
          <t>해외</t>
        </is>
      </c>
      <c r="J372" t="inlineStr">
        <is>
          <t>아메리카/유럽</t>
        </is>
      </c>
      <c r="K372" t="inlineStr">
        <is>
          <t>선진국</t>
        </is>
      </c>
      <c r="L372" t="inlineStr">
        <is>
          <t>혼합</t>
        </is>
      </c>
      <c r="M372" t="inlineStr">
        <is>
          <t>해당없음</t>
        </is>
      </c>
      <c r="N372" t="inlineStr">
        <is>
          <t>수익증권</t>
        </is>
      </c>
      <c r="O372" t="inlineStr">
        <is>
          <t>선순위</t>
        </is>
      </c>
      <c r="P372" t="inlineStr">
        <is>
          <t>채권형</t>
        </is>
      </c>
      <c r="Q372" t="inlineStr">
        <is>
          <t>블라인드</t>
        </is>
      </c>
      <c r="R372" t="inlineStr">
        <is>
          <t>USD</t>
        </is>
      </c>
      <c r="S372" t="inlineStr">
        <is>
          <t>USD</t>
        </is>
      </c>
      <c r="T372" s="1" t="n">
        <v>43361</v>
      </c>
      <c r="U372" s="1" t="n">
        <v>44457</v>
      </c>
      <c r="V372" s="1" t="n">
        <v>47014</v>
      </c>
      <c r="X372" t="inlineStr">
        <is>
          <t>해당없음</t>
        </is>
      </c>
      <c r="Y372" t="inlineStr">
        <is>
          <t>해당없음</t>
        </is>
      </c>
      <c r="Z372" t="inlineStr">
        <is>
          <t>해당없음</t>
        </is>
      </c>
      <c r="AA372" t="inlineStr">
        <is>
          <t>해당없음</t>
        </is>
      </c>
      <c r="AB372" t="inlineStr">
        <is>
          <t>신한자산운용</t>
        </is>
      </c>
      <c r="AD372" t="inlineStr">
        <is>
          <t>서승빈</t>
        </is>
      </c>
      <c r="AF372" t="inlineStr">
        <is>
          <t>이현호</t>
        </is>
      </c>
      <c r="AG372" t="inlineStr">
        <is>
          <t>정상</t>
        </is>
      </c>
      <c r="AI372" t="inlineStr">
        <is>
          <t>기보유</t>
        </is>
      </c>
      <c r="AJ372" t="inlineStr">
        <is>
          <t>사모투자</t>
        </is>
      </c>
      <c r="AK372" t="inlineStr">
        <is>
          <t>PD</t>
        </is>
      </c>
      <c r="AL372" t="inlineStr">
        <is>
          <t>Debt</t>
        </is>
      </c>
      <c r="AM372" t="inlineStr">
        <is>
          <t>인출</t>
        </is>
      </c>
      <c r="AN372" t="inlineStr">
        <is>
          <t>운영</t>
        </is>
      </c>
      <c r="AO372" t="n">
        <v>290000000</v>
      </c>
      <c r="AP372" t="n">
        <v>329222500000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333595217477</v>
      </c>
      <c r="AX372" t="n">
        <v>0</v>
      </c>
      <c r="AY372" t="n">
        <v>48822376026</v>
      </c>
      <c r="AZ372" t="n">
        <v>260477816945</v>
      </c>
      <c r="BA372" t="n">
        <v>0</v>
      </c>
      <c r="BB372" t="n">
        <v>-48822376026</v>
      </c>
      <c r="BC372" t="n">
        <v>73117400532</v>
      </c>
      <c r="BD372" t="n">
        <v>0</v>
      </c>
      <c r="BE372" t="n">
        <v>10029123891</v>
      </c>
      <c r="BF372" t="n">
        <v>137376043581</v>
      </c>
      <c r="BG372" t="n">
        <v>10029123891</v>
      </c>
      <c r="BH372" t="n">
        <v>0</v>
      </c>
      <c r="BI372" t="n">
        <v>0</v>
      </c>
      <c r="BJ372" t="n">
        <v>-1589364093</v>
      </c>
      <c r="BK372" t="n">
        <v>10029123891</v>
      </c>
      <c r="BL372" t="n">
        <v>0</v>
      </c>
      <c r="BM372" t="n">
        <v>-1506852305</v>
      </c>
      <c r="BN372" t="n">
        <v>-13535994268</v>
      </c>
      <c r="BO372" t="n">
        <v>0</v>
      </c>
      <c r="BP372" t="n">
        <v>10029123891</v>
      </c>
      <c r="BQ372" t="n">
        <v>-1506852305</v>
      </c>
      <c r="BR372" t="n">
        <v>-3506870377</v>
      </c>
      <c r="BS372" t="n">
        <v>0</v>
      </c>
      <c r="BT372" t="n">
        <v>0</v>
      </c>
      <c r="BU372" t="n">
        <v>0</v>
      </c>
      <c r="BV372" t="n">
        <v>-1506852305</v>
      </c>
      <c r="BW372" t="n">
        <v>-3506870377</v>
      </c>
      <c r="BX372" t="n">
        <v>-1.001232206708168</v>
      </c>
      <c r="BY372" t="n">
        <v>-1.92378739845114</v>
      </c>
      <c r="BZ372" t="n">
        <v>104948248.77</v>
      </c>
      <c r="CA372" t="n">
        <v>120724944393</v>
      </c>
      <c r="CB372" t="n">
        <v>120724944393</v>
      </c>
      <c r="CC372" t="n">
        <v>158959145920</v>
      </c>
      <c r="CD372" t="n">
        <v>102892317.33</v>
      </c>
      <c r="CE372" t="n">
        <v>147640186137</v>
      </c>
      <c r="CF372" t="n">
        <v>151852528872</v>
      </c>
      <c r="CG372" t="n">
        <v>213432769700</v>
      </c>
      <c r="CH372" t="n">
        <v>117774888770.4281</v>
      </c>
      <c r="CI372" t="n">
        <v>118849278867.2052</v>
      </c>
      <c r="CJ372" t="n">
        <v>169258656577.0082</v>
      </c>
      <c r="CK372" t="n">
        <v>-2661391780.580109</v>
      </c>
      <c r="CL372" t="n">
        <v>0</v>
      </c>
      <c r="CM372" t="n">
        <v>-28.9842925220728</v>
      </c>
      <c r="CN372" t="n">
        <v>-3.974390923976899</v>
      </c>
      <c r="CO372" t="n">
        <v>10.09032428264618</v>
      </c>
      <c r="CP372" t="n">
        <v>-4279246343008.085</v>
      </c>
      <c r="CQ372" t="n">
        <v>-586779815797.1528</v>
      </c>
      <c r="CR372" t="n">
        <v>1489737355272.573</v>
      </c>
      <c r="CS372" t="n">
        <v>1.63519744314263</v>
      </c>
      <c r="CT372" t="n">
        <v>241420854876.3244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0.971011814741234</v>
      </c>
      <c r="DI372" t="n">
        <v>0.02898818525876602</v>
      </c>
      <c r="DJ372" t="n">
        <v>143360365069.6219</v>
      </c>
      <c r="DK372" t="n">
        <v>4279821067.378055</v>
      </c>
      <c r="DL372" t="n">
        <v>207245741031.6449</v>
      </c>
      <c r="DM372" t="n">
        <v>6187028668.355143</v>
      </c>
      <c r="DN372" t="n">
        <v>0</v>
      </c>
      <c r="DO372" t="n">
        <v>0</v>
      </c>
      <c r="DP372" t="n">
        <v>47407103944.98518</v>
      </c>
      <c r="DQ372" t="n">
        <v>1415272081.014825</v>
      </c>
      <c r="DR372" t="n">
        <v>0</v>
      </c>
      <c r="DS372" t="n">
        <v>0</v>
      </c>
      <c r="DT372" t="n">
        <v>0</v>
      </c>
      <c r="DU372" t="n">
        <v>0</v>
      </c>
      <c r="DV372" t="n">
        <v>147144448561</v>
      </c>
      <c r="DW372" t="n">
        <v>18091036003.49671</v>
      </c>
      <c r="DX372" t="n">
        <v>0</v>
      </c>
      <c r="DY372" t="n">
        <v>0</v>
      </c>
      <c r="DZ372" t="n">
        <v>36851126029.84114</v>
      </c>
      <c r="EA372" t="n">
        <v>0</v>
      </c>
      <c r="EB372" t="n">
        <v>54942162033.33784</v>
      </c>
      <c r="EC372" t="n">
        <v>0.3733892958289969</v>
      </c>
      <c r="ED372" t="n">
        <v>54942162033.33784</v>
      </c>
      <c r="EE372" t="n">
        <v>55127265137.75645</v>
      </c>
      <c r="EF372" t="n">
        <v>-3297056937</v>
      </c>
      <c r="EG372" t="n">
        <v>0</v>
      </c>
      <c r="EH372" t="n">
        <v>0</v>
      </c>
      <c r="EI372" t="n">
        <v>2705490430</v>
      </c>
      <c r="EJ372" t="n">
        <v>-915285798</v>
      </c>
      <c r="EK372" t="n">
        <v>4999944854</v>
      </c>
      <c r="EL372" t="n">
        <v>10029123891</v>
      </c>
      <c r="EM372" t="n">
        <v>-1589364093</v>
      </c>
      <c r="EN372" t="n">
        <v>-6361108994</v>
      </c>
      <c r="EO372" t="n">
        <v>-10585466035</v>
      </c>
      <c r="EP372" t="n">
        <v>-1506852305</v>
      </c>
      <c r="EQ372" t="n">
        <v>-3506870377</v>
      </c>
      <c r="ER372" t="n">
        <v>736</v>
      </c>
      <c r="EU372" t="n">
        <v>2018</v>
      </c>
      <c r="EV372" t="inlineStr">
        <is>
          <t>국내간접투자</t>
        </is>
      </c>
      <c r="EW372" t="n">
        <v>-3201481239.701544</v>
      </c>
      <c r="EX372" t="n">
        <v>0</v>
      </c>
      <c r="EY372" t="n">
        <v>0</v>
      </c>
      <c r="EZ372" t="n">
        <v>2627063172.199341</v>
      </c>
      <c r="FA372" t="n">
        <v>-888753323.7228585</v>
      </c>
      <c r="FB372" t="n">
        <v>4855005526.288634</v>
      </c>
      <c r="FC372" t="n">
        <v>9738397789.664576</v>
      </c>
      <c r="FD372" t="n">
        <v>-1543291312.228485</v>
      </c>
      <c r="FE372" t="n">
        <v>-6176711988.030725</v>
      </c>
      <c r="FF372" t="n">
        <v>-10278612584.52704</v>
      </c>
      <c r="FG372" t="n">
        <v>-95575697.29845564</v>
      </c>
      <c r="FH372" t="n">
        <v>0</v>
      </c>
      <c r="FI372" t="n">
        <v>0</v>
      </c>
      <c r="FJ372" t="n">
        <v>78427257.80065854</v>
      </c>
      <c r="FK372" t="n">
        <v>-26532474.27714149</v>
      </c>
      <c r="FL372" t="n">
        <v>144939327.7113658</v>
      </c>
      <c r="FM372" t="n">
        <v>290726101.3354243</v>
      </c>
      <c r="FN372" t="n">
        <v>-46072780.77151462</v>
      </c>
      <c r="FO372" t="n">
        <v>-184397005.9692747</v>
      </c>
      <c r="FP372" t="n">
        <v>-306853450.4729554</v>
      </c>
      <c r="FQ372" t="b">
        <v>1</v>
      </c>
      <c r="FR372" t="b">
        <v>1</v>
      </c>
    </row>
    <row r="373">
      <c r="A373" t="inlineStr">
        <is>
          <t>BS00001006</t>
        </is>
      </c>
      <c r="B373" t="inlineStr">
        <is>
          <t>BS0000100601</t>
        </is>
      </c>
      <c r="C373" t="n">
        <v>210000063</v>
      </c>
      <c r="D373" t="inlineStr">
        <is>
          <t>IPI DATA CENTER PARTNERS FUND I</t>
        </is>
      </c>
      <c r="E373" t="inlineStr">
        <is>
          <t>BLUE OWL DIGITAL INFRASTRUCTURE I-A LP</t>
        </is>
      </c>
      <c r="F373" t="inlineStr">
        <is>
          <t>부동산</t>
        </is>
      </c>
      <c r="G373" t="inlineStr">
        <is>
          <t>개발형</t>
        </is>
      </c>
      <c r="H373" t="inlineStr">
        <is>
          <t>데이터센터</t>
        </is>
      </c>
      <c r="I373" t="inlineStr">
        <is>
          <t>해외</t>
        </is>
      </c>
      <c r="J373" t="inlineStr">
        <is>
          <t>아메리카</t>
        </is>
      </c>
      <c r="K373" t="inlineStr">
        <is>
          <t>선진국</t>
        </is>
      </c>
      <c r="L373" t="inlineStr">
        <is>
          <t>미국</t>
        </is>
      </c>
      <c r="M373" t="inlineStr">
        <is>
          <t>해당없음</t>
        </is>
      </c>
      <c r="N373" t="inlineStr">
        <is>
          <t>수익증권</t>
        </is>
      </c>
      <c r="O373" t="inlineStr">
        <is>
          <t>지분</t>
        </is>
      </c>
      <c r="P373" t="inlineStr">
        <is>
          <t>주식형</t>
        </is>
      </c>
      <c r="Q373" t="inlineStr">
        <is>
          <t>블라인드</t>
        </is>
      </c>
      <c r="R373" t="inlineStr">
        <is>
          <t>USD</t>
        </is>
      </c>
      <c r="S373" t="inlineStr">
        <is>
          <t>USD</t>
        </is>
      </c>
      <c r="T373" s="1" t="n">
        <v>43245</v>
      </c>
      <c r="U373" s="1" t="n">
        <v>43939</v>
      </c>
      <c r="V373" s="1" t="n">
        <v>46983</v>
      </c>
      <c r="X373" t="inlineStr">
        <is>
          <t>해당없음</t>
        </is>
      </c>
      <c r="Y373" t="inlineStr">
        <is>
          <t>해당없음</t>
        </is>
      </c>
      <c r="Z373" t="inlineStr">
        <is>
          <t>해당없음</t>
        </is>
      </c>
      <c r="AA373" t="inlineStr">
        <is>
          <t>해당없음</t>
        </is>
      </c>
      <c r="AB373" t="inlineStr">
        <is>
          <t>해당없음</t>
        </is>
      </c>
      <c r="AC373" t="inlineStr">
        <is>
          <t>IPI Partners</t>
        </is>
      </c>
      <c r="AD373" t="inlineStr">
        <is>
          <t>임채연</t>
        </is>
      </c>
      <c r="AF373" t="inlineStr">
        <is>
          <t>신혜림</t>
        </is>
      </c>
      <c r="AG373" t="inlineStr">
        <is>
          <t>정상</t>
        </is>
      </c>
      <c r="AI373" t="inlineStr">
        <is>
          <t>기보유</t>
        </is>
      </c>
      <c r="AJ373" t="inlineStr">
        <is>
          <t>해외실물</t>
        </is>
      </c>
      <c r="AK373" t="inlineStr">
        <is>
          <t>부동산</t>
        </is>
      </c>
      <c r="AL373" t="inlineStr">
        <is>
          <t>Equity</t>
        </is>
      </c>
      <c r="AM373" t="inlineStr">
        <is>
          <t>인출</t>
        </is>
      </c>
      <c r="AN373" t="inlineStr">
        <is>
          <t>운영</t>
        </is>
      </c>
      <c r="AO373" t="n">
        <v>50000000</v>
      </c>
      <c r="AP373" t="n">
        <v>65000000000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4126011718</v>
      </c>
      <c r="AW373" t="n">
        <v>63906829189</v>
      </c>
      <c r="AX373" t="n">
        <v>54688337004</v>
      </c>
      <c r="AY373" t="n">
        <v>58664900406</v>
      </c>
      <c r="AZ373" t="n">
        <v>72091321372</v>
      </c>
      <c r="BA373" t="n">
        <v>-54688337004</v>
      </c>
      <c r="BB373" t="n">
        <v>-54538888688</v>
      </c>
      <c r="BC373" t="n">
        <v>-8184492183</v>
      </c>
      <c r="BD373" t="n">
        <v>10176364473</v>
      </c>
      <c r="BE373" t="n">
        <v>14940664174</v>
      </c>
      <c r="BF373" t="n">
        <v>50834296636</v>
      </c>
      <c r="BG373" t="n">
        <v>14940664174</v>
      </c>
      <c r="BH373" t="n">
        <v>0</v>
      </c>
      <c r="BI373" t="n">
        <v>0</v>
      </c>
      <c r="BJ373" t="n">
        <v>-15914987151</v>
      </c>
      <c r="BK373" t="n">
        <v>14981553799</v>
      </c>
      <c r="BL373" t="n">
        <v>0</v>
      </c>
      <c r="BM373" t="n">
        <v>-105022094</v>
      </c>
      <c r="BN373" t="n">
        <v>-11823662103</v>
      </c>
      <c r="BO373" t="n">
        <v>10176364473</v>
      </c>
      <c r="BP373" t="n">
        <v>14981553799</v>
      </c>
      <c r="BQ373" t="n">
        <v>10071342379</v>
      </c>
      <c r="BR373" t="n">
        <v>3157891696</v>
      </c>
      <c r="BS373" t="n">
        <v>0</v>
      </c>
      <c r="BT373" t="n">
        <v>0</v>
      </c>
      <c r="BU373" t="n">
        <v>0</v>
      </c>
      <c r="BV373" t="n">
        <v>10071342379</v>
      </c>
      <c r="BW373" t="n">
        <v>3157891696</v>
      </c>
      <c r="BX373" t="n">
        <v>28.87579068835078</v>
      </c>
      <c r="BY373" t="n">
        <v>7.257527517775197</v>
      </c>
      <c r="BZ373" t="n">
        <v>3954063</v>
      </c>
      <c r="CA373" t="n">
        <v>4589098612</v>
      </c>
      <c r="CB373" t="n">
        <v>47664405720</v>
      </c>
      <c r="CC373" t="n">
        <v>46739842584</v>
      </c>
      <c r="CD373" t="n">
        <v>8780980</v>
      </c>
      <c r="CE373" t="n">
        <v>12599828202</v>
      </c>
      <c r="CF373" t="n">
        <v>67227819642</v>
      </c>
      <c r="CG373" t="n">
        <v>77581962150</v>
      </c>
      <c r="CH373" t="n">
        <v>11515241809.04853</v>
      </c>
      <c r="CI373" t="n">
        <v>54734873681.99791</v>
      </c>
      <c r="CJ373" t="n">
        <v>64221945371.4501</v>
      </c>
      <c r="CK373" t="n">
        <v>1832185125.598434</v>
      </c>
      <c r="CL373" t="n">
        <v>0</v>
      </c>
      <c r="CM373" t="n">
        <v>0</v>
      </c>
      <c r="CN373" t="n">
        <v>6.249056756496428</v>
      </c>
      <c r="CO373" t="n">
        <v>20.84817945957184</v>
      </c>
      <c r="CP373" t="n">
        <v>0</v>
      </c>
      <c r="CQ373" t="n">
        <v>78737041556.40233</v>
      </c>
      <c r="CR373" t="n">
        <v>262683479515.0704</v>
      </c>
      <c r="CS373" t="n">
        <v>2.120672358961715</v>
      </c>
      <c r="CT373" t="n">
        <v>26720107395.64768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1</v>
      </c>
      <c r="DJ373" t="n">
        <v>0</v>
      </c>
      <c r="DK373" t="n">
        <v>12599828202</v>
      </c>
      <c r="DL373" t="n">
        <v>0</v>
      </c>
      <c r="DM373" t="n">
        <v>77581962150</v>
      </c>
      <c r="DN373" t="n">
        <v>0</v>
      </c>
      <c r="DO373" t="n">
        <v>4126011718</v>
      </c>
      <c r="DP373" t="n">
        <v>0</v>
      </c>
      <c r="DQ373" t="n">
        <v>58664900406</v>
      </c>
      <c r="DR373" t="n">
        <v>0</v>
      </c>
      <c r="DS373" t="n">
        <v>0</v>
      </c>
      <c r="DT373" t="n">
        <v>0</v>
      </c>
      <c r="DU373" t="n">
        <v>0</v>
      </c>
      <c r="DV373" t="n">
        <v>71741874614</v>
      </c>
      <c r="DW373" t="n">
        <v>0</v>
      </c>
      <c r="DX373" t="n">
        <v>17945367243.04364</v>
      </c>
      <c r="DY373" t="n">
        <v>0</v>
      </c>
      <c r="DZ373" t="n">
        <v>17935468653.5</v>
      </c>
      <c r="EA373" t="n">
        <v>0</v>
      </c>
      <c r="EB373" t="n">
        <v>35880835896.54364</v>
      </c>
      <c r="EC373" t="n">
        <v>0.5001379750612442</v>
      </c>
      <c r="ED373" t="n">
        <v>35880835896.54364</v>
      </c>
      <c r="EE373" t="n">
        <v>6301652563.067838</v>
      </c>
      <c r="EF373" t="n">
        <v>260117779</v>
      </c>
      <c r="EG373" t="n">
        <v>10176364473</v>
      </c>
      <c r="EH373" t="n">
        <v>-14815655706</v>
      </c>
      <c r="EI373" t="n">
        <v>-165367658</v>
      </c>
      <c r="EJ373" t="n">
        <v>14615883491</v>
      </c>
      <c r="EK373" t="n">
        <v>-1316439349</v>
      </c>
      <c r="EL373" t="n">
        <v>14981553799</v>
      </c>
      <c r="EM373" t="n">
        <v>-15914987151</v>
      </c>
      <c r="EN373" t="n">
        <v>18683175</v>
      </c>
      <c r="EO373" t="n">
        <v>5389081222</v>
      </c>
      <c r="EP373" t="n">
        <v>10071342379</v>
      </c>
      <c r="EQ373" t="n">
        <v>3157891696</v>
      </c>
      <c r="ER373" t="n">
        <v>89</v>
      </c>
      <c r="EU373" t="n">
        <v>2018</v>
      </c>
      <c r="EV373" t="inlineStr">
        <is>
          <t>해외직접투자</t>
        </is>
      </c>
      <c r="EW373" t="n">
        <v>0</v>
      </c>
      <c r="EX373" t="n">
        <v>0</v>
      </c>
      <c r="EY373" t="n">
        <v>0</v>
      </c>
      <c r="EZ373" t="n">
        <v>0</v>
      </c>
      <c r="FA373" t="n">
        <v>0</v>
      </c>
      <c r="FB373" t="n">
        <v>0</v>
      </c>
      <c r="FC373" t="n">
        <v>0</v>
      </c>
      <c r="FD373" t="n">
        <v>0</v>
      </c>
      <c r="FE373" t="n">
        <v>0</v>
      </c>
      <c r="FF373" t="n">
        <v>0</v>
      </c>
      <c r="FG373" t="n">
        <v>260117779</v>
      </c>
      <c r="FH373" t="n">
        <v>10176364473</v>
      </c>
      <c r="FI373" t="n">
        <v>-14815655706</v>
      </c>
      <c r="FJ373" t="n">
        <v>-165367658</v>
      </c>
      <c r="FK373" t="n">
        <v>14615883491</v>
      </c>
      <c r="FL373" t="n">
        <v>-1316439349</v>
      </c>
      <c r="FM373" t="n">
        <v>14981553799</v>
      </c>
      <c r="FN373" t="n">
        <v>-15914987151</v>
      </c>
      <c r="FO373" t="n">
        <v>18683175</v>
      </c>
      <c r="FP373" t="n">
        <v>5389081222</v>
      </c>
      <c r="FQ373" t="b">
        <v>1</v>
      </c>
      <c r="FR373" t="b">
        <v>1</v>
      </c>
    </row>
    <row r="374">
      <c r="A374" t="inlineStr">
        <is>
          <t>BS00001009</t>
        </is>
      </c>
      <c r="B374" t="n">
        <v>806463839801</v>
      </c>
      <c r="C374" t="n">
        <v>6000000001173</v>
      </c>
      <c r="D374" t="inlineStr">
        <is>
          <t>강릉에코파워(강릉안인석탄화력발전사업)</t>
        </is>
      </c>
      <c r="E374" t="inlineStr">
        <is>
          <t>강릉에코파워(강릉안인석탄화력발전사업)_ 강릉안인 2,080MW 석탄화력발전사업 프로젝트금융_장</t>
        </is>
      </c>
      <c r="F374" t="inlineStr">
        <is>
          <t>인프라</t>
        </is>
      </c>
      <c r="G374" t="inlineStr">
        <is>
          <t>발전/유틸리티</t>
        </is>
      </c>
      <c r="H374" t="inlineStr">
        <is>
          <t>석탄화력</t>
        </is>
      </c>
      <c r="I374" t="inlineStr">
        <is>
          <t>국내</t>
        </is>
      </c>
      <c r="J374" t="inlineStr">
        <is>
          <t>아시아</t>
        </is>
      </c>
      <c r="K374" t="inlineStr">
        <is>
          <t>이머징</t>
        </is>
      </c>
      <c r="L374" t="inlineStr">
        <is>
          <t>한국</t>
        </is>
      </c>
      <c r="M374" t="inlineStr">
        <is>
          <t>해당없음</t>
        </is>
      </c>
      <c r="N374" t="inlineStr">
        <is>
          <t>대출</t>
        </is>
      </c>
      <c r="O374" t="inlineStr">
        <is>
          <t>선순위</t>
        </is>
      </c>
      <c r="P374" t="inlineStr">
        <is>
          <t>대출</t>
        </is>
      </c>
      <c r="Q374" t="inlineStr">
        <is>
          <t>프로젝트</t>
        </is>
      </c>
      <c r="R374" t="inlineStr">
        <is>
          <t>KRW</t>
        </is>
      </c>
      <c r="S374" t="inlineStr">
        <is>
          <t>KRW</t>
        </is>
      </c>
      <c r="T374" s="1" t="n">
        <v>44082</v>
      </c>
      <c r="U374" s="1" t="n">
        <v>46637</v>
      </c>
      <c r="V374" s="1" t="n">
        <v>52390</v>
      </c>
      <c r="X374" t="inlineStr">
        <is>
          <t>규제자산</t>
        </is>
      </c>
      <c r="Y374" t="inlineStr">
        <is>
          <t>Regulated</t>
        </is>
      </c>
      <c r="Z374" t="inlineStr">
        <is>
          <t>무보증</t>
        </is>
      </c>
      <c r="AA374" t="inlineStr">
        <is>
          <t>표준투자비 보장</t>
        </is>
      </c>
      <c r="AB374" t="inlineStr">
        <is>
          <t>국민은행</t>
        </is>
      </c>
      <c r="AC374" t="inlineStr">
        <is>
          <t>해당없음</t>
        </is>
      </c>
      <c r="AD374" t="inlineStr">
        <is>
          <t>이다인</t>
        </is>
      </c>
      <c r="AF374" t="inlineStr">
        <is>
          <t>유재섭</t>
        </is>
      </c>
      <c r="AG374" t="inlineStr">
        <is>
          <t>관심</t>
        </is>
      </c>
      <c r="AH374" s="1" t="n">
        <v>43238</v>
      </c>
      <c r="AI374" t="inlineStr">
        <is>
          <t>기보유</t>
        </is>
      </c>
      <c r="AJ374" t="inlineStr">
        <is>
          <t>국내실물</t>
        </is>
      </c>
      <c r="AK374" t="inlineStr">
        <is>
          <t>인프라</t>
        </is>
      </c>
      <c r="AL374" t="inlineStr">
        <is>
          <t>Debt</t>
        </is>
      </c>
      <c r="AM374" t="inlineStr">
        <is>
          <t>인출</t>
        </is>
      </c>
      <c r="AN374" t="inlineStr">
        <is>
          <t>운영</t>
        </is>
      </c>
      <c r="AO374" t="n">
        <v>0</v>
      </c>
      <c r="AP374" t="n">
        <v>50000000000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1878000000</v>
      </c>
      <c r="AW374" t="n">
        <v>48609000000</v>
      </c>
      <c r="AX374" t="n">
        <v>0</v>
      </c>
      <c r="AY374" t="n">
        <v>0</v>
      </c>
      <c r="AZ374" t="n">
        <v>0</v>
      </c>
      <c r="BA374" t="n">
        <v>0</v>
      </c>
      <c r="BB374" t="n">
        <v>1878000000</v>
      </c>
      <c r="BC374" t="n">
        <v>48609000000</v>
      </c>
      <c r="BD374" t="n">
        <v>521115115</v>
      </c>
      <c r="BE374" t="n">
        <v>2054520942</v>
      </c>
      <c r="BF374" t="n">
        <v>11285626177</v>
      </c>
      <c r="BG374" t="n">
        <v>0</v>
      </c>
      <c r="BH374" t="n">
        <v>2053189446</v>
      </c>
      <c r="BI374" t="n">
        <v>1331496</v>
      </c>
      <c r="BJ374" t="n">
        <v>0</v>
      </c>
      <c r="BK374" t="n">
        <v>0</v>
      </c>
      <c r="BL374" t="n">
        <v>2064080226</v>
      </c>
      <c r="BM374" t="n">
        <v>0</v>
      </c>
      <c r="BN374" t="n">
        <v>0</v>
      </c>
      <c r="BO374" t="n">
        <v>177880073</v>
      </c>
      <c r="BP374" t="n">
        <v>2037399082</v>
      </c>
      <c r="BQ374" t="n">
        <v>177880073</v>
      </c>
      <c r="BR374" t="n">
        <v>2037399082</v>
      </c>
      <c r="BS374" t="n">
        <v>0</v>
      </c>
      <c r="BT374" t="n">
        <v>0</v>
      </c>
      <c r="BU374" t="n">
        <v>0</v>
      </c>
      <c r="BV374" t="n">
        <v>177880073</v>
      </c>
      <c r="BW374" t="n">
        <v>2037399082</v>
      </c>
      <c r="BX374" t="n">
        <v>0.3668024908166203</v>
      </c>
      <c r="BY374" t="n">
        <v>4.367293220026289</v>
      </c>
      <c r="BZ374" t="n">
        <v>0</v>
      </c>
      <c r="CA374" t="n">
        <v>48609000000</v>
      </c>
      <c r="CB374" t="n">
        <v>48558446640</v>
      </c>
      <c r="CC374" t="n">
        <v>46731000000</v>
      </c>
      <c r="CD374" t="n">
        <v>0</v>
      </c>
      <c r="CE374" t="n">
        <v>48609000000</v>
      </c>
      <c r="CF374" t="n">
        <v>48558446640</v>
      </c>
      <c r="CG374" t="n">
        <v>46731000000</v>
      </c>
      <c r="CH374" t="n">
        <v>48609000000</v>
      </c>
      <c r="CI374" t="n">
        <v>48558446640</v>
      </c>
      <c r="CJ374" t="n">
        <v>46731000000</v>
      </c>
      <c r="CK374" t="n">
        <v>0</v>
      </c>
      <c r="CL374" t="n">
        <v>0</v>
      </c>
      <c r="CM374" t="n">
        <v>0.3640146500000001</v>
      </c>
      <c r="CN374" t="n">
        <v>4.3681758</v>
      </c>
      <c r="CO374" t="n">
        <v>4.3681758</v>
      </c>
      <c r="CP374" t="n">
        <v>17694388121.85</v>
      </c>
      <c r="CQ374" t="n">
        <v>212332657462.2</v>
      </c>
      <c r="CR374" t="n">
        <v>212332657462.2</v>
      </c>
      <c r="CS374" t="n">
        <v>1.23217153566212</v>
      </c>
      <c r="CT374" t="n">
        <v>59894626177</v>
      </c>
      <c r="CU374" t="n">
        <v>4.3</v>
      </c>
      <c r="CV374" t="n">
        <v>0</v>
      </c>
      <c r="CW374" t="n">
        <v>4.3</v>
      </c>
      <c r="CX374" t="n">
        <v>0</v>
      </c>
      <c r="CY374" t="n">
        <v>0</v>
      </c>
      <c r="CZ374" t="n">
        <v>209018700000</v>
      </c>
      <c r="DA374" t="n">
        <v>0</v>
      </c>
      <c r="DB374" t="n">
        <v>8075400000</v>
      </c>
      <c r="DC374" t="n">
        <v>0</v>
      </c>
      <c r="DD374" t="n">
        <v>0</v>
      </c>
      <c r="DE374" t="n">
        <v>48609000000</v>
      </c>
      <c r="DF374" t="n">
        <v>0</v>
      </c>
      <c r="DG374" t="n">
        <v>0</v>
      </c>
      <c r="DH374" t="n">
        <v>1</v>
      </c>
      <c r="DI374" t="n">
        <v>0</v>
      </c>
      <c r="DJ374" t="n">
        <v>48609000000</v>
      </c>
      <c r="DK374" t="n">
        <v>0</v>
      </c>
      <c r="DL374" t="n">
        <v>46731000000</v>
      </c>
      <c r="DM374" t="n">
        <v>0</v>
      </c>
      <c r="DN374" t="n">
        <v>1878000000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40920741029.06504</v>
      </c>
      <c r="DW374" t="n">
        <v>5212934062.054259</v>
      </c>
      <c r="DX374" t="n">
        <v>0</v>
      </c>
      <c r="DY374" t="n">
        <v>0</v>
      </c>
      <c r="DZ374" t="n">
        <v>0</v>
      </c>
      <c r="EA374" t="n">
        <v>0</v>
      </c>
      <c r="EB374" t="n">
        <v>5212934062.054259</v>
      </c>
      <c r="EC374" t="n">
        <v>0.1273909985733551</v>
      </c>
      <c r="ED374" t="n">
        <v>5212934062.054259</v>
      </c>
      <c r="EE374" t="n">
        <v>6192349049.652219</v>
      </c>
      <c r="EF374" t="n">
        <v>0</v>
      </c>
      <c r="EG374" t="n">
        <v>177880073</v>
      </c>
      <c r="EH374" t="n">
        <v>0</v>
      </c>
      <c r="EI374" t="n">
        <v>0</v>
      </c>
      <c r="EJ374" t="n">
        <v>0</v>
      </c>
      <c r="EK374" t="n">
        <v>0</v>
      </c>
      <c r="EL374" t="n">
        <v>2037399082</v>
      </c>
      <c r="EM374" t="n">
        <v>0</v>
      </c>
      <c r="EN374" t="n">
        <v>0</v>
      </c>
      <c r="EO374" t="n">
        <v>0</v>
      </c>
      <c r="EP374" t="n">
        <v>177880073</v>
      </c>
      <c r="EQ374" t="n">
        <v>2037399082</v>
      </c>
      <c r="ER374" t="n">
        <v>128</v>
      </c>
      <c r="EU374" t="n">
        <v>2018</v>
      </c>
      <c r="EV374" t="inlineStr">
        <is>
          <t>국내간접투자</t>
        </is>
      </c>
      <c r="EW374" t="n">
        <v>0</v>
      </c>
      <c r="EX374" t="n">
        <v>177880073</v>
      </c>
      <c r="EY374" t="n">
        <v>0</v>
      </c>
      <c r="EZ374" t="n">
        <v>0</v>
      </c>
      <c r="FA374" t="n">
        <v>0</v>
      </c>
      <c r="FB374" t="n">
        <v>0</v>
      </c>
      <c r="FC374" t="n">
        <v>2037399082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0</v>
      </c>
      <c r="FJ374" t="n">
        <v>0</v>
      </c>
      <c r="FK374" t="n">
        <v>0</v>
      </c>
      <c r="FL374" t="n">
        <v>0</v>
      </c>
      <c r="FM374" t="n">
        <v>0</v>
      </c>
      <c r="FN374" t="n">
        <v>0</v>
      </c>
      <c r="FO374" t="n">
        <v>0</v>
      </c>
      <c r="FP374" t="n">
        <v>0</v>
      </c>
      <c r="FQ374" t="b">
        <v>1</v>
      </c>
      <c r="FR374" t="b">
        <v>1</v>
      </c>
    </row>
    <row r="375">
      <c r="A375" t="inlineStr">
        <is>
          <t>BS00001012</t>
        </is>
      </c>
      <c r="B375" t="n">
        <v>206328112201</v>
      </c>
      <c r="C375" t="n">
        <v>6000000001024</v>
      </c>
      <c r="D375" t="inlineStr">
        <is>
          <t>삼척 포스파워 석탄화력발전사업</t>
        </is>
      </c>
      <c r="E375" t="inlineStr">
        <is>
          <t>삼척화력 발전사업(포스파워)_ 장기고정금리대출</t>
        </is>
      </c>
      <c r="F375" t="inlineStr">
        <is>
          <t>인프라</t>
        </is>
      </c>
      <c r="G375" t="inlineStr">
        <is>
          <t>발전/유틸리티</t>
        </is>
      </c>
      <c r="H375" t="inlineStr">
        <is>
          <t>석탄화력</t>
        </is>
      </c>
      <c r="I375" t="inlineStr">
        <is>
          <t>국내</t>
        </is>
      </c>
      <c r="J375" t="inlineStr">
        <is>
          <t>아시아</t>
        </is>
      </c>
      <c r="K375" t="inlineStr">
        <is>
          <t>이머징</t>
        </is>
      </c>
      <c r="L375" t="inlineStr">
        <is>
          <t>한국</t>
        </is>
      </c>
      <c r="M375" t="inlineStr">
        <is>
          <t>해당없음</t>
        </is>
      </c>
      <c r="N375" t="inlineStr">
        <is>
          <t>대출</t>
        </is>
      </c>
      <c r="O375" t="inlineStr">
        <is>
          <t>선순위</t>
        </is>
      </c>
      <c r="P375" t="inlineStr">
        <is>
          <t>대출</t>
        </is>
      </c>
      <c r="Q375" t="inlineStr">
        <is>
          <t>프로젝트</t>
        </is>
      </c>
      <c r="R375" t="inlineStr">
        <is>
          <t>KRW</t>
        </is>
      </c>
      <c r="S375" t="inlineStr">
        <is>
          <t>KRW</t>
        </is>
      </c>
      <c r="T375" s="1" t="n">
        <v>43641</v>
      </c>
      <c r="U375" s="1" t="n">
        <v>45588</v>
      </c>
      <c r="V375" s="1" t="n">
        <v>52773</v>
      </c>
      <c r="X375" t="inlineStr">
        <is>
          <t>규제자산</t>
        </is>
      </c>
      <c r="Y375" t="inlineStr">
        <is>
          <t>Regulated</t>
        </is>
      </c>
      <c r="Z375" t="inlineStr">
        <is>
          <t>무보증</t>
        </is>
      </c>
      <c r="AA375" t="inlineStr">
        <is>
          <t>표준투자비 보장</t>
        </is>
      </c>
      <c r="AB375" t="inlineStr">
        <is>
          <t>KDB산업은행</t>
        </is>
      </c>
      <c r="AC375" t="inlineStr">
        <is>
          <t>해당없음</t>
        </is>
      </c>
      <c r="AD375" t="inlineStr">
        <is>
          <t>이다인</t>
        </is>
      </c>
      <c r="AF375" t="inlineStr">
        <is>
          <t>유재섭</t>
        </is>
      </c>
      <c r="AG375" t="inlineStr">
        <is>
          <t>관심</t>
        </is>
      </c>
      <c r="AH375" s="1" t="n">
        <v>43258</v>
      </c>
      <c r="AI375" t="inlineStr">
        <is>
          <t>기보유</t>
        </is>
      </c>
      <c r="AJ375" t="inlineStr">
        <is>
          <t>국내실물</t>
        </is>
      </c>
      <c r="AK375" t="inlineStr">
        <is>
          <t>인프라</t>
        </is>
      </c>
      <c r="AL375" t="inlineStr">
        <is>
          <t>Debt</t>
        </is>
      </c>
      <c r="AM375" t="inlineStr">
        <is>
          <t>인출</t>
        </is>
      </c>
      <c r="AN375" t="inlineStr">
        <is>
          <t>운영</t>
        </is>
      </c>
      <c r="AO375" t="n">
        <v>0</v>
      </c>
      <c r="AP375" t="n">
        <v>210000000000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210000000000</v>
      </c>
      <c r="AX375" t="n">
        <v>2727307692</v>
      </c>
      <c r="AY375" t="n">
        <v>8181923076</v>
      </c>
      <c r="AZ375" t="n">
        <v>8181923076</v>
      </c>
      <c r="BA375" t="n">
        <v>-2727307692</v>
      </c>
      <c r="BB375" t="n">
        <v>-8181923076</v>
      </c>
      <c r="BC375" t="n">
        <v>201818076924</v>
      </c>
      <c r="BD375" t="n">
        <v>2165379085</v>
      </c>
      <c r="BE375" t="n">
        <v>8733383694</v>
      </c>
      <c r="BF375" t="n">
        <v>56147446422</v>
      </c>
      <c r="BG375" t="n">
        <v>0</v>
      </c>
      <c r="BH375" t="n">
        <v>8733383694</v>
      </c>
      <c r="BI375" t="n">
        <v>0</v>
      </c>
      <c r="BJ375" t="n">
        <v>0</v>
      </c>
      <c r="BK375" t="n">
        <v>0</v>
      </c>
      <c r="BL375" t="n">
        <v>8727734802</v>
      </c>
      <c r="BM375" t="n">
        <v>0</v>
      </c>
      <c r="BN375" t="n">
        <v>0</v>
      </c>
      <c r="BO375" t="n">
        <v>732087175</v>
      </c>
      <c r="BP375" t="n">
        <v>8660597681</v>
      </c>
      <c r="BQ375" t="n">
        <v>732087175</v>
      </c>
      <c r="BR375" t="n">
        <v>8660597681</v>
      </c>
      <c r="BS375" t="n">
        <v>0</v>
      </c>
      <c r="BT375" t="n">
        <v>0</v>
      </c>
      <c r="BU375" t="n">
        <v>0</v>
      </c>
      <c r="BV375" t="n">
        <v>732087175</v>
      </c>
      <c r="BW375" t="n">
        <v>8660597681</v>
      </c>
      <c r="BX375" t="n">
        <v>0.3611512100488314</v>
      </c>
      <c r="BY375" t="n">
        <v>4.296384478473183</v>
      </c>
      <c r="BZ375" t="n">
        <v>0</v>
      </c>
      <c r="CA375" t="n">
        <v>201818076924</v>
      </c>
      <c r="CB375" t="n">
        <v>204332657416</v>
      </c>
      <c r="CC375" t="n">
        <v>210000000000</v>
      </c>
      <c r="CD375" t="n">
        <v>0</v>
      </c>
      <c r="CE375" t="n">
        <v>201818076924</v>
      </c>
      <c r="CF375" t="n">
        <v>204332657416</v>
      </c>
      <c r="CG375" t="n">
        <v>210000000000</v>
      </c>
      <c r="CH375" t="n">
        <v>201818076924</v>
      </c>
      <c r="CI375" t="n">
        <v>204332657416</v>
      </c>
      <c r="CJ375" t="n">
        <v>210000000000</v>
      </c>
      <c r="CK375" t="n">
        <v>0</v>
      </c>
      <c r="CL375" t="n">
        <v>0</v>
      </c>
      <c r="CM375" t="n">
        <v>0.3554038833333333</v>
      </c>
      <c r="CN375" t="n">
        <v>4.2648466</v>
      </c>
      <c r="CO375" t="n">
        <v>4.2648466</v>
      </c>
      <c r="CP375" t="n">
        <v>71726928265.65498</v>
      </c>
      <c r="CQ375" t="n">
        <v>860723139187.8599</v>
      </c>
      <c r="CR375" t="n">
        <v>860723139187.8599</v>
      </c>
      <c r="CS375" t="n">
        <v>1.267368792485714</v>
      </c>
      <c r="CT375" t="n">
        <v>255777932452.9589</v>
      </c>
      <c r="CU375" t="n">
        <v>4.2</v>
      </c>
      <c r="CV375" t="n">
        <v>0</v>
      </c>
      <c r="CW375" t="n">
        <v>0</v>
      </c>
      <c r="CX375" t="n">
        <v>4.2</v>
      </c>
      <c r="CY375" t="n">
        <v>4.199999999999998</v>
      </c>
      <c r="CZ375" t="n">
        <v>847635923080.8</v>
      </c>
      <c r="DA375" t="n">
        <v>0</v>
      </c>
      <c r="DB375" t="n">
        <v>0</v>
      </c>
      <c r="DC375" t="n">
        <v>11454692306.4</v>
      </c>
      <c r="DD375" t="n">
        <v>34364076919.19998</v>
      </c>
      <c r="DE375" t="n">
        <v>201818076924</v>
      </c>
      <c r="DF375" t="n">
        <v>0</v>
      </c>
      <c r="DG375" t="n">
        <v>2727307692</v>
      </c>
      <c r="DH375" t="n">
        <v>1</v>
      </c>
      <c r="DI375" t="n">
        <v>0</v>
      </c>
      <c r="DJ375" t="n">
        <v>201818076924</v>
      </c>
      <c r="DK375" t="n">
        <v>0</v>
      </c>
      <c r="DL375" t="n">
        <v>210000000000</v>
      </c>
      <c r="DM375" t="n">
        <v>0</v>
      </c>
      <c r="DN375" t="n">
        <v>0</v>
      </c>
      <c r="DO375" t="n">
        <v>0</v>
      </c>
      <c r="DP375" t="n">
        <v>8181923076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202874867495.7401</v>
      </c>
      <c r="DW375" t="n">
        <v>12181078249.8444</v>
      </c>
      <c r="DX375" t="n">
        <v>0</v>
      </c>
      <c r="DY375" t="n">
        <v>0</v>
      </c>
      <c r="DZ375" t="n">
        <v>0</v>
      </c>
      <c r="EA375" t="n">
        <v>0</v>
      </c>
      <c r="EB375" t="n">
        <v>12181078249.8444</v>
      </c>
      <c r="EC375" t="n">
        <v>0.06004232264058128</v>
      </c>
      <c r="ED375" t="n">
        <v>12181078249.8444</v>
      </c>
      <c r="EE375" t="n">
        <v>12117626089.37246</v>
      </c>
      <c r="EF375" t="n">
        <v>0</v>
      </c>
      <c r="EG375" t="n">
        <v>732087175</v>
      </c>
      <c r="EH375" t="n">
        <v>0</v>
      </c>
      <c r="EI375" t="n">
        <v>0</v>
      </c>
      <c r="EJ375" t="n">
        <v>0</v>
      </c>
      <c r="EK375" t="n">
        <v>0</v>
      </c>
      <c r="EL375" t="n">
        <v>8660597681</v>
      </c>
      <c r="EM375" t="n">
        <v>0</v>
      </c>
      <c r="EN375" t="n">
        <v>0</v>
      </c>
      <c r="EO375" t="n">
        <v>0</v>
      </c>
      <c r="EP375" t="n">
        <v>732087175</v>
      </c>
      <c r="EQ375" t="n">
        <v>8660597681</v>
      </c>
      <c r="ER375" t="n">
        <v>28</v>
      </c>
      <c r="EU375" t="n">
        <v>2018</v>
      </c>
      <c r="EV375" t="inlineStr">
        <is>
          <t>국내간접투자</t>
        </is>
      </c>
      <c r="EW375" t="n">
        <v>0</v>
      </c>
      <c r="EX375" t="n">
        <v>732087175</v>
      </c>
      <c r="EY375" t="n">
        <v>0</v>
      </c>
      <c r="EZ375" t="n">
        <v>0</v>
      </c>
      <c r="FA375" t="n">
        <v>0</v>
      </c>
      <c r="FB375" t="n">
        <v>0</v>
      </c>
      <c r="FC375" t="n">
        <v>8660597681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0</v>
      </c>
      <c r="FJ375" t="n">
        <v>0</v>
      </c>
      <c r="FK375" t="n">
        <v>0</v>
      </c>
      <c r="FL375" t="n">
        <v>0</v>
      </c>
      <c r="FM375" t="n">
        <v>0</v>
      </c>
      <c r="FN375" t="n">
        <v>0</v>
      </c>
      <c r="FO375" t="n">
        <v>0</v>
      </c>
      <c r="FP375" t="n">
        <v>0</v>
      </c>
      <c r="FQ375" t="b">
        <v>1</v>
      </c>
      <c r="FR375" t="b">
        <v>1</v>
      </c>
    </row>
    <row r="376">
      <c r="A376" t="inlineStr">
        <is>
          <t>BS00001013</t>
        </is>
      </c>
      <c r="B376" t="inlineStr">
        <is>
          <t>BS0000101301</t>
        </is>
      </c>
      <c r="C376" t="n">
        <v>210000223</v>
      </c>
      <c r="D376" t="inlineStr">
        <is>
          <t>BLACKSTONE Infrastructure Partners</t>
        </is>
      </c>
      <c r="E376" t="inlineStr">
        <is>
          <t>BLACKSTONE INFRASTRUCTURE PARTNERS</t>
        </is>
      </c>
      <c r="F376" t="inlineStr">
        <is>
          <t>인프라</t>
        </is>
      </c>
      <c r="G376" t="inlineStr">
        <is>
          <t>혼합</t>
        </is>
      </c>
      <c r="H376" t="inlineStr">
        <is>
          <t>혼합</t>
        </is>
      </c>
      <c r="I376" t="inlineStr">
        <is>
          <t>해외</t>
        </is>
      </c>
      <c r="J376" t="inlineStr">
        <is>
          <t>아메리카/유럽</t>
        </is>
      </c>
      <c r="K376" t="inlineStr">
        <is>
          <t>선진국</t>
        </is>
      </c>
      <c r="L376" t="inlineStr">
        <is>
          <t>혼합</t>
        </is>
      </c>
      <c r="M376" t="inlineStr">
        <is>
          <t>해당없음</t>
        </is>
      </c>
      <c r="N376" t="inlineStr">
        <is>
          <t>수익증권</t>
        </is>
      </c>
      <c r="O376" t="inlineStr">
        <is>
          <t>지분</t>
        </is>
      </c>
      <c r="P376" t="inlineStr">
        <is>
          <t>주식형</t>
        </is>
      </c>
      <c r="Q376" t="inlineStr">
        <is>
          <t>블라인드</t>
        </is>
      </c>
      <c r="R376" t="inlineStr">
        <is>
          <t>USD</t>
        </is>
      </c>
      <c r="S376" t="inlineStr">
        <is>
          <t>USD</t>
        </is>
      </c>
      <c r="T376" s="1" t="n">
        <v>43538</v>
      </c>
      <c r="U376" s="1" t="n">
        <v>2958465</v>
      </c>
      <c r="V376" s="1" t="n">
        <v>2958465</v>
      </c>
      <c r="X376" t="inlineStr">
        <is>
          <t>해당없음</t>
        </is>
      </c>
      <c r="Y376" t="inlineStr">
        <is>
          <t>해당없음</t>
        </is>
      </c>
      <c r="Z376" t="inlineStr">
        <is>
          <t>해당없음</t>
        </is>
      </c>
      <c r="AA376" t="inlineStr">
        <is>
          <t>해당없음</t>
        </is>
      </c>
      <c r="AB376" t="inlineStr">
        <is>
          <t>해당없음</t>
        </is>
      </c>
      <c r="AC376" t="inlineStr">
        <is>
          <t>Blackstone</t>
        </is>
      </c>
      <c r="AD376" t="inlineStr">
        <is>
          <t>임채연</t>
        </is>
      </c>
      <c r="AF376" t="inlineStr">
        <is>
          <t>황민정</t>
        </is>
      </c>
      <c r="AG376" t="inlineStr">
        <is>
          <t>정상</t>
        </is>
      </c>
      <c r="AI376" t="inlineStr">
        <is>
          <t>기보유</t>
        </is>
      </c>
      <c r="AJ376" t="inlineStr">
        <is>
          <t>해외실물</t>
        </is>
      </c>
      <c r="AK376" t="inlineStr">
        <is>
          <t>인프라</t>
        </is>
      </c>
      <c r="AL376" t="inlineStr">
        <is>
          <t>Equity</t>
        </is>
      </c>
      <c r="AM376" t="inlineStr">
        <is>
          <t>인출</t>
        </is>
      </c>
      <c r="AN376" t="inlineStr">
        <is>
          <t>운영</t>
        </is>
      </c>
      <c r="AO376" t="n">
        <v>150000000</v>
      </c>
      <c r="AP376" t="n">
        <v>162495000000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179515899132</v>
      </c>
      <c r="AX376" t="n">
        <v>0</v>
      </c>
      <c r="AY376" t="n">
        <v>0</v>
      </c>
      <c r="AZ376" t="n">
        <v>4968254911</v>
      </c>
      <c r="BA376" t="n">
        <v>0</v>
      </c>
      <c r="BB376" t="n">
        <v>0</v>
      </c>
      <c r="BC376" t="n">
        <v>174547644221</v>
      </c>
      <c r="BD376" t="n">
        <v>0</v>
      </c>
      <c r="BE376" t="n">
        <v>11734805757</v>
      </c>
      <c r="BF376" t="n">
        <v>42068850285</v>
      </c>
      <c r="BG376" t="n">
        <v>11734805757</v>
      </c>
      <c r="BH376" t="n">
        <v>0</v>
      </c>
      <c r="BI376" t="n">
        <v>0</v>
      </c>
      <c r="BJ376" t="n">
        <v>0</v>
      </c>
      <c r="BK376" t="n">
        <v>11917284255</v>
      </c>
      <c r="BL376" t="n">
        <v>0</v>
      </c>
      <c r="BM376" t="n">
        <v>-985873546</v>
      </c>
      <c r="BN376" t="n">
        <v>22532909509</v>
      </c>
      <c r="BO376" t="n">
        <v>0</v>
      </c>
      <c r="BP376" t="n">
        <v>11917284255</v>
      </c>
      <c r="BQ376" t="n">
        <v>-985873546</v>
      </c>
      <c r="BR376" t="n">
        <v>34450193764</v>
      </c>
      <c r="BS376" t="n">
        <v>0</v>
      </c>
      <c r="BT376" t="n">
        <v>0</v>
      </c>
      <c r="BU376" t="n">
        <v>0</v>
      </c>
      <c r="BV376" t="n">
        <v>-985873546</v>
      </c>
      <c r="BW376" t="n">
        <v>34450193764</v>
      </c>
      <c r="BX376" t="n">
        <v>-0.2909484138571095</v>
      </c>
      <c r="BY376" t="n">
        <v>11.25008945066644</v>
      </c>
      <c r="BZ376" t="n">
        <v>150000000</v>
      </c>
      <c r="CA376" t="n">
        <v>174848725514</v>
      </c>
      <c r="CB376" t="n">
        <v>174848725514</v>
      </c>
      <c r="CC376" t="n">
        <v>174848725514</v>
      </c>
      <c r="CD376" t="n">
        <v>233372619</v>
      </c>
      <c r="CE376" t="n">
        <v>334866371003</v>
      </c>
      <c r="CF376" t="n">
        <v>341844212311</v>
      </c>
      <c r="CG376" t="n">
        <v>312026842260</v>
      </c>
      <c r="CH376" t="n">
        <v>294480096503</v>
      </c>
      <c r="CI376" t="n">
        <v>296972937811</v>
      </c>
      <c r="CJ376" t="n">
        <v>266375567760</v>
      </c>
      <c r="CK376" t="n">
        <v>28104528743</v>
      </c>
      <c r="CL376" t="n">
        <v>0</v>
      </c>
      <c r="CM376" t="n">
        <v>-22.19153113663197</v>
      </c>
      <c r="CN376" t="n">
        <v>11.25752389431</v>
      </c>
      <c r="CO376" t="n">
        <v>18.4063333272934</v>
      </c>
      <c r="CP376" t="n">
        <v>-7431197498724.026</v>
      </c>
      <c r="CQ376" t="n">
        <v>3769766172967.149</v>
      </c>
      <c r="CR376" t="n">
        <v>6163662044782.313</v>
      </c>
      <c r="CS376" t="n">
        <v>2.127407533514244</v>
      </c>
      <c r="CT376" t="n">
        <v>712397240392.358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1</v>
      </c>
      <c r="DJ376" t="n">
        <v>0</v>
      </c>
      <c r="DK376" t="n">
        <v>334866371003</v>
      </c>
      <c r="DL376" t="n">
        <v>0</v>
      </c>
      <c r="DM376" t="n">
        <v>312026842260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307986388150</v>
      </c>
      <c r="DW376" t="n">
        <v>0</v>
      </c>
      <c r="DX376" t="n">
        <v>0</v>
      </c>
      <c r="DY376" t="n">
        <v>144792315309.9886</v>
      </c>
      <c r="DZ376" t="n">
        <v>76996597037.49998</v>
      </c>
      <c r="EA376" t="n">
        <v>0</v>
      </c>
      <c r="EB376" t="n">
        <v>221788912347.4886</v>
      </c>
      <c r="EC376" t="n">
        <v>0.7201256967222517</v>
      </c>
      <c r="ED376" t="n">
        <v>221788912347.4886</v>
      </c>
      <c r="EE376" t="n">
        <v>241145878727.3874</v>
      </c>
      <c r="EF376" t="n">
        <v>-6346668424</v>
      </c>
      <c r="EG376" t="n">
        <v>0</v>
      </c>
      <c r="EH376" t="n">
        <v>0</v>
      </c>
      <c r="EI376" t="n">
        <v>5991967762</v>
      </c>
      <c r="EJ376" t="n">
        <v>-631172884</v>
      </c>
      <c r="EK376" t="n">
        <v>-1026959517</v>
      </c>
      <c r="EL376" t="n">
        <v>11917284255</v>
      </c>
      <c r="EM376" t="n">
        <v>0</v>
      </c>
      <c r="EN376" t="n">
        <v>-6730096563</v>
      </c>
      <c r="EO376" t="n">
        <v>30289965589</v>
      </c>
      <c r="EP376" t="n">
        <v>-985873546</v>
      </c>
      <c r="EQ376" t="n">
        <v>34450193764</v>
      </c>
      <c r="ER376" t="n">
        <v>4</v>
      </c>
      <c r="EU376" t="n">
        <v>2019</v>
      </c>
      <c r="EV376" t="inlineStr">
        <is>
          <t>해외직접투자</t>
        </is>
      </c>
      <c r="EW376" t="n">
        <v>0</v>
      </c>
      <c r="EX376" t="n">
        <v>0</v>
      </c>
      <c r="EY376" t="n">
        <v>0</v>
      </c>
      <c r="EZ376" t="n">
        <v>0</v>
      </c>
      <c r="FA376" t="n">
        <v>0</v>
      </c>
      <c r="FB376" t="n">
        <v>0</v>
      </c>
      <c r="FC376" t="n">
        <v>0</v>
      </c>
      <c r="FD376" t="n">
        <v>0</v>
      </c>
      <c r="FE376" t="n">
        <v>0</v>
      </c>
      <c r="FF376" t="n">
        <v>0</v>
      </c>
      <c r="FG376" t="n">
        <v>-6346668424</v>
      </c>
      <c r="FH376" t="n">
        <v>0</v>
      </c>
      <c r="FI376" t="n">
        <v>0</v>
      </c>
      <c r="FJ376" t="n">
        <v>5991967762</v>
      </c>
      <c r="FK376" t="n">
        <v>-631172884</v>
      </c>
      <c r="FL376" t="n">
        <v>-1026959517</v>
      </c>
      <c r="FM376" t="n">
        <v>11917284255</v>
      </c>
      <c r="FN376" t="n">
        <v>0</v>
      </c>
      <c r="FO376" t="n">
        <v>-6730096563</v>
      </c>
      <c r="FP376" t="n">
        <v>30289965589</v>
      </c>
      <c r="FQ376" t="b">
        <v>1</v>
      </c>
      <c r="FR376" t="b">
        <v>1</v>
      </c>
    </row>
    <row r="377">
      <c r="A377" t="inlineStr">
        <is>
          <t>BS00001015</t>
        </is>
      </c>
      <c r="B377" t="n">
        <v>100951708105</v>
      </c>
      <c r="C377" t="n">
        <v>6000000001013</v>
      </c>
      <c r="D377" t="inlineStr">
        <is>
          <t>대구 이시아폴리스 선순위담보대출 (대출)</t>
        </is>
      </c>
      <c r="E377" t="inlineStr">
        <is>
          <t>대구 이시아폴리스 선순위 담보대출</t>
        </is>
      </c>
      <c r="F377" t="inlineStr">
        <is>
          <t>부동산</t>
        </is>
      </c>
      <c r="G377" t="inlineStr">
        <is>
          <t>수익형</t>
        </is>
      </c>
      <c r="H377" t="inlineStr">
        <is>
          <t>리테일</t>
        </is>
      </c>
      <c r="I377" t="inlineStr">
        <is>
          <t>국내</t>
        </is>
      </c>
      <c r="J377" t="inlineStr">
        <is>
          <t>아시아</t>
        </is>
      </c>
      <c r="K377" t="inlineStr">
        <is>
          <t>이머징</t>
        </is>
      </c>
      <c r="L377" t="inlineStr">
        <is>
          <t>한국</t>
        </is>
      </c>
      <c r="M377" t="inlineStr">
        <is>
          <t>기타</t>
        </is>
      </c>
      <c r="N377" t="inlineStr">
        <is>
          <t>대출</t>
        </is>
      </c>
      <c r="O377" t="inlineStr">
        <is>
          <t>선순위</t>
        </is>
      </c>
      <c r="P377" t="inlineStr">
        <is>
          <t>대출</t>
        </is>
      </c>
      <c r="Q377" t="inlineStr">
        <is>
          <t>프로젝트</t>
        </is>
      </c>
      <c r="R377" t="inlineStr">
        <is>
          <t>KRW</t>
        </is>
      </c>
      <c r="S377" t="inlineStr">
        <is>
          <t>KRW</t>
        </is>
      </c>
      <c r="T377" s="1" t="n">
        <v>43279</v>
      </c>
      <c r="U377" s="1" t="n">
        <v>43279</v>
      </c>
      <c r="V377" s="1" t="n">
        <v>45105</v>
      </c>
      <c r="W377" s="1" t="n">
        <v>45098</v>
      </c>
      <c r="X377" t="inlineStr">
        <is>
          <t>해당없음</t>
        </is>
      </c>
      <c r="Y377" t="inlineStr">
        <is>
          <t>해당없음</t>
        </is>
      </c>
      <c r="Z377" t="inlineStr">
        <is>
          <t>우량임차인 책임임차</t>
        </is>
      </c>
      <c r="AA377" t="inlineStr">
        <is>
          <t>우량임차인 책임임차</t>
        </is>
      </c>
      <c r="AB377" t="inlineStr">
        <is>
          <t>마스턴투자운용</t>
        </is>
      </c>
      <c r="AC377" t="inlineStr">
        <is>
          <t>해당없음</t>
        </is>
      </c>
      <c r="AD377" t="inlineStr">
        <is>
          <t>상환/확인필요</t>
        </is>
      </c>
      <c r="AF377" t="inlineStr">
        <is>
          <t>김현우</t>
        </is>
      </c>
      <c r="AG377" t="inlineStr">
        <is>
          <t>정상</t>
        </is>
      </c>
      <c r="AI377" t="inlineStr">
        <is>
          <t>기보유</t>
        </is>
      </c>
      <c r="AJ377" t="inlineStr">
        <is>
          <t>국내실물</t>
        </is>
      </c>
      <c r="AK377" t="inlineStr">
        <is>
          <t>부동산</t>
        </is>
      </c>
      <c r="AL377" t="inlineStr">
        <is>
          <t>Debt</t>
        </is>
      </c>
      <c r="AM377" t="inlineStr">
        <is>
          <t>인출</t>
        </is>
      </c>
      <c r="AN377" t="inlineStr">
        <is>
          <t>상환</t>
        </is>
      </c>
      <c r="AO377" t="n">
        <v>0</v>
      </c>
      <c r="AP377" t="n">
        <v>35000000000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1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0</v>
      </c>
      <c r="EM377" t="n">
        <v>0</v>
      </c>
      <c r="EN377" t="n">
        <v>0</v>
      </c>
      <c r="EO377" t="n">
        <v>0</v>
      </c>
      <c r="EP377" t="n">
        <v>0</v>
      </c>
      <c r="EQ377" t="n">
        <v>0</v>
      </c>
      <c r="ER377" t="n">
        <v>471</v>
      </c>
      <c r="EU377" t="n">
        <v>2018</v>
      </c>
      <c r="EV377" t="inlineStr">
        <is>
          <t>국내간접투자</t>
        </is>
      </c>
      <c r="EW377" t="n">
        <v>0</v>
      </c>
      <c r="EX377" t="n">
        <v>0</v>
      </c>
      <c r="EY377" t="n">
        <v>0</v>
      </c>
      <c r="EZ377" t="n">
        <v>0</v>
      </c>
      <c r="FA377" t="n">
        <v>0</v>
      </c>
      <c r="FB377" t="n">
        <v>0</v>
      </c>
      <c r="FC377" t="n">
        <v>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0</v>
      </c>
      <c r="FJ377" t="n">
        <v>0</v>
      </c>
      <c r="FK377" t="n">
        <v>0</v>
      </c>
      <c r="FL377" t="n">
        <v>0</v>
      </c>
      <c r="FM377" t="n">
        <v>0</v>
      </c>
      <c r="FN377" t="n">
        <v>0</v>
      </c>
      <c r="FO377" t="n">
        <v>0</v>
      </c>
      <c r="FP377" t="n">
        <v>0</v>
      </c>
      <c r="FQ377" t="b">
        <v>1</v>
      </c>
      <c r="FR377" t="b">
        <v>1</v>
      </c>
    </row>
    <row r="378">
      <c r="A378" t="inlineStr">
        <is>
          <t>BS00001017</t>
        </is>
      </c>
      <c r="B378" t="n">
        <v>505854508506</v>
      </c>
      <c r="C378" t="n">
        <v>6000000001011</v>
      </c>
      <c r="D378" t="inlineStr">
        <is>
          <t>효성 수서 오피스 담보대출 리파이낸싱</t>
        </is>
      </c>
      <c r="E378" t="inlineStr">
        <is>
          <t>효성 수서오피스 담보대출 리파이낸싱</t>
        </is>
      </c>
      <c r="F378" t="inlineStr">
        <is>
          <t>부동산</t>
        </is>
      </c>
      <c r="G378" t="inlineStr">
        <is>
          <t>수익형</t>
        </is>
      </c>
      <c r="H378" t="inlineStr">
        <is>
          <t>오피스</t>
        </is>
      </c>
      <c r="I378" t="inlineStr">
        <is>
          <t>국내</t>
        </is>
      </c>
      <c r="J378" t="inlineStr">
        <is>
          <t>아시아</t>
        </is>
      </c>
      <c r="K378" t="inlineStr">
        <is>
          <t>이머징</t>
        </is>
      </c>
      <c r="L378" t="inlineStr">
        <is>
          <t>한국</t>
        </is>
      </c>
      <c r="M378" t="inlineStr">
        <is>
          <t>서울GBD</t>
        </is>
      </c>
      <c r="N378" t="inlineStr">
        <is>
          <t>대출</t>
        </is>
      </c>
      <c r="O378" t="inlineStr">
        <is>
          <t>선순위</t>
        </is>
      </c>
      <c r="P378" t="inlineStr">
        <is>
          <t>대출</t>
        </is>
      </c>
      <c r="Q378" t="inlineStr">
        <is>
          <t>프로젝트</t>
        </is>
      </c>
      <c r="R378" t="inlineStr">
        <is>
          <t>KRW</t>
        </is>
      </c>
      <c r="S378" t="inlineStr">
        <is>
          <t>KRW</t>
        </is>
      </c>
      <c r="T378" s="1" t="n">
        <v>43256</v>
      </c>
      <c r="U378" s="1" t="n">
        <v>43256</v>
      </c>
      <c r="V378" s="1" t="n">
        <v>45211</v>
      </c>
      <c r="W378" s="1" t="n">
        <v>45211</v>
      </c>
      <c r="X378" t="inlineStr">
        <is>
          <t>해당없음</t>
        </is>
      </c>
      <c r="Y378" t="inlineStr">
        <is>
          <t>해당없음</t>
        </is>
      </c>
      <c r="Z378" t="inlineStr">
        <is>
          <t>우량임차인 책임임차</t>
        </is>
      </c>
      <c r="AA378" t="inlineStr">
        <is>
          <t>우량임차인 책임임차</t>
        </is>
      </c>
      <c r="AB378" t="inlineStr">
        <is>
          <t>하나대체투자자산운용</t>
        </is>
      </c>
      <c r="AC378" t="inlineStr">
        <is>
          <t>해당없음</t>
        </is>
      </c>
      <c r="AD378" t="inlineStr">
        <is>
          <t>상환/확인필요</t>
        </is>
      </c>
      <c r="AF378" t="inlineStr">
        <is>
          <t>김현우</t>
        </is>
      </c>
      <c r="AG378" t="inlineStr">
        <is>
          <t>정상</t>
        </is>
      </c>
      <c r="AI378" t="inlineStr">
        <is>
          <t>기보유</t>
        </is>
      </c>
      <c r="AJ378" t="inlineStr">
        <is>
          <t>국내실물</t>
        </is>
      </c>
      <c r="AK378" t="inlineStr">
        <is>
          <t>부동산</t>
        </is>
      </c>
      <c r="AL378" t="inlineStr">
        <is>
          <t>Debt</t>
        </is>
      </c>
      <c r="AM378" t="inlineStr">
        <is>
          <t>인출</t>
        </is>
      </c>
      <c r="AN378" t="inlineStr">
        <is>
          <t>상환</t>
        </is>
      </c>
      <c r="AO378" t="n">
        <v>0</v>
      </c>
      <c r="AP378" t="n">
        <v>70000000000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1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0</v>
      </c>
      <c r="EM378" t="n">
        <v>0</v>
      </c>
      <c r="EN378" t="n">
        <v>0</v>
      </c>
      <c r="EO378" t="n">
        <v>0</v>
      </c>
      <c r="EP378" t="n">
        <v>0</v>
      </c>
      <c r="EQ378" t="n">
        <v>0</v>
      </c>
      <c r="ER378" t="n">
        <v>471</v>
      </c>
      <c r="EU378" t="n">
        <v>2018</v>
      </c>
      <c r="EV378" t="inlineStr">
        <is>
          <t>국내간접투자</t>
        </is>
      </c>
      <c r="EW378" t="n">
        <v>0</v>
      </c>
      <c r="EX378" t="n">
        <v>0</v>
      </c>
      <c r="EY378" t="n">
        <v>0</v>
      </c>
      <c r="EZ378" t="n">
        <v>0</v>
      </c>
      <c r="FA378" t="n">
        <v>0</v>
      </c>
      <c r="FB378" t="n">
        <v>0</v>
      </c>
      <c r="FC378" t="n">
        <v>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0</v>
      </c>
      <c r="FJ378" t="n">
        <v>0</v>
      </c>
      <c r="FK378" t="n">
        <v>0</v>
      </c>
      <c r="FL378" t="n">
        <v>0</v>
      </c>
      <c r="FM378" t="n">
        <v>0</v>
      </c>
      <c r="FN378" t="n">
        <v>0</v>
      </c>
      <c r="FO378" t="n">
        <v>0</v>
      </c>
      <c r="FP378" t="n">
        <v>0</v>
      </c>
      <c r="FQ378" t="b">
        <v>1</v>
      </c>
      <c r="FR378" t="b">
        <v>1</v>
      </c>
    </row>
    <row r="379">
      <c r="A379" t="inlineStr">
        <is>
          <t>BS00001021</t>
        </is>
      </c>
      <c r="B379" t="n">
        <v>806320810801</v>
      </c>
      <c r="C379" t="n">
        <v>6000000001021</v>
      </c>
      <c r="D379" t="inlineStr">
        <is>
          <t>의령풍력발전(의령풍력발전 리파이낸싱)</t>
        </is>
      </c>
      <c r="E379" t="inlineStr">
        <is>
          <t>의령풍력발전(의령풍력발전 리파이낸싱)_ 선순위대출</t>
        </is>
      </c>
      <c r="F379" t="inlineStr">
        <is>
          <t>인프라</t>
        </is>
      </c>
      <c r="G379" t="inlineStr">
        <is>
          <t>신재생</t>
        </is>
      </c>
      <c r="H379" t="inlineStr">
        <is>
          <t>풍력</t>
        </is>
      </c>
      <c r="I379" t="inlineStr">
        <is>
          <t>국내</t>
        </is>
      </c>
      <c r="J379" t="inlineStr">
        <is>
          <t>아시아</t>
        </is>
      </c>
      <c r="K379" t="inlineStr">
        <is>
          <t>이머징</t>
        </is>
      </c>
      <c r="L379" t="inlineStr">
        <is>
          <t>한국</t>
        </is>
      </c>
      <c r="M379" t="inlineStr">
        <is>
          <t>해당없음</t>
        </is>
      </c>
      <c r="N379" t="inlineStr">
        <is>
          <t>대출</t>
        </is>
      </c>
      <c r="O379" t="inlineStr">
        <is>
          <t>선순위</t>
        </is>
      </c>
      <c r="P379" t="inlineStr">
        <is>
          <t>대출</t>
        </is>
      </c>
      <c r="Q379" t="inlineStr">
        <is>
          <t>프로젝트</t>
        </is>
      </c>
      <c r="R379" t="inlineStr">
        <is>
          <t>KRW</t>
        </is>
      </c>
      <c r="S379" t="inlineStr">
        <is>
          <t>KRW</t>
        </is>
      </c>
      <c r="T379" s="1" t="n">
        <v>43280</v>
      </c>
      <c r="U379" s="1" t="n">
        <v>49489</v>
      </c>
      <c r="V379" s="1" t="n">
        <v>49489</v>
      </c>
      <c r="X379" t="inlineStr">
        <is>
          <t>비규제자산</t>
        </is>
      </c>
      <c r="Y379" t="inlineStr">
        <is>
          <t>Merchant(정부)</t>
        </is>
      </c>
      <c r="Z379" t="inlineStr">
        <is>
          <t>무보증</t>
        </is>
      </c>
      <c r="AA379" t="inlineStr">
        <is>
          <t>주기기업체 가동률 보장(SMP+REC 고정계약)</t>
        </is>
      </c>
      <c r="AB379" t="inlineStr">
        <is>
          <t>현대인베스트먼트자산운용</t>
        </is>
      </c>
      <c r="AC379" t="inlineStr">
        <is>
          <t>해당없음</t>
        </is>
      </c>
      <c r="AD379" t="inlineStr">
        <is>
          <t>허강혁</t>
        </is>
      </c>
      <c r="AF379" t="inlineStr">
        <is>
          <t>유재섭</t>
        </is>
      </c>
      <c r="AG379" t="inlineStr">
        <is>
          <t>관심</t>
        </is>
      </c>
      <c r="AH379" s="1" t="n">
        <v>43277</v>
      </c>
      <c r="AI379" t="inlineStr">
        <is>
          <t>기보유</t>
        </is>
      </c>
      <c r="AJ379" t="inlineStr">
        <is>
          <t>국내실물</t>
        </is>
      </c>
      <c r="AK379" t="inlineStr">
        <is>
          <t>인프라</t>
        </is>
      </c>
      <c r="AL379" t="inlineStr">
        <is>
          <t>Debt</t>
        </is>
      </c>
      <c r="AM379" t="inlineStr">
        <is>
          <t>인출</t>
        </is>
      </c>
      <c r="AN379" t="inlineStr">
        <is>
          <t>운영</t>
        </is>
      </c>
      <c r="AO379" t="n">
        <v>0</v>
      </c>
      <c r="AP379" t="n">
        <v>39228000000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39228000000</v>
      </c>
      <c r="AX379" t="n">
        <v>412000000</v>
      </c>
      <c r="AY379" t="n">
        <v>2236000000</v>
      </c>
      <c r="AZ379" t="n">
        <v>15042000000</v>
      </c>
      <c r="BA379" t="n">
        <v>-412000000</v>
      </c>
      <c r="BB379" t="n">
        <v>-2236000000</v>
      </c>
      <c r="BC379" t="n">
        <v>24186000000</v>
      </c>
      <c r="BD379" t="n">
        <v>266601884</v>
      </c>
      <c r="BE379" t="n">
        <v>1096466422</v>
      </c>
      <c r="BF379" t="n">
        <v>7934213370</v>
      </c>
      <c r="BG379" t="n">
        <v>0</v>
      </c>
      <c r="BH379" t="n">
        <v>1096466422</v>
      </c>
      <c r="BI379" t="n">
        <v>0</v>
      </c>
      <c r="BJ379" t="n">
        <v>0</v>
      </c>
      <c r="BK379" t="n">
        <v>0</v>
      </c>
      <c r="BL379" t="n">
        <v>1096203003</v>
      </c>
      <c r="BM379" t="n">
        <v>0</v>
      </c>
      <c r="BN379" t="n">
        <v>0</v>
      </c>
      <c r="BO379" t="n">
        <v>94824982</v>
      </c>
      <c r="BP379" t="n">
        <v>1101604359</v>
      </c>
      <c r="BQ379" t="n">
        <v>94824982</v>
      </c>
      <c r="BR379" t="n">
        <v>1101604359</v>
      </c>
      <c r="BS379" t="n">
        <v>0</v>
      </c>
      <c r="BT379" t="n">
        <v>0</v>
      </c>
      <c r="BU379" t="n">
        <v>0</v>
      </c>
      <c r="BV379" t="n">
        <v>94824982</v>
      </c>
      <c r="BW379" t="n">
        <v>1101604359</v>
      </c>
      <c r="BX379" t="n">
        <v>0.3912033368694754</v>
      </c>
      <c r="BY379" t="n">
        <v>4.450351695923821</v>
      </c>
      <c r="BZ379" t="n">
        <v>0</v>
      </c>
      <c r="CA379" t="n">
        <v>24186000000</v>
      </c>
      <c r="CB379" t="n">
        <v>24387441120</v>
      </c>
      <c r="CC379" t="n">
        <v>26422000000</v>
      </c>
      <c r="CD379" t="n">
        <v>0</v>
      </c>
      <c r="CE379" t="n">
        <v>24186000000</v>
      </c>
      <c r="CF379" t="n">
        <v>24387441120</v>
      </c>
      <c r="CG379" t="n">
        <v>26422000000</v>
      </c>
      <c r="CH379" t="n">
        <v>24186000000</v>
      </c>
      <c r="CI379" t="n">
        <v>24387441120</v>
      </c>
      <c r="CJ379" t="n">
        <v>26422000000</v>
      </c>
      <c r="CK379" t="n">
        <v>0</v>
      </c>
      <c r="CL379" t="n">
        <v>0</v>
      </c>
      <c r="CM379" t="n">
        <v>0.363901625</v>
      </c>
      <c r="CN379" t="n">
        <v>4.3668195</v>
      </c>
      <c r="CO379" t="n">
        <v>4.3668195</v>
      </c>
      <c r="CP379" t="n">
        <v>8801324702.25</v>
      </c>
      <c r="CQ379" t="n">
        <v>105615896427</v>
      </c>
      <c r="CR379" t="n">
        <v>105615896427</v>
      </c>
      <c r="CS379" t="n">
        <v>1.202258931630468</v>
      </c>
      <c r="CT379" t="n">
        <v>29077834520.4145</v>
      </c>
      <c r="CU379" t="n">
        <v>4.3</v>
      </c>
      <c r="CV379" t="n">
        <v>0</v>
      </c>
      <c r="CW379" t="n">
        <v>0</v>
      </c>
      <c r="CX379" t="n">
        <v>4.3</v>
      </c>
      <c r="CY379" t="n">
        <v>4.3</v>
      </c>
      <c r="CZ379" t="n">
        <v>103999800000</v>
      </c>
      <c r="DA379" t="n">
        <v>0</v>
      </c>
      <c r="DB379" t="n">
        <v>0</v>
      </c>
      <c r="DC379" t="n">
        <v>1771600000</v>
      </c>
      <c r="DD379" t="n">
        <v>9614800000</v>
      </c>
      <c r="DE379" t="n">
        <v>24186000000</v>
      </c>
      <c r="DF379" t="n">
        <v>0</v>
      </c>
      <c r="DG379" t="n">
        <v>412000000</v>
      </c>
      <c r="DH379" t="n">
        <v>1</v>
      </c>
      <c r="DI379" t="n">
        <v>0</v>
      </c>
      <c r="DJ379" t="n">
        <v>24186000000</v>
      </c>
      <c r="DK379" t="n">
        <v>0</v>
      </c>
      <c r="DL379" t="n">
        <v>26422000000</v>
      </c>
      <c r="DM379" t="n">
        <v>0</v>
      </c>
      <c r="DN379" t="n">
        <v>0</v>
      </c>
      <c r="DO379" t="n">
        <v>0</v>
      </c>
      <c r="DP379" t="n">
        <v>2236000000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20790825486.14529</v>
      </c>
      <c r="DW379" t="n">
        <v>2640810792.935452</v>
      </c>
      <c r="DX379" t="n">
        <v>0</v>
      </c>
      <c r="DY379" t="n">
        <v>0</v>
      </c>
      <c r="DZ379" t="n">
        <v>0</v>
      </c>
      <c r="EA379" t="n">
        <v>0</v>
      </c>
      <c r="EB379" t="n">
        <v>2640810792.935452</v>
      </c>
      <c r="EC379" t="n">
        <v>0.127018082793069</v>
      </c>
      <c r="ED379" t="n">
        <v>2640810792.935452</v>
      </c>
      <c r="EE379" t="n">
        <v>3072059350.433167</v>
      </c>
      <c r="EF379" t="n">
        <v>0</v>
      </c>
      <c r="EG379" t="n">
        <v>94824982</v>
      </c>
      <c r="EH379" t="n">
        <v>0</v>
      </c>
      <c r="EI379" t="n">
        <v>0</v>
      </c>
      <c r="EJ379" t="n">
        <v>0</v>
      </c>
      <c r="EK379" t="n">
        <v>0</v>
      </c>
      <c r="EL379" t="n">
        <v>1101604359</v>
      </c>
      <c r="EM379" t="n">
        <v>0</v>
      </c>
      <c r="EN379" t="n">
        <v>0</v>
      </c>
      <c r="EO379" t="n">
        <v>0</v>
      </c>
      <c r="EP379" t="n">
        <v>94824982</v>
      </c>
      <c r="EQ379" t="n">
        <v>1101604359</v>
      </c>
      <c r="ER379" t="n">
        <v>189</v>
      </c>
      <c r="EU379" t="n">
        <v>2018</v>
      </c>
      <c r="EV379" t="inlineStr">
        <is>
          <t>국내간접투자</t>
        </is>
      </c>
      <c r="EW379" t="n">
        <v>0</v>
      </c>
      <c r="EX379" t="n">
        <v>94824982</v>
      </c>
      <c r="EY379" t="n">
        <v>0</v>
      </c>
      <c r="EZ379" t="n">
        <v>0</v>
      </c>
      <c r="FA379" t="n">
        <v>0</v>
      </c>
      <c r="FB379" t="n">
        <v>0</v>
      </c>
      <c r="FC379" t="n">
        <v>1101604359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0</v>
      </c>
      <c r="FJ379" t="n">
        <v>0</v>
      </c>
      <c r="FK379" t="n">
        <v>0</v>
      </c>
      <c r="FL379" t="n">
        <v>0</v>
      </c>
      <c r="FM379" t="n">
        <v>0</v>
      </c>
      <c r="FN379" t="n">
        <v>0</v>
      </c>
      <c r="FO379" t="n">
        <v>0</v>
      </c>
      <c r="FP379" t="n">
        <v>0</v>
      </c>
      <c r="FQ379" t="b">
        <v>1</v>
      </c>
      <c r="FR379" t="b">
        <v>1</v>
      </c>
    </row>
    <row r="380">
      <c r="A380" t="inlineStr">
        <is>
          <t>BS00001023</t>
        </is>
      </c>
      <c r="B380" t="n">
        <v>100951708107</v>
      </c>
      <c r="C380" t="n">
        <v>6000000001020</v>
      </c>
      <c r="D380" t="inlineStr">
        <is>
          <t>서울춘천고속도로 REFINANCING</t>
        </is>
      </c>
      <c r="E380" t="inlineStr">
        <is>
          <t>서울춘천고속도로 REFINANCING(미래에셋 2호)_ 선순위대출</t>
        </is>
      </c>
      <c r="F380" t="inlineStr">
        <is>
          <t>인프라</t>
        </is>
      </c>
      <c r="G380" t="inlineStr">
        <is>
          <t>BTO</t>
        </is>
      </c>
      <c r="H380" t="inlineStr">
        <is>
          <t>도로</t>
        </is>
      </c>
      <c r="I380" t="inlineStr">
        <is>
          <t>국내</t>
        </is>
      </c>
      <c r="J380" t="inlineStr">
        <is>
          <t>아시아</t>
        </is>
      </c>
      <c r="K380" t="inlineStr">
        <is>
          <t>이머징</t>
        </is>
      </c>
      <c r="L380" t="inlineStr">
        <is>
          <t>한국</t>
        </is>
      </c>
      <c r="M380" t="inlineStr">
        <is>
          <t>해당없음</t>
        </is>
      </c>
      <c r="N380" t="inlineStr">
        <is>
          <t>대출</t>
        </is>
      </c>
      <c r="O380" t="inlineStr">
        <is>
          <t>선순위</t>
        </is>
      </c>
      <c r="P380" t="inlineStr">
        <is>
          <t>대출</t>
        </is>
      </c>
      <c r="Q380" t="inlineStr">
        <is>
          <t>프로젝트</t>
        </is>
      </c>
      <c r="R380" t="inlineStr">
        <is>
          <t>KRW</t>
        </is>
      </c>
      <c r="S380" t="inlineStr">
        <is>
          <t>KRW</t>
        </is>
      </c>
      <c r="T380" s="1" t="n">
        <v>43280</v>
      </c>
      <c r="U380" s="1" t="n">
        <v>49491</v>
      </c>
      <c r="V380" s="1" t="n">
        <v>49491</v>
      </c>
      <c r="X380" t="inlineStr">
        <is>
          <t>PPP</t>
        </is>
      </c>
      <c r="Y380" t="inlineStr">
        <is>
          <t>Merchant(정부)</t>
        </is>
      </c>
      <c r="Z380" t="inlineStr">
        <is>
          <t>해지시 지급금</t>
        </is>
      </c>
      <c r="AA380" t="inlineStr">
        <is>
          <t>해지시 지급금 전액 커버</t>
        </is>
      </c>
      <c r="AB380" t="inlineStr">
        <is>
          <t>칸서스자산운용</t>
        </is>
      </c>
      <c r="AC380" t="inlineStr">
        <is>
          <t>해당없음</t>
        </is>
      </c>
      <c r="AD380" t="inlineStr">
        <is>
          <t>상환/확인필요</t>
        </is>
      </c>
      <c r="AF380" t="inlineStr">
        <is>
          <t>유재섭</t>
        </is>
      </c>
      <c r="AG380" t="inlineStr">
        <is>
          <t>정상</t>
        </is>
      </c>
      <c r="AH380" s="1" t="n">
        <v>43278</v>
      </c>
      <c r="AI380" t="inlineStr">
        <is>
          <t>기보유</t>
        </is>
      </c>
      <c r="AJ380" t="inlineStr">
        <is>
          <t>국내실물</t>
        </is>
      </c>
      <c r="AK380" t="inlineStr">
        <is>
          <t>인프라</t>
        </is>
      </c>
      <c r="AL380" t="inlineStr">
        <is>
          <t>Debt</t>
        </is>
      </c>
      <c r="AM380" t="inlineStr">
        <is>
          <t>인출</t>
        </is>
      </c>
      <c r="AN380" t="inlineStr">
        <is>
          <t>운영</t>
        </is>
      </c>
      <c r="AO380" t="n">
        <v>0</v>
      </c>
      <c r="AP380" t="n">
        <v>30000000000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29297000000</v>
      </c>
      <c r="AX380" t="n">
        <v>0</v>
      </c>
      <c r="AY380" t="n">
        <v>5914686274</v>
      </c>
      <c r="AZ380" t="n">
        <v>22289031591</v>
      </c>
      <c r="BA380" t="n">
        <v>0</v>
      </c>
      <c r="BB380" t="n">
        <v>-5914686274</v>
      </c>
      <c r="BC380" t="n">
        <v>7007968409</v>
      </c>
      <c r="BD380" t="n">
        <v>0</v>
      </c>
      <c r="BE380" t="n">
        <v>317340524</v>
      </c>
      <c r="BF380" t="n">
        <v>-3313290828</v>
      </c>
      <c r="BG380" t="n">
        <v>0</v>
      </c>
      <c r="BH380" t="n">
        <v>311764643</v>
      </c>
      <c r="BI380" t="n">
        <v>5575881</v>
      </c>
      <c r="BJ380" t="n">
        <v>0</v>
      </c>
      <c r="BK380" t="n">
        <v>0</v>
      </c>
      <c r="BL380" t="n">
        <v>268366112</v>
      </c>
      <c r="BM380" t="n">
        <v>0</v>
      </c>
      <c r="BN380" t="n">
        <v>0</v>
      </c>
      <c r="BO380" t="n">
        <v>17852349</v>
      </c>
      <c r="BP380" t="n">
        <v>275133610</v>
      </c>
      <c r="BQ380" t="n">
        <v>17852349</v>
      </c>
      <c r="BR380" t="n">
        <v>275133610</v>
      </c>
      <c r="BS380" t="n">
        <v>0</v>
      </c>
      <c r="BT380" t="n">
        <v>0</v>
      </c>
      <c r="BU380" t="n">
        <v>0</v>
      </c>
      <c r="BV380" t="n">
        <v>17852349</v>
      </c>
      <c r="BW380" t="n">
        <v>275133610</v>
      </c>
      <c r="BX380" t="n">
        <v>0.2550939984771213</v>
      </c>
      <c r="BY380" t="n">
        <v>2.799559993170971</v>
      </c>
      <c r="BZ380" t="n">
        <v>0</v>
      </c>
      <c r="CA380" t="n">
        <v>7007968409</v>
      </c>
      <c r="CB380" t="n">
        <v>7006566815</v>
      </c>
      <c r="CC380" t="n">
        <v>12922654683</v>
      </c>
      <c r="CD380" t="n">
        <v>0</v>
      </c>
      <c r="CE380" t="n">
        <v>7007968409</v>
      </c>
      <c r="CF380" t="n">
        <v>7006566815</v>
      </c>
      <c r="CG380" t="n">
        <v>12922654683</v>
      </c>
      <c r="CH380" t="n">
        <v>7007968409</v>
      </c>
      <c r="CI380" t="n">
        <v>7006566815</v>
      </c>
      <c r="CJ380" t="n">
        <v>12922654683</v>
      </c>
      <c r="CK380" t="n">
        <v>0</v>
      </c>
      <c r="CL380" t="n">
        <v>0</v>
      </c>
      <c r="CM380" t="n">
        <v>-0.5244590583333334</v>
      </c>
      <c r="CN380" t="n">
        <v>-6.2935087</v>
      </c>
      <c r="CO380" t="n">
        <v>-6.2935087</v>
      </c>
      <c r="CP380" t="n">
        <v>-3675392512.613889</v>
      </c>
      <c r="CQ380" t="n">
        <v>-44104710151.36666</v>
      </c>
      <c r="CR380" t="n">
        <v>-44104710151.36666</v>
      </c>
      <c r="CS380" t="n">
        <v>0.8869068222684916</v>
      </c>
      <c r="CT380" t="n">
        <v>6215414992.184167</v>
      </c>
      <c r="CU380" t="n">
        <v>3</v>
      </c>
      <c r="CV380" t="n">
        <v>0</v>
      </c>
      <c r="CW380" t="n">
        <v>0</v>
      </c>
      <c r="CX380" t="n">
        <v>0</v>
      </c>
      <c r="CY380" t="n">
        <v>3</v>
      </c>
      <c r="CZ380" t="n">
        <v>21023905227</v>
      </c>
      <c r="DA380" t="n">
        <v>0</v>
      </c>
      <c r="DB380" t="n">
        <v>0</v>
      </c>
      <c r="DC380" t="n">
        <v>0</v>
      </c>
      <c r="DD380" t="n">
        <v>17744058822</v>
      </c>
      <c r="DE380" t="n">
        <v>7007968409</v>
      </c>
      <c r="DF380" t="n">
        <v>0</v>
      </c>
      <c r="DG380" t="n">
        <v>0</v>
      </c>
      <c r="DH380" t="n">
        <v>1</v>
      </c>
      <c r="DI380" t="n">
        <v>0</v>
      </c>
      <c r="DJ380" t="n">
        <v>7007968409</v>
      </c>
      <c r="DK380" t="n">
        <v>0</v>
      </c>
      <c r="DL380" t="n">
        <v>12922654683</v>
      </c>
      <c r="DM380" t="n">
        <v>0</v>
      </c>
      <c r="DN380" t="n">
        <v>0</v>
      </c>
      <c r="DO380" t="n">
        <v>0</v>
      </c>
      <c r="DP380" t="n">
        <v>5914686274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9377734183.928076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17852349</v>
      </c>
      <c r="EH380" t="n">
        <v>0</v>
      </c>
      <c r="EI380" t="n">
        <v>0</v>
      </c>
      <c r="EJ380" t="n">
        <v>0</v>
      </c>
      <c r="EK380" t="n">
        <v>0</v>
      </c>
      <c r="EL380" t="n">
        <v>275133610</v>
      </c>
      <c r="EM380" t="n">
        <v>0</v>
      </c>
      <c r="EN380" t="n">
        <v>0</v>
      </c>
      <c r="EO380" t="n">
        <v>0</v>
      </c>
      <c r="EP380" t="n">
        <v>17852349</v>
      </c>
      <c r="EQ380" t="n">
        <v>275133610</v>
      </c>
      <c r="ER380" t="n">
        <v>301</v>
      </c>
      <c r="EU380" t="n">
        <v>2018</v>
      </c>
      <c r="EV380" t="inlineStr">
        <is>
          <t>국내간접투자</t>
        </is>
      </c>
      <c r="EW380" t="n">
        <v>0</v>
      </c>
      <c r="EX380" t="n">
        <v>17852349</v>
      </c>
      <c r="EY380" t="n">
        <v>0</v>
      </c>
      <c r="EZ380" t="n">
        <v>0</v>
      </c>
      <c r="FA380" t="n">
        <v>0</v>
      </c>
      <c r="FB380" t="n">
        <v>0</v>
      </c>
      <c r="FC380" t="n">
        <v>275133610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0</v>
      </c>
      <c r="FJ380" t="n">
        <v>0</v>
      </c>
      <c r="FK380" t="n">
        <v>0</v>
      </c>
      <c r="FL380" t="n">
        <v>0</v>
      </c>
      <c r="FM380" t="n">
        <v>0</v>
      </c>
      <c r="FN380" t="n">
        <v>0</v>
      </c>
      <c r="FO380" t="n">
        <v>0</v>
      </c>
      <c r="FP380" t="n">
        <v>0</v>
      </c>
      <c r="FQ380" t="b">
        <v>1</v>
      </c>
      <c r="FR380" t="b">
        <v>1</v>
      </c>
    </row>
    <row r="381">
      <c r="A381" t="inlineStr">
        <is>
          <t>BS00001024</t>
        </is>
      </c>
      <c r="B381" t="n">
        <v>5166045001</v>
      </c>
      <c r="C381" t="n">
        <v>6000000001018</v>
      </c>
      <c r="D381" t="inlineStr">
        <is>
          <t>전주 에코시티 3BL 임대주택 개발사업</t>
        </is>
      </c>
      <c r="E381" t="inlineStr">
        <is>
          <t>전주 에코시티 3BL 임대주택 개발사업_ 지급보증</t>
        </is>
      </c>
      <c r="F381" t="inlineStr">
        <is>
          <t>부동산</t>
        </is>
      </c>
      <c r="G381" t="inlineStr">
        <is>
          <t>개발형</t>
        </is>
      </c>
      <c r="H381" t="inlineStr">
        <is>
          <t>주거용</t>
        </is>
      </c>
      <c r="I381" t="inlineStr">
        <is>
          <t>국내</t>
        </is>
      </c>
      <c r="J381" t="inlineStr">
        <is>
          <t>아시아</t>
        </is>
      </c>
      <c r="K381" t="inlineStr">
        <is>
          <t>이머징</t>
        </is>
      </c>
      <c r="L381" t="inlineStr">
        <is>
          <t>한국</t>
        </is>
      </c>
      <c r="M381" t="inlineStr">
        <is>
          <t>기타</t>
        </is>
      </c>
      <c r="N381" t="inlineStr">
        <is>
          <t>대출</t>
        </is>
      </c>
      <c r="O381" t="inlineStr">
        <is>
          <t>선순위</t>
        </is>
      </c>
      <c r="P381" t="inlineStr">
        <is>
          <t>대출</t>
        </is>
      </c>
      <c r="Q381" t="inlineStr">
        <is>
          <t>프로젝트</t>
        </is>
      </c>
      <c r="R381" t="inlineStr">
        <is>
          <t>KRW</t>
        </is>
      </c>
      <c r="S381" t="inlineStr">
        <is>
          <t>KRW</t>
        </is>
      </c>
      <c r="T381" s="1" t="n">
        <v>43279</v>
      </c>
      <c r="U381" s="1" t="n">
        <v>47149</v>
      </c>
      <c r="V381" s="1" t="n">
        <v>47177</v>
      </c>
      <c r="X381" t="inlineStr">
        <is>
          <t>해당없음</t>
        </is>
      </c>
      <c r="Y381" t="inlineStr">
        <is>
          <t>해당없음</t>
        </is>
      </c>
      <c r="Z381" t="inlineStr">
        <is>
          <t>HUG 보증</t>
        </is>
      </c>
      <c r="AA381" t="inlineStr">
        <is>
          <t>HUG 보증</t>
        </is>
      </c>
      <c r="AB381" t="inlineStr">
        <is>
          <t>리딩투자증권</t>
        </is>
      </c>
      <c r="AC381" t="inlineStr">
        <is>
          <t>해당없음</t>
        </is>
      </c>
      <c r="AD381" t="inlineStr">
        <is>
          <t>이건희</t>
        </is>
      </c>
      <c r="AF381" t="inlineStr">
        <is>
          <t>김현우</t>
        </is>
      </c>
      <c r="AG381" t="inlineStr">
        <is>
          <t>정상</t>
        </is>
      </c>
      <c r="AH381" s="1" t="n">
        <v>43278</v>
      </c>
      <c r="AI381" t="inlineStr">
        <is>
          <t>기보유</t>
        </is>
      </c>
      <c r="AJ381" t="inlineStr">
        <is>
          <t>국내실물</t>
        </is>
      </c>
      <c r="AK381" t="inlineStr">
        <is>
          <t>부동산</t>
        </is>
      </c>
      <c r="AL381" t="inlineStr">
        <is>
          <t>Debt</t>
        </is>
      </c>
      <c r="AM381" t="inlineStr">
        <is>
          <t>인출</t>
        </is>
      </c>
      <c r="AN381" t="inlineStr">
        <is>
          <t>운영</t>
        </is>
      </c>
      <c r="AO381" t="n">
        <v>0</v>
      </c>
      <c r="AP381" t="n">
        <v>86000000000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155000000000</v>
      </c>
      <c r="AX381" t="n">
        <v>0</v>
      </c>
      <c r="AY381" t="n">
        <v>2200000000</v>
      </c>
      <c r="AZ381" t="n">
        <v>72700000000</v>
      </c>
      <c r="BA381" t="n">
        <v>0</v>
      </c>
      <c r="BB381" t="n">
        <v>-2200000000</v>
      </c>
      <c r="BC381" t="n">
        <v>82300000000</v>
      </c>
      <c r="BD381" t="n">
        <v>748930000</v>
      </c>
      <c r="BE381" t="n">
        <v>3002713824</v>
      </c>
      <c r="BF381" t="n">
        <v>22797422133</v>
      </c>
      <c r="BG381" t="n">
        <v>0</v>
      </c>
      <c r="BH381" t="n">
        <v>3002713824</v>
      </c>
      <c r="BI381" t="n">
        <v>0</v>
      </c>
      <c r="BJ381" t="n">
        <v>0</v>
      </c>
      <c r="BK381" t="n">
        <v>0</v>
      </c>
      <c r="BL381" t="n">
        <v>3010549998</v>
      </c>
      <c r="BM381" t="n">
        <v>0</v>
      </c>
      <c r="BN381" t="n">
        <v>0</v>
      </c>
      <c r="BO381" t="n">
        <v>255130004</v>
      </c>
      <c r="BP381" t="n">
        <v>3010549998</v>
      </c>
      <c r="BQ381" t="n">
        <v>255130004</v>
      </c>
      <c r="BR381" t="n">
        <v>3010549998</v>
      </c>
      <c r="BS381" t="n">
        <v>0</v>
      </c>
      <c r="BT381" t="n">
        <v>0</v>
      </c>
      <c r="BU381" t="n">
        <v>0</v>
      </c>
      <c r="BV381" t="n">
        <v>255130004</v>
      </c>
      <c r="BW381" t="n">
        <v>3010549998</v>
      </c>
      <c r="BX381" t="n">
        <v>0.3104812508065626</v>
      </c>
      <c r="BY381" t="n">
        <v>3.676121994381493</v>
      </c>
      <c r="BZ381" t="n">
        <v>0</v>
      </c>
      <c r="CA381" t="n">
        <v>82300000000</v>
      </c>
      <c r="CB381" t="n">
        <v>82300000000</v>
      </c>
      <c r="CC381" t="n">
        <v>84500000000</v>
      </c>
      <c r="CD381" t="n">
        <v>0</v>
      </c>
      <c r="CE381" t="n">
        <v>82300000000</v>
      </c>
      <c r="CF381" t="n">
        <v>82300000000</v>
      </c>
      <c r="CG381" t="n">
        <v>84500000000</v>
      </c>
      <c r="CH381" t="n">
        <v>82300000000</v>
      </c>
      <c r="CI381" t="n">
        <v>82300000000</v>
      </c>
      <c r="CJ381" t="n">
        <v>84500000000</v>
      </c>
      <c r="CK381" t="n">
        <v>0</v>
      </c>
      <c r="CL381" t="n">
        <v>0</v>
      </c>
      <c r="CM381" t="n">
        <v>0.3071649916666667</v>
      </c>
      <c r="CN381" t="n">
        <v>3.6859799</v>
      </c>
      <c r="CO381" t="n">
        <v>3.6859799</v>
      </c>
      <c r="CP381" t="n">
        <v>25279678814.16667</v>
      </c>
      <c r="CQ381" t="n">
        <v>303356145770</v>
      </c>
      <c r="CR381" t="n">
        <v>303356145770</v>
      </c>
      <c r="CS381" t="n">
        <v>1.147080142793548</v>
      </c>
      <c r="CT381" t="n">
        <v>94404695751.90904</v>
      </c>
      <c r="CU381" t="n">
        <v>3.65</v>
      </c>
      <c r="CV381" t="n">
        <v>0</v>
      </c>
      <c r="CW381" t="n">
        <v>0</v>
      </c>
      <c r="CX381" t="n">
        <v>0</v>
      </c>
      <c r="CY381" t="n">
        <v>3.649999999999999</v>
      </c>
      <c r="CZ381" t="n">
        <v>300395000000</v>
      </c>
      <c r="DA381" t="n">
        <v>0</v>
      </c>
      <c r="DB381" t="n">
        <v>0</v>
      </c>
      <c r="DC381" t="n">
        <v>0</v>
      </c>
      <c r="DD381" t="n">
        <v>8029999999.999999</v>
      </c>
      <c r="DE381" t="n">
        <v>82300000000</v>
      </c>
      <c r="DF381" t="n">
        <v>0</v>
      </c>
      <c r="DG381" t="n">
        <v>0</v>
      </c>
      <c r="DH381" t="n">
        <v>1</v>
      </c>
      <c r="DI381" t="n">
        <v>0</v>
      </c>
      <c r="DJ381" t="n">
        <v>82300000000</v>
      </c>
      <c r="DK381" t="n">
        <v>0</v>
      </c>
      <c r="DL381" t="n">
        <v>84500000000</v>
      </c>
      <c r="DM381" t="n">
        <v>0</v>
      </c>
      <c r="DN381" t="n">
        <v>0</v>
      </c>
      <c r="DO381" t="n">
        <v>0</v>
      </c>
      <c r="DP381" t="n">
        <v>2200000000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84333439335.81641</v>
      </c>
      <c r="DW381" t="n">
        <v>6072600192.178782</v>
      </c>
      <c r="DX381" t="n">
        <v>0</v>
      </c>
      <c r="DY381" t="n">
        <v>0</v>
      </c>
      <c r="DZ381" t="n">
        <v>0</v>
      </c>
      <c r="EA381" t="n">
        <v>0</v>
      </c>
      <c r="EB381" t="n">
        <v>6072600192.178782</v>
      </c>
      <c r="EC381" t="n">
        <v>0.07200702639433026</v>
      </c>
      <c r="ED381" t="n">
        <v>6072600192.178782</v>
      </c>
      <c r="EE381" t="n">
        <v>5926178272.253381</v>
      </c>
      <c r="EF381" t="n">
        <v>0</v>
      </c>
      <c r="EG381" t="n">
        <v>255130004</v>
      </c>
      <c r="EH381" t="n">
        <v>0</v>
      </c>
      <c r="EI381" t="n">
        <v>0</v>
      </c>
      <c r="EJ381" t="n">
        <v>0</v>
      </c>
      <c r="EK381" t="n">
        <v>0</v>
      </c>
      <c r="EL381" t="n">
        <v>3010549998</v>
      </c>
      <c r="EM381" t="n">
        <v>0</v>
      </c>
      <c r="EN381" t="n">
        <v>0</v>
      </c>
      <c r="EO381" t="n">
        <v>0</v>
      </c>
      <c r="EP381" t="n">
        <v>255130004</v>
      </c>
      <c r="EQ381" t="n">
        <v>3010549998</v>
      </c>
      <c r="ER381" t="n">
        <v>94</v>
      </c>
      <c r="EU381" t="n">
        <v>2018</v>
      </c>
      <c r="EV381" t="inlineStr">
        <is>
          <t>국내간접투자</t>
        </is>
      </c>
      <c r="EW381" t="n">
        <v>0</v>
      </c>
      <c r="EX381" t="n">
        <v>255130004</v>
      </c>
      <c r="EY381" t="n">
        <v>0</v>
      </c>
      <c r="EZ381" t="n">
        <v>0</v>
      </c>
      <c r="FA381" t="n">
        <v>0</v>
      </c>
      <c r="FB381" t="n">
        <v>0</v>
      </c>
      <c r="FC381" t="n">
        <v>3010549998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0</v>
      </c>
      <c r="FJ381" t="n">
        <v>0</v>
      </c>
      <c r="FK381" t="n">
        <v>0</v>
      </c>
      <c r="FL381" t="n">
        <v>0</v>
      </c>
      <c r="FM381" t="n">
        <v>0</v>
      </c>
      <c r="FN381" t="n">
        <v>0</v>
      </c>
      <c r="FO381" t="n">
        <v>0</v>
      </c>
      <c r="FP381" t="n">
        <v>0</v>
      </c>
      <c r="FQ381" t="b">
        <v>1</v>
      </c>
      <c r="FR381" t="b">
        <v>1</v>
      </c>
    </row>
    <row r="382">
      <c r="A382" t="inlineStr">
        <is>
          <t>BS00001029</t>
        </is>
      </c>
      <c r="B382" t="inlineStr">
        <is>
          <t>BS0000102901</t>
        </is>
      </c>
      <c r="C382" t="n">
        <v>210000097</v>
      </c>
      <c r="D382" t="inlineStr">
        <is>
          <t>한화 베트남 OPPORTUNITY 전문투자형 사모증권투</t>
        </is>
      </c>
      <c r="E382" t="inlineStr">
        <is>
          <t>한화 베트남 OPPORTUNITY 일반사모증권투자신탁1호</t>
        </is>
      </c>
      <c r="F382" t="inlineStr">
        <is>
          <t>VC</t>
        </is>
      </c>
      <c r="G382" t="inlineStr">
        <is>
          <t>VC</t>
        </is>
      </c>
      <c r="H382" t="inlineStr">
        <is>
          <t>VC</t>
        </is>
      </c>
      <c r="I382" t="inlineStr">
        <is>
          <t>해외</t>
        </is>
      </c>
      <c r="J382" t="inlineStr">
        <is>
          <t>아시아</t>
        </is>
      </c>
      <c r="K382" t="inlineStr">
        <is>
          <t>이머징</t>
        </is>
      </c>
      <c r="L382" t="inlineStr">
        <is>
          <t>베트남</t>
        </is>
      </c>
      <c r="M382" t="inlineStr">
        <is>
          <t>해당없음</t>
        </is>
      </c>
      <c r="N382" t="inlineStr">
        <is>
          <t>수익증권</t>
        </is>
      </c>
      <c r="O382" t="inlineStr">
        <is>
          <t>혼합</t>
        </is>
      </c>
      <c r="P382" t="inlineStr">
        <is>
          <t>주식형</t>
        </is>
      </c>
      <c r="Q382" t="inlineStr">
        <is>
          <t>블라인드</t>
        </is>
      </c>
      <c r="R382" t="inlineStr">
        <is>
          <t>KRW</t>
        </is>
      </c>
      <c r="S382" t="inlineStr">
        <is>
          <t>VND</t>
        </is>
      </c>
      <c r="T382" s="1" t="n">
        <v>43329</v>
      </c>
      <c r="U382" s="1" t="n">
        <v>44060</v>
      </c>
      <c r="V382" s="1" t="n">
        <v>48992</v>
      </c>
      <c r="X382" t="inlineStr">
        <is>
          <t>해당없음</t>
        </is>
      </c>
      <c r="Y382" t="inlineStr">
        <is>
          <t>해당없음</t>
        </is>
      </c>
      <c r="Z382" t="inlineStr">
        <is>
          <t>해당없음</t>
        </is>
      </c>
      <c r="AA382" t="inlineStr">
        <is>
          <t>해당없음</t>
        </is>
      </c>
      <c r="AB382" t="inlineStr">
        <is>
          <t>한화자산운용</t>
        </is>
      </c>
      <c r="AD382" t="inlineStr">
        <is>
          <t>서승빈</t>
        </is>
      </c>
      <c r="AF382" t="inlineStr">
        <is>
          <t>권우철</t>
        </is>
      </c>
      <c r="AG382" t="inlineStr">
        <is>
          <t>관심</t>
        </is>
      </c>
      <c r="AI382" t="inlineStr">
        <is>
          <t>기보유</t>
        </is>
      </c>
      <c r="AJ382" t="inlineStr">
        <is>
          <t>사모투자</t>
        </is>
      </c>
      <c r="AK382" t="inlineStr">
        <is>
          <t>VC</t>
        </is>
      </c>
      <c r="AL382" t="inlineStr">
        <is>
          <t>Equity</t>
        </is>
      </c>
      <c r="AM382" t="inlineStr">
        <is>
          <t>인출</t>
        </is>
      </c>
      <c r="AN382" t="inlineStr">
        <is>
          <t>운영</t>
        </is>
      </c>
      <c r="AO382" t="n">
        <v>4130000000</v>
      </c>
      <c r="AP382" t="n">
        <v>658853000000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21670753648</v>
      </c>
      <c r="AW382" t="n">
        <v>525530886180</v>
      </c>
      <c r="AX382" t="n">
        <v>0</v>
      </c>
      <c r="AY382" t="n">
        <v>154894536367</v>
      </c>
      <c r="AZ382" t="n">
        <v>312670369706</v>
      </c>
      <c r="BA382" t="n">
        <v>0</v>
      </c>
      <c r="BB382" t="n">
        <v>-133223782719</v>
      </c>
      <c r="BC382" t="n">
        <v>212860516474</v>
      </c>
      <c r="BD382" t="n">
        <v>0</v>
      </c>
      <c r="BE382" t="n">
        <v>3130893</v>
      </c>
      <c r="BF382" t="n">
        <v>12791953082</v>
      </c>
      <c r="BG382" t="n">
        <v>0</v>
      </c>
      <c r="BH382" t="n">
        <v>0</v>
      </c>
      <c r="BI382" t="n">
        <v>3130893</v>
      </c>
      <c r="BJ382" t="n">
        <v>-7019312449</v>
      </c>
      <c r="BK382" t="n">
        <v>0</v>
      </c>
      <c r="BL382" t="n">
        <v>3130893</v>
      </c>
      <c r="BM382" t="n">
        <v>5543149395</v>
      </c>
      <c r="BN382" t="n">
        <v>-6569749468</v>
      </c>
      <c r="BO382" t="n">
        <v>0</v>
      </c>
      <c r="BP382" t="n">
        <v>3130893</v>
      </c>
      <c r="BQ382" t="n">
        <v>5543149395</v>
      </c>
      <c r="BR382" t="n">
        <v>-6566618575</v>
      </c>
      <c r="BS382" t="n">
        <v>0</v>
      </c>
      <c r="BT382" t="n">
        <v>0</v>
      </c>
      <c r="BU382" t="n">
        <v>0</v>
      </c>
      <c r="BV382" t="n">
        <v>5543149395</v>
      </c>
      <c r="BW382" t="n">
        <v>-6566618575</v>
      </c>
      <c r="BX382" t="n">
        <v>3.096791256478436</v>
      </c>
      <c r="BY382" t="n">
        <v>-2.547968496077044</v>
      </c>
      <c r="BZ382" t="n">
        <v>0</v>
      </c>
      <c r="CA382" t="n">
        <v>198197628949</v>
      </c>
      <c r="CB382" t="n">
        <v>198197628949</v>
      </c>
      <c r="CC382" t="n">
        <v>350848771089</v>
      </c>
      <c r="CD382" t="n">
        <v>0</v>
      </c>
      <c r="CE382" t="n">
        <v>184539695688</v>
      </c>
      <c r="CF382" t="n">
        <v>178996546293</v>
      </c>
      <c r="CG382" t="n">
        <v>324333227875</v>
      </c>
      <c r="CH382" t="n">
        <v>184539695688</v>
      </c>
      <c r="CI382" t="n">
        <v>178996546293</v>
      </c>
      <c r="CJ382" t="n">
        <v>324333227875</v>
      </c>
      <c r="CK382" t="n">
        <v>-6569749468</v>
      </c>
      <c r="CL382" t="n">
        <v>0</v>
      </c>
      <c r="CM382" t="n">
        <v>45.40304839611053</v>
      </c>
      <c r="CN382" t="n">
        <v>-2.418424189090729</v>
      </c>
      <c r="CO382" t="n">
        <v>-0.5728706717491151</v>
      </c>
      <c r="CP382" t="n">
        <v>8378664734325.774</v>
      </c>
      <c r="CQ382" t="n">
        <v>-446295263899.3013</v>
      </c>
      <c r="CR382" t="n">
        <v>-105717379433.1618</v>
      </c>
      <c r="CS382" t="n">
        <v>0.9704510845844345</v>
      </c>
      <c r="CT382" t="n">
        <v>179086747829.3011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1</v>
      </c>
      <c r="DJ382" t="n">
        <v>0</v>
      </c>
      <c r="DK382" t="n">
        <v>184539695688</v>
      </c>
      <c r="DL382" t="n">
        <v>0</v>
      </c>
      <c r="DM382" t="n">
        <v>324333227875</v>
      </c>
      <c r="DN382" t="n">
        <v>0</v>
      </c>
      <c r="DO382" t="n">
        <v>21670753648</v>
      </c>
      <c r="DP382" t="n">
        <v>0</v>
      </c>
      <c r="DQ382" t="n">
        <v>154894536367</v>
      </c>
      <c r="DR382" t="n">
        <v>0</v>
      </c>
      <c r="DS382" t="n">
        <v>0</v>
      </c>
      <c r="DT382" t="n">
        <v>0</v>
      </c>
      <c r="DU382" t="n">
        <v>0</v>
      </c>
      <c r="DV382" t="n">
        <v>328139375639</v>
      </c>
      <c r="DW382" t="n">
        <v>187785225.3226024</v>
      </c>
      <c r="DX382" t="n">
        <v>0</v>
      </c>
      <c r="DY382" t="n">
        <v>108448863946.3046</v>
      </c>
      <c r="DZ382" t="n">
        <v>105714628610.0669</v>
      </c>
      <c r="EA382" t="n">
        <v>0</v>
      </c>
      <c r="EB382" t="n">
        <v>214351277781.6941</v>
      </c>
      <c r="EC382" t="n">
        <v>0.6532324179756805</v>
      </c>
      <c r="ED382" t="n">
        <v>214351277781.6941</v>
      </c>
      <c r="EE382" t="n">
        <v>120547311626.7685</v>
      </c>
      <c r="EF382" t="n">
        <v>0</v>
      </c>
      <c r="EG382" t="n">
        <v>0</v>
      </c>
      <c r="EH382" t="n">
        <v>0</v>
      </c>
      <c r="EI382" t="n">
        <v>0</v>
      </c>
      <c r="EJ382" t="n">
        <v>5543149395</v>
      </c>
      <c r="EK382" t="n">
        <v>0</v>
      </c>
      <c r="EL382" t="n">
        <v>3130893</v>
      </c>
      <c r="EM382" t="n">
        <v>-7019312449</v>
      </c>
      <c r="EN382" t="n">
        <v>0</v>
      </c>
      <c r="EO382" t="n">
        <v>449562981</v>
      </c>
      <c r="EP382" t="n">
        <v>5543149395</v>
      </c>
      <c r="EQ382" t="n">
        <v>-6566618575</v>
      </c>
      <c r="ER382" t="n">
        <v>743</v>
      </c>
      <c r="ES382" t="inlineStr">
        <is>
          <t>상장주식</t>
        </is>
      </c>
      <c r="EU382" t="n">
        <v>2018</v>
      </c>
      <c r="EV382" t="inlineStr">
        <is>
          <t>국내간접투자</t>
        </is>
      </c>
      <c r="EW382" t="n">
        <v>0</v>
      </c>
      <c r="EX382" t="n">
        <v>0</v>
      </c>
      <c r="EY382" t="n">
        <v>0</v>
      </c>
      <c r="EZ382" t="n">
        <v>0</v>
      </c>
      <c r="FA382" t="n">
        <v>0</v>
      </c>
      <c r="FB382" t="n">
        <v>0</v>
      </c>
      <c r="FC382" t="n">
        <v>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0</v>
      </c>
      <c r="FJ382" t="n">
        <v>0</v>
      </c>
      <c r="FK382" t="n">
        <v>5543149395</v>
      </c>
      <c r="FL382" t="n">
        <v>0</v>
      </c>
      <c r="FM382" t="n">
        <v>3130893</v>
      </c>
      <c r="FN382" t="n">
        <v>-7019312449</v>
      </c>
      <c r="FO382" t="n">
        <v>0</v>
      </c>
      <c r="FP382" t="n">
        <v>449562981</v>
      </c>
      <c r="FQ382" t="b">
        <v>1</v>
      </c>
      <c r="FR382" t="b">
        <v>1</v>
      </c>
    </row>
    <row r="383">
      <c r="A383" t="inlineStr">
        <is>
          <t>BS00001030</t>
        </is>
      </c>
      <c r="B383" t="n">
        <v>205211923201</v>
      </c>
      <c r="C383" t="n">
        <v>6000000001022</v>
      </c>
      <c r="D383" t="inlineStr">
        <is>
          <t>강남 N타워 선순위담보대출</t>
        </is>
      </c>
      <c r="E383" t="inlineStr">
        <is>
          <t>강남N타워 담보대출</t>
        </is>
      </c>
      <c r="F383" t="inlineStr">
        <is>
          <t>부동산</t>
        </is>
      </c>
      <c r="G383" t="inlineStr">
        <is>
          <t>수익형</t>
        </is>
      </c>
      <c r="H383" t="inlineStr">
        <is>
          <t>오피스</t>
        </is>
      </c>
      <c r="I383" t="inlineStr">
        <is>
          <t>국내</t>
        </is>
      </c>
      <c r="J383" t="inlineStr">
        <is>
          <t>아시아</t>
        </is>
      </c>
      <c r="K383" t="inlineStr">
        <is>
          <t>이머징</t>
        </is>
      </c>
      <c r="L383" t="inlineStr">
        <is>
          <t>한국</t>
        </is>
      </c>
      <c r="M383" t="inlineStr">
        <is>
          <t>서울GBD</t>
        </is>
      </c>
      <c r="N383" t="inlineStr">
        <is>
          <t>대출</t>
        </is>
      </c>
      <c r="O383" t="inlineStr">
        <is>
          <t>선순위</t>
        </is>
      </c>
      <c r="P383" t="inlineStr">
        <is>
          <t>대출</t>
        </is>
      </c>
      <c r="Q383" t="inlineStr">
        <is>
          <t>프로젝트</t>
        </is>
      </c>
      <c r="R383" t="inlineStr">
        <is>
          <t>KRW</t>
        </is>
      </c>
      <c r="S383" t="inlineStr">
        <is>
          <t>KRW</t>
        </is>
      </c>
      <c r="T383" s="1" t="n">
        <v>43335</v>
      </c>
      <c r="U383" s="1" t="n">
        <v>43335</v>
      </c>
      <c r="V383" s="1" t="n">
        <v>45892</v>
      </c>
      <c r="W383" s="1" t="n">
        <v>45834</v>
      </c>
      <c r="X383" t="inlineStr">
        <is>
          <t>해당없음</t>
        </is>
      </c>
      <c r="Y383" t="inlineStr">
        <is>
          <t>해당없음</t>
        </is>
      </c>
      <c r="Z383" t="inlineStr">
        <is>
          <t>무보증</t>
        </is>
      </c>
      <c r="AA383" t="inlineStr">
        <is>
          <t>무보증</t>
        </is>
      </c>
      <c r="AB383" t="inlineStr">
        <is>
          <t>KB부동산신탁</t>
        </is>
      </c>
      <c r="AC383" t="inlineStr">
        <is>
          <t>해당없음</t>
        </is>
      </c>
      <c r="AD383" t="inlineStr">
        <is>
          <t>이건희</t>
        </is>
      </c>
      <c r="AF383" t="inlineStr">
        <is>
          <t>김현우</t>
        </is>
      </c>
      <c r="AG383" t="inlineStr">
        <is>
          <t>정상</t>
        </is>
      </c>
      <c r="AI383" t="inlineStr">
        <is>
          <t>기보유</t>
        </is>
      </c>
      <c r="AJ383" t="inlineStr">
        <is>
          <t>국내실물</t>
        </is>
      </c>
      <c r="AK383" t="inlineStr">
        <is>
          <t>부동산</t>
        </is>
      </c>
      <c r="AL383" t="inlineStr">
        <is>
          <t>Debt</t>
        </is>
      </c>
      <c r="AM383" t="inlineStr">
        <is>
          <t>인출</t>
        </is>
      </c>
      <c r="AN383" t="inlineStr">
        <is>
          <t>상환</t>
        </is>
      </c>
      <c r="AO383" t="n">
        <v>0</v>
      </c>
      <c r="AP383" t="n">
        <v>100000000000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100000000000</v>
      </c>
      <c r="AZ383" t="n">
        <v>0</v>
      </c>
      <c r="BA383" t="n">
        <v>0</v>
      </c>
      <c r="BB383" t="n">
        <v>-100000000000</v>
      </c>
      <c r="BC383" t="n">
        <v>0</v>
      </c>
      <c r="BD383" t="n">
        <v>0</v>
      </c>
      <c r="BE383" t="n">
        <v>1766540159</v>
      </c>
      <c r="BF383" t="n">
        <v>0</v>
      </c>
      <c r="BG383" t="n">
        <v>0</v>
      </c>
      <c r="BH383" t="n">
        <v>1516540159</v>
      </c>
      <c r="BI383" t="n">
        <v>250000000</v>
      </c>
      <c r="BJ383" t="n">
        <v>0</v>
      </c>
      <c r="BK383" t="n">
        <v>0</v>
      </c>
      <c r="BL383" t="n">
        <v>1253698629</v>
      </c>
      <c r="BM383" t="n">
        <v>0</v>
      </c>
      <c r="BN383" t="n">
        <v>0</v>
      </c>
      <c r="BO383" t="n">
        <v>0</v>
      </c>
      <c r="BP383" t="n">
        <v>1537787995</v>
      </c>
      <c r="BQ383" t="n">
        <v>0</v>
      </c>
      <c r="BR383" t="n">
        <v>1537787995</v>
      </c>
      <c r="BS383" t="n">
        <v>0</v>
      </c>
      <c r="BT383" t="n">
        <v>0</v>
      </c>
      <c r="BU383" t="n">
        <v>0</v>
      </c>
      <c r="BV383" t="n">
        <v>0</v>
      </c>
      <c r="BW383" t="n">
        <v>1537787995</v>
      </c>
      <c r="BX383" t="n">
        <v>0</v>
      </c>
      <c r="BY383" t="n">
        <v>3.123610497237072</v>
      </c>
      <c r="BZ383" t="n">
        <v>0</v>
      </c>
      <c r="CA383" t="n">
        <v>0</v>
      </c>
      <c r="CB383" t="n">
        <v>0</v>
      </c>
      <c r="CC383" t="n">
        <v>100000000000</v>
      </c>
      <c r="CD383" t="n">
        <v>0</v>
      </c>
      <c r="CE383" t="n">
        <v>0</v>
      </c>
      <c r="CF383" t="n">
        <v>0</v>
      </c>
      <c r="CG383" t="n">
        <v>100000000000</v>
      </c>
      <c r="CH383" t="n">
        <v>0</v>
      </c>
      <c r="CI383" t="n">
        <v>0</v>
      </c>
      <c r="CJ383" t="n">
        <v>100000000000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2.6</v>
      </c>
      <c r="CZ383" t="n">
        <v>0</v>
      </c>
      <c r="DA383" t="n">
        <v>0</v>
      </c>
      <c r="DB383" t="n">
        <v>0</v>
      </c>
      <c r="DC383" t="n">
        <v>0</v>
      </c>
      <c r="DD383" t="n">
        <v>260000000000</v>
      </c>
      <c r="DE383" t="n">
        <v>0</v>
      </c>
      <c r="DF383" t="n">
        <v>0</v>
      </c>
      <c r="DG383" t="n">
        <v>0</v>
      </c>
      <c r="DH383" t="n">
        <v>1</v>
      </c>
      <c r="DI383" t="n">
        <v>0</v>
      </c>
      <c r="DJ383" t="n">
        <v>0</v>
      </c>
      <c r="DK383" t="n">
        <v>0</v>
      </c>
      <c r="DL383" t="n">
        <v>100000000000</v>
      </c>
      <c r="DM383" t="n">
        <v>0</v>
      </c>
      <c r="DN383" t="n">
        <v>0</v>
      </c>
      <c r="DO383" t="n">
        <v>0</v>
      </c>
      <c r="DP383" t="n">
        <v>100000000000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1537787995</v>
      </c>
      <c r="EM383" t="n">
        <v>0</v>
      </c>
      <c r="EN383" t="n">
        <v>0</v>
      </c>
      <c r="EO383" t="n">
        <v>0</v>
      </c>
      <c r="EP383" t="n">
        <v>0</v>
      </c>
      <c r="EQ383" t="n">
        <v>1537787995</v>
      </c>
      <c r="ER383" t="n">
        <v>150</v>
      </c>
      <c r="EU383" t="n">
        <v>2018</v>
      </c>
      <c r="EV383" t="inlineStr">
        <is>
          <t>국내간접투자</t>
        </is>
      </c>
      <c r="EW383" t="n">
        <v>0</v>
      </c>
      <c r="EX383" t="n">
        <v>0</v>
      </c>
      <c r="EY383" t="n">
        <v>0</v>
      </c>
      <c r="EZ383" t="n">
        <v>0</v>
      </c>
      <c r="FA383" t="n">
        <v>0</v>
      </c>
      <c r="FB383" t="n">
        <v>0</v>
      </c>
      <c r="FC383" t="n">
        <v>1537787995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0</v>
      </c>
      <c r="FJ383" t="n">
        <v>0</v>
      </c>
      <c r="FK383" t="n">
        <v>0</v>
      </c>
      <c r="FL383" t="n">
        <v>0</v>
      </c>
      <c r="FM383" t="n">
        <v>0</v>
      </c>
      <c r="FN383" t="n">
        <v>0</v>
      </c>
      <c r="FO383" t="n">
        <v>0</v>
      </c>
      <c r="FP383" t="n">
        <v>0</v>
      </c>
      <c r="FQ383" t="b">
        <v>1</v>
      </c>
      <c r="FR383" t="b">
        <v>1</v>
      </c>
    </row>
    <row r="384">
      <c r="A384" t="inlineStr">
        <is>
          <t>BS00001031</t>
        </is>
      </c>
      <c r="B384" t="n">
        <v>406341042401</v>
      </c>
      <c r="C384" t="n">
        <v>6000000001034</v>
      </c>
      <c r="D384" t="inlineStr">
        <is>
          <t>ESS에스코 (SKD&amp;D 전기요금 절감용 ESS 설치사업)</t>
        </is>
      </c>
      <c r="E384" t="inlineStr">
        <is>
          <t>ESS 설치 전기요금 절감사업 프로젝트금융</t>
        </is>
      </c>
      <c r="F384" t="inlineStr">
        <is>
          <t>인프라</t>
        </is>
      </c>
      <c r="G384" t="inlineStr">
        <is>
          <t>신재생</t>
        </is>
      </c>
      <c r="H384" t="inlineStr">
        <is>
          <t>ESS</t>
        </is>
      </c>
      <c r="I384" t="inlineStr">
        <is>
          <t>국내</t>
        </is>
      </c>
      <c r="J384" t="inlineStr">
        <is>
          <t>아시아</t>
        </is>
      </c>
      <c r="K384" t="inlineStr">
        <is>
          <t>이머징</t>
        </is>
      </c>
      <c r="L384" t="inlineStr">
        <is>
          <t>한국</t>
        </is>
      </c>
      <c r="M384" t="inlineStr">
        <is>
          <t>해당없음</t>
        </is>
      </c>
      <c r="N384" t="inlineStr">
        <is>
          <t>대출</t>
        </is>
      </c>
      <c r="O384" t="inlineStr">
        <is>
          <t>선순위</t>
        </is>
      </c>
      <c r="P384" t="inlineStr">
        <is>
          <t>대출</t>
        </is>
      </c>
      <c r="Q384" t="inlineStr">
        <is>
          <t>프로젝트</t>
        </is>
      </c>
      <c r="R384" t="inlineStr">
        <is>
          <t>KRW</t>
        </is>
      </c>
      <c r="S384" t="inlineStr">
        <is>
          <t>KRW</t>
        </is>
      </c>
      <c r="T384" s="1" t="n">
        <v>43384</v>
      </c>
      <c r="U384" s="1" t="n">
        <v>46125</v>
      </c>
      <c r="V384" s="1" t="n">
        <v>46125</v>
      </c>
      <c r="X384" t="inlineStr">
        <is>
          <t>비규제자산</t>
        </is>
      </c>
      <c r="Y384" t="inlineStr">
        <is>
          <t>Merchant(정부)</t>
        </is>
      </c>
      <c r="Z384" t="inlineStr">
        <is>
          <t>무보증</t>
        </is>
      </c>
      <c r="AA384" t="inlineStr">
        <is>
          <t>SK D&amp;D 책임운영, ESS 설비 매각 권리(350억원 한도)</t>
        </is>
      </c>
      <c r="AB384" t="inlineStr">
        <is>
          <t>한화자산운용</t>
        </is>
      </c>
      <c r="AC384" t="inlineStr">
        <is>
          <t>해당없음</t>
        </is>
      </c>
      <c r="AD384" t="inlineStr">
        <is>
          <t>이건희</t>
        </is>
      </c>
      <c r="AF384" t="inlineStr">
        <is>
          <t>유재섭</t>
        </is>
      </c>
      <c r="AG384" t="inlineStr">
        <is>
          <t>정상</t>
        </is>
      </c>
      <c r="AH384" s="1" t="n">
        <v>43328</v>
      </c>
      <c r="AI384" t="inlineStr">
        <is>
          <t>기보유</t>
        </is>
      </c>
      <c r="AJ384" t="inlineStr">
        <is>
          <t>국내실물</t>
        </is>
      </c>
      <c r="AK384" t="inlineStr">
        <is>
          <t>인프라</t>
        </is>
      </c>
      <c r="AL384" t="inlineStr">
        <is>
          <t>Debt</t>
        </is>
      </c>
      <c r="AM384" t="inlineStr">
        <is>
          <t>인출</t>
        </is>
      </c>
      <c r="AN384" t="inlineStr">
        <is>
          <t>운영</t>
        </is>
      </c>
      <c r="AO384" t="n">
        <v>0</v>
      </c>
      <c r="AP384" t="n">
        <v>40000000000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26492914360</v>
      </c>
      <c r="AX384" t="n">
        <v>0</v>
      </c>
      <c r="AY384" t="n">
        <v>1676185685</v>
      </c>
      <c r="AZ384" t="n">
        <v>25596542383</v>
      </c>
      <c r="BA384" t="n">
        <v>0</v>
      </c>
      <c r="BB384" t="n">
        <v>-1676185685</v>
      </c>
      <c r="BC384" t="n">
        <v>896371977</v>
      </c>
      <c r="BD384" t="n">
        <v>0</v>
      </c>
      <c r="BE384" t="n">
        <v>90211492</v>
      </c>
      <c r="BF384" t="n">
        <v>301773088</v>
      </c>
      <c r="BG384" t="n">
        <v>0</v>
      </c>
      <c r="BH384" t="n">
        <v>90211492</v>
      </c>
      <c r="BI384" t="n">
        <v>0</v>
      </c>
      <c r="BJ384" t="n">
        <v>0</v>
      </c>
      <c r="BK384" t="n">
        <v>0</v>
      </c>
      <c r="BL384" t="n">
        <v>72281962</v>
      </c>
      <c r="BM384" t="n">
        <v>0</v>
      </c>
      <c r="BN384" t="n">
        <v>0</v>
      </c>
      <c r="BO384" t="n">
        <v>3572396</v>
      </c>
      <c r="BP384" t="n">
        <v>75200523</v>
      </c>
      <c r="BQ384" t="n">
        <v>3572396</v>
      </c>
      <c r="BR384" t="n">
        <v>75200523</v>
      </c>
      <c r="BS384" t="n">
        <v>0</v>
      </c>
      <c r="BT384" t="n">
        <v>0</v>
      </c>
      <c r="BU384" t="n">
        <v>0</v>
      </c>
      <c r="BV384" t="n">
        <v>3572396</v>
      </c>
      <c r="BW384" t="n">
        <v>75200523</v>
      </c>
      <c r="BX384" t="n">
        <v>0.3996555731210366</v>
      </c>
      <c r="BY384" t="n">
        <v>4.431733967538027</v>
      </c>
      <c r="BZ384" t="n">
        <v>0</v>
      </c>
      <c r="CA384" t="n">
        <v>896371977</v>
      </c>
      <c r="CB384" t="n">
        <v>894937781</v>
      </c>
      <c r="CC384" t="n">
        <v>2572557662</v>
      </c>
      <c r="CD384" t="n">
        <v>0</v>
      </c>
      <c r="CE384" t="n">
        <v>896371977</v>
      </c>
      <c r="CF384" t="n">
        <v>894937781</v>
      </c>
      <c r="CG384" t="n">
        <v>2572557662</v>
      </c>
      <c r="CH384" t="n">
        <v>896371977</v>
      </c>
      <c r="CI384" t="n">
        <v>894937781</v>
      </c>
      <c r="CJ384" t="n">
        <v>2572557662</v>
      </c>
      <c r="CK384" t="n">
        <v>0</v>
      </c>
      <c r="CL384" t="n">
        <v>0</v>
      </c>
      <c r="CM384" t="n">
        <v>0.3881763416666666</v>
      </c>
      <c r="CN384" t="n">
        <v>4.6581161</v>
      </c>
      <c r="CO384" t="n">
        <v>4.6581161</v>
      </c>
      <c r="CP384" t="n">
        <v>347950394.8043774</v>
      </c>
      <c r="CQ384" t="n">
        <v>4175404737.65253</v>
      </c>
      <c r="CR384" t="n">
        <v>4175404737.65253</v>
      </c>
      <c r="CS384" t="n">
        <v>1.011390709376075</v>
      </c>
      <c r="CT384" t="n">
        <v>906582289.6828645</v>
      </c>
      <c r="CU384" t="n">
        <v>4.7</v>
      </c>
      <c r="CV384" t="n">
        <v>0</v>
      </c>
      <c r="CW384" t="n">
        <v>0</v>
      </c>
      <c r="CX384" t="n">
        <v>0</v>
      </c>
      <c r="CY384" t="n">
        <v>4.7</v>
      </c>
      <c r="CZ384" t="n">
        <v>4212948291.9</v>
      </c>
      <c r="DA384" t="n">
        <v>0</v>
      </c>
      <c r="DB384" t="n">
        <v>0</v>
      </c>
      <c r="DC384" t="n">
        <v>0</v>
      </c>
      <c r="DD384" t="n">
        <v>7878072719.5</v>
      </c>
      <c r="DE384" t="n">
        <v>896371977</v>
      </c>
      <c r="DF384" t="n">
        <v>0</v>
      </c>
      <c r="DG384" t="n">
        <v>0</v>
      </c>
      <c r="DH384" t="n">
        <v>1</v>
      </c>
      <c r="DI384" t="n">
        <v>0</v>
      </c>
      <c r="DJ384" t="n">
        <v>896371977</v>
      </c>
      <c r="DK384" t="n">
        <v>0</v>
      </c>
      <c r="DL384" t="n">
        <v>2572557662</v>
      </c>
      <c r="DM384" t="n">
        <v>0</v>
      </c>
      <c r="DN384" t="n">
        <v>0</v>
      </c>
      <c r="DO384" t="n">
        <v>0</v>
      </c>
      <c r="DP384" t="n">
        <v>1676185685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1651082777.590323</v>
      </c>
      <c r="DW384" t="n">
        <v>105099341.3561904</v>
      </c>
      <c r="DX384" t="n">
        <v>0</v>
      </c>
      <c r="DY384" t="n">
        <v>0</v>
      </c>
      <c r="DZ384" t="n">
        <v>0</v>
      </c>
      <c r="EA384" t="n">
        <v>0</v>
      </c>
      <c r="EB384" t="n">
        <v>105099341.3561904</v>
      </c>
      <c r="EC384" t="n">
        <v>0.06365479840421921</v>
      </c>
      <c r="ED384" t="n">
        <v>105099341.3561903</v>
      </c>
      <c r="EE384" t="n">
        <v>57058377.49112642</v>
      </c>
      <c r="EF384" t="n">
        <v>0</v>
      </c>
      <c r="EG384" t="n">
        <v>3572396</v>
      </c>
      <c r="EH384" t="n">
        <v>0</v>
      </c>
      <c r="EI384" t="n">
        <v>0</v>
      </c>
      <c r="EJ384" t="n">
        <v>0</v>
      </c>
      <c r="EK384" t="n">
        <v>0</v>
      </c>
      <c r="EL384" t="n">
        <v>75200523</v>
      </c>
      <c r="EM384" t="n">
        <v>0</v>
      </c>
      <c r="EN384" t="n">
        <v>0</v>
      </c>
      <c r="EO384" t="n">
        <v>0</v>
      </c>
      <c r="EP384" t="n">
        <v>3572396</v>
      </c>
      <c r="EQ384" t="n">
        <v>75200523</v>
      </c>
      <c r="ER384" t="n">
        <v>351</v>
      </c>
      <c r="EU384" t="n">
        <v>2018</v>
      </c>
      <c r="EV384" t="inlineStr">
        <is>
          <t>국내간접투자</t>
        </is>
      </c>
      <c r="EW384" t="n">
        <v>0</v>
      </c>
      <c r="EX384" t="n">
        <v>3572396</v>
      </c>
      <c r="EY384" t="n">
        <v>0</v>
      </c>
      <c r="EZ384" t="n">
        <v>0</v>
      </c>
      <c r="FA384" t="n">
        <v>0</v>
      </c>
      <c r="FB384" t="n">
        <v>0</v>
      </c>
      <c r="FC384" t="n">
        <v>75200523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0</v>
      </c>
      <c r="FJ384" t="n">
        <v>0</v>
      </c>
      <c r="FK384" t="n">
        <v>0</v>
      </c>
      <c r="FL384" t="n">
        <v>0</v>
      </c>
      <c r="FM384" t="n">
        <v>0</v>
      </c>
      <c r="FN384" t="n">
        <v>0</v>
      </c>
      <c r="FO384" t="n">
        <v>0</v>
      </c>
      <c r="FP384" t="n">
        <v>0</v>
      </c>
      <c r="FQ384" t="b">
        <v>1</v>
      </c>
      <c r="FR384" t="b">
        <v>1</v>
      </c>
    </row>
    <row r="385">
      <c r="A385" t="inlineStr">
        <is>
          <t>BS00001032</t>
        </is>
      </c>
      <c r="B385" t="inlineStr">
        <is>
          <t>BS0000103201</t>
        </is>
      </c>
      <c r="C385" t="n">
        <v>210000112</v>
      </c>
      <c r="D385" t="inlineStr">
        <is>
          <t>김포마송파주운정3 주택위탁관리부동산투자회사</t>
        </is>
      </c>
      <c r="E385" t="inlineStr">
        <is>
          <t>코람코전문투자형사모부동산투자시탁제81호</t>
        </is>
      </c>
      <c r="F385" t="inlineStr">
        <is>
          <t>부동산</t>
        </is>
      </c>
      <c r="G385" t="inlineStr">
        <is>
          <t>개발형</t>
        </is>
      </c>
      <c r="H385" t="inlineStr">
        <is>
          <t>주거용</t>
        </is>
      </c>
      <c r="I385" t="inlineStr">
        <is>
          <t>국내</t>
        </is>
      </c>
      <c r="J385" t="inlineStr">
        <is>
          <t>아시아</t>
        </is>
      </c>
      <c r="K385" t="inlineStr">
        <is>
          <t>이머징</t>
        </is>
      </c>
      <c r="L385" t="inlineStr">
        <is>
          <t>한국</t>
        </is>
      </c>
      <c r="M385" t="inlineStr">
        <is>
          <t>수도권</t>
        </is>
      </c>
      <c r="N385" t="inlineStr">
        <is>
          <t>수익증권</t>
        </is>
      </c>
      <c r="O385" t="inlineStr">
        <is>
          <t>혼합</t>
        </is>
      </c>
      <c r="P385" t="inlineStr">
        <is>
          <t>주식형</t>
        </is>
      </c>
      <c r="Q385" t="inlineStr">
        <is>
          <t>프로젝트</t>
        </is>
      </c>
      <c r="R385" t="inlineStr">
        <is>
          <t>KRW</t>
        </is>
      </c>
      <c r="S385" t="inlineStr">
        <is>
          <t>KRW</t>
        </is>
      </c>
      <c r="T385" s="1" t="n">
        <v>43360</v>
      </c>
      <c r="U385" s="1" t="n">
        <v>45094</v>
      </c>
      <c r="V385" s="1" t="n">
        <v>45094</v>
      </c>
      <c r="W385" s="1" t="n">
        <v>44839</v>
      </c>
      <c r="X385" t="inlineStr">
        <is>
          <t>해당없음</t>
        </is>
      </c>
      <c r="Y385" t="inlineStr">
        <is>
          <t>해당없음</t>
        </is>
      </c>
      <c r="Z385" t="inlineStr">
        <is>
          <t>LH공사 매입확약</t>
        </is>
      </c>
      <c r="AA385" t="inlineStr">
        <is>
          <t>LH공사 매입확약</t>
        </is>
      </c>
      <c r="AB385" t="inlineStr">
        <is>
          <t>케이프투자증권</t>
        </is>
      </c>
      <c r="AC385" t="inlineStr">
        <is>
          <t>해당없음</t>
        </is>
      </c>
      <c r="AD385" t="inlineStr">
        <is>
          <t>상환/확인필요</t>
        </is>
      </c>
      <c r="AF385" t="inlineStr">
        <is>
          <t>김현우</t>
        </is>
      </c>
      <c r="AI385" t="inlineStr">
        <is>
          <t>기보유</t>
        </is>
      </c>
      <c r="AJ385" t="inlineStr">
        <is>
          <t>국내실물</t>
        </is>
      </c>
      <c r="AK385" t="inlineStr">
        <is>
          <t>부동산</t>
        </is>
      </c>
      <c r="AL385" t="inlineStr">
        <is>
          <t>Equity</t>
        </is>
      </c>
      <c r="AM385" t="inlineStr">
        <is>
          <t>인출</t>
        </is>
      </c>
      <c r="AN385" t="inlineStr">
        <is>
          <t>상환</t>
        </is>
      </c>
      <c r="AO385" t="n">
        <v>0</v>
      </c>
      <c r="AP385" t="n">
        <v>16400000000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8200000000</v>
      </c>
      <c r="AX385" t="n">
        <v>0</v>
      </c>
      <c r="AY385" t="n">
        <v>0</v>
      </c>
      <c r="AZ385" t="n">
        <v>8651643981</v>
      </c>
      <c r="BA385" t="n">
        <v>0</v>
      </c>
      <c r="BB385" t="n">
        <v>0</v>
      </c>
      <c r="BC385" t="n">
        <v>-451643981</v>
      </c>
      <c r="BD385" t="n">
        <v>0</v>
      </c>
      <c r="BE385" t="n">
        <v>0</v>
      </c>
      <c r="BF385" t="n">
        <v>426445054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2.557909786701202</v>
      </c>
      <c r="CP385" t="n">
        <v>0</v>
      </c>
      <c r="CQ385" t="n">
        <v>0</v>
      </c>
      <c r="CR385" t="n">
        <v>0</v>
      </c>
      <c r="CS385" t="n">
        <v>1.107084028658537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0.02020234426837788</v>
      </c>
      <c r="DI385" t="n">
        <v>0.979797655731622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0</v>
      </c>
      <c r="EM385" t="n">
        <v>0</v>
      </c>
      <c r="EN385" t="n">
        <v>0</v>
      </c>
      <c r="EO385" t="n">
        <v>0</v>
      </c>
      <c r="EP385" t="n">
        <v>0</v>
      </c>
      <c r="EQ385" t="n">
        <v>0</v>
      </c>
      <c r="ER385" t="n">
        <v>471</v>
      </c>
      <c r="EU385" t="n">
        <v>2018</v>
      </c>
      <c r="EV385" t="inlineStr">
        <is>
          <t>국내간접투자</t>
        </is>
      </c>
      <c r="EW385" t="n">
        <v>0</v>
      </c>
      <c r="EX385" t="n">
        <v>0</v>
      </c>
      <c r="EY385" t="n">
        <v>0</v>
      </c>
      <c r="EZ385" t="n">
        <v>0</v>
      </c>
      <c r="FA385" t="n">
        <v>0</v>
      </c>
      <c r="FB385" t="n">
        <v>0</v>
      </c>
      <c r="FC385" t="n">
        <v>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0</v>
      </c>
      <c r="FJ385" t="n">
        <v>0</v>
      </c>
      <c r="FK385" t="n">
        <v>0</v>
      </c>
      <c r="FL385" t="n">
        <v>0</v>
      </c>
      <c r="FM385" t="n">
        <v>0</v>
      </c>
      <c r="FN385" t="n">
        <v>0</v>
      </c>
      <c r="FO385" t="n">
        <v>0</v>
      </c>
      <c r="FP385" t="n">
        <v>0</v>
      </c>
      <c r="FQ385" t="b">
        <v>1</v>
      </c>
      <c r="FR385" t="b">
        <v>1</v>
      </c>
    </row>
    <row r="386">
      <c r="A386" t="inlineStr">
        <is>
          <t>BS00001032</t>
        </is>
      </c>
      <c r="B386" t="inlineStr">
        <is>
          <t>BS0000103201</t>
        </is>
      </c>
      <c r="C386" t="n">
        <v>210000113</v>
      </c>
      <c r="D386" t="inlineStr">
        <is>
          <t>김포마송파주운정3 주택위탁관리부동산투자회사</t>
        </is>
      </c>
      <c r="E386" t="inlineStr">
        <is>
          <t>JB김포마송파주운정주택리츠전문투자형사모부동산투자신탁22호</t>
        </is>
      </c>
      <c r="F386" t="inlineStr">
        <is>
          <t>부동산</t>
        </is>
      </c>
      <c r="G386" t="inlineStr">
        <is>
          <t>개발형</t>
        </is>
      </c>
      <c r="H386" t="inlineStr">
        <is>
          <t>주거용</t>
        </is>
      </c>
      <c r="I386" t="inlineStr">
        <is>
          <t>국내</t>
        </is>
      </c>
      <c r="J386" t="inlineStr">
        <is>
          <t>아시아</t>
        </is>
      </c>
      <c r="K386" t="inlineStr">
        <is>
          <t>이머징</t>
        </is>
      </c>
      <c r="L386" t="inlineStr">
        <is>
          <t>한국</t>
        </is>
      </c>
      <c r="M386" t="inlineStr">
        <is>
          <t>수도권</t>
        </is>
      </c>
      <c r="N386" t="inlineStr">
        <is>
          <t>수익증권</t>
        </is>
      </c>
      <c r="O386" t="inlineStr">
        <is>
          <t>혼합</t>
        </is>
      </c>
      <c r="P386" t="inlineStr">
        <is>
          <t>주식형</t>
        </is>
      </c>
      <c r="Q386" t="inlineStr">
        <is>
          <t>프로젝트</t>
        </is>
      </c>
      <c r="R386" t="inlineStr">
        <is>
          <t>KRW</t>
        </is>
      </c>
      <c r="S386" t="inlineStr">
        <is>
          <t>KRW</t>
        </is>
      </c>
      <c r="T386" s="1" t="n">
        <v>43360</v>
      </c>
      <c r="U386" s="1" t="n">
        <v>45094</v>
      </c>
      <c r="V386" s="1" t="n">
        <v>45094</v>
      </c>
      <c r="W386" s="1" t="n">
        <v>44830</v>
      </c>
      <c r="X386" t="inlineStr">
        <is>
          <t>해당없음</t>
        </is>
      </c>
      <c r="Y386" t="inlineStr">
        <is>
          <t>해당없음</t>
        </is>
      </c>
      <c r="Z386" t="inlineStr">
        <is>
          <t>LH공사 매입확약</t>
        </is>
      </c>
      <c r="AA386" t="inlineStr">
        <is>
          <t>LH공사 매입확약</t>
        </is>
      </c>
      <c r="AB386" t="inlineStr">
        <is>
          <t>케이프투자증권</t>
        </is>
      </c>
      <c r="AC386" t="inlineStr">
        <is>
          <t>해당없음</t>
        </is>
      </c>
      <c r="AD386" t="inlineStr">
        <is>
          <t>상환/확인필요</t>
        </is>
      </c>
      <c r="AF386" t="inlineStr">
        <is>
          <t>김현우</t>
        </is>
      </c>
      <c r="AI386" t="inlineStr">
        <is>
          <t>기보유</t>
        </is>
      </c>
      <c r="AJ386" t="inlineStr">
        <is>
          <t>국내실물</t>
        </is>
      </c>
      <c r="AK386" t="inlineStr">
        <is>
          <t>부동산</t>
        </is>
      </c>
      <c r="AL386" t="inlineStr">
        <is>
          <t>Equity</t>
        </is>
      </c>
      <c r="AM386" t="inlineStr">
        <is>
          <t>인출</t>
        </is>
      </c>
      <c r="AN386" t="inlineStr">
        <is>
          <t>상환</t>
        </is>
      </c>
      <c r="AO386" t="n">
        <v>0</v>
      </c>
      <c r="AP386" t="n">
        <v>16400000000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8200000000</v>
      </c>
      <c r="AX386" t="n">
        <v>0</v>
      </c>
      <c r="AY386" t="n">
        <v>0</v>
      </c>
      <c r="AZ386" t="n">
        <v>8538055158</v>
      </c>
      <c r="BA386" t="n">
        <v>0</v>
      </c>
      <c r="BB386" t="n">
        <v>0</v>
      </c>
      <c r="BC386" t="n">
        <v>-338055158</v>
      </c>
      <c r="BD386" t="n">
        <v>0</v>
      </c>
      <c r="BE386" t="n">
        <v>0</v>
      </c>
      <c r="BF386" t="n">
        <v>534752148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2.562019526958466</v>
      </c>
      <c r="CP386" t="n">
        <v>0</v>
      </c>
      <c r="CQ386" t="n">
        <v>0</v>
      </c>
      <c r="CR386" t="n">
        <v>0</v>
      </c>
      <c r="CS386" t="n">
        <v>1.106439915365854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0.02020234426837788</v>
      </c>
      <c r="DI386" t="n">
        <v>0.979797655731622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0</v>
      </c>
      <c r="EM386" t="n">
        <v>0</v>
      </c>
      <c r="EN386" t="n">
        <v>0</v>
      </c>
      <c r="EO386" t="n">
        <v>0</v>
      </c>
      <c r="EP386" t="n">
        <v>0</v>
      </c>
      <c r="EQ386" t="n">
        <v>0</v>
      </c>
      <c r="ER386" t="n">
        <v>471</v>
      </c>
      <c r="EU386" t="n">
        <v>2018</v>
      </c>
      <c r="EV386" t="inlineStr">
        <is>
          <t>국내간접투자</t>
        </is>
      </c>
      <c r="EW386" t="n">
        <v>0</v>
      </c>
      <c r="EX386" t="n">
        <v>0</v>
      </c>
      <c r="EY386" t="n">
        <v>0</v>
      </c>
      <c r="EZ386" t="n">
        <v>0</v>
      </c>
      <c r="FA386" t="n">
        <v>0</v>
      </c>
      <c r="FB386" t="n">
        <v>0</v>
      </c>
      <c r="FC386" t="n">
        <v>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0</v>
      </c>
      <c r="FJ386" t="n">
        <v>0</v>
      </c>
      <c r="FK386" t="n">
        <v>0</v>
      </c>
      <c r="FL386" t="n">
        <v>0</v>
      </c>
      <c r="FM386" t="n">
        <v>0</v>
      </c>
      <c r="FN386" t="n">
        <v>0</v>
      </c>
      <c r="FO386" t="n">
        <v>0</v>
      </c>
      <c r="FP386" t="n">
        <v>0</v>
      </c>
      <c r="FQ386" t="b">
        <v>1</v>
      </c>
      <c r="FR386" t="b">
        <v>1</v>
      </c>
    </row>
    <row r="387">
      <c r="A387" t="inlineStr">
        <is>
          <t>BS00001034</t>
        </is>
      </c>
      <c r="B387" t="inlineStr">
        <is>
          <t>BS0000103401</t>
        </is>
      </c>
      <c r="C387" t="n">
        <v>210000101</v>
      </c>
      <c r="D387" t="inlineStr">
        <is>
          <t>캡스톤 EU 전문투자형사모투자신탁 2호 (뒤셀도르프 오피스 투자)</t>
        </is>
      </c>
      <c r="E387" t="inlineStr">
        <is>
          <t>캡스톤EU일반사모투자신탁 2호</t>
        </is>
      </c>
      <c r="F387" t="inlineStr">
        <is>
          <t>부동산</t>
        </is>
      </c>
      <c r="G387" t="inlineStr">
        <is>
          <t>수익형</t>
        </is>
      </c>
      <c r="H387" t="inlineStr">
        <is>
          <t>오피스</t>
        </is>
      </c>
      <c r="I387" t="inlineStr">
        <is>
          <t>해외</t>
        </is>
      </c>
      <c r="J387" t="inlineStr">
        <is>
          <t>유럽</t>
        </is>
      </c>
      <c r="K387" t="inlineStr">
        <is>
          <t>선진국</t>
        </is>
      </c>
      <c r="L387" t="inlineStr">
        <is>
          <t>독일</t>
        </is>
      </c>
      <c r="M387" t="inlineStr">
        <is>
          <t>해당없음</t>
        </is>
      </c>
      <c r="N387" t="inlineStr">
        <is>
          <t>수익증권</t>
        </is>
      </c>
      <c r="O387" t="inlineStr">
        <is>
          <t>지분</t>
        </is>
      </c>
      <c r="P387" t="inlineStr">
        <is>
          <t>채권형</t>
        </is>
      </c>
      <c r="Q387" t="inlineStr">
        <is>
          <t>프로젝트</t>
        </is>
      </c>
      <c r="R387" t="inlineStr">
        <is>
          <t>KRW</t>
        </is>
      </c>
      <c r="S387" t="inlineStr">
        <is>
          <t>EUR</t>
        </is>
      </c>
      <c r="T387" s="1" t="n">
        <v>43340</v>
      </c>
      <c r="U387" s="1" t="n">
        <v>45897</v>
      </c>
      <c r="V387" s="1" t="n">
        <v>47003</v>
      </c>
      <c r="X387" t="inlineStr">
        <is>
          <t>해당없음</t>
        </is>
      </c>
      <c r="Y387" t="inlineStr">
        <is>
          <t>해당없음</t>
        </is>
      </c>
      <c r="Z387" t="inlineStr">
        <is>
          <t>해당없음</t>
        </is>
      </c>
      <c r="AA387" t="inlineStr">
        <is>
          <t>해당없음</t>
        </is>
      </c>
      <c r="AB387" t="inlineStr">
        <is>
          <t>캡스톤자산운용</t>
        </is>
      </c>
      <c r="AC387" t="inlineStr">
        <is>
          <t>Quantum Immobilien Kapitalverwaltungsgesellshaft mbH</t>
        </is>
      </c>
      <c r="AD387" t="inlineStr">
        <is>
          <t>정의헌</t>
        </is>
      </c>
      <c r="AF387" t="inlineStr">
        <is>
          <t>신혜림</t>
        </is>
      </c>
      <c r="AG387" t="inlineStr">
        <is>
          <t>정상</t>
        </is>
      </c>
      <c r="AI387" t="inlineStr">
        <is>
          <t>기보유</t>
        </is>
      </c>
      <c r="AJ387" t="inlineStr">
        <is>
          <t>해외실물</t>
        </is>
      </c>
      <c r="AK387" t="inlineStr">
        <is>
          <t>부동산</t>
        </is>
      </c>
      <c r="AL387" t="inlineStr">
        <is>
          <t>Debt</t>
        </is>
      </c>
      <c r="AM387" t="inlineStr">
        <is>
          <t>인출</t>
        </is>
      </c>
      <c r="AN387" t="inlineStr">
        <is>
          <t>운영</t>
        </is>
      </c>
      <c r="AO387" t="n">
        <v>4200000000</v>
      </c>
      <c r="AP387" t="n">
        <v>60000000000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65732387157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65732387157</v>
      </c>
      <c r="BD387" t="n">
        <v>0</v>
      </c>
      <c r="BE387" t="n">
        <v>0</v>
      </c>
      <c r="BF387" t="n">
        <v>22916084552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-10031629717</v>
      </c>
      <c r="BN387" t="n">
        <v>-7136377289</v>
      </c>
      <c r="BO387" t="n">
        <v>0</v>
      </c>
      <c r="BP387" t="n">
        <v>0</v>
      </c>
      <c r="BQ387" t="n">
        <v>-10031629717</v>
      </c>
      <c r="BR387" t="n">
        <v>-7136377289</v>
      </c>
      <c r="BS387" t="n">
        <v>0</v>
      </c>
      <c r="BT387" t="n">
        <v>0</v>
      </c>
      <c r="BU387" t="n">
        <v>0</v>
      </c>
      <c r="BV387" t="n">
        <v>-10031629717</v>
      </c>
      <c r="BW387" t="n">
        <v>-7136377289</v>
      </c>
      <c r="BX387" t="n">
        <v>-16.52730198504995</v>
      </c>
      <c r="BY387" t="n">
        <v>-12.34623142729125</v>
      </c>
      <c r="BZ387" t="n">
        <v>0</v>
      </c>
      <c r="CA387" t="n">
        <v>65732387157</v>
      </c>
      <c r="CB387" t="n">
        <v>65732387157</v>
      </c>
      <c r="CC387" t="n">
        <v>65732387157</v>
      </c>
      <c r="CD387" t="n">
        <v>0</v>
      </c>
      <c r="CE387" t="n">
        <v>50665692363</v>
      </c>
      <c r="CF387" t="n">
        <v>60697322080</v>
      </c>
      <c r="CG387" t="n">
        <v>57802069652</v>
      </c>
      <c r="CH387" t="n">
        <v>50665692363</v>
      </c>
      <c r="CI387" t="n">
        <v>60697322080</v>
      </c>
      <c r="CJ387" t="n">
        <v>57802069652</v>
      </c>
      <c r="CK387" t="n">
        <v>-7136377289</v>
      </c>
      <c r="CL387" t="n">
        <v>0</v>
      </c>
      <c r="CM387" t="n">
        <v>-88.89656260609627</v>
      </c>
      <c r="CN387" t="n">
        <v>-12.3779583349824</v>
      </c>
      <c r="CO387" t="n">
        <v>2.160578072071075</v>
      </c>
      <c r="CP387" t="n">
        <v>-4504005893128.643</v>
      </c>
      <c r="CQ387" t="n">
        <v>-627137829082.2499</v>
      </c>
      <c r="CR387" t="n">
        <v>109467183925.7968</v>
      </c>
      <c r="CS387" t="n">
        <v>1.119414341962843</v>
      </c>
      <c r="CT387" t="n">
        <v>56715902676.6195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0.9659841905341481</v>
      </c>
      <c r="DI387" t="n">
        <v>0.03401580946585191</v>
      </c>
      <c r="DJ387" t="n">
        <v>48942257825.12473</v>
      </c>
      <c r="DK387" t="n">
        <v>1723434537.875276</v>
      </c>
      <c r="DL387" t="n">
        <v>55835885463.98566</v>
      </c>
      <c r="DM387" t="n">
        <v>1966184188.014333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59519836843</v>
      </c>
      <c r="DW387" t="n">
        <v>7151056551.887914</v>
      </c>
      <c r="DX387" t="n">
        <v>0</v>
      </c>
      <c r="DY387" t="n">
        <v>2140181586.45426</v>
      </c>
      <c r="DZ387" t="n">
        <v>21838404894.97839</v>
      </c>
      <c r="EA387" t="n">
        <v>0</v>
      </c>
      <c r="EB387" t="n">
        <v>31129643033.32057</v>
      </c>
      <c r="EC387" t="n">
        <v>0.523012909384036</v>
      </c>
      <c r="ED387" t="n">
        <v>31129643033.32056</v>
      </c>
      <c r="EE387" t="n">
        <v>26498811168.72916</v>
      </c>
      <c r="EF387" t="n">
        <v>0</v>
      </c>
      <c r="EG387" t="n">
        <v>0</v>
      </c>
      <c r="EH387" t="n">
        <v>0</v>
      </c>
      <c r="EI387" t="n">
        <v>0</v>
      </c>
      <c r="EJ387" t="n">
        <v>-10031629717</v>
      </c>
      <c r="EK387" t="n">
        <v>0</v>
      </c>
      <c r="EL387" t="n">
        <v>0</v>
      </c>
      <c r="EM387" t="n">
        <v>0</v>
      </c>
      <c r="EN387" t="n">
        <v>0</v>
      </c>
      <c r="EO387" t="n">
        <v>-7136377289</v>
      </c>
      <c r="EP387" t="n">
        <v>-10031629717</v>
      </c>
      <c r="EQ387" t="n">
        <v>-7136377289</v>
      </c>
      <c r="ER387" t="n">
        <v>745</v>
      </c>
      <c r="EU387" t="n">
        <v>2018</v>
      </c>
      <c r="EV387" t="inlineStr">
        <is>
          <t>국내간접투자</t>
        </is>
      </c>
      <c r="EW387" t="n">
        <v>0</v>
      </c>
      <c r="EX387" t="n">
        <v>0</v>
      </c>
      <c r="EY387" t="n">
        <v>0</v>
      </c>
      <c r="EZ387" t="n">
        <v>0</v>
      </c>
      <c r="FA387" t="n">
        <v>-9690395711.914551</v>
      </c>
      <c r="FB387" t="n">
        <v>0</v>
      </c>
      <c r="FC387" t="n">
        <v>0</v>
      </c>
      <c r="FD387" t="n">
        <v>0</v>
      </c>
      <c r="FE387" t="n">
        <v>0</v>
      </c>
      <c r="FF387" t="n">
        <v>-6893627638.860943</v>
      </c>
      <c r="FG387" t="n">
        <v>0</v>
      </c>
      <c r="FH387" t="n">
        <v>0</v>
      </c>
      <c r="FI387" t="n">
        <v>0</v>
      </c>
      <c r="FJ387" t="n">
        <v>0</v>
      </c>
      <c r="FK387" t="n">
        <v>-341234005.0854499</v>
      </c>
      <c r="FL387" t="n">
        <v>0</v>
      </c>
      <c r="FM387" t="n">
        <v>0</v>
      </c>
      <c r="FN387" t="n">
        <v>0</v>
      </c>
      <c r="FO387" t="n">
        <v>0</v>
      </c>
      <c r="FP387" t="n">
        <v>-242749650.1390568</v>
      </c>
      <c r="FQ387" t="b">
        <v>1</v>
      </c>
      <c r="FR387" t="b">
        <v>1</v>
      </c>
    </row>
    <row r="388">
      <c r="A388" t="inlineStr">
        <is>
          <t>BS00001035</t>
        </is>
      </c>
      <c r="B388" t="inlineStr">
        <is>
          <t>BS0000103501</t>
        </is>
      </c>
      <c r="C388" t="n">
        <v>210000378</v>
      </c>
      <c r="D388" t="inlineStr">
        <is>
          <t>광명-서울고속도로 민간투자사업</t>
        </is>
      </c>
      <c r="E388" t="inlineStr">
        <is>
          <t>KB광명서울고속도로 일반 사모 특별자산 투자신탁(SOC)(전문)</t>
        </is>
      </c>
      <c r="F388" t="inlineStr">
        <is>
          <t>인프라</t>
        </is>
      </c>
      <c r="G388" t="inlineStr">
        <is>
          <t>BTO</t>
        </is>
      </c>
      <c r="H388" t="inlineStr">
        <is>
          <t>도로</t>
        </is>
      </c>
      <c r="I388" t="inlineStr">
        <is>
          <t>국내</t>
        </is>
      </c>
      <c r="J388" t="inlineStr">
        <is>
          <t>아시아</t>
        </is>
      </c>
      <c r="K388" t="inlineStr">
        <is>
          <t>이머징</t>
        </is>
      </c>
      <c r="L388" t="inlineStr">
        <is>
          <t>한국</t>
        </is>
      </c>
      <c r="M388" t="inlineStr">
        <is>
          <t>해당없음</t>
        </is>
      </c>
      <c r="N388" t="inlineStr">
        <is>
          <t>수익증권</t>
        </is>
      </c>
      <c r="O388" t="inlineStr">
        <is>
          <t>혼합</t>
        </is>
      </c>
      <c r="P388" t="inlineStr">
        <is>
          <t>채권형</t>
        </is>
      </c>
      <c r="Q388" t="inlineStr">
        <is>
          <t>프로젝트</t>
        </is>
      </c>
      <c r="R388" t="inlineStr">
        <is>
          <t>KRW</t>
        </is>
      </c>
      <c r="S388" t="inlineStr">
        <is>
          <t>KRW</t>
        </is>
      </c>
      <c r="T388" s="1" t="n">
        <v>43734</v>
      </c>
      <c r="U388" s="1" t="n">
        <v>45593</v>
      </c>
      <c r="V388" s="1" t="n">
        <v>56882</v>
      </c>
      <c r="W388" s="1" t="n">
        <v>45838</v>
      </c>
      <c r="X388" t="inlineStr">
        <is>
          <t>PPP</t>
        </is>
      </c>
      <c r="Y388" t="inlineStr">
        <is>
          <t>Merchant(정부)</t>
        </is>
      </c>
      <c r="Z388" t="inlineStr">
        <is>
          <t>해지시 지급금</t>
        </is>
      </c>
      <c r="AB388" t="inlineStr">
        <is>
          <t>KB자산운용</t>
        </is>
      </c>
      <c r="AC388" t="inlineStr">
        <is>
          <t>해당없음</t>
        </is>
      </c>
      <c r="AD388" t="inlineStr">
        <is>
          <t>이건희</t>
        </is>
      </c>
      <c r="AF388" t="inlineStr">
        <is>
          <t>유재섭</t>
        </is>
      </c>
      <c r="AG388" t="inlineStr">
        <is>
          <t>관심</t>
        </is>
      </c>
      <c r="AI388" t="inlineStr">
        <is>
          <t>기보유</t>
        </is>
      </c>
      <c r="AJ388" t="inlineStr">
        <is>
          <t>국내실물</t>
        </is>
      </c>
      <c r="AK388" t="inlineStr">
        <is>
          <t>인프라</t>
        </is>
      </c>
      <c r="AL388" t="inlineStr">
        <is>
          <t>Debt</t>
        </is>
      </c>
      <c r="AM388" t="inlineStr">
        <is>
          <t>인출</t>
        </is>
      </c>
      <c r="AN388" t="inlineStr">
        <is>
          <t>상환</t>
        </is>
      </c>
      <c r="AO388" t="n">
        <v>0</v>
      </c>
      <c r="AP388" t="n">
        <v>39520000000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663508300</v>
      </c>
      <c r="AW388" t="n">
        <v>19364557225</v>
      </c>
      <c r="AX388" t="n">
        <v>0</v>
      </c>
      <c r="AY388" t="n">
        <v>15033412464</v>
      </c>
      <c r="AZ388" t="n">
        <v>15033412464</v>
      </c>
      <c r="BA388" t="n">
        <v>0</v>
      </c>
      <c r="BB388" t="n">
        <v>-14369904164</v>
      </c>
      <c r="BC388" t="n">
        <v>4331144761</v>
      </c>
      <c r="BD388" t="n">
        <v>0</v>
      </c>
      <c r="BE388" t="n">
        <v>794570609</v>
      </c>
      <c r="BF388" t="n">
        <v>2455503349</v>
      </c>
      <c r="BG388" t="n">
        <v>794551522</v>
      </c>
      <c r="BH388" t="n">
        <v>0</v>
      </c>
      <c r="BI388" t="n">
        <v>19087</v>
      </c>
      <c r="BJ388" t="n">
        <v>-440148942</v>
      </c>
      <c r="BK388" t="n">
        <v>794551522</v>
      </c>
      <c r="BL388" t="n">
        <v>19087</v>
      </c>
      <c r="BM388" t="n">
        <v>0</v>
      </c>
      <c r="BN388" t="n">
        <v>-440148942</v>
      </c>
      <c r="BO388" t="n">
        <v>0</v>
      </c>
      <c r="BP388" t="n">
        <v>794570609</v>
      </c>
      <c r="BQ388" t="n">
        <v>0</v>
      </c>
      <c r="BR388" t="n">
        <v>354421667</v>
      </c>
      <c r="BS388" t="n">
        <v>0</v>
      </c>
      <c r="BT388" t="n">
        <v>0</v>
      </c>
      <c r="BU388" t="n">
        <v>0</v>
      </c>
      <c r="BV388" t="n">
        <v>0</v>
      </c>
      <c r="BW388" t="n">
        <v>354421667</v>
      </c>
      <c r="BX388" t="n">
        <v>0</v>
      </c>
      <c r="BY388" t="n">
        <v>4.903579182903101</v>
      </c>
      <c r="BZ388" t="n">
        <v>0</v>
      </c>
      <c r="CA388" t="n">
        <v>0</v>
      </c>
      <c r="CB388" t="n">
        <v>0</v>
      </c>
      <c r="CC388" t="n">
        <v>14806240475</v>
      </c>
      <c r="CD388" t="n">
        <v>0</v>
      </c>
      <c r="CE388" t="n">
        <v>0</v>
      </c>
      <c r="CF388" t="n">
        <v>0</v>
      </c>
      <c r="CG388" t="n">
        <v>14810053106</v>
      </c>
      <c r="CH388" t="n">
        <v>0</v>
      </c>
      <c r="CI388" t="n">
        <v>0</v>
      </c>
      <c r="CJ388" t="n">
        <v>14810053106</v>
      </c>
      <c r="CK388" t="n">
        <v>-440148942</v>
      </c>
      <c r="CL388" t="n">
        <v>0</v>
      </c>
      <c r="CM388" t="n">
        <v>0</v>
      </c>
      <c r="CN388" t="n">
        <v>4.798126518726349</v>
      </c>
      <c r="CO388" t="n">
        <v>-3.877264708280564</v>
      </c>
      <c r="CP388" t="n">
        <v>0</v>
      </c>
      <c r="CQ388" t="n">
        <v>0</v>
      </c>
      <c r="CR388" t="n">
        <v>0</v>
      </c>
      <c r="CS388" t="n">
        <v>0.9031404957930815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0.8966442845777237</v>
      </c>
      <c r="DI388" t="n">
        <v>0.1033557154222762</v>
      </c>
      <c r="DJ388" t="n">
        <v>0</v>
      </c>
      <c r="DK388" t="n">
        <v>0</v>
      </c>
      <c r="DL388" t="n">
        <v>13279349471.78746</v>
      </c>
      <c r="DM388" t="n">
        <v>1530703634.212534</v>
      </c>
      <c r="DN388" t="n">
        <v>594930924.9648817</v>
      </c>
      <c r="DO388" t="n">
        <v>68577375.0351183</v>
      </c>
      <c r="DP388" t="n">
        <v>13479623363.54511</v>
      </c>
      <c r="DQ388" t="n">
        <v>1553789100.454885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794570609</v>
      </c>
      <c r="EM388" t="n">
        <v>-440148942</v>
      </c>
      <c r="EN388" t="n">
        <v>0</v>
      </c>
      <c r="EO388" t="n">
        <v>0</v>
      </c>
      <c r="EP388" t="n">
        <v>0</v>
      </c>
      <c r="EQ388" t="n">
        <v>354421667</v>
      </c>
      <c r="ER388" t="n">
        <v>285</v>
      </c>
      <c r="EU388" t="n">
        <v>2019</v>
      </c>
      <c r="EV388" t="inlineStr">
        <is>
          <t>국내간접투자</t>
        </is>
      </c>
      <c r="EW388" t="n">
        <v>0</v>
      </c>
      <c r="EX388" t="n">
        <v>0</v>
      </c>
      <c r="EY388" t="n">
        <v>0</v>
      </c>
      <c r="EZ388" t="n">
        <v>0</v>
      </c>
      <c r="FA388" t="n">
        <v>0</v>
      </c>
      <c r="FB388" t="n">
        <v>0</v>
      </c>
      <c r="FC388" t="n">
        <v>712447195.2532912</v>
      </c>
      <c r="FD388" t="n">
        <v>-394657033.207232</v>
      </c>
      <c r="FE388" t="n">
        <v>0</v>
      </c>
      <c r="FF388" t="n">
        <v>0</v>
      </c>
      <c r="FG388" t="n">
        <v>0</v>
      </c>
      <c r="FH388" t="n">
        <v>0</v>
      </c>
      <c r="FI388" t="n">
        <v>0</v>
      </c>
      <c r="FJ388" t="n">
        <v>0</v>
      </c>
      <c r="FK388" t="n">
        <v>0</v>
      </c>
      <c r="FL388" t="n">
        <v>0</v>
      </c>
      <c r="FM388" t="n">
        <v>82123413.74670872</v>
      </c>
      <c r="FN388" t="n">
        <v>-45491908.79276797</v>
      </c>
      <c r="FO388" t="n">
        <v>0</v>
      </c>
      <c r="FP388" t="n">
        <v>0</v>
      </c>
      <c r="FQ388" t="b">
        <v>1</v>
      </c>
      <c r="FR388" t="b">
        <v>1</v>
      </c>
    </row>
    <row r="389">
      <c r="A389" t="inlineStr">
        <is>
          <t>BS00001035</t>
        </is>
      </c>
      <c r="B389" t="inlineStr">
        <is>
          <t>BS0000103502</t>
        </is>
      </c>
      <c r="C389" t="n">
        <v>210000379</v>
      </c>
      <c r="D389" t="inlineStr">
        <is>
          <t>광명-서울고속도로 민간투자사업</t>
        </is>
      </c>
      <c r="E389" t="inlineStr">
        <is>
          <t>KIAMCO 도로투자 사모특별자산투자신탁 제11호(일반)</t>
        </is>
      </c>
      <c r="F389" t="inlineStr">
        <is>
          <t>인프라</t>
        </is>
      </c>
      <c r="G389" t="inlineStr">
        <is>
          <t>BTO</t>
        </is>
      </c>
      <c r="H389" t="inlineStr">
        <is>
          <t>도로</t>
        </is>
      </c>
      <c r="I389" t="inlineStr">
        <is>
          <t>국내</t>
        </is>
      </c>
      <c r="J389" t="inlineStr">
        <is>
          <t>아시아</t>
        </is>
      </c>
      <c r="K389" t="inlineStr">
        <is>
          <t>이머징</t>
        </is>
      </c>
      <c r="L389" t="inlineStr">
        <is>
          <t>한국</t>
        </is>
      </c>
      <c r="M389" t="inlineStr">
        <is>
          <t>해당없음</t>
        </is>
      </c>
      <c r="N389" t="inlineStr">
        <is>
          <t>수익증권</t>
        </is>
      </c>
      <c r="O389" t="inlineStr">
        <is>
          <t>혼합</t>
        </is>
      </c>
      <c r="P389" t="inlineStr">
        <is>
          <t>채권형</t>
        </is>
      </c>
      <c r="Q389" t="inlineStr">
        <is>
          <t>프로젝트</t>
        </is>
      </c>
      <c r="R389" t="inlineStr">
        <is>
          <t>KRW</t>
        </is>
      </c>
      <c r="S389" t="inlineStr">
        <is>
          <t>KRW</t>
        </is>
      </c>
      <c r="T389" s="1" t="n">
        <v>43734</v>
      </c>
      <c r="U389" s="1" t="n">
        <v>45593</v>
      </c>
      <c r="V389" s="1" t="n">
        <v>56882</v>
      </c>
      <c r="W389" s="1" t="n">
        <v>45838</v>
      </c>
      <c r="X389" t="inlineStr">
        <is>
          <t>PPP</t>
        </is>
      </c>
      <c r="Y389" t="inlineStr">
        <is>
          <t>Merchant(정부)</t>
        </is>
      </c>
      <c r="Z389" t="inlineStr">
        <is>
          <t>해지시 지급금</t>
        </is>
      </c>
      <c r="AB389" t="inlineStr">
        <is>
          <t>KDB인프라자산운용</t>
        </is>
      </c>
      <c r="AC389" t="inlineStr">
        <is>
          <t>해당없음</t>
        </is>
      </c>
      <c r="AD389" t="inlineStr">
        <is>
          <t>이건희</t>
        </is>
      </c>
      <c r="AF389" t="inlineStr">
        <is>
          <t>유재섭</t>
        </is>
      </c>
      <c r="AG389" t="inlineStr">
        <is>
          <t>관심</t>
        </is>
      </c>
      <c r="AI389" t="inlineStr">
        <is>
          <t>기보유</t>
        </is>
      </c>
      <c r="AJ389" t="inlineStr">
        <is>
          <t>국내실물</t>
        </is>
      </c>
      <c r="AK389" t="inlineStr">
        <is>
          <t>인프라</t>
        </is>
      </c>
      <c r="AL389" t="inlineStr">
        <is>
          <t>Debt</t>
        </is>
      </c>
      <c r="AM389" t="inlineStr">
        <is>
          <t>인출</t>
        </is>
      </c>
      <c r="AN389" t="inlineStr">
        <is>
          <t>상환</t>
        </is>
      </c>
      <c r="AO389" t="n">
        <v>0</v>
      </c>
      <c r="AP389" t="n">
        <v>39520000000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663508300</v>
      </c>
      <c r="AW389" t="n">
        <v>11574940325</v>
      </c>
      <c r="AX389" t="n">
        <v>0</v>
      </c>
      <c r="AY389" t="n">
        <v>15033753316</v>
      </c>
      <c r="AZ389" t="n">
        <v>15033753316</v>
      </c>
      <c r="BA389" t="n">
        <v>0</v>
      </c>
      <c r="BB389" t="n">
        <v>-14370245016</v>
      </c>
      <c r="BC389" t="n">
        <v>-3458812991</v>
      </c>
      <c r="BD389" t="n">
        <v>0</v>
      </c>
      <c r="BE389" t="n">
        <v>794336183</v>
      </c>
      <c r="BF389" t="n">
        <v>1938157872</v>
      </c>
      <c r="BG389" t="n">
        <v>794317096</v>
      </c>
      <c r="BH389" t="n">
        <v>0</v>
      </c>
      <c r="BI389" t="n">
        <v>19087</v>
      </c>
      <c r="BJ389" t="n">
        <v>-438011799</v>
      </c>
      <c r="BK389" t="n">
        <v>794317096</v>
      </c>
      <c r="BL389" t="n">
        <v>19087</v>
      </c>
      <c r="BM389" t="n">
        <v>0</v>
      </c>
      <c r="BN389" t="n">
        <v>-438011799</v>
      </c>
      <c r="BO389" t="n">
        <v>0</v>
      </c>
      <c r="BP389" t="n">
        <v>794336183</v>
      </c>
      <c r="BQ389" t="n">
        <v>0</v>
      </c>
      <c r="BR389" t="n">
        <v>356324384</v>
      </c>
      <c r="BS389" t="n">
        <v>0</v>
      </c>
      <c r="BT389" t="n">
        <v>0</v>
      </c>
      <c r="BU389" t="n">
        <v>0</v>
      </c>
      <c r="BV389" t="n">
        <v>0</v>
      </c>
      <c r="BW389" t="n">
        <v>356324384</v>
      </c>
      <c r="BX389" t="n">
        <v>0</v>
      </c>
      <c r="BY389" t="n">
        <v>4.931165928172613</v>
      </c>
      <c r="BZ389" t="n">
        <v>0</v>
      </c>
      <c r="CA389" t="n">
        <v>0</v>
      </c>
      <c r="CB389" t="n">
        <v>0</v>
      </c>
      <c r="CC389" t="n">
        <v>14806240475</v>
      </c>
      <c r="CD389" t="n">
        <v>0</v>
      </c>
      <c r="CE389" t="n">
        <v>0</v>
      </c>
      <c r="CF389" t="n">
        <v>0</v>
      </c>
      <c r="CG389" t="n">
        <v>14808256815</v>
      </c>
      <c r="CH389" t="n">
        <v>0</v>
      </c>
      <c r="CI389" t="n">
        <v>0</v>
      </c>
      <c r="CJ389" t="n">
        <v>14808256815</v>
      </c>
      <c r="CK389" t="n">
        <v>-438011799</v>
      </c>
      <c r="CL389" t="n">
        <v>0</v>
      </c>
      <c r="CM389" t="n">
        <v>0</v>
      </c>
      <c r="CN389" t="n">
        <v>4.824785888195038</v>
      </c>
      <c r="CO389" t="n">
        <v>0</v>
      </c>
      <c r="CP389" t="n">
        <v>0</v>
      </c>
      <c r="CQ389" t="n">
        <v>0</v>
      </c>
      <c r="CR389" t="n">
        <v>0</v>
      </c>
      <c r="CS389" t="n">
        <v>1.466263385509074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0.8966442845777237</v>
      </c>
      <c r="DI389" t="n">
        <v>0.1033557154222762</v>
      </c>
      <c r="DJ389" t="n">
        <v>0</v>
      </c>
      <c r="DK389" t="n">
        <v>0</v>
      </c>
      <c r="DL389" t="n">
        <v>13277738837.72888</v>
      </c>
      <c r="DM389" t="n">
        <v>1530517977.271123</v>
      </c>
      <c r="DN389" t="n">
        <v>594930924.9648817</v>
      </c>
      <c r="DO389" t="n">
        <v>68577375.0351183</v>
      </c>
      <c r="DP389" t="n">
        <v>13479928986.5428</v>
      </c>
      <c r="DQ389" t="n">
        <v>1553824329.457198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794336183</v>
      </c>
      <c r="EM389" t="n">
        <v>-438011799</v>
      </c>
      <c r="EN389" t="n">
        <v>0</v>
      </c>
      <c r="EO389" t="n">
        <v>0</v>
      </c>
      <c r="EP389" t="n">
        <v>0</v>
      </c>
      <c r="EQ389" t="n">
        <v>356324384</v>
      </c>
      <c r="ER389" t="n">
        <v>283</v>
      </c>
      <c r="EU389" t="n">
        <v>2019</v>
      </c>
      <c r="EV389" t="inlineStr">
        <is>
          <t>국내간접투자</t>
        </is>
      </c>
      <c r="EW389" t="n">
        <v>0</v>
      </c>
      <c r="EX389" t="n">
        <v>0</v>
      </c>
      <c r="EY389" t="n">
        <v>0</v>
      </c>
      <c r="EZ389" t="n">
        <v>0</v>
      </c>
      <c r="FA389" t="n">
        <v>0</v>
      </c>
      <c r="FB389" t="n">
        <v>0</v>
      </c>
      <c r="FC389" t="n">
        <v>712236998.5202348</v>
      </c>
      <c r="FD389" t="n">
        <v>-392740776.1509567</v>
      </c>
      <c r="FE389" t="n">
        <v>0</v>
      </c>
      <c r="FF389" t="n">
        <v>0</v>
      </c>
      <c r="FG389" t="n">
        <v>0</v>
      </c>
      <c r="FH389" t="n">
        <v>0</v>
      </c>
      <c r="FI389" t="n">
        <v>0</v>
      </c>
      <c r="FJ389" t="n">
        <v>0</v>
      </c>
      <c r="FK389" t="n">
        <v>0</v>
      </c>
      <c r="FL389" t="n">
        <v>0</v>
      </c>
      <c r="FM389" t="n">
        <v>82099184.47976515</v>
      </c>
      <c r="FN389" t="n">
        <v>-45271022.84904326</v>
      </c>
      <c r="FO389" t="n">
        <v>0</v>
      </c>
      <c r="FP389" t="n">
        <v>0</v>
      </c>
      <c r="FQ389" t="b">
        <v>1</v>
      </c>
      <c r="FR389" t="b">
        <v>1</v>
      </c>
    </row>
    <row r="390">
      <c r="A390" t="inlineStr">
        <is>
          <t>BS00001035</t>
        </is>
      </c>
      <c r="B390" t="n">
        <v>807001528801</v>
      </c>
      <c r="C390" t="n">
        <v>6000000001297</v>
      </c>
      <c r="D390" t="inlineStr">
        <is>
          <t>광명서울고속도로 민간투자사업</t>
        </is>
      </c>
      <c r="E390" t="inlineStr">
        <is>
          <t>광명서울고속도로 민간투자사업</t>
        </is>
      </c>
      <c r="F390" t="inlineStr">
        <is>
          <t>인프라</t>
        </is>
      </c>
      <c r="G390" t="inlineStr">
        <is>
          <t>BTO</t>
        </is>
      </c>
      <c r="H390" t="inlineStr">
        <is>
          <t>도로</t>
        </is>
      </c>
      <c r="I390" t="inlineStr">
        <is>
          <t>국내</t>
        </is>
      </c>
      <c r="J390" t="inlineStr">
        <is>
          <t>아시아</t>
        </is>
      </c>
      <c r="K390" t="inlineStr">
        <is>
          <t>이머징</t>
        </is>
      </c>
      <c r="L390" t="inlineStr">
        <is>
          <t>한국</t>
        </is>
      </c>
      <c r="M390" t="inlineStr">
        <is>
          <t>해당없음</t>
        </is>
      </c>
      <c r="N390" t="inlineStr">
        <is>
          <t>대출</t>
        </is>
      </c>
      <c r="O390" t="inlineStr">
        <is>
          <t>선순위</t>
        </is>
      </c>
      <c r="P390" t="inlineStr">
        <is>
          <t>채권형</t>
        </is>
      </c>
      <c r="Q390" t="inlineStr">
        <is>
          <t>프로젝트</t>
        </is>
      </c>
      <c r="R390" t="inlineStr">
        <is>
          <t>KRW</t>
        </is>
      </c>
      <c r="S390" t="inlineStr">
        <is>
          <t>KRW</t>
        </is>
      </c>
      <c r="T390" s="1" t="n">
        <v>45565</v>
      </c>
      <c r="U390" s="1" t="n">
        <v>45565</v>
      </c>
      <c r="V390" s="1" t="n">
        <v>58714</v>
      </c>
      <c r="W390" s="1" t="n">
        <v>45838</v>
      </c>
      <c r="X390" t="inlineStr">
        <is>
          <t>PPP</t>
        </is>
      </c>
      <c r="Y390" t="inlineStr">
        <is>
          <t>Merchant(정부)</t>
        </is>
      </c>
      <c r="Z390" t="inlineStr">
        <is>
          <t>해지시 지급금</t>
        </is>
      </c>
      <c r="AB390" t="inlineStr">
        <is>
          <t>KB자산운용</t>
        </is>
      </c>
      <c r="AC390" t="inlineStr">
        <is>
          <t>해당없음</t>
        </is>
      </c>
      <c r="AD390" t="inlineStr">
        <is>
          <t>이건희</t>
        </is>
      </c>
      <c r="AF390" t="inlineStr">
        <is>
          <t>유재섭</t>
        </is>
      </c>
      <c r="AH390" s="1" t="n">
        <v>43402</v>
      </c>
      <c r="AI390" t="inlineStr">
        <is>
          <t>기보유</t>
        </is>
      </c>
      <c r="AJ390" t="inlineStr">
        <is>
          <t>국내실물</t>
        </is>
      </c>
      <c r="AK390" t="inlineStr">
        <is>
          <t>인프라</t>
        </is>
      </c>
      <c r="AL390" t="inlineStr">
        <is>
          <t>Debt</t>
        </is>
      </c>
      <c r="AM390" t="inlineStr">
        <is>
          <t>인출</t>
        </is>
      </c>
      <c r="AN390" t="inlineStr">
        <is>
          <t>상환</t>
        </is>
      </c>
      <c r="AO390" t="n">
        <v>0</v>
      </c>
      <c r="AP390" t="n">
        <v>13000000000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413000000</v>
      </c>
      <c r="AW390" t="n">
        <v>0</v>
      </c>
      <c r="AX390" t="n">
        <v>0</v>
      </c>
      <c r="AY390" t="n">
        <v>1391000000</v>
      </c>
      <c r="AZ390" t="n">
        <v>0</v>
      </c>
      <c r="BA390" t="n">
        <v>0</v>
      </c>
      <c r="BB390" t="n">
        <v>-978000000</v>
      </c>
      <c r="BC390" t="n">
        <v>0</v>
      </c>
      <c r="BD390" t="n">
        <v>0</v>
      </c>
      <c r="BE390" t="n">
        <v>26737276</v>
      </c>
      <c r="BF390" t="n">
        <v>0</v>
      </c>
      <c r="BG390" t="n">
        <v>0</v>
      </c>
      <c r="BH390" t="n">
        <v>23760583</v>
      </c>
      <c r="BI390" t="n">
        <v>2976693</v>
      </c>
      <c r="BJ390" t="n">
        <v>0</v>
      </c>
      <c r="BK390" t="n">
        <v>0</v>
      </c>
      <c r="BL390" t="n">
        <v>23653698</v>
      </c>
      <c r="BM390" t="n">
        <v>0</v>
      </c>
      <c r="BN390" t="n">
        <v>0</v>
      </c>
      <c r="BO390" t="n">
        <v>0</v>
      </c>
      <c r="BP390" t="n">
        <v>26826013</v>
      </c>
      <c r="BQ390" t="n">
        <v>0</v>
      </c>
      <c r="BR390" t="n">
        <v>26826013</v>
      </c>
      <c r="BS390" t="n">
        <v>0</v>
      </c>
      <c r="BT390" t="n">
        <v>0</v>
      </c>
      <c r="BU390" t="n">
        <v>0</v>
      </c>
      <c r="BV390" t="n">
        <v>0</v>
      </c>
      <c r="BW390" t="n">
        <v>26826013</v>
      </c>
      <c r="BX390" t="n">
        <v>0</v>
      </c>
      <c r="BY390" t="n">
        <v>5.640611153509185</v>
      </c>
      <c r="BZ390" t="n">
        <v>0</v>
      </c>
      <c r="CA390" t="n">
        <v>0</v>
      </c>
      <c r="CB390" t="n">
        <v>0</v>
      </c>
      <c r="CC390" t="n">
        <v>978000000</v>
      </c>
      <c r="CD390" t="n">
        <v>0</v>
      </c>
      <c r="CE390" t="n">
        <v>0</v>
      </c>
      <c r="CF390" t="n">
        <v>0</v>
      </c>
      <c r="CG390" t="n">
        <v>978000000</v>
      </c>
      <c r="CH390" t="n">
        <v>0</v>
      </c>
      <c r="CI390" t="n">
        <v>0</v>
      </c>
      <c r="CJ390" t="n">
        <v>978000000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4</v>
      </c>
      <c r="CX390" t="n">
        <v>0</v>
      </c>
      <c r="CY390" t="n">
        <v>4</v>
      </c>
      <c r="CZ390" t="n">
        <v>0</v>
      </c>
      <c r="DA390" t="n">
        <v>0</v>
      </c>
      <c r="DB390" t="n">
        <v>1652000000</v>
      </c>
      <c r="DC390" t="n">
        <v>0</v>
      </c>
      <c r="DD390" t="n">
        <v>5564000000</v>
      </c>
      <c r="DE390" t="n">
        <v>0</v>
      </c>
      <c r="DF390" t="n">
        <v>0</v>
      </c>
      <c r="DG390" t="n">
        <v>0</v>
      </c>
      <c r="DH390" t="n">
        <v>1</v>
      </c>
      <c r="DI390" t="n">
        <v>0</v>
      </c>
      <c r="DJ390" t="n">
        <v>0</v>
      </c>
      <c r="DK390" t="n">
        <v>0</v>
      </c>
      <c r="DL390" t="n">
        <v>978000000</v>
      </c>
      <c r="DM390" t="n">
        <v>0</v>
      </c>
      <c r="DN390" t="n">
        <v>413000000</v>
      </c>
      <c r="DO390" t="n">
        <v>0</v>
      </c>
      <c r="DP390" t="n">
        <v>1391000000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26826013</v>
      </c>
      <c r="EM390" t="n">
        <v>0</v>
      </c>
      <c r="EN390" t="n">
        <v>0</v>
      </c>
      <c r="EO390" t="n">
        <v>0</v>
      </c>
      <c r="EP390" t="n">
        <v>0</v>
      </c>
      <c r="EQ390" t="n">
        <v>26826013</v>
      </c>
      <c r="ER390" t="n">
        <v>376</v>
      </c>
      <c r="EU390" t="n">
        <v>2018</v>
      </c>
      <c r="EV390" t="inlineStr">
        <is>
          <t>국내간접투자</t>
        </is>
      </c>
      <c r="EW390" t="n">
        <v>0</v>
      </c>
      <c r="EX390" t="n">
        <v>0</v>
      </c>
      <c r="EY390" t="n">
        <v>0</v>
      </c>
      <c r="EZ390" t="n">
        <v>0</v>
      </c>
      <c r="FA390" t="n">
        <v>0</v>
      </c>
      <c r="FB390" t="n">
        <v>0</v>
      </c>
      <c r="FC390" t="n">
        <v>26826013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0</v>
      </c>
      <c r="FJ390" t="n">
        <v>0</v>
      </c>
      <c r="FK390" t="n">
        <v>0</v>
      </c>
      <c r="FL390" t="n">
        <v>0</v>
      </c>
      <c r="FM390" t="n">
        <v>0</v>
      </c>
      <c r="FN390" t="n">
        <v>0</v>
      </c>
      <c r="FO390" t="n">
        <v>0</v>
      </c>
      <c r="FP390" t="n">
        <v>0</v>
      </c>
      <c r="FQ390" t="b">
        <v>1</v>
      </c>
      <c r="FR390" t="b">
        <v>1</v>
      </c>
    </row>
    <row r="391">
      <c r="A391" t="inlineStr">
        <is>
          <t>BS00001036</t>
        </is>
      </c>
      <c r="B391" t="inlineStr">
        <is>
          <t>BS0000103601</t>
        </is>
      </c>
      <c r="C391" t="n">
        <v>210000859</v>
      </c>
      <c r="D391" t="inlineStr">
        <is>
          <t>신한AIM 부동산 전문투자형사모투자신탁 7호</t>
        </is>
      </c>
      <c r="E391" t="inlineStr">
        <is>
          <t>신한AIM부동산전문투자형사모투자신탁제7호</t>
        </is>
      </c>
      <c r="F391" t="inlineStr">
        <is>
          <t>부동산</t>
        </is>
      </c>
      <c r="G391" t="inlineStr">
        <is>
          <t>수익형</t>
        </is>
      </c>
      <c r="H391" t="inlineStr">
        <is>
          <t>오피스</t>
        </is>
      </c>
      <c r="I391" t="inlineStr">
        <is>
          <t>해외</t>
        </is>
      </c>
      <c r="J391" t="inlineStr">
        <is>
          <t>아메리카</t>
        </is>
      </c>
      <c r="K391" t="inlineStr">
        <is>
          <t>선진국</t>
        </is>
      </c>
      <c r="L391" t="inlineStr">
        <is>
          <t>미국</t>
        </is>
      </c>
      <c r="M391" t="inlineStr">
        <is>
          <t>해당없음</t>
        </is>
      </c>
      <c r="N391" t="inlineStr">
        <is>
          <t>수익증권</t>
        </is>
      </c>
      <c r="O391" t="inlineStr">
        <is>
          <t>후순위</t>
        </is>
      </c>
      <c r="P391" t="inlineStr">
        <is>
          <t>채권형</t>
        </is>
      </c>
      <c r="Q391" t="inlineStr">
        <is>
          <t>프로젝트</t>
        </is>
      </c>
      <c r="R391" t="inlineStr">
        <is>
          <t>KRW</t>
        </is>
      </c>
      <c r="S391" t="inlineStr">
        <is>
          <t>USD</t>
        </is>
      </c>
      <c r="T391" s="1" t="n">
        <v>43349</v>
      </c>
      <c r="U391" s="1" t="n">
        <v>45357</v>
      </c>
      <c r="V391" s="1" t="n">
        <v>47367</v>
      </c>
      <c r="X391" t="inlineStr">
        <is>
          <t>해당없음</t>
        </is>
      </c>
      <c r="Y391" t="inlineStr">
        <is>
          <t>해당없음</t>
        </is>
      </c>
      <c r="Z391" t="inlineStr">
        <is>
          <t>해당없음</t>
        </is>
      </c>
      <c r="AA391" t="inlineStr">
        <is>
          <t>해당없음</t>
        </is>
      </c>
      <c r="AB391" t="inlineStr">
        <is>
          <t>신한자산운용</t>
        </is>
      </c>
      <c r="AC391" t="inlineStr">
        <is>
          <t>Citi Group</t>
        </is>
      </c>
      <c r="AD391" t="inlineStr">
        <is>
          <t>임채연</t>
        </is>
      </c>
      <c r="AF391" t="inlineStr">
        <is>
          <t>신혜림</t>
        </is>
      </c>
      <c r="AI391" t="inlineStr">
        <is>
          <t>기보유</t>
        </is>
      </c>
      <c r="AJ391" t="inlineStr">
        <is>
          <t>해외실물</t>
        </is>
      </c>
      <c r="AK391" t="inlineStr">
        <is>
          <t>부동산</t>
        </is>
      </c>
      <c r="AL391" t="inlineStr">
        <is>
          <t>Debt</t>
        </is>
      </c>
      <c r="AM391" t="inlineStr">
        <is>
          <t>인출</t>
        </is>
      </c>
      <c r="AN391" t="inlineStr">
        <is>
          <t>운영</t>
        </is>
      </c>
      <c r="AO391" t="n">
        <v>5278000000</v>
      </c>
      <c r="AP391" t="n">
        <v>75400000000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1670615388</v>
      </c>
      <c r="AW391" t="n">
        <v>87479812997</v>
      </c>
      <c r="AX391" t="n">
        <v>0</v>
      </c>
      <c r="AY391" t="n">
        <v>0</v>
      </c>
      <c r="AZ391" t="n">
        <v>5006640106</v>
      </c>
      <c r="BA391" t="n">
        <v>0</v>
      </c>
      <c r="BB391" t="n">
        <v>1670615388</v>
      </c>
      <c r="BC391" t="n">
        <v>82473172891</v>
      </c>
      <c r="BD391" t="n">
        <v>0</v>
      </c>
      <c r="BE391" t="n">
        <v>770345695</v>
      </c>
      <c r="BF391" t="n">
        <v>20586413648</v>
      </c>
      <c r="BG391" t="n">
        <v>770252324</v>
      </c>
      <c r="BH391" t="n">
        <v>0</v>
      </c>
      <c r="BI391" t="n">
        <v>93371</v>
      </c>
      <c r="BJ391" t="n">
        <v>0</v>
      </c>
      <c r="BK391" t="n">
        <v>770252324</v>
      </c>
      <c r="BL391" t="n">
        <v>93371</v>
      </c>
      <c r="BM391" t="n">
        <v>-684429465</v>
      </c>
      <c r="BN391" t="n">
        <v>-953180873</v>
      </c>
      <c r="BO391" t="n">
        <v>0</v>
      </c>
      <c r="BP391" t="n">
        <v>770345695</v>
      </c>
      <c r="BQ391" t="n">
        <v>-684429465</v>
      </c>
      <c r="BR391" t="n">
        <v>-182835178</v>
      </c>
      <c r="BS391" t="n">
        <v>0</v>
      </c>
      <c r="BT391" t="n">
        <v>0</v>
      </c>
      <c r="BU391" t="n">
        <v>0</v>
      </c>
      <c r="BV391" t="n">
        <v>-684429465</v>
      </c>
      <c r="BW391" t="n">
        <v>-182835178</v>
      </c>
      <c r="BX391" t="n">
        <v>-48.8228155345</v>
      </c>
      <c r="BY391" t="n">
        <v>-40.61786805034655</v>
      </c>
      <c r="BZ391" t="n">
        <v>0</v>
      </c>
      <c r="CA391" t="n">
        <v>82359846340</v>
      </c>
      <c r="CB391" t="n">
        <v>82359846340</v>
      </c>
      <c r="CC391" t="n">
        <v>80689230952</v>
      </c>
      <c r="CD391" t="n">
        <v>0</v>
      </c>
      <c r="CE391" t="n">
        <v>717434515</v>
      </c>
      <c r="CF391" t="n">
        <v>1401863980</v>
      </c>
      <c r="CG391" t="n">
        <v>0</v>
      </c>
      <c r="CH391" t="n">
        <v>717434515</v>
      </c>
      <c r="CI391" t="n">
        <v>1401863980</v>
      </c>
      <c r="CJ391" t="n">
        <v>0</v>
      </c>
      <c r="CK391" t="n">
        <v>-953180873</v>
      </c>
      <c r="CL391" t="n">
        <v>0</v>
      </c>
      <c r="CM391" t="n">
        <v>0</v>
      </c>
      <c r="CN391" t="n">
        <v>2.980232238769531e-07</v>
      </c>
      <c r="CO391" t="n">
        <v>-75.67142703075662</v>
      </c>
      <c r="CP391" t="n">
        <v>0</v>
      </c>
      <c r="CQ391" t="n">
        <v>213.8121470808983</v>
      </c>
      <c r="CR391" t="n">
        <v>-54289293551.16876</v>
      </c>
      <c r="CS391" t="n">
        <v>0.300760682580589</v>
      </c>
      <c r="CT391" t="n">
        <v>215776094.4382738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1</v>
      </c>
      <c r="DI391" t="n">
        <v>0</v>
      </c>
      <c r="DJ391" t="n">
        <v>717434515</v>
      </c>
      <c r="DK391" t="n">
        <v>0</v>
      </c>
      <c r="DL391" t="n">
        <v>0</v>
      </c>
      <c r="DM391" t="n">
        <v>0</v>
      </c>
      <c r="DN391" t="n">
        <v>1670615388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2914531.130456687</v>
      </c>
      <c r="DX391" t="n">
        <v>0</v>
      </c>
      <c r="DY391" t="n">
        <v>0</v>
      </c>
      <c r="DZ391" t="n">
        <v>97005046.020538</v>
      </c>
      <c r="EA391" t="n">
        <v>0</v>
      </c>
      <c r="EB391" t="n">
        <v>99919577.15099469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-684429465</v>
      </c>
      <c r="EK391" t="n">
        <v>0</v>
      </c>
      <c r="EL391" t="n">
        <v>770345695</v>
      </c>
      <c r="EM391" t="n">
        <v>0</v>
      </c>
      <c r="EN391" t="n">
        <v>0</v>
      </c>
      <c r="EO391" t="n">
        <v>-953180873</v>
      </c>
      <c r="EP391" t="n">
        <v>-684429465</v>
      </c>
      <c r="EQ391" t="n">
        <v>-182835178</v>
      </c>
      <c r="ER391" t="n">
        <v>695</v>
      </c>
      <c r="EU391" t="n">
        <v>2018</v>
      </c>
      <c r="EV391" t="inlineStr">
        <is>
          <t>국내간접투자</t>
        </is>
      </c>
      <c r="EW391" t="n">
        <v>0</v>
      </c>
      <c r="EX391" t="n">
        <v>0</v>
      </c>
      <c r="EY391" t="n">
        <v>0</v>
      </c>
      <c r="EZ391" t="n">
        <v>0</v>
      </c>
      <c r="FA391" t="n">
        <v>-684429465</v>
      </c>
      <c r="FB391" t="n">
        <v>0</v>
      </c>
      <c r="FC391" t="n">
        <v>770345695</v>
      </c>
      <c r="FD391" t="n">
        <v>0</v>
      </c>
      <c r="FE391" t="n">
        <v>0</v>
      </c>
      <c r="FF391" t="n">
        <v>-953180873</v>
      </c>
      <c r="FG391" t="n">
        <v>0</v>
      </c>
      <c r="FH391" t="n">
        <v>0</v>
      </c>
      <c r="FI391" t="n">
        <v>0</v>
      </c>
      <c r="FJ391" t="n">
        <v>0</v>
      </c>
      <c r="FK391" t="n">
        <v>0</v>
      </c>
      <c r="FL391" t="n">
        <v>0</v>
      </c>
      <c r="FM391" t="n">
        <v>0</v>
      </c>
      <c r="FN391" t="n">
        <v>0</v>
      </c>
      <c r="FO391" t="n">
        <v>0</v>
      </c>
      <c r="FP391" t="n">
        <v>0</v>
      </c>
      <c r="FQ391" t="b">
        <v>1</v>
      </c>
      <c r="FR391" t="b">
        <v>1</v>
      </c>
    </row>
    <row r="392">
      <c r="A392" t="inlineStr">
        <is>
          <t>BS00001041</t>
        </is>
      </c>
      <c r="B392" t="n">
        <v>305830012301</v>
      </c>
      <c r="C392" t="n">
        <v>6000000001033</v>
      </c>
      <c r="D392" t="inlineStr">
        <is>
          <t>르네상스 호텔부지 개발 및 운영 사업</t>
        </is>
      </c>
      <c r="E392" t="inlineStr">
        <is>
          <t>르네상스 호텔부지 개발 및 운영 사업(이지스제210호)_ TR. B</t>
        </is>
      </c>
      <c r="F392" t="inlineStr">
        <is>
          <t>부동산</t>
        </is>
      </c>
      <c r="G392" t="inlineStr">
        <is>
          <t>개발형</t>
        </is>
      </c>
      <c r="H392" t="inlineStr">
        <is>
          <t>멀티패밀리</t>
        </is>
      </c>
      <c r="I392" t="inlineStr">
        <is>
          <t>국내</t>
        </is>
      </c>
      <c r="J392" t="inlineStr">
        <is>
          <t>아시아</t>
        </is>
      </c>
      <c r="K392" t="inlineStr">
        <is>
          <t>이머징</t>
        </is>
      </c>
      <c r="L392" t="inlineStr">
        <is>
          <t>한국</t>
        </is>
      </c>
      <c r="M392" t="inlineStr">
        <is>
          <t>서울GBD</t>
        </is>
      </c>
      <c r="N392" t="inlineStr">
        <is>
          <t>대출</t>
        </is>
      </c>
      <c r="O392" t="inlineStr">
        <is>
          <t>선순위</t>
        </is>
      </c>
      <c r="P392" t="inlineStr">
        <is>
          <t>대출</t>
        </is>
      </c>
      <c r="Q392" t="inlineStr">
        <is>
          <t>프로젝트</t>
        </is>
      </c>
      <c r="R392" t="inlineStr">
        <is>
          <t>KRW</t>
        </is>
      </c>
      <c r="S392" t="inlineStr">
        <is>
          <t>KRW</t>
        </is>
      </c>
      <c r="T392" s="1" t="n">
        <v>43381</v>
      </c>
      <c r="U392" s="1" t="n">
        <v>45938</v>
      </c>
      <c r="V392" s="1" t="n">
        <v>45938</v>
      </c>
      <c r="W392" s="1" t="n">
        <v>44455</v>
      </c>
      <c r="X392" t="inlineStr">
        <is>
          <t>해당없음</t>
        </is>
      </c>
      <c r="Y392" t="inlineStr">
        <is>
          <t>해당없음</t>
        </is>
      </c>
      <c r="Z392" t="inlineStr">
        <is>
          <t>시공사 책임준공</t>
        </is>
      </c>
      <c r="AA392" t="inlineStr">
        <is>
          <t>시공사 책임준공</t>
        </is>
      </c>
      <c r="AB392" t="inlineStr">
        <is>
          <t>이지스자산운용</t>
        </is>
      </c>
      <c r="AC392" t="inlineStr">
        <is>
          <t>해당없음</t>
        </is>
      </c>
      <c r="AD392" t="inlineStr">
        <is>
          <t>상환/확인필요</t>
        </is>
      </c>
      <c r="AF392" t="inlineStr">
        <is>
          <t>김현우</t>
        </is>
      </c>
      <c r="AI392" t="inlineStr">
        <is>
          <t>기보유</t>
        </is>
      </c>
      <c r="AJ392" t="inlineStr">
        <is>
          <t>국내실물</t>
        </is>
      </c>
      <c r="AK392" t="inlineStr">
        <is>
          <t>부동산</t>
        </is>
      </c>
      <c r="AL392" t="inlineStr">
        <is>
          <t>Debt</t>
        </is>
      </c>
      <c r="AM392" t="inlineStr">
        <is>
          <t>인출</t>
        </is>
      </c>
      <c r="AN392" t="inlineStr">
        <is>
          <t>상환</t>
        </is>
      </c>
      <c r="AO392" t="n">
        <v>0</v>
      </c>
      <c r="AP392" t="n">
        <v>42700000000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1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0</v>
      </c>
      <c r="EM392" t="n">
        <v>0</v>
      </c>
      <c r="EN392" t="n">
        <v>0</v>
      </c>
      <c r="EO392" t="n">
        <v>0</v>
      </c>
      <c r="EP392" t="n">
        <v>0</v>
      </c>
      <c r="EQ392" t="n">
        <v>0</v>
      </c>
      <c r="ER392" t="n">
        <v>471</v>
      </c>
      <c r="EU392" t="n">
        <v>2018</v>
      </c>
      <c r="EV392" t="inlineStr">
        <is>
          <t>국내간접투자</t>
        </is>
      </c>
      <c r="EW392" t="n">
        <v>0</v>
      </c>
      <c r="EX392" t="n">
        <v>0</v>
      </c>
      <c r="EY392" t="n">
        <v>0</v>
      </c>
      <c r="EZ392" t="n">
        <v>0</v>
      </c>
      <c r="FA392" t="n">
        <v>0</v>
      </c>
      <c r="FB392" t="n">
        <v>0</v>
      </c>
      <c r="FC392" t="n">
        <v>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0</v>
      </c>
      <c r="FJ392" t="n">
        <v>0</v>
      </c>
      <c r="FK392" t="n">
        <v>0</v>
      </c>
      <c r="FL392" t="n">
        <v>0</v>
      </c>
      <c r="FM392" t="n">
        <v>0</v>
      </c>
      <c r="FN392" t="n">
        <v>0</v>
      </c>
      <c r="FO392" t="n">
        <v>0</v>
      </c>
      <c r="FP392" t="n">
        <v>0</v>
      </c>
      <c r="FQ392" t="b">
        <v>1</v>
      </c>
      <c r="FR392" t="b">
        <v>1</v>
      </c>
    </row>
    <row r="393">
      <c r="A393" t="inlineStr">
        <is>
          <t>BS00001044</t>
        </is>
      </c>
      <c r="B393" t="n">
        <v>205799861202</v>
      </c>
      <c r="C393" t="n">
        <v>6000000001039</v>
      </c>
      <c r="D393" t="inlineStr">
        <is>
          <t>구리포천고속도로 리파이낸싱</t>
        </is>
      </c>
      <c r="E393" t="inlineStr">
        <is>
          <t>구리포천고속도로 리파이낸싱_ 장기대출2</t>
        </is>
      </c>
      <c r="F393" t="inlineStr">
        <is>
          <t>인프라</t>
        </is>
      </c>
      <c r="G393" t="inlineStr">
        <is>
          <t>BTO</t>
        </is>
      </c>
      <c r="H393" t="inlineStr">
        <is>
          <t>도로</t>
        </is>
      </c>
      <c r="I393" t="inlineStr">
        <is>
          <t>국내</t>
        </is>
      </c>
      <c r="J393" t="inlineStr">
        <is>
          <t>아시아</t>
        </is>
      </c>
      <c r="K393" t="inlineStr">
        <is>
          <t>이머징</t>
        </is>
      </c>
      <c r="L393" t="inlineStr">
        <is>
          <t>한국</t>
        </is>
      </c>
      <c r="M393" t="inlineStr">
        <is>
          <t>해당없음</t>
        </is>
      </c>
      <c r="N393" t="inlineStr">
        <is>
          <t>대출</t>
        </is>
      </c>
      <c r="O393" t="inlineStr">
        <is>
          <t>선순위</t>
        </is>
      </c>
      <c r="P393" t="inlineStr">
        <is>
          <t>대출</t>
        </is>
      </c>
      <c r="Q393" t="inlineStr">
        <is>
          <t>프로젝트</t>
        </is>
      </c>
      <c r="R393" t="inlineStr">
        <is>
          <t>KRW</t>
        </is>
      </c>
      <c r="S393" t="inlineStr">
        <is>
          <t>KRW</t>
        </is>
      </c>
      <c r="T393" s="1" t="n">
        <v>43440</v>
      </c>
      <c r="U393" s="1" t="n">
        <v>51674</v>
      </c>
      <c r="V393" s="1" t="n">
        <v>51674</v>
      </c>
      <c r="X393" t="inlineStr">
        <is>
          <t>PPP</t>
        </is>
      </c>
      <c r="Y393" t="inlineStr">
        <is>
          <t>Merchant(정부)</t>
        </is>
      </c>
      <c r="Z393" t="inlineStr">
        <is>
          <t>해지시 지급금</t>
        </is>
      </c>
      <c r="AA393" t="inlineStr">
        <is>
          <t>해지시 지급금 전액 커버</t>
        </is>
      </c>
      <c r="AB393" t="inlineStr">
        <is>
          <t>KDB산업은행</t>
        </is>
      </c>
      <c r="AC393" t="inlineStr">
        <is>
          <t>해당없음</t>
        </is>
      </c>
      <c r="AD393" t="inlineStr">
        <is>
          <t>이다인</t>
        </is>
      </c>
      <c r="AF393" t="inlineStr">
        <is>
          <t>유재섭</t>
        </is>
      </c>
      <c r="AH393" s="1" t="n">
        <v>43433</v>
      </c>
      <c r="AI393" t="inlineStr">
        <is>
          <t>기보유</t>
        </is>
      </c>
      <c r="AJ393" t="inlineStr">
        <is>
          <t>국내실물</t>
        </is>
      </c>
      <c r="AK393" t="inlineStr">
        <is>
          <t>인프라</t>
        </is>
      </c>
      <c r="AL393" t="inlineStr">
        <is>
          <t>Debt</t>
        </is>
      </c>
      <c r="AM393" t="inlineStr">
        <is>
          <t>인출</t>
        </is>
      </c>
      <c r="AN393" t="inlineStr">
        <is>
          <t>운영</t>
        </is>
      </c>
      <c r="AO393" t="n">
        <v>0</v>
      </c>
      <c r="AP393" t="n">
        <v>75000000000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74000000000</v>
      </c>
      <c r="AX393" t="n">
        <v>616380511</v>
      </c>
      <c r="AY393" t="n">
        <v>2465522044</v>
      </c>
      <c r="AZ393" t="n">
        <v>10490315542</v>
      </c>
      <c r="BA393" t="n">
        <v>-616380511</v>
      </c>
      <c r="BB393" t="n">
        <v>-2465522044</v>
      </c>
      <c r="BC393" t="n">
        <v>63509684458</v>
      </c>
      <c r="BD393" t="n">
        <v>631509974</v>
      </c>
      <c r="BE393" t="n">
        <v>2562304323</v>
      </c>
      <c r="BF393" t="n">
        <v>17532986554</v>
      </c>
      <c r="BG393" t="n">
        <v>0</v>
      </c>
      <c r="BH393" t="n">
        <v>2562304323</v>
      </c>
      <c r="BI393" t="n">
        <v>0</v>
      </c>
      <c r="BJ393" t="n">
        <v>0</v>
      </c>
      <c r="BK393" t="n">
        <v>0</v>
      </c>
      <c r="BL393" t="n">
        <v>2567198816</v>
      </c>
      <c r="BM393" t="n">
        <v>0</v>
      </c>
      <c r="BN393" t="n">
        <v>0</v>
      </c>
      <c r="BO393" t="n">
        <v>214736106</v>
      </c>
      <c r="BP393" t="n">
        <v>2567690941</v>
      </c>
      <c r="BQ393" t="n">
        <v>214736106</v>
      </c>
      <c r="BR393" t="n">
        <v>2567690941</v>
      </c>
      <c r="BS393" t="n">
        <v>0</v>
      </c>
      <c r="BT393" t="n">
        <v>0</v>
      </c>
      <c r="BU393" t="n">
        <v>0</v>
      </c>
      <c r="BV393" t="n">
        <v>214736106</v>
      </c>
      <c r="BW393" t="n">
        <v>2567690941</v>
      </c>
      <c r="BX393" t="n">
        <v>0.3370836822794698</v>
      </c>
      <c r="BY393" t="n">
        <v>4.046245805321275</v>
      </c>
      <c r="BZ393" t="n">
        <v>0</v>
      </c>
      <c r="CA393" t="n">
        <v>63509684458</v>
      </c>
      <c r="CB393" t="n">
        <v>64113239756</v>
      </c>
      <c r="CC393" t="n">
        <v>65975206502</v>
      </c>
      <c r="CD393" t="n">
        <v>0</v>
      </c>
      <c r="CE393" t="n">
        <v>63509684458</v>
      </c>
      <c r="CF393" t="n">
        <v>64113239756</v>
      </c>
      <c r="CG393" t="n">
        <v>65975206502</v>
      </c>
      <c r="CH393" t="n">
        <v>63509684458</v>
      </c>
      <c r="CI393" t="n">
        <v>64113239756</v>
      </c>
      <c r="CJ393" t="n">
        <v>65975206502</v>
      </c>
      <c r="CK393" t="n">
        <v>0</v>
      </c>
      <c r="CL393" t="n">
        <v>0</v>
      </c>
      <c r="CM393" t="n">
        <v>0.3252155666666667</v>
      </c>
      <c r="CN393" t="n">
        <v>3.9025868</v>
      </c>
      <c r="CO393" t="n">
        <v>3.9025868</v>
      </c>
      <c r="CP393" t="n">
        <v>20654338019.82966</v>
      </c>
      <c r="CQ393" t="n">
        <v>247852056237.956</v>
      </c>
      <c r="CR393" t="n">
        <v>247852056237.956</v>
      </c>
      <c r="CS393" t="n">
        <v>1.23693225072973</v>
      </c>
      <c r="CT393" t="n">
        <v>78557176939.76888</v>
      </c>
      <c r="CU393" t="n">
        <v>3.95</v>
      </c>
      <c r="CV393" t="n">
        <v>0</v>
      </c>
      <c r="CW393" t="n">
        <v>0</v>
      </c>
      <c r="CX393" t="n">
        <v>3.950000000000001</v>
      </c>
      <c r="CY393" t="n">
        <v>3.950000000000001</v>
      </c>
      <c r="CZ393" t="n">
        <v>250863253609.1</v>
      </c>
      <c r="DA393" t="n">
        <v>0</v>
      </c>
      <c r="DB393" t="n">
        <v>0</v>
      </c>
      <c r="DC393" t="n">
        <v>2434703018.45</v>
      </c>
      <c r="DD393" t="n">
        <v>9738812073.800001</v>
      </c>
      <c r="DE393" t="n">
        <v>63509684458</v>
      </c>
      <c r="DF393" t="n">
        <v>0</v>
      </c>
      <c r="DG393" t="n">
        <v>616380511</v>
      </c>
      <c r="DH393" t="n">
        <v>1</v>
      </c>
      <c r="DI393" t="n">
        <v>0</v>
      </c>
      <c r="DJ393" t="n">
        <v>63509684458</v>
      </c>
      <c r="DK393" t="n">
        <v>0</v>
      </c>
      <c r="DL393" t="n">
        <v>65975206502</v>
      </c>
      <c r="DM393" t="n">
        <v>0</v>
      </c>
      <c r="DN393" t="n">
        <v>0</v>
      </c>
      <c r="DO393" t="n">
        <v>0</v>
      </c>
      <c r="DP393" t="n">
        <v>2465522044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60729369336.63661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214736106</v>
      </c>
      <c r="EH393" t="n">
        <v>0</v>
      </c>
      <c r="EI393" t="n">
        <v>0</v>
      </c>
      <c r="EJ393" t="n">
        <v>0</v>
      </c>
      <c r="EK393" t="n">
        <v>0</v>
      </c>
      <c r="EL393" t="n">
        <v>2567690941</v>
      </c>
      <c r="EM393" t="n">
        <v>0</v>
      </c>
      <c r="EN393" t="n">
        <v>0</v>
      </c>
      <c r="EO393" t="n">
        <v>0</v>
      </c>
      <c r="EP393" t="n">
        <v>214736106</v>
      </c>
      <c r="EQ393" t="n">
        <v>2567690941</v>
      </c>
      <c r="ER393" t="n">
        <v>107</v>
      </c>
      <c r="EU393" t="n">
        <v>2018</v>
      </c>
      <c r="EV393" t="inlineStr">
        <is>
          <t>국내간접투자</t>
        </is>
      </c>
      <c r="EW393" t="n">
        <v>0</v>
      </c>
      <c r="EX393" t="n">
        <v>214736106</v>
      </c>
      <c r="EY393" t="n">
        <v>0</v>
      </c>
      <c r="EZ393" t="n">
        <v>0</v>
      </c>
      <c r="FA393" t="n">
        <v>0</v>
      </c>
      <c r="FB393" t="n">
        <v>0</v>
      </c>
      <c r="FC393" t="n">
        <v>2567690941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0</v>
      </c>
      <c r="FJ393" t="n">
        <v>0</v>
      </c>
      <c r="FK393" t="n">
        <v>0</v>
      </c>
      <c r="FL393" t="n">
        <v>0</v>
      </c>
      <c r="FM393" t="n">
        <v>0</v>
      </c>
      <c r="FN393" t="n">
        <v>0</v>
      </c>
      <c r="FO393" t="n">
        <v>0</v>
      </c>
      <c r="FP393" t="n">
        <v>0</v>
      </c>
      <c r="FQ393" t="b">
        <v>1</v>
      </c>
      <c r="FR393" t="b">
        <v>1</v>
      </c>
    </row>
    <row r="394">
      <c r="A394" t="inlineStr">
        <is>
          <t>BS00001044</t>
        </is>
      </c>
      <c r="B394" t="n">
        <v>205799861203</v>
      </c>
      <c r="C394" t="n">
        <v>6000000001047</v>
      </c>
      <c r="D394" t="inlineStr">
        <is>
          <t>구리포천고속도로 리파이낸싱</t>
        </is>
      </c>
      <c r="E394" t="inlineStr">
        <is>
          <t>구리포천고속도로 리파이낸싱(ABS)_ 구리포천고속도로 리파이낸싱(ABS)</t>
        </is>
      </c>
      <c r="F394" t="inlineStr">
        <is>
          <t>인프라</t>
        </is>
      </c>
      <c r="G394" t="inlineStr">
        <is>
          <t>BTO</t>
        </is>
      </c>
      <c r="H394" t="inlineStr">
        <is>
          <t>도로</t>
        </is>
      </c>
      <c r="I394" t="inlineStr">
        <is>
          <t>국내</t>
        </is>
      </c>
      <c r="J394" t="inlineStr">
        <is>
          <t>아시아</t>
        </is>
      </c>
      <c r="K394" t="inlineStr">
        <is>
          <t>이머징</t>
        </is>
      </c>
      <c r="L394" t="inlineStr">
        <is>
          <t>한국</t>
        </is>
      </c>
      <c r="M394" t="inlineStr">
        <is>
          <t>해당없음</t>
        </is>
      </c>
      <c r="N394" t="inlineStr">
        <is>
          <t>대출</t>
        </is>
      </c>
      <c r="O394" t="inlineStr">
        <is>
          <t>선순위</t>
        </is>
      </c>
      <c r="P394" t="inlineStr">
        <is>
          <t>대출</t>
        </is>
      </c>
      <c r="Q394" t="inlineStr">
        <is>
          <t>프로젝트</t>
        </is>
      </c>
      <c r="R394" t="inlineStr">
        <is>
          <t>KRW</t>
        </is>
      </c>
      <c r="S394" t="inlineStr">
        <is>
          <t>KRW</t>
        </is>
      </c>
      <c r="T394" s="1" t="n">
        <v>43440</v>
      </c>
      <c r="U394" s="1" t="n">
        <v>51674</v>
      </c>
      <c r="V394" s="1" t="n">
        <v>51674</v>
      </c>
      <c r="X394" t="inlineStr">
        <is>
          <t>PPP</t>
        </is>
      </c>
      <c r="Y394" t="inlineStr">
        <is>
          <t>Merchant(정부)</t>
        </is>
      </c>
      <c r="Z394" t="inlineStr">
        <is>
          <t>해지시 지급금</t>
        </is>
      </c>
      <c r="AA394" t="inlineStr">
        <is>
          <t>해지시 지급금 전액 커버</t>
        </is>
      </c>
      <c r="AB394" t="inlineStr">
        <is>
          <t>KDB산업은행</t>
        </is>
      </c>
      <c r="AC394" t="inlineStr">
        <is>
          <t>해당없음</t>
        </is>
      </c>
      <c r="AD394" t="inlineStr">
        <is>
          <t>이다인</t>
        </is>
      </c>
      <c r="AF394" t="inlineStr">
        <is>
          <t>유재섭</t>
        </is>
      </c>
      <c r="AH394" s="1" t="n">
        <v>43458</v>
      </c>
      <c r="AI394" t="inlineStr">
        <is>
          <t>기보유</t>
        </is>
      </c>
      <c r="AJ394" t="inlineStr">
        <is>
          <t>국내실물</t>
        </is>
      </c>
      <c r="AK394" t="inlineStr">
        <is>
          <t>인프라</t>
        </is>
      </c>
      <c r="AL394" t="inlineStr">
        <is>
          <t>Debt</t>
        </is>
      </c>
      <c r="AM394" t="inlineStr">
        <is>
          <t>인출</t>
        </is>
      </c>
      <c r="AN394" t="inlineStr">
        <is>
          <t>운영</t>
        </is>
      </c>
      <c r="AO394" t="n">
        <v>0</v>
      </c>
      <c r="AP394" t="n">
        <v>20000000000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20000000000</v>
      </c>
      <c r="AX394" t="n">
        <v>0</v>
      </c>
      <c r="AY394" t="n">
        <v>666400000</v>
      </c>
      <c r="AZ394" t="n">
        <v>2667000000</v>
      </c>
      <c r="BA394" t="n">
        <v>0</v>
      </c>
      <c r="BB394" t="n">
        <v>-666400000</v>
      </c>
      <c r="BC394" t="n">
        <v>17333000000</v>
      </c>
      <c r="BD394" t="n">
        <v>0</v>
      </c>
      <c r="BE394" t="n">
        <v>548086840</v>
      </c>
      <c r="BF394" t="n">
        <v>4430291324</v>
      </c>
      <c r="BG394" t="n">
        <v>0</v>
      </c>
      <c r="BH394" t="n">
        <v>548086840</v>
      </c>
      <c r="BI394" t="n">
        <v>0</v>
      </c>
      <c r="BJ394" t="n">
        <v>0</v>
      </c>
      <c r="BK394" t="n">
        <v>0</v>
      </c>
      <c r="BL394" t="n">
        <v>642172430</v>
      </c>
      <c r="BM394" t="n">
        <v>0</v>
      </c>
      <c r="BN394" t="n">
        <v>0</v>
      </c>
      <c r="BO394" t="n">
        <v>53283606</v>
      </c>
      <c r="BP394" t="n">
        <v>642306847</v>
      </c>
      <c r="BQ394" t="n">
        <v>53283606</v>
      </c>
      <c r="BR394" t="n">
        <v>642306847</v>
      </c>
      <c r="BS394" t="n">
        <v>0</v>
      </c>
      <c r="BT394" t="n">
        <v>0</v>
      </c>
      <c r="BU394" t="n">
        <v>0</v>
      </c>
      <c r="BV394" t="n">
        <v>53283606</v>
      </c>
      <c r="BW394" t="n">
        <v>642306847</v>
      </c>
      <c r="BX394" t="n">
        <v>0.3079154059516047</v>
      </c>
      <c r="BY394" t="n">
        <v>3.703113993768294</v>
      </c>
      <c r="BZ394" t="n">
        <v>0</v>
      </c>
      <c r="CA394" t="n">
        <v>17333000000</v>
      </c>
      <c r="CB394" t="n">
        <v>17329533400</v>
      </c>
      <c r="CC394" t="n">
        <v>17999400000</v>
      </c>
      <c r="CD394" t="n">
        <v>0</v>
      </c>
      <c r="CE394" t="n">
        <v>17333000000</v>
      </c>
      <c r="CF394" t="n">
        <v>17329533400</v>
      </c>
      <c r="CG394" t="n">
        <v>17999400000</v>
      </c>
      <c r="CH394" t="n">
        <v>17333000000</v>
      </c>
      <c r="CI394" t="n">
        <v>17329533400</v>
      </c>
      <c r="CJ394" t="n">
        <v>17999400000</v>
      </c>
      <c r="CK394" t="n">
        <v>0</v>
      </c>
      <c r="CL394" t="n">
        <v>0</v>
      </c>
      <c r="CM394" t="n">
        <v>0.3011022</v>
      </c>
      <c r="CN394" t="n">
        <v>3.6132264</v>
      </c>
      <c r="CO394" t="n">
        <v>3.6132264</v>
      </c>
      <c r="CP394" t="n">
        <v>5219004432.599999</v>
      </c>
      <c r="CQ394" t="n">
        <v>62628053191.2</v>
      </c>
      <c r="CR394" t="n">
        <v>62628053191.2</v>
      </c>
      <c r="CS394" t="n">
        <v>1.2215145662</v>
      </c>
      <c r="CT394" t="n">
        <v>21172511975.9446</v>
      </c>
      <c r="CU394" t="n">
        <v>3.65</v>
      </c>
      <c r="CV394" t="n">
        <v>0</v>
      </c>
      <c r="CW394" t="n">
        <v>0</v>
      </c>
      <c r="CX394" t="n">
        <v>0</v>
      </c>
      <c r="CY394" t="n">
        <v>3.65</v>
      </c>
      <c r="CZ394" t="n">
        <v>63265450000</v>
      </c>
      <c r="DA394" t="n">
        <v>0</v>
      </c>
      <c r="DB394" t="n">
        <v>0</v>
      </c>
      <c r="DC394" t="n">
        <v>0</v>
      </c>
      <c r="DD394" t="n">
        <v>2432360000</v>
      </c>
      <c r="DE394" t="n">
        <v>17333000000</v>
      </c>
      <c r="DF394" t="n">
        <v>0</v>
      </c>
      <c r="DG394" t="n">
        <v>0</v>
      </c>
      <c r="DH394" t="n">
        <v>1</v>
      </c>
      <c r="DI394" t="n">
        <v>0</v>
      </c>
      <c r="DJ394" t="n">
        <v>17333000000</v>
      </c>
      <c r="DK394" t="n">
        <v>0</v>
      </c>
      <c r="DL394" t="n">
        <v>17999400000</v>
      </c>
      <c r="DM394" t="n">
        <v>0</v>
      </c>
      <c r="DN394" t="n">
        <v>0</v>
      </c>
      <c r="DO394" t="n">
        <v>0</v>
      </c>
      <c r="DP394" t="n">
        <v>666400000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17536598921.26348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53283606</v>
      </c>
      <c r="EH394" t="n">
        <v>0</v>
      </c>
      <c r="EI394" t="n">
        <v>0</v>
      </c>
      <c r="EJ394" t="n">
        <v>0</v>
      </c>
      <c r="EK394" t="n">
        <v>0</v>
      </c>
      <c r="EL394" t="n">
        <v>642306847</v>
      </c>
      <c r="EM394" t="n">
        <v>0</v>
      </c>
      <c r="EN394" t="n">
        <v>0</v>
      </c>
      <c r="EO394" t="n">
        <v>0</v>
      </c>
      <c r="EP394" t="n">
        <v>53283606</v>
      </c>
      <c r="EQ394" t="n">
        <v>642306847</v>
      </c>
      <c r="ER394" t="n">
        <v>241</v>
      </c>
      <c r="EU394" t="n">
        <v>2018</v>
      </c>
      <c r="EV394" t="inlineStr">
        <is>
          <t>국내간접투자</t>
        </is>
      </c>
      <c r="EW394" t="n">
        <v>0</v>
      </c>
      <c r="EX394" t="n">
        <v>53283606</v>
      </c>
      <c r="EY394" t="n">
        <v>0</v>
      </c>
      <c r="EZ394" t="n">
        <v>0</v>
      </c>
      <c r="FA394" t="n">
        <v>0</v>
      </c>
      <c r="FB394" t="n">
        <v>0</v>
      </c>
      <c r="FC394" t="n">
        <v>642306847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0</v>
      </c>
      <c r="FJ394" t="n">
        <v>0</v>
      </c>
      <c r="FK394" t="n">
        <v>0</v>
      </c>
      <c r="FL394" t="n">
        <v>0</v>
      </c>
      <c r="FM394" t="n">
        <v>0</v>
      </c>
      <c r="FN394" t="n">
        <v>0</v>
      </c>
      <c r="FO394" t="n">
        <v>0</v>
      </c>
      <c r="FP394" t="n">
        <v>0</v>
      </c>
      <c r="FQ394" t="b">
        <v>1</v>
      </c>
      <c r="FR394" t="b">
        <v>1</v>
      </c>
    </row>
    <row r="395">
      <c r="A395" t="inlineStr">
        <is>
          <t>BS00001045</t>
        </is>
      </c>
      <c r="B395" t="inlineStr">
        <is>
          <t>BS0000104501</t>
        </is>
      </c>
      <c r="C395" t="n">
        <v>110000059</v>
      </c>
      <c r="D395" t="inlineStr">
        <is>
          <t>컴퍼니케이-교원 창업초기펀드</t>
        </is>
      </c>
      <c r="E395" t="inlineStr">
        <is>
          <t>컴퍼니케이-교원 창업초기펀드</t>
        </is>
      </c>
      <c r="F395" t="inlineStr">
        <is>
          <t>VC</t>
        </is>
      </c>
      <c r="G395" t="inlineStr">
        <is>
          <t>VC</t>
        </is>
      </c>
      <c r="H395" t="inlineStr">
        <is>
          <t>VC</t>
        </is>
      </c>
      <c r="I395" t="inlineStr">
        <is>
          <t>국내</t>
        </is>
      </c>
      <c r="J395" t="inlineStr">
        <is>
          <t>아시아</t>
        </is>
      </c>
      <c r="K395" t="inlineStr">
        <is>
          <t>이머징</t>
        </is>
      </c>
      <c r="L395" t="inlineStr">
        <is>
          <t>한국</t>
        </is>
      </c>
      <c r="M395" t="inlineStr">
        <is>
          <t>해당없음</t>
        </is>
      </c>
      <c r="N395" t="inlineStr">
        <is>
          <t>출자</t>
        </is>
      </c>
      <c r="O395" t="inlineStr">
        <is>
          <t>지분</t>
        </is>
      </c>
      <c r="P395" t="inlineStr">
        <is>
          <t>주식형</t>
        </is>
      </c>
      <c r="Q395" t="inlineStr">
        <is>
          <t>블라인드</t>
        </is>
      </c>
      <c r="R395" t="inlineStr">
        <is>
          <t>KRW</t>
        </is>
      </c>
      <c r="S395" t="inlineStr">
        <is>
          <t>KRW</t>
        </is>
      </c>
      <c r="T395" s="1" t="n">
        <v>43417</v>
      </c>
      <c r="U395" s="1" t="n">
        <v>44733</v>
      </c>
      <c r="V395" s="1" t="n">
        <v>46194</v>
      </c>
      <c r="X395" t="inlineStr">
        <is>
          <t>해당없음</t>
        </is>
      </c>
      <c r="Y395" t="inlineStr">
        <is>
          <t>해당없음</t>
        </is>
      </c>
      <c r="Z395" t="inlineStr">
        <is>
          <t>해당없음</t>
        </is>
      </c>
      <c r="AA395" t="inlineStr">
        <is>
          <t>해당없음</t>
        </is>
      </c>
      <c r="AB395" t="inlineStr">
        <is>
          <t>컴퍼니케이파트너스</t>
        </is>
      </c>
      <c r="AC395" t="inlineStr">
        <is>
          <t>해당없음</t>
        </is>
      </c>
      <c r="AD395" t="inlineStr">
        <is>
          <t>이문일</t>
        </is>
      </c>
      <c r="AF395" t="inlineStr">
        <is>
          <t>권우철</t>
        </is>
      </c>
      <c r="AI395" t="inlineStr">
        <is>
          <t>기보유</t>
        </is>
      </c>
      <c r="AJ395" t="inlineStr">
        <is>
          <t>사모투자</t>
        </is>
      </c>
      <c r="AK395" t="inlineStr">
        <is>
          <t>VC</t>
        </is>
      </c>
      <c r="AL395" t="inlineStr">
        <is>
          <t>Equity</t>
        </is>
      </c>
      <c r="AM395" t="inlineStr">
        <is>
          <t>인출</t>
        </is>
      </c>
      <c r="AN395" t="inlineStr">
        <is>
          <t>운영</t>
        </is>
      </c>
      <c r="AO395" t="n">
        <v>0</v>
      </c>
      <c r="AP395" t="n">
        <v>3000000000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3000000000</v>
      </c>
      <c r="AX395" t="n">
        <v>180000000</v>
      </c>
      <c r="AY395" t="n">
        <v>390000000</v>
      </c>
      <c r="AZ395" t="n">
        <v>660000000</v>
      </c>
      <c r="BA395" t="n">
        <v>-180000000</v>
      </c>
      <c r="BB395" t="n">
        <v>-390000000</v>
      </c>
      <c r="BC395" t="n">
        <v>2340000000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-53675076</v>
      </c>
      <c r="BK395" t="n">
        <v>0</v>
      </c>
      <c r="BL395" t="n">
        <v>0</v>
      </c>
      <c r="BM395" t="n">
        <v>68681125</v>
      </c>
      <c r="BN395" t="n">
        <v>295213617</v>
      </c>
      <c r="BO395" t="n">
        <v>0</v>
      </c>
      <c r="BP395" t="n">
        <v>0</v>
      </c>
      <c r="BQ395" t="n">
        <v>68681125</v>
      </c>
      <c r="BR395" t="n">
        <v>295213617</v>
      </c>
      <c r="BS395" t="n">
        <v>0</v>
      </c>
      <c r="BT395" t="n">
        <v>0</v>
      </c>
      <c r="BU395" t="n">
        <v>0</v>
      </c>
      <c r="BV395" t="n">
        <v>68681125</v>
      </c>
      <c r="BW395" t="n">
        <v>295213617</v>
      </c>
      <c r="BX395" t="n">
        <v>2.265015853985579</v>
      </c>
      <c r="BY395" t="n">
        <v>10.14226912338698</v>
      </c>
      <c r="BZ395" t="n">
        <v>0</v>
      </c>
      <c r="CA395" t="n">
        <v>2313162462</v>
      </c>
      <c r="CB395" t="n">
        <v>2491098036</v>
      </c>
      <c r="CC395" t="n">
        <v>2730000000</v>
      </c>
      <c r="CD395" t="n">
        <v>0</v>
      </c>
      <c r="CE395" t="n">
        <v>3010939150</v>
      </c>
      <c r="CF395" t="n">
        <v>3122258025</v>
      </c>
      <c r="CG395" t="n">
        <v>3105725533</v>
      </c>
      <c r="CH395" t="n">
        <v>3010939150</v>
      </c>
      <c r="CI395" t="n">
        <v>3122258025</v>
      </c>
      <c r="CJ395" t="n">
        <v>3105725533</v>
      </c>
      <c r="CK395" t="n">
        <v>295213617</v>
      </c>
      <c r="CL395" t="n">
        <v>268349005</v>
      </c>
      <c r="CM395" t="n">
        <v>31.81775033473969</v>
      </c>
      <c r="CN395" t="n">
        <v>10.12624680995941</v>
      </c>
      <c r="CO395" t="n">
        <v>3.112227022647858</v>
      </c>
      <c r="CP395" t="n">
        <v>95801310147.79335</v>
      </c>
      <c r="CQ395" t="n">
        <v>30489512962.6694</v>
      </c>
      <c r="CR395" t="n">
        <v>9370726186.178371</v>
      </c>
      <c r="CS395" t="n">
        <v>1.223646383333333</v>
      </c>
      <c r="CT395" t="n">
        <v>3684324801.334241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1</v>
      </c>
      <c r="DJ395" t="n">
        <v>0</v>
      </c>
      <c r="DK395" t="n">
        <v>3010939150</v>
      </c>
      <c r="DL395" t="n">
        <v>0</v>
      </c>
      <c r="DM395" t="n">
        <v>3105725533</v>
      </c>
      <c r="DN395" t="n">
        <v>0</v>
      </c>
      <c r="DO395" t="n">
        <v>0</v>
      </c>
      <c r="DP395" t="n">
        <v>0</v>
      </c>
      <c r="DQ395" t="n">
        <v>390000000</v>
      </c>
      <c r="DR395" t="n">
        <v>0</v>
      </c>
      <c r="DS395" t="n">
        <v>0</v>
      </c>
      <c r="DT395" t="n">
        <v>0</v>
      </c>
      <c r="DU395" t="n">
        <v>0</v>
      </c>
      <c r="DV395" t="n">
        <v>3042449676</v>
      </c>
      <c r="DW395" t="n">
        <v>0</v>
      </c>
      <c r="DX395" t="n">
        <v>0</v>
      </c>
      <c r="DY395" t="n">
        <v>1490800341.24</v>
      </c>
      <c r="DZ395" t="n">
        <v>0</v>
      </c>
      <c r="EA395" t="n">
        <v>0</v>
      </c>
      <c r="EB395" t="n">
        <v>1490800341.24</v>
      </c>
      <c r="EC395" t="n">
        <v>0.49</v>
      </c>
      <c r="ED395" t="n">
        <v>1490800341.24</v>
      </c>
      <c r="EE395" t="n">
        <v>1475360183.5</v>
      </c>
      <c r="EF395" t="n">
        <v>0</v>
      </c>
      <c r="EG395" t="n">
        <v>0</v>
      </c>
      <c r="EH395" t="n">
        <v>-24773112</v>
      </c>
      <c r="EI395" t="n">
        <v>0</v>
      </c>
      <c r="EJ395" t="n">
        <v>93454237</v>
      </c>
      <c r="EK395" t="n">
        <v>0</v>
      </c>
      <c r="EL395" t="n">
        <v>0</v>
      </c>
      <c r="EM395" t="n">
        <v>-53675076</v>
      </c>
      <c r="EN395" t="n">
        <v>0</v>
      </c>
      <c r="EO395" t="n">
        <v>348888693</v>
      </c>
      <c r="EP395" t="n">
        <v>68681125</v>
      </c>
      <c r="EQ395" t="n">
        <v>295213617</v>
      </c>
      <c r="ER395" t="n">
        <v>298</v>
      </c>
      <c r="EU395" t="n">
        <v>2018</v>
      </c>
      <c r="EV395" t="inlineStr">
        <is>
          <t>국내간접투자</t>
        </is>
      </c>
      <c r="EW395" t="n">
        <v>0</v>
      </c>
      <c r="EX395" t="n">
        <v>0</v>
      </c>
      <c r="EY395" t="n">
        <v>0</v>
      </c>
      <c r="EZ395" t="n">
        <v>0</v>
      </c>
      <c r="FA395" t="n">
        <v>0</v>
      </c>
      <c r="FB395" t="n">
        <v>0</v>
      </c>
      <c r="FC395" t="n">
        <v>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-24773112</v>
      </c>
      <c r="FJ395" t="n">
        <v>0</v>
      </c>
      <c r="FK395" t="n">
        <v>93454237</v>
      </c>
      <c r="FL395" t="n">
        <v>0</v>
      </c>
      <c r="FM395" t="n">
        <v>0</v>
      </c>
      <c r="FN395" t="n">
        <v>-53675076</v>
      </c>
      <c r="FO395" t="n">
        <v>0</v>
      </c>
      <c r="FP395" t="n">
        <v>348888693</v>
      </c>
      <c r="FQ395" t="b">
        <v>1</v>
      </c>
      <c r="FR395" t="b">
        <v>1</v>
      </c>
    </row>
    <row r="396">
      <c r="A396" t="inlineStr">
        <is>
          <t>BS00001048</t>
        </is>
      </c>
      <c r="B396" t="inlineStr">
        <is>
          <t>BS0000104801</t>
        </is>
      </c>
      <c r="C396" t="n">
        <v>210000207</v>
      </c>
      <c r="D396" t="inlineStr">
        <is>
          <t>ARES Real Estate Enhanced Income Fund</t>
        </is>
      </c>
      <c r="E396" t="inlineStr">
        <is>
          <t>ARES REAL ESTATE ENHANCED INCOME FUND</t>
        </is>
      </c>
      <c r="F396" t="inlineStr">
        <is>
          <t>부동산</t>
        </is>
      </c>
      <c r="G396" t="inlineStr">
        <is>
          <t>수익형</t>
        </is>
      </c>
      <c r="H396" t="inlineStr">
        <is>
          <t>혼합</t>
        </is>
      </c>
      <c r="I396" t="inlineStr">
        <is>
          <t>해외</t>
        </is>
      </c>
      <c r="J396" t="inlineStr">
        <is>
          <t>아메리카</t>
        </is>
      </c>
      <c r="K396" t="inlineStr">
        <is>
          <t>선진국</t>
        </is>
      </c>
      <c r="L396" t="inlineStr">
        <is>
          <t>미국</t>
        </is>
      </c>
      <c r="M396" t="inlineStr">
        <is>
          <t>해당없음</t>
        </is>
      </c>
      <c r="N396" t="inlineStr">
        <is>
          <t>수익증권</t>
        </is>
      </c>
      <c r="O396" t="inlineStr">
        <is>
          <t>지분</t>
        </is>
      </c>
      <c r="P396" t="inlineStr">
        <is>
          <t>채권형</t>
        </is>
      </c>
      <c r="Q396" t="inlineStr">
        <is>
          <t>블라인드</t>
        </is>
      </c>
      <c r="R396" t="inlineStr">
        <is>
          <t>USD</t>
        </is>
      </c>
      <c r="S396" t="inlineStr">
        <is>
          <t>USD</t>
        </is>
      </c>
      <c r="T396" s="1" t="n">
        <v>43521</v>
      </c>
      <c r="U396" s="1" t="n">
        <v>47848</v>
      </c>
      <c r="V396" s="1" t="n">
        <v>47848</v>
      </c>
      <c r="X396" t="inlineStr">
        <is>
          <t>해당없음</t>
        </is>
      </c>
      <c r="Y396" t="inlineStr">
        <is>
          <t>해당없음</t>
        </is>
      </c>
      <c r="Z396" t="inlineStr">
        <is>
          <t>해당없음</t>
        </is>
      </c>
      <c r="AA396" t="inlineStr">
        <is>
          <t>해당없음</t>
        </is>
      </c>
      <c r="AB396" t="inlineStr">
        <is>
          <t>해당없음</t>
        </is>
      </c>
      <c r="AC396" t="inlineStr">
        <is>
          <t>Ares Management</t>
        </is>
      </c>
      <c r="AD396" t="inlineStr">
        <is>
          <t>정의헌</t>
        </is>
      </c>
      <c r="AF396" t="inlineStr">
        <is>
          <t>신혜림</t>
        </is>
      </c>
      <c r="AI396" t="inlineStr">
        <is>
          <t>기보유</t>
        </is>
      </c>
      <c r="AJ396" t="inlineStr">
        <is>
          <t>해외실물</t>
        </is>
      </c>
      <c r="AK396" t="inlineStr">
        <is>
          <t>부동산</t>
        </is>
      </c>
      <c r="AL396" t="inlineStr">
        <is>
          <t>Debt</t>
        </is>
      </c>
      <c r="AM396" t="inlineStr">
        <is>
          <t>인출</t>
        </is>
      </c>
      <c r="AN396" t="inlineStr">
        <is>
          <t>운영</t>
        </is>
      </c>
      <c r="AO396" t="n">
        <v>60000000</v>
      </c>
      <c r="AP396" t="n">
        <v>78000000000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68596531358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68596531358</v>
      </c>
      <c r="BD396" t="n">
        <v>0</v>
      </c>
      <c r="BE396" t="n">
        <v>6400005079</v>
      </c>
      <c r="BF396" t="n">
        <v>30078857338</v>
      </c>
      <c r="BG396" t="n">
        <v>6400005079</v>
      </c>
      <c r="BH396" t="n">
        <v>0</v>
      </c>
      <c r="BI396" t="n">
        <v>0</v>
      </c>
      <c r="BJ396" t="n">
        <v>0</v>
      </c>
      <c r="BK396" t="n">
        <v>6823011025</v>
      </c>
      <c r="BL396" t="n">
        <v>0</v>
      </c>
      <c r="BM396" t="n">
        <v>-200279113</v>
      </c>
      <c r="BN396" t="n">
        <v>-2003347069</v>
      </c>
      <c r="BO396" t="n">
        <v>0</v>
      </c>
      <c r="BP396" t="n">
        <v>6823011025</v>
      </c>
      <c r="BQ396" t="n">
        <v>-200279113</v>
      </c>
      <c r="BR396" t="n">
        <v>4819663956</v>
      </c>
      <c r="BS396" t="n">
        <v>0</v>
      </c>
      <c r="BT396" t="n">
        <v>0</v>
      </c>
      <c r="BU396" t="n">
        <v>0</v>
      </c>
      <c r="BV396" t="n">
        <v>-200279113</v>
      </c>
      <c r="BW396" t="n">
        <v>4819663956</v>
      </c>
      <c r="BX396" t="n">
        <v>-0.2546508735550852</v>
      </c>
      <c r="BY396" t="n">
        <v>6.306618936047281</v>
      </c>
      <c r="BZ396" t="n">
        <v>60000000</v>
      </c>
      <c r="CA396" t="n">
        <v>68596531358</v>
      </c>
      <c r="CB396" t="n">
        <v>68596531358</v>
      </c>
      <c r="CC396" t="n">
        <v>68596531358</v>
      </c>
      <c r="CD396" t="n">
        <v>54176893.18</v>
      </c>
      <c r="CE396" t="n">
        <v>77738424024</v>
      </c>
      <c r="CF396" t="n">
        <v>79358313130</v>
      </c>
      <c r="CG396" t="n">
        <v>79925862538</v>
      </c>
      <c r="CH396" t="n">
        <v>60240955223.99998</v>
      </c>
      <c r="CI396" t="n">
        <v>60066844330</v>
      </c>
      <c r="CJ396" t="n">
        <v>60322393738</v>
      </c>
      <c r="CK396" t="n">
        <v>-81438514.00001526</v>
      </c>
      <c r="CL396" t="n">
        <v>0</v>
      </c>
      <c r="CM396" t="n">
        <v>-22.19153113663197</v>
      </c>
      <c r="CN396" t="n">
        <v>5.503626167774199</v>
      </c>
      <c r="CO396" t="n">
        <v>9.758873581886293</v>
      </c>
      <c r="CP396" t="n">
        <v>-1725134657241.294</v>
      </c>
      <c r="CQ396" t="n">
        <v>427843224700.0128</v>
      </c>
      <c r="CR396" t="n">
        <v>758639452505.2883</v>
      </c>
      <c r="CS396" t="n">
        <v>1.571759959688194</v>
      </c>
      <c r="CT396" t="n">
        <v>122186142210.1859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0.9813979086406165</v>
      </c>
      <c r="DI396" t="n">
        <v>0.0186020913593836</v>
      </c>
      <c r="DJ396" t="n">
        <v>76292326758.17105</v>
      </c>
      <c r="DK396" t="n">
        <v>1446097265.828949</v>
      </c>
      <c r="DL396" t="n">
        <v>78439074341.09059</v>
      </c>
      <c r="DM396" t="n">
        <v>1486788196.909411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73955651446</v>
      </c>
      <c r="DW396" t="n">
        <v>4883979143.818599</v>
      </c>
      <c r="DX396" t="n">
        <v>329814781.2320285</v>
      </c>
      <c r="DY396" t="n">
        <v>0</v>
      </c>
      <c r="DZ396" t="n">
        <v>18488912861.5</v>
      </c>
      <c r="EA396" t="n">
        <v>0</v>
      </c>
      <c r="EB396" t="n">
        <v>23702706786.55063</v>
      </c>
      <c r="EC396" t="n">
        <v>0.320498925005854</v>
      </c>
      <c r="ED396" t="n">
        <v>23702706786.55063</v>
      </c>
      <c r="EE396" t="n">
        <v>24915081331.34125</v>
      </c>
      <c r="EF396" t="n">
        <v>-1625702918</v>
      </c>
      <c r="EG396" t="n">
        <v>0</v>
      </c>
      <c r="EH396" t="n">
        <v>0</v>
      </c>
      <c r="EI396" t="n">
        <v>1419609993</v>
      </c>
      <c r="EJ396" t="n">
        <v>5813812</v>
      </c>
      <c r="EK396" t="n">
        <v>-476674065</v>
      </c>
      <c r="EL396" t="n">
        <v>6823011025</v>
      </c>
      <c r="EM396" t="n">
        <v>0</v>
      </c>
      <c r="EN396" t="n">
        <v>-1247668350</v>
      </c>
      <c r="EO396" t="n">
        <v>-279004654</v>
      </c>
      <c r="EP396" t="n">
        <v>-200279113</v>
      </c>
      <c r="EQ396" t="n">
        <v>4819663956</v>
      </c>
      <c r="ER396" t="n">
        <v>56</v>
      </c>
      <c r="ET396" t="inlineStr">
        <is>
          <t>Debt</t>
        </is>
      </c>
      <c r="EU396" t="n">
        <v>2019</v>
      </c>
      <c r="EV396" t="inlineStr">
        <is>
          <t>해외직접투자</t>
        </is>
      </c>
      <c r="EW396" t="n">
        <v>-1595461443.796148</v>
      </c>
      <c r="EX396" t="n">
        <v>0</v>
      </c>
      <c r="EY396" t="n">
        <v>0</v>
      </c>
      <c r="EZ396" t="n">
        <v>1393202278.21552</v>
      </c>
      <c r="FA396" t="n">
        <v>5705662.93802972</v>
      </c>
      <c r="FB396" t="n">
        <v>-467806930.4942213</v>
      </c>
      <c r="FC396" t="n">
        <v>6696088750.566869</v>
      </c>
      <c r="FD396" t="n">
        <v>0</v>
      </c>
      <c r="FE396" t="n">
        <v>-1224459109.367089</v>
      </c>
      <c r="FF396" t="n">
        <v>-273814583.9365988</v>
      </c>
      <c r="FG396" t="n">
        <v>-30241474.2038525</v>
      </c>
      <c r="FH396" t="n">
        <v>0</v>
      </c>
      <c r="FI396" t="n">
        <v>0</v>
      </c>
      <c r="FJ396" t="n">
        <v>26407714.78447991</v>
      </c>
      <c r="FK396" t="n">
        <v>108149.0619702807</v>
      </c>
      <c r="FL396" t="n">
        <v>-8867134.505778756</v>
      </c>
      <c r="FM396" t="n">
        <v>126922274.4331315</v>
      </c>
      <c r="FN396" t="n">
        <v>0</v>
      </c>
      <c r="FO396" t="n">
        <v>-23209240.6329114</v>
      </c>
      <c r="FP396" t="n">
        <v>-5190070.063401211</v>
      </c>
      <c r="FQ396" t="b">
        <v>1</v>
      </c>
      <c r="FR396" t="b">
        <v>1</v>
      </c>
    </row>
    <row r="397">
      <c r="A397" t="inlineStr">
        <is>
          <t>BS00001049</t>
        </is>
      </c>
      <c r="B397" t="inlineStr">
        <is>
          <t>BS0000104901</t>
        </is>
      </c>
      <c r="C397" t="n">
        <v>210000136</v>
      </c>
      <c r="D397" t="inlineStr">
        <is>
          <t>교보악사 대산 연료전지</t>
        </is>
      </c>
      <c r="E397" t="inlineStr">
        <is>
          <t>교보악사대산수소연료전지일반사모특별자산투자신탁</t>
        </is>
      </c>
      <c r="F397" t="inlineStr">
        <is>
          <t>인프라</t>
        </is>
      </c>
      <c r="G397" t="inlineStr">
        <is>
          <t>신재생</t>
        </is>
      </c>
      <c r="H397" t="inlineStr">
        <is>
          <t>연료전지</t>
        </is>
      </c>
      <c r="I397" t="inlineStr">
        <is>
          <t>국내</t>
        </is>
      </c>
      <c r="J397" t="inlineStr">
        <is>
          <t>아시아</t>
        </is>
      </c>
      <c r="K397" t="inlineStr">
        <is>
          <t>이머징</t>
        </is>
      </c>
      <c r="L397" t="inlineStr">
        <is>
          <t>한국</t>
        </is>
      </c>
      <c r="M397" t="inlineStr">
        <is>
          <t>해당없음</t>
        </is>
      </c>
      <c r="N397" t="inlineStr">
        <is>
          <t>수익증권</t>
        </is>
      </c>
      <c r="O397" t="inlineStr">
        <is>
          <t>선순위</t>
        </is>
      </c>
      <c r="P397" t="inlineStr">
        <is>
          <t>주식형</t>
        </is>
      </c>
      <c r="Q397" t="inlineStr">
        <is>
          <t>프로젝트</t>
        </is>
      </c>
      <c r="R397" t="inlineStr">
        <is>
          <t>KRW</t>
        </is>
      </c>
      <c r="S397" t="inlineStr">
        <is>
          <t>KRW</t>
        </is>
      </c>
      <c r="T397" s="1" t="n">
        <v>43403</v>
      </c>
      <c r="U397" s="1" t="n">
        <v>44196</v>
      </c>
      <c r="V397" s="1" t="n">
        <v>51804</v>
      </c>
      <c r="X397" t="inlineStr">
        <is>
          <t>비규제자산</t>
        </is>
      </c>
      <c r="Y397" t="inlineStr">
        <is>
          <t>Merchant(정부)</t>
        </is>
      </c>
      <c r="Z397" t="inlineStr">
        <is>
          <t>무보증</t>
        </is>
      </c>
      <c r="AA397" t="inlineStr">
        <is>
          <t>관리운영사 운영실적 보증(REC 고정계약)</t>
        </is>
      </c>
      <c r="AB397" t="inlineStr">
        <is>
          <t>교보악사자산운용</t>
        </is>
      </c>
      <c r="AC397" t="inlineStr">
        <is>
          <t>해당없음</t>
        </is>
      </c>
      <c r="AD397" t="inlineStr">
        <is>
          <t>예수빈</t>
        </is>
      </c>
      <c r="AF397" t="inlineStr">
        <is>
          <t>유재섭</t>
        </is>
      </c>
      <c r="AI397" t="inlineStr">
        <is>
          <t>기보유</t>
        </is>
      </c>
      <c r="AJ397" t="inlineStr">
        <is>
          <t>국내실물</t>
        </is>
      </c>
      <c r="AK397" t="inlineStr">
        <is>
          <t>인프라</t>
        </is>
      </c>
      <c r="AL397" t="inlineStr">
        <is>
          <t>Equity</t>
        </is>
      </c>
      <c r="AM397" t="inlineStr">
        <is>
          <t>인출</t>
        </is>
      </c>
      <c r="AN397" t="inlineStr">
        <is>
          <t>운영</t>
        </is>
      </c>
      <c r="AO397" t="n">
        <v>0</v>
      </c>
      <c r="AP397" t="n">
        <v>40000000000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40369344020</v>
      </c>
      <c r="AX397" t="n">
        <v>0</v>
      </c>
      <c r="AY397" t="n">
        <v>0</v>
      </c>
      <c r="AZ397" t="n">
        <v>39401255435</v>
      </c>
      <c r="BA397" t="n">
        <v>0</v>
      </c>
      <c r="BB397" t="n">
        <v>0</v>
      </c>
      <c r="BC397" t="n">
        <v>968088585</v>
      </c>
      <c r="BD397" t="n">
        <v>0</v>
      </c>
      <c r="BE397" t="n">
        <v>0</v>
      </c>
      <c r="BF397" t="n">
        <v>3203275327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-67979</v>
      </c>
      <c r="BN397" t="n">
        <v>-341786</v>
      </c>
      <c r="BO397" t="n">
        <v>0</v>
      </c>
      <c r="BP397" t="n">
        <v>0</v>
      </c>
      <c r="BQ397" t="n">
        <v>-67979</v>
      </c>
      <c r="BR397" t="n">
        <v>-341786</v>
      </c>
      <c r="BS397" t="n">
        <v>0</v>
      </c>
      <c r="BT397" t="n">
        <v>0</v>
      </c>
      <c r="BU397" t="n">
        <v>0</v>
      </c>
      <c r="BV397" t="n">
        <v>-67979</v>
      </c>
      <c r="BW397" t="n">
        <v>-341786</v>
      </c>
      <c r="BX397" t="n">
        <v>-0.01091062451799063</v>
      </c>
      <c r="BY397" t="n">
        <v>-0.05483253124530287</v>
      </c>
      <c r="BZ397" t="n">
        <v>0</v>
      </c>
      <c r="CA397" t="n">
        <v>629920066</v>
      </c>
      <c r="CB397" t="n">
        <v>629920066</v>
      </c>
      <c r="CC397" t="n">
        <v>629920066</v>
      </c>
      <c r="CD397" t="n">
        <v>0</v>
      </c>
      <c r="CE397" t="n">
        <v>622985265</v>
      </c>
      <c r="CF397" t="n">
        <v>623053244</v>
      </c>
      <c r="CG397" t="n">
        <v>623327051</v>
      </c>
      <c r="CH397" t="n">
        <v>622985265</v>
      </c>
      <c r="CI397" t="n">
        <v>623053244</v>
      </c>
      <c r="CJ397" t="n">
        <v>623327051</v>
      </c>
      <c r="CK397" t="n">
        <v>-341786</v>
      </c>
      <c r="CL397" t="n">
        <v>6319209</v>
      </c>
      <c r="CM397" t="n">
        <v>-0.1326653361320496</v>
      </c>
      <c r="CN397" t="n">
        <v>-0.0549831986427307</v>
      </c>
      <c r="CO397" t="n">
        <v>3.788414895534516</v>
      </c>
      <c r="CP397" t="n">
        <v>-82648549.58653897</v>
      </c>
      <c r="CQ397" t="n">
        <v>-34253722.57698923</v>
      </c>
      <c r="CR397" t="n">
        <v>2360126657.624517</v>
      </c>
      <c r="CS397" t="n">
        <v>1.070800556124568</v>
      </c>
      <c r="CT397" t="n">
        <v>667092968.2194114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1</v>
      </c>
      <c r="DJ397" t="n">
        <v>0</v>
      </c>
      <c r="DK397" t="n">
        <v>622985265</v>
      </c>
      <c r="DL397" t="n">
        <v>0</v>
      </c>
      <c r="DM397" t="n">
        <v>623327051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623161508</v>
      </c>
      <c r="DW397" t="n">
        <v>65138.72913621013</v>
      </c>
      <c r="DX397" t="n">
        <v>0</v>
      </c>
      <c r="DY397" t="n">
        <v>289589114.7932984</v>
      </c>
      <c r="DZ397" t="n">
        <v>0</v>
      </c>
      <c r="EA397" t="n">
        <v>0</v>
      </c>
      <c r="EB397" t="n">
        <v>289654253.5224346</v>
      </c>
      <c r="EC397" t="n">
        <v>0.4648140968335204</v>
      </c>
      <c r="ED397" t="n">
        <v>289654253.5224346</v>
      </c>
      <c r="EE397" t="n">
        <v>289572333.2915664</v>
      </c>
      <c r="EF397" t="n">
        <v>0</v>
      </c>
      <c r="EG397" t="n">
        <v>0</v>
      </c>
      <c r="EH397" t="n">
        <v>0</v>
      </c>
      <c r="EI397" t="n">
        <v>0</v>
      </c>
      <c r="EJ397" t="n">
        <v>-67979</v>
      </c>
      <c r="EK397" t="n">
        <v>0</v>
      </c>
      <c r="EL397" t="n">
        <v>0</v>
      </c>
      <c r="EM397" t="n">
        <v>0</v>
      </c>
      <c r="EN397" t="n">
        <v>0</v>
      </c>
      <c r="EO397" t="n">
        <v>-341786</v>
      </c>
      <c r="EP397" t="n">
        <v>-67979</v>
      </c>
      <c r="EQ397" t="n">
        <v>-341786</v>
      </c>
      <c r="ER397" t="n">
        <v>671</v>
      </c>
      <c r="EU397" t="n">
        <v>2018</v>
      </c>
      <c r="EV397" t="inlineStr">
        <is>
          <t>국내간접투자</t>
        </is>
      </c>
      <c r="EW397" t="n">
        <v>0</v>
      </c>
      <c r="EX397" t="n">
        <v>0</v>
      </c>
      <c r="EY397" t="n">
        <v>0</v>
      </c>
      <c r="EZ397" t="n">
        <v>0</v>
      </c>
      <c r="FA397" t="n">
        <v>0</v>
      </c>
      <c r="FB397" t="n">
        <v>0</v>
      </c>
      <c r="FC397" t="n">
        <v>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0</v>
      </c>
      <c r="FJ397" t="n">
        <v>0</v>
      </c>
      <c r="FK397" t="n">
        <v>-67979</v>
      </c>
      <c r="FL397" t="n">
        <v>0</v>
      </c>
      <c r="FM397" t="n">
        <v>0</v>
      </c>
      <c r="FN397" t="n">
        <v>0</v>
      </c>
      <c r="FO397" t="n">
        <v>0</v>
      </c>
      <c r="FP397" t="n">
        <v>-341786</v>
      </c>
      <c r="FQ397" t="b">
        <v>1</v>
      </c>
      <c r="FR397" t="b">
        <v>1</v>
      </c>
    </row>
    <row r="398">
      <c r="A398" t="inlineStr">
        <is>
          <t>BS00001051</t>
        </is>
      </c>
      <c r="B398" t="inlineStr">
        <is>
          <t>BS0000105101</t>
        </is>
      </c>
      <c r="C398" t="n">
        <v>210000851</v>
      </c>
      <c r="D398" t="inlineStr">
        <is>
          <t>이지스 미국 전문투자형사모부동산투자신탁 221호</t>
        </is>
      </c>
      <c r="E398" t="inlineStr">
        <is>
          <t>이지스미국일반사모부동산투자신탁221호</t>
        </is>
      </c>
      <c r="F398" t="inlineStr">
        <is>
          <t>부동산</t>
        </is>
      </c>
      <c r="G398" t="inlineStr">
        <is>
          <t>수익형</t>
        </is>
      </c>
      <c r="H398" t="inlineStr">
        <is>
          <t>리테일</t>
        </is>
      </c>
      <c r="I398" t="inlineStr">
        <is>
          <t>해외</t>
        </is>
      </c>
      <c r="J398" t="inlineStr">
        <is>
          <t>아메리카</t>
        </is>
      </c>
      <c r="K398" t="inlineStr">
        <is>
          <t>선진국</t>
        </is>
      </c>
      <c r="L398" t="inlineStr">
        <is>
          <t>미국</t>
        </is>
      </c>
      <c r="M398" t="inlineStr">
        <is>
          <t>해당없음</t>
        </is>
      </c>
      <c r="N398" t="inlineStr">
        <is>
          <t>수익증권</t>
        </is>
      </c>
      <c r="O398" t="inlineStr">
        <is>
          <t>후순위</t>
        </is>
      </c>
      <c r="P398" t="inlineStr">
        <is>
          <t>채권형</t>
        </is>
      </c>
      <c r="Q398" t="inlineStr">
        <is>
          <t>프로젝트</t>
        </is>
      </c>
      <c r="R398" t="inlineStr">
        <is>
          <t>KRW</t>
        </is>
      </c>
      <c r="S398" t="inlineStr">
        <is>
          <t>USD</t>
        </is>
      </c>
      <c r="T398" s="1" t="n">
        <v>43411</v>
      </c>
      <c r="U398" s="1" t="n">
        <v>47125</v>
      </c>
      <c r="V398" s="1" t="n">
        <v>47125</v>
      </c>
      <c r="X398" t="inlineStr">
        <is>
          <t>해당없음</t>
        </is>
      </c>
      <c r="Y398" t="inlineStr">
        <is>
          <t>해당없음</t>
        </is>
      </c>
      <c r="Z398" t="inlineStr">
        <is>
          <t>해당없음</t>
        </is>
      </c>
      <c r="AA398" t="inlineStr">
        <is>
          <t>해당없음</t>
        </is>
      </c>
      <c r="AB398" t="inlineStr">
        <is>
          <t>이지스자산운용</t>
        </is>
      </c>
      <c r="AC398" t="inlineStr">
        <is>
          <t>Broolfield</t>
        </is>
      </c>
      <c r="AD398" t="inlineStr">
        <is>
          <t>정의헌</t>
        </is>
      </c>
      <c r="AF398" t="inlineStr">
        <is>
          <t>신혜림</t>
        </is>
      </c>
      <c r="AI398" t="inlineStr">
        <is>
          <t>기보유</t>
        </is>
      </c>
      <c r="AJ398" t="inlineStr">
        <is>
          <t>해외실물</t>
        </is>
      </c>
      <c r="AK398" t="inlineStr">
        <is>
          <t>부동산</t>
        </is>
      </c>
      <c r="AL398" t="inlineStr">
        <is>
          <t>Debt</t>
        </is>
      </c>
      <c r="AM398" t="inlineStr">
        <is>
          <t>인출</t>
        </is>
      </c>
      <c r="AN398" t="inlineStr">
        <is>
          <t>운영</t>
        </is>
      </c>
      <c r="AO398" t="n">
        <v>2730000000</v>
      </c>
      <c r="AP398" t="n">
        <v>39000000000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41133615952</v>
      </c>
      <c r="AX398" t="n">
        <v>0</v>
      </c>
      <c r="AY398" t="n">
        <v>0</v>
      </c>
      <c r="AZ398" t="n">
        <v>4085352768</v>
      </c>
      <c r="BA398" t="n">
        <v>0</v>
      </c>
      <c r="BB398" t="n">
        <v>0</v>
      </c>
      <c r="BC398" t="n">
        <v>37048263184</v>
      </c>
      <c r="BD398" t="n">
        <v>0</v>
      </c>
      <c r="BE398" t="n">
        <v>1289113712</v>
      </c>
      <c r="BF398" t="n">
        <v>11574471469</v>
      </c>
      <c r="BG398" t="n">
        <v>1289113712</v>
      </c>
      <c r="BH398" t="n">
        <v>0</v>
      </c>
      <c r="BI398" t="n">
        <v>0</v>
      </c>
      <c r="BJ398" t="n">
        <v>0</v>
      </c>
      <c r="BK398" t="n">
        <v>1289113712</v>
      </c>
      <c r="BL398" t="n">
        <v>0</v>
      </c>
      <c r="BM398" t="n">
        <v>124568628</v>
      </c>
      <c r="BN398" t="n">
        <v>1469110675</v>
      </c>
      <c r="BO398" t="n">
        <v>0</v>
      </c>
      <c r="BP398" t="n">
        <v>1289113712</v>
      </c>
      <c r="BQ398" t="n">
        <v>124568628</v>
      </c>
      <c r="BR398" t="n">
        <v>2758224387</v>
      </c>
      <c r="BS398" t="n">
        <v>0</v>
      </c>
      <c r="BT398" t="n">
        <v>0</v>
      </c>
      <c r="BU398" t="n">
        <v>0</v>
      </c>
      <c r="BV398" t="n">
        <v>124568628</v>
      </c>
      <c r="BW398" t="n">
        <v>2758224387</v>
      </c>
      <c r="BX398" t="n">
        <v>0.3460559697689483</v>
      </c>
      <c r="BY398" t="n">
        <v>8.110618425051728</v>
      </c>
      <c r="BZ398" t="n">
        <v>0</v>
      </c>
      <c r="CA398" t="n">
        <v>37108263450</v>
      </c>
      <c r="CB398" t="n">
        <v>37108263450</v>
      </c>
      <c r="CC398" t="n">
        <v>37108263450</v>
      </c>
      <c r="CD398" t="n">
        <v>0</v>
      </c>
      <c r="CE398" t="n">
        <v>36121239364</v>
      </c>
      <c r="CF398" t="n">
        <v>35996670736</v>
      </c>
      <c r="CG398" t="n">
        <v>34652128689</v>
      </c>
      <c r="CH398" t="n">
        <v>36121239364</v>
      </c>
      <c r="CI398" t="n">
        <v>35996670736</v>
      </c>
      <c r="CJ398" t="n">
        <v>34652128689</v>
      </c>
      <c r="CK398" t="n">
        <v>1469110675</v>
      </c>
      <c r="CL398" t="n">
        <v>0</v>
      </c>
      <c r="CM398" t="n">
        <v>4.29265946149826</v>
      </c>
      <c r="CN398" t="n">
        <v>8.131338655948641</v>
      </c>
      <c r="CO398" t="n">
        <v>4.266130626201631</v>
      </c>
      <c r="CP398" t="n">
        <v>155056179916.918</v>
      </c>
      <c r="CQ398" t="n">
        <v>293714029941.2669</v>
      </c>
      <c r="CR398" t="n">
        <v>154097925507.1203</v>
      </c>
      <c r="CS398" t="n">
        <v>1.25885027130668</v>
      </c>
      <c r="CT398" t="n">
        <v>45471231973.30495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1</v>
      </c>
      <c r="DI398" t="n">
        <v>0</v>
      </c>
      <c r="DJ398" t="n">
        <v>36121239364</v>
      </c>
      <c r="DK398" t="n">
        <v>0</v>
      </c>
      <c r="DL398" t="n">
        <v>34652128689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35690151258</v>
      </c>
      <c r="DW398" t="n">
        <v>4703016276.127029</v>
      </c>
      <c r="DX398" t="n">
        <v>0</v>
      </c>
      <c r="DY398" t="n">
        <v>0</v>
      </c>
      <c r="DZ398" t="n">
        <v>9590665562.785847</v>
      </c>
      <c r="EA398" t="n">
        <v>0</v>
      </c>
      <c r="EB398" t="n">
        <v>14293681838.91288</v>
      </c>
      <c r="EC398" t="n">
        <v>0.4004937310460103</v>
      </c>
      <c r="ED398" t="n">
        <v>14293681838.91288</v>
      </c>
      <c r="EE398" t="n">
        <v>14466329922.89437</v>
      </c>
      <c r="EF398" t="n">
        <v>0</v>
      </c>
      <c r="EG398" t="n">
        <v>0</v>
      </c>
      <c r="EH398" t="n">
        <v>0</v>
      </c>
      <c r="EI398" t="n">
        <v>0</v>
      </c>
      <c r="EJ398" t="n">
        <v>124568628</v>
      </c>
      <c r="EK398" t="n">
        <v>0</v>
      </c>
      <c r="EL398" t="n">
        <v>1289113712</v>
      </c>
      <c r="EM398" t="n">
        <v>0</v>
      </c>
      <c r="EN398" t="n">
        <v>0</v>
      </c>
      <c r="EO398" t="n">
        <v>1469110675</v>
      </c>
      <c r="EP398" t="n">
        <v>124568628</v>
      </c>
      <c r="EQ398" t="n">
        <v>2758224387</v>
      </c>
      <c r="ER398" t="n">
        <v>101</v>
      </c>
      <c r="EU398" t="n">
        <v>2018</v>
      </c>
      <c r="EV398" t="inlineStr">
        <is>
          <t>국내간접투자</t>
        </is>
      </c>
      <c r="EW398" t="n">
        <v>0</v>
      </c>
      <c r="EX398" t="n">
        <v>0</v>
      </c>
      <c r="EY398" t="n">
        <v>0</v>
      </c>
      <c r="EZ398" t="n">
        <v>0</v>
      </c>
      <c r="FA398" t="n">
        <v>124568628</v>
      </c>
      <c r="FB398" t="n">
        <v>0</v>
      </c>
      <c r="FC398" t="n">
        <v>1289113712</v>
      </c>
      <c r="FD398" t="n">
        <v>0</v>
      </c>
      <c r="FE398" t="n">
        <v>0</v>
      </c>
      <c r="FF398" t="n">
        <v>1469110675</v>
      </c>
      <c r="FG398" t="n">
        <v>0</v>
      </c>
      <c r="FH398" t="n">
        <v>0</v>
      </c>
      <c r="FI398" t="n">
        <v>0</v>
      </c>
      <c r="FJ398" t="n">
        <v>0</v>
      </c>
      <c r="FK398" t="n">
        <v>0</v>
      </c>
      <c r="FL398" t="n">
        <v>0</v>
      </c>
      <c r="FM398" t="n">
        <v>0</v>
      </c>
      <c r="FN398" t="n">
        <v>0</v>
      </c>
      <c r="FO398" t="n">
        <v>0</v>
      </c>
      <c r="FP398" t="n">
        <v>0</v>
      </c>
      <c r="FQ398" t="b">
        <v>1</v>
      </c>
      <c r="FR398" t="b">
        <v>1</v>
      </c>
    </row>
    <row r="399">
      <c r="A399" t="inlineStr">
        <is>
          <t>BS00001054</t>
        </is>
      </c>
      <c r="B399" t="inlineStr">
        <is>
          <t>BS0000105401</t>
        </is>
      </c>
      <c r="C399" t="n">
        <v>110000090</v>
      </c>
      <c r="D399" t="inlineStr">
        <is>
          <t>스톤브릿지 한국형유니콘 투자조합</t>
        </is>
      </c>
      <c r="E399" t="inlineStr">
        <is>
          <t>스톤브릿지한국형유니콘투자조합</t>
        </is>
      </c>
      <c r="F399" t="inlineStr">
        <is>
          <t>VC</t>
        </is>
      </c>
      <c r="G399" t="inlineStr">
        <is>
          <t>VC</t>
        </is>
      </c>
      <c r="H399" t="inlineStr">
        <is>
          <t>VC</t>
        </is>
      </c>
      <c r="I399" t="inlineStr">
        <is>
          <t>국내</t>
        </is>
      </c>
      <c r="J399" t="inlineStr">
        <is>
          <t>아시아</t>
        </is>
      </c>
      <c r="K399" t="inlineStr">
        <is>
          <t>이머징</t>
        </is>
      </c>
      <c r="L399" t="inlineStr">
        <is>
          <t>한국</t>
        </is>
      </c>
      <c r="M399" t="inlineStr">
        <is>
          <t>해당없음</t>
        </is>
      </c>
      <c r="N399" t="inlineStr">
        <is>
          <t>출자</t>
        </is>
      </c>
      <c r="O399" t="inlineStr">
        <is>
          <t>지분</t>
        </is>
      </c>
      <c r="P399" t="inlineStr">
        <is>
          <t>주식형</t>
        </is>
      </c>
      <c r="Q399" t="inlineStr">
        <is>
          <t>블라인드</t>
        </is>
      </c>
      <c r="R399" t="inlineStr">
        <is>
          <t>KRW</t>
        </is>
      </c>
      <c r="S399" t="inlineStr">
        <is>
          <t>KRW</t>
        </is>
      </c>
      <c r="T399" s="1" t="n">
        <v>43455</v>
      </c>
      <c r="U399" s="1" t="n">
        <v>44921</v>
      </c>
      <c r="V399" s="1" t="n">
        <v>46382</v>
      </c>
      <c r="X399" t="inlineStr">
        <is>
          <t>해당없음</t>
        </is>
      </c>
      <c r="Y399" t="inlineStr">
        <is>
          <t>해당없음</t>
        </is>
      </c>
      <c r="Z399" t="inlineStr">
        <is>
          <t>해당없음</t>
        </is>
      </c>
      <c r="AA399" t="inlineStr">
        <is>
          <t>해당없음</t>
        </is>
      </c>
      <c r="AB399" t="inlineStr">
        <is>
          <t>스톤브릿지벤처스</t>
        </is>
      </c>
      <c r="AC399" t="inlineStr">
        <is>
          <t>해당없음</t>
        </is>
      </c>
      <c r="AD399" t="inlineStr">
        <is>
          <t>강희서</t>
        </is>
      </c>
      <c r="AF399" t="inlineStr">
        <is>
          <t>권우철</t>
        </is>
      </c>
      <c r="AI399" t="inlineStr">
        <is>
          <t>기보유</t>
        </is>
      </c>
      <c r="AJ399" t="inlineStr">
        <is>
          <t>사모투자</t>
        </is>
      </c>
      <c r="AK399" t="inlineStr">
        <is>
          <t>VC</t>
        </is>
      </c>
      <c r="AL399" t="inlineStr">
        <is>
          <t>Equity</t>
        </is>
      </c>
      <c r="AM399" t="inlineStr">
        <is>
          <t>인출</t>
        </is>
      </c>
      <c r="AN399" t="inlineStr">
        <is>
          <t>운영</t>
        </is>
      </c>
      <c r="AO399" t="n">
        <v>0</v>
      </c>
      <c r="AP399" t="n">
        <v>4000000000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4000000000</v>
      </c>
      <c r="AX399" t="n">
        <v>0</v>
      </c>
      <c r="AY399" t="n">
        <v>0</v>
      </c>
      <c r="AZ399" t="n">
        <v>1110857143</v>
      </c>
      <c r="BA399" t="n">
        <v>0</v>
      </c>
      <c r="BB399" t="n">
        <v>0</v>
      </c>
      <c r="BC399" t="n">
        <v>2889142857</v>
      </c>
      <c r="BD399" t="n">
        <v>0</v>
      </c>
      <c r="BE399" t="n">
        <v>0</v>
      </c>
      <c r="BF399" t="n">
        <v>3127638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-32342972</v>
      </c>
      <c r="BN399" t="n">
        <v>-125755866</v>
      </c>
      <c r="BO399" t="n">
        <v>0</v>
      </c>
      <c r="BP399" t="n">
        <v>0</v>
      </c>
      <c r="BQ399" t="n">
        <v>-32342972</v>
      </c>
      <c r="BR399" t="n">
        <v>-125755866</v>
      </c>
      <c r="BS399" t="n">
        <v>0</v>
      </c>
      <c r="BT399" t="n">
        <v>0</v>
      </c>
      <c r="BU399" t="n">
        <v>0</v>
      </c>
      <c r="BV399" t="n">
        <v>-32342972</v>
      </c>
      <c r="BW399" t="n">
        <v>-125755866</v>
      </c>
      <c r="BX399" t="n">
        <v>-1.402881054157288</v>
      </c>
      <c r="BY399" t="n">
        <v>-5.242272468475712</v>
      </c>
      <c r="BZ399" t="n">
        <v>0</v>
      </c>
      <c r="CA399" t="n">
        <v>2889142857</v>
      </c>
      <c r="CB399" t="n">
        <v>2889142857</v>
      </c>
      <c r="CC399" t="n">
        <v>2889142857</v>
      </c>
      <c r="CD399" t="n">
        <v>0</v>
      </c>
      <c r="CE399" t="n">
        <v>2273124901</v>
      </c>
      <c r="CF399" t="n">
        <v>2305467873</v>
      </c>
      <c r="CG399" t="n">
        <v>2398880767</v>
      </c>
      <c r="CH399" t="n">
        <v>2273124901</v>
      </c>
      <c r="CI399" t="n">
        <v>2305467873</v>
      </c>
      <c r="CJ399" t="n">
        <v>2398880767</v>
      </c>
      <c r="CK399" t="n">
        <v>-125755866</v>
      </c>
      <c r="CL399" t="n">
        <v>0</v>
      </c>
      <c r="CM399" t="n">
        <v>-15.79302463680506</v>
      </c>
      <c r="CN399" t="n">
        <v>-5.256288945674897</v>
      </c>
      <c r="CO399" t="n">
        <v>-3.187275305390357</v>
      </c>
      <c r="CP399" t="n">
        <v>-35899517564.02805</v>
      </c>
      <c r="CQ399" t="n">
        <v>-11948201289.26464</v>
      </c>
      <c r="CR399" t="n">
        <v>-7245074863.025199</v>
      </c>
      <c r="CS399" t="n">
        <v>0.8467774205</v>
      </c>
      <c r="CT399" t="n">
        <v>1924830840.143098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1</v>
      </c>
      <c r="DJ399" t="n">
        <v>0</v>
      </c>
      <c r="DK399" t="n">
        <v>2273124901</v>
      </c>
      <c r="DL399" t="n">
        <v>0</v>
      </c>
      <c r="DM399" t="n">
        <v>2398880767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2368904590</v>
      </c>
      <c r="DW399" t="n">
        <v>0</v>
      </c>
      <c r="DX399" t="n">
        <v>0</v>
      </c>
      <c r="DY399" t="n">
        <v>1160763249.1</v>
      </c>
      <c r="DZ399" t="n">
        <v>0</v>
      </c>
      <c r="EA399" t="n">
        <v>0</v>
      </c>
      <c r="EB399" t="n">
        <v>1160763249.1</v>
      </c>
      <c r="EC399" t="n">
        <v>0.4899999999999999</v>
      </c>
      <c r="ED399" t="n">
        <v>1160763249.1</v>
      </c>
      <c r="EE399" t="n">
        <v>1113831201.49</v>
      </c>
      <c r="EF399" t="n">
        <v>0</v>
      </c>
      <c r="EG399" t="n">
        <v>0</v>
      </c>
      <c r="EH399" t="n">
        <v>0</v>
      </c>
      <c r="EI399" t="n">
        <v>0</v>
      </c>
      <c r="EJ399" t="n">
        <v>-32342972</v>
      </c>
      <c r="EK399" t="n">
        <v>0</v>
      </c>
      <c r="EL399" t="n">
        <v>0</v>
      </c>
      <c r="EM399" t="n">
        <v>0</v>
      </c>
      <c r="EN399" t="n">
        <v>0</v>
      </c>
      <c r="EO399" t="n">
        <v>-125755866</v>
      </c>
      <c r="EP399" t="n">
        <v>-32342972</v>
      </c>
      <c r="EQ399" t="n">
        <v>-125755866</v>
      </c>
      <c r="ER399" t="n">
        <v>688</v>
      </c>
      <c r="EU399" t="n">
        <v>2018</v>
      </c>
      <c r="EV399" t="inlineStr">
        <is>
          <t>국내간접투자</t>
        </is>
      </c>
      <c r="EW399" t="n">
        <v>0</v>
      </c>
      <c r="EX399" t="n">
        <v>0</v>
      </c>
      <c r="EY399" t="n">
        <v>0</v>
      </c>
      <c r="EZ399" t="n">
        <v>0</v>
      </c>
      <c r="FA399" t="n">
        <v>0</v>
      </c>
      <c r="FB399" t="n">
        <v>0</v>
      </c>
      <c r="FC399" t="n">
        <v>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0</v>
      </c>
      <c r="FJ399" t="n">
        <v>0</v>
      </c>
      <c r="FK399" t="n">
        <v>-32342972</v>
      </c>
      <c r="FL399" t="n">
        <v>0</v>
      </c>
      <c r="FM399" t="n">
        <v>0</v>
      </c>
      <c r="FN399" t="n">
        <v>0</v>
      </c>
      <c r="FO399" t="n">
        <v>0</v>
      </c>
      <c r="FP399" t="n">
        <v>-125755866</v>
      </c>
      <c r="FQ399" t="b">
        <v>1</v>
      </c>
      <c r="FR399" t="b">
        <v>1</v>
      </c>
    </row>
    <row r="400">
      <c r="A400" t="inlineStr">
        <is>
          <t>BS00001056</t>
        </is>
      </c>
      <c r="B400" t="n">
        <v>406348094401</v>
      </c>
      <c r="C400" t="n">
        <v>6000000001041</v>
      </c>
      <c r="D400" t="inlineStr">
        <is>
          <t>강남 KG타워 담보대출</t>
        </is>
      </c>
      <c r="E400" t="inlineStr">
        <is>
          <t>강남KG 타워 담보대출</t>
        </is>
      </c>
      <c r="F400" t="inlineStr">
        <is>
          <t>부동산</t>
        </is>
      </c>
      <c r="G400" t="inlineStr">
        <is>
          <t>수익형</t>
        </is>
      </c>
      <c r="H400" t="inlineStr">
        <is>
          <t>오피스</t>
        </is>
      </c>
      <c r="I400" t="inlineStr">
        <is>
          <t>국내</t>
        </is>
      </c>
      <c r="J400" t="inlineStr">
        <is>
          <t>아시아</t>
        </is>
      </c>
      <c r="K400" t="inlineStr">
        <is>
          <t>이머징</t>
        </is>
      </c>
      <c r="L400" t="inlineStr">
        <is>
          <t>한국</t>
        </is>
      </c>
      <c r="M400" t="inlineStr">
        <is>
          <t>서울GBD</t>
        </is>
      </c>
      <c r="N400" t="inlineStr">
        <is>
          <t>대출</t>
        </is>
      </c>
      <c r="O400" t="inlineStr">
        <is>
          <t>선순위</t>
        </is>
      </c>
      <c r="P400" t="inlineStr">
        <is>
          <t>대출</t>
        </is>
      </c>
      <c r="Q400" t="inlineStr">
        <is>
          <t>프로젝트</t>
        </is>
      </c>
      <c r="R400" t="inlineStr">
        <is>
          <t>KRW</t>
        </is>
      </c>
      <c r="S400" t="inlineStr">
        <is>
          <t>KRW</t>
        </is>
      </c>
      <c r="T400" s="1" t="n">
        <v>43441</v>
      </c>
      <c r="U400" s="1" t="n">
        <v>45267</v>
      </c>
      <c r="V400" s="1" t="n">
        <v>45267</v>
      </c>
      <c r="W400" s="1" t="n">
        <v>45169</v>
      </c>
      <c r="X400" t="inlineStr">
        <is>
          <t>해당없음</t>
        </is>
      </c>
      <c r="Y400" t="inlineStr">
        <is>
          <t>해당없음</t>
        </is>
      </c>
      <c r="Z400" t="inlineStr">
        <is>
          <t>무보증</t>
        </is>
      </c>
      <c r="AA400" t="inlineStr">
        <is>
          <t>무보증</t>
        </is>
      </c>
      <c r="AB400" t="inlineStr">
        <is>
          <t>코람코자산신탁</t>
        </is>
      </c>
      <c r="AC400" t="inlineStr">
        <is>
          <t>해당없음</t>
        </is>
      </c>
      <c r="AD400" t="inlineStr">
        <is>
          <t>상환/확인필요</t>
        </is>
      </c>
      <c r="AF400" t="inlineStr">
        <is>
          <t>김현우</t>
        </is>
      </c>
      <c r="AI400" t="inlineStr">
        <is>
          <t>기보유</t>
        </is>
      </c>
      <c r="AJ400" t="inlineStr">
        <is>
          <t>국내실물</t>
        </is>
      </c>
      <c r="AK400" t="inlineStr">
        <is>
          <t>부동산</t>
        </is>
      </c>
      <c r="AL400" t="inlineStr">
        <is>
          <t>Debt</t>
        </is>
      </c>
      <c r="AM400" t="inlineStr">
        <is>
          <t>인출</t>
        </is>
      </c>
      <c r="AN400" t="inlineStr">
        <is>
          <t>상환</t>
        </is>
      </c>
      <c r="AO400" t="n">
        <v>0</v>
      </c>
      <c r="AP400" t="n">
        <v>56700000000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1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0</v>
      </c>
      <c r="EM400" t="n">
        <v>0</v>
      </c>
      <c r="EN400" t="n">
        <v>0</v>
      </c>
      <c r="EO400" t="n">
        <v>0</v>
      </c>
      <c r="EP400" t="n">
        <v>0</v>
      </c>
      <c r="EQ400" t="n">
        <v>0</v>
      </c>
      <c r="ER400" t="n">
        <v>471</v>
      </c>
      <c r="EU400" t="n">
        <v>2018</v>
      </c>
      <c r="EV400" t="inlineStr">
        <is>
          <t>국내간접투자</t>
        </is>
      </c>
      <c r="EW400" t="n">
        <v>0</v>
      </c>
      <c r="EX400" t="n">
        <v>0</v>
      </c>
      <c r="EY400" t="n">
        <v>0</v>
      </c>
      <c r="EZ400" t="n">
        <v>0</v>
      </c>
      <c r="FA400" t="n">
        <v>0</v>
      </c>
      <c r="FB400" t="n">
        <v>0</v>
      </c>
      <c r="FC400" t="n">
        <v>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0</v>
      </c>
      <c r="FJ400" t="n">
        <v>0</v>
      </c>
      <c r="FK400" t="n">
        <v>0</v>
      </c>
      <c r="FL400" t="n">
        <v>0</v>
      </c>
      <c r="FM400" t="n">
        <v>0</v>
      </c>
      <c r="FN400" t="n">
        <v>0</v>
      </c>
      <c r="FO400" t="n">
        <v>0</v>
      </c>
      <c r="FP400" t="n">
        <v>0</v>
      </c>
      <c r="FQ400" t="b">
        <v>1</v>
      </c>
      <c r="FR400" t="b">
        <v>1</v>
      </c>
    </row>
    <row r="401">
      <c r="A401" t="inlineStr">
        <is>
          <t>BS00001056</t>
        </is>
      </c>
      <c r="B401" t="n">
        <v>406348094401</v>
      </c>
      <c r="C401" t="n">
        <v>6000000001042</v>
      </c>
      <c r="D401" t="inlineStr">
        <is>
          <t>강남 KG타워 담보대출</t>
        </is>
      </c>
      <c r="E401" t="inlineStr">
        <is>
          <t>강남KG 타워 담보대출</t>
        </is>
      </c>
      <c r="F401" t="inlineStr">
        <is>
          <t>부동산</t>
        </is>
      </c>
      <c r="G401" t="inlineStr">
        <is>
          <t>수익형</t>
        </is>
      </c>
      <c r="H401" t="inlineStr">
        <is>
          <t>오피스</t>
        </is>
      </c>
      <c r="I401" t="inlineStr">
        <is>
          <t>국내</t>
        </is>
      </c>
      <c r="J401" t="inlineStr">
        <is>
          <t>아시아</t>
        </is>
      </c>
      <c r="K401" t="inlineStr">
        <is>
          <t>이머징</t>
        </is>
      </c>
      <c r="L401" t="inlineStr">
        <is>
          <t>한국</t>
        </is>
      </c>
      <c r="M401" t="inlineStr">
        <is>
          <t>서울GBD</t>
        </is>
      </c>
      <c r="N401" t="inlineStr">
        <is>
          <t>대출</t>
        </is>
      </c>
      <c r="O401" t="inlineStr">
        <is>
          <t>선순위</t>
        </is>
      </c>
      <c r="P401" t="inlineStr">
        <is>
          <t>대출</t>
        </is>
      </c>
      <c r="Q401" t="inlineStr">
        <is>
          <t>프로젝트</t>
        </is>
      </c>
      <c r="R401" t="inlineStr">
        <is>
          <t>KRW</t>
        </is>
      </c>
      <c r="S401" t="inlineStr">
        <is>
          <t>KRW</t>
        </is>
      </c>
      <c r="T401" s="1" t="n">
        <v>43441</v>
      </c>
      <c r="U401" s="1" t="n">
        <v>45267</v>
      </c>
      <c r="V401" s="1" t="n">
        <v>45267</v>
      </c>
      <c r="W401" s="1" t="n">
        <v>45169</v>
      </c>
      <c r="X401" t="inlineStr">
        <is>
          <t>해당없음</t>
        </is>
      </c>
      <c r="Y401" t="inlineStr">
        <is>
          <t>해당없음</t>
        </is>
      </c>
      <c r="Z401" t="inlineStr">
        <is>
          <t>무보증</t>
        </is>
      </c>
      <c r="AA401" t="inlineStr">
        <is>
          <t>무보증</t>
        </is>
      </c>
      <c r="AB401" t="inlineStr">
        <is>
          <t>코람코자산신탁</t>
        </is>
      </c>
      <c r="AC401" t="inlineStr">
        <is>
          <t>해당없음</t>
        </is>
      </c>
      <c r="AD401" t="inlineStr">
        <is>
          <t>상환/확인필요</t>
        </is>
      </c>
      <c r="AF401" t="inlineStr">
        <is>
          <t>김현우</t>
        </is>
      </c>
      <c r="AI401" t="inlineStr">
        <is>
          <t>기보유</t>
        </is>
      </c>
      <c r="AJ401" t="inlineStr">
        <is>
          <t>국내실물</t>
        </is>
      </c>
      <c r="AK401" t="inlineStr">
        <is>
          <t>부동산</t>
        </is>
      </c>
      <c r="AL401" t="inlineStr">
        <is>
          <t>Debt</t>
        </is>
      </c>
      <c r="AM401" t="inlineStr">
        <is>
          <t>인출</t>
        </is>
      </c>
      <c r="AN401" t="inlineStr">
        <is>
          <t>상환</t>
        </is>
      </c>
      <c r="AO401" t="n">
        <v>0</v>
      </c>
      <c r="AP401" t="n">
        <v>3000000000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1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0</v>
      </c>
      <c r="EM401" t="n">
        <v>0</v>
      </c>
      <c r="EN401" t="n">
        <v>0</v>
      </c>
      <c r="EO401" t="n">
        <v>0</v>
      </c>
      <c r="EP401" t="n">
        <v>0</v>
      </c>
      <c r="EQ401" t="n">
        <v>0</v>
      </c>
      <c r="ER401" t="n">
        <v>471</v>
      </c>
      <c r="EU401" t="n">
        <v>2018</v>
      </c>
      <c r="EV401" t="inlineStr">
        <is>
          <t>국내간접투자</t>
        </is>
      </c>
      <c r="EW401" t="n">
        <v>0</v>
      </c>
      <c r="EX401" t="n">
        <v>0</v>
      </c>
      <c r="EY401" t="n">
        <v>0</v>
      </c>
      <c r="EZ401" t="n">
        <v>0</v>
      </c>
      <c r="FA401" t="n">
        <v>0</v>
      </c>
      <c r="FB401" t="n">
        <v>0</v>
      </c>
      <c r="FC401" t="n">
        <v>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0</v>
      </c>
      <c r="FJ401" t="n">
        <v>0</v>
      </c>
      <c r="FK401" t="n">
        <v>0</v>
      </c>
      <c r="FL401" t="n">
        <v>0</v>
      </c>
      <c r="FM401" t="n">
        <v>0</v>
      </c>
      <c r="FN401" t="n">
        <v>0</v>
      </c>
      <c r="FO401" t="n">
        <v>0</v>
      </c>
      <c r="FP401" t="n">
        <v>0</v>
      </c>
      <c r="FQ401" t="b">
        <v>1</v>
      </c>
      <c r="FR401" t="b">
        <v>1</v>
      </c>
    </row>
    <row r="402">
      <c r="A402" t="inlineStr">
        <is>
          <t>BS00001057</t>
        </is>
      </c>
      <c r="B402" t="n">
        <v>406348279401</v>
      </c>
      <c r="C402" t="n">
        <v>6000000001044</v>
      </c>
      <c r="D402" t="inlineStr">
        <is>
          <t>상암동 드림타워 담보대출</t>
        </is>
      </c>
      <c r="E402" t="inlineStr">
        <is>
          <t>상암동 드림타워 담보대출</t>
        </is>
      </c>
      <c r="F402" t="inlineStr">
        <is>
          <t>부동산</t>
        </is>
      </c>
      <c r="G402" t="inlineStr">
        <is>
          <t>수익형</t>
        </is>
      </c>
      <c r="H402" t="inlineStr">
        <is>
          <t>오피스</t>
        </is>
      </c>
      <c r="I402" t="inlineStr">
        <is>
          <t>국내</t>
        </is>
      </c>
      <c r="J402" t="inlineStr">
        <is>
          <t>아시아</t>
        </is>
      </c>
      <c r="K402" t="inlineStr">
        <is>
          <t>이머징</t>
        </is>
      </c>
      <c r="L402" t="inlineStr">
        <is>
          <t>한국</t>
        </is>
      </c>
      <c r="M402" t="inlineStr">
        <is>
          <t>서울기타</t>
        </is>
      </c>
      <c r="N402" t="inlineStr">
        <is>
          <t>대출</t>
        </is>
      </c>
      <c r="O402" t="inlineStr">
        <is>
          <t>선순위</t>
        </is>
      </c>
      <c r="P402" t="inlineStr">
        <is>
          <t>대출</t>
        </is>
      </c>
      <c r="Q402" t="inlineStr">
        <is>
          <t>프로젝트</t>
        </is>
      </c>
      <c r="R402" t="inlineStr">
        <is>
          <t>KRW</t>
        </is>
      </c>
      <c r="S402" t="inlineStr">
        <is>
          <t>KRW</t>
        </is>
      </c>
      <c r="T402" s="1" t="n">
        <v>43441</v>
      </c>
      <c r="U402" s="1" t="n">
        <v>43441</v>
      </c>
      <c r="V402" s="1" t="n">
        <v>45267</v>
      </c>
      <c r="W402" s="1" t="n">
        <v>45267</v>
      </c>
      <c r="X402" t="inlineStr">
        <is>
          <t>해당없음</t>
        </is>
      </c>
      <c r="Y402" t="inlineStr">
        <is>
          <t>해당없음</t>
        </is>
      </c>
      <c r="Z402" t="inlineStr">
        <is>
          <t>무보증</t>
        </is>
      </c>
      <c r="AA402" t="inlineStr">
        <is>
          <t>무보증</t>
        </is>
      </c>
      <c r="AB402" t="inlineStr">
        <is>
          <t>이화자산운용</t>
        </is>
      </c>
      <c r="AC402" t="inlineStr">
        <is>
          <t>해당없음</t>
        </is>
      </c>
      <c r="AD402" t="inlineStr">
        <is>
          <t>상환/확인필요</t>
        </is>
      </c>
      <c r="AF402" t="inlineStr">
        <is>
          <t>김현우</t>
        </is>
      </c>
      <c r="AI402" t="inlineStr">
        <is>
          <t>기보유</t>
        </is>
      </c>
      <c r="AJ402" t="inlineStr">
        <is>
          <t>국내실물</t>
        </is>
      </c>
      <c r="AK402" t="inlineStr">
        <is>
          <t>부동산</t>
        </is>
      </c>
      <c r="AL402" t="inlineStr">
        <is>
          <t>Debt</t>
        </is>
      </c>
      <c r="AM402" t="inlineStr">
        <is>
          <t>인출</t>
        </is>
      </c>
      <c r="AN402" t="inlineStr">
        <is>
          <t>상환</t>
        </is>
      </c>
      <c r="AO402" t="n">
        <v>0</v>
      </c>
      <c r="AP402" t="n">
        <v>60000000000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1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0</v>
      </c>
      <c r="EM402" t="n">
        <v>0</v>
      </c>
      <c r="EN402" t="n">
        <v>0</v>
      </c>
      <c r="EO402" t="n">
        <v>0</v>
      </c>
      <c r="EP402" t="n">
        <v>0</v>
      </c>
      <c r="EQ402" t="n">
        <v>0</v>
      </c>
      <c r="ER402" t="n">
        <v>471</v>
      </c>
      <c r="EU402" t="n">
        <v>2018</v>
      </c>
      <c r="EV402" t="inlineStr">
        <is>
          <t>국내간접투자</t>
        </is>
      </c>
      <c r="EW402" t="n">
        <v>0</v>
      </c>
      <c r="EX402" t="n">
        <v>0</v>
      </c>
      <c r="EY402" t="n">
        <v>0</v>
      </c>
      <c r="EZ402" t="n">
        <v>0</v>
      </c>
      <c r="FA402" t="n">
        <v>0</v>
      </c>
      <c r="FB402" t="n">
        <v>0</v>
      </c>
      <c r="FC402" t="n">
        <v>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0</v>
      </c>
      <c r="FJ402" t="n">
        <v>0</v>
      </c>
      <c r="FK402" t="n">
        <v>0</v>
      </c>
      <c r="FL402" t="n">
        <v>0</v>
      </c>
      <c r="FM402" t="n">
        <v>0</v>
      </c>
      <c r="FN402" t="n">
        <v>0</v>
      </c>
      <c r="FO402" t="n">
        <v>0</v>
      </c>
      <c r="FP402" t="n">
        <v>0</v>
      </c>
      <c r="FQ402" t="b">
        <v>1</v>
      </c>
      <c r="FR402" t="b">
        <v>1</v>
      </c>
    </row>
    <row r="403">
      <c r="A403" t="inlineStr">
        <is>
          <t>BS00001058</t>
        </is>
      </c>
      <c r="B403" t="n">
        <v>306346872301</v>
      </c>
      <c r="C403" t="n">
        <v>6000000001036</v>
      </c>
      <c r="D403" t="inlineStr">
        <is>
          <t>방배6구역 주택재건축정비사업조합 PF대출</t>
        </is>
      </c>
      <c r="E403" t="inlineStr">
        <is>
          <t>방배6구역 주택재건축정비사업조합 PF대출</t>
        </is>
      </c>
      <c r="F403" t="inlineStr">
        <is>
          <t>부동산</t>
        </is>
      </c>
      <c r="G403" t="inlineStr">
        <is>
          <t>개발형</t>
        </is>
      </c>
      <c r="H403" t="inlineStr">
        <is>
          <t>주거용</t>
        </is>
      </c>
      <c r="I403" t="inlineStr">
        <is>
          <t>국내</t>
        </is>
      </c>
      <c r="J403" t="inlineStr">
        <is>
          <t>아시아</t>
        </is>
      </c>
      <c r="K403" t="inlineStr">
        <is>
          <t>이머징</t>
        </is>
      </c>
      <c r="L403" t="inlineStr">
        <is>
          <t>한국</t>
        </is>
      </c>
      <c r="M403" t="inlineStr">
        <is>
          <t>서울기타</t>
        </is>
      </c>
      <c r="N403" t="inlineStr">
        <is>
          <t>대출</t>
        </is>
      </c>
      <c r="O403" t="inlineStr">
        <is>
          <t>선순위</t>
        </is>
      </c>
      <c r="P403" t="inlineStr">
        <is>
          <t>대출</t>
        </is>
      </c>
      <c r="Q403" t="inlineStr">
        <is>
          <t>프로젝트</t>
        </is>
      </c>
      <c r="R403" t="inlineStr">
        <is>
          <t>KRW</t>
        </is>
      </c>
      <c r="S403" t="inlineStr">
        <is>
          <t>KRW</t>
        </is>
      </c>
      <c r="T403" s="1" t="n">
        <v>43432</v>
      </c>
      <c r="U403" s="1" t="n">
        <v>44893</v>
      </c>
      <c r="V403" s="1" t="n">
        <v>44893</v>
      </c>
      <c r="W403" s="1" t="n">
        <v>44564</v>
      </c>
      <c r="X403" t="inlineStr">
        <is>
          <t>해당없음</t>
        </is>
      </c>
      <c r="Y403" t="inlineStr">
        <is>
          <t>해당없음</t>
        </is>
      </c>
      <c r="Z403" t="inlineStr">
        <is>
          <t>시공사 연대보증</t>
        </is>
      </c>
      <c r="AA403" t="inlineStr">
        <is>
          <t>시공사 연대보증</t>
        </is>
      </c>
      <c r="AB403" t="inlineStr">
        <is>
          <t>신한은행</t>
        </is>
      </c>
      <c r="AC403" t="inlineStr">
        <is>
          <t>해당없음</t>
        </is>
      </c>
      <c r="AD403" t="inlineStr">
        <is>
          <t>상환/확인필요</t>
        </is>
      </c>
      <c r="AF403" t="inlineStr">
        <is>
          <t>김현우</t>
        </is>
      </c>
      <c r="AI403" t="inlineStr">
        <is>
          <t>기보유</t>
        </is>
      </c>
      <c r="AJ403" t="inlineStr">
        <is>
          <t>국내실물</t>
        </is>
      </c>
      <c r="AK403" t="inlineStr">
        <is>
          <t>부동산</t>
        </is>
      </c>
      <c r="AL403" t="inlineStr">
        <is>
          <t>Debt</t>
        </is>
      </c>
      <c r="AM403" t="inlineStr">
        <is>
          <t>인출</t>
        </is>
      </c>
      <c r="AN403" t="inlineStr">
        <is>
          <t>상환</t>
        </is>
      </c>
      <c r="AO403" t="n">
        <v>0</v>
      </c>
      <c r="AP403" t="n">
        <v>100000000000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1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0</v>
      </c>
      <c r="EM403" t="n">
        <v>0</v>
      </c>
      <c r="EN403" t="n">
        <v>0</v>
      </c>
      <c r="EO403" t="n">
        <v>0</v>
      </c>
      <c r="EP403" t="n">
        <v>0</v>
      </c>
      <c r="EQ403" t="n">
        <v>0</v>
      </c>
      <c r="ER403" t="n">
        <v>471</v>
      </c>
      <c r="EU403" t="n">
        <v>2018</v>
      </c>
      <c r="EV403" t="inlineStr">
        <is>
          <t>국내간접투자</t>
        </is>
      </c>
      <c r="EW403" t="n">
        <v>0</v>
      </c>
      <c r="EX403" t="n">
        <v>0</v>
      </c>
      <c r="EY403" t="n">
        <v>0</v>
      </c>
      <c r="EZ403" t="n">
        <v>0</v>
      </c>
      <c r="FA403" t="n">
        <v>0</v>
      </c>
      <c r="FB403" t="n">
        <v>0</v>
      </c>
      <c r="FC403" t="n">
        <v>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0</v>
      </c>
      <c r="FJ403" t="n">
        <v>0</v>
      </c>
      <c r="FK403" t="n">
        <v>0</v>
      </c>
      <c r="FL403" t="n">
        <v>0</v>
      </c>
      <c r="FM403" t="n">
        <v>0</v>
      </c>
      <c r="FN403" t="n">
        <v>0</v>
      </c>
      <c r="FO403" t="n">
        <v>0</v>
      </c>
      <c r="FP403" t="n">
        <v>0</v>
      </c>
      <c r="FQ403" t="b">
        <v>1</v>
      </c>
      <c r="FR403" t="b">
        <v>1</v>
      </c>
    </row>
    <row r="404">
      <c r="A404" t="inlineStr">
        <is>
          <t>BS00001059</t>
        </is>
      </c>
      <c r="B404" t="inlineStr">
        <is>
          <t>BS0000105901</t>
        </is>
      </c>
      <c r="C404" t="n">
        <v>210000461</v>
      </c>
      <c r="D404" t="inlineStr">
        <is>
          <t>PGIM Real Estate US Debt Fund</t>
        </is>
      </c>
      <c r="E404" t="inlineStr">
        <is>
          <t>PGIM REAL ESTATE US DEBT FUND</t>
        </is>
      </c>
      <c r="F404" t="inlineStr">
        <is>
          <t>부동산</t>
        </is>
      </c>
      <c r="G404" t="inlineStr">
        <is>
          <t>수익형</t>
        </is>
      </c>
      <c r="H404" t="inlineStr">
        <is>
          <t>혼합</t>
        </is>
      </c>
      <c r="I404" t="inlineStr">
        <is>
          <t>해외</t>
        </is>
      </c>
      <c r="J404" t="inlineStr">
        <is>
          <t>아메리카</t>
        </is>
      </c>
      <c r="K404" t="inlineStr">
        <is>
          <t>선진국</t>
        </is>
      </c>
      <c r="L404" t="inlineStr">
        <is>
          <t>미국</t>
        </is>
      </c>
      <c r="M404" t="inlineStr">
        <is>
          <t>해당없음</t>
        </is>
      </c>
      <c r="N404" t="inlineStr">
        <is>
          <t>수익증권</t>
        </is>
      </c>
      <c r="O404" t="inlineStr">
        <is>
          <t>지분</t>
        </is>
      </c>
      <c r="P404" t="inlineStr">
        <is>
          <t>채권형</t>
        </is>
      </c>
      <c r="Q404" t="inlineStr">
        <is>
          <t>블라인드</t>
        </is>
      </c>
      <c r="R404" t="inlineStr">
        <is>
          <t>USD</t>
        </is>
      </c>
      <c r="S404" t="inlineStr">
        <is>
          <t>USD</t>
        </is>
      </c>
      <c r="T404" s="1" t="n">
        <v>43830</v>
      </c>
      <c r="U404" s="1" t="n">
        <v>47483</v>
      </c>
      <c r="V404" s="1" t="n">
        <v>47483</v>
      </c>
      <c r="X404" t="inlineStr">
        <is>
          <t>해당없음</t>
        </is>
      </c>
      <c r="Y404" t="inlineStr">
        <is>
          <t>해당없음</t>
        </is>
      </c>
      <c r="Z404" t="inlineStr">
        <is>
          <t>해당없음</t>
        </is>
      </c>
      <c r="AA404" t="inlineStr">
        <is>
          <t>해당없음</t>
        </is>
      </c>
      <c r="AB404" t="inlineStr">
        <is>
          <t>해당없음</t>
        </is>
      </c>
      <c r="AC404" t="inlineStr">
        <is>
          <t>PGIM</t>
        </is>
      </c>
      <c r="AD404" t="inlineStr">
        <is>
          <t>임채연</t>
        </is>
      </c>
      <c r="AF404" t="inlineStr">
        <is>
          <t>신혜림</t>
        </is>
      </c>
      <c r="AI404" t="inlineStr">
        <is>
          <t>기보유</t>
        </is>
      </c>
      <c r="AJ404" t="inlineStr">
        <is>
          <t>해외실물</t>
        </is>
      </c>
      <c r="AK404" t="inlineStr">
        <is>
          <t>부동산</t>
        </is>
      </c>
      <c r="AL404" t="inlineStr">
        <is>
          <t>Debt</t>
        </is>
      </c>
      <c r="AM404" t="inlineStr">
        <is>
          <t>인출</t>
        </is>
      </c>
      <c r="AN404" t="inlineStr">
        <is>
          <t>운영</t>
        </is>
      </c>
      <c r="AO404" t="n">
        <v>30000000</v>
      </c>
      <c r="AP404" t="n">
        <v>39000000000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34950000000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34950000000</v>
      </c>
      <c r="BD404" t="n">
        <v>233015052</v>
      </c>
      <c r="BE404" t="n">
        <v>2457182573</v>
      </c>
      <c r="BF404" t="n">
        <v>12590217769</v>
      </c>
      <c r="BG404" t="n">
        <v>2335745625</v>
      </c>
      <c r="BH404" t="n">
        <v>0</v>
      </c>
      <c r="BI404" t="n">
        <v>0</v>
      </c>
      <c r="BJ404" t="n">
        <v>0</v>
      </c>
      <c r="BK404" t="n">
        <v>2779139332</v>
      </c>
      <c r="BL404" t="n">
        <v>0</v>
      </c>
      <c r="BM404" t="n">
        <v>-108341004</v>
      </c>
      <c r="BN404" t="n">
        <v>-1260019853</v>
      </c>
      <c r="BO404" t="n">
        <v>276480071</v>
      </c>
      <c r="BP404" t="n">
        <v>2779139332</v>
      </c>
      <c r="BQ404" t="n">
        <v>168139067</v>
      </c>
      <c r="BR404" t="n">
        <v>1519119479</v>
      </c>
      <c r="BS404" t="n">
        <v>0</v>
      </c>
      <c r="BT404" t="n">
        <v>0</v>
      </c>
      <c r="BU404" t="n">
        <v>0</v>
      </c>
      <c r="BV404" t="n">
        <v>168139067</v>
      </c>
      <c r="BW404" t="n">
        <v>1519119479</v>
      </c>
      <c r="BX404" t="n">
        <v>0.4063488778713573</v>
      </c>
      <c r="BY404" t="n">
        <v>3.712648718048174</v>
      </c>
      <c r="BZ404" t="n">
        <v>30000000</v>
      </c>
      <c r="CA404" t="n">
        <v>34950000000</v>
      </c>
      <c r="CB404" t="n">
        <v>34950000000</v>
      </c>
      <c r="CC404" t="n">
        <v>34950000000</v>
      </c>
      <c r="CD404" t="n">
        <v>28597493.88</v>
      </c>
      <c r="CE404" t="n">
        <v>41034543968</v>
      </c>
      <c r="CF404" t="n">
        <v>41889609035</v>
      </c>
      <c r="CG404" t="n">
        <v>42319383723</v>
      </c>
      <c r="CH404" t="n">
        <v>32937543968</v>
      </c>
      <c r="CI404" t="n">
        <v>32895609035</v>
      </c>
      <c r="CJ404" t="n">
        <v>33169383723</v>
      </c>
      <c r="CK404" t="n">
        <v>-231839755.0000038</v>
      </c>
      <c r="CL404" t="n">
        <v>0</v>
      </c>
      <c r="CM404" t="n">
        <v>-16.72757264226675</v>
      </c>
      <c r="CN404" t="n">
        <v>2.860970795154572</v>
      </c>
      <c r="CO404" t="n">
        <v>8.34881454706192</v>
      </c>
      <c r="CP404" t="n">
        <v>-686408315067.009</v>
      </c>
      <c r="CQ404" t="n">
        <v>117398631884.9342</v>
      </c>
      <c r="CR404" t="n">
        <v>342589797612.0904</v>
      </c>
      <c r="CS404" t="n">
        <v>1.534327946695279</v>
      </c>
      <c r="CT404" t="n">
        <v>62960447589.99859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1</v>
      </c>
      <c r="DI404" t="n">
        <v>0</v>
      </c>
      <c r="DJ404" t="n">
        <v>41034543968</v>
      </c>
      <c r="DK404" t="n">
        <v>0</v>
      </c>
      <c r="DL404" t="n">
        <v>42319383723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38842966398</v>
      </c>
      <c r="DW404" t="n">
        <v>2704931273.705765</v>
      </c>
      <c r="DX404" t="n">
        <v>0</v>
      </c>
      <c r="DY404" t="n">
        <v>134287300.5085919</v>
      </c>
      <c r="DZ404" t="n">
        <v>9642227670.669088</v>
      </c>
      <c r="EA404" t="n">
        <v>0</v>
      </c>
      <c r="EB404" t="n">
        <v>12481446244.88345</v>
      </c>
      <c r="EC404" t="n">
        <v>0.3213309230040193</v>
      </c>
      <c r="ED404" t="n">
        <v>12481446244.88345</v>
      </c>
      <c r="EE404" t="n">
        <v>13185667888.28645</v>
      </c>
      <c r="EF404" t="n">
        <v>-860782023</v>
      </c>
      <c r="EG404" t="n">
        <v>276480071</v>
      </c>
      <c r="EH404" t="n">
        <v>0</v>
      </c>
      <c r="EI404" t="n">
        <v>746724063</v>
      </c>
      <c r="EJ404" t="n">
        <v>5716956</v>
      </c>
      <c r="EK404" t="n">
        <v>-427713971</v>
      </c>
      <c r="EL404" t="n">
        <v>2779139332</v>
      </c>
      <c r="EM404" t="n">
        <v>0</v>
      </c>
      <c r="EN404" t="n">
        <v>-557949372</v>
      </c>
      <c r="EO404" t="n">
        <v>-274356510</v>
      </c>
      <c r="EP404" t="n">
        <v>168139067</v>
      </c>
      <c r="EQ404" t="n">
        <v>1519119479</v>
      </c>
      <c r="ER404" t="n">
        <v>154</v>
      </c>
      <c r="ET404" t="inlineStr">
        <is>
          <t>Debt</t>
        </is>
      </c>
      <c r="EU404" t="n">
        <v>2019</v>
      </c>
      <c r="EV404" t="inlineStr">
        <is>
          <t>해외직접투자</t>
        </is>
      </c>
      <c r="EW404" t="n">
        <v>-860782023</v>
      </c>
      <c r="EX404" t="n">
        <v>276480071</v>
      </c>
      <c r="EY404" t="n">
        <v>0</v>
      </c>
      <c r="EZ404" t="n">
        <v>746724063</v>
      </c>
      <c r="FA404" t="n">
        <v>5716956</v>
      </c>
      <c r="FB404" t="n">
        <v>-427713971</v>
      </c>
      <c r="FC404" t="n">
        <v>2779139332</v>
      </c>
      <c r="FD404" t="n">
        <v>0</v>
      </c>
      <c r="FE404" t="n">
        <v>-557949372</v>
      </c>
      <c r="FF404" t="n">
        <v>-274356510</v>
      </c>
      <c r="FG404" t="n">
        <v>0</v>
      </c>
      <c r="FH404" t="n">
        <v>0</v>
      </c>
      <c r="FI404" t="n">
        <v>0</v>
      </c>
      <c r="FJ404" t="n">
        <v>0</v>
      </c>
      <c r="FK404" t="n">
        <v>0</v>
      </c>
      <c r="FL404" t="n">
        <v>0</v>
      </c>
      <c r="FM404" t="n">
        <v>0</v>
      </c>
      <c r="FN404" t="n">
        <v>0</v>
      </c>
      <c r="FO404" t="n">
        <v>0</v>
      </c>
      <c r="FP404" t="n">
        <v>0</v>
      </c>
      <c r="FQ404" t="b">
        <v>1</v>
      </c>
      <c r="FR404" t="b">
        <v>1</v>
      </c>
    </row>
    <row r="405">
      <c r="A405" t="inlineStr">
        <is>
          <t>BS00001060</t>
        </is>
      </c>
      <c r="B405" t="inlineStr">
        <is>
          <t>BS0000106001</t>
        </is>
      </c>
      <c r="C405" t="n">
        <v>210000846</v>
      </c>
      <c r="D405" t="inlineStr">
        <is>
          <t>KTB 글로벌 CRE Debt 전문투자형사모부동산투자신탁 9호</t>
        </is>
      </c>
      <c r="E405" t="inlineStr">
        <is>
          <t>다올KTB글로벌CREDEBT 일반 부동산9호</t>
        </is>
      </c>
      <c r="F405" t="inlineStr">
        <is>
          <t>부동산</t>
        </is>
      </c>
      <c r="G405" t="inlineStr">
        <is>
          <t>수익형</t>
        </is>
      </c>
      <c r="H405" t="inlineStr">
        <is>
          <t>호텔</t>
        </is>
      </c>
      <c r="I405" t="inlineStr">
        <is>
          <t>해외</t>
        </is>
      </c>
      <c r="J405" t="inlineStr">
        <is>
          <t>아메리카</t>
        </is>
      </c>
      <c r="K405" t="inlineStr">
        <is>
          <t>선진국</t>
        </is>
      </c>
      <c r="L405" t="inlineStr">
        <is>
          <t>캐나다</t>
        </is>
      </c>
      <c r="M405" t="inlineStr">
        <is>
          <t>해당없음</t>
        </is>
      </c>
      <c r="N405" t="inlineStr">
        <is>
          <t>수익증권</t>
        </is>
      </c>
      <c r="O405" t="inlineStr">
        <is>
          <t>선순위</t>
        </is>
      </c>
      <c r="P405" t="inlineStr">
        <is>
          <t>채권형</t>
        </is>
      </c>
      <c r="Q405" t="inlineStr">
        <is>
          <t>프로젝트</t>
        </is>
      </c>
      <c r="R405" t="inlineStr">
        <is>
          <t>KRW</t>
        </is>
      </c>
      <c r="S405" t="inlineStr">
        <is>
          <t>USD</t>
        </is>
      </c>
      <c r="T405" s="1" t="n">
        <v>43494</v>
      </c>
      <c r="U405" s="1" t="n">
        <v>45502</v>
      </c>
      <c r="V405" s="1" t="n">
        <v>46650</v>
      </c>
      <c r="X405" t="inlineStr">
        <is>
          <t>해당없음</t>
        </is>
      </c>
      <c r="Y405" t="inlineStr">
        <is>
          <t>해당없음</t>
        </is>
      </c>
      <c r="Z405" t="inlineStr">
        <is>
          <t>해당없음</t>
        </is>
      </c>
      <c r="AA405" t="inlineStr">
        <is>
          <t>해당없음</t>
        </is>
      </c>
      <c r="AB405" t="inlineStr">
        <is>
          <t>KTB자산운용</t>
        </is>
      </c>
      <c r="AD405" t="inlineStr">
        <is>
          <t>정의헌</t>
        </is>
      </c>
      <c r="AF405" t="inlineStr">
        <is>
          <t>신혜림</t>
        </is>
      </c>
      <c r="AI405" t="inlineStr">
        <is>
          <t>기보유</t>
        </is>
      </c>
      <c r="AJ405" t="inlineStr">
        <is>
          <t>해외실물</t>
        </is>
      </c>
      <c r="AK405" t="inlineStr">
        <is>
          <t>부동산</t>
        </is>
      </c>
      <c r="AL405" t="inlineStr">
        <is>
          <t>Debt</t>
        </is>
      </c>
      <c r="AM405" t="inlineStr">
        <is>
          <t>인출</t>
        </is>
      </c>
      <c r="AN405" t="inlineStr">
        <is>
          <t>운영</t>
        </is>
      </c>
      <c r="AO405" t="n">
        <v>3850000000</v>
      </c>
      <c r="AP405" t="n">
        <v>55000000000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896059424</v>
      </c>
      <c r="AW405" t="n">
        <v>60969874164</v>
      </c>
      <c r="AX405" t="n">
        <v>0</v>
      </c>
      <c r="AY405" t="n">
        <v>0</v>
      </c>
      <c r="AZ405" t="n">
        <v>6836724566</v>
      </c>
      <c r="BA405" t="n">
        <v>0</v>
      </c>
      <c r="BB405" t="n">
        <v>896059424</v>
      </c>
      <c r="BC405" t="n">
        <v>54133149598</v>
      </c>
      <c r="BD405" t="n">
        <v>0</v>
      </c>
      <c r="BE405" t="n">
        <v>3951660796</v>
      </c>
      <c r="BF405" t="n">
        <v>24361846802</v>
      </c>
      <c r="BG405" t="n">
        <v>3951605683</v>
      </c>
      <c r="BH405" t="n">
        <v>0</v>
      </c>
      <c r="BI405" t="n">
        <v>55113</v>
      </c>
      <c r="BJ405" t="n">
        <v>0</v>
      </c>
      <c r="BK405" t="n">
        <v>3951605683</v>
      </c>
      <c r="BL405" t="n">
        <v>55113</v>
      </c>
      <c r="BM405" t="n">
        <v>989718769</v>
      </c>
      <c r="BN405" t="n">
        <v>-473291137</v>
      </c>
      <c r="BO405" t="n">
        <v>0</v>
      </c>
      <c r="BP405" t="n">
        <v>3951660796</v>
      </c>
      <c r="BQ405" t="n">
        <v>989718769</v>
      </c>
      <c r="BR405" t="n">
        <v>3478369659</v>
      </c>
      <c r="BS405" t="n">
        <v>0</v>
      </c>
      <c r="BT405" t="n">
        <v>0</v>
      </c>
      <c r="BU405" t="n">
        <v>0</v>
      </c>
      <c r="BV405" t="n">
        <v>989718769</v>
      </c>
      <c r="BW405" t="n">
        <v>3478369659</v>
      </c>
      <c r="BX405" t="n">
        <v>1.909082983470155</v>
      </c>
      <c r="BY405" t="n">
        <v>6.836179635371861</v>
      </c>
      <c r="BZ405" t="n">
        <v>0</v>
      </c>
      <c r="CA405" t="n">
        <v>54089133119</v>
      </c>
      <c r="CB405" t="n">
        <v>54089133119</v>
      </c>
      <c r="CC405" t="n">
        <v>53193073695</v>
      </c>
      <c r="CD405" t="n">
        <v>0</v>
      </c>
      <c r="CE405" t="n">
        <v>52832345704</v>
      </c>
      <c r="CF405" t="n">
        <v>51842626935</v>
      </c>
      <c r="CG405" t="n">
        <v>52409577417</v>
      </c>
      <c r="CH405" t="n">
        <v>52832345704</v>
      </c>
      <c r="CI405" t="n">
        <v>51842626935</v>
      </c>
      <c r="CJ405" t="n">
        <v>52409577417</v>
      </c>
      <c r="CK405" t="n">
        <v>-473291137</v>
      </c>
      <c r="CL405" t="n">
        <v>0</v>
      </c>
      <c r="CM405" t="n">
        <v>25.87037861347198</v>
      </c>
      <c r="CN405" t="n">
        <v>6.849816143512726</v>
      </c>
      <c r="CO405" t="n">
        <v>6.226790249347687</v>
      </c>
      <c r="CP405" t="n">
        <v>1366792786400.32</v>
      </c>
      <c r="CQ405" t="n">
        <v>361891854502.9044</v>
      </c>
      <c r="CR405" t="n">
        <v>328975935079.8334</v>
      </c>
      <c r="CS405" t="n">
        <v>1.378236682036922</v>
      </c>
      <c r="CT405" t="n">
        <v>72815476847.30858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1</v>
      </c>
      <c r="DI405" t="n">
        <v>0</v>
      </c>
      <c r="DJ405" t="n">
        <v>52832345704</v>
      </c>
      <c r="DK405" t="n">
        <v>0</v>
      </c>
      <c r="DL405" t="n">
        <v>52409577417</v>
      </c>
      <c r="DM405" t="n">
        <v>0</v>
      </c>
      <c r="DN405" t="n">
        <v>896059424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52891849344</v>
      </c>
      <c r="DW405" t="n">
        <v>3048090649.374675</v>
      </c>
      <c r="DX405" t="n">
        <v>0</v>
      </c>
      <c r="DY405" t="n">
        <v>0</v>
      </c>
      <c r="DZ405" t="n">
        <v>12935297164.56274</v>
      </c>
      <c r="EA405" t="n">
        <v>0</v>
      </c>
      <c r="EB405" t="n">
        <v>15983387813.93742</v>
      </c>
      <c r="EC405" t="n">
        <v>0.3021899973658334</v>
      </c>
      <c r="ED405" t="n">
        <v>15983387813.93742</v>
      </c>
      <c r="EE405" t="n">
        <v>15965406409.12256</v>
      </c>
      <c r="EF405" t="n">
        <v>0</v>
      </c>
      <c r="EG405" t="n">
        <v>0</v>
      </c>
      <c r="EH405" t="n">
        <v>0</v>
      </c>
      <c r="EI405" t="n">
        <v>0</v>
      </c>
      <c r="EJ405" t="n">
        <v>989718769</v>
      </c>
      <c r="EK405" t="n">
        <v>0</v>
      </c>
      <c r="EL405" t="n">
        <v>3951660796</v>
      </c>
      <c r="EM405" t="n">
        <v>0</v>
      </c>
      <c r="EN405" t="n">
        <v>0</v>
      </c>
      <c r="EO405" t="n">
        <v>-473291137</v>
      </c>
      <c r="EP405" t="n">
        <v>989718769</v>
      </c>
      <c r="EQ405" t="n">
        <v>3478369659</v>
      </c>
      <c r="ER405" t="n">
        <v>79</v>
      </c>
      <c r="EU405" t="n">
        <v>2019</v>
      </c>
      <c r="EV405" t="inlineStr">
        <is>
          <t>국내간접투자</t>
        </is>
      </c>
      <c r="EW405" t="n">
        <v>0</v>
      </c>
      <c r="EX405" t="n">
        <v>0</v>
      </c>
      <c r="EY405" t="n">
        <v>0</v>
      </c>
      <c r="EZ405" t="n">
        <v>0</v>
      </c>
      <c r="FA405" t="n">
        <v>989718769</v>
      </c>
      <c r="FB405" t="n">
        <v>0</v>
      </c>
      <c r="FC405" t="n">
        <v>3951660796</v>
      </c>
      <c r="FD405" t="n">
        <v>0</v>
      </c>
      <c r="FE405" t="n">
        <v>0</v>
      </c>
      <c r="FF405" t="n">
        <v>-473291137</v>
      </c>
      <c r="FG405" t="n">
        <v>0</v>
      </c>
      <c r="FH405" t="n">
        <v>0</v>
      </c>
      <c r="FI405" t="n">
        <v>0</v>
      </c>
      <c r="FJ405" t="n">
        <v>0</v>
      </c>
      <c r="FK405" t="n">
        <v>0</v>
      </c>
      <c r="FL405" t="n">
        <v>0</v>
      </c>
      <c r="FM405" t="n">
        <v>0</v>
      </c>
      <c r="FN405" t="n">
        <v>0</v>
      </c>
      <c r="FO405" t="n">
        <v>0</v>
      </c>
      <c r="FP405" t="n">
        <v>0</v>
      </c>
      <c r="FQ405" t="b">
        <v>1</v>
      </c>
      <c r="FR405" t="b">
        <v>1</v>
      </c>
    </row>
    <row r="406">
      <c r="A406" t="inlineStr">
        <is>
          <t>BS00001061</t>
        </is>
      </c>
      <c r="B406" t="inlineStr">
        <is>
          <t>BS0000106101</t>
        </is>
      </c>
      <c r="C406" t="n">
        <v>110000092</v>
      </c>
      <c r="D406" t="inlineStr">
        <is>
          <t>2018 IMM 벤처펀드</t>
        </is>
      </c>
      <c r="E406" t="inlineStr">
        <is>
          <t>2018 IMM 벤처펀드</t>
        </is>
      </c>
      <c r="F406" t="inlineStr">
        <is>
          <t>VC</t>
        </is>
      </c>
      <c r="G406" t="inlineStr">
        <is>
          <t>VC</t>
        </is>
      </c>
      <c r="H406" t="inlineStr">
        <is>
          <t>VC</t>
        </is>
      </c>
      <c r="I406" t="inlineStr">
        <is>
          <t>국내</t>
        </is>
      </c>
      <c r="J406" t="inlineStr">
        <is>
          <t>아시아</t>
        </is>
      </c>
      <c r="K406" t="inlineStr">
        <is>
          <t>이머징</t>
        </is>
      </c>
      <c r="L406" t="inlineStr">
        <is>
          <t>한국</t>
        </is>
      </c>
      <c r="M406" t="inlineStr">
        <is>
          <t>해당없음</t>
        </is>
      </c>
      <c r="N406" t="inlineStr">
        <is>
          <t>출자</t>
        </is>
      </c>
      <c r="O406" t="inlineStr">
        <is>
          <t>지분</t>
        </is>
      </c>
      <c r="P406" t="inlineStr">
        <is>
          <t>주식형</t>
        </is>
      </c>
      <c r="Q406" t="inlineStr">
        <is>
          <t>블라인드</t>
        </is>
      </c>
      <c r="R406" t="inlineStr">
        <is>
          <t>KRW</t>
        </is>
      </c>
      <c r="S406" t="inlineStr">
        <is>
          <t>KRW</t>
        </is>
      </c>
      <c r="T406" s="1" t="n">
        <v>43455</v>
      </c>
      <c r="U406" s="1" t="n">
        <v>44900</v>
      </c>
      <c r="V406" s="1" t="n">
        <v>45996</v>
      </c>
      <c r="X406" t="inlineStr">
        <is>
          <t>해당없음</t>
        </is>
      </c>
      <c r="Y406" t="inlineStr">
        <is>
          <t>해당없음</t>
        </is>
      </c>
      <c r="Z406" t="inlineStr">
        <is>
          <t>해당없음</t>
        </is>
      </c>
      <c r="AA406" t="inlineStr">
        <is>
          <t>해당없음</t>
        </is>
      </c>
      <c r="AB406" t="inlineStr">
        <is>
          <t>IMM인베스트먼트</t>
        </is>
      </c>
      <c r="AC406" t="inlineStr">
        <is>
          <t>해당없음</t>
        </is>
      </c>
      <c r="AD406" t="inlineStr">
        <is>
          <t>이경진</t>
        </is>
      </c>
      <c r="AF406" t="inlineStr">
        <is>
          <t>권우철</t>
        </is>
      </c>
      <c r="AI406" t="inlineStr">
        <is>
          <t>기보유</t>
        </is>
      </c>
      <c r="AJ406" t="inlineStr">
        <is>
          <t>사모투자</t>
        </is>
      </c>
      <c r="AK406" t="inlineStr">
        <is>
          <t>VC</t>
        </is>
      </c>
      <c r="AL406" t="inlineStr">
        <is>
          <t>Equity</t>
        </is>
      </c>
      <c r="AM406" t="inlineStr">
        <is>
          <t>인출</t>
        </is>
      </c>
      <c r="AN406" t="inlineStr">
        <is>
          <t>운영</t>
        </is>
      </c>
      <c r="AO406" t="n">
        <v>0</v>
      </c>
      <c r="AP406" t="n">
        <v>3000000000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3000000000</v>
      </c>
      <c r="AX406" t="n">
        <v>0</v>
      </c>
      <c r="AY406" t="n">
        <v>218400000</v>
      </c>
      <c r="AZ406" t="n">
        <v>1358400000</v>
      </c>
      <c r="BA406" t="n">
        <v>0</v>
      </c>
      <c r="BB406" t="n">
        <v>-218400000</v>
      </c>
      <c r="BC406" t="n">
        <v>1641600000</v>
      </c>
      <c r="BD406" t="n">
        <v>0</v>
      </c>
      <c r="BE406" t="n">
        <v>99450000</v>
      </c>
      <c r="BF406" t="n">
        <v>381600000</v>
      </c>
      <c r="BG406" t="n">
        <v>99450000</v>
      </c>
      <c r="BH406" t="n">
        <v>0</v>
      </c>
      <c r="BI406" t="n">
        <v>0</v>
      </c>
      <c r="BJ406" t="n">
        <v>-70116207</v>
      </c>
      <c r="BK406" t="n">
        <v>99450000</v>
      </c>
      <c r="BL406" t="n">
        <v>0</v>
      </c>
      <c r="BM406" t="n">
        <v>50319813</v>
      </c>
      <c r="BN406" t="n">
        <v>-129238935</v>
      </c>
      <c r="BO406" t="n">
        <v>0</v>
      </c>
      <c r="BP406" t="n">
        <v>99450000</v>
      </c>
      <c r="BQ406" t="n">
        <v>50319813</v>
      </c>
      <c r="BR406" t="n">
        <v>-29788935</v>
      </c>
      <c r="BS406" t="n">
        <v>0</v>
      </c>
      <c r="BT406" t="n">
        <v>0</v>
      </c>
      <c r="BU406" t="n">
        <v>0</v>
      </c>
      <c r="BV406" t="n">
        <v>50319813</v>
      </c>
      <c r="BW406" t="n">
        <v>-29788935</v>
      </c>
      <c r="BX406" t="n">
        <v>2.311773552754053</v>
      </c>
      <c r="BY406" t="n">
        <v>-1.233134022428983</v>
      </c>
      <c r="BZ406" t="n">
        <v>0</v>
      </c>
      <c r="CA406" t="n">
        <v>1617888627</v>
      </c>
      <c r="CB406" t="n">
        <v>1617888627</v>
      </c>
      <c r="CC406" t="n">
        <v>1860000000</v>
      </c>
      <c r="CD406" t="n">
        <v>0</v>
      </c>
      <c r="CE406" t="n">
        <v>2226995506</v>
      </c>
      <c r="CF406" t="n">
        <v>2176675693</v>
      </c>
      <c r="CG406" t="n">
        <v>2574634441</v>
      </c>
      <c r="CH406" t="n">
        <v>2226995506</v>
      </c>
      <c r="CI406" t="n">
        <v>2176675693</v>
      </c>
      <c r="CJ406" t="n">
        <v>2574634441</v>
      </c>
      <c r="CK406" t="n">
        <v>-129238935</v>
      </c>
      <c r="CL406" t="n">
        <v>215525532</v>
      </c>
      <c r="CM406" t="n">
        <v>32.0570605993271</v>
      </c>
      <c r="CN406" t="n">
        <v>-1.216572225093842</v>
      </c>
      <c r="CO406" t="n">
        <v>5.103500187397003</v>
      </c>
      <c r="CP406" t="n">
        <v>71390929890.27112</v>
      </c>
      <c r="CQ406" t="n">
        <v>-2709300878.008406</v>
      </c>
      <c r="CR406" t="n">
        <v>11365471982.20328</v>
      </c>
      <c r="CS406" t="n">
        <v>1.322331835333333</v>
      </c>
      <c r="CT406" t="n">
        <v>2944827054.728065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1</v>
      </c>
      <c r="DJ406" t="n">
        <v>0</v>
      </c>
      <c r="DK406" t="n">
        <v>2226995506</v>
      </c>
      <c r="DL406" t="n">
        <v>0</v>
      </c>
      <c r="DM406" t="n">
        <v>2574634441</v>
      </c>
      <c r="DN406" t="n">
        <v>0</v>
      </c>
      <c r="DO406" t="n">
        <v>0</v>
      </c>
      <c r="DP406" t="n">
        <v>0</v>
      </c>
      <c r="DQ406" t="n">
        <v>218400000</v>
      </c>
      <c r="DR406" t="n">
        <v>0</v>
      </c>
      <c r="DS406" t="n">
        <v>0</v>
      </c>
      <c r="DT406" t="n">
        <v>0</v>
      </c>
      <c r="DU406" t="n">
        <v>0</v>
      </c>
      <c r="DV406" t="n">
        <v>2254060663</v>
      </c>
      <c r="DW406" t="n">
        <v>0</v>
      </c>
      <c r="DX406" t="n">
        <v>0</v>
      </c>
      <c r="DY406" t="n">
        <v>1104489724.87</v>
      </c>
      <c r="DZ406" t="n">
        <v>0</v>
      </c>
      <c r="EA406" t="n">
        <v>0</v>
      </c>
      <c r="EB406" t="n">
        <v>1104489724.87</v>
      </c>
      <c r="EC406" t="n">
        <v>0.4899999999999999</v>
      </c>
      <c r="ED406" t="n">
        <v>1104489724.87</v>
      </c>
      <c r="EE406" t="n">
        <v>1091227797.94</v>
      </c>
      <c r="EF406" t="n">
        <v>0</v>
      </c>
      <c r="EG406" t="n">
        <v>0</v>
      </c>
      <c r="EH406" t="n">
        <v>0</v>
      </c>
      <c r="EI406" t="n">
        <v>0</v>
      </c>
      <c r="EJ406" t="n">
        <v>50319813</v>
      </c>
      <c r="EK406" t="n">
        <v>0</v>
      </c>
      <c r="EL406" t="n">
        <v>99450000</v>
      </c>
      <c r="EM406" t="n">
        <v>-70116207</v>
      </c>
      <c r="EN406" t="n">
        <v>0</v>
      </c>
      <c r="EO406" t="n">
        <v>-59122728</v>
      </c>
      <c r="EP406" t="n">
        <v>50319813</v>
      </c>
      <c r="EQ406" t="n">
        <v>-29788935</v>
      </c>
      <c r="ER406" t="n">
        <v>677</v>
      </c>
      <c r="EU406" t="n">
        <v>2018</v>
      </c>
      <c r="EV406" t="inlineStr">
        <is>
          <t>국내간접투자</t>
        </is>
      </c>
      <c r="EW406" t="n">
        <v>0</v>
      </c>
      <c r="EX406" t="n">
        <v>0</v>
      </c>
      <c r="EY406" t="n">
        <v>0</v>
      </c>
      <c r="EZ406" t="n">
        <v>0</v>
      </c>
      <c r="FA406" t="n">
        <v>0</v>
      </c>
      <c r="FB406" t="n">
        <v>0</v>
      </c>
      <c r="FC406" t="n">
        <v>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0</v>
      </c>
      <c r="FJ406" t="n">
        <v>0</v>
      </c>
      <c r="FK406" t="n">
        <v>50319813</v>
      </c>
      <c r="FL406" t="n">
        <v>0</v>
      </c>
      <c r="FM406" t="n">
        <v>99450000</v>
      </c>
      <c r="FN406" t="n">
        <v>-70116207</v>
      </c>
      <c r="FO406" t="n">
        <v>0</v>
      </c>
      <c r="FP406" t="n">
        <v>-59122728</v>
      </c>
      <c r="FQ406" t="b">
        <v>1</v>
      </c>
      <c r="FR406" t="b">
        <v>1</v>
      </c>
    </row>
    <row r="407">
      <c r="A407" t="inlineStr">
        <is>
          <t>BS00001063</t>
        </is>
      </c>
      <c r="B407" t="inlineStr">
        <is>
          <t>BS0000106301</t>
        </is>
      </c>
      <c r="C407" t="n">
        <v>110000091</v>
      </c>
      <c r="D407" t="inlineStr">
        <is>
          <t>2018 한화 신산업글로벌플러스업</t>
        </is>
      </c>
      <c r="E407" t="inlineStr">
        <is>
          <t>2018 한화신산업글로벌플러스업</t>
        </is>
      </c>
      <c r="F407" t="inlineStr">
        <is>
          <t>VC</t>
        </is>
      </c>
      <c r="G407" t="inlineStr">
        <is>
          <t>VC</t>
        </is>
      </c>
      <c r="H407" t="inlineStr">
        <is>
          <t>VC</t>
        </is>
      </c>
      <c r="I407" t="inlineStr">
        <is>
          <t>국내</t>
        </is>
      </c>
      <c r="J407" t="inlineStr">
        <is>
          <t>아시아</t>
        </is>
      </c>
      <c r="K407" t="inlineStr">
        <is>
          <t>이머징</t>
        </is>
      </c>
      <c r="L407" t="inlineStr">
        <is>
          <t>한국</t>
        </is>
      </c>
      <c r="M407" t="inlineStr">
        <is>
          <t>해당없음</t>
        </is>
      </c>
      <c r="N407" t="inlineStr">
        <is>
          <t>출자</t>
        </is>
      </c>
      <c r="O407" t="inlineStr">
        <is>
          <t>지분</t>
        </is>
      </c>
      <c r="P407" t="inlineStr">
        <is>
          <t>주식형</t>
        </is>
      </c>
      <c r="Q407" t="inlineStr">
        <is>
          <t>블라인드</t>
        </is>
      </c>
      <c r="R407" t="inlineStr">
        <is>
          <t>KRW</t>
        </is>
      </c>
      <c r="S407" t="inlineStr">
        <is>
          <t>KRW</t>
        </is>
      </c>
      <c r="T407" s="1" t="n">
        <v>43460</v>
      </c>
      <c r="U407" s="1" t="n">
        <v>44920</v>
      </c>
      <c r="V407" s="1" t="n">
        <v>46381</v>
      </c>
      <c r="X407" t="inlineStr">
        <is>
          <t>해당없음</t>
        </is>
      </c>
      <c r="Y407" t="inlineStr">
        <is>
          <t>해당없음</t>
        </is>
      </c>
      <c r="Z407" t="inlineStr">
        <is>
          <t>해당없음</t>
        </is>
      </c>
      <c r="AA407" t="inlineStr">
        <is>
          <t>해당없음</t>
        </is>
      </c>
      <c r="AB407" t="inlineStr">
        <is>
          <t>한화투자증권</t>
        </is>
      </c>
      <c r="AC407" t="inlineStr">
        <is>
          <t>해당없음</t>
        </is>
      </c>
      <c r="AD407" t="inlineStr">
        <is>
          <t>이용훈</t>
        </is>
      </c>
      <c r="AF407" t="inlineStr">
        <is>
          <t>권우철</t>
        </is>
      </c>
      <c r="AI407" t="inlineStr">
        <is>
          <t>기보유</t>
        </is>
      </c>
      <c r="AJ407" t="inlineStr">
        <is>
          <t>사모투자</t>
        </is>
      </c>
      <c r="AK407" t="inlineStr">
        <is>
          <t>VC</t>
        </is>
      </c>
      <c r="AL407" t="inlineStr">
        <is>
          <t>Equity</t>
        </is>
      </c>
      <c r="AM407" t="inlineStr">
        <is>
          <t>인출</t>
        </is>
      </c>
      <c r="AN407" t="inlineStr">
        <is>
          <t>운영</t>
        </is>
      </c>
      <c r="AO407" t="n">
        <v>0</v>
      </c>
      <c r="AP407" t="n">
        <v>15000000000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15000000000</v>
      </c>
      <c r="AX407" t="n">
        <v>0</v>
      </c>
      <c r="AY407" t="n">
        <v>2310000000</v>
      </c>
      <c r="AZ407" t="n">
        <v>2310000000</v>
      </c>
      <c r="BA407" t="n">
        <v>0</v>
      </c>
      <c r="BB407" t="n">
        <v>-2310000000</v>
      </c>
      <c r="BC407" t="n">
        <v>12690000000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12690000000</v>
      </c>
      <c r="CB407" t="n">
        <v>12690000000</v>
      </c>
      <c r="CC407" t="n">
        <v>15000000000</v>
      </c>
      <c r="CD407" t="n">
        <v>0</v>
      </c>
      <c r="CE407" t="n">
        <v>12690000000</v>
      </c>
      <c r="CF407" t="n">
        <v>12690000000</v>
      </c>
      <c r="CG407" t="n">
        <v>15000000000</v>
      </c>
      <c r="CH407" t="n">
        <v>12690000000</v>
      </c>
      <c r="CI407" t="n">
        <v>12690000000</v>
      </c>
      <c r="CJ407" t="n">
        <v>15000000000</v>
      </c>
      <c r="CK407" t="n">
        <v>0</v>
      </c>
      <c r="CL407" t="n">
        <v>0</v>
      </c>
      <c r="CM407" t="n">
        <v>2.980232238769531e-07</v>
      </c>
      <c r="CN407" t="n">
        <v>2.980232238769531e-07</v>
      </c>
      <c r="CO407" t="n">
        <v>-7.450580596923828e-08</v>
      </c>
      <c r="CP407" t="n">
        <v>3781.914710998535</v>
      </c>
      <c r="CQ407" t="n">
        <v>3781.914710998535</v>
      </c>
      <c r="CR407" t="n">
        <v>-945.4786777496338</v>
      </c>
      <c r="CS407" t="n">
        <v>1</v>
      </c>
      <c r="CT407" t="n">
        <v>12690000000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1</v>
      </c>
      <c r="DJ407" t="n">
        <v>0</v>
      </c>
      <c r="DK407" t="n">
        <v>12690000000</v>
      </c>
      <c r="DL407" t="n">
        <v>0</v>
      </c>
      <c r="DM407" t="n">
        <v>15000000000</v>
      </c>
      <c r="DN407" t="n">
        <v>0</v>
      </c>
      <c r="DO407" t="n">
        <v>0</v>
      </c>
      <c r="DP407" t="n">
        <v>0</v>
      </c>
      <c r="DQ407" t="n">
        <v>2310000000</v>
      </c>
      <c r="DR407" t="n">
        <v>0</v>
      </c>
      <c r="DS407" t="n">
        <v>0</v>
      </c>
      <c r="DT407" t="n">
        <v>0</v>
      </c>
      <c r="DU407" t="n">
        <v>0</v>
      </c>
      <c r="DV407" t="n">
        <v>12102880100</v>
      </c>
      <c r="DW407" t="n">
        <v>0</v>
      </c>
      <c r="DX407" t="n">
        <v>0</v>
      </c>
      <c r="DY407" t="n">
        <v>5930411249</v>
      </c>
      <c r="DZ407" t="n">
        <v>0</v>
      </c>
      <c r="EA407" t="n">
        <v>0</v>
      </c>
      <c r="EB407" t="n">
        <v>5930411249</v>
      </c>
      <c r="EC407" t="n">
        <v>0.49</v>
      </c>
      <c r="ED407" t="n">
        <v>5930411249</v>
      </c>
      <c r="EE407" t="n">
        <v>6218100000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0</v>
      </c>
      <c r="EM407" t="n">
        <v>0</v>
      </c>
      <c r="EN407" t="n">
        <v>0</v>
      </c>
      <c r="EO407" t="n">
        <v>0</v>
      </c>
      <c r="EP407" t="n">
        <v>0</v>
      </c>
      <c r="EQ407" t="n">
        <v>0</v>
      </c>
      <c r="ER407" t="n">
        <v>471</v>
      </c>
      <c r="EU407" t="n">
        <v>2018</v>
      </c>
      <c r="EV407" t="inlineStr">
        <is>
          <t>국내간접투자</t>
        </is>
      </c>
      <c r="EW407" t="n">
        <v>0</v>
      </c>
      <c r="EX407" t="n">
        <v>0</v>
      </c>
      <c r="EY407" t="n">
        <v>0</v>
      </c>
      <c r="EZ407" t="n">
        <v>0</v>
      </c>
      <c r="FA407" t="n">
        <v>0</v>
      </c>
      <c r="FB407" t="n">
        <v>0</v>
      </c>
      <c r="FC407" t="n">
        <v>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0</v>
      </c>
      <c r="FJ407" t="n">
        <v>0</v>
      </c>
      <c r="FK407" t="n">
        <v>0</v>
      </c>
      <c r="FL407" t="n">
        <v>0</v>
      </c>
      <c r="FM407" t="n">
        <v>0</v>
      </c>
      <c r="FN407" t="n">
        <v>0</v>
      </c>
      <c r="FO407" t="n">
        <v>0</v>
      </c>
      <c r="FP407" t="n">
        <v>0</v>
      </c>
      <c r="FQ407" t="b">
        <v>1</v>
      </c>
      <c r="FR407" t="b">
        <v>1</v>
      </c>
    </row>
    <row r="408">
      <c r="A408" t="inlineStr">
        <is>
          <t>BS00001064</t>
        </is>
      </c>
      <c r="B408" t="n">
        <v>706187418701</v>
      </c>
      <c r="C408" t="n">
        <v>6000000001046</v>
      </c>
      <c r="D408" t="inlineStr">
        <is>
          <t>영양에코파워 (영양군 75.9MW 풍력발전사업)</t>
        </is>
      </c>
      <c r="E408" t="inlineStr">
        <is>
          <t>(주)영양에코파워, 영양군 75.9MW 풍력발전사업</t>
        </is>
      </c>
      <c r="F408" t="inlineStr">
        <is>
          <t>인프라</t>
        </is>
      </c>
      <c r="G408" t="inlineStr">
        <is>
          <t>신재생</t>
        </is>
      </c>
      <c r="H408" t="inlineStr">
        <is>
          <t>풍력</t>
        </is>
      </c>
      <c r="I408" t="inlineStr">
        <is>
          <t>국내</t>
        </is>
      </c>
      <c r="J408" t="inlineStr">
        <is>
          <t>아시아</t>
        </is>
      </c>
      <c r="K408" t="inlineStr">
        <is>
          <t>이머징</t>
        </is>
      </c>
      <c r="L408" t="inlineStr">
        <is>
          <t>한국</t>
        </is>
      </c>
      <c r="M408" t="inlineStr">
        <is>
          <t>해당없음</t>
        </is>
      </c>
      <c r="N408" t="inlineStr">
        <is>
          <t>대출</t>
        </is>
      </c>
      <c r="O408" t="inlineStr">
        <is>
          <t>선순위</t>
        </is>
      </c>
      <c r="P408" t="inlineStr">
        <is>
          <t>대출</t>
        </is>
      </c>
      <c r="Q408" t="inlineStr">
        <is>
          <t>프로젝트</t>
        </is>
      </c>
      <c r="R408" t="inlineStr">
        <is>
          <t>KRW</t>
        </is>
      </c>
      <c r="S408" t="inlineStr">
        <is>
          <t>KRW</t>
        </is>
      </c>
      <c r="T408" s="1" t="n">
        <v>43454</v>
      </c>
      <c r="U408" s="1" t="n">
        <v>49023</v>
      </c>
      <c r="V408" s="1" t="n">
        <v>49023</v>
      </c>
      <c r="X408" t="inlineStr">
        <is>
          <t>비규제자산</t>
        </is>
      </c>
      <c r="Y408" t="inlineStr">
        <is>
          <t>Merchant(정부)</t>
        </is>
      </c>
      <c r="Z408" t="inlineStr">
        <is>
          <t>무보증</t>
        </is>
      </c>
      <c r="AA408" t="inlineStr">
        <is>
          <t>주기기업체 가동률 보장(SMP+REC 고정계약)</t>
        </is>
      </c>
      <c r="AB408" t="inlineStr">
        <is>
          <t>교보악사자산운용</t>
        </is>
      </c>
      <c r="AC408" t="inlineStr">
        <is>
          <t>해당없음</t>
        </is>
      </c>
      <c r="AD408" t="inlineStr">
        <is>
          <t>예수빈</t>
        </is>
      </c>
      <c r="AF408" t="inlineStr">
        <is>
          <t>유재섭</t>
        </is>
      </c>
      <c r="AH408" s="1" t="n">
        <v>43453</v>
      </c>
      <c r="AI408" t="inlineStr">
        <is>
          <t>기보유</t>
        </is>
      </c>
      <c r="AJ408" t="inlineStr">
        <is>
          <t>국내실물</t>
        </is>
      </c>
      <c r="AK408" t="inlineStr">
        <is>
          <t>인프라</t>
        </is>
      </c>
      <c r="AL408" t="inlineStr">
        <is>
          <t>Debt</t>
        </is>
      </c>
      <c r="AM408" t="inlineStr">
        <is>
          <t>인출</t>
        </is>
      </c>
      <c r="AN408" t="inlineStr">
        <is>
          <t>운영</t>
        </is>
      </c>
      <c r="AO408" t="n">
        <v>0</v>
      </c>
      <c r="AP408" t="n">
        <v>52000000000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52000000000</v>
      </c>
      <c r="AX408" t="n">
        <v>845069519</v>
      </c>
      <c r="AY408" t="n">
        <v>3322716577</v>
      </c>
      <c r="AZ408" t="n">
        <v>17815978608</v>
      </c>
      <c r="BA408" t="n">
        <v>-845069519</v>
      </c>
      <c r="BB408" t="n">
        <v>-3322716577</v>
      </c>
      <c r="BC408" t="n">
        <v>34184021392</v>
      </c>
      <c r="BD408" t="n">
        <v>309023759</v>
      </c>
      <c r="BE408" t="n">
        <v>1269265724</v>
      </c>
      <c r="BF408" t="n">
        <v>8498415507</v>
      </c>
      <c r="BG408" t="n">
        <v>0</v>
      </c>
      <c r="BH408" t="n">
        <v>1269265724</v>
      </c>
      <c r="BI408" t="n">
        <v>0</v>
      </c>
      <c r="BJ408" t="n">
        <v>0</v>
      </c>
      <c r="BK408" t="n">
        <v>0</v>
      </c>
      <c r="BL408" t="n">
        <v>1268947107</v>
      </c>
      <c r="BM408" t="n">
        <v>0</v>
      </c>
      <c r="BN408" t="n">
        <v>0</v>
      </c>
      <c r="BO408" t="n">
        <v>104802568</v>
      </c>
      <c r="BP408" t="n">
        <v>1269839279</v>
      </c>
      <c r="BQ408" t="n">
        <v>104802568</v>
      </c>
      <c r="BR408" t="n">
        <v>1269839279</v>
      </c>
      <c r="BS408" t="n">
        <v>0</v>
      </c>
      <c r="BT408" t="n">
        <v>0</v>
      </c>
      <c r="BU408" t="n">
        <v>0</v>
      </c>
      <c r="BV408" t="n">
        <v>104802568</v>
      </c>
      <c r="BW408" t="n">
        <v>1269839279</v>
      </c>
      <c r="BX408" t="n">
        <v>0.3034101973107046</v>
      </c>
      <c r="BY408" t="n">
        <v>3.606426265153495</v>
      </c>
      <c r="BZ408" t="n">
        <v>0</v>
      </c>
      <c r="CA408" t="n">
        <v>34184021392</v>
      </c>
      <c r="CB408" t="n">
        <v>35003869964</v>
      </c>
      <c r="CC408" t="n">
        <v>37506737969</v>
      </c>
      <c r="CD408" t="n">
        <v>0</v>
      </c>
      <c r="CE408" t="n">
        <v>34184021392</v>
      </c>
      <c r="CF408" t="n">
        <v>35003869964</v>
      </c>
      <c r="CG408" t="n">
        <v>37506737969</v>
      </c>
      <c r="CH408" t="n">
        <v>34184021392</v>
      </c>
      <c r="CI408" t="n">
        <v>35003869964</v>
      </c>
      <c r="CJ408" t="n">
        <v>37506737969</v>
      </c>
      <c r="CK408" t="n">
        <v>0</v>
      </c>
      <c r="CL408" t="n">
        <v>0</v>
      </c>
      <c r="CM408" t="n">
        <v>0.2944634583333333</v>
      </c>
      <c r="CN408" t="n">
        <v>3.5335615</v>
      </c>
      <c r="CO408" t="n">
        <v>3.5335615</v>
      </c>
      <c r="CP408" t="n">
        <v>10065945158.82897</v>
      </c>
      <c r="CQ408" t="n">
        <v>120791341905.9476</v>
      </c>
      <c r="CR408" t="n">
        <v>120791341905.9476</v>
      </c>
      <c r="CS408" t="n">
        <v>1.163431067442308</v>
      </c>
      <c r="CT408" t="n">
        <v>39770752497.56524</v>
      </c>
      <c r="CU408" t="n">
        <v>3.5</v>
      </c>
      <c r="CV408" t="n">
        <v>0</v>
      </c>
      <c r="CW408" t="n">
        <v>0</v>
      </c>
      <c r="CX408" t="n">
        <v>3.5</v>
      </c>
      <c r="CY408" t="n">
        <v>3.5</v>
      </c>
      <c r="CZ408" t="n">
        <v>119644074872</v>
      </c>
      <c r="DA408" t="n">
        <v>0</v>
      </c>
      <c r="DB408" t="n">
        <v>0</v>
      </c>
      <c r="DC408" t="n">
        <v>2957743316.5</v>
      </c>
      <c r="DD408" t="n">
        <v>11629508019.5</v>
      </c>
      <c r="DE408" t="n">
        <v>34184021392</v>
      </c>
      <c r="DF408" t="n">
        <v>0</v>
      </c>
      <c r="DG408" t="n">
        <v>845069519</v>
      </c>
      <c r="DH408" t="n">
        <v>1</v>
      </c>
      <c r="DI408" t="n">
        <v>0</v>
      </c>
      <c r="DJ408" t="n">
        <v>34184021392</v>
      </c>
      <c r="DK408" t="n">
        <v>0</v>
      </c>
      <c r="DL408" t="n">
        <v>37506737969</v>
      </c>
      <c r="DM408" t="n">
        <v>0</v>
      </c>
      <c r="DN408" t="n">
        <v>0</v>
      </c>
      <c r="DO408" t="n">
        <v>0</v>
      </c>
      <c r="DP408" t="n">
        <v>3322716577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33061656376.00167</v>
      </c>
      <c r="DW408" t="n">
        <v>4199267119.864212</v>
      </c>
      <c r="DX408" t="n">
        <v>0</v>
      </c>
      <c r="DY408" t="n">
        <v>0</v>
      </c>
      <c r="DZ408" t="n">
        <v>0</v>
      </c>
      <c r="EA408" t="n">
        <v>0</v>
      </c>
      <c r="EB408" t="n">
        <v>4199267119.864212</v>
      </c>
      <c r="EC408" t="n">
        <v>0.1270132104727916</v>
      </c>
      <c r="ED408" t="n">
        <v>4199267119.864212</v>
      </c>
      <c r="EE408" t="n">
        <v>4341822303.868505</v>
      </c>
      <c r="EF408" t="n">
        <v>0</v>
      </c>
      <c r="EG408" t="n">
        <v>104802568</v>
      </c>
      <c r="EH408" t="n">
        <v>0</v>
      </c>
      <c r="EI408" t="n">
        <v>0</v>
      </c>
      <c r="EJ408" t="n">
        <v>0</v>
      </c>
      <c r="EK408" t="n">
        <v>0</v>
      </c>
      <c r="EL408" t="n">
        <v>1269839279</v>
      </c>
      <c r="EM408" t="n">
        <v>0</v>
      </c>
      <c r="EN408" t="n">
        <v>0</v>
      </c>
      <c r="EO408" t="n">
        <v>0</v>
      </c>
      <c r="EP408" t="n">
        <v>104802568</v>
      </c>
      <c r="EQ408" t="n">
        <v>1269839279</v>
      </c>
      <c r="ER408" t="n">
        <v>175</v>
      </c>
      <c r="EU408" t="n">
        <v>2018</v>
      </c>
      <c r="EV408" t="inlineStr">
        <is>
          <t>국내간접투자</t>
        </is>
      </c>
      <c r="EW408" t="n">
        <v>0</v>
      </c>
      <c r="EX408" t="n">
        <v>104802568</v>
      </c>
      <c r="EY408" t="n">
        <v>0</v>
      </c>
      <c r="EZ408" t="n">
        <v>0</v>
      </c>
      <c r="FA408" t="n">
        <v>0</v>
      </c>
      <c r="FB408" t="n">
        <v>0</v>
      </c>
      <c r="FC408" t="n">
        <v>1269839279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0</v>
      </c>
      <c r="FJ408" t="n">
        <v>0</v>
      </c>
      <c r="FK408" t="n">
        <v>0</v>
      </c>
      <c r="FL408" t="n">
        <v>0</v>
      </c>
      <c r="FM408" t="n">
        <v>0</v>
      </c>
      <c r="FN408" t="n">
        <v>0</v>
      </c>
      <c r="FO408" t="n">
        <v>0</v>
      </c>
      <c r="FP408" t="n">
        <v>0</v>
      </c>
      <c r="FQ408" t="b">
        <v>1</v>
      </c>
      <c r="FR408" t="b">
        <v>1</v>
      </c>
    </row>
    <row r="409">
      <c r="A409" t="inlineStr">
        <is>
          <t>BS00001065</t>
        </is>
      </c>
      <c r="B409" t="inlineStr">
        <is>
          <t>BS0000106501</t>
        </is>
      </c>
      <c r="C409" t="n">
        <v>210000264</v>
      </c>
      <c r="D409" t="inlineStr">
        <is>
          <t>DCVC V</t>
        </is>
      </c>
      <c r="E409" t="inlineStr">
        <is>
          <t>DCVC V</t>
        </is>
      </c>
      <c r="F409" t="inlineStr">
        <is>
          <t>VC</t>
        </is>
      </c>
      <c r="G409" t="inlineStr">
        <is>
          <t>VC</t>
        </is>
      </c>
      <c r="H409" t="inlineStr">
        <is>
          <t>VC</t>
        </is>
      </c>
      <c r="I409" t="inlineStr">
        <is>
          <t>해외</t>
        </is>
      </c>
      <c r="J409" t="inlineStr">
        <is>
          <t>아메리카</t>
        </is>
      </c>
      <c r="K409" t="inlineStr">
        <is>
          <t>선진국</t>
        </is>
      </c>
      <c r="L409" t="inlineStr">
        <is>
          <t>북미</t>
        </is>
      </c>
      <c r="M409" t="inlineStr">
        <is>
          <t>해당없음</t>
        </is>
      </c>
      <c r="N409" t="inlineStr">
        <is>
          <t>수익증권</t>
        </is>
      </c>
      <c r="O409" t="inlineStr">
        <is>
          <t>지분</t>
        </is>
      </c>
      <c r="P409" t="inlineStr">
        <is>
          <t>주식형</t>
        </is>
      </c>
      <c r="Q409" t="inlineStr">
        <is>
          <t>블라인드</t>
        </is>
      </c>
      <c r="R409" t="inlineStr">
        <is>
          <t>USD</t>
        </is>
      </c>
      <c r="S409" t="inlineStr">
        <is>
          <t>USD</t>
        </is>
      </c>
      <c r="T409" s="1" t="n">
        <v>43651</v>
      </c>
      <c r="U409" s="1" t="n">
        <v>45843</v>
      </c>
      <c r="V409" s="1" t="n">
        <v>47304</v>
      </c>
      <c r="X409" t="inlineStr">
        <is>
          <t>해당없음</t>
        </is>
      </c>
      <c r="Y409" t="inlineStr">
        <is>
          <t>해당없음</t>
        </is>
      </c>
      <c r="Z409" t="inlineStr">
        <is>
          <t>해당없음</t>
        </is>
      </c>
      <c r="AA409" t="inlineStr">
        <is>
          <t>해당없음</t>
        </is>
      </c>
      <c r="AB409" t="inlineStr">
        <is>
          <t>해당없음</t>
        </is>
      </c>
      <c r="AC409" t="inlineStr">
        <is>
          <t>DCVC</t>
        </is>
      </c>
      <c r="AD409" t="inlineStr">
        <is>
          <t>이용훈</t>
        </is>
      </c>
      <c r="AF409" t="inlineStr">
        <is>
          <t>권우철</t>
        </is>
      </c>
      <c r="AI409" t="inlineStr">
        <is>
          <t>기보유</t>
        </is>
      </c>
      <c r="AJ409" t="inlineStr">
        <is>
          <t>사모투자</t>
        </is>
      </c>
      <c r="AK409" t="inlineStr">
        <is>
          <t>VC</t>
        </is>
      </c>
      <c r="AL409" t="inlineStr">
        <is>
          <t>Equity</t>
        </is>
      </c>
      <c r="AM409" t="inlineStr">
        <is>
          <t>인출</t>
        </is>
      </c>
      <c r="AN409" t="inlineStr">
        <is>
          <t>운영</t>
        </is>
      </c>
      <c r="AO409" t="n">
        <v>40000000</v>
      </c>
      <c r="AP409" t="n">
        <v>46000000000</v>
      </c>
      <c r="AQ409" t="n">
        <v>0</v>
      </c>
      <c r="AR409" t="n">
        <v>0</v>
      </c>
      <c r="AS409" t="n">
        <v>0</v>
      </c>
      <c r="AT409" t="n">
        <v>0</v>
      </c>
      <c r="AU409" t="n">
        <v>1329480000</v>
      </c>
      <c r="AV409" t="n">
        <v>3000119999</v>
      </c>
      <c r="AW409" t="n">
        <v>46138439999</v>
      </c>
      <c r="AX409" t="n">
        <v>0</v>
      </c>
      <c r="AY409" t="n">
        <v>0</v>
      </c>
      <c r="AZ409" t="n">
        <v>1624541924</v>
      </c>
      <c r="BA409" t="n">
        <v>1329480000</v>
      </c>
      <c r="BB409" t="n">
        <v>3000119999</v>
      </c>
      <c r="BC409" t="n">
        <v>44513898075</v>
      </c>
      <c r="BD409" t="n">
        <v>0</v>
      </c>
      <c r="BE409" t="n">
        <v>6194801657</v>
      </c>
      <c r="BF409" t="n">
        <v>6857771463</v>
      </c>
      <c r="BG409" t="n">
        <v>6194801657</v>
      </c>
      <c r="BH409" t="n">
        <v>0</v>
      </c>
      <c r="BI409" t="n">
        <v>0</v>
      </c>
      <c r="BJ409" t="n">
        <v>0</v>
      </c>
      <c r="BK409" t="n">
        <v>6194801657</v>
      </c>
      <c r="BL409" t="n">
        <v>0</v>
      </c>
      <c r="BM409" t="n">
        <v>-139624920</v>
      </c>
      <c r="BN409" t="n">
        <v>-140523647</v>
      </c>
      <c r="BO409" t="n">
        <v>0</v>
      </c>
      <c r="BP409" t="n">
        <v>6194801657</v>
      </c>
      <c r="BQ409" t="n">
        <v>-139624920</v>
      </c>
      <c r="BR409" t="n">
        <v>6054278010</v>
      </c>
      <c r="BS409" t="n">
        <v>0</v>
      </c>
      <c r="BT409" t="n">
        <v>0</v>
      </c>
      <c r="BU409" t="n">
        <v>0</v>
      </c>
      <c r="BV409" t="n">
        <v>-139624920</v>
      </c>
      <c r="BW409" t="n">
        <v>6054278010</v>
      </c>
      <c r="BX409" t="n">
        <v>-0.2124200430504395</v>
      </c>
      <c r="BY409" t="n">
        <v>9.902639452433084</v>
      </c>
      <c r="BZ409" t="n">
        <v>36247172.11</v>
      </c>
      <c r="CA409" t="n">
        <v>44646079061</v>
      </c>
      <c r="CB409" t="n">
        <v>43316599061</v>
      </c>
      <c r="CC409" t="n">
        <v>41645959062</v>
      </c>
      <c r="CD409" t="n">
        <v>45742611</v>
      </c>
      <c r="CE409" t="n">
        <v>65636072524</v>
      </c>
      <c r="CF409" t="n">
        <v>65685456593</v>
      </c>
      <c r="CG409" t="n">
        <v>62694251970</v>
      </c>
      <c r="CH409" t="n">
        <v>58271084292.14365</v>
      </c>
      <c r="CI409" t="n">
        <v>57225517794.42249</v>
      </c>
      <c r="CJ409" t="n">
        <v>54143868026.5285</v>
      </c>
      <c r="CK409" t="n">
        <v>1127096266.61515</v>
      </c>
      <c r="CL409" t="n">
        <v>0</v>
      </c>
      <c r="CM409" t="n">
        <v>-22.58676938712597</v>
      </c>
      <c r="CN409" t="n">
        <v>10.01011788845062</v>
      </c>
      <c r="CO409" t="n">
        <v>12.59388029575348</v>
      </c>
      <c r="CP409" t="n">
        <v>-1482506833576.263</v>
      </c>
      <c r="CQ409" t="n">
        <v>657024823700.1348</v>
      </c>
      <c r="CR409" t="n">
        <v>826612840450.6497</v>
      </c>
      <c r="CS409" t="n">
        <v>1.606434589305716</v>
      </c>
      <c r="CT409" t="n">
        <v>105440057208.7321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1</v>
      </c>
      <c r="DJ409" t="n">
        <v>0</v>
      </c>
      <c r="DK409" t="n">
        <v>65636072524</v>
      </c>
      <c r="DL409" t="n">
        <v>0</v>
      </c>
      <c r="DM409" t="n">
        <v>62694251970</v>
      </c>
      <c r="DN409" t="n">
        <v>0</v>
      </c>
      <c r="DO409" t="n">
        <v>3000119999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64883025059</v>
      </c>
      <c r="DW409" t="n">
        <v>0</v>
      </c>
      <c r="DX409" t="n">
        <v>0</v>
      </c>
      <c r="DY409" t="n">
        <v>31597426031.86309</v>
      </c>
      <c r="DZ409" t="n">
        <v>16220756264.75</v>
      </c>
      <c r="EA409" t="n">
        <v>0</v>
      </c>
      <c r="EB409" t="n">
        <v>47818182296.61308</v>
      </c>
      <c r="EC409" t="n">
        <v>0.7369906420536132</v>
      </c>
      <c r="ED409" t="n">
        <v>47818182296.61308</v>
      </c>
      <c r="EE409" t="n">
        <v>48373171231.34028</v>
      </c>
      <c r="EF409" t="n">
        <v>-1349159615</v>
      </c>
      <c r="EG409" t="n">
        <v>0</v>
      </c>
      <c r="EH409" t="n">
        <v>0</v>
      </c>
      <c r="EI409" t="n">
        <v>1239239149</v>
      </c>
      <c r="EJ409" t="n">
        <v>-29704454</v>
      </c>
      <c r="EK409" t="n">
        <v>-263956457</v>
      </c>
      <c r="EL409" t="n">
        <v>6194801657</v>
      </c>
      <c r="EM409" t="n">
        <v>0</v>
      </c>
      <c r="EN409" t="n">
        <v>-1302082944</v>
      </c>
      <c r="EO409" t="n">
        <v>1425515754</v>
      </c>
      <c r="EP409" t="n">
        <v>-139624920</v>
      </c>
      <c r="EQ409" t="n">
        <v>6054278010</v>
      </c>
      <c r="ER409" t="n">
        <v>43</v>
      </c>
      <c r="ES409" t="inlineStr">
        <is>
          <t>Early Stage</t>
        </is>
      </c>
      <c r="EU409" t="n">
        <v>2019</v>
      </c>
      <c r="EV409" t="inlineStr">
        <is>
          <t>해외직접투자</t>
        </is>
      </c>
      <c r="EW409" t="n">
        <v>0</v>
      </c>
      <c r="EX409" t="n">
        <v>0</v>
      </c>
      <c r="EY409" t="n">
        <v>0</v>
      </c>
      <c r="EZ409" t="n">
        <v>0</v>
      </c>
      <c r="FA409" t="n">
        <v>0</v>
      </c>
      <c r="FB409" t="n">
        <v>0</v>
      </c>
      <c r="FC409" t="n">
        <v>0</v>
      </c>
      <c r="FD409" t="n">
        <v>0</v>
      </c>
      <c r="FE409" t="n">
        <v>0</v>
      </c>
      <c r="FF409" t="n">
        <v>0</v>
      </c>
      <c r="FG409" t="n">
        <v>-1349159615</v>
      </c>
      <c r="FH409" t="n">
        <v>0</v>
      </c>
      <c r="FI409" t="n">
        <v>0</v>
      </c>
      <c r="FJ409" t="n">
        <v>1239239149</v>
      </c>
      <c r="FK409" t="n">
        <v>-29704454</v>
      </c>
      <c r="FL409" t="n">
        <v>-263956457</v>
      </c>
      <c r="FM409" t="n">
        <v>6194801657</v>
      </c>
      <c r="FN409" t="n">
        <v>0</v>
      </c>
      <c r="FO409" t="n">
        <v>-1302082944</v>
      </c>
      <c r="FP409" t="n">
        <v>1425515754</v>
      </c>
      <c r="FQ409" t="b">
        <v>1</v>
      </c>
      <c r="FR409" t="b">
        <v>1</v>
      </c>
    </row>
    <row r="410">
      <c r="A410" t="inlineStr">
        <is>
          <t>BS00001067</t>
        </is>
      </c>
      <c r="B410" t="n">
        <v>306173067301</v>
      </c>
      <c r="C410" t="n">
        <v>6000000001038</v>
      </c>
      <c r="D410" t="inlineStr">
        <is>
          <t>삼환빌딩 담보대출</t>
        </is>
      </c>
      <c r="E410" t="inlineStr">
        <is>
          <t>삼환빌딩 담보대출</t>
        </is>
      </c>
      <c r="F410" t="inlineStr">
        <is>
          <t>부동산</t>
        </is>
      </c>
      <c r="G410" t="inlineStr">
        <is>
          <t>수익형</t>
        </is>
      </c>
      <c r="H410" t="inlineStr">
        <is>
          <t>오피스</t>
        </is>
      </c>
      <c r="I410" t="inlineStr">
        <is>
          <t>국내</t>
        </is>
      </c>
      <c r="J410" t="inlineStr">
        <is>
          <t>아시아</t>
        </is>
      </c>
      <c r="K410" t="inlineStr">
        <is>
          <t>이머징</t>
        </is>
      </c>
      <c r="L410" t="inlineStr">
        <is>
          <t>한국</t>
        </is>
      </c>
      <c r="M410" t="inlineStr">
        <is>
          <t>서울CBD</t>
        </is>
      </c>
      <c r="N410" t="inlineStr">
        <is>
          <t>대출</t>
        </is>
      </c>
      <c r="O410" t="inlineStr">
        <is>
          <t>선순위</t>
        </is>
      </c>
      <c r="P410" t="inlineStr">
        <is>
          <t>대출</t>
        </is>
      </c>
      <c r="Q410" t="inlineStr">
        <is>
          <t>프로젝트</t>
        </is>
      </c>
      <c r="R410" t="inlineStr">
        <is>
          <t>KRW</t>
        </is>
      </c>
      <c r="S410" t="inlineStr">
        <is>
          <t>KRW</t>
        </is>
      </c>
      <c r="T410" s="1" t="n">
        <v>43438</v>
      </c>
      <c r="U410" s="1" t="n">
        <v>43438</v>
      </c>
      <c r="V410" s="1" t="n">
        <v>45264</v>
      </c>
      <c r="W410" s="1" t="n">
        <v>45264</v>
      </c>
      <c r="X410" t="inlineStr">
        <is>
          <t>해당없음</t>
        </is>
      </c>
      <c r="Y410" t="inlineStr">
        <is>
          <t>해당없음</t>
        </is>
      </c>
      <c r="Z410" t="inlineStr">
        <is>
          <t>무보증</t>
        </is>
      </c>
      <c r="AA410" t="inlineStr">
        <is>
          <t>무보증</t>
        </is>
      </c>
      <c r="AB410" t="inlineStr">
        <is>
          <t>하나대체투자자산운용</t>
        </is>
      </c>
      <c r="AC410" t="inlineStr">
        <is>
          <t>해당없음</t>
        </is>
      </c>
      <c r="AD410" t="inlineStr">
        <is>
          <t>상환/확인필요</t>
        </is>
      </c>
      <c r="AF410" t="inlineStr">
        <is>
          <t>김현우</t>
        </is>
      </c>
      <c r="AI410" t="inlineStr">
        <is>
          <t>기보유</t>
        </is>
      </c>
      <c r="AJ410" t="inlineStr">
        <is>
          <t>국내실물</t>
        </is>
      </c>
      <c r="AK410" t="inlineStr">
        <is>
          <t>부동산</t>
        </is>
      </c>
      <c r="AL410" t="inlineStr">
        <is>
          <t>Debt</t>
        </is>
      </c>
      <c r="AM410" t="inlineStr">
        <is>
          <t>인출</t>
        </is>
      </c>
      <c r="AN410" t="inlineStr">
        <is>
          <t>상환</t>
        </is>
      </c>
      <c r="AO410" t="n">
        <v>0</v>
      </c>
      <c r="AP410" t="n">
        <v>72130000000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1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0</v>
      </c>
      <c r="EM410" t="n">
        <v>0</v>
      </c>
      <c r="EN410" t="n">
        <v>0</v>
      </c>
      <c r="EO410" t="n">
        <v>0</v>
      </c>
      <c r="EP410" t="n">
        <v>0</v>
      </c>
      <c r="EQ410" t="n">
        <v>0</v>
      </c>
      <c r="ER410" t="n">
        <v>471</v>
      </c>
      <c r="EU410" t="n">
        <v>2018</v>
      </c>
      <c r="EV410" t="inlineStr">
        <is>
          <t>국내간접투자</t>
        </is>
      </c>
      <c r="EW410" t="n">
        <v>0</v>
      </c>
      <c r="EX410" t="n">
        <v>0</v>
      </c>
      <c r="EY410" t="n">
        <v>0</v>
      </c>
      <c r="EZ410" t="n">
        <v>0</v>
      </c>
      <c r="FA410" t="n">
        <v>0</v>
      </c>
      <c r="FB410" t="n">
        <v>0</v>
      </c>
      <c r="FC410" t="n">
        <v>0</v>
      </c>
      <c r="FD410" t="n">
        <v>0</v>
      </c>
      <c r="FE410" t="n">
        <v>0</v>
      </c>
      <c r="FF410" t="n">
        <v>0</v>
      </c>
      <c r="FG410" t="n">
        <v>0</v>
      </c>
      <c r="FH410" s="2" t="n">
        <v>0</v>
      </c>
      <c r="FI410" s="2" t="n">
        <v>0</v>
      </c>
      <c r="FJ410" s="2" t="n">
        <v>0</v>
      </c>
      <c r="FK410" s="2" t="n">
        <v>0</v>
      </c>
      <c r="FL410" t="n">
        <v>0</v>
      </c>
      <c r="FM410" t="n">
        <v>0</v>
      </c>
      <c r="FN410" t="n">
        <v>0</v>
      </c>
      <c r="FO410" t="n">
        <v>0</v>
      </c>
      <c r="FP410" t="n">
        <v>0</v>
      </c>
      <c r="FQ410" t="b">
        <v>1</v>
      </c>
      <c r="FR410" t="b">
        <v>1</v>
      </c>
    </row>
    <row r="411">
      <c r="A411" t="inlineStr">
        <is>
          <t>BS00001068</t>
        </is>
      </c>
      <c r="B411" t="inlineStr">
        <is>
          <t>BS0000106801</t>
        </is>
      </c>
      <c r="C411" t="n">
        <v>210000161</v>
      </c>
      <c r="D411" t="inlineStr">
        <is>
          <t>교보악사 신재생멀티 전문투자형사모특별자산투자신탁 1호</t>
        </is>
      </c>
      <c r="E411" t="inlineStr">
        <is>
          <t>교보악사신재생에너지멀티일반사모특별자산투자신탁1호</t>
        </is>
      </c>
      <c r="F411" t="inlineStr">
        <is>
          <t>인프라</t>
        </is>
      </c>
      <c r="G411" t="inlineStr">
        <is>
          <t>신재생</t>
        </is>
      </c>
      <c r="H411" t="inlineStr">
        <is>
          <t>ESS</t>
        </is>
      </c>
      <c r="I411" t="inlineStr">
        <is>
          <t>국내</t>
        </is>
      </c>
      <c r="J411" t="inlineStr">
        <is>
          <t>아시아</t>
        </is>
      </c>
      <c r="K411" t="inlineStr">
        <is>
          <t>이머징</t>
        </is>
      </c>
      <c r="L411" t="inlineStr">
        <is>
          <t>한국</t>
        </is>
      </c>
      <c r="M411" t="inlineStr">
        <is>
          <t>해당없음</t>
        </is>
      </c>
      <c r="N411" t="inlineStr">
        <is>
          <t>수익증권</t>
        </is>
      </c>
      <c r="O411" t="inlineStr">
        <is>
          <t>후순위</t>
        </is>
      </c>
      <c r="P411" t="inlineStr">
        <is>
          <t>채권형</t>
        </is>
      </c>
      <c r="Q411" t="inlineStr">
        <is>
          <t>블라인드</t>
        </is>
      </c>
      <c r="R411" t="inlineStr">
        <is>
          <t>KRW</t>
        </is>
      </c>
      <c r="S411" t="inlineStr">
        <is>
          <t>KRW</t>
        </is>
      </c>
      <c r="T411" s="1" t="n">
        <v>43454</v>
      </c>
      <c r="U411" s="1" t="n">
        <v>44549</v>
      </c>
      <c r="V411" s="1" t="n">
        <v>52585</v>
      </c>
      <c r="X411" t="inlineStr">
        <is>
          <t>비규제자산</t>
        </is>
      </c>
      <c r="Y411" t="inlineStr">
        <is>
          <t>Merchant(정부)</t>
        </is>
      </c>
      <c r="Z411" t="inlineStr">
        <is>
          <t>무보증</t>
        </is>
      </c>
      <c r="AA411" t="inlineStr">
        <is>
          <t>관리운영사 운영실적 보증(SMP+REC 고정계약)</t>
        </is>
      </c>
      <c r="AB411" t="inlineStr">
        <is>
          <t>교보악사자산운용</t>
        </is>
      </c>
      <c r="AC411" t="inlineStr">
        <is>
          <t>해당없음</t>
        </is>
      </c>
      <c r="AD411" t="inlineStr">
        <is>
          <t>예수빈</t>
        </is>
      </c>
      <c r="AF411" t="inlineStr">
        <is>
          <t>유재섭</t>
        </is>
      </c>
      <c r="AI411" t="inlineStr">
        <is>
          <t>기보유</t>
        </is>
      </c>
      <c r="AJ411" t="inlineStr">
        <is>
          <t>국내실물</t>
        </is>
      </c>
      <c r="AK411" t="inlineStr">
        <is>
          <t>인프라</t>
        </is>
      </c>
      <c r="AL411" t="inlineStr">
        <is>
          <t>Debt</t>
        </is>
      </c>
      <c r="AM411" t="inlineStr">
        <is>
          <t>인출</t>
        </is>
      </c>
      <c r="AN411" t="inlineStr">
        <is>
          <t>운영</t>
        </is>
      </c>
      <c r="AO411" t="n">
        <v>0</v>
      </c>
      <c r="AP411" t="n">
        <v>100000000000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93600791289</v>
      </c>
      <c r="AX411" t="n">
        <v>0</v>
      </c>
      <c r="AY411" t="n">
        <v>5982933147</v>
      </c>
      <c r="AZ411" t="n">
        <v>28975827046</v>
      </c>
      <c r="BA411" t="n">
        <v>0</v>
      </c>
      <c r="BB411" t="n">
        <v>-5982933147</v>
      </c>
      <c r="BC411" t="n">
        <v>64624964243</v>
      </c>
      <c r="BD411" t="n">
        <v>616611190</v>
      </c>
      <c r="BE411" t="n">
        <v>2593247063</v>
      </c>
      <c r="BF411" t="n">
        <v>19690807021</v>
      </c>
      <c r="BG411" t="n">
        <v>2593247063</v>
      </c>
      <c r="BH411" t="n">
        <v>0</v>
      </c>
      <c r="BI411" t="n">
        <v>0</v>
      </c>
      <c r="BJ411" t="n">
        <v>167025494</v>
      </c>
      <c r="BK411" t="n">
        <v>2593247063</v>
      </c>
      <c r="BL411" t="n">
        <v>0</v>
      </c>
      <c r="BM411" t="n">
        <v>-2124321626</v>
      </c>
      <c r="BN411" t="n">
        <v>-997999924</v>
      </c>
      <c r="BO411" t="n">
        <v>616611190</v>
      </c>
      <c r="BP411" t="n">
        <v>2593247063</v>
      </c>
      <c r="BQ411" t="n">
        <v>-1507710436</v>
      </c>
      <c r="BR411" t="n">
        <v>1595247139</v>
      </c>
      <c r="BS411" t="n">
        <v>0</v>
      </c>
      <c r="BT411" t="n">
        <v>0</v>
      </c>
      <c r="BU411" t="n">
        <v>0</v>
      </c>
      <c r="BV411" t="n">
        <v>-1507710436</v>
      </c>
      <c r="BW411" t="n">
        <v>1595247139</v>
      </c>
      <c r="BX411" t="n">
        <v>-2.378522203747473</v>
      </c>
      <c r="BY411" t="n">
        <v>2.482281328717315</v>
      </c>
      <c r="BZ411" t="n">
        <v>0</v>
      </c>
      <c r="CA411" t="n">
        <v>64598411311</v>
      </c>
      <c r="CB411" t="n">
        <v>64598411311</v>
      </c>
      <c r="CC411" t="n">
        <v>70586825174</v>
      </c>
      <c r="CD411" t="n">
        <v>0</v>
      </c>
      <c r="CE411" t="n">
        <v>61572521340</v>
      </c>
      <c r="CF411" t="n">
        <v>63696842966</v>
      </c>
      <c r="CG411" t="n">
        <v>68553454411</v>
      </c>
      <c r="CH411" t="n">
        <v>61572521340</v>
      </c>
      <c r="CI411" t="n">
        <v>63696842966</v>
      </c>
      <c r="CJ411" t="n">
        <v>68553454411</v>
      </c>
      <c r="CK411" t="n">
        <v>-997999924</v>
      </c>
      <c r="CL411" t="n">
        <v>6573253663</v>
      </c>
      <c r="CM411" t="n">
        <v>-25.28200723230839</v>
      </c>
      <c r="CN411" t="n">
        <v>2.510178983211518</v>
      </c>
      <c r="CO411" t="n">
        <v>3.352672159671784</v>
      </c>
      <c r="CP411" t="n">
        <v>-1556676929829.343</v>
      </c>
      <c r="CQ411" t="n">
        <v>154558049011.0107</v>
      </c>
      <c r="CR411" t="n">
        <v>206432478097.4148</v>
      </c>
      <c r="CS411" t="n">
        <v>1.177758797643363</v>
      </c>
      <c r="CT411" t="n">
        <v>72517578701.26871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0.9824403106585643</v>
      </c>
      <c r="DI411" t="n">
        <v>0.01755968934143573</v>
      </c>
      <c r="DJ411" t="n">
        <v>60491326993.30068</v>
      </c>
      <c r="DK411" t="n">
        <v>1081194346.699322</v>
      </c>
      <c r="DL411" t="n">
        <v>67349677048.26057</v>
      </c>
      <c r="DM411" t="n">
        <v>1203777362.739437</v>
      </c>
      <c r="DN411" t="n">
        <v>0</v>
      </c>
      <c r="DO411" t="n">
        <v>0</v>
      </c>
      <c r="DP411" t="n">
        <v>5877874699.588101</v>
      </c>
      <c r="DQ411" t="n">
        <v>105058447.4118984</v>
      </c>
      <c r="DR411" t="n">
        <v>0</v>
      </c>
      <c r="DS411" t="n">
        <v>0</v>
      </c>
      <c r="DT411" t="n">
        <v>0</v>
      </c>
      <c r="DU411" t="n">
        <v>0</v>
      </c>
      <c r="DV411" t="n">
        <v>66494777665</v>
      </c>
      <c r="DW411" t="n">
        <v>8044832131.170876</v>
      </c>
      <c r="DX411" t="n">
        <v>0</v>
      </c>
      <c r="DY411" t="n">
        <v>542869217.2359253</v>
      </c>
      <c r="DZ411" t="n">
        <v>0</v>
      </c>
      <c r="EA411" t="n">
        <v>0</v>
      </c>
      <c r="EB411" t="n">
        <v>8587701348.406801</v>
      </c>
      <c r="EC411" t="n">
        <v>0.1291485083486037</v>
      </c>
      <c r="ED411" t="n">
        <v>8587701348.406801</v>
      </c>
      <c r="EE411" t="n">
        <v>7951999286.323571</v>
      </c>
      <c r="EF411" t="n">
        <v>0</v>
      </c>
      <c r="EG411" t="n">
        <v>616611190</v>
      </c>
      <c r="EH411" t="n">
        <v>0</v>
      </c>
      <c r="EI411" t="n">
        <v>0</v>
      </c>
      <c r="EJ411" t="n">
        <v>-2124321626</v>
      </c>
      <c r="EK411" t="n">
        <v>0</v>
      </c>
      <c r="EL411" t="n">
        <v>2593247063</v>
      </c>
      <c r="EM411" t="n">
        <v>167025494</v>
      </c>
      <c r="EN411" t="n">
        <v>0</v>
      </c>
      <c r="EO411" t="n">
        <v>-1165025418</v>
      </c>
      <c r="EP411" t="n">
        <v>-1507710436</v>
      </c>
      <c r="EQ411" t="n">
        <v>1595247139</v>
      </c>
      <c r="ER411" t="n">
        <v>148</v>
      </c>
      <c r="EU411" t="n">
        <v>2018</v>
      </c>
      <c r="EV411" t="inlineStr">
        <is>
          <t>국내간접투자</t>
        </is>
      </c>
      <c r="EW411" t="n">
        <v>0</v>
      </c>
      <c r="EX411" t="n">
        <v>605783689.059147</v>
      </c>
      <c r="EY411" t="n">
        <v>0</v>
      </c>
      <c r="EZ411" t="n">
        <v>0</v>
      </c>
      <c r="FA411" t="n">
        <v>-2087019198.186146</v>
      </c>
      <c r="FB411" t="n">
        <v>0</v>
      </c>
      <c r="FC411" t="n">
        <v>2547710450.188129</v>
      </c>
      <c r="FD411" t="n">
        <v>164092578.2132602</v>
      </c>
      <c r="FE411" t="n">
        <v>0</v>
      </c>
      <c r="FF411" t="n">
        <v>-1144567933.585044</v>
      </c>
      <c r="FG411" t="n">
        <v>0</v>
      </c>
      <c r="FH411" t="n">
        <v>10827500.940853</v>
      </c>
      <c r="FI411" t="n">
        <v>0</v>
      </c>
      <c r="FJ411" t="n">
        <v>0</v>
      </c>
      <c r="FK411" t="n">
        <v>-37302427.81385361</v>
      </c>
      <c r="FL411" t="n">
        <v>0</v>
      </c>
      <c r="FM411" t="n">
        <v>45536612.8118706</v>
      </c>
      <c r="FN411" t="n">
        <v>2932915.786739837</v>
      </c>
      <c r="FO411" t="n">
        <v>0</v>
      </c>
      <c r="FP411" t="n">
        <v>-20457484.4149563</v>
      </c>
      <c r="FQ411" t="b">
        <v>1</v>
      </c>
      <c r="FR411" t="b">
        <v>1</v>
      </c>
    </row>
    <row r="412">
      <c r="A412" t="inlineStr">
        <is>
          <t>BS00001069</t>
        </is>
      </c>
      <c r="B412" t="inlineStr">
        <is>
          <t>BS0000106901</t>
        </is>
      </c>
      <c r="C412" t="n">
        <v>210000218</v>
      </c>
      <c r="D412" t="inlineStr">
        <is>
          <t>한화 Global Infra Strategy 전문투자형사모특별자산투자신탁 3호</t>
        </is>
      </c>
      <c r="E412" t="inlineStr">
        <is>
          <t>한화 GLOBAL INFRASTRUCTURE STRATEGY 일반 사모특별자산투자신탁 3호</t>
        </is>
      </c>
      <c r="F412" t="inlineStr">
        <is>
          <t>인프라</t>
        </is>
      </c>
      <c r="G412" t="inlineStr">
        <is>
          <t>혼합</t>
        </is>
      </c>
      <c r="H412" t="inlineStr">
        <is>
          <t>혼합</t>
        </is>
      </c>
      <c r="I412" t="inlineStr">
        <is>
          <t>해외</t>
        </is>
      </c>
      <c r="J412" t="inlineStr">
        <is>
          <t>아메리카/유럽</t>
        </is>
      </c>
      <c r="K412" t="inlineStr">
        <is>
          <t>선진국</t>
        </is>
      </c>
      <c r="L412" t="inlineStr">
        <is>
          <t>혼합</t>
        </is>
      </c>
      <c r="M412" t="inlineStr">
        <is>
          <t>해당없음</t>
        </is>
      </c>
      <c r="N412" t="inlineStr">
        <is>
          <t>수익증권</t>
        </is>
      </c>
      <c r="O412" t="inlineStr">
        <is>
          <t>혼합</t>
        </is>
      </c>
      <c r="P412" t="inlineStr">
        <is>
          <t>채권형</t>
        </is>
      </c>
      <c r="Q412" t="inlineStr">
        <is>
          <t>블라인드</t>
        </is>
      </c>
      <c r="R412" t="inlineStr">
        <is>
          <t>KRW</t>
        </is>
      </c>
      <c r="S412" t="inlineStr">
        <is>
          <t>USD</t>
        </is>
      </c>
      <c r="T412" s="1" t="n">
        <v>43511</v>
      </c>
      <c r="U412" s="1" t="n">
        <v>44242</v>
      </c>
      <c r="V412" s="1" t="n">
        <v>57756</v>
      </c>
      <c r="X412" t="inlineStr">
        <is>
          <t>해당없음</t>
        </is>
      </c>
      <c r="Y412" t="inlineStr">
        <is>
          <t>해당없음</t>
        </is>
      </c>
      <c r="Z412" t="inlineStr">
        <is>
          <t>해당없음</t>
        </is>
      </c>
      <c r="AA412" t="inlineStr">
        <is>
          <t>해당없음</t>
        </is>
      </c>
      <c r="AB412" t="inlineStr">
        <is>
          <t>한화자산운용</t>
        </is>
      </c>
      <c r="AC412" t="inlineStr">
        <is>
          <t>한화자산운용</t>
        </is>
      </c>
      <c r="AD412" t="inlineStr">
        <is>
          <t>정의헌</t>
        </is>
      </c>
      <c r="AF412" t="inlineStr">
        <is>
          <t>황민정</t>
        </is>
      </c>
      <c r="AI412" t="inlineStr">
        <is>
          <t>기보유</t>
        </is>
      </c>
      <c r="AJ412" t="inlineStr">
        <is>
          <t>해외실물</t>
        </is>
      </c>
      <c r="AK412" t="inlineStr">
        <is>
          <t>인프라</t>
        </is>
      </c>
      <c r="AL412" t="inlineStr">
        <is>
          <t>Debt</t>
        </is>
      </c>
      <c r="AM412" t="inlineStr">
        <is>
          <t>인출</t>
        </is>
      </c>
      <c r="AN412" t="inlineStr">
        <is>
          <t>운영</t>
        </is>
      </c>
      <c r="AO412" t="n">
        <v>2730000000</v>
      </c>
      <c r="AP412" t="n">
        <v>435864000000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19211878841</v>
      </c>
      <c r="AW412" t="n">
        <v>436792560756</v>
      </c>
      <c r="AX412" t="n">
        <v>309541169</v>
      </c>
      <c r="AY412" t="n">
        <v>8384702320</v>
      </c>
      <c r="AZ412" t="n">
        <v>121014636480</v>
      </c>
      <c r="BA412" t="n">
        <v>-309541169</v>
      </c>
      <c r="BB412" t="n">
        <v>10827176521</v>
      </c>
      <c r="BC412" t="n">
        <v>315777924276</v>
      </c>
      <c r="BD412" t="n">
        <v>2651999875</v>
      </c>
      <c r="BE412" t="n">
        <v>18177161571</v>
      </c>
      <c r="BF412" t="n">
        <v>105877947593</v>
      </c>
      <c r="BG412" t="n">
        <v>18173999206</v>
      </c>
      <c r="BH412" t="n">
        <v>0</v>
      </c>
      <c r="BI412" t="n">
        <v>3162365</v>
      </c>
      <c r="BJ412" t="n">
        <v>-132284329</v>
      </c>
      <c r="BK412" t="n">
        <v>18173999206</v>
      </c>
      <c r="BL412" t="n">
        <v>3162365</v>
      </c>
      <c r="BM412" t="n">
        <v>2806133476</v>
      </c>
      <c r="BN412" t="n">
        <v>-10092985346</v>
      </c>
      <c r="BO412" t="n">
        <v>2651999875</v>
      </c>
      <c r="BP412" t="n">
        <v>18177161571</v>
      </c>
      <c r="BQ412" t="n">
        <v>5458133351</v>
      </c>
      <c r="BR412" t="n">
        <v>8084176225</v>
      </c>
      <c r="BS412" t="n">
        <v>0</v>
      </c>
      <c r="BT412" t="n">
        <v>0</v>
      </c>
      <c r="BU412" t="n">
        <v>0</v>
      </c>
      <c r="BV412" t="n">
        <v>5458133351</v>
      </c>
      <c r="BW412" t="n">
        <v>8084176225</v>
      </c>
      <c r="BX412" t="n">
        <v>1.7717061895733</v>
      </c>
      <c r="BY412" t="n">
        <v>2.627801187919319</v>
      </c>
      <c r="BZ412" t="n">
        <v>0</v>
      </c>
      <c r="CA412" t="n">
        <v>318822130131</v>
      </c>
      <c r="CB412" t="n">
        <v>319132270876</v>
      </c>
      <c r="CC412" t="n">
        <v>308042852050</v>
      </c>
      <c r="CD412" t="n">
        <v>0</v>
      </c>
      <c r="CE412" t="n">
        <v>312049512891</v>
      </c>
      <c r="CF412" t="n">
        <v>309552920584</v>
      </c>
      <c r="CG412" t="n">
        <v>311315321716</v>
      </c>
      <c r="CH412" t="n">
        <v>312049512891</v>
      </c>
      <c r="CI412" t="n">
        <v>309552920584</v>
      </c>
      <c r="CJ412" t="n">
        <v>311315321716</v>
      </c>
      <c r="CK412" t="n">
        <v>-10092985346</v>
      </c>
      <c r="CL412" t="n">
        <v>0</v>
      </c>
      <c r="CM412" t="n">
        <v>23.80409896373749</v>
      </c>
      <c r="CN412" t="n">
        <v>2.573998272418976</v>
      </c>
      <c r="CO412" t="n">
        <v>4.91154581308365</v>
      </c>
      <c r="CP412" t="n">
        <v>7428057486443.441</v>
      </c>
      <c r="CQ412" t="n">
        <v>803214907090.6171</v>
      </c>
      <c r="CR412" t="n">
        <v>1532645478514.583</v>
      </c>
      <c r="CS412" t="n">
        <v>1.233862811287811</v>
      </c>
      <c r="CT412" t="n">
        <v>385026289236.6812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0.6555111955361538</v>
      </c>
      <c r="DI412" t="n">
        <v>0.3444888044638462</v>
      </c>
      <c r="DJ412" t="n">
        <v>204551949261.6538</v>
      </c>
      <c r="DK412" t="n">
        <v>107497563629.3461</v>
      </c>
      <c r="DL412" t="n">
        <v>204070678726.7775</v>
      </c>
      <c r="DM412" t="n">
        <v>107244642989.2225</v>
      </c>
      <c r="DN412" t="n">
        <v>12593601667.55965</v>
      </c>
      <c r="DO412" t="n">
        <v>6618277173.440352</v>
      </c>
      <c r="DP412" t="n">
        <v>5496266241.997962</v>
      </c>
      <c r="DQ412" t="n">
        <v>2888436078.002038</v>
      </c>
      <c r="DR412" t="n">
        <v>0</v>
      </c>
      <c r="DS412" t="n">
        <v>0</v>
      </c>
      <c r="DT412" t="n">
        <v>0</v>
      </c>
      <c r="DU412" t="n">
        <v>0</v>
      </c>
      <c r="DV412" t="n">
        <v>316310085462</v>
      </c>
      <c r="DW412" t="n">
        <v>23739740518.82881</v>
      </c>
      <c r="DX412" t="n">
        <v>0</v>
      </c>
      <c r="DY412" t="n">
        <v>45169371586.18346</v>
      </c>
      <c r="DZ412" t="n">
        <v>86803371828.11314</v>
      </c>
      <c r="EA412" t="n">
        <v>0</v>
      </c>
      <c r="EB412" t="n">
        <v>155712483933.1254</v>
      </c>
      <c r="EC412" t="n">
        <v>0.4922779610574004</v>
      </c>
      <c r="ED412" t="n">
        <v>155712483933.1254</v>
      </c>
      <c r="EE412" t="n">
        <v>153615097954.9365</v>
      </c>
      <c r="EF412" t="n">
        <v>0</v>
      </c>
      <c r="EG412" t="n">
        <v>2651999875</v>
      </c>
      <c r="EH412" t="n">
        <v>-3700850</v>
      </c>
      <c r="EI412" t="n">
        <v>0</v>
      </c>
      <c r="EJ412" t="n">
        <v>2809834326</v>
      </c>
      <c r="EK412" t="n">
        <v>0</v>
      </c>
      <c r="EL412" t="n">
        <v>18177161571</v>
      </c>
      <c r="EM412" t="n">
        <v>-132284329</v>
      </c>
      <c r="EN412" t="n">
        <v>0</v>
      </c>
      <c r="EO412" t="n">
        <v>-9960701017</v>
      </c>
      <c r="EP412" t="n">
        <v>5458133351</v>
      </c>
      <c r="EQ412" t="n">
        <v>8084176225</v>
      </c>
      <c r="ER412" t="n">
        <v>30</v>
      </c>
      <c r="EU412" t="n">
        <v>2019</v>
      </c>
      <c r="EV412" t="inlineStr">
        <is>
          <t>국내간접투자</t>
        </is>
      </c>
      <c r="EW412" t="n">
        <v>0</v>
      </c>
      <c r="EX412" t="n">
        <v>1738415608.62298</v>
      </c>
      <c r="EY412" t="n">
        <v>-2425948.607999975</v>
      </c>
      <c r="EZ412" t="n">
        <v>0</v>
      </c>
      <c r="FA412" t="n">
        <v>1841877858.294783</v>
      </c>
      <c r="FB412" t="n">
        <v>0</v>
      </c>
      <c r="FC412" t="n">
        <v>11915332912.86004</v>
      </c>
      <c r="FD412" t="n">
        <v>-86713858.65348789</v>
      </c>
      <c r="FE412" t="n">
        <v>0</v>
      </c>
      <c r="FF412" t="n">
        <v>-6529351032.031853</v>
      </c>
      <c r="FG412" t="n">
        <v>0</v>
      </c>
      <c r="FH412" t="n">
        <v>913584266.3770195</v>
      </c>
      <c r="FI412" t="n">
        <v>-1274901.392000025</v>
      </c>
      <c r="FJ412" t="n">
        <v>0</v>
      </c>
      <c r="FK412" t="n">
        <v>967956467.705217</v>
      </c>
      <c r="FL412" t="n">
        <v>0</v>
      </c>
      <c r="FM412" t="n">
        <v>6261828658.139957</v>
      </c>
      <c r="FN412" t="n">
        <v>-45570470.34651209</v>
      </c>
      <c r="FO412" t="n">
        <v>0</v>
      </c>
      <c r="FP412" t="n">
        <v>-3431349984.968147</v>
      </c>
      <c r="FQ412" t="b">
        <v>1</v>
      </c>
      <c r="FR412" t="b">
        <v>1</v>
      </c>
    </row>
    <row r="413">
      <c r="A413" t="inlineStr">
        <is>
          <t>BS00001073</t>
        </is>
      </c>
      <c r="B413" t="inlineStr">
        <is>
          <t>BS0000107301</t>
        </is>
      </c>
      <c r="C413" t="n">
        <v>210000224</v>
      </c>
      <c r="D413" t="inlineStr">
        <is>
          <t>KB 생활인프라 BTL 전문투자형사모특별자산투자신탁</t>
        </is>
      </c>
      <c r="E413" t="inlineStr">
        <is>
          <t>KB 생활인프라BTL 일반 사모 특별 자산투자신탁(SOC)(전문)</t>
        </is>
      </c>
      <c r="F413" t="inlineStr">
        <is>
          <t>인프라</t>
        </is>
      </c>
      <c r="G413" t="inlineStr">
        <is>
          <t>BTL</t>
        </is>
      </c>
      <c r="H413" t="inlineStr">
        <is>
          <t>혼합</t>
        </is>
      </c>
      <c r="I413" t="inlineStr">
        <is>
          <t>국내</t>
        </is>
      </c>
      <c r="J413" t="inlineStr">
        <is>
          <t>아시아</t>
        </is>
      </c>
      <c r="K413" t="inlineStr">
        <is>
          <t>이머징</t>
        </is>
      </c>
      <c r="L413" t="inlineStr">
        <is>
          <t>한국</t>
        </is>
      </c>
      <c r="M413" t="inlineStr">
        <is>
          <t>해당없음</t>
        </is>
      </c>
      <c r="N413" t="inlineStr">
        <is>
          <t>수익증권</t>
        </is>
      </c>
      <c r="O413" t="inlineStr">
        <is>
          <t>선순위</t>
        </is>
      </c>
      <c r="P413" t="inlineStr">
        <is>
          <t>채권형</t>
        </is>
      </c>
      <c r="Q413" t="inlineStr">
        <is>
          <t>블라인드</t>
        </is>
      </c>
      <c r="R413" t="inlineStr">
        <is>
          <t>KRW</t>
        </is>
      </c>
      <c r="S413" t="inlineStr">
        <is>
          <t>KRW</t>
        </is>
      </c>
      <c r="T413" s="1" t="n">
        <v>43536</v>
      </c>
      <c r="U413" s="1" t="n">
        <v>45320</v>
      </c>
      <c r="V413" s="1" t="n">
        <v>48973</v>
      </c>
      <c r="X413" t="inlineStr">
        <is>
          <t>PPP</t>
        </is>
      </c>
      <c r="Y413" t="inlineStr">
        <is>
          <t>Availability(정부)</t>
        </is>
      </c>
      <c r="Z413" t="inlineStr">
        <is>
          <t>정부보증</t>
        </is>
      </c>
      <c r="AA413" t="inlineStr">
        <is>
          <t>정부가 임대료 지급</t>
        </is>
      </c>
      <c r="AB413" t="inlineStr">
        <is>
          <t>KB자산운용</t>
        </is>
      </c>
      <c r="AC413" t="inlineStr">
        <is>
          <t>해당없음</t>
        </is>
      </c>
      <c r="AD413" t="inlineStr">
        <is>
          <t>이건희</t>
        </is>
      </c>
      <c r="AF413" t="inlineStr">
        <is>
          <t>유재섭</t>
        </is>
      </c>
      <c r="AI413" t="inlineStr">
        <is>
          <t>기보유</t>
        </is>
      </c>
      <c r="AJ413" t="inlineStr">
        <is>
          <t>국내실물</t>
        </is>
      </c>
      <c r="AK413" t="inlineStr">
        <is>
          <t>인프라</t>
        </is>
      </c>
      <c r="AL413" t="inlineStr">
        <is>
          <t>Debt</t>
        </is>
      </c>
      <c r="AM413" t="inlineStr">
        <is>
          <t>인출</t>
        </is>
      </c>
      <c r="AN413" t="inlineStr">
        <is>
          <t>운영</t>
        </is>
      </c>
      <c r="AO413" t="n">
        <v>0</v>
      </c>
      <c r="AP413" t="n">
        <v>100000000000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88340025926</v>
      </c>
      <c r="AX413" t="n">
        <v>0</v>
      </c>
      <c r="AY413" t="n">
        <v>3587442803</v>
      </c>
      <c r="AZ413" t="n">
        <v>14501471404</v>
      </c>
      <c r="BA413" t="n">
        <v>0</v>
      </c>
      <c r="BB413" t="n">
        <v>-3587442803</v>
      </c>
      <c r="BC413" t="n">
        <v>73838554522</v>
      </c>
      <c r="BD413" t="n">
        <v>530480971</v>
      </c>
      <c r="BE413" t="n">
        <v>2143915892</v>
      </c>
      <c r="BF413" t="n">
        <v>12305431171</v>
      </c>
      <c r="BG413" t="n">
        <v>2143915892</v>
      </c>
      <c r="BH413" t="n">
        <v>0</v>
      </c>
      <c r="BI413" t="n">
        <v>0</v>
      </c>
      <c r="BJ413" t="n">
        <v>89533704</v>
      </c>
      <c r="BK413" t="n">
        <v>2143915892</v>
      </c>
      <c r="BL413" t="n">
        <v>0</v>
      </c>
      <c r="BM413" t="n">
        <v>-1967013898</v>
      </c>
      <c r="BN413" t="n">
        <v>-1081661522</v>
      </c>
      <c r="BO413" t="n">
        <v>530480971</v>
      </c>
      <c r="BP413" t="n">
        <v>2143915892</v>
      </c>
      <c r="BQ413" t="n">
        <v>-1436532927</v>
      </c>
      <c r="BR413" t="n">
        <v>1062254370</v>
      </c>
      <c r="BS413" t="n">
        <v>0</v>
      </c>
      <c r="BT413" t="n">
        <v>0</v>
      </c>
      <c r="BU413" t="n">
        <v>0</v>
      </c>
      <c r="BV413" t="n">
        <v>-1436532927</v>
      </c>
      <c r="BW413" t="n">
        <v>1062254370</v>
      </c>
      <c r="BX413" t="n">
        <v>-1.980672780662251</v>
      </c>
      <c r="BY413" t="n">
        <v>1.462572528548106</v>
      </c>
      <c r="BZ413" t="n">
        <v>0</v>
      </c>
      <c r="CA413" t="n">
        <v>73839473337</v>
      </c>
      <c r="CB413" t="n">
        <v>73839473337</v>
      </c>
      <c r="CC413" t="n">
        <v>77426900036</v>
      </c>
      <c r="CD413" t="n">
        <v>0</v>
      </c>
      <c r="CE413" t="n">
        <v>70825750620</v>
      </c>
      <c r="CF413" t="n">
        <v>72792764518</v>
      </c>
      <c r="CG413" t="n">
        <v>75494854945</v>
      </c>
      <c r="CH413" t="n">
        <v>70825750620</v>
      </c>
      <c r="CI413" t="n">
        <v>72792764518</v>
      </c>
      <c r="CJ413" t="n">
        <v>75494854945</v>
      </c>
      <c r="CK413" t="n">
        <v>-1081661522</v>
      </c>
      <c r="CL413" t="n">
        <v>5073868846</v>
      </c>
      <c r="CM413" t="n">
        <v>-21.53398491442203</v>
      </c>
      <c r="CN413" t="n">
        <v>1.470154821872711</v>
      </c>
      <c r="CO413" t="n">
        <v>2.280293405056</v>
      </c>
      <c r="CP413" t="n">
        <v>-1525160645403.697</v>
      </c>
      <c r="CQ413" t="n">
        <v>104124818786.7472</v>
      </c>
      <c r="CR413" t="n">
        <v>161503492046.9269</v>
      </c>
      <c r="CS413" t="n">
        <v>1.105191584127269</v>
      </c>
      <c r="CT413" t="n">
        <v>78276023524.72073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0.9446128259736351</v>
      </c>
      <c r="DI413" t="n">
        <v>0.05538717402636499</v>
      </c>
      <c r="DJ413" t="n">
        <v>66902912444.86214</v>
      </c>
      <c r="DK413" t="n">
        <v>3922838175.137868</v>
      </c>
      <c r="DL413" t="n">
        <v>71313408276.0661</v>
      </c>
      <c r="DM413" t="n">
        <v>4181446668.933897</v>
      </c>
      <c r="DN413" t="n">
        <v>0</v>
      </c>
      <c r="DO413" t="n">
        <v>0</v>
      </c>
      <c r="DP413" t="n">
        <v>3388744484.160609</v>
      </c>
      <c r="DQ413" t="n">
        <v>198698318.8393916</v>
      </c>
      <c r="DR413" t="n">
        <v>0</v>
      </c>
      <c r="DS413" t="n">
        <v>0</v>
      </c>
      <c r="DT413" t="n">
        <v>0</v>
      </c>
      <c r="DU413" t="n">
        <v>0</v>
      </c>
      <c r="DV413" t="n">
        <v>74679291665</v>
      </c>
      <c r="DW413" t="n">
        <v>2633585421.573449</v>
      </c>
      <c r="DX413" t="n">
        <v>0</v>
      </c>
      <c r="DY413" t="n">
        <v>801715082.3679006</v>
      </c>
      <c r="DZ413" t="n">
        <v>0</v>
      </c>
      <c r="EA413" t="n">
        <v>0</v>
      </c>
      <c r="EB413" t="n">
        <v>3435300503.941349</v>
      </c>
      <c r="EC413" t="n">
        <v>0.04600071087111521</v>
      </c>
      <c r="ED413" t="n">
        <v>3435300503.941349</v>
      </c>
      <c r="EE413" t="n">
        <v>3258034876.500329</v>
      </c>
      <c r="EF413" t="n">
        <v>0</v>
      </c>
      <c r="EG413" t="n">
        <v>530480971</v>
      </c>
      <c r="EH413" t="n">
        <v>0</v>
      </c>
      <c r="EI413" t="n">
        <v>0</v>
      </c>
      <c r="EJ413" t="n">
        <v>-1967013898</v>
      </c>
      <c r="EK413" t="n">
        <v>0</v>
      </c>
      <c r="EL413" t="n">
        <v>2143915892</v>
      </c>
      <c r="EM413" t="n">
        <v>89533704</v>
      </c>
      <c r="EN413" t="n">
        <v>0</v>
      </c>
      <c r="EO413" t="n">
        <v>-1171195226</v>
      </c>
      <c r="EP413" t="n">
        <v>-1436532927</v>
      </c>
      <c r="EQ413" t="n">
        <v>1062254370</v>
      </c>
      <c r="ER413" t="n">
        <v>196</v>
      </c>
      <c r="EU413" t="n">
        <v>2019</v>
      </c>
      <c r="EV413" t="inlineStr">
        <is>
          <t>국내간접투자</t>
        </is>
      </c>
      <c r="EW413" t="n">
        <v>0</v>
      </c>
      <c r="EX413" t="n">
        <v>501099129.1415479</v>
      </c>
      <c r="EY413" t="n">
        <v>0</v>
      </c>
      <c r="EZ413" t="n">
        <v>0</v>
      </c>
      <c r="FA413" t="n">
        <v>-1858066556.919195</v>
      </c>
      <c r="FB413" t="n">
        <v>0</v>
      </c>
      <c r="FC413" t="n">
        <v>2025170449.391906</v>
      </c>
      <c r="FD413" t="n">
        <v>84574685.15532695</v>
      </c>
      <c r="FE413" t="n">
        <v>0</v>
      </c>
      <c r="FF413" t="n">
        <v>-1106326032.19869</v>
      </c>
      <c r="FG413" t="n">
        <v>0</v>
      </c>
      <c r="FH413" t="n">
        <v>29381841.85845208</v>
      </c>
      <c r="FI413" t="n">
        <v>0</v>
      </c>
      <c r="FJ413" t="n">
        <v>0</v>
      </c>
      <c r="FK413" t="n">
        <v>-108947341.0808046</v>
      </c>
      <c r="FL413" t="n">
        <v>0</v>
      </c>
      <c r="FM413" t="n">
        <v>118745442.6080935</v>
      </c>
      <c r="FN413" t="n">
        <v>4959018.844673051</v>
      </c>
      <c r="FO413" t="n">
        <v>0</v>
      </c>
      <c r="FP413" t="n">
        <v>-64869193.80130988</v>
      </c>
      <c r="FQ413" t="b">
        <v>1</v>
      </c>
      <c r="FR413" t="b">
        <v>1</v>
      </c>
    </row>
    <row r="414">
      <c r="A414" t="inlineStr">
        <is>
          <t>BS00001081</t>
        </is>
      </c>
      <c r="B414" t="inlineStr">
        <is>
          <t>BS0000108101</t>
        </is>
      </c>
      <c r="C414" t="n">
        <v>210000221</v>
      </c>
      <c r="D414" t="inlineStr">
        <is>
          <t>유진 리스트럭쳐링 전문투자형사모투자신탁 5호</t>
        </is>
      </c>
      <c r="E414" t="inlineStr">
        <is>
          <t>유진리스트럭처링전문투자형사모투자신탁5호</t>
        </is>
      </c>
      <c r="F414" t="inlineStr">
        <is>
          <t>부동산</t>
        </is>
      </c>
      <c r="G414" t="inlineStr">
        <is>
          <t>기타</t>
        </is>
      </c>
      <c r="H414" t="inlineStr">
        <is>
          <t>NPL</t>
        </is>
      </c>
      <c r="I414" t="inlineStr">
        <is>
          <t>국내</t>
        </is>
      </c>
      <c r="J414" t="inlineStr">
        <is>
          <t>아시아</t>
        </is>
      </c>
      <c r="K414" t="inlineStr">
        <is>
          <t>이머징</t>
        </is>
      </c>
      <c r="L414" t="inlineStr">
        <is>
          <t>한국</t>
        </is>
      </c>
      <c r="M414" t="inlineStr">
        <is>
          <t>기타</t>
        </is>
      </c>
      <c r="N414" t="inlineStr">
        <is>
          <t>수익증권</t>
        </is>
      </c>
      <c r="O414" t="inlineStr">
        <is>
          <t>혼합</t>
        </is>
      </c>
      <c r="P414" t="inlineStr">
        <is>
          <t>채권형</t>
        </is>
      </c>
      <c r="Q414" t="inlineStr">
        <is>
          <t>블라인드</t>
        </is>
      </c>
      <c r="R414" t="inlineStr">
        <is>
          <t>KRW</t>
        </is>
      </c>
      <c r="S414" t="inlineStr">
        <is>
          <t>KRW</t>
        </is>
      </c>
      <c r="T414" s="1" t="n">
        <v>43529</v>
      </c>
      <c r="U414" s="1" t="n">
        <v>43529</v>
      </c>
      <c r="V414" s="1" t="n">
        <v>46086</v>
      </c>
      <c r="X414" t="inlineStr">
        <is>
          <t>해당없음</t>
        </is>
      </c>
      <c r="Y414" t="inlineStr">
        <is>
          <t>해당없음</t>
        </is>
      </c>
      <c r="Z414" t="inlineStr">
        <is>
          <t>무보증</t>
        </is>
      </c>
      <c r="AA414" t="inlineStr">
        <is>
          <t>무보증</t>
        </is>
      </c>
      <c r="AB414" t="inlineStr">
        <is>
          <t>유진자산운용</t>
        </is>
      </c>
      <c r="AC414" t="inlineStr">
        <is>
          <t>해당없음</t>
        </is>
      </c>
      <c r="AD414" t="inlineStr">
        <is>
          <t>이건희</t>
        </is>
      </c>
      <c r="AF414" t="inlineStr">
        <is>
          <t>김현우</t>
        </is>
      </c>
      <c r="AI414" t="inlineStr">
        <is>
          <t>기보유</t>
        </is>
      </c>
      <c r="AJ414" t="inlineStr">
        <is>
          <t>국내실물</t>
        </is>
      </c>
      <c r="AK414" t="inlineStr">
        <is>
          <t>부동산</t>
        </is>
      </c>
      <c r="AL414" t="inlineStr">
        <is>
          <t>Debt</t>
        </is>
      </c>
      <c r="AM414" t="inlineStr">
        <is>
          <t>인출</t>
        </is>
      </c>
      <c r="AN414" t="inlineStr">
        <is>
          <t>운영</t>
        </is>
      </c>
      <c r="AO414" t="n">
        <v>0</v>
      </c>
      <c r="AP414" t="n">
        <v>50000000000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50000000000</v>
      </c>
      <c r="AX414" t="n">
        <v>0</v>
      </c>
      <c r="AY414" t="n">
        <v>1060843249</v>
      </c>
      <c r="AZ414" t="n">
        <v>42126884691</v>
      </c>
      <c r="BA414" t="n">
        <v>0</v>
      </c>
      <c r="BB414" t="n">
        <v>-1060843249</v>
      </c>
      <c r="BC414" t="n">
        <v>7873115309</v>
      </c>
      <c r="BD414" t="n">
        <v>0</v>
      </c>
      <c r="BE414" t="n">
        <v>24777354</v>
      </c>
      <c r="BF414" t="n">
        <v>4539121976</v>
      </c>
      <c r="BG414" t="n">
        <v>24777354</v>
      </c>
      <c r="BH414" t="n">
        <v>0</v>
      </c>
      <c r="BI414" t="n">
        <v>0</v>
      </c>
      <c r="BJ414" t="n">
        <v>-49768475</v>
      </c>
      <c r="BK414" t="n">
        <v>24777354</v>
      </c>
      <c r="BL414" t="n">
        <v>0</v>
      </c>
      <c r="BM414" t="n">
        <v>58005393</v>
      </c>
      <c r="BN414" t="n">
        <v>-397024111</v>
      </c>
      <c r="BO414" t="n">
        <v>0</v>
      </c>
      <c r="BP414" t="n">
        <v>24777354</v>
      </c>
      <c r="BQ414" t="n">
        <v>58005393</v>
      </c>
      <c r="BR414" t="n">
        <v>-372246757</v>
      </c>
      <c r="BS414" t="n">
        <v>0</v>
      </c>
      <c r="BT414" t="n">
        <v>0</v>
      </c>
      <c r="BU414" t="n">
        <v>0</v>
      </c>
      <c r="BV414" t="n">
        <v>58005393</v>
      </c>
      <c r="BW414" t="n">
        <v>-372246757</v>
      </c>
      <c r="BX414" t="n">
        <v>0.5193126328051029</v>
      </c>
      <c r="BY414" t="n">
        <v>-3.065598567139808</v>
      </c>
      <c r="BZ414" t="n">
        <v>0</v>
      </c>
      <c r="CA414" t="n">
        <v>10653680199</v>
      </c>
      <c r="CB414" t="n">
        <v>10653680199</v>
      </c>
      <c r="CC414" t="n">
        <v>11675900082</v>
      </c>
      <c r="CD414" t="n">
        <v>0</v>
      </c>
      <c r="CE414" t="n">
        <v>11227653373</v>
      </c>
      <c r="CF414" t="n">
        <v>11169647980</v>
      </c>
      <c r="CG414" t="n">
        <v>12685520733</v>
      </c>
      <c r="CH414" t="n">
        <v>11227653373</v>
      </c>
      <c r="CI414" t="n">
        <v>11169647980</v>
      </c>
      <c r="CJ414" t="n">
        <v>12685520733</v>
      </c>
      <c r="CK414" t="n">
        <v>-397024111</v>
      </c>
      <c r="CL414" t="n">
        <v>0</v>
      </c>
      <c r="CM414" t="n">
        <v>6.504765450954437</v>
      </c>
      <c r="CN414" t="n">
        <v>-3.098642528057099</v>
      </c>
      <c r="CO414" t="n">
        <v>7.074556052684784</v>
      </c>
      <c r="CP414" t="n">
        <v>73033251755.98245</v>
      </c>
      <c r="CQ414" t="n">
        <v>-34790484231.86153</v>
      </c>
      <c r="CR414" t="n">
        <v>79430663127.40388</v>
      </c>
      <c r="CS414" t="n">
        <v>1.1578732008</v>
      </c>
      <c r="CT414" t="n">
        <v>13000198948.46843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0.9945118609872993</v>
      </c>
      <c r="DI414" t="n">
        <v>0.00548813901270073</v>
      </c>
      <c r="DJ414" t="n">
        <v>11166034450.50256</v>
      </c>
      <c r="DK414" t="n">
        <v>61618922.49744224</v>
      </c>
      <c r="DL414" t="n">
        <v>12615900831.7688</v>
      </c>
      <c r="DM414" t="n">
        <v>69619901.23120126</v>
      </c>
      <c r="DN414" t="n">
        <v>0</v>
      </c>
      <c r="DO414" t="n">
        <v>0</v>
      </c>
      <c r="DP414" t="n">
        <v>1055021193.778803</v>
      </c>
      <c r="DQ414" t="n">
        <v>5822055.221197095</v>
      </c>
      <c r="DR414" t="n">
        <v>0</v>
      </c>
      <c r="DS414" t="n">
        <v>0</v>
      </c>
      <c r="DT414" t="n">
        <v>0</v>
      </c>
      <c r="DU414" t="n">
        <v>0</v>
      </c>
      <c r="DV414" t="n">
        <v>11069131853</v>
      </c>
      <c r="DW414" t="n">
        <v>767027734.603202</v>
      </c>
      <c r="DX414" t="n">
        <v>0</v>
      </c>
      <c r="DY414" t="n">
        <v>2370084277.529516</v>
      </c>
      <c r="DZ414" t="n">
        <v>0</v>
      </c>
      <c r="EA414" t="n">
        <v>0</v>
      </c>
      <c r="EB414" t="n">
        <v>3137112012.132718</v>
      </c>
      <c r="EC414" t="n">
        <v>0.2834108450232694</v>
      </c>
      <c r="ED414" t="n">
        <v>3137112012.132718</v>
      </c>
      <c r="EE414" t="n">
        <v>3182038730.070291</v>
      </c>
      <c r="EF414" t="n">
        <v>0</v>
      </c>
      <c r="EG414" t="n">
        <v>0</v>
      </c>
      <c r="EH414" t="n">
        <v>0</v>
      </c>
      <c r="EI414" t="n">
        <v>0</v>
      </c>
      <c r="EJ414" t="n">
        <v>58005393</v>
      </c>
      <c r="EK414" t="n">
        <v>0</v>
      </c>
      <c r="EL414" t="n">
        <v>24777354</v>
      </c>
      <c r="EM414" t="n">
        <v>-49768475</v>
      </c>
      <c r="EN414" t="n">
        <v>0</v>
      </c>
      <c r="EO414" t="n">
        <v>-347255636</v>
      </c>
      <c r="EP414" t="n">
        <v>58005393</v>
      </c>
      <c r="EQ414" t="n">
        <v>-372246757</v>
      </c>
      <c r="ER414" t="n">
        <v>703</v>
      </c>
      <c r="EU414" t="n">
        <v>2019</v>
      </c>
      <c r="EV414" t="inlineStr">
        <is>
          <t>국내간접투자</t>
        </is>
      </c>
      <c r="EW414" t="n">
        <v>0</v>
      </c>
      <c r="EX414" t="n">
        <v>0</v>
      </c>
      <c r="EY414" t="n">
        <v>0</v>
      </c>
      <c r="EZ414" t="n">
        <v>0</v>
      </c>
      <c r="FA414" t="n">
        <v>57687051.33972966</v>
      </c>
      <c r="FB414" t="n">
        <v>0</v>
      </c>
      <c r="FC414" t="n">
        <v>24641372.4368811</v>
      </c>
      <c r="FD414" t="n">
        <v>-49495338.69074988</v>
      </c>
      <c r="FE414" t="n">
        <v>0</v>
      </c>
      <c r="FF414" t="n">
        <v>-345349848.7966882</v>
      </c>
      <c r="FG414" t="n">
        <v>0</v>
      </c>
      <c r="FH414" t="n">
        <v>0</v>
      </c>
      <c r="FI414" t="n">
        <v>0</v>
      </c>
      <c r="FJ414" t="n">
        <v>0</v>
      </c>
      <c r="FK414" t="n">
        <v>318341.6602703378</v>
      </c>
      <c r="FL414" t="n">
        <v>0</v>
      </c>
      <c r="FM414" t="n">
        <v>135981.5631188965</v>
      </c>
      <c r="FN414" t="n">
        <v>-273136.3092501209</v>
      </c>
      <c r="FO414" t="n">
        <v>0</v>
      </c>
      <c r="FP414" t="n">
        <v>-1905787.203311804</v>
      </c>
      <c r="FQ414" t="b">
        <v>1</v>
      </c>
      <c r="FR414" t="b">
        <v>1</v>
      </c>
    </row>
    <row r="415">
      <c r="A415" t="inlineStr">
        <is>
          <t>BS00001083</t>
        </is>
      </c>
      <c r="B415" t="inlineStr">
        <is>
          <t>BS0000108301</t>
        </is>
      </c>
      <c r="C415" t="n">
        <v>210000366</v>
      </c>
      <c r="D415" t="inlineStr">
        <is>
          <t>BLACKSTONE Real Estate Partners Ⅸ (BREP Ⅸ)</t>
        </is>
      </c>
      <c r="E415" t="inlineStr">
        <is>
          <t>BLACKSTONE REAL ESTATE PARTNERS IX</t>
        </is>
      </c>
      <c r="F415" t="inlineStr">
        <is>
          <t>부동산</t>
        </is>
      </c>
      <c r="G415" t="inlineStr">
        <is>
          <t>개발형</t>
        </is>
      </c>
      <c r="H415" t="inlineStr">
        <is>
          <t>혼합</t>
        </is>
      </c>
      <c r="I415" t="inlineStr">
        <is>
          <t>해외</t>
        </is>
      </c>
      <c r="J415" t="inlineStr">
        <is>
          <t>아메리카/유럽</t>
        </is>
      </c>
      <c r="K415" t="inlineStr">
        <is>
          <t>선진국</t>
        </is>
      </c>
      <c r="L415" t="inlineStr">
        <is>
          <t>혼합</t>
        </is>
      </c>
      <c r="M415" t="inlineStr">
        <is>
          <t>해당없음</t>
        </is>
      </c>
      <c r="N415" t="inlineStr">
        <is>
          <t>수익증권</t>
        </is>
      </c>
      <c r="O415" t="inlineStr">
        <is>
          <t>지분</t>
        </is>
      </c>
      <c r="P415" t="inlineStr">
        <is>
          <t>주식형</t>
        </is>
      </c>
      <c r="Q415" t="inlineStr">
        <is>
          <t>블라인드</t>
        </is>
      </c>
      <c r="R415" t="inlineStr">
        <is>
          <t>USD</t>
        </is>
      </c>
      <c r="S415" t="inlineStr">
        <is>
          <t>USD</t>
        </is>
      </c>
      <c r="T415" s="1" t="n">
        <v>43731</v>
      </c>
      <c r="U415" s="1" t="n">
        <v>45558</v>
      </c>
      <c r="V415" s="1" t="n">
        <v>47272</v>
      </c>
      <c r="X415" t="inlineStr">
        <is>
          <t>해당없음</t>
        </is>
      </c>
      <c r="Y415" t="inlineStr">
        <is>
          <t>해당없음</t>
        </is>
      </c>
      <c r="Z415" t="inlineStr">
        <is>
          <t>해당없음</t>
        </is>
      </c>
      <c r="AA415" t="inlineStr">
        <is>
          <t>해당없음</t>
        </is>
      </c>
      <c r="AB415" t="inlineStr">
        <is>
          <t>해당없음</t>
        </is>
      </c>
      <c r="AC415" t="inlineStr">
        <is>
          <t>Blackstone</t>
        </is>
      </c>
      <c r="AD415" t="inlineStr">
        <is>
          <t>임채연</t>
        </is>
      </c>
      <c r="AF415" t="inlineStr">
        <is>
          <t>신혜림</t>
        </is>
      </c>
      <c r="AI415" t="inlineStr">
        <is>
          <t>기보유</t>
        </is>
      </c>
      <c r="AJ415" t="inlineStr">
        <is>
          <t>해외실물</t>
        </is>
      </c>
      <c r="AK415" t="inlineStr">
        <is>
          <t>부동산</t>
        </is>
      </c>
      <c r="AL415" t="inlineStr">
        <is>
          <t>Equity</t>
        </is>
      </c>
      <c r="AM415" t="inlineStr">
        <is>
          <t>인출</t>
        </is>
      </c>
      <c r="AN415" t="inlineStr">
        <is>
          <t>운영</t>
        </is>
      </c>
      <c r="AO415" t="n">
        <v>50000000</v>
      </c>
      <c r="AP415" t="n">
        <v>65000000000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1249352273</v>
      </c>
      <c r="AW415" t="n">
        <v>69503908924</v>
      </c>
      <c r="AX415" t="n">
        <v>0</v>
      </c>
      <c r="AY415" t="n">
        <v>1341635657</v>
      </c>
      <c r="AZ415" t="n">
        <v>13917117903</v>
      </c>
      <c r="BA415" t="n">
        <v>0</v>
      </c>
      <c r="BB415" t="n">
        <v>-92283384</v>
      </c>
      <c r="BC415" t="n">
        <v>55586791021</v>
      </c>
      <c r="BD415" t="n">
        <v>0</v>
      </c>
      <c r="BE415" t="n">
        <v>1044284455</v>
      </c>
      <c r="BF415" t="n">
        <v>10344889098</v>
      </c>
      <c r="BG415" t="n">
        <v>1044284455</v>
      </c>
      <c r="BH415" t="n">
        <v>0</v>
      </c>
      <c r="BI415" t="n">
        <v>0</v>
      </c>
      <c r="BJ415" t="n">
        <v>-275803469</v>
      </c>
      <c r="BK415" t="n">
        <v>1231830328</v>
      </c>
      <c r="BL415" t="n">
        <v>0</v>
      </c>
      <c r="BM415" t="n">
        <v>-150097524</v>
      </c>
      <c r="BN415" t="n">
        <v>-9740767195</v>
      </c>
      <c r="BO415" t="n">
        <v>0</v>
      </c>
      <c r="BP415" t="n">
        <v>1231830328</v>
      </c>
      <c r="BQ415" t="n">
        <v>-150097524</v>
      </c>
      <c r="BR415" t="n">
        <v>-8508936867</v>
      </c>
      <c r="BS415" t="n">
        <v>0</v>
      </c>
      <c r="BT415" t="n">
        <v>0</v>
      </c>
      <c r="BU415" t="n">
        <v>0</v>
      </c>
      <c r="BV415" t="n">
        <v>-150097524</v>
      </c>
      <c r="BW415" t="n">
        <v>-8508936867</v>
      </c>
      <c r="BX415" t="n">
        <v>-0.2110323726557262</v>
      </c>
      <c r="BY415" t="n">
        <v>-10.6658322163197</v>
      </c>
      <c r="BZ415" t="n">
        <v>45386256.98</v>
      </c>
      <c r="CA415" t="n">
        <v>56192458096</v>
      </c>
      <c r="CB415" t="n">
        <v>56192458096</v>
      </c>
      <c r="CC415" t="n">
        <v>56121371114</v>
      </c>
      <c r="CD415" t="n">
        <v>49005280.64</v>
      </c>
      <c r="CE415" t="n">
        <v>70317677190</v>
      </c>
      <c r="CF415" t="n">
        <v>71782935081</v>
      </c>
      <c r="CG415" t="n">
        <v>80728434146</v>
      </c>
      <c r="CH415" t="n">
        <v>61385394945.14495</v>
      </c>
      <c r="CI415" t="n">
        <v>61493603752.44296</v>
      </c>
      <c r="CJ415" t="n">
        <v>70017752543.92058</v>
      </c>
      <c r="CK415" t="n">
        <v>-8540074214.775627</v>
      </c>
      <c r="CL415" t="n">
        <v>0</v>
      </c>
      <c r="CM415" t="n">
        <v>-22.19153113663197</v>
      </c>
      <c r="CN415" t="n">
        <v>-11.56079050153494</v>
      </c>
      <c r="CO415" t="n">
        <v>9.643834233283998</v>
      </c>
      <c r="CP415" t="n">
        <v>-1560456922817.52</v>
      </c>
      <c r="CQ415" t="n">
        <v>-812927934548.1519</v>
      </c>
      <c r="CR415" t="n">
        <v>678132022489.9353</v>
      </c>
      <c r="CS415" t="n">
        <v>1.360782230168082</v>
      </c>
      <c r="CT415" t="n">
        <v>95687045586.84749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1</v>
      </c>
      <c r="DJ415" t="n">
        <v>0</v>
      </c>
      <c r="DK415" t="n">
        <v>70317677190</v>
      </c>
      <c r="DL415" t="n">
        <v>0</v>
      </c>
      <c r="DM415" t="n">
        <v>80728434146</v>
      </c>
      <c r="DN415" t="n">
        <v>0</v>
      </c>
      <c r="DO415" t="n">
        <v>1249352273</v>
      </c>
      <c r="DP415" t="n">
        <v>0</v>
      </c>
      <c r="DQ415" t="n">
        <v>1341635657</v>
      </c>
      <c r="DR415" t="n">
        <v>0</v>
      </c>
      <c r="DS415" t="n">
        <v>0</v>
      </c>
      <c r="DT415" t="n">
        <v>0</v>
      </c>
      <c r="DU415" t="n">
        <v>0</v>
      </c>
      <c r="DV415" t="n">
        <v>68518501591</v>
      </c>
      <c r="DW415" t="n">
        <v>0</v>
      </c>
      <c r="DX415" t="n">
        <v>0</v>
      </c>
      <c r="DY415" t="n">
        <v>68518501591.00002</v>
      </c>
      <c r="DZ415" t="n">
        <v>17129625397.75</v>
      </c>
      <c r="EA415" t="n">
        <v>0</v>
      </c>
      <c r="EB415" t="n">
        <v>85648126988.75002</v>
      </c>
      <c r="EC415" t="n">
        <v>1.25</v>
      </c>
      <c r="ED415" t="n">
        <v>85648126988.75002</v>
      </c>
      <c r="EE415" t="n">
        <v>87897096487.50002</v>
      </c>
      <c r="EF415" t="n">
        <v>-1633846716</v>
      </c>
      <c r="EG415" t="n">
        <v>0</v>
      </c>
      <c r="EH415" t="n">
        <v>0</v>
      </c>
      <c r="EI415" t="n">
        <v>1315160367</v>
      </c>
      <c r="EJ415" t="n">
        <v>168588825</v>
      </c>
      <c r="EK415" t="n">
        <v>-482934927</v>
      </c>
      <c r="EL415" t="n">
        <v>1231830328</v>
      </c>
      <c r="EM415" t="n">
        <v>-275803469</v>
      </c>
      <c r="EN415" t="n">
        <v>-891456756</v>
      </c>
      <c r="EO415" t="n">
        <v>-8090572043</v>
      </c>
      <c r="EP415" t="n">
        <v>-150097524</v>
      </c>
      <c r="EQ415" t="n">
        <v>-8508936867</v>
      </c>
      <c r="ER415" t="n">
        <v>748</v>
      </c>
      <c r="ET415" t="inlineStr">
        <is>
          <t>Opportunistic</t>
        </is>
      </c>
      <c r="EU415" t="n">
        <v>2019</v>
      </c>
      <c r="EV415" t="inlineStr">
        <is>
          <t>해외직접투자</t>
        </is>
      </c>
      <c r="EW415" t="n">
        <v>0</v>
      </c>
      <c r="EX415" t="n">
        <v>0</v>
      </c>
      <c r="EY415" t="n">
        <v>0</v>
      </c>
      <c r="EZ415" t="n">
        <v>0</v>
      </c>
      <c r="FA415" t="n">
        <v>0</v>
      </c>
      <c r="FB415" t="n">
        <v>0</v>
      </c>
      <c r="FC415" t="n">
        <v>0</v>
      </c>
      <c r="FD415" t="n">
        <v>0</v>
      </c>
      <c r="FE415" t="n">
        <v>0</v>
      </c>
      <c r="FF415" t="n">
        <v>0</v>
      </c>
      <c r="FG415" t="n">
        <v>-1633846716</v>
      </c>
      <c r="FH415" t="n">
        <v>0</v>
      </c>
      <c r="FI415" t="n">
        <v>0</v>
      </c>
      <c r="FJ415" t="n">
        <v>1315160367</v>
      </c>
      <c r="FK415" t="n">
        <v>168588825</v>
      </c>
      <c r="FL415" t="n">
        <v>-482934927</v>
      </c>
      <c r="FM415" t="n">
        <v>1231830328</v>
      </c>
      <c r="FN415" t="n">
        <v>-275803469</v>
      </c>
      <c r="FO415" t="n">
        <v>-891456756</v>
      </c>
      <c r="FP415" t="n">
        <v>-8090572043</v>
      </c>
      <c r="FQ415" t="b">
        <v>1</v>
      </c>
      <c r="FR415" t="b">
        <v>1</v>
      </c>
    </row>
    <row r="416">
      <c r="A416" t="inlineStr">
        <is>
          <t>BS00001091</t>
        </is>
      </c>
      <c r="B416" t="inlineStr">
        <is>
          <t>BS0000109101</t>
        </is>
      </c>
      <c r="C416" t="n">
        <v>210000248</v>
      </c>
      <c r="D416" t="inlineStr">
        <is>
          <t>파인트리 전문투자형사모투자신탁 8-3호</t>
        </is>
      </c>
      <c r="E416" t="inlineStr">
        <is>
          <t>파인트리일반사모투자신탁8-3호</t>
        </is>
      </c>
      <c r="F416" t="inlineStr">
        <is>
          <t>부동산</t>
        </is>
      </c>
      <c r="G416" t="inlineStr">
        <is>
          <t>기타</t>
        </is>
      </c>
      <c r="H416" t="inlineStr">
        <is>
          <t>NPL</t>
        </is>
      </c>
      <c r="I416" t="inlineStr">
        <is>
          <t>국내</t>
        </is>
      </c>
      <c r="J416" t="inlineStr">
        <is>
          <t>아시아</t>
        </is>
      </c>
      <c r="K416" t="inlineStr">
        <is>
          <t>이머징</t>
        </is>
      </c>
      <c r="L416" t="inlineStr">
        <is>
          <t>한국</t>
        </is>
      </c>
      <c r="M416" t="inlineStr">
        <is>
          <t>기타</t>
        </is>
      </c>
      <c r="N416" t="inlineStr">
        <is>
          <t>수익증권</t>
        </is>
      </c>
      <c r="O416" t="inlineStr">
        <is>
          <t>혼합</t>
        </is>
      </c>
      <c r="P416" t="inlineStr">
        <is>
          <t>주식형</t>
        </is>
      </c>
      <c r="Q416" t="inlineStr">
        <is>
          <t>블라인드</t>
        </is>
      </c>
      <c r="R416" t="inlineStr">
        <is>
          <t>KRW</t>
        </is>
      </c>
      <c r="S416" t="inlineStr">
        <is>
          <t>KRW</t>
        </is>
      </c>
      <c r="T416" s="1" t="n">
        <v>43600</v>
      </c>
      <c r="U416" s="1" t="n">
        <v>43600</v>
      </c>
      <c r="V416" s="1" t="n">
        <v>46522</v>
      </c>
      <c r="X416" t="inlineStr">
        <is>
          <t>해당없음</t>
        </is>
      </c>
      <c r="Y416" t="inlineStr">
        <is>
          <t>해당없음</t>
        </is>
      </c>
      <c r="Z416" t="inlineStr">
        <is>
          <t>무보증</t>
        </is>
      </c>
      <c r="AA416" t="inlineStr">
        <is>
          <t>무보증</t>
        </is>
      </c>
      <c r="AB416" t="inlineStr">
        <is>
          <t>파인트리자산운용</t>
        </is>
      </c>
      <c r="AC416" t="inlineStr">
        <is>
          <t>해당없음</t>
        </is>
      </c>
      <c r="AD416" t="inlineStr">
        <is>
          <t>배상원</t>
        </is>
      </c>
      <c r="AF416" t="inlineStr">
        <is>
          <t>김현우</t>
        </is>
      </c>
      <c r="AI416" t="inlineStr">
        <is>
          <t>기보유</t>
        </is>
      </c>
      <c r="AJ416" t="inlineStr">
        <is>
          <t>국내실물</t>
        </is>
      </c>
      <c r="AK416" t="inlineStr">
        <is>
          <t>부동산</t>
        </is>
      </c>
      <c r="AL416" t="inlineStr">
        <is>
          <t>Debt</t>
        </is>
      </c>
      <c r="AM416" t="inlineStr">
        <is>
          <t>인출</t>
        </is>
      </c>
      <c r="AN416" t="inlineStr">
        <is>
          <t>운영</t>
        </is>
      </c>
      <c r="AO416" t="n">
        <v>0</v>
      </c>
      <c r="AP416" t="n">
        <v>50000000000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620000000</v>
      </c>
      <c r="AW416" t="n">
        <v>67165000000</v>
      </c>
      <c r="AX416" t="n">
        <v>0</v>
      </c>
      <c r="AY416" t="n">
        <v>2246277428</v>
      </c>
      <c r="AZ416" t="n">
        <v>33117162996</v>
      </c>
      <c r="BA416" t="n">
        <v>0</v>
      </c>
      <c r="BB416" t="n">
        <v>-1626277428</v>
      </c>
      <c r="BC416" t="n">
        <v>34047837004</v>
      </c>
      <c r="BD416" t="n">
        <v>0</v>
      </c>
      <c r="BE416" t="n">
        <v>5870912389</v>
      </c>
      <c r="BF416" t="n">
        <v>16799914638</v>
      </c>
      <c r="BG416" t="n">
        <v>5870904856</v>
      </c>
      <c r="BH416" t="n">
        <v>0</v>
      </c>
      <c r="BI416" t="n">
        <v>7533</v>
      </c>
      <c r="BJ416" t="n">
        <v>-60822670</v>
      </c>
      <c r="BK416" t="n">
        <v>5870904856</v>
      </c>
      <c r="BL416" t="n">
        <v>7533</v>
      </c>
      <c r="BM416" t="n">
        <v>919802571</v>
      </c>
      <c r="BN416" t="n">
        <v>-417615091</v>
      </c>
      <c r="BO416" t="n">
        <v>0</v>
      </c>
      <c r="BP416" t="n">
        <v>5870912389</v>
      </c>
      <c r="BQ416" t="n">
        <v>919802571</v>
      </c>
      <c r="BR416" t="n">
        <v>5453297298</v>
      </c>
      <c r="BS416" t="n">
        <v>0</v>
      </c>
      <c r="BT416" t="n">
        <v>0</v>
      </c>
      <c r="BU416" t="n">
        <v>0</v>
      </c>
      <c r="BV416" t="n">
        <v>919802571</v>
      </c>
      <c r="BW416" t="n">
        <v>5453297298</v>
      </c>
      <c r="BX416" t="n">
        <v>2.549554275590116</v>
      </c>
      <c r="BY416" t="n">
        <v>15.45189441138723</v>
      </c>
      <c r="BZ416" t="n">
        <v>0</v>
      </c>
      <c r="CA416" t="n">
        <v>34543517904</v>
      </c>
      <c r="CB416" t="n">
        <v>34543517904</v>
      </c>
      <c r="CC416" t="n">
        <v>36056985027</v>
      </c>
      <c r="CD416" t="n">
        <v>0</v>
      </c>
      <c r="CE416" t="n">
        <v>36996797668</v>
      </c>
      <c r="CF416" t="n">
        <v>36076995097</v>
      </c>
      <c r="CG416" t="n">
        <v>39040690187</v>
      </c>
      <c r="CH416" t="n">
        <v>36996797668</v>
      </c>
      <c r="CI416" t="n">
        <v>36076995097</v>
      </c>
      <c r="CJ416" t="n">
        <v>39040690187</v>
      </c>
      <c r="CK416" t="n">
        <v>-417615091</v>
      </c>
      <c r="CL416" t="n">
        <v>0</v>
      </c>
      <c r="CM416" t="n">
        <v>35.83998382091524</v>
      </c>
      <c r="CN416" t="n">
        <v>14.41400825977326</v>
      </c>
      <c r="CO416" t="n">
        <v>7.96974211931229</v>
      </c>
      <c r="CP416" t="n">
        <v>1325964629846.794</v>
      </c>
      <c r="CQ416" t="n">
        <v>533272147171.712</v>
      </c>
      <c r="CR416" t="n">
        <v>294854936654.3343</v>
      </c>
      <c r="CS416" t="n">
        <v>1.294035216288245</v>
      </c>
      <c r="CT416" t="n">
        <v>47875159072.28283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0.5080615681512433</v>
      </c>
      <c r="DI416" t="n">
        <v>0.4919384318487568</v>
      </c>
      <c r="DJ416" t="n">
        <v>18796651039.77834</v>
      </c>
      <c r="DK416" t="n">
        <v>18200146628.22166</v>
      </c>
      <c r="DL416" t="n">
        <v>19835074278.11407</v>
      </c>
      <c r="DM416" t="n">
        <v>19205615908.88593</v>
      </c>
      <c r="DN416" t="n">
        <v>314998172.2537708</v>
      </c>
      <c r="DO416" t="n">
        <v>305001827.7462292</v>
      </c>
      <c r="DP416" t="n">
        <v>1141247232.572421</v>
      </c>
      <c r="DQ416" t="n">
        <v>1105030195.427579</v>
      </c>
      <c r="DR416" t="n">
        <v>0</v>
      </c>
      <c r="DS416" t="n">
        <v>0</v>
      </c>
      <c r="DT416" t="n">
        <v>0</v>
      </c>
      <c r="DU416" t="n">
        <v>0</v>
      </c>
      <c r="DV416" t="n">
        <v>37398465960</v>
      </c>
      <c r="DW416" t="n">
        <v>304970990.1033793</v>
      </c>
      <c r="DX416" t="n">
        <v>0</v>
      </c>
      <c r="DY416" t="n">
        <v>17264844756.65157</v>
      </c>
      <c r="DZ416" t="n">
        <v>1822752732.353367</v>
      </c>
      <c r="EA416" t="n">
        <v>0</v>
      </c>
      <c r="EB416" t="n">
        <v>19392568479.10832</v>
      </c>
      <c r="EC416" t="n">
        <v>0.5185391427511996</v>
      </c>
      <c r="ED416" t="n">
        <v>19392568479.10832</v>
      </c>
      <c r="EE416" t="n">
        <v>19184287747.3043</v>
      </c>
      <c r="EF416" t="n">
        <v>0</v>
      </c>
      <c r="EG416" t="n">
        <v>0</v>
      </c>
      <c r="EH416" t="n">
        <v>0</v>
      </c>
      <c r="EI416" t="n">
        <v>0</v>
      </c>
      <c r="EJ416" t="n">
        <v>919802571</v>
      </c>
      <c r="EK416" t="n">
        <v>0</v>
      </c>
      <c r="EL416" t="n">
        <v>5870912389</v>
      </c>
      <c r="EM416" t="n">
        <v>-60822670</v>
      </c>
      <c r="EN416" t="n">
        <v>0</v>
      </c>
      <c r="EO416" t="n">
        <v>-356792421</v>
      </c>
      <c r="EP416" t="n">
        <v>919802571</v>
      </c>
      <c r="EQ416" t="n">
        <v>5453297298</v>
      </c>
      <c r="ER416" t="n">
        <v>50</v>
      </c>
      <c r="EU416" t="n">
        <v>2019</v>
      </c>
      <c r="EV416" t="inlineStr">
        <is>
          <t>국내간접투자</t>
        </is>
      </c>
      <c r="EW416" t="n">
        <v>0</v>
      </c>
      <c r="EX416" t="n">
        <v>0</v>
      </c>
      <c r="EY416" t="n">
        <v>0</v>
      </c>
      <c r="EZ416" t="n">
        <v>0</v>
      </c>
      <c r="FA416" t="n">
        <v>467316336.6118053</v>
      </c>
      <c r="FB416" t="n">
        <v>0</v>
      </c>
      <c r="FC416" t="n">
        <v>2982784954.833902</v>
      </c>
      <c r="FD416" t="n">
        <v>-30901661.09934558</v>
      </c>
      <c r="FE416" t="n">
        <v>0</v>
      </c>
      <c r="FF416" t="n">
        <v>-181272516.9177386</v>
      </c>
      <c r="FG416" t="n">
        <v>0</v>
      </c>
      <c r="FH416" t="n">
        <v>0</v>
      </c>
      <c r="FI416" t="n">
        <v>0</v>
      </c>
      <c r="FJ416" t="n">
        <v>0</v>
      </c>
      <c r="FK416" t="n">
        <v>452486234.3881948</v>
      </c>
      <c r="FL416" t="n">
        <v>0</v>
      </c>
      <c r="FM416" t="n">
        <v>2888127434.166099</v>
      </c>
      <c r="FN416" t="n">
        <v>-29921008.90065442</v>
      </c>
      <c r="FO416" t="n">
        <v>0</v>
      </c>
      <c r="FP416" t="n">
        <v>-175519904.0822614</v>
      </c>
      <c r="FQ416" t="b">
        <v>1</v>
      </c>
      <c r="FR416" t="b">
        <v>1</v>
      </c>
    </row>
    <row r="417">
      <c r="A417" t="inlineStr">
        <is>
          <t>BS00001092</t>
        </is>
      </c>
      <c r="B417" t="inlineStr">
        <is>
          <t>BS0000109201</t>
        </is>
      </c>
      <c r="C417" t="n">
        <v>210000856</v>
      </c>
      <c r="D417" t="inlineStr">
        <is>
          <t>신한AIM 부동산 전문투자형사모투자신탁 10-A호</t>
        </is>
      </c>
      <c r="E417" t="inlineStr">
        <is>
          <t>신한AIM부동산 일반 사모투자신탁10호</t>
        </is>
      </c>
      <c r="F417" t="inlineStr">
        <is>
          <t>부동산</t>
        </is>
      </c>
      <c r="G417" t="inlineStr">
        <is>
          <t>개발형</t>
        </is>
      </c>
      <c r="H417" t="inlineStr">
        <is>
          <t>리테일</t>
        </is>
      </c>
      <c r="I417" t="inlineStr">
        <is>
          <t>해외</t>
        </is>
      </c>
      <c r="J417" t="inlineStr">
        <is>
          <t>아메리카</t>
        </is>
      </c>
      <c r="K417" t="inlineStr">
        <is>
          <t>선진국</t>
        </is>
      </c>
      <c r="L417" t="inlineStr">
        <is>
          <t>미국</t>
        </is>
      </c>
      <c r="M417" t="inlineStr">
        <is>
          <t>해당없음</t>
        </is>
      </c>
      <c r="N417" t="inlineStr">
        <is>
          <t>수익증권</t>
        </is>
      </c>
      <c r="O417" t="inlineStr">
        <is>
          <t>선순위</t>
        </is>
      </c>
      <c r="P417" t="inlineStr">
        <is>
          <t>채권형</t>
        </is>
      </c>
      <c r="Q417" t="inlineStr">
        <is>
          <t>프로젝트</t>
        </is>
      </c>
      <c r="R417" t="inlineStr">
        <is>
          <t>KRW</t>
        </is>
      </c>
      <c r="S417" t="inlineStr">
        <is>
          <t>USD</t>
        </is>
      </c>
      <c r="T417" s="1" t="n">
        <v>43489</v>
      </c>
      <c r="U417" s="1" t="n">
        <v>46592</v>
      </c>
      <c r="V417" s="1" t="n">
        <v>46592</v>
      </c>
      <c r="X417" t="inlineStr">
        <is>
          <t>해당없음</t>
        </is>
      </c>
      <c r="Y417" t="inlineStr">
        <is>
          <t>해당없음</t>
        </is>
      </c>
      <c r="Z417" t="inlineStr">
        <is>
          <t>해당없음</t>
        </is>
      </c>
      <c r="AA417" t="inlineStr">
        <is>
          <t>해당없음</t>
        </is>
      </c>
      <c r="AB417" t="inlineStr">
        <is>
          <t>신한자산운용</t>
        </is>
      </c>
      <c r="AC417" t="inlineStr">
        <is>
          <t>Goldman Sachs</t>
        </is>
      </c>
      <c r="AD417" t="inlineStr">
        <is>
          <t>임채연</t>
        </is>
      </c>
      <c r="AF417" t="inlineStr">
        <is>
          <t>신혜림</t>
        </is>
      </c>
      <c r="AI417" t="inlineStr">
        <is>
          <t>기보유</t>
        </is>
      </c>
      <c r="AJ417" t="inlineStr">
        <is>
          <t>해외실물</t>
        </is>
      </c>
      <c r="AK417" t="inlineStr">
        <is>
          <t>부동산</t>
        </is>
      </c>
      <c r="AL417" t="inlineStr">
        <is>
          <t>Debt</t>
        </is>
      </c>
      <c r="AM417" t="inlineStr">
        <is>
          <t>인출</t>
        </is>
      </c>
      <c r="AN417" t="inlineStr">
        <is>
          <t>운영</t>
        </is>
      </c>
      <c r="AO417" t="n">
        <v>141672327</v>
      </c>
      <c r="AP417" t="n">
        <v>186350000000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8992093069</v>
      </c>
      <c r="AW417" t="n">
        <v>192816628474</v>
      </c>
      <c r="AX417" t="n">
        <v>0</v>
      </c>
      <c r="AY417" t="n">
        <v>0</v>
      </c>
      <c r="AZ417" t="n">
        <v>8433180870</v>
      </c>
      <c r="BA417" t="n">
        <v>0</v>
      </c>
      <c r="BB417" t="n">
        <v>8992093069</v>
      </c>
      <c r="BC417" t="n">
        <v>184383447604</v>
      </c>
      <c r="BD417" t="n">
        <v>0</v>
      </c>
      <c r="BE417" t="n">
        <v>603578</v>
      </c>
      <c r="BF417" t="n">
        <v>26258578188</v>
      </c>
      <c r="BG417" t="n">
        <v>0</v>
      </c>
      <c r="BH417" t="n">
        <v>0</v>
      </c>
      <c r="BI417" t="n">
        <v>603578</v>
      </c>
      <c r="BJ417" t="n">
        <v>0</v>
      </c>
      <c r="BK417" t="n">
        <v>0</v>
      </c>
      <c r="BL417" t="n">
        <v>603578</v>
      </c>
      <c r="BM417" t="n">
        <v>-23954074384</v>
      </c>
      <c r="BN417" t="n">
        <v>-27565804964</v>
      </c>
      <c r="BO417" t="n">
        <v>0</v>
      </c>
      <c r="BP417" t="n">
        <v>603578</v>
      </c>
      <c r="BQ417" t="n">
        <v>-23954074384</v>
      </c>
      <c r="BR417" t="n">
        <v>-27565201386</v>
      </c>
      <c r="BS417" t="n">
        <v>0</v>
      </c>
      <c r="BT417" t="n">
        <v>0</v>
      </c>
      <c r="BU417" t="n">
        <v>0</v>
      </c>
      <c r="BV417" t="n">
        <v>-23954074384</v>
      </c>
      <c r="BW417" t="n">
        <v>-27565201386</v>
      </c>
      <c r="BX417" t="n">
        <v>-13.48322156693804</v>
      </c>
      <c r="BY417" t="n">
        <v>-15.5934904831743</v>
      </c>
      <c r="BZ417" t="n">
        <v>0</v>
      </c>
      <c r="CA417" t="n">
        <v>184468116929</v>
      </c>
      <c r="CB417" t="n">
        <v>184468116929</v>
      </c>
      <c r="CC417" t="n">
        <v>175476023860</v>
      </c>
      <c r="CD417" t="n">
        <v>0</v>
      </c>
      <c r="CE417" t="n">
        <v>153704315824</v>
      </c>
      <c r="CF417" t="n">
        <v>177658390208</v>
      </c>
      <c r="CG417" t="n">
        <v>172278027719</v>
      </c>
      <c r="CH417" t="n">
        <v>153704315824</v>
      </c>
      <c r="CI417" t="n">
        <v>177658390208</v>
      </c>
      <c r="CJ417" t="n">
        <v>172278027719</v>
      </c>
      <c r="CK417" t="n">
        <v>-27565804964</v>
      </c>
      <c r="CL417" t="n">
        <v>0</v>
      </c>
      <c r="CM417" t="n">
        <v>-82.83195726573467</v>
      </c>
      <c r="CN417" t="n">
        <v>-15.76145436614752</v>
      </c>
      <c r="CO417" t="n">
        <v>-0.7449712604284288</v>
      </c>
      <c r="CP417" t="n">
        <v>-12731629319892.55</v>
      </c>
      <c r="CQ417" t="n">
        <v>-2422603559739.903</v>
      </c>
      <c r="CR417" t="n">
        <v>-114505297892.6946</v>
      </c>
      <c r="CS417" t="n">
        <v>0.9770737947915312</v>
      </c>
      <c r="CT417" t="n">
        <v>150180459137.9917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0.9913887673708573</v>
      </c>
      <c r="DI417" t="n">
        <v>0.00861123262914259</v>
      </c>
      <c r="DJ417" t="n">
        <v>152380732204.3363</v>
      </c>
      <c r="DK417" t="n">
        <v>1323583619.663666</v>
      </c>
      <c r="DL417" t="n">
        <v>170794501545.4218</v>
      </c>
      <c r="DM417" t="n">
        <v>1483526173.578184</v>
      </c>
      <c r="DN417" t="n">
        <v>8914660063.759939</v>
      </c>
      <c r="DO417" t="n">
        <v>77433005.24005973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169087060940</v>
      </c>
      <c r="DW417" t="n">
        <v>57692620712.51929</v>
      </c>
      <c r="DX417" t="n">
        <v>0</v>
      </c>
      <c r="DY417" t="n">
        <v>713979375.6139247</v>
      </c>
      <c r="DZ417" t="n">
        <v>42289484487.75016</v>
      </c>
      <c r="EA417" t="n">
        <v>0</v>
      </c>
      <c r="EB417" t="n">
        <v>100696084575.8834</v>
      </c>
      <c r="EC417" t="n">
        <v>0.5955280316310841</v>
      </c>
      <c r="ED417" t="n">
        <v>100696084575.8834</v>
      </c>
      <c r="EE417" t="n">
        <v>91535228655.86922</v>
      </c>
      <c r="EF417" t="n">
        <v>0</v>
      </c>
      <c r="EG417" t="n">
        <v>0</v>
      </c>
      <c r="EH417" t="n">
        <v>0</v>
      </c>
      <c r="EI417" t="n">
        <v>0</v>
      </c>
      <c r="EJ417" t="n">
        <v>-23954074384</v>
      </c>
      <c r="EK417" t="n">
        <v>0</v>
      </c>
      <c r="EL417" t="n">
        <v>603578</v>
      </c>
      <c r="EM417" t="n">
        <v>0</v>
      </c>
      <c r="EN417" t="n">
        <v>0</v>
      </c>
      <c r="EO417" t="n">
        <v>-27565804964</v>
      </c>
      <c r="EP417" t="n">
        <v>-23954074384</v>
      </c>
      <c r="EQ417" t="n">
        <v>-27565201386</v>
      </c>
      <c r="ER417" t="n">
        <v>756</v>
      </c>
      <c r="EU417" t="n">
        <v>2019</v>
      </c>
      <c r="EV417" t="inlineStr">
        <is>
          <t>국내간접투자</t>
        </is>
      </c>
      <c r="EW417" t="n">
        <v>0</v>
      </c>
      <c r="EX417" t="n">
        <v>0</v>
      </c>
      <c r="EY417" t="n">
        <v>0</v>
      </c>
      <c r="EZ417" t="n">
        <v>0</v>
      </c>
      <c r="FA417" t="n">
        <v>-23747800277.06359</v>
      </c>
      <c r="FB417" t="n">
        <v>0</v>
      </c>
      <c r="FC417" t="n">
        <v>598380.4494321673</v>
      </c>
      <c r="FD417" t="n">
        <v>0</v>
      </c>
      <c r="FE417" t="n">
        <v>0</v>
      </c>
      <c r="FF417" t="n">
        <v>-27328429404.84542</v>
      </c>
      <c r="FG417" t="n">
        <v>0</v>
      </c>
      <c r="FH417" t="n">
        <v>0</v>
      </c>
      <c r="FI417" t="n">
        <v>0</v>
      </c>
      <c r="FJ417" t="n">
        <v>0</v>
      </c>
      <c r="FK417" t="n">
        <v>-206274106.9364095</v>
      </c>
      <c r="FL417" t="n">
        <v>0</v>
      </c>
      <c r="FM417" t="n">
        <v>5197.550567832626</v>
      </c>
      <c r="FN417" t="n">
        <v>0</v>
      </c>
      <c r="FO417" t="n">
        <v>0</v>
      </c>
      <c r="FP417" t="n">
        <v>-237375559.1545776</v>
      </c>
      <c r="FQ417" t="b">
        <v>1</v>
      </c>
      <c r="FR417" t="b">
        <v>1</v>
      </c>
    </row>
    <row r="418">
      <c r="A418" t="inlineStr">
        <is>
          <t>BS00001094</t>
        </is>
      </c>
      <c r="B418" t="inlineStr">
        <is>
          <t>BS0000109401</t>
        </is>
      </c>
      <c r="C418" t="n">
        <v>210000337</v>
      </c>
      <c r="D418" t="inlineStr">
        <is>
          <t>코레이트 NPL 전문투자형부동산사모투자신탁 KA6호</t>
        </is>
      </c>
      <c r="E418" t="inlineStr">
        <is>
          <t>코레이트NPL전문투자형사모부동산투자신탁KA6호</t>
        </is>
      </c>
      <c r="F418" t="inlineStr">
        <is>
          <t>부동산</t>
        </is>
      </c>
      <c r="G418" t="inlineStr">
        <is>
          <t>기타</t>
        </is>
      </c>
      <c r="H418" t="inlineStr">
        <is>
          <t>NPL</t>
        </is>
      </c>
      <c r="I418" t="inlineStr">
        <is>
          <t>국내</t>
        </is>
      </c>
      <c r="J418" t="inlineStr">
        <is>
          <t>아시아</t>
        </is>
      </c>
      <c r="K418" t="inlineStr">
        <is>
          <t>이머징</t>
        </is>
      </c>
      <c r="L418" t="inlineStr">
        <is>
          <t>한국</t>
        </is>
      </c>
      <c r="M418" t="inlineStr">
        <is>
          <t>기타</t>
        </is>
      </c>
      <c r="N418" t="inlineStr">
        <is>
          <t>수익증권</t>
        </is>
      </c>
      <c r="O418" t="inlineStr">
        <is>
          <t>혼합</t>
        </is>
      </c>
      <c r="P418" t="inlineStr">
        <is>
          <t>채권형</t>
        </is>
      </c>
      <c r="Q418" t="inlineStr">
        <is>
          <t>블라인드</t>
        </is>
      </c>
      <c r="R418" t="inlineStr">
        <is>
          <t>KRW</t>
        </is>
      </c>
      <c r="S418" t="inlineStr">
        <is>
          <t>KRW</t>
        </is>
      </c>
      <c r="T418" s="1" t="n">
        <v>43704</v>
      </c>
      <c r="U418" s="1" t="n">
        <v>43704</v>
      </c>
      <c r="V418" s="1" t="n">
        <v>45531</v>
      </c>
      <c r="W418" s="1" t="n">
        <v>45432</v>
      </c>
      <c r="X418" t="inlineStr">
        <is>
          <t>해당없음</t>
        </is>
      </c>
      <c r="Y418" t="inlineStr">
        <is>
          <t>해당없음</t>
        </is>
      </c>
      <c r="Z418" t="inlineStr">
        <is>
          <t>무보증</t>
        </is>
      </c>
      <c r="AA418" t="inlineStr">
        <is>
          <t>무보증</t>
        </is>
      </c>
      <c r="AB418" t="inlineStr">
        <is>
          <t>코레이트자산운용</t>
        </is>
      </c>
      <c r="AC418" t="inlineStr">
        <is>
          <t>해당없음</t>
        </is>
      </c>
      <c r="AD418" t="inlineStr">
        <is>
          <t>상환/확인필요</t>
        </is>
      </c>
      <c r="AF418" t="inlineStr">
        <is>
          <t>김현우</t>
        </is>
      </c>
      <c r="AI418" t="inlineStr">
        <is>
          <t>기보유</t>
        </is>
      </c>
      <c r="AJ418" t="inlineStr">
        <is>
          <t>국내실물</t>
        </is>
      </c>
      <c r="AK418" t="inlineStr">
        <is>
          <t>부동산</t>
        </is>
      </c>
      <c r="AL418" t="inlineStr">
        <is>
          <t>Debt</t>
        </is>
      </c>
      <c r="AM418" t="inlineStr">
        <is>
          <t>인출</t>
        </is>
      </c>
      <c r="AN418" t="inlineStr">
        <is>
          <t>상환</t>
        </is>
      </c>
      <c r="AO418" t="n">
        <v>0</v>
      </c>
      <c r="AP418" t="n">
        <v>50000000000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15479000000</v>
      </c>
      <c r="AX418" t="n">
        <v>0</v>
      </c>
      <c r="AY418" t="n">
        <v>0</v>
      </c>
      <c r="AZ418" t="n">
        <v>15369817522</v>
      </c>
      <c r="BA418" t="n">
        <v>0</v>
      </c>
      <c r="BB418" t="n">
        <v>0</v>
      </c>
      <c r="BC418" t="n">
        <v>109182478</v>
      </c>
      <c r="BD418" t="n">
        <v>0</v>
      </c>
      <c r="BE418" t="n">
        <v>0</v>
      </c>
      <c r="BF418" t="n">
        <v>3278146450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12.76436269283295</v>
      </c>
      <c r="CP418" t="n">
        <v>0</v>
      </c>
      <c r="CQ418" t="n">
        <v>0</v>
      </c>
      <c r="CR418" t="n">
        <v>0</v>
      </c>
      <c r="CS418" t="n">
        <v>1.204726660120163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0.948996512103481</v>
      </c>
      <c r="DI418" t="n">
        <v>0.05100348789651895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0</v>
      </c>
      <c r="EM418" t="n">
        <v>0</v>
      </c>
      <c r="EN418" t="n">
        <v>0</v>
      </c>
      <c r="EO418" t="n">
        <v>0</v>
      </c>
      <c r="EP418" t="n">
        <v>0</v>
      </c>
      <c r="EQ418" t="n">
        <v>0</v>
      </c>
      <c r="ER418" t="n">
        <v>471</v>
      </c>
      <c r="EU418" t="n">
        <v>2019</v>
      </c>
      <c r="EV418" t="inlineStr">
        <is>
          <t>국내간접투자</t>
        </is>
      </c>
      <c r="EW418" t="n">
        <v>0</v>
      </c>
      <c r="EX418" t="n">
        <v>0</v>
      </c>
      <c r="EY418" t="n">
        <v>0</v>
      </c>
      <c r="EZ418" t="n">
        <v>0</v>
      </c>
      <c r="FA418" t="n">
        <v>0</v>
      </c>
      <c r="FB418" t="n">
        <v>0</v>
      </c>
      <c r="FC418" t="n">
        <v>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0</v>
      </c>
      <c r="FJ418" t="n">
        <v>0</v>
      </c>
      <c r="FK418" t="n">
        <v>0</v>
      </c>
      <c r="FL418" t="n">
        <v>0</v>
      </c>
      <c r="FM418" t="n">
        <v>0</v>
      </c>
      <c r="FN418" t="n">
        <v>0</v>
      </c>
      <c r="FO418" t="n">
        <v>0</v>
      </c>
      <c r="FP418" t="n">
        <v>0</v>
      </c>
      <c r="FQ418" t="b">
        <v>1</v>
      </c>
      <c r="FR418" t="b">
        <v>1</v>
      </c>
    </row>
    <row r="419">
      <c r="A419" t="inlineStr">
        <is>
          <t>BS00001097</t>
        </is>
      </c>
      <c r="B419" t="n">
        <v>706375720701</v>
      </c>
      <c r="C419" t="n">
        <v>6000000001061</v>
      </c>
      <c r="D419" t="inlineStr">
        <is>
          <t>에이알에이코리아 전문투자형사모부동산투자신탁 1호 (서울스퀘어)</t>
        </is>
      </c>
      <c r="E419" t="inlineStr">
        <is>
          <t>서울스퀘어 담보대출(ARA코리아 1호)</t>
        </is>
      </c>
      <c r="F419" t="inlineStr">
        <is>
          <t>부동산</t>
        </is>
      </c>
      <c r="G419" t="inlineStr">
        <is>
          <t>수익형</t>
        </is>
      </c>
      <c r="H419" t="inlineStr">
        <is>
          <t>오피스</t>
        </is>
      </c>
      <c r="I419" t="inlineStr">
        <is>
          <t>국내</t>
        </is>
      </c>
      <c r="J419" t="inlineStr">
        <is>
          <t>아시아</t>
        </is>
      </c>
      <c r="K419" t="inlineStr">
        <is>
          <t>이머징</t>
        </is>
      </c>
      <c r="L419" t="inlineStr">
        <is>
          <t>한국</t>
        </is>
      </c>
      <c r="M419" t="inlineStr">
        <is>
          <t>서울CBD</t>
        </is>
      </c>
      <c r="N419" t="inlineStr">
        <is>
          <t>대출</t>
        </is>
      </c>
      <c r="O419" t="inlineStr">
        <is>
          <t>선순위</t>
        </is>
      </c>
      <c r="P419" t="inlineStr">
        <is>
          <t>대출</t>
        </is>
      </c>
      <c r="Q419" t="inlineStr">
        <is>
          <t>프로젝트</t>
        </is>
      </c>
      <c r="R419" t="inlineStr">
        <is>
          <t>KRW</t>
        </is>
      </c>
      <c r="S419" t="inlineStr">
        <is>
          <t>KRW</t>
        </is>
      </c>
      <c r="T419" s="1" t="n">
        <v>43546</v>
      </c>
      <c r="U419" s="1" t="n">
        <v>43546</v>
      </c>
      <c r="V419" s="1" t="n">
        <v>46103</v>
      </c>
      <c r="X419" t="inlineStr">
        <is>
          <t>해당없음</t>
        </is>
      </c>
      <c r="Y419" t="inlineStr">
        <is>
          <t>해당없음</t>
        </is>
      </c>
      <c r="Z419" t="inlineStr">
        <is>
          <t>무보증</t>
        </is>
      </c>
      <c r="AA419" t="inlineStr">
        <is>
          <t>무보증</t>
        </is>
      </c>
      <c r="AB419" t="inlineStr">
        <is>
          <t>에이알에이자산운용</t>
        </is>
      </c>
      <c r="AC419" t="inlineStr">
        <is>
          <t>해당없음</t>
        </is>
      </c>
      <c r="AD419" t="inlineStr">
        <is>
          <t>예수빈</t>
        </is>
      </c>
      <c r="AF419" t="inlineStr">
        <is>
          <t>김현우</t>
        </is>
      </c>
      <c r="AH419" s="1" t="n">
        <v>43523</v>
      </c>
      <c r="AI419" t="inlineStr">
        <is>
          <t>기보유</t>
        </is>
      </c>
      <c r="AJ419" t="inlineStr">
        <is>
          <t>국내실물</t>
        </is>
      </c>
      <c r="AK419" t="inlineStr">
        <is>
          <t>부동산</t>
        </is>
      </c>
      <c r="AL419" t="inlineStr">
        <is>
          <t>Debt</t>
        </is>
      </c>
      <c r="AM419" t="inlineStr">
        <is>
          <t>인출</t>
        </is>
      </c>
      <c r="AN419" t="inlineStr">
        <is>
          <t>운영</t>
        </is>
      </c>
      <c r="AO419" t="n">
        <v>0</v>
      </c>
      <c r="AP419" t="n">
        <v>100000000000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100000000000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100000000000</v>
      </c>
      <c r="BD419" t="n">
        <v>862630136</v>
      </c>
      <c r="BE419" t="n">
        <v>3459740997</v>
      </c>
      <c r="BF419" t="n">
        <v>23458041189</v>
      </c>
      <c r="BG419" t="n">
        <v>0</v>
      </c>
      <c r="BH419" t="n">
        <v>3459740997</v>
      </c>
      <c r="BI419" t="n">
        <v>0</v>
      </c>
      <c r="BJ419" t="n">
        <v>0</v>
      </c>
      <c r="BK419" t="n">
        <v>0</v>
      </c>
      <c r="BL419" t="n">
        <v>3459999998</v>
      </c>
      <c r="BM419" t="n">
        <v>0</v>
      </c>
      <c r="BN419" t="n">
        <v>0</v>
      </c>
      <c r="BO419" t="n">
        <v>294158772</v>
      </c>
      <c r="BP419" t="n">
        <v>3441982847</v>
      </c>
      <c r="BQ419" t="n">
        <v>294158772</v>
      </c>
      <c r="BR419" t="n">
        <v>3441982847</v>
      </c>
      <c r="BS419" t="n">
        <v>0</v>
      </c>
      <c r="BT419" t="n">
        <v>0</v>
      </c>
      <c r="BU419" t="n">
        <v>0</v>
      </c>
      <c r="BV419" t="n">
        <v>294158772</v>
      </c>
      <c r="BW419" t="n">
        <v>3441982847</v>
      </c>
      <c r="BX419" t="n">
        <v>0.294668782920212</v>
      </c>
      <c r="BY419" t="n">
        <v>3.502256378910023</v>
      </c>
      <c r="BZ419" t="n">
        <v>0</v>
      </c>
      <c r="CA419" t="n">
        <v>100000000000</v>
      </c>
      <c r="CB419" t="n">
        <v>99948000000</v>
      </c>
      <c r="CC419" t="n">
        <v>100000000000</v>
      </c>
      <c r="CD419" t="n">
        <v>0</v>
      </c>
      <c r="CE419" t="n">
        <v>100000000000</v>
      </c>
      <c r="CF419" t="n">
        <v>99948000000</v>
      </c>
      <c r="CG419" t="n">
        <v>100000000000</v>
      </c>
      <c r="CH419" t="n">
        <v>100000000000</v>
      </c>
      <c r="CI419" t="n">
        <v>99948000000</v>
      </c>
      <c r="CJ419" t="n">
        <v>100000000000</v>
      </c>
      <c r="CK419" t="n">
        <v>0</v>
      </c>
      <c r="CL419" t="n">
        <v>0</v>
      </c>
      <c r="CM419" t="n">
        <v>0.288172625</v>
      </c>
      <c r="CN419" t="n">
        <v>3.4580715</v>
      </c>
      <c r="CO419" t="n">
        <v>3.4580715</v>
      </c>
      <c r="CP419" t="n">
        <v>28817262500</v>
      </c>
      <c r="CQ419" t="n">
        <v>345807150000</v>
      </c>
      <c r="CR419" t="n">
        <v>345807150000</v>
      </c>
      <c r="CS419" t="n">
        <v>1.23458041189</v>
      </c>
      <c r="CT419" t="n">
        <v>123458041189</v>
      </c>
      <c r="CU419" t="n">
        <v>3.46</v>
      </c>
      <c r="CV419" t="n">
        <v>0</v>
      </c>
      <c r="CW419" t="n">
        <v>0</v>
      </c>
      <c r="CX419" t="n">
        <v>0</v>
      </c>
      <c r="CY419" t="n">
        <v>0</v>
      </c>
      <c r="CZ419" t="n">
        <v>346000000000</v>
      </c>
      <c r="DA419" t="n">
        <v>0</v>
      </c>
      <c r="DB419" t="n">
        <v>0</v>
      </c>
      <c r="DC419" t="n">
        <v>0</v>
      </c>
      <c r="DD419" t="n">
        <v>0</v>
      </c>
      <c r="DE419" t="n">
        <v>100000000000</v>
      </c>
      <c r="DF419" t="n">
        <v>0</v>
      </c>
      <c r="DG419" t="n">
        <v>0</v>
      </c>
      <c r="DH419" t="n">
        <v>1</v>
      </c>
      <c r="DI419" t="n">
        <v>0</v>
      </c>
      <c r="DJ419" t="n">
        <v>100000000000</v>
      </c>
      <c r="DK419" t="n">
        <v>0</v>
      </c>
      <c r="DL419" t="n">
        <v>100000000000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100401849840.7899</v>
      </c>
      <c r="DW419" t="n">
        <v>4823383915.621914</v>
      </c>
      <c r="DX419" t="n">
        <v>0</v>
      </c>
      <c r="DY419" t="n">
        <v>0</v>
      </c>
      <c r="DZ419" t="n">
        <v>0</v>
      </c>
      <c r="EA419" t="n">
        <v>0</v>
      </c>
      <c r="EB419" t="n">
        <v>4823383915.621914</v>
      </c>
      <c r="EC419" t="n">
        <v>0.04804078732882406</v>
      </c>
      <c r="ED419" t="n">
        <v>4823383915.621914</v>
      </c>
      <c r="EE419" t="n">
        <v>4804078732.882406</v>
      </c>
      <c r="EF419" t="n">
        <v>0</v>
      </c>
      <c r="EG419" t="n">
        <v>294158772</v>
      </c>
      <c r="EH419" t="n">
        <v>0</v>
      </c>
      <c r="EI419" t="n">
        <v>0</v>
      </c>
      <c r="EJ419" t="n">
        <v>0</v>
      </c>
      <c r="EK419" t="n">
        <v>0</v>
      </c>
      <c r="EL419" t="n">
        <v>3441982847</v>
      </c>
      <c r="EM419" t="n">
        <v>0</v>
      </c>
      <c r="EN419" t="n">
        <v>0</v>
      </c>
      <c r="EO419" t="n">
        <v>0</v>
      </c>
      <c r="EP419" t="n">
        <v>294158772</v>
      </c>
      <c r="EQ419" t="n">
        <v>3441982847</v>
      </c>
      <c r="ER419" t="n">
        <v>81</v>
      </c>
      <c r="EU419" t="n">
        <v>2019</v>
      </c>
      <c r="EV419" t="inlineStr">
        <is>
          <t>국내간접투자</t>
        </is>
      </c>
      <c r="EW419" t="n">
        <v>0</v>
      </c>
      <c r="EX419" t="n">
        <v>294158772</v>
      </c>
      <c r="EY419" t="n">
        <v>0</v>
      </c>
      <c r="EZ419" t="n">
        <v>0</v>
      </c>
      <c r="FA419" t="n">
        <v>0</v>
      </c>
      <c r="FB419" t="n">
        <v>0</v>
      </c>
      <c r="FC419" t="n">
        <v>3441982847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0</v>
      </c>
      <c r="FJ419" t="n">
        <v>0</v>
      </c>
      <c r="FK419" t="n">
        <v>0</v>
      </c>
      <c r="FL419" t="n">
        <v>0</v>
      </c>
      <c r="FM419" t="n">
        <v>0</v>
      </c>
      <c r="FN419" t="n">
        <v>0</v>
      </c>
      <c r="FO419" t="n">
        <v>0</v>
      </c>
      <c r="FP419" t="n">
        <v>0</v>
      </c>
      <c r="FQ419" t="b">
        <v>1</v>
      </c>
      <c r="FR419" t="b">
        <v>1</v>
      </c>
    </row>
    <row r="420">
      <c r="A420" t="inlineStr">
        <is>
          <t>BS00001097</t>
        </is>
      </c>
      <c r="B420" t="inlineStr">
        <is>
          <t>BS0000109701</t>
        </is>
      </c>
      <c r="C420" t="n">
        <v>210000227</v>
      </c>
      <c r="D420" t="inlineStr">
        <is>
          <t>에이알에이코리아 전문투자형사모부동산투자신탁 1호 (서울스퀘어)</t>
        </is>
      </c>
      <c r="E420" t="inlineStr">
        <is>
          <t>에이알에이코리아 일반 사모부동산투자신탁 제1호</t>
        </is>
      </c>
      <c r="F420" t="inlineStr">
        <is>
          <t>부동산</t>
        </is>
      </c>
      <c r="G420" t="inlineStr">
        <is>
          <t>수익형</t>
        </is>
      </c>
      <c r="H420" t="inlineStr">
        <is>
          <t>오피스</t>
        </is>
      </c>
      <c r="I420" t="inlineStr">
        <is>
          <t>국내</t>
        </is>
      </c>
      <c r="J420" t="inlineStr">
        <is>
          <t>아시아</t>
        </is>
      </c>
      <c r="K420" t="inlineStr">
        <is>
          <t>이머징</t>
        </is>
      </c>
      <c r="L420" t="inlineStr">
        <is>
          <t>한국</t>
        </is>
      </c>
      <c r="M420" t="inlineStr">
        <is>
          <t>서울CBD</t>
        </is>
      </c>
      <c r="N420" t="inlineStr">
        <is>
          <t>수익증권</t>
        </is>
      </c>
      <c r="O420" t="inlineStr">
        <is>
          <t>지분</t>
        </is>
      </c>
      <c r="P420" t="inlineStr">
        <is>
          <t>주식형</t>
        </is>
      </c>
      <c r="Q420" t="inlineStr">
        <is>
          <t>프로젝트</t>
        </is>
      </c>
      <c r="R420" t="inlineStr">
        <is>
          <t>KRW</t>
        </is>
      </c>
      <c r="S420" t="inlineStr">
        <is>
          <t>KRW</t>
        </is>
      </c>
      <c r="T420" s="1" t="n">
        <v>43546</v>
      </c>
      <c r="U420" s="1" t="n">
        <v>43546</v>
      </c>
      <c r="V420" s="1" t="n">
        <v>46103</v>
      </c>
      <c r="X420" t="inlineStr">
        <is>
          <t>해당없음</t>
        </is>
      </c>
      <c r="Y420" t="inlineStr">
        <is>
          <t>해당없음</t>
        </is>
      </c>
      <c r="Z420" t="inlineStr">
        <is>
          <t>무보증</t>
        </is>
      </c>
      <c r="AA420" t="inlineStr">
        <is>
          <t>무보증</t>
        </is>
      </c>
      <c r="AB420" t="inlineStr">
        <is>
          <t>에이알에이자산운용</t>
        </is>
      </c>
      <c r="AC420" t="inlineStr">
        <is>
          <t>해당없음</t>
        </is>
      </c>
      <c r="AD420" t="inlineStr">
        <is>
          <t>예수빈</t>
        </is>
      </c>
      <c r="AF420" t="inlineStr">
        <is>
          <t>김현우</t>
        </is>
      </c>
      <c r="AI420" t="inlineStr">
        <is>
          <t>기보유</t>
        </is>
      </c>
      <c r="AJ420" t="inlineStr">
        <is>
          <t>국내실물</t>
        </is>
      </c>
      <c r="AK420" t="inlineStr">
        <is>
          <t>부동산</t>
        </is>
      </c>
      <c r="AL420" t="inlineStr">
        <is>
          <t>Equity</t>
        </is>
      </c>
      <c r="AM420" t="inlineStr">
        <is>
          <t>인출</t>
        </is>
      </c>
      <c r="AN420" t="inlineStr">
        <is>
          <t>운영</t>
        </is>
      </c>
      <c r="AO420" t="n">
        <v>0</v>
      </c>
      <c r="AP420" t="n">
        <v>10000000000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10000000000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10000000000</v>
      </c>
      <c r="BD420" t="n">
        <v>0</v>
      </c>
      <c r="BE420" t="n">
        <v>524646072</v>
      </c>
      <c r="BF420" t="n">
        <v>3279798128</v>
      </c>
      <c r="BG420" t="n">
        <v>524646072</v>
      </c>
      <c r="BH420" t="n">
        <v>0</v>
      </c>
      <c r="BI420" t="n">
        <v>0</v>
      </c>
      <c r="BJ420" t="n">
        <v>0</v>
      </c>
      <c r="BK420" t="n">
        <v>524646072</v>
      </c>
      <c r="BL420" t="n">
        <v>0</v>
      </c>
      <c r="BM420" t="n">
        <v>83090000</v>
      </c>
      <c r="BN420" t="n">
        <v>289580000</v>
      </c>
      <c r="BO420" t="n">
        <v>0</v>
      </c>
      <c r="BP420" t="n">
        <v>524646072</v>
      </c>
      <c r="BQ420" t="n">
        <v>83090000</v>
      </c>
      <c r="BR420" t="n">
        <v>814226072</v>
      </c>
      <c r="BS420" t="n">
        <v>0</v>
      </c>
      <c r="BT420" t="n">
        <v>0</v>
      </c>
      <c r="BU420" t="n">
        <v>0</v>
      </c>
      <c r="BV420" t="n">
        <v>83090000</v>
      </c>
      <c r="BW420" t="n">
        <v>814226072</v>
      </c>
      <c r="BX420" t="n">
        <v>0.6936270458616953</v>
      </c>
      <c r="BY420" t="n">
        <v>7.073923561732537</v>
      </c>
      <c r="BZ420" t="n">
        <v>0</v>
      </c>
      <c r="CA420" t="n">
        <v>10000000000</v>
      </c>
      <c r="CB420" t="n">
        <v>10000000000</v>
      </c>
      <c r="CC420" t="n">
        <v>10000000000</v>
      </c>
      <c r="CD420" t="n">
        <v>0</v>
      </c>
      <c r="CE420" t="n">
        <v>12062150000</v>
      </c>
      <c r="CF420" t="n">
        <v>11979060000</v>
      </c>
      <c r="CG420" t="n">
        <v>11772570000</v>
      </c>
      <c r="CH420" t="n">
        <v>12062150000</v>
      </c>
      <c r="CI420" t="n">
        <v>11979060000</v>
      </c>
      <c r="CJ420" t="n">
        <v>11772570000</v>
      </c>
      <c r="CK420" t="n">
        <v>289580000</v>
      </c>
      <c r="CL420" t="n">
        <v>0</v>
      </c>
      <c r="CM420" t="n">
        <v>8.773761689662933</v>
      </c>
      <c r="CN420" t="n">
        <v>7.099648416042329</v>
      </c>
      <c r="CO420" t="n">
        <v>7.398685514926913</v>
      </c>
      <c r="CP420" t="n">
        <v>105830429564.9678</v>
      </c>
      <c r="CQ420" t="n">
        <v>85637024141.56497</v>
      </c>
      <c r="CR420" t="n">
        <v>89244054483.87567</v>
      </c>
      <c r="CS420" t="n">
        <v>1.5341948128</v>
      </c>
      <c r="CT420" t="n">
        <v>18505687961.21552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1</v>
      </c>
      <c r="DJ420" t="n">
        <v>0</v>
      </c>
      <c r="DK420" t="n">
        <v>12062150000</v>
      </c>
      <c r="DL420" t="n">
        <v>0</v>
      </c>
      <c r="DM420" t="n">
        <v>11772570000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12136620000</v>
      </c>
      <c r="DW420" t="n">
        <v>13105264.20762366</v>
      </c>
      <c r="DX420" t="n">
        <v>6889983613.945677</v>
      </c>
      <c r="DY420" t="n">
        <v>167744283.5900389</v>
      </c>
      <c r="DZ420" t="n">
        <v>0</v>
      </c>
      <c r="EA420" t="n">
        <v>0</v>
      </c>
      <c r="EB420" t="n">
        <v>7070833161.74334</v>
      </c>
      <c r="EC420" t="n">
        <v>0.5826031598371985</v>
      </c>
      <c r="ED420" t="n">
        <v>7070833161.74334</v>
      </c>
      <c r="EE420" t="n">
        <v>7027446704.430264</v>
      </c>
      <c r="EF420" t="n">
        <v>0</v>
      </c>
      <c r="EG420" t="n">
        <v>0</v>
      </c>
      <c r="EH420" t="n">
        <v>0</v>
      </c>
      <c r="EI420" t="n">
        <v>0</v>
      </c>
      <c r="EJ420" t="n">
        <v>83090000</v>
      </c>
      <c r="EK420" t="n">
        <v>0</v>
      </c>
      <c r="EL420" t="n">
        <v>524646072</v>
      </c>
      <c r="EM420" t="n">
        <v>0</v>
      </c>
      <c r="EN420" t="n">
        <v>0</v>
      </c>
      <c r="EO420" t="n">
        <v>289580000</v>
      </c>
      <c r="EP420" t="n">
        <v>83090000</v>
      </c>
      <c r="EQ420" t="n">
        <v>814226072</v>
      </c>
      <c r="ER420" t="n">
        <v>212</v>
      </c>
      <c r="EU420" t="n">
        <v>2019</v>
      </c>
      <c r="EV420" t="inlineStr">
        <is>
          <t>국내간접투자</t>
        </is>
      </c>
      <c r="EW420" t="n">
        <v>0</v>
      </c>
      <c r="EX420" t="n">
        <v>0</v>
      </c>
      <c r="EY420" t="n">
        <v>0</v>
      </c>
      <c r="EZ420" t="n">
        <v>0</v>
      </c>
      <c r="FA420" t="n">
        <v>0</v>
      </c>
      <c r="FB420" t="n">
        <v>0</v>
      </c>
      <c r="FC420" t="n">
        <v>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0</v>
      </c>
      <c r="FJ420" t="n">
        <v>0</v>
      </c>
      <c r="FK420" t="n">
        <v>83090000</v>
      </c>
      <c r="FL420" t="n">
        <v>0</v>
      </c>
      <c r="FM420" t="n">
        <v>524646072</v>
      </c>
      <c r="FN420" t="n">
        <v>0</v>
      </c>
      <c r="FO420" t="n">
        <v>0</v>
      </c>
      <c r="FP420" t="n">
        <v>289580000</v>
      </c>
      <c r="FQ420" t="b">
        <v>1</v>
      </c>
      <c r="FR420" t="b">
        <v>1</v>
      </c>
    </row>
    <row r="421">
      <c r="A421" t="inlineStr">
        <is>
          <t>BS00001098</t>
        </is>
      </c>
      <c r="B421" t="inlineStr">
        <is>
          <t>BS0000109801</t>
        </is>
      </c>
      <c r="C421" t="n">
        <v>210000367</v>
      </c>
      <c r="D421" t="inlineStr">
        <is>
          <t>한화 Debt Strategy 전문투자형사모부동산투자신탁 16호</t>
        </is>
      </c>
      <c r="E421" t="inlineStr">
        <is>
          <t>한화 DEBT STRATEGY 일반 사모 부동산 투자신탁 16호</t>
        </is>
      </c>
      <c r="F421" t="inlineStr">
        <is>
          <t>부동산</t>
        </is>
      </c>
      <c r="G421" t="inlineStr">
        <is>
          <t>수익형</t>
        </is>
      </c>
      <c r="H421" t="inlineStr">
        <is>
          <t>혼합</t>
        </is>
      </c>
      <c r="I421" t="inlineStr">
        <is>
          <t>해외</t>
        </is>
      </c>
      <c r="J421" t="inlineStr">
        <is>
          <t>아메리카</t>
        </is>
      </c>
      <c r="K421" t="inlineStr">
        <is>
          <t>선진국</t>
        </is>
      </c>
      <c r="L421" t="inlineStr">
        <is>
          <t>미국</t>
        </is>
      </c>
      <c r="M421" t="inlineStr">
        <is>
          <t>해당없음</t>
        </is>
      </c>
      <c r="N421" t="inlineStr">
        <is>
          <t>수익증권</t>
        </is>
      </c>
      <c r="O421" t="inlineStr">
        <is>
          <t>지분</t>
        </is>
      </c>
      <c r="P421" t="inlineStr">
        <is>
          <t>채권형</t>
        </is>
      </c>
      <c r="Q421" t="inlineStr">
        <is>
          <t>블라인드</t>
        </is>
      </c>
      <c r="R421" t="inlineStr">
        <is>
          <t>KRW</t>
        </is>
      </c>
      <c r="S421" t="inlineStr">
        <is>
          <t>USD</t>
        </is>
      </c>
      <c r="T421" s="1" t="n">
        <v>43735</v>
      </c>
      <c r="U421" s="1" t="n">
        <v>45192</v>
      </c>
      <c r="V421" s="1" t="n">
        <v>47749</v>
      </c>
      <c r="X421" t="inlineStr">
        <is>
          <t>해당없음</t>
        </is>
      </c>
      <c r="Y421" t="inlineStr">
        <is>
          <t>해당없음</t>
        </is>
      </c>
      <c r="Z421" t="inlineStr">
        <is>
          <t>해당없음</t>
        </is>
      </c>
      <c r="AA421" t="inlineStr">
        <is>
          <t>해당없음</t>
        </is>
      </c>
      <c r="AB421" t="inlineStr">
        <is>
          <t>한화자산운용</t>
        </is>
      </c>
      <c r="AC421" t="inlineStr">
        <is>
          <t>New York Life Real Estate Investors</t>
        </is>
      </c>
      <c r="AD421" t="inlineStr">
        <is>
          <t>임채연</t>
        </is>
      </c>
      <c r="AF421" t="inlineStr">
        <is>
          <t>신혜림</t>
        </is>
      </c>
      <c r="AI421" t="inlineStr">
        <is>
          <t>기보유</t>
        </is>
      </c>
      <c r="AJ421" t="inlineStr">
        <is>
          <t>해외실물</t>
        </is>
      </c>
      <c r="AK421" t="inlineStr">
        <is>
          <t>부동산</t>
        </is>
      </c>
      <c r="AL421" t="inlineStr">
        <is>
          <t>Debt</t>
        </is>
      </c>
      <c r="AM421" t="inlineStr">
        <is>
          <t>인출</t>
        </is>
      </c>
      <c r="AN421" t="inlineStr">
        <is>
          <t>운영</t>
        </is>
      </c>
      <c r="AO421" t="n">
        <v>1050000000</v>
      </c>
      <c r="AP421" t="n">
        <v>195000000000</v>
      </c>
      <c r="AQ421" t="n">
        <v>0</v>
      </c>
      <c r="AR421" t="n">
        <v>0</v>
      </c>
      <c r="AS421" t="n">
        <v>0</v>
      </c>
      <c r="AT421" t="n">
        <v>0</v>
      </c>
      <c r="AU421" t="n">
        <v>6799214459</v>
      </c>
      <c r="AV421" t="n">
        <v>16364089271</v>
      </c>
      <c r="AW421" t="n">
        <v>187256985254</v>
      </c>
      <c r="AX421" t="n">
        <v>0</v>
      </c>
      <c r="AY421" t="n">
        <v>0</v>
      </c>
      <c r="AZ421" t="n">
        <v>33813997028</v>
      </c>
      <c r="BA421" t="n">
        <v>6799214459</v>
      </c>
      <c r="BB421" t="n">
        <v>16364089271</v>
      </c>
      <c r="BC421" t="n">
        <v>153442988226</v>
      </c>
      <c r="BD421" t="n">
        <v>465699</v>
      </c>
      <c r="BE421" t="n">
        <v>8444361407</v>
      </c>
      <c r="BF421" t="n">
        <v>21680349026</v>
      </c>
      <c r="BG421" t="n">
        <v>8443220336</v>
      </c>
      <c r="BH421" t="n">
        <v>0</v>
      </c>
      <c r="BI421" t="n">
        <v>1141071</v>
      </c>
      <c r="BJ421" t="n">
        <v>0</v>
      </c>
      <c r="BK421" t="n">
        <v>8443220336</v>
      </c>
      <c r="BL421" t="n">
        <v>1141071</v>
      </c>
      <c r="BM421" t="n">
        <v>-1406534802</v>
      </c>
      <c r="BN421" t="n">
        <v>-7885013731</v>
      </c>
      <c r="BO421" t="n">
        <v>465699</v>
      </c>
      <c r="BP421" t="n">
        <v>8444361407</v>
      </c>
      <c r="BQ421" t="n">
        <v>-1406069103</v>
      </c>
      <c r="BR421" t="n">
        <v>559347676</v>
      </c>
      <c r="BS421" t="n">
        <v>0</v>
      </c>
      <c r="BT421" t="n">
        <v>0</v>
      </c>
      <c r="BU421" t="n">
        <v>0</v>
      </c>
      <c r="BV421" t="n">
        <v>-1406069103</v>
      </c>
      <c r="BW421" t="n">
        <v>559347676</v>
      </c>
      <c r="BX421" t="n">
        <v>-1.102414185869017</v>
      </c>
      <c r="BY421" t="n">
        <v>0.4474114452259702</v>
      </c>
      <c r="BZ421" t="n">
        <v>0</v>
      </c>
      <c r="CA421" t="n">
        <v>152380311462</v>
      </c>
      <c r="CB421" t="n">
        <v>145581097003</v>
      </c>
      <c r="CC421" t="n">
        <v>136016222191</v>
      </c>
      <c r="CD421" t="n">
        <v>0</v>
      </c>
      <c r="CE421" t="n">
        <v>129537845344</v>
      </c>
      <c r="CF421" t="n">
        <v>124145165687</v>
      </c>
      <c r="CG421" t="n">
        <v>121058769804</v>
      </c>
      <c r="CH421" t="n">
        <v>129537845344</v>
      </c>
      <c r="CI421" t="n">
        <v>124145165687</v>
      </c>
      <c r="CJ421" t="n">
        <v>121058769804</v>
      </c>
      <c r="CK421" t="n">
        <v>-7885013731</v>
      </c>
      <c r="CL421" t="n">
        <v>0</v>
      </c>
      <c r="CM421" t="n">
        <v>-12.389369122684</v>
      </c>
      <c r="CN421" t="n">
        <v>0.4626169800758363</v>
      </c>
      <c r="CO421" t="n">
        <v>-0.4635968804359437</v>
      </c>
      <c r="CP421" t="n">
        <v>-1604892181323.969</v>
      </c>
      <c r="CQ421" t="n">
        <v>59926406818.57202</v>
      </c>
      <c r="CR421" t="n">
        <v>-60053340999.87213</v>
      </c>
      <c r="CS421" t="n">
        <v>0.9881190341018135</v>
      </c>
      <c r="CT421" t="n">
        <v>127998810620.9434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0.7951200000000003</v>
      </c>
      <c r="DI421" t="n">
        <v>0.2048799999999997</v>
      </c>
      <c r="DJ421" t="n">
        <v>102998131589.9213</v>
      </c>
      <c r="DK421" t="n">
        <v>26539713754.07869</v>
      </c>
      <c r="DL421" t="n">
        <v>96256249046.55652</v>
      </c>
      <c r="DM421" t="n">
        <v>24802520757.44349</v>
      </c>
      <c r="DN421" t="n">
        <v>13011414661.15752</v>
      </c>
      <c r="DO421" t="n">
        <v>3352674609.842475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126402229844</v>
      </c>
      <c r="DW421" t="n">
        <v>14350668037.31241</v>
      </c>
      <c r="DX421" t="n">
        <v>0</v>
      </c>
      <c r="DY421" t="n">
        <v>15186722291.65834</v>
      </c>
      <c r="DZ421" t="n">
        <v>31871090767.21803</v>
      </c>
      <c r="EA421" t="n">
        <v>0</v>
      </c>
      <c r="EB421" t="n">
        <v>61408481096.18878</v>
      </c>
      <c r="EC421" t="n">
        <v>0.4858180205521405</v>
      </c>
      <c r="ED421" t="n">
        <v>61408481096.18878</v>
      </c>
      <c r="EE421" t="n">
        <v>62931819611.61139</v>
      </c>
      <c r="EF421" t="n">
        <v>0</v>
      </c>
      <c r="EG421" t="n">
        <v>465699</v>
      </c>
      <c r="EH421" t="n">
        <v>0</v>
      </c>
      <c r="EI421" t="n">
        <v>0</v>
      </c>
      <c r="EJ421" t="n">
        <v>-1406534802</v>
      </c>
      <c r="EK421" t="n">
        <v>0</v>
      </c>
      <c r="EL421" t="n">
        <v>8444361407</v>
      </c>
      <c r="EM421" t="n">
        <v>0</v>
      </c>
      <c r="EN421" t="n">
        <v>0</v>
      </c>
      <c r="EO421" t="n">
        <v>-7885013731</v>
      </c>
      <c r="EP421" t="n">
        <v>-1406069103</v>
      </c>
      <c r="EQ421" t="n">
        <v>559347676</v>
      </c>
      <c r="ER421" t="n">
        <v>254</v>
      </c>
      <c r="EU421" t="n">
        <v>2019</v>
      </c>
      <c r="EV421" t="inlineStr">
        <is>
          <t>국내간접투자</t>
        </is>
      </c>
      <c r="EW421" t="n">
        <v>0</v>
      </c>
      <c r="EX421" t="n">
        <v>370286.5888800001</v>
      </c>
      <c r="EY421" t="n">
        <v>0</v>
      </c>
      <c r="EZ421" t="n">
        <v>0</v>
      </c>
      <c r="FA421" t="n">
        <v>-1118363951.76624</v>
      </c>
      <c r="FB421" t="n">
        <v>0</v>
      </c>
      <c r="FC421" t="n">
        <v>6714280641.933843</v>
      </c>
      <c r="FD421" t="n">
        <v>0</v>
      </c>
      <c r="FE421" t="n">
        <v>0</v>
      </c>
      <c r="FF421" t="n">
        <v>-6269532117.792722</v>
      </c>
      <c r="FG421" t="n">
        <v>0</v>
      </c>
      <c r="FH421" t="n">
        <v>95412.41111999987</v>
      </c>
      <c r="FI421" t="n">
        <v>0</v>
      </c>
      <c r="FJ421" t="n">
        <v>0</v>
      </c>
      <c r="FK421" t="n">
        <v>-288170850.2337596</v>
      </c>
      <c r="FL421" t="n">
        <v>0</v>
      </c>
      <c r="FM421" t="n">
        <v>1730080765.066158</v>
      </c>
      <c r="FN421" t="n">
        <v>0</v>
      </c>
      <c r="FO421" t="n">
        <v>0</v>
      </c>
      <c r="FP421" t="n">
        <v>-1615481613.207278</v>
      </c>
      <c r="FQ421" t="b">
        <v>1</v>
      </c>
      <c r="FR421" t="b">
        <v>0</v>
      </c>
    </row>
    <row r="422">
      <c r="A422" t="inlineStr">
        <is>
          <t>BS00001099</t>
        </is>
      </c>
      <c r="B422" t="n">
        <v>606118106601</v>
      </c>
      <c r="C422" t="n">
        <v>6000000001065</v>
      </c>
      <c r="D422" t="inlineStr">
        <is>
          <t>GS 동해 전력석탄화력 발전사업 리파이낸싱</t>
        </is>
      </c>
      <c r="E422" t="inlineStr">
        <is>
          <t>GS동해전력 석탄화력발전사업 REFINANCING</t>
        </is>
      </c>
      <c r="F422" t="inlineStr">
        <is>
          <t>인프라</t>
        </is>
      </c>
      <c r="G422" t="inlineStr">
        <is>
          <t>발전/유틸리티</t>
        </is>
      </c>
      <c r="H422" t="inlineStr">
        <is>
          <t>석탄화력</t>
        </is>
      </c>
      <c r="I422" t="inlineStr">
        <is>
          <t>국내</t>
        </is>
      </c>
      <c r="J422" t="inlineStr">
        <is>
          <t>아시아</t>
        </is>
      </c>
      <c r="K422" t="inlineStr">
        <is>
          <t>이머징</t>
        </is>
      </c>
      <c r="L422" t="inlineStr">
        <is>
          <t>한국</t>
        </is>
      </c>
      <c r="M422" t="inlineStr">
        <is>
          <t>해당없음</t>
        </is>
      </c>
      <c r="N422" t="inlineStr">
        <is>
          <t>대출</t>
        </is>
      </c>
      <c r="O422" t="inlineStr">
        <is>
          <t>선순위</t>
        </is>
      </c>
      <c r="P422" t="inlineStr">
        <is>
          <t>대출</t>
        </is>
      </c>
      <c r="Q422" t="inlineStr">
        <is>
          <t>프로젝트</t>
        </is>
      </c>
      <c r="R422" t="inlineStr">
        <is>
          <t>KRW</t>
        </is>
      </c>
      <c r="S422" t="inlineStr">
        <is>
          <t>KRW</t>
        </is>
      </c>
      <c r="T422" s="1" t="n">
        <v>43584</v>
      </c>
      <c r="U422" s="1" t="n">
        <v>49063</v>
      </c>
      <c r="V422" s="1" t="n">
        <v>49063</v>
      </c>
      <c r="X422" t="inlineStr">
        <is>
          <t>규제자산</t>
        </is>
      </c>
      <c r="Y422" t="inlineStr">
        <is>
          <t>Regulated</t>
        </is>
      </c>
      <c r="Z422" t="inlineStr">
        <is>
          <t>무보증</t>
        </is>
      </c>
      <c r="AA422" t="inlineStr">
        <is>
          <t>표준투자비 보장</t>
        </is>
      </c>
      <c r="AB422" t="inlineStr">
        <is>
          <t>KDB산업은행</t>
        </is>
      </c>
      <c r="AC422" t="inlineStr">
        <is>
          <t>해당없음</t>
        </is>
      </c>
      <c r="AD422" t="inlineStr">
        <is>
          <t>예수빈</t>
        </is>
      </c>
      <c r="AF422" t="inlineStr">
        <is>
          <t>유재섭</t>
        </is>
      </c>
      <c r="AH422" s="1" t="n">
        <v>43524</v>
      </c>
      <c r="AI422" t="inlineStr">
        <is>
          <t>기보유</t>
        </is>
      </c>
      <c r="AJ422" t="inlineStr">
        <is>
          <t>국내실물</t>
        </is>
      </c>
      <c r="AK422" t="inlineStr">
        <is>
          <t>인프라</t>
        </is>
      </c>
      <c r="AL422" t="inlineStr">
        <is>
          <t>Debt</t>
        </is>
      </c>
      <c r="AM422" t="inlineStr">
        <is>
          <t>인출</t>
        </is>
      </c>
      <c r="AN422" t="inlineStr">
        <is>
          <t>운영</t>
        </is>
      </c>
      <c r="AO422" t="n">
        <v>0</v>
      </c>
      <c r="AP422" t="n">
        <v>60000000000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60000000000</v>
      </c>
      <c r="AX422" t="n">
        <v>0</v>
      </c>
      <c r="AY422" t="n">
        <v>4026845632</v>
      </c>
      <c r="AZ422" t="n">
        <v>26174496612</v>
      </c>
      <c r="BA422" t="n">
        <v>0</v>
      </c>
      <c r="BB422" t="n">
        <v>-4026845632</v>
      </c>
      <c r="BC422" t="n">
        <v>33825503388</v>
      </c>
      <c r="BD422" t="n">
        <v>0</v>
      </c>
      <c r="BE422" t="n">
        <v>1647717165</v>
      </c>
      <c r="BF422" t="n">
        <v>9142510682</v>
      </c>
      <c r="BG422" t="n">
        <v>0</v>
      </c>
      <c r="BH422" t="n">
        <v>1647717165</v>
      </c>
      <c r="BI422" t="n">
        <v>0</v>
      </c>
      <c r="BJ422" t="n">
        <v>0</v>
      </c>
      <c r="BK422" t="n">
        <v>0</v>
      </c>
      <c r="BL422" t="n">
        <v>1549191175</v>
      </c>
      <c r="BM422" t="n">
        <v>0</v>
      </c>
      <c r="BN422" t="n">
        <v>0</v>
      </c>
      <c r="BO422" t="n">
        <v>114507542</v>
      </c>
      <c r="BP422" t="n">
        <v>1532096550</v>
      </c>
      <c r="BQ422" t="n">
        <v>114507542</v>
      </c>
      <c r="BR422" t="n">
        <v>1532096550</v>
      </c>
      <c r="BS422" t="n">
        <v>0</v>
      </c>
      <c r="BT422" t="n">
        <v>0</v>
      </c>
      <c r="BU422" t="n">
        <v>0</v>
      </c>
      <c r="BV422" t="n">
        <v>114507542</v>
      </c>
      <c r="BW422" t="n">
        <v>1532096550</v>
      </c>
      <c r="BX422" t="n">
        <v>0.3392749676417512</v>
      </c>
      <c r="BY422" t="n">
        <v>4.368322876444611</v>
      </c>
      <c r="BZ422" t="n">
        <v>0</v>
      </c>
      <c r="CA422" t="n">
        <v>33825503388</v>
      </c>
      <c r="CB422" t="n">
        <v>33790324865</v>
      </c>
      <c r="CC422" t="n">
        <v>37852349020</v>
      </c>
      <c r="CD422" t="n">
        <v>0</v>
      </c>
      <c r="CE422" t="n">
        <v>33825503388</v>
      </c>
      <c r="CF422" t="n">
        <v>33790324865</v>
      </c>
      <c r="CG422" t="n">
        <v>37852349020</v>
      </c>
      <c r="CH422" t="n">
        <v>33825503388</v>
      </c>
      <c r="CI422" t="n">
        <v>33790324865</v>
      </c>
      <c r="CJ422" t="n">
        <v>37852349020</v>
      </c>
      <c r="CK422" t="n">
        <v>0</v>
      </c>
      <c r="CL422" t="n">
        <v>0</v>
      </c>
      <c r="CM422" t="n">
        <v>0.337208975</v>
      </c>
      <c r="CN422" t="n">
        <v>4.0465077</v>
      </c>
      <c r="CO422" t="n">
        <v>4.0465077</v>
      </c>
      <c r="CP422" t="n">
        <v>11406263326.32651</v>
      </c>
      <c r="CQ422" t="n">
        <v>136875159915.9181</v>
      </c>
      <c r="CR422" t="n">
        <v>136875159915.9181</v>
      </c>
      <c r="CS422" t="n">
        <v>1.152375178033333</v>
      </c>
      <c r="CT422" t="n">
        <v>38979670488.81362</v>
      </c>
      <c r="CU422" t="n">
        <v>3.99</v>
      </c>
      <c r="CV422" t="n">
        <v>0</v>
      </c>
      <c r="CW422" t="n">
        <v>0</v>
      </c>
      <c r="CX422" t="n">
        <v>0</v>
      </c>
      <c r="CY422" t="n">
        <v>4.255</v>
      </c>
      <c r="CZ422" t="n">
        <v>134963758518.12</v>
      </c>
      <c r="DA422" t="n">
        <v>0</v>
      </c>
      <c r="DB422" t="n">
        <v>0</v>
      </c>
      <c r="DC422" t="n">
        <v>0</v>
      </c>
      <c r="DD422" t="n">
        <v>17134228164.16</v>
      </c>
      <c r="DE422" t="n">
        <v>33825503388</v>
      </c>
      <c r="DF422" t="n">
        <v>0</v>
      </c>
      <c r="DG422" t="n">
        <v>0</v>
      </c>
      <c r="DH422" t="n">
        <v>1</v>
      </c>
      <c r="DI422" t="n">
        <v>0</v>
      </c>
      <c r="DJ422" t="n">
        <v>33825503388</v>
      </c>
      <c r="DK422" t="n">
        <v>0</v>
      </c>
      <c r="DL422" t="n">
        <v>37852349020</v>
      </c>
      <c r="DM422" t="n">
        <v>0</v>
      </c>
      <c r="DN422" t="n">
        <v>0</v>
      </c>
      <c r="DO422" t="n">
        <v>0</v>
      </c>
      <c r="DP422" t="n">
        <v>4026845632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34522400944.0378</v>
      </c>
      <c r="DW422" t="n">
        <v>4415690714.960799</v>
      </c>
      <c r="DX422" t="n">
        <v>0</v>
      </c>
      <c r="DY422" t="n">
        <v>0</v>
      </c>
      <c r="DZ422" t="n">
        <v>0</v>
      </c>
      <c r="EA422" t="n">
        <v>0</v>
      </c>
      <c r="EB422" t="n">
        <v>4415690714.960799</v>
      </c>
      <c r="EC422" t="n">
        <v>0.1279079842134622</v>
      </c>
      <c r="ED422" t="n">
        <v>4415690714.960799</v>
      </c>
      <c r="EE422" t="n">
        <v>4326551953.364716</v>
      </c>
      <c r="EF422" t="n">
        <v>0</v>
      </c>
      <c r="EG422" t="n">
        <v>114507542</v>
      </c>
      <c r="EH422" t="n">
        <v>0</v>
      </c>
      <c r="EI422" t="n">
        <v>0</v>
      </c>
      <c r="EJ422" t="n">
        <v>0</v>
      </c>
      <c r="EK422" t="n">
        <v>0</v>
      </c>
      <c r="EL422" t="n">
        <v>1532096550</v>
      </c>
      <c r="EM422" t="n">
        <v>0</v>
      </c>
      <c r="EN422" t="n">
        <v>0</v>
      </c>
      <c r="EO422" t="n">
        <v>0</v>
      </c>
      <c r="EP422" t="n">
        <v>114507542</v>
      </c>
      <c r="EQ422" t="n">
        <v>1532096550</v>
      </c>
      <c r="ER422" t="n">
        <v>151</v>
      </c>
      <c r="EU422" t="n">
        <v>2019</v>
      </c>
      <c r="EV422" t="inlineStr">
        <is>
          <t>국내간접투자</t>
        </is>
      </c>
      <c r="EW422" t="n">
        <v>0</v>
      </c>
      <c r="EX422" t="n">
        <v>114507542</v>
      </c>
      <c r="EY422" t="n">
        <v>0</v>
      </c>
      <c r="EZ422" t="n">
        <v>0</v>
      </c>
      <c r="FA422" t="n">
        <v>0</v>
      </c>
      <c r="FB422" t="n">
        <v>0</v>
      </c>
      <c r="FC422" t="n">
        <v>1532096550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0</v>
      </c>
      <c r="FJ422" t="n">
        <v>0</v>
      </c>
      <c r="FK422" t="n">
        <v>0</v>
      </c>
      <c r="FL422" t="n">
        <v>0</v>
      </c>
      <c r="FM422" t="n">
        <v>0</v>
      </c>
      <c r="FN422" t="n">
        <v>0</v>
      </c>
      <c r="FO422" t="n">
        <v>0</v>
      </c>
      <c r="FP422" t="n">
        <v>0</v>
      </c>
      <c r="FQ422" t="b">
        <v>1</v>
      </c>
      <c r="FR422" t="b">
        <v>1</v>
      </c>
    </row>
    <row r="423">
      <c r="A423" t="inlineStr">
        <is>
          <t>BS00001099</t>
        </is>
      </c>
      <c r="B423" t="n">
        <v>606118106601</v>
      </c>
      <c r="C423" t="n">
        <v>6000000001066</v>
      </c>
      <c r="D423" t="inlineStr">
        <is>
          <t>GS 동해 전력석탄화력 발전사업 리파이낸싱</t>
        </is>
      </c>
      <c r="E423" t="inlineStr">
        <is>
          <t>GS동해전력 석탄화력발전사업 REFINANCING</t>
        </is>
      </c>
      <c r="F423" t="inlineStr">
        <is>
          <t>인프라</t>
        </is>
      </c>
      <c r="G423" t="inlineStr">
        <is>
          <t>발전/유틸리티</t>
        </is>
      </c>
      <c r="H423" t="inlineStr">
        <is>
          <t>석탄화력</t>
        </is>
      </c>
      <c r="I423" t="inlineStr">
        <is>
          <t>국내</t>
        </is>
      </c>
      <c r="J423" t="inlineStr">
        <is>
          <t>아시아</t>
        </is>
      </c>
      <c r="K423" t="inlineStr">
        <is>
          <t>이머징</t>
        </is>
      </c>
      <c r="L423" t="inlineStr">
        <is>
          <t>한국</t>
        </is>
      </c>
      <c r="M423" t="inlineStr">
        <is>
          <t>해당없음</t>
        </is>
      </c>
      <c r="N423" t="inlineStr">
        <is>
          <t>대출</t>
        </is>
      </c>
      <c r="O423" t="inlineStr">
        <is>
          <t>선순위</t>
        </is>
      </c>
      <c r="P423" t="inlineStr">
        <is>
          <t>대출</t>
        </is>
      </c>
      <c r="Q423" t="inlineStr">
        <is>
          <t>프로젝트</t>
        </is>
      </c>
      <c r="R423" t="inlineStr">
        <is>
          <t>KRW</t>
        </is>
      </c>
      <c r="S423" t="inlineStr">
        <is>
          <t>KRW</t>
        </is>
      </c>
      <c r="T423" s="1" t="n">
        <v>43584</v>
      </c>
      <c r="U423" s="1" t="n">
        <v>49063</v>
      </c>
      <c r="V423" s="1" t="n">
        <v>49063</v>
      </c>
      <c r="X423" t="inlineStr">
        <is>
          <t>규제자산</t>
        </is>
      </c>
      <c r="Y423" t="inlineStr">
        <is>
          <t>Regulated</t>
        </is>
      </c>
      <c r="Z423" t="inlineStr">
        <is>
          <t>무보증</t>
        </is>
      </c>
      <c r="AA423" t="inlineStr">
        <is>
          <t>표준투자비 보장</t>
        </is>
      </c>
      <c r="AB423" t="inlineStr">
        <is>
          <t>KDB산업은행</t>
        </is>
      </c>
      <c r="AC423" t="inlineStr">
        <is>
          <t>해당없음</t>
        </is>
      </c>
      <c r="AD423" t="inlineStr">
        <is>
          <t>예수빈</t>
        </is>
      </c>
      <c r="AF423" t="inlineStr">
        <is>
          <t>유재섭</t>
        </is>
      </c>
      <c r="AH423" s="1" t="n">
        <v>43524</v>
      </c>
      <c r="AI423" t="inlineStr">
        <is>
          <t>기보유</t>
        </is>
      </c>
      <c r="AJ423" t="inlineStr">
        <is>
          <t>국내실물</t>
        </is>
      </c>
      <c r="AK423" t="inlineStr">
        <is>
          <t>인프라</t>
        </is>
      </c>
      <c r="AL423" t="inlineStr">
        <is>
          <t>Debt</t>
        </is>
      </c>
      <c r="AM423" t="inlineStr">
        <is>
          <t>인출</t>
        </is>
      </c>
      <c r="AN423" t="inlineStr">
        <is>
          <t>운영</t>
        </is>
      </c>
      <c r="AO423" t="n">
        <v>0</v>
      </c>
      <c r="AP423" t="n">
        <v>10000000000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10000000000</v>
      </c>
      <c r="AX423" t="n">
        <v>0</v>
      </c>
      <c r="AY423" t="n">
        <v>671140936</v>
      </c>
      <c r="AZ423" t="n">
        <v>4362416088</v>
      </c>
      <c r="BA423" t="n">
        <v>0</v>
      </c>
      <c r="BB423" t="n">
        <v>-671140936</v>
      </c>
      <c r="BC423" t="n">
        <v>5637583912</v>
      </c>
      <c r="BD423" t="n">
        <v>0</v>
      </c>
      <c r="BE423" t="n">
        <v>236251720</v>
      </c>
      <c r="BF423" t="n">
        <v>1488886346</v>
      </c>
      <c r="BG423" t="n">
        <v>0</v>
      </c>
      <c r="BH423" t="n">
        <v>236251720</v>
      </c>
      <c r="BI423" t="n">
        <v>0</v>
      </c>
      <c r="BJ423" t="n">
        <v>0</v>
      </c>
      <c r="BK423" t="n">
        <v>0</v>
      </c>
      <c r="BL423" t="n">
        <v>231662219</v>
      </c>
      <c r="BM423" t="n">
        <v>0</v>
      </c>
      <c r="BN423" t="n">
        <v>0</v>
      </c>
      <c r="BO423" t="n">
        <v>18654112</v>
      </c>
      <c r="BP423" t="n">
        <v>228807933</v>
      </c>
      <c r="BQ423" t="n">
        <v>18654112</v>
      </c>
      <c r="BR423" t="n">
        <v>228807933</v>
      </c>
      <c r="BS423" t="n">
        <v>0</v>
      </c>
      <c r="BT423" t="n">
        <v>0</v>
      </c>
      <c r="BU423" t="n">
        <v>0</v>
      </c>
      <c r="BV423" t="n">
        <v>18654112</v>
      </c>
      <c r="BW423" t="n">
        <v>228807933</v>
      </c>
      <c r="BX423" t="n">
        <v>0.331609479696202</v>
      </c>
      <c r="BY423" t="n">
        <v>3.905405024128871</v>
      </c>
      <c r="BZ423" t="n">
        <v>0</v>
      </c>
      <c r="CA423" t="n">
        <v>5637583912</v>
      </c>
      <c r="CB423" t="n">
        <v>5631720825</v>
      </c>
      <c r="CC423" t="n">
        <v>6308724848</v>
      </c>
      <c r="CD423" t="n">
        <v>0</v>
      </c>
      <c r="CE423" t="n">
        <v>5637583912</v>
      </c>
      <c r="CF423" t="n">
        <v>5631720825</v>
      </c>
      <c r="CG423" t="n">
        <v>6308724848</v>
      </c>
      <c r="CH423" t="n">
        <v>5637583912</v>
      </c>
      <c r="CI423" t="n">
        <v>5631720825</v>
      </c>
      <c r="CJ423" t="n">
        <v>6308724848</v>
      </c>
      <c r="CK423" t="n">
        <v>0</v>
      </c>
      <c r="CL423" t="n">
        <v>0</v>
      </c>
      <c r="CM423" t="n">
        <v>0.3294931916666667</v>
      </c>
      <c r="CN423" t="n">
        <v>3.9539183</v>
      </c>
      <c r="CO423" t="n">
        <v>3.9539183</v>
      </c>
      <c r="CP423" t="n">
        <v>1857545516.453532</v>
      </c>
      <c r="CQ423" t="n">
        <v>22290546197.44239</v>
      </c>
      <c r="CR423" t="n">
        <v>22290546197.44239</v>
      </c>
      <c r="CS423" t="n">
        <v>1.1488886346</v>
      </c>
      <c r="CT423" t="n">
        <v>6476956083.100607</v>
      </c>
      <c r="CU423" t="n">
        <v>3.9</v>
      </c>
      <c r="CV423" t="n">
        <v>0</v>
      </c>
      <c r="CW423" t="n">
        <v>0</v>
      </c>
      <c r="CX423" t="n">
        <v>0</v>
      </c>
      <c r="CY423" t="n">
        <v>3.899999999999999</v>
      </c>
      <c r="CZ423" t="n">
        <v>21986577256.8</v>
      </c>
      <c r="DA423" t="n">
        <v>0</v>
      </c>
      <c r="DB423" t="n">
        <v>0</v>
      </c>
      <c r="DC423" t="n">
        <v>0</v>
      </c>
      <c r="DD423" t="n">
        <v>2617449650.4</v>
      </c>
      <c r="DE423" t="n">
        <v>5637583912</v>
      </c>
      <c r="DF423" t="n">
        <v>0</v>
      </c>
      <c r="DG423" t="n">
        <v>0</v>
      </c>
      <c r="DH423" t="n">
        <v>1</v>
      </c>
      <c r="DI423" t="n">
        <v>0</v>
      </c>
      <c r="DJ423" t="n">
        <v>5637583912</v>
      </c>
      <c r="DK423" t="n">
        <v>0</v>
      </c>
      <c r="DL423" t="n">
        <v>6308724848</v>
      </c>
      <c r="DM423" t="n">
        <v>0</v>
      </c>
      <c r="DN423" t="n">
        <v>0</v>
      </c>
      <c r="DO423" t="n">
        <v>0</v>
      </c>
      <c r="DP423" t="n">
        <v>671140936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5459029756.390282</v>
      </c>
      <c r="DW423" t="n">
        <v>698403236.7175658</v>
      </c>
      <c r="DX423" t="n">
        <v>0</v>
      </c>
      <c r="DY423" t="n">
        <v>0</v>
      </c>
      <c r="DZ423" t="n">
        <v>0</v>
      </c>
      <c r="EA423" t="n">
        <v>0</v>
      </c>
      <c r="EB423" t="n">
        <v>698403236.7175658</v>
      </c>
      <c r="EC423" t="n">
        <v>0.1279354148784447</v>
      </c>
      <c r="ED423" t="n">
        <v>698403236.7175658</v>
      </c>
      <c r="EE423" t="n">
        <v>721246636.6937654</v>
      </c>
      <c r="EF423" t="n">
        <v>0</v>
      </c>
      <c r="EG423" t="n">
        <v>18654112</v>
      </c>
      <c r="EH423" t="n">
        <v>0</v>
      </c>
      <c r="EI423" t="n">
        <v>0</v>
      </c>
      <c r="EJ423" t="n">
        <v>0</v>
      </c>
      <c r="EK423" t="n">
        <v>0</v>
      </c>
      <c r="EL423" t="n">
        <v>228807933</v>
      </c>
      <c r="EM423" t="n">
        <v>0</v>
      </c>
      <c r="EN423" t="n">
        <v>0</v>
      </c>
      <c r="EO423" t="n">
        <v>0</v>
      </c>
      <c r="EP423" t="n">
        <v>18654112</v>
      </c>
      <c r="EQ423" t="n">
        <v>228807933</v>
      </c>
      <c r="ER423" t="n">
        <v>309</v>
      </c>
      <c r="EU423" t="n">
        <v>2019</v>
      </c>
      <c r="EV423" t="inlineStr">
        <is>
          <t>국내간접투자</t>
        </is>
      </c>
      <c r="EW423" t="n">
        <v>0</v>
      </c>
      <c r="EX423" t="n">
        <v>18654112</v>
      </c>
      <c r="EY423" t="n">
        <v>0</v>
      </c>
      <c r="EZ423" t="n">
        <v>0</v>
      </c>
      <c r="FA423" t="n">
        <v>0</v>
      </c>
      <c r="FB423" t="n">
        <v>0</v>
      </c>
      <c r="FC423" t="n">
        <v>228807933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0</v>
      </c>
      <c r="FJ423" t="n">
        <v>0</v>
      </c>
      <c r="FK423" t="n">
        <v>0</v>
      </c>
      <c r="FL423" t="n">
        <v>0</v>
      </c>
      <c r="FM423" t="n">
        <v>0</v>
      </c>
      <c r="FN423" t="n">
        <v>0</v>
      </c>
      <c r="FO423" t="n">
        <v>0</v>
      </c>
      <c r="FP423" t="n">
        <v>0</v>
      </c>
      <c r="FQ423" t="b">
        <v>1</v>
      </c>
      <c r="FR423" t="b">
        <v>1</v>
      </c>
    </row>
    <row r="424">
      <c r="A424" t="inlineStr">
        <is>
          <t>BS00001099</t>
        </is>
      </c>
      <c r="B424" t="n">
        <v>606118106601</v>
      </c>
      <c r="C424" t="n">
        <v>6000000001067</v>
      </c>
      <c r="D424" t="inlineStr">
        <is>
          <t>GS 동해 전력석탄화력 발전사업 리파이낸싱</t>
        </is>
      </c>
      <c r="F424" t="inlineStr">
        <is>
          <t>인프라</t>
        </is>
      </c>
      <c r="G424" t="inlineStr">
        <is>
          <t>발전/유틸리티</t>
        </is>
      </c>
      <c r="H424" t="inlineStr">
        <is>
          <t>석탄화력</t>
        </is>
      </c>
      <c r="I424" t="inlineStr">
        <is>
          <t>국내</t>
        </is>
      </c>
      <c r="J424" t="inlineStr">
        <is>
          <t>아시아</t>
        </is>
      </c>
      <c r="K424" t="inlineStr">
        <is>
          <t>이머징</t>
        </is>
      </c>
      <c r="L424" t="inlineStr">
        <is>
          <t>한국</t>
        </is>
      </c>
      <c r="M424" t="inlineStr">
        <is>
          <t>해당없음</t>
        </is>
      </c>
      <c r="N424" t="inlineStr">
        <is>
          <t>대출</t>
        </is>
      </c>
      <c r="O424" t="inlineStr">
        <is>
          <t>선순위</t>
        </is>
      </c>
      <c r="P424" t="inlineStr">
        <is>
          <t>대출</t>
        </is>
      </c>
      <c r="Q424" t="inlineStr">
        <is>
          <t>프로젝트</t>
        </is>
      </c>
      <c r="R424" t="inlineStr">
        <is>
          <t>미인출</t>
        </is>
      </c>
      <c r="S424" t="inlineStr">
        <is>
          <t>미인출</t>
        </is>
      </c>
      <c r="T424" t="inlineStr">
        <is>
          <t>미인출</t>
        </is>
      </c>
      <c r="U424" s="1" t="n">
        <v>49063</v>
      </c>
      <c r="V424" s="1" t="n">
        <v>49063</v>
      </c>
      <c r="X424" t="inlineStr">
        <is>
          <t>규제자산</t>
        </is>
      </c>
      <c r="Y424" t="inlineStr">
        <is>
          <t>Regulated</t>
        </is>
      </c>
      <c r="Z424" t="inlineStr">
        <is>
          <t>무보증</t>
        </is>
      </c>
      <c r="AA424" t="inlineStr">
        <is>
          <t>표준투자비 보장</t>
        </is>
      </c>
      <c r="AB424" t="inlineStr">
        <is>
          <t>KDB산업은행</t>
        </is>
      </c>
      <c r="AC424" t="inlineStr">
        <is>
          <t>해당없음</t>
        </is>
      </c>
      <c r="AD424" t="inlineStr">
        <is>
          <t>예수빈</t>
        </is>
      </c>
      <c r="AF424" t="inlineStr">
        <is>
          <t>유재섭</t>
        </is>
      </c>
      <c r="AI424" t="inlineStr">
        <is>
          <t>기보유</t>
        </is>
      </c>
      <c r="AJ424" t="inlineStr">
        <is>
          <t>국내실물</t>
        </is>
      </c>
      <c r="AK424" t="inlineStr">
        <is>
          <t>인프라</t>
        </is>
      </c>
      <c r="AL424" t="inlineStr">
        <is>
          <t>Debt</t>
        </is>
      </c>
      <c r="AM424" t="inlineStr">
        <is>
          <t>미인출</t>
        </is>
      </c>
      <c r="AN424" t="inlineStr">
        <is>
          <t>운영</t>
        </is>
      </c>
      <c r="AO424" t="n">
        <v>0</v>
      </c>
      <c r="AP424" t="n">
        <v>10000000000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1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0</v>
      </c>
      <c r="EM424" t="n">
        <v>0</v>
      </c>
      <c r="EN424" t="n">
        <v>0</v>
      </c>
      <c r="EO424" t="n">
        <v>0</v>
      </c>
      <c r="EP424" t="n">
        <v>0</v>
      </c>
      <c r="EQ424" t="n">
        <v>0</v>
      </c>
      <c r="ER424" t="n">
        <v>471</v>
      </c>
      <c r="EU424" t="inlineStr">
        <is>
          <t>미인출</t>
        </is>
      </c>
      <c r="EV424" t="inlineStr">
        <is>
          <t>국내간접투자</t>
        </is>
      </c>
      <c r="EW424" t="n">
        <v>0</v>
      </c>
      <c r="EX424" t="n">
        <v>0</v>
      </c>
      <c r="EY424" t="n">
        <v>0</v>
      </c>
      <c r="EZ424" t="n">
        <v>0</v>
      </c>
      <c r="FA424" t="n">
        <v>0</v>
      </c>
      <c r="FB424" t="n">
        <v>0</v>
      </c>
      <c r="FC424" t="n">
        <v>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0</v>
      </c>
      <c r="FJ424" t="n">
        <v>0</v>
      </c>
      <c r="FK424" t="n">
        <v>0</v>
      </c>
      <c r="FL424" t="n">
        <v>0</v>
      </c>
      <c r="FM424" t="n">
        <v>0</v>
      </c>
      <c r="FN424" t="n">
        <v>0</v>
      </c>
      <c r="FO424" t="n">
        <v>0</v>
      </c>
      <c r="FP424" t="n">
        <v>0</v>
      </c>
      <c r="FQ424" t="b">
        <v>1</v>
      </c>
      <c r="FR424" t="b">
        <v>1</v>
      </c>
    </row>
    <row r="425">
      <c r="A425" t="inlineStr">
        <is>
          <t>BS00001101</t>
        </is>
      </c>
      <c r="B425" t="n">
        <v>406373282401</v>
      </c>
      <c r="C425" t="n">
        <v>6000000001059</v>
      </c>
      <c r="D425" t="inlineStr">
        <is>
          <t>신논현 에이프로스퀘어 담보대출</t>
        </is>
      </c>
      <c r="E425" t="inlineStr">
        <is>
          <t>신논현 에이프로스퀘어 담보대출(마스턴 49호)</t>
        </is>
      </c>
      <c r="F425" t="inlineStr">
        <is>
          <t>부동산</t>
        </is>
      </c>
      <c r="G425" t="inlineStr">
        <is>
          <t>수익형</t>
        </is>
      </c>
      <c r="H425" t="inlineStr">
        <is>
          <t>오피스</t>
        </is>
      </c>
      <c r="I425" t="inlineStr">
        <is>
          <t>국내</t>
        </is>
      </c>
      <c r="J425" t="inlineStr">
        <is>
          <t>아시아</t>
        </is>
      </c>
      <c r="K425" t="inlineStr">
        <is>
          <t>이머징</t>
        </is>
      </c>
      <c r="L425" t="inlineStr">
        <is>
          <t>한국</t>
        </is>
      </c>
      <c r="M425" t="inlineStr">
        <is>
          <t>서울GBD</t>
        </is>
      </c>
      <c r="N425" t="inlineStr">
        <is>
          <t>대출</t>
        </is>
      </c>
      <c r="O425" t="inlineStr">
        <is>
          <t>선순위</t>
        </is>
      </c>
      <c r="P425" t="inlineStr">
        <is>
          <t>대출</t>
        </is>
      </c>
      <c r="Q425" t="inlineStr">
        <is>
          <t>프로젝트</t>
        </is>
      </c>
      <c r="R425" t="inlineStr">
        <is>
          <t>KRW</t>
        </is>
      </c>
      <c r="S425" t="inlineStr">
        <is>
          <t>KRW</t>
        </is>
      </c>
      <c r="T425" s="1" t="n">
        <v>43539</v>
      </c>
      <c r="U425" s="1" t="n">
        <v>43802</v>
      </c>
      <c r="V425" s="1" t="n">
        <v>45366</v>
      </c>
      <c r="W425" s="1" t="n">
        <v>44679</v>
      </c>
      <c r="X425" t="inlineStr">
        <is>
          <t>해당없음</t>
        </is>
      </c>
      <c r="Y425" t="inlineStr">
        <is>
          <t>해당없음</t>
        </is>
      </c>
      <c r="Z425" t="inlineStr">
        <is>
          <t>무보증</t>
        </is>
      </c>
      <c r="AA425" t="inlineStr">
        <is>
          <t>무보증</t>
        </is>
      </c>
      <c r="AB425" t="inlineStr">
        <is>
          <t>마스턴투자운용</t>
        </is>
      </c>
      <c r="AC425" t="inlineStr">
        <is>
          <t>해당없음</t>
        </is>
      </c>
      <c r="AD425" t="inlineStr">
        <is>
          <t>상환/확인필요</t>
        </is>
      </c>
      <c r="AF425" t="inlineStr">
        <is>
          <t>김현우</t>
        </is>
      </c>
      <c r="AI425" t="inlineStr">
        <is>
          <t>기보유</t>
        </is>
      </c>
      <c r="AJ425" t="inlineStr">
        <is>
          <t>국내실물</t>
        </is>
      </c>
      <c r="AK425" t="inlineStr">
        <is>
          <t>부동산</t>
        </is>
      </c>
      <c r="AL425" t="inlineStr">
        <is>
          <t>Debt</t>
        </is>
      </c>
      <c r="AM425" t="inlineStr">
        <is>
          <t>인출</t>
        </is>
      </c>
      <c r="AN425" t="inlineStr">
        <is>
          <t>상환</t>
        </is>
      </c>
      <c r="AO425" t="n">
        <v>0</v>
      </c>
      <c r="AP425" t="n">
        <v>47273000000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1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0</v>
      </c>
      <c r="EM425" t="n">
        <v>0</v>
      </c>
      <c r="EN425" t="n">
        <v>0</v>
      </c>
      <c r="EO425" t="n">
        <v>0</v>
      </c>
      <c r="EP425" t="n">
        <v>0</v>
      </c>
      <c r="EQ425" t="n">
        <v>0</v>
      </c>
      <c r="ER425" t="n">
        <v>471</v>
      </c>
      <c r="EU425" t="n">
        <v>2019</v>
      </c>
      <c r="EV425" t="inlineStr">
        <is>
          <t>국내간접투자</t>
        </is>
      </c>
      <c r="EW425" t="n">
        <v>0</v>
      </c>
      <c r="EX425" t="n">
        <v>0</v>
      </c>
      <c r="EY425" t="n">
        <v>0</v>
      </c>
      <c r="EZ425" t="n">
        <v>0</v>
      </c>
      <c r="FA425" t="n">
        <v>0</v>
      </c>
      <c r="FB425" t="n">
        <v>0</v>
      </c>
      <c r="FC425" t="n">
        <v>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0</v>
      </c>
      <c r="FJ425" t="n">
        <v>0</v>
      </c>
      <c r="FK425" t="n">
        <v>0</v>
      </c>
      <c r="FL425" t="n">
        <v>0</v>
      </c>
      <c r="FM425" t="n">
        <v>0</v>
      </c>
      <c r="FN425" t="n">
        <v>0</v>
      </c>
      <c r="FO425" t="n">
        <v>0</v>
      </c>
      <c r="FP425" t="n">
        <v>0</v>
      </c>
      <c r="FQ425" t="b">
        <v>1</v>
      </c>
      <c r="FR425" t="b">
        <v>1</v>
      </c>
    </row>
    <row r="426">
      <c r="A426" t="inlineStr">
        <is>
          <t>BS00001101</t>
        </is>
      </c>
      <c r="B426" t="n">
        <v>406373282401</v>
      </c>
      <c r="C426" t="n">
        <v>6000000001060</v>
      </c>
      <c r="D426" t="inlineStr">
        <is>
          <t>신논현 에이프로스퀘어 담보대출</t>
        </is>
      </c>
      <c r="E426" t="inlineStr">
        <is>
          <t>신논현 에이프로스퀘어 담보대출(마스턴 49호)</t>
        </is>
      </c>
      <c r="F426" t="inlineStr">
        <is>
          <t>부동산</t>
        </is>
      </c>
      <c r="G426" t="inlineStr">
        <is>
          <t>수익형</t>
        </is>
      </c>
      <c r="H426" t="inlineStr">
        <is>
          <t>오피스</t>
        </is>
      </c>
      <c r="I426" t="inlineStr">
        <is>
          <t>국내</t>
        </is>
      </c>
      <c r="J426" t="inlineStr">
        <is>
          <t>아시아</t>
        </is>
      </c>
      <c r="K426" t="inlineStr">
        <is>
          <t>이머징</t>
        </is>
      </c>
      <c r="L426" t="inlineStr">
        <is>
          <t>한국</t>
        </is>
      </c>
      <c r="M426" t="inlineStr">
        <is>
          <t>서울GBD</t>
        </is>
      </c>
      <c r="N426" t="inlineStr">
        <is>
          <t>대출</t>
        </is>
      </c>
      <c r="O426" t="inlineStr">
        <is>
          <t>선순위</t>
        </is>
      </c>
      <c r="P426" t="inlineStr">
        <is>
          <t>대출</t>
        </is>
      </c>
      <c r="Q426" t="inlineStr">
        <is>
          <t>프로젝트</t>
        </is>
      </c>
      <c r="R426" t="inlineStr">
        <is>
          <t>KRW</t>
        </is>
      </c>
      <c r="S426" t="inlineStr">
        <is>
          <t>KRW</t>
        </is>
      </c>
      <c r="T426" s="1" t="n">
        <v>43539</v>
      </c>
      <c r="U426" s="1" t="n">
        <v>43802</v>
      </c>
      <c r="V426" s="1" t="n">
        <v>45366</v>
      </c>
      <c r="W426" s="1" t="n">
        <v>44679</v>
      </c>
      <c r="X426" t="inlineStr">
        <is>
          <t>해당없음</t>
        </is>
      </c>
      <c r="Y426" t="inlineStr">
        <is>
          <t>해당없음</t>
        </is>
      </c>
      <c r="Z426" t="inlineStr">
        <is>
          <t>무보증</t>
        </is>
      </c>
      <c r="AA426" t="inlineStr">
        <is>
          <t>무보증</t>
        </is>
      </c>
      <c r="AB426" t="inlineStr">
        <is>
          <t>마스턴투자운용</t>
        </is>
      </c>
      <c r="AC426" t="inlineStr">
        <is>
          <t>해당없음</t>
        </is>
      </c>
      <c r="AD426" t="inlineStr">
        <is>
          <t>상환/확인필요</t>
        </is>
      </c>
      <c r="AF426" t="inlineStr">
        <is>
          <t>김현우</t>
        </is>
      </c>
      <c r="AI426" t="inlineStr">
        <is>
          <t>기보유</t>
        </is>
      </c>
      <c r="AJ426" t="inlineStr">
        <is>
          <t>국내실물</t>
        </is>
      </c>
      <c r="AK426" t="inlineStr">
        <is>
          <t>부동산</t>
        </is>
      </c>
      <c r="AL426" t="inlineStr">
        <is>
          <t>Debt</t>
        </is>
      </c>
      <c r="AM426" t="inlineStr">
        <is>
          <t>인출</t>
        </is>
      </c>
      <c r="AN426" t="inlineStr">
        <is>
          <t>상환</t>
        </is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1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0</v>
      </c>
      <c r="EM426" t="n">
        <v>0</v>
      </c>
      <c r="EN426" t="n">
        <v>0</v>
      </c>
      <c r="EO426" t="n">
        <v>0</v>
      </c>
      <c r="EP426" t="n">
        <v>0</v>
      </c>
      <c r="EQ426" t="n">
        <v>0</v>
      </c>
      <c r="ER426" t="n">
        <v>471</v>
      </c>
      <c r="EU426" t="n">
        <v>2019</v>
      </c>
      <c r="EV426" t="inlineStr">
        <is>
          <t>국내간접투자</t>
        </is>
      </c>
      <c r="EW426" t="n">
        <v>0</v>
      </c>
      <c r="EX426" t="n">
        <v>0</v>
      </c>
      <c r="EY426" t="n">
        <v>0</v>
      </c>
      <c r="EZ426" t="n">
        <v>0</v>
      </c>
      <c r="FA426" t="n">
        <v>0</v>
      </c>
      <c r="FB426" t="n">
        <v>0</v>
      </c>
      <c r="FC426" t="n">
        <v>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0</v>
      </c>
      <c r="FJ426" t="n">
        <v>0</v>
      </c>
      <c r="FK426" t="n">
        <v>0</v>
      </c>
      <c r="FL426" t="n">
        <v>0</v>
      </c>
      <c r="FM426" t="n">
        <v>0</v>
      </c>
      <c r="FN426" t="n">
        <v>0</v>
      </c>
      <c r="FO426" t="n">
        <v>0</v>
      </c>
      <c r="FP426" t="n">
        <v>0</v>
      </c>
      <c r="FQ426" t="b">
        <v>1</v>
      </c>
      <c r="FR426" t="b">
        <v>1</v>
      </c>
    </row>
    <row r="427">
      <c r="A427" t="inlineStr">
        <is>
          <t>BS00001103</t>
        </is>
      </c>
      <c r="B427" t="inlineStr">
        <is>
          <t>BS0000110301</t>
        </is>
      </c>
      <c r="C427" t="n">
        <v>210000857</v>
      </c>
      <c r="D427" t="inlineStr">
        <is>
          <t>캡스톤 US 전문투자형사모투자신탁 7호</t>
        </is>
      </c>
      <c r="E427" t="inlineStr">
        <is>
          <t>캡스톤US일반사모투자신탁7호</t>
        </is>
      </c>
      <c r="F427" t="inlineStr">
        <is>
          <t>부동산</t>
        </is>
      </c>
      <c r="G427" t="inlineStr">
        <is>
          <t>수익형</t>
        </is>
      </c>
      <c r="H427" t="inlineStr">
        <is>
          <t>오피스</t>
        </is>
      </c>
      <c r="I427" t="inlineStr">
        <is>
          <t>해외</t>
        </is>
      </c>
      <c r="J427" t="inlineStr">
        <is>
          <t>아메리카</t>
        </is>
      </c>
      <c r="K427" t="inlineStr">
        <is>
          <t>선진국</t>
        </is>
      </c>
      <c r="L427" t="inlineStr">
        <is>
          <t>미국</t>
        </is>
      </c>
      <c r="M427" t="inlineStr">
        <is>
          <t>해당없음</t>
        </is>
      </c>
      <c r="N427" t="inlineStr">
        <is>
          <t>수익증권</t>
        </is>
      </c>
      <c r="O427" t="inlineStr">
        <is>
          <t>선순위</t>
        </is>
      </c>
      <c r="P427" t="inlineStr">
        <is>
          <t>채권형</t>
        </is>
      </c>
      <c r="Q427" t="inlineStr">
        <is>
          <t>프로젝트</t>
        </is>
      </c>
      <c r="R427" t="inlineStr">
        <is>
          <t>KRW</t>
        </is>
      </c>
      <c r="S427" t="inlineStr">
        <is>
          <t>USD</t>
        </is>
      </c>
      <c r="T427" s="1" t="n">
        <v>43553</v>
      </c>
      <c r="U427" s="1" t="n">
        <v>47215</v>
      </c>
      <c r="V427" s="1" t="n">
        <v>47215</v>
      </c>
      <c r="X427" t="inlineStr">
        <is>
          <t>해당없음</t>
        </is>
      </c>
      <c r="Y427" t="inlineStr">
        <is>
          <t>해당없음</t>
        </is>
      </c>
      <c r="Z427" t="inlineStr">
        <is>
          <t>해당없음</t>
        </is>
      </c>
      <c r="AA427" t="inlineStr">
        <is>
          <t>해당없음</t>
        </is>
      </c>
      <c r="AB427" t="inlineStr">
        <is>
          <t>캡스톤자산운용</t>
        </is>
      </c>
      <c r="AC427" t="inlineStr">
        <is>
          <t>Societe Generale Financial Corporation</t>
        </is>
      </c>
      <c r="AD427" t="inlineStr">
        <is>
          <t>정의헌</t>
        </is>
      </c>
      <c r="AF427" t="inlineStr">
        <is>
          <t>신혜림</t>
        </is>
      </c>
      <c r="AI427" t="inlineStr">
        <is>
          <t>기보유</t>
        </is>
      </c>
      <c r="AJ427" t="inlineStr">
        <is>
          <t>해외실물</t>
        </is>
      </c>
      <c r="AK427" t="inlineStr">
        <is>
          <t>부동산</t>
        </is>
      </c>
      <c r="AL427" t="inlineStr">
        <is>
          <t>Debt</t>
        </is>
      </c>
      <c r="AM427" t="inlineStr">
        <is>
          <t>인출</t>
        </is>
      </c>
      <c r="AN427" t="inlineStr">
        <is>
          <t>운영</t>
        </is>
      </c>
      <c r="AO427" t="n">
        <v>0</v>
      </c>
      <c r="AP427" t="n">
        <v>50000000000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58955963735</v>
      </c>
      <c r="AX427" t="n">
        <v>0</v>
      </c>
      <c r="AY427" t="n">
        <v>741407244</v>
      </c>
      <c r="AZ427" t="n">
        <v>7999367004</v>
      </c>
      <c r="BA427" t="n">
        <v>0</v>
      </c>
      <c r="BB427" t="n">
        <v>-741407244</v>
      </c>
      <c r="BC427" t="n">
        <v>50956596731</v>
      </c>
      <c r="BD427" t="n">
        <v>672980579</v>
      </c>
      <c r="BE427" t="n">
        <v>2624113159</v>
      </c>
      <c r="BF427" t="n">
        <v>16166754270</v>
      </c>
      <c r="BG427" t="n">
        <v>2624113159</v>
      </c>
      <c r="BH427" t="n">
        <v>0</v>
      </c>
      <c r="BI427" t="n">
        <v>0</v>
      </c>
      <c r="BJ427" t="n">
        <v>15056948</v>
      </c>
      <c r="BK427" t="n">
        <v>2624113159</v>
      </c>
      <c r="BL427" t="n">
        <v>0</v>
      </c>
      <c r="BM427" t="n">
        <v>-1058779629</v>
      </c>
      <c r="BN427" t="n">
        <v>-878032408</v>
      </c>
      <c r="BO427" t="n">
        <v>672980579</v>
      </c>
      <c r="BP427" t="n">
        <v>2624113159</v>
      </c>
      <c r="BQ427" t="n">
        <v>-385799050</v>
      </c>
      <c r="BR427" t="n">
        <v>1746080751</v>
      </c>
      <c r="BS427" t="n">
        <v>0</v>
      </c>
      <c r="BT427" t="n">
        <v>0</v>
      </c>
      <c r="BU427" t="n">
        <v>0</v>
      </c>
      <c r="BV427" t="n">
        <v>-385799050</v>
      </c>
      <c r="BW427" t="n">
        <v>1746080751</v>
      </c>
      <c r="BX427" t="n">
        <v>-0.7546099391198064</v>
      </c>
      <c r="BY427" t="n">
        <v>3.468574128392101</v>
      </c>
      <c r="BZ427" t="n">
        <v>0</v>
      </c>
      <c r="CA427" t="n">
        <v>50837125426</v>
      </c>
      <c r="CB427" t="n">
        <v>50837125426</v>
      </c>
      <c r="CC427" t="n">
        <v>51556972099</v>
      </c>
      <c r="CD427" t="n">
        <v>0</v>
      </c>
      <c r="CE427" t="n">
        <v>50403335967</v>
      </c>
      <c r="CF427" t="n">
        <v>51462115596</v>
      </c>
      <c r="CG427" t="n">
        <v>52022775619</v>
      </c>
      <c r="CH427" t="n">
        <v>50403335967</v>
      </c>
      <c r="CI427" t="n">
        <v>51462115596</v>
      </c>
      <c r="CJ427" t="n">
        <v>52022775619</v>
      </c>
      <c r="CK427" t="n">
        <v>-878032408</v>
      </c>
      <c r="CL427" t="n">
        <v>1711946284</v>
      </c>
      <c r="CM427" t="n">
        <v>-8.748811781406403</v>
      </c>
      <c r="CN427" t="n">
        <v>3.461559116840363</v>
      </c>
      <c r="CO427" t="n">
        <v>4.973995387554169</v>
      </c>
      <c r="CP427" t="n">
        <v>-440969299530.2747</v>
      </c>
      <c r="CQ427" t="n">
        <v>174474127135.7366</v>
      </c>
      <c r="CR427" t="n">
        <v>250705960617.2011</v>
      </c>
      <c r="CS427" t="n">
        <v>1.264833148622263</v>
      </c>
      <c r="CT427" t="n">
        <v>63751810132.20637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1</v>
      </c>
      <c r="DI427" t="n">
        <v>0</v>
      </c>
      <c r="DJ427" t="n">
        <v>50403335967</v>
      </c>
      <c r="DK427" t="n">
        <v>0</v>
      </c>
      <c r="DL427" t="n">
        <v>52022775619</v>
      </c>
      <c r="DM427" t="n">
        <v>0</v>
      </c>
      <c r="DN427" t="n">
        <v>0</v>
      </c>
      <c r="DO427" t="n">
        <v>0</v>
      </c>
      <c r="DP427" t="n">
        <v>741407244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51308700509</v>
      </c>
      <c r="DW427" t="n">
        <v>2480146353.414666</v>
      </c>
      <c r="DX427" t="n">
        <v>0</v>
      </c>
      <c r="DY427" t="n">
        <v>0</v>
      </c>
      <c r="DZ427" t="n">
        <v>12909675671.19013</v>
      </c>
      <c r="EA427" t="n">
        <v>0</v>
      </c>
      <c r="EB427" t="n">
        <v>15389822024.6048</v>
      </c>
      <c r="EC427" t="n">
        <v>0.2999456597405987</v>
      </c>
      <c r="ED427" t="n">
        <v>15389822024.6048</v>
      </c>
      <c r="EE427" t="n">
        <v>15118261859.74886</v>
      </c>
      <c r="EF427" t="n">
        <v>0</v>
      </c>
      <c r="EG427" t="n">
        <v>672980579</v>
      </c>
      <c r="EH427" t="n">
        <v>0</v>
      </c>
      <c r="EI427" t="n">
        <v>0</v>
      </c>
      <c r="EJ427" t="n">
        <v>-1058779629</v>
      </c>
      <c r="EK427" t="n">
        <v>0</v>
      </c>
      <c r="EL427" t="n">
        <v>2624113159</v>
      </c>
      <c r="EM427" t="n">
        <v>15056948</v>
      </c>
      <c r="EN427" t="n">
        <v>0</v>
      </c>
      <c r="EO427" t="n">
        <v>-893089356</v>
      </c>
      <c r="EP427" t="n">
        <v>-385799050</v>
      </c>
      <c r="EQ427" t="n">
        <v>1746080751</v>
      </c>
      <c r="ER427" t="n">
        <v>141</v>
      </c>
      <c r="EU427" t="n">
        <v>2019</v>
      </c>
      <c r="EV427" t="inlineStr">
        <is>
          <t>국내간접투자</t>
        </is>
      </c>
      <c r="EW427" t="n">
        <v>0</v>
      </c>
      <c r="EX427" t="n">
        <v>672980579</v>
      </c>
      <c r="EY427" t="n">
        <v>0</v>
      </c>
      <c r="EZ427" t="n">
        <v>0</v>
      </c>
      <c r="FA427" t="n">
        <v>-1058779629</v>
      </c>
      <c r="FB427" t="n">
        <v>0</v>
      </c>
      <c r="FC427" t="n">
        <v>2624113159</v>
      </c>
      <c r="FD427" t="n">
        <v>15056948</v>
      </c>
      <c r="FE427" t="n">
        <v>0</v>
      </c>
      <c r="FF427" t="n">
        <v>-893089356</v>
      </c>
      <c r="FG427" t="n">
        <v>0</v>
      </c>
      <c r="FH427" t="n">
        <v>0</v>
      </c>
      <c r="FI427" t="n">
        <v>0</v>
      </c>
      <c r="FJ427" t="n">
        <v>0</v>
      </c>
      <c r="FK427" t="n">
        <v>0</v>
      </c>
      <c r="FL427" t="n">
        <v>0</v>
      </c>
      <c r="FM427" t="n">
        <v>0</v>
      </c>
      <c r="FN427" t="n">
        <v>0</v>
      </c>
      <c r="FO427" t="n">
        <v>0</v>
      </c>
      <c r="FP427" t="n">
        <v>0</v>
      </c>
      <c r="FQ427" t="b">
        <v>1</v>
      </c>
      <c r="FR427" t="b">
        <v>1</v>
      </c>
    </row>
    <row r="428">
      <c r="A428" t="inlineStr">
        <is>
          <t>BS00001104</t>
        </is>
      </c>
      <c r="B428" t="inlineStr">
        <is>
          <t>BS0000110401</t>
        </is>
      </c>
      <c r="C428" t="n">
        <v>210000243</v>
      </c>
      <c r="D428" t="inlineStr">
        <is>
          <t>한강 선진병영 BTL 전문투자형사모특별자산투자신탁</t>
        </is>
      </c>
      <c r="E428" t="inlineStr">
        <is>
          <t>한강선진병영BTL 전문투자형 사모특별자산투자신탁</t>
        </is>
      </c>
      <c r="F428" t="inlineStr">
        <is>
          <t>인프라</t>
        </is>
      </c>
      <c r="G428" t="inlineStr">
        <is>
          <t>BTL</t>
        </is>
      </c>
      <c r="H428" t="inlineStr">
        <is>
          <t>병영시설</t>
        </is>
      </c>
      <c r="I428" t="inlineStr">
        <is>
          <t>국내</t>
        </is>
      </c>
      <c r="J428" t="inlineStr">
        <is>
          <t>아시아</t>
        </is>
      </c>
      <c r="K428" t="inlineStr">
        <is>
          <t>이머징</t>
        </is>
      </c>
      <c r="L428" t="inlineStr">
        <is>
          <t>한국</t>
        </is>
      </c>
      <c r="M428" t="inlineStr">
        <is>
          <t>해당없음</t>
        </is>
      </c>
      <c r="N428" t="inlineStr">
        <is>
          <t>수익증권</t>
        </is>
      </c>
      <c r="O428" t="inlineStr">
        <is>
          <t>선순위</t>
        </is>
      </c>
      <c r="P428" t="inlineStr">
        <is>
          <t>채권형</t>
        </is>
      </c>
      <c r="Q428" t="inlineStr">
        <is>
          <t>프로젝트</t>
        </is>
      </c>
      <c r="R428" t="inlineStr">
        <is>
          <t>KRW</t>
        </is>
      </c>
      <c r="S428" t="inlineStr">
        <is>
          <t>KRW</t>
        </is>
      </c>
      <c r="T428" s="1" t="n">
        <v>43581</v>
      </c>
      <c r="U428" s="1" t="n">
        <v>44676</v>
      </c>
      <c r="V428" s="1" t="n">
        <v>51952</v>
      </c>
      <c r="X428" t="inlineStr">
        <is>
          <t>PPP</t>
        </is>
      </c>
      <c r="Y428" t="inlineStr">
        <is>
          <t>Availability(정부)</t>
        </is>
      </c>
      <c r="Z428" t="inlineStr">
        <is>
          <t>정부보증</t>
        </is>
      </c>
      <c r="AA428" t="inlineStr">
        <is>
          <t>정부가 임대료 지급</t>
        </is>
      </c>
      <c r="AB428" t="inlineStr">
        <is>
          <t>한강에셋자산운용</t>
        </is>
      </c>
      <c r="AC428" t="inlineStr">
        <is>
          <t>해당없음</t>
        </is>
      </c>
      <c r="AD428" t="inlineStr">
        <is>
          <t>허강혁</t>
        </is>
      </c>
      <c r="AF428" t="inlineStr">
        <is>
          <t>유재섭</t>
        </is>
      </c>
      <c r="AI428" t="inlineStr">
        <is>
          <t>기보유</t>
        </is>
      </c>
      <c r="AJ428" t="inlineStr">
        <is>
          <t>국내실물</t>
        </is>
      </c>
      <c r="AK428" t="inlineStr">
        <is>
          <t>인프라</t>
        </is>
      </c>
      <c r="AL428" t="inlineStr">
        <is>
          <t>Debt</t>
        </is>
      </c>
      <c r="AM428" t="inlineStr">
        <is>
          <t>인출</t>
        </is>
      </c>
      <c r="AN428" t="inlineStr">
        <is>
          <t>운영</t>
        </is>
      </c>
      <c r="AO428" t="n">
        <v>0</v>
      </c>
      <c r="AP428" t="n">
        <v>30000000000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25704750000</v>
      </c>
      <c r="AX428" t="n">
        <v>0</v>
      </c>
      <c r="AY428" t="n">
        <v>1061645736</v>
      </c>
      <c r="AZ428" t="n">
        <v>4489404273</v>
      </c>
      <c r="BA428" t="n">
        <v>0</v>
      </c>
      <c r="BB428" t="n">
        <v>-1061645736</v>
      </c>
      <c r="BC428" t="n">
        <v>21215345727</v>
      </c>
      <c r="BD428" t="n">
        <v>0</v>
      </c>
      <c r="BE428" t="n">
        <v>561326625</v>
      </c>
      <c r="BF428" t="n">
        <v>3180393603</v>
      </c>
      <c r="BG428" t="n">
        <v>561326625</v>
      </c>
      <c r="BH428" t="n">
        <v>0</v>
      </c>
      <c r="BI428" t="n">
        <v>0</v>
      </c>
      <c r="BJ428" t="n">
        <v>30257805</v>
      </c>
      <c r="BK428" t="n">
        <v>561326625</v>
      </c>
      <c r="BL428" t="n">
        <v>0</v>
      </c>
      <c r="BM428" t="n">
        <v>-322647183</v>
      </c>
      <c r="BN428" t="n">
        <v>-185827393</v>
      </c>
      <c r="BO428" t="n">
        <v>0</v>
      </c>
      <c r="BP428" t="n">
        <v>561326625</v>
      </c>
      <c r="BQ428" t="n">
        <v>-322647183</v>
      </c>
      <c r="BR428" t="n">
        <v>375499232</v>
      </c>
      <c r="BS428" t="n">
        <v>0</v>
      </c>
      <c r="BT428" t="n">
        <v>0</v>
      </c>
      <c r="BU428" t="n">
        <v>0</v>
      </c>
      <c r="BV428" t="n">
        <v>-322647183</v>
      </c>
      <c r="BW428" t="n">
        <v>375499232</v>
      </c>
      <c r="BX428" t="n">
        <v>-1.556323662476734</v>
      </c>
      <c r="BY428" t="n">
        <v>1.80141280652528</v>
      </c>
      <c r="BZ428" t="n">
        <v>0</v>
      </c>
      <c r="CA428" t="n">
        <v>21217543787</v>
      </c>
      <c r="CB428" t="n">
        <v>21217543787</v>
      </c>
      <c r="CC428" t="n">
        <v>22278572860</v>
      </c>
      <c r="CD428" t="n">
        <v>0</v>
      </c>
      <c r="CE428" t="n">
        <v>20408720641</v>
      </c>
      <c r="CF428" t="n">
        <v>20731367824</v>
      </c>
      <c r="CG428" t="n">
        <v>21656193770</v>
      </c>
      <c r="CH428" t="n">
        <v>20408720641</v>
      </c>
      <c r="CI428" t="n">
        <v>20731367824</v>
      </c>
      <c r="CJ428" t="n">
        <v>21656193770</v>
      </c>
      <c r="CK428" t="n">
        <v>-185827393</v>
      </c>
      <c r="CL428" t="n">
        <v>1849818040</v>
      </c>
      <c r="CM428" t="n">
        <v>-17.37365879118442</v>
      </c>
      <c r="CN428" t="n">
        <v>1.821586787700654</v>
      </c>
      <c r="CO428" t="n">
        <v>1.947809755802155</v>
      </c>
      <c r="CP428" t="n">
        <v>-354574148781.3366</v>
      </c>
      <c r="CQ428" t="n">
        <v>37176255873.51922</v>
      </c>
      <c r="CR428" t="n">
        <v>39752305167.9806</v>
      </c>
      <c r="CS428" t="n">
        <v>1.092347465624058</v>
      </c>
      <c r="CT428" t="n">
        <v>22293414268.82574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0.953061682688864</v>
      </c>
      <c r="DI428" t="n">
        <v>0.04693831731113597</v>
      </c>
      <c r="DJ428" t="n">
        <v>19450769635.63841</v>
      </c>
      <c r="DK428" t="n">
        <v>957951005.3615884</v>
      </c>
      <c r="DL428" t="n">
        <v>20639688475.0723</v>
      </c>
      <c r="DM428" t="n">
        <v>1016505294.927706</v>
      </c>
      <c r="DN428" t="n">
        <v>0</v>
      </c>
      <c r="DO428" t="n">
        <v>0</v>
      </c>
      <c r="DP428" t="n">
        <v>1011813871.571617</v>
      </c>
      <c r="DQ428" t="n">
        <v>49831864.42838249</v>
      </c>
      <c r="DR428" t="n">
        <v>0</v>
      </c>
      <c r="DS428" t="n">
        <v>0</v>
      </c>
      <c r="DT428" t="n">
        <v>0</v>
      </c>
      <c r="DU428" t="n">
        <v>0</v>
      </c>
      <c r="DV428" t="n">
        <v>21263710298</v>
      </c>
      <c r="DW428" t="n">
        <v>756754503.4180851</v>
      </c>
      <c r="DX428" t="n">
        <v>0</v>
      </c>
      <c r="DY428" t="n">
        <v>196814245.0517242</v>
      </c>
      <c r="DZ428" t="n">
        <v>0</v>
      </c>
      <c r="EA428" t="n">
        <v>0</v>
      </c>
      <c r="EB428" t="n">
        <v>953568748.4698093</v>
      </c>
      <c r="EC428" t="n">
        <v>0.0448448899606904</v>
      </c>
      <c r="ED428" t="n">
        <v>953568748.4698093</v>
      </c>
      <c r="EE428" t="n">
        <v>915226831.3841158</v>
      </c>
      <c r="EF428" t="n">
        <v>0</v>
      </c>
      <c r="EG428" t="n">
        <v>0</v>
      </c>
      <c r="EH428" t="n">
        <v>0</v>
      </c>
      <c r="EI428" t="n">
        <v>0</v>
      </c>
      <c r="EJ428" t="n">
        <v>-322647183</v>
      </c>
      <c r="EK428" t="n">
        <v>0</v>
      </c>
      <c r="EL428" t="n">
        <v>561326625</v>
      </c>
      <c r="EM428" t="n">
        <v>30257805</v>
      </c>
      <c r="EN428" t="n">
        <v>0</v>
      </c>
      <c r="EO428" t="n">
        <v>-216085198</v>
      </c>
      <c r="EP428" t="n">
        <v>-322647183</v>
      </c>
      <c r="EQ428" t="n">
        <v>375499232</v>
      </c>
      <c r="ER428" t="n">
        <v>279</v>
      </c>
      <c r="EU428" t="n">
        <v>2019</v>
      </c>
      <c r="EV428" t="inlineStr">
        <is>
          <t>국내간접투자</t>
        </is>
      </c>
      <c r="EW428" t="n">
        <v>0</v>
      </c>
      <c r="EX428" t="n">
        <v>0</v>
      </c>
      <c r="EY428" t="n">
        <v>0</v>
      </c>
      <c r="EZ428" t="n">
        <v>0</v>
      </c>
      <c r="FA428" t="n">
        <v>-307502667.1448019</v>
      </c>
      <c r="FB428" t="n">
        <v>0</v>
      </c>
      <c r="FC428" t="n">
        <v>534978897.760561</v>
      </c>
      <c r="FD428" t="n">
        <v>28837554.54777152</v>
      </c>
      <c r="FE428" t="n">
        <v>0</v>
      </c>
      <c r="FF428" t="n">
        <v>-205942522.4100364</v>
      </c>
      <c r="FG428" t="n">
        <v>0</v>
      </c>
      <c r="FH428" t="n">
        <v>0</v>
      </c>
      <c r="FI428" t="n">
        <v>0</v>
      </c>
      <c r="FJ428" t="n">
        <v>0</v>
      </c>
      <c r="FK428" t="n">
        <v>-15144515.85519816</v>
      </c>
      <c r="FL428" t="n">
        <v>0</v>
      </c>
      <c r="FM428" t="n">
        <v>26347727.23943903</v>
      </c>
      <c r="FN428" t="n">
        <v>1420250.452228477</v>
      </c>
      <c r="FO428" t="n">
        <v>0</v>
      </c>
      <c r="FP428" t="n">
        <v>-10142675.58996364</v>
      </c>
      <c r="FQ428" t="b">
        <v>1</v>
      </c>
      <c r="FR428" t="b">
        <v>1</v>
      </c>
    </row>
    <row r="429">
      <c r="A429" t="inlineStr">
        <is>
          <t>BS00001105</t>
        </is>
      </c>
      <c r="B429" t="inlineStr">
        <is>
          <t>BS0000110501</t>
        </is>
      </c>
      <c r="C429" t="n">
        <v>210000862</v>
      </c>
      <c r="D429" t="inlineStr">
        <is>
          <t>INMARK 영국 전문투자형사모부동산투자신탁 19호</t>
        </is>
      </c>
      <c r="E429" t="inlineStr">
        <is>
          <t>INMARK영국 일반 사모부동산투자신탁제19호</t>
        </is>
      </c>
      <c r="F429" t="inlineStr">
        <is>
          <t>부동산</t>
        </is>
      </c>
      <c r="G429" t="inlineStr">
        <is>
          <t>수익형</t>
        </is>
      </c>
      <c r="H429" t="inlineStr">
        <is>
          <t>오피스</t>
        </is>
      </c>
      <c r="I429" t="inlineStr">
        <is>
          <t>해외</t>
        </is>
      </c>
      <c r="J429" t="inlineStr">
        <is>
          <t>유럽</t>
        </is>
      </c>
      <c r="K429" t="inlineStr">
        <is>
          <t>선진국</t>
        </is>
      </c>
      <c r="L429" t="inlineStr">
        <is>
          <t>영국</t>
        </is>
      </c>
      <c r="M429" t="inlineStr">
        <is>
          <t>해당없음</t>
        </is>
      </c>
      <c r="N429" t="inlineStr">
        <is>
          <t>수익증권</t>
        </is>
      </c>
      <c r="O429" t="inlineStr">
        <is>
          <t>후순위</t>
        </is>
      </c>
      <c r="P429" t="inlineStr">
        <is>
          <t>채권형</t>
        </is>
      </c>
      <c r="Q429" t="inlineStr">
        <is>
          <t>프로젝트</t>
        </is>
      </c>
      <c r="R429" t="inlineStr">
        <is>
          <t>KRW</t>
        </is>
      </c>
      <c r="S429" t="inlineStr">
        <is>
          <t>GBP</t>
        </is>
      </c>
      <c r="T429" s="1" t="n">
        <v>43558</v>
      </c>
      <c r="U429" s="1" t="n">
        <v>44640</v>
      </c>
      <c r="V429" s="1" t="n">
        <v>46907</v>
      </c>
      <c r="X429" t="inlineStr">
        <is>
          <t>해당없음</t>
        </is>
      </c>
      <c r="Y429" t="inlineStr">
        <is>
          <t>해당없음</t>
        </is>
      </c>
      <c r="Z429" t="inlineStr">
        <is>
          <t>해당없음</t>
        </is>
      </c>
      <c r="AA429" t="inlineStr">
        <is>
          <t>해당없음</t>
        </is>
      </c>
      <c r="AB429" t="inlineStr">
        <is>
          <t>인마크자산운용</t>
        </is>
      </c>
      <c r="AD429" t="inlineStr">
        <is>
          <t>정의헌</t>
        </is>
      </c>
      <c r="AF429" t="inlineStr">
        <is>
          <t>신혜림</t>
        </is>
      </c>
      <c r="AI429" t="inlineStr">
        <is>
          <t>기보유</t>
        </is>
      </c>
      <c r="AJ429" t="inlineStr">
        <is>
          <t>해외실물</t>
        </is>
      </c>
      <c r="AK429" t="inlineStr">
        <is>
          <t>부동산</t>
        </is>
      </c>
      <c r="AL429" t="inlineStr">
        <is>
          <t>Debt</t>
        </is>
      </c>
      <c r="AM429" t="inlineStr">
        <is>
          <t>인출</t>
        </is>
      </c>
      <c r="AN429" t="inlineStr">
        <is>
          <t>운영</t>
        </is>
      </c>
      <c r="AO429" t="n">
        <v>4042500000</v>
      </c>
      <c r="AP429" t="n">
        <v>57750000000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5846098057</v>
      </c>
      <c r="AW429" t="n">
        <v>52337785026</v>
      </c>
      <c r="AX429" t="n">
        <v>0</v>
      </c>
      <c r="AY429" t="n">
        <v>0</v>
      </c>
      <c r="AZ429" t="n">
        <v>3053697035</v>
      </c>
      <c r="BA429" t="n">
        <v>0</v>
      </c>
      <c r="BB429" t="n">
        <v>5846098057</v>
      </c>
      <c r="BC429" t="n">
        <v>49284087991</v>
      </c>
      <c r="BD429" t="n">
        <v>0</v>
      </c>
      <c r="BE429" t="n">
        <v>2164391846</v>
      </c>
      <c r="BF429" t="n">
        <v>17473236008</v>
      </c>
      <c r="BG429" t="n">
        <v>2164183418</v>
      </c>
      <c r="BH429" t="n">
        <v>0</v>
      </c>
      <c r="BI429" t="n">
        <v>208428</v>
      </c>
      <c r="BJ429" t="n">
        <v>0</v>
      </c>
      <c r="BK429" t="n">
        <v>2164183418</v>
      </c>
      <c r="BL429" t="n">
        <v>208428</v>
      </c>
      <c r="BM429" t="n">
        <v>1010100436</v>
      </c>
      <c r="BN429" t="n">
        <v>1442690709</v>
      </c>
      <c r="BO429" t="n">
        <v>0</v>
      </c>
      <c r="BP429" t="n">
        <v>2164391846</v>
      </c>
      <c r="BQ429" t="n">
        <v>1010100436</v>
      </c>
      <c r="BR429" t="n">
        <v>3607082555</v>
      </c>
      <c r="BS429" t="n">
        <v>0</v>
      </c>
      <c r="BT429" t="n">
        <v>0</v>
      </c>
      <c r="BU429" t="n">
        <v>0</v>
      </c>
      <c r="BV429" t="n">
        <v>1010100436</v>
      </c>
      <c r="BW429" t="n">
        <v>3607082555</v>
      </c>
      <c r="BX429" t="n">
        <v>2.024952339357764</v>
      </c>
      <c r="BY429" t="n">
        <v>7.937276068194795</v>
      </c>
      <c r="BZ429" t="n">
        <v>0</v>
      </c>
      <c r="CA429" t="n">
        <v>49572135328</v>
      </c>
      <c r="CB429" t="n">
        <v>49572135328</v>
      </c>
      <c r="CC429" t="n">
        <v>43726037271</v>
      </c>
      <c r="CD429" t="n">
        <v>0</v>
      </c>
      <c r="CE429" t="n">
        <v>50892777493</v>
      </c>
      <c r="CF429" t="n">
        <v>49882677057</v>
      </c>
      <c r="CG429" t="n">
        <v>43603988727</v>
      </c>
      <c r="CH429" t="n">
        <v>50892777493</v>
      </c>
      <c r="CI429" t="n">
        <v>49882677057</v>
      </c>
      <c r="CJ429" t="n">
        <v>43603988727</v>
      </c>
      <c r="CK429" t="n">
        <v>1442690709</v>
      </c>
      <c r="CL429" t="n">
        <v>0</v>
      </c>
      <c r="CM429" t="n">
        <v>27.62268364429474</v>
      </c>
      <c r="CN429" t="n">
        <v>7.822066247463227</v>
      </c>
      <c r="CO429" t="n">
        <v>7.081340253353121</v>
      </c>
      <c r="CP429" t="n">
        <v>1405795092468.623</v>
      </c>
      <c r="CQ429" t="n">
        <v>398086677067.6515</v>
      </c>
      <c r="CR429" t="n">
        <v>360389073866.1246</v>
      </c>
      <c r="CS429" t="n">
        <v>1.364591766742147</v>
      </c>
      <c r="CT429" t="n">
        <v>69447865153.58781</v>
      </c>
      <c r="CU429" t="n">
        <v>0</v>
      </c>
      <c r="CV429" t="n">
        <v>0</v>
      </c>
      <c r="CW429" t="n">
        <v>0</v>
      </c>
      <c r="CX429" t="n">
        <v>0</v>
      </c>
      <c r="CY429" t="n">
        <v>0</v>
      </c>
      <c r="CZ429" t="n">
        <v>0</v>
      </c>
      <c r="DA429" t="n">
        <v>0</v>
      </c>
      <c r="DB429" t="n">
        <v>0</v>
      </c>
      <c r="DC429" t="n">
        <v>0</v>
      </c>
      <c r="DD429" t="n">
        <v>0</v>
      </c>
      <c r="DE429" t="n">
        <v>0</v>
      </c>
      <c r="DF429" t="n">
        <v>0</v>
      </c>
      <c r="DG429" t="n">
        <v>0</v>
      </c>
      <c r="DH429" t="n">
        <v>1</v>
      </c>
      <c r="DI429" t="n">
        <v>0</v>
      </c>
      <c r="DJ429" t="n">
        <v>50892777493</v>
      </c>
      <c r="DK429" t="n">
        <v>0</v>
      </c>
      <c r="DL429" t="n">
        <v>43603988727</v>
      </c>
      <c r="DM429" t="n">
        <v>0</v>
      </c>
      <c r="DN429" t="n">
        <v>5846098057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n">
        <v>47834232678</v>
      </c>
      <c r="DW429" t="n">
        <v>9646686415.827616</v>
      </c>
      <c r="DX429" t="n">
        <v>0</v>
      </c>
      <c r="DY429" t="n">
        <v>0</v>
      </c>
      <c r="DZ429" t="n">
        <v>14277037541.96377</v>
      </c>
      <c r="EA429" t="n">
        <v>0</v>
      </c>
      <c r="EB429" t="n">
        <v>23923723957.79138</v>
      </c>
      <c r="EC429" t="n">
        <v>0.5001381357747674</v>
      </c>
      <c r="ED429" t="n">
        <v>23923723957.79138</v>
      </c>
      <c r="EE429" t="n">
        <v>25453418859.74906</v>
      </c>
      <c r="EF429" t="n">
        <v>0</v>
      </c>
      <c r="EG429" t="n">
        <v>0</v>
      </c>
      <c r="EH429" t="n">
        <v>0</v>
      </c>
      <c r="EI429" t="n">
        <v>0</v>
      </c>
      <c r="EJ429" t="n">
        <v>1010100436</v>
      </c>
      <c r="EK429" t="n">
        <v>0</v>
      </c>
      <c r="EL429" t="n">
        <v>2164391846</v>
      </c>
      <c r="EM429" t="n">
        <v>0</v>
      </c>
      <c r="EN429" t="n">
        <v>0</v>
      </c>
      <c r="EO429" t="n">
        <v>1442690709</v>
      </c>
      <c r="EP429" t="n">
        <v>1010100436</v>
      </c>
      <c r="EQ429" t="n">
        <v>3607082555</v>
      </c>
      <c r="ER429" t="n">
        <v>75</v>
      </c>
      <c r="EU429" t="n">
        <v>2019</v>
      </c>
      <c r="EV429" t="inlineStr">
        <is>
          <t>국내간접투자</t>
        </is>
      </c>
      <c r="EW429" t="n">
        <v>0</v>
      </c>
      <c r="EX429" t="n">
        <v>0</v>
      </c>
      <c r="EY429" t="n">
        <v>0</v>
      </c>
      <c r="EZ429" t="n">
        <v>0</v>
      </c>
      <c r="FA429" t="n">
        <v>1010100436</v>
      </c>
      <c r="FB429" t="n">
        <v>0</v>
      </c>
      <c r="FC429" t="n">
        <v>2164391846</v>
      </c>
      <c r="FD429" t="n">
        <v>0</v>
      </c>
      <c r="FE429" t="n">
        <v>0</v>
      </c>
      <c r="FF429" t="n">
        <v>1442690709</v>
      </c>
      <c r="FG429" t="n">
        <v>0</v>
      </c>
      <c r="FH429" t="n">
        <v>0</v>
      </c>
      <c r="FI429" t="n">
        <v>0</v>
      </c>
      <c r="FJ429" t="n">
        <v>0</v>
      </c>
      <c r="FK429" t="n">
        <v>0</v>
      </c>
      <c r="FL429" t="n">
        <v>0</v>
      </c>
      <c r="FM429" t="n">
        <v>0</v>
      </c>
      <c r="FN429" t="n">
        <v>0</v>
      </c>
      <c r="FO429" t="n">
        <v>0</v>
      </c>
      <c r="FP429" t="n">
        <v>0</v>
      </c>
      <c r="FQ429" t="b">
        <v>1</v>
      </c>
      <c r="FR429" t="b">
        <v>1</v>
      </c>
    </row>
    <row r="430">
      <c r="A430" t="inlineStr">
        <is>
          <t>BS00001111</t>
        </is>
      </c>
      <c r="B430" t="inlineStr">
        <is>
          <t>BS0000111101</t>
        </is>
      </c>
      <c r="C430" t="n">
        <v>210000249</v>
      </c>
      <c r="D430" t="inlineStr">
        <is>
          <t>ALCENTRA Direct Lending Fund Ⅲ</t>
        </is>
      </c>
      <c r="E430" t="inlineStr">
        <is>
          <t>ALCENTRA EUROPEAN DIRECT LENDING FUND III</t>
        </is>
      </c>
      <c r="F430" t="inlineStr">
        <is>
          <t>PD</t>
        </is>
      </c>
      <c r="G430" t="inlineStr">
        <is>
          <t>PD</t>
        </is>
      </c>
      <c r="H430" t="inlineStr">
        <is>
          <t>Senior</t>
        </is>
      </c>
      <c r="I430" t="inlineStr">
        <is>
          <t>해외</t>
        </is>
      </c>
      <c r="J430" t="inlineStr">
        <is>
          <t>유럽</t>
        </is>
      </c>
      <c r="K430" t="inlineStr">
        <is>
          <t>선진국</t>
        </is>
      </c>
      <c r="L430" t="inlineStr">
        <is>
          <t>혼합</t>
        </is>
      </c>
      <c r="M430" t="inlineStr">
        <is>
          <t>해당없음</t>
        </is>
      </c>
      <c r="N430" t="inlineStr">
        <is>
          <t>수익증권</t>
        </is>
      </c>
      <c r="O430" t="inlineStr">
        <is>
          <t>선순위</t>
        </is>
      </c>
      <c r="P430" t="inlineStr">
        <is>
          <t>채권형</t>
        </is>
      </c>
      <c r="Q430" t="inlineStr">
        <is>
          <t>블라인드</t>
        </is>
      </c>
      <c r="R430" t="inlineStr">
        <is>
          <t>EUR</t>
        </is>
      </c>
      <c r="S430" t="inlineStr">
        <is>
          <t>EUR</t>
        </is>
      </c>
      <c r="T430" s="1" t="n">
        <v>43599</v>
      </c>
      <c r="U430" s="1" t="n">
        <v>45367</v>
      </c>
      <c r="V430" s="1" t="n">
        <v>47193</v>
      </c>
      <c r="X430" t="inlineStr">
        <is>
          <t>해당없음</t>
        </is>
      </c>
      <c r="Y430" t="inlineStr">
        <is>
          <t>해당없음</t>
        </is>
      </c>
      <c r="Z430" t="inlineStr">
        <is>
          <t>해당없음</t>
        </is>
      </c>
      <c r="AA430" t="inlineStr">
        <is>
          <t>해당없음</t>
        </is>
      </c>
      <c r="AB430" t="inlineStr">
        <is>
          <t>해당없음</t>
        </is>
      </c>
      <c r="AC430" t="inlineStr">
        <is>
          <t>Alcentra</t>
        </is>
      </c>
      <c r="AD430" t="inlineStr">
        <is>
          <t>이용훈</t>
        </is>
      </c>
      <c r="AF430" t="inlineStr">
        <is>
          <t>이현호</t>
        </is>
      </c>
      <c r="AI430" t="inlineStr">
        <is>
          <t>기보유</t>
        </is>
      </c>
      <c r="AJ430" t="inlineStr">
        <is>
          <t>사모투자</t>
        </is>
      </c>
      <c r="AK430" t="inlineStr">
        <is>
          <t>PD</t>
        </is>
      </c>
      <c r="AL430" t="inlineStr">
        <is>
          <t>Debt</t>
        </is>
      </c>
      <c r="AM430" t="inlineStr">
        <is>
          <t>인출</t>
        </is>
      </c>
      <c r="AN430" t="inlineStr">
        <is>
          <t>운영</t>
        </is>
      </c>
      <c r="AO430" t="n">
        <v>40000000</v>
      </c>
      <c r="AP430" t="n">
        <v>51363200000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47188530514</v>
      </c>
      <c r="AX430" t="n">
        <v>3699268885</v>
      </c>
      <c r="AY430" t="n">
        <v>7225297668</v>
      </c>
      <c r="AZ430" t="n">
        <v>18970032682</v>
      </c>
      <c r="BA430" t="n">
        <v>-3699268885</v>
      </c>
      <c r="BB430" t="n">
        <v>-7225297668</v>
      </c>
      <c r="BC430" t="n">
        <v>28218497832</v>
      </c>
      <c r="BD430" t="n">
        <v>791257024</v>
      </c>
      <c r="BE430" t="n">
        <v>2827283465</v>
      </c>
      <c r="BF430" t="n">
        <v>17579641095</v>
      </c>
      <c r="BG430" t="n">
        <v>2827283465</v>
      </c>
      <c r="BH430" t="n">
        <v>0</v>
      </c>
      <c r="BI430" t="n">
        <v>0</v>
      </c>
      <c r="BJ430" t="n">
        <v>677770241</v>
      </c>
      <c r="BK430" t="n">
        <v>2827283465</v>
      </c>
      <c r="BL430" t="n">
        <v>0</v>
      </c>
      <c r="BM430" t="n">
        <v>57634871</v>
      </c>
      <c r="BN430" t="n">
        <v>-1663756282</v>
      </c>
      <c r="BO430" t="n">
        <v>791257024</v>
      </c>
      <c r="BP430" t="n">
        <v>2827283465</v>
      </c>
      <c r="BQ430" t="n">
        <v>848891895</v>
      </c>
      <c r="BR430" t="n">
        <v>1163527183</v>
      </c>
      <c r="BS430" t="n">
        <v>0</v>
      </c>
      <c r="BT430" t="n">
        <v>0</v>
      </c>
      <c r="BU430" t="n">
        <v>0</v>
      </c>
      <c r="BV430" t="n">
        <v>848891895</v>
      </c>
      <c r="BW430" t="n">
        <v>1163527183</v>
      </c>
      <c r="BX430" t="n">
        <v>2.471674013290849</v>
      </c>
      <c r="BY430" t="n">
        <v>3.342029228528369</v>
      </c>
      <c r="BZ430" t="n">
        <v>23077173.29</v>
      </c>
      <c r="CA430" t="n">
        <v>30572115159</v>
      </c>
      <c r="CB430" t="n">
        <v>33405712973</v>
      </c>
      <c r="CC430" t="n">
        <v>36312683313</v>
      </c>
      <c r="CD430" t="n">
        <v>19470094.69</v>
      </c>
      <c r="CE430" t="n">
        <v>32821128021</v>
      </c>
      <c r="CF430" t="n">
        <v>36717396118</v>
      </c>
      <c r="CG430" t="n">
        <v>37972381633</v>
      </c>
      <c r="CH430" t="n">
        <v>24491590554.56778</v>
      </c>
      <c r="CI430" t="n">
        <v>27276673155.41251</v>
      </c>
      <c r="CJ430" t="n">
        <v>32381955069.53454</v>
      </c>
      <c r="CK430" t="n">
        <v>-665066846.9667549</v>
      </c>
      <c r="CL430" t="n">
        <v>0</v>
      </c>
      <c r="CM430" t="n">
        <v>22.46685564517975</v>
      </c>
      <c r="CN430" t="n">
        <v>14.01053845882416</v>
      </c>
      <c r="CO430" t="n">
        <v>9.013905823230745</v>
      </c>
      <c r="CP430" t="n">
        <v>737387545359.7711</v>
      </c>
      <c r="CQ430" t="n">
        <v>459841676400.2118</v>
      </c>
      <c r="CR430" t="n">
        <v>295846556993.4937</v>
      </c>
      <c r="CS430" t="n">
        <v>1.470077602383039</v>
      </c>
      <c r="CT430" t="n">
        <v>48249605188.61846</v>
      </c>
      <c r="CU430" t="n">
        <v>0</v>
      </c>
      <c r="CV430" t="n">
        <v>0</v>
      </c>
      <c r="CW430" t="n">
        <v>0</v>
      </c>
      <c r="CX430" t="n">
        <v>0</v>
      </c>
      <c r="CY430" t="n">
        <v>0</v>
      </c>
      <c r="CZ430" t="n">
        <v>0</v>
      </c>
      <c r="DA430" t="n">
        <v>0</v>
      </c>
      <c r="DB430" t="n">
        <v>0</v>
      </c>
      <c r="DC430" t="n">
        <v>0</v>
      </c>
      <c r="DD430" t="n">
        <v>0</v>
      </c>
      <c r="DE430" t="n">
        <v>0</v>
      </c>
      <c r="DF430" t="n">
        <v>0</v>
      </c>
      <c r="DG430" t="n">
        <v>0</v>
      </c>
      <c r="DH430" t="n">
        <v>0.9062962799839986</v>
      </c>
      <c r="DI430" t="n">
        <v>0.09370372001600133</v>
      </c>
      <c r="DJ430" t="n">
        <v>29745666230.31088</v>
      </c>
      <c r="DK430" t="n">
        <v>3075461790.68912</v>
      </c>
      <c r="DL430" t="n">
        <v>34414228216.12061</v>
      </c>
      <c r="DM430" t="n">
        <v>3558153416.879384</v>
      </c>
      <c r="DN430" t="n">
        <v>0</v>
      </c>
      <c r="DO430" t="n">
        <v>0</v>
      </c>
      <c r="DP430" t="n">
        <v>6548260398.28546</v>
      </c>
      <c r="DQ430" t="n">
        <v>677037269.7145393</v>
      </c>
      <c r="DR430" t="n">
        <v>0</v>
      </c>
      <c r="DS430" t="n">
        <v>0</v>
      </c>
      <c r="DT430" t="n">
        <v>0</v>
      </c>
      <c r="DU430" t="n">
        <v>0</v>
      </c>
      <c r="DV430" t="n">
        <v>36770180649</v>
      </c>
      <c r="DW430" t="n">
        <v>3669191024.757342</v>
      </c>
      <c r="DX430" t="n">
        <v>0</v>
      </c>
      <c r="DY430" t="n">
        <v>1685076085.316091</v>
      </c>
      <c r="DZ430" t="n">
        <v>12509602148.42141</v>
      </c>
      <c r="EA430" t="n">
        <v>0</v>
      </c>
      <c r="EB430" t="n">
        <v>17863869258.49484</v>
      </c>
      <c r="EC430" t="n">
        <v>0.4858248978708964</v>
      </c>
      <c r="ED430" t="n">
        <v>17863869258.49484</v>
      </c>
      <c r="EE430" t="n">
        <v>15945321168.80994</v>
      </c>
      <c r="EF430" t="n">
        <v>-222483898</v>
      </c>
      <c r="EG430" t="n">
        <v>791257024</v>
      </c>
      <c r="EH430" t="n">
        <v>347010529</v>
      </c>
      <c r="EI430" t="n">
        <v>254634083</v>
      </c>
      <c r="EJ430" t="n">
        <v>-321525843</v>
      </c>
      <c r="EK430" t="n">
        <v>-268660634</v>
      </c>
      <c r="EL430" t="n">
        <v>2827283465</v>
      </c>
      <c r="EM430" t="n">
        <v>677770241</v>
      </c>
      <c r="EN430" t="n">
        <v>358482675</v>
      </c>
      <c r="EO430" t="n">
        <v>-2431348564</v>
      </c>
      <c r="EP430" t="n">
        <v>848891895</v>
      </c>
      <c r="EQ430" t="n">
        <v>1163527183</v>
      </c>
      <c r="ER430" t="n">
        <v>184</v>
      </c>
      <c r="EU430" t="n">
        <v>2019</v>
      </c>
      <c r="EV430" t="inlineStr">
        <is>
          <t>해외직접투자</t>
        </is>
      </c>
      <c r="EW430" t="n">
        <v>-201636329.1137394</v>
      </c>
      <c r="EX430" t="n">
        <v>717113297.3624096</v>
      </c>
      <c r="EY430" t="n">
        <v>314494351.5479795</v>
      </c>
      <c r="EZ430" t="n">
        <v>230773922.1800368</v>
      </c>
      <c r="FA430" t="n">
        <v>-291397675.4296192</v>
      </c>
      <c r="FB430" t="n">
        <v>-243486133.1723426</v>
      </c>
      <c r="FC430" t="n">
        <v>2562356486.78977</v>
      </c>
      <c r="FD430" t="n">
        <v>614260648.1021582</v>
      </c>
      <c r="FE430" t="n">
        <v>324891514.7912128</v>
      </c>
      <c r="FF430" t="n">
        <v>-2203522158.897637</v>
      </c>
      <c r="FG430" t="n">
        <v>-20847568.8862606</v>
      </c>
      <c r="FH430" t="n">
        <v>74143726.63759044</v>
      </c>
      <c r="FI430" t="n">
        <v>32516177.45202051</v>
      </c>
      <c r="FJ430" t="n">
        <v>23860160.81996324</v>
      </c>
      <c r="FK430" t="n">
        <v>-30128167.5703808</v>
      </c>
      <c r="FL430" t="n">
        <v>-25174500.82765741</v>
      </c>
      <c r="FM430" t="n">
        <v>264926978.2102301</v>
      </c>
      <c r="FN430" t="n">
        <v>63509592.89784174</v>
      </c>
      <c r="FO430" t="n">
        <v>33591160.2087872</v>
      </c>
      <c r="FP430" t="n">
        <v>-227826405.1023629</v>
      </c>
      <c r="FQ430" t="b">
        <v>1</v>
      </c>
      <c r="FR430" t="b">
        <v>1</v>
      </c>
    </row>
    <row r="431">
      <c r="A431" t="inlineStr">
        <is>
          <t>BS00001112</t>
        </is>
      </c>
      <c r="B431" t="inlineStr">
        <is>
          <t>BS0000111201</t>
        </is>
      </c>
      <c r="C431" t="n">
        <v>210000843</v>
      </c>
      <c r="D431" t="inlineStr">
        <is>
          <t>현대인베스트먼트 글로벌 전문투자형사모부동산투자신탁 14호</t>
        </is>
      </c>
      <c r="E431" t="inlineStr">
        <is>
          <t>현대인베스트글로벌일반사모부동산투자신탁14호</t>
        </is>
      </c>
      <c r="F431" t="inlineStr">
        <is>
          <t>부동산</t>
        </is>
      </c>
      <c r="G431" t="inlineStr">
        <is>
          <t>수익형</t>
        </is>
      </c>
      <c r="H431" t="inlineStr">
        <is>
          <t>멀티패밀리</t>
        </is>
      </c>
      <c r="I431" t="inlineStr">
        <is>
          <t>해외</t>
        </is>
      </c>
      <c r="J431" t="inlineStr">
        <is>
          <t>아메리카</t>
        </is>
      </c>
      <c r="K431" t="inlineStr">
        <is>
          <t>선진국</t>
        </is>
      </c>
      <c r="L431" t="inlineStr">
        <is>
          <t>미국</t>
        </is>
      </c>
      <c r="M431" t="inlineStr">
        <is>
          <t>해당없음</t>
        </is>
      </c>
      <c r="N431" t="inlineStr">
        <is>
          <t>수익증권</t>
        </is>
      </c>
      <c r="O431" t="inlineStr">
        <is>
          <t>후순위</t>
        </is>
      </c>
      <c r="P431" t="inlineStr">
        <is>
          <t>채권형</t>
        </is>
      </c>
      <c r="Q431" t="inlineStr">
        <is>
          <t>프로젝트</t>
        </is>
      </c>
      <c r="R431" t="inlineStr">
        <is>
          <t>KRW</t>
        </is>
      </c>
      <c r="S431" t="inlineStr">
        <is>
          <t>USD</t>
        </is>
      </c>
      <c r="T431" s="1" t="n">
        <v>43595</v>
      </c>
      <c r="U431" s="1" t="n">
        <v>47340</v>
      </c>
      <c r="V431" s="1" t="n">
        <v>47340</v>
      </c>
      <c r="X431" t="inlineStr">
        <is>
          <t>해당없음</t>
        </is>
      </c>
      <c r="Y431" t="inlineStr">
        <is>
          <t>해당없음</t>
        </is>
      </c>
      <c r="Z431" t="inlineStr">
        <is>
          <t>해당없음</t>
        </is>
      </c>
      <c r="AA431" t="inlineStr">
        <is>
          <t>해당없음</t>
        </is>
      </c>
      <c r="AB431" t="inlineStr">
        <is>
          <t>현대인베스트먼트자산운용</t>
        </is>
      </c>
      <c r="AC431" t="inlineStr">
        <is>
          <t>Natixis Real Estate Capital</t>
        </is>
      </c>
      <c r="AD431" t="inlineStr">
        <is>
          <t>임채연</t>
        </is>
      </c>
      <c r="AF431" t="inlineStr">
        <is>
          <t>신혜림</t>
        </is>
      </c>
      <c r="AI431" t="inlineStr">
        <is>
          <t>기보유</t>
        </is>
      </c>
      <c r="AJ431" t="inlineStr">
        <is>
          <t>해외실물</t>
        </is>
      </c>
      <c r="AK431" t="inlineStr">
        <is>
          <t>부동산</t>
        </is>
      </c>
      <c r="AL431" t="inlineStr">
        <is>
          <t>Debt</t>
        </is>
      </c>
      <c r="AM431" t="inlineStr">
        <is>
          <t>인출</t>
        </is>
      </c>
      <c r="AN431" t="inlineStr">
        <is>
          <t>운영</t>
        </is>
      </c>
      <c r="AO431" t="n">
        <v>3780000000</v>
      </c>
      <c r="AP431" t="n">
        <v>54000000000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1821056228</v>
      </c>
      <c r="AW431" t="n">
        <v>58659420343</v>
      </c>
      <c r="AX431" t="n">
        <v>0</v>
      </c>
      <c r="AY431" t="n">
        <v>0</v>
      </c>
      <c r="AZ431" t="n">
        <v>1841423488</v>
      </c>
      <c r="BA431" t="n">
        <v>0</v>
      </c>
      <c r="BB431" t="n">
        <v>1821056228</v>
      </c>
      <c r="BC431" t="n">
        <v>56817996855</v>
      </c>
      <c r="BD431" t="n">
        <v>0</v>
      </c>
      <c r="BE431" t="n">
        <v>134458</v>
      </c>
      <c r="BF431" t="n">
        <v>8537404218</v>
      </c>
      <c r="BG431" t="n">
        <v>0</v>
      </c>
      <c r="BH431" t="n">
        <v>0</v>
      </c>
      <c r="BI431" t="n">
        <v>134458</v>
      </c>
      <c r="BJ431" t="n">
        <v>0</v>
      </c>
      <c r="BK431" t="n">
        <v>0</v>
      </c>
      <c r="BL431" t="n">
        <v>134458</v>
      </c>
      <c r="BM431" t="n">
        <v>116565073</v>
      </c>
      <c r="BN431" t="n">
        <v>-2377225114</v>
      </c>
      <c r="BO431" t="n">
        <v>0</v>
      </c>
      <c r="BP431" t="n">
        <v>134458</v>
      </c>
      <c r="BQ431" t="n">
        <v>116565073</v>
      </c>
      <c r="BR431" t="n">
        <v>-2377090656</v>
      </c>
      <c r="BS431" t="n">
        <v>0</v>
      </c>
      <c r="BT431" t="n">
        <v>0</v>
      </c>
      <c r="BU431" t="n">
        <v>0</v>
      </c>
      <c r="BV431" t="n">
        <v>116565073</v>
      </c>
      <c r="BW431" t="n">
        <v>-2377090656</v>
      </c>
      <c r="BX431" t="n">
        <v>0.3006944178700579</v>
      </c>
      <c r="BY431" t="n">
        <v>-5.891399568647273</v>
      </c>
      <c r="BZ431" t="n">
        <v>0</v>
      </c>
      <c r="CA431" t="n">
        <v>56413662492</v>
      </c>
      <c r="CB431" t="n">
        <v>56413662492</v>
      </c>
      <c r="CC431" t="n">
        <v>54592606264</v>
      </c>
      <c r="CD431" t="n">
        <v>0</v>
      </c>
      <c r="CE431" t="n">
        <v>38881858365</v>
      </c>
      <c r="CF431" t="n">
        <v>38765293292</v>
      </c>
      <c r="CG431" t="n">
        <v>39438027251</v>
      </c>
      <c r="CH431" t="n">
        <v>38881858365</v>
      </c>
      <c r="CI431" t="n">
        <v>38765293292</v>
      </c>
      <c r="CJ431" t="n">
        <v>39438027251</v>
      </c>
      <c r="CK431" t="n">
        <v>-2377225114</v>
      </c>
      <c r="CL431" t="n">
        <v>3053225436</v>
      </c>
      <c r="CM431" t="n">
        <v>3.720499575138093</v>
      </c>
      <c r="CN431" t="n">
        <v>-5.871028006076813</v>
      </c>
      <c r="CO431" t="n">
        <v>-3.678555786609651</v>
      </c>
      <c r="CP431" t="n">
        <v>144659937527.562</v>
      </c>
      <c r="CQ431" t="n">
        <v>-228276479389.227</v>
      </c>
      <c r="CR431" t="n">
        <v>-143029085082.7076</v>
      </c>
      <c r="CS431" t="n">
        <v>0.839774511629289</v>
      </c>
      <c r="CT431" t="n">
        <v>32651993619.70706</v>
      </c>
      <c r="CU431" t="n">
        <v>0</v>
      </c>
      <c r="CV431" t="n">
        <v>0</v>
      </c>
      <c r="CW431" t="n">
        <v>0</v>
      </c>
      <c r="CX431" t="n">
        <v>0</v>
      </c>
      <c r="CY431" t="n">
        <v>0</v>
      </c>
      <c r="CZ431" t="n">
        <v>0</v>
      </c>
      <c r="DA431" t="n">
        <v>0</v>
      </c>
      <c r="DB431" t="n">
        <v>0</v>
      </c>
      <c r="DC431" t="n">
        <v>0</v>
      </c>
      <c r="DD431" t="n">
        <v>0</v>
      </c>
      <c r="DE431" t="n">
        <v>0</v>
      </c>
      <c r="DF431" t="n">
        <v>0</v>
      </c>
      <c r="DG431" t="n">
        <v>0</v>
      </c>
      <c r="DH431" t="n">
        <v>1</v>
      </c>
      <c r="DI431" t="n">
        <v>0</v>
      </c>
      <c r="DJ431" t="n">
        <v>38881858365</v>
      </c>
      <c r="DK431" t="n">
        <v>0</v>
      </c>
      <c r="DL431" t="n">
        <v>39438027251</v>
      </c>
      <c r="DM431" t="n">
        <v>0</v>
      </c>
      <c r="DN431" t="n">
        <v>1821056228</v>
      </c>
      <c r="DO431" t="n">
        <v>0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n">
        <v>38522600434</v>
      </c>
      <c r="DW431" t="n">
        <v>7426708080.719338</v>
      </c>
      <c r="DX431" t="n">
        <v>0</v>
      </c>
      <c r="DY431" t="n">
        <v>0</v>
      </c>
      <c r="DZ431" t="n">
        <v>9364808485.664125</v>
      </c>
      <c r="EA431" t="n">
        <v>0</v>
      </c>
      <c r="EB431" t="n">
        <v>16791516566.38346</v>
      </c>
      <c r="EC431" t="n">
        <v>0.4358874109537863</v>
      </c>
      <c r="ED431" t="n">
        <v>16791516566.38346</v>
      </c>
      <c r="EE431" t="n">
        <v>16948112575.79167</v>
      </c>
      <c r="EF431" t="n">
        <v>0</v>
      </c>
      <c r="EG431" t="n">
        <v>0</v>
      </c>
      <c r="EH431" t="n">
        <v>0</v>
      </c>
      <c r="EI431" t="n">
        <v>0</v>
      </c>
      <c r="EJ431" t="n">
        <v>116565073</v>
      </c>
      <c r="EK431" t="n">
        <v>0</v>
      </c>
      <c r="EL431" t="n">
        <v>134458</v>
      </c>
      <c r="EM431" t="n">
        <v>0</v>
      </c>
      <c r="EN431" t="n">
        <v>0</v>
      </c>
      <c r="EO431" t="n">
        <v>-2377225114</v>
      </c>
      <c r="EP431" t="n">
        <v>116565073</v>
      </c>
      <c r="EQ431" t="n">
        <v>-2377090656</v>
      </c>
      <c r="ER431" t="n">
        <v>731</v>
      </c>
      <c r="EU431" t="n">
        <v>2019</v>
      </c>
      <c r="EV431" t="inlineStr">
        <is>
          <t>국내간접투자</t>
        </is>
      </c>
      <c r="EW431" t="n">
        <v>0</v>
      </c>
      <c r="EX431" t="n">
        <v>0</v>
      </c>
      <c r="EY431" t="n">
        <v>0</v>
      </c>
      <c r="EZ431" t="n">
        <v>0</v>
      </c>
      <c r="FA431" t="n">
        <v>116565073</v>
      </c>
      <c r="FB431" t="n">
        <v>0</v>
      </c>
      <c r="FC431" t="n">
        <v>134458</v>
      </c>
      <c r="FD431" t="n">
        <v>0</v>
      </c>
      <c r="FE431" t="n">
        <v>0</v>
      </c>
      <c r="FF431" t="n">
        <v>-2377225114</v>
      </c>
      <c r="FG431" t="n">
        <v>0</v>
      </c>
      <c r="FH431" t="n">
        <v>0</v>
      </c>
      <c r="FI431" t="n">
        <v>0</v>
      </c>
      <c r="FJ431" t="n">
        <v>0</v>
      </c>
      <c r="FK431" t="n">
        <v>0</v>
      </c>
      <c r="FL431" t="n">
        <v>0</v>
      </c>
      <c r="FM431" t="n">
        <v>0</v>
      </c>
      <c r="FN431" t="n">
        <v>0</v>
      </c>
      <c r="FO431" t="n">
        <v>0</v>
      </c>
      <c r="FP431" t="n">
        <v>0</v>
      </c>
      <c r="FQ431" t="b">
        <v>1</v>
      </c>
      <c r="FR431" t="b">
        <v>1</v>
      </c>
    </row>
    <row r="432">
      <c r="A432" t="inlineStr">
        <is>
          <t>BS00001113</t>
        </is>
      </c>
      <c r="B432" t="inlineStr">
        <is>
          <t>BS0000111301</t>
        </is>
      </c>
      <c r="C432" t="n">
        <v>210000271</v>
      </c>
      <c r="D432" t="inlineStr">
        <is>
          <t>KB 자은풍력발전 사모특별자산투자신탁</t>
        </is>
      </c>
      <c r="E432" t="inlineStr">
        <is>
          <t>KB자은풍력발전 일반 사모특별자산투자신탁(전문)</t>
        </is>
      </c>
      <c r="F432" t="inlineStr">
        <is>
          <t>인프라</t>
        </is>
      </c>
      <c r="G432" t="inlineStr">
        <is>
          <t>신재생</t>
        </is>
      </c>
      <c r="H432" t="inlineStr">
        <is>
          <t>풍력</t>
        </is>
      </c>
      <c r="I432" t="inlineStr">
        <is>
          <t>국내</t>
        </is>
      </c>
      <c r="J432" t="inlineStr">
        <is>
          <t>아시아</t>
        </is>
      </c>
      <c r="K432" t="inlineStr">
        <is>
          <t>이머징</t>
        </is>
      </c>
      <c r="L432" t="inlineStr">
        <is>
          <t>한국</t>
        </is>
      </c>
      <c r="M432" t="inlineStr">
        <is>
          <t>해당없음</t>
        </is>
      </c>
      <c r="N432" t="inlineStr">
        <is>
          <t>수익증권</t>
        </is>
      </c>
      <c r="O432" t="inlineStr">
        <is>
          <t>선순위</t>
        </is>
      </c>
      <c r="P432" t="inlineStr">
        <is>
          <t>채권형</t>
        </is>
      </c>
      <c r="Q432" t="inlineStr">
        <is>
          <t>프로젝트</t>
        </is>
      </c>
      <c r="R432" t="inlineStr">
        <is>
          <t>KRW</t>
        </is>
      </c>
      <c r="S432" t="inlineStr">
        <is>
          <t>KRW</t>
        </is>
      </c>
      <c r="T432" s="1" t="n">
        <v>43635</v>
      </c>
      <c r="U432" s="1" t="n">
        <v>45827</v>
      </c>
      <c r="V432" s="1" t="n">
        <v>52388</v>
      </c>
      <c r="X432" t="inlineStr">
        <is>
          <t>비규제자산</t>
        </is>
      </c>
      <c r="Y432" t="inlineStr">
        <is>
          <t>Merchant(정부)</t>
        </is>
      </c>
      <c r="Z432" t="inlineStr">
        <is>
          <t>무보증</t>
        </is>
      </c>
      <c r="AA432" t="inlineStr">
        <is>
          <t>주기기업체 가동률 보장(REC 고정계약)</t>
        </is>
      </c>
      <c r="AB432" t="inlineStr">
        <is>
          <t>KB자산운용</t>
        </is>
      </c>
      <c r="AC432" t="inlineStr">
        <is>
          <t>해당없음</t>
        </is>
      </c>
      <c r="AD432" t="inlineStr">
        <is>
          <t>예수빈</t>
        </is>
      </c>
      <c r="AF432" t="inlineStr">
        <is>
          <t>유재섭</t>
        </is>
      </c>
      <c r="AI432" t="inlineStr">
        <is>
          <t>기보유</t>
        </is>
      </c>
      <c r="AJ432" t="inlineStr">
        <is>
          <t>국내실물</t>
        </is>
      </c>
      <c r="AK432" t="inlineStr">
        <is>
          <t>인프라</t>
        </is>
      </c>
      <c r="AL432" t="inlineStr">
        <is>
          <t>Debt</t>
        </is>
      </c>
      <c r="AM432" t="inlineStr">
        <is>
          <t>인출</t>
        </is>
      </c>
      <c r="AN432" t="inlineStr">
        <is>
          <t>운영</t>
        </is>
      </c>
      <c r="AO432" t="n">
        <v>0</v>
      </c>
      <c r="AP432" t="n">
        <v>30000000000</v>
      </c>
      <c r="AQ432" t="n">
        <v>0</v>
      </c>
      <c r="AR432" t="n">
        <v>0</v>
      </c>
      <c r="AS432" t="n">
        <v>0</v>
      </c>
      <c r="AT432" t="n">
        <v>0</v>
      </c>
      <c r="AU432" t="n">
        <v>0</v>
      </c>
      <c r="AV432" t="n">
        <v>1244727272</v>
      </c>
      <c r="AW432" t="n">
        <v>29789818182</v>
      </c>
      <c r="AX432" t="n">
        <v>0</v>
      </c>
      <c r="AY432" t="n">
        <v>590112760</v>
      </c>
      <c r="AZ432" t="n">
        <v>590112760</v>
      </c>
      <c r="BA432" t="n">
        <v>0</v>
      </c>
      <c r="BB432" t="n">
        <v>654614512</v>
      </c>
      <c r="BC432" t="n">
        <v>29199705422</v>
      </c>
      <c r="BD432" t="n">
        <v>17997818</v>
      </c>
      <c r="BE432" t="n">
        <v>1129112178</v>
      </c>
      <c r="BF432" t="n">
        <v>6211864743</v>
      </c>
      <c r="BG432" t="n">
        <v>1129042610</v>
      </c>
      <c r="BH432" t="n">
        <v>0</v>
      </c>
      <c r="BI432" t="n">
        <v>69568</v>
      </c>
      <c r="BJ432" t="n">
        <v>-7573580</v>
      </c>
      <c r="BK432" t="n">
        <v>1129042610</v>
      </c>
      <c r="BL432" t="n">
        <v>69568</v>
      </c>
      <c r="BM432" t="n">
        <v>333825978</v>
      </c>
      <c r="BN432" t="n">
        <v>299640873</v>
      </c>
      <c r="BO432" t="n">
        <v>17997818</v>
      </c>
      <c r="BP432" t="n">
        <v>1129112178</v>
      </c>
      <c r="BQ432" t="n">
        <v>351823796</v>
      </c>
      <c r="BR432" t="n">
        <v>1428753051</v>
      </c>
      <c r="BS432" t="n">
        <v>0</v>
      </c>
      <c r="BT432" t="n">
        <v>0</v>
      </c>
      <c r="BU432" t="n">
        <v>0</v>
      </c>
      <c r="BV432" t="n">
        <v>351823796</v>
      </c>
      <c r="BW432" t="n">
        <v>1428753051</v>
      </c>
      <c r="BX432" t="n">
        <v>1.178136974638416</v>
      </c>
      <c r="BY432" t="n">
        <v>4.924349759184595</v>
      </c>
      <c r="BZ432" t="n">
        <v>0</v>
      </c>
      <c r="CA432" t="n">
        <v>29205972592</v>
      </c>
      <c r="CB432" t="n">
        <v>29205972592</v>
      </c>
      <c r="CC432" t="n">
        <v>28545090910</v>
      </c>
      <c r="CD432" t="n">
        <v>0</v>
      </c>
      <c r="CE432" t="n">
        <v>30205549135</v>
      </c>
      <c r="CF432" t="n">
        <v>29871723157</v>
      </c>
      <c r="CG432" t="n">
        <v>29251293750</v>
      </c>
      <c r="CH432" t="n">
        <v>30205549135</v>
      </c>
      <c r="CI432" t="n">
        <v>29871723157</v>
      </c>
      <c r="CJ432" t="n">
        <v>29251293750</v>
      </c>
      <c r="CK432" t="n">
        <v>299640873</v>
      </c>
      <c r="CL432" t="n">
        <v>0</v>
      </c>
      <c r="CM432" t="n">
        <v>15.31064093112946</v>
      </c>
      <c r="CN432" t="n">
        <v>4.945506155490877</v>
      </c>
      <c r="CO432" t="n">
        <v>4.754022061824799</v>
      </c>
      <c r="CP432" t="n">
        <v>462466316933.573</v>
      </c>
      <c r="CQ432" t="n">
        <v>149381729177.1246</v>
      </c>
      <c r="CR432" t="n">
        <v>143597846977.323</v>
      </c>
      <c r="CS432" t="n">
        <v>1.242287764628291</v>
      </c>
      <c r="CT432" t="n">
        <v>37523984114.28916</v>
      </c>
      <c r="CU432" t="n">
        <v>0</v>
      </c>
      <c r="CV432" t="n">
        <v>0</v>
      </c>
      <c r="CW432" t="n">
        <v>0</v>
      </c>
      <c r="CX432" t="n">
        <v>0</v>
      </c>
      <c r="CY432" t="n">
        <v>0</v>
      </c>
      <c r="CZ432" t="n">
        <v>0</v>
      </c>
      <c r="DA432" t="n">
        <v>0</v>
      </c>
      <c r="DB432" t="n">
        <v>0</v>
      </c>
      <c r="DC432" t="n">
        <v>0</v>
      </c>
      <c r="DD432" t="n">
        <v>0</v>
      </c>
      <c r="DE432" t="n">
        <v>0</v>
      </c>
      <c r="DF432" t="n">
        <v>0</v>
      </c>
      <c r="DG432" t="n">
        <v>0</v>
      </c>
      <c r="DH432" t="n">
        <v>0.9790810107745639</v>
      </c>
      <c r="DI432" t="n">
        <v>0.02091898922543617</v>
      </c>
      <c r="DJ432" t="n">
        <v>29573679578.09655</v>
      </c>
      <c r="DK432" t="n">
        <v>631869556.9034476</v>
      </c>
      <c r="DL432" t="n">
        <v>28639386251.21368</v>
      </c>
      <c r="DM432" t="n">
        <v>611907498.7863182</v>
      </c>
      <c r="DN432" t="n">
        <v>1218688835.608426</v>
      </c>
      <c r="DO432" t="n">
        <v>26038436.39157455</v>
      </c>
      <c r="DP432" t="n">
        <v>577768197.5317676</v>
      </c>
      <c r="DQ432" t="n">
        <v>12344562.4682324</v>
      </c>
      <c r="DR432" t="n">
        <v>0</v>
      </c>
      <c r="DS432" t="n">
        <v>0</v>
      </c>
      <c r="DT432" t="n">
        <v>0</v>
      </c>
      <c r="DU432" t="n">
        <v>0</v>
      </c>
      <c r="DV432" t="n">
        <v>30821450285</v>
      </c>
      <c r="DW432" t="n">
        <v>3677324778.417098</v>
      </c>
      <c r="DX432" t="n">
        <v>0</v>
      </c>
      <c r="DY432" t="n">
        <v>306472648.4745193</v>
      </c>
      <c r="DZ432" t="n">
        <v>0</v>
      </c>
      <c r="EA432" t="n">
        <v>0</v>
      </c>
      <c r="EB432" t="n">
        <v>3983797426.891617</v>
      </c>
      <c r="EC432" t="n">
        <v>0.1292540548888586</v>
      </c>
      <c r="ED432" t="n">
        <v>3983797426.891617</v>
      </c>
      <c r="EE432" t="n">
        <v>3904189705.843406</v>
      </c>
      <c r="EF432" t="n">
        <v>0</v>
      </c>
      <c r="EG432" t="n">
        <v>17997818</v>
      </c>
      <c r="EH432" t="n">
        <v>0</v>
      </c>
      <c r="EI432" t="n">
        <v>0</v>
      </c>
      <c r="EJ432" t="n">
        <v>333825978</v>
      </c>
      <c r="EK432" t="n">
        <v>0</v>
      </c>
      <c r="EL432" t="n">
        <v>1129112178</v>
      </c>
      <c r="EM432" t="n">
        <v>-7573580</v>
      </c>
      <c r="EN432" t="n">
        <v>0</v>
      </c>
      <c r="EO432" t="n">
        <v>307214453</v>
      </c>
      <c r="EP432" t="n">
        <v>351823796</v>
      </c>
      <c r="EQ432" t="n">
        <v>1428753051</v>
      </c>
      <c r="ER432" t="n">
        <v>162</v>
      </c>
      <c r="EU432" t="n">
        <v>2019</v>
      </c>
      <c r="EV432" t="inlineStr">
        <is>
          <t>국내간접투자</t>
        </is>
      </c>
      <c r="EW432" t="n">
        <v>0</v>
      </c>
      <c r="EX432" t="n">
        <v>17621321.83917664</v>
      </c>
      <c r="EY432" t="n">
        <v>0</v>
      </c>
      <c r="EZ432" t="n">
        <v>0</v>
      </c>
      <c r="FA432" t="n">
        <v>326842675.9630473</v>
      </c>
      <c r="FB432" t="n">
        <v>0</v>
      </c>
      <c r="FC432" t="n">
        <v>1105492292.514109</v>
      </c>
      <c r="FD432" t="n">
        <v>-7415148.361582021</v>
      </c>
      <c r="FE432" t="n">
        <v>0</v>
      </c>
      <c r="FF432" t="n">
        <v>300787837.1677948</v>
      </c>
      <c r="FG432" t="n">
        <v>0</v>
      </c>
      <c r="FH432" t="n">
        <v>376496.1608233611</v>
      </c>
      <c r="FI432" t="n">
        <v>0</v>
      </c>
      <c r="FJ432" t="n">
        <v>0</v>
      </c>
      <c r="FK432" t="n">
        <v>6983302.03695269</v>
      </c>
      <c r="FL432" t="n">
        <v>0</v>
      </c>
      <c r="FM432" t="n">
        <v>23619885.48589076</v>
      </c>
      <c r="FN432" t="n">
        <v>-158431.6384179788</v>
      </c>
      <c r="FO432" t="n">
        <v>0</v>
      </c>
      <c r="FP432" t="n">
        <v>6426615.832205265</v>
      </c>
      <c r="FQ432" t="b">
        <v>1</v>
      </c>
      <c r="FR432" t="b">
        <v>1</v>
      </c>
    </row>
    <row r="433">
      <c r="A433" t="inlineStr">
        <is>
          <t>BS00001114</t>
        </is>
      </c>
      <c r="B433" t="inlineStr">
        <is>
          <t>BS0000111401</t>
        </is>
      </c>
      <c r="C433" t="n">
        <v>210000242</v>
      </c>
      <c r="D433" t="inlineStr">
        <is>
          <t>신한AIM 구조화 전문투자형사모투자신탁 1호</t>
        </is>
      </c>
      <c r="E433" t="inlineStr">
        <is>
          <t>신한AIM구조화일반사모투자신탁제1호</t>
        </is>
      </c>
      <c r="F433" t="inlineStr">
        <is>
          <t>PD</t>
        </is>
      </c>
      <c r="G433" t="inlineStr">
        <is>
          <t>PD</t>
        </is>
      </c>
      <c r="H433" t="inlineStr">
        <is>
          <t>Subordinate</t>
        </is>
      </c>
      <c r="I433" t="inlineStr">
        <is>
          <t>해외</t>
        </is>
      </c>
      <c r="J433" t="inlineStr">
        <is>
          <t>아메리카</t>
        </is>
      </c>
      <c r="K433" t="inlineStr">
        <is>
          <t>선진국</t>
        </is>
      </c>
      <c r="L433" t="inlineStr">
        <is>
          <t>미국</t>
        </is>
      </c>
      <c r="M433" t="inlineStr">
        <is>
          <t>해당없음</t>
        </is>
      </c>
      <c r="N433" t="inlineStr">
        <is>
          <t>수익증권</t>
        </is>
      </c>
      <c r="O433" t="inlineStr">
        <is>
          <t>후순위</t>
        </is>
      </c>
      <c r="P433" t="inlineStr">
        <is>
          <t>채권형</t>
        </is>
      </c>
      <c r="Q433" t="inlineStr">
        <is>
          <t>블라인드</t>
        </is>
      </c>
      <c r="R433" t="inlineStr">
        <is>
          <t>KRW</t>
        </is>
      </c>
      <c r="S433" t="inlineStr">
        <is>
          <t>USD</t>
        </is>
      </c>
      <c r="T433" s="1" t="n">
        <v>43584</v>
      </c>
      <c r="U433" s="1" t="n">
        <v>46203</v>
      </c>
      <c r="V433" s="1" t="n">
        <v>46386</v>
      </c>
      <c r="W433" s="1" t="n">
        <v>45946</v>
      </c>
      <c r="X433" t="inlineStr">
        <is>
          <t>해당없음</t>
        </is>
      </c>
      <c r="Y433" t="inlineStr">
        <is>
          <t>해당없음</t>
        </is>
      </c>
      <c r="Z433" t="inlineStr">
        <is>
          <t>해당없음</t>
        </is>
      </c>
      <c r="AA433" t="inlineStr">
        <is>
          <t>해당없음</t>
        </is>
      </c>
      <c r="AB433" t="inlineStr">
        <is>
          <t>신한자산운용</t>
        </is>
      </c>
      <c r="AC433" t="inlineStr">
        <is>
          <t>Goldman Sachs</t>
        </is>
      </c>
      <c r="AD433" t="inlineStr">
        <is>
          <t>강윤구</t>
        </is>
      </c>
      <c r="AF433" t="inlineStr">
        <is>
          <t>이현호</t>
        </is>
      </c>
      <c r="AI433" t="inlineStr">
        <is>
          <t>기보유</t>
        </is>
      </c>
      <c r="AJ433" t="inlineStr">
        <is>
          <t>사모투자</t>
        </is>
      </c>
      <c r="AK433" t="inlineStr">
        <is>
          <t>PD</t>
        </is>
      </c>
      <c r="AL433" t="inlineStr">
        <is>
          <t>Debt</t>
        </is>
      </c>
      <c r="AM433" t="inlineStr">
        <is>
          <t>인출</t>
        </is>
      </c>
      <c r="AN433" t="inlineStr">
        <is>
          <t>상환</t>
        </is>
      </c>
      <c r="AO433" t="n">
        <v>10500000000</v>
      </c>
      <c r="AP433" t="n">
        <v>150000000000</v>
      </c>
      <c r="AQ433" t="n">
        <v>0</v>
      </c>
      <c r="AR433" t="n">
        <v>0</v>
      </c>
      <c r="AS433" t="n">
        <v>0</v>
      </c>
      <c r="AT433" t="n">
        <v>0</v>
      </c>
      <c r="AU433" t="n">
        <v>0</v>
      </c>
      <c r="AV433" t="n">
        <v>0</v>
      </c>
      <c r="AW433" t="n">
        <v>143929958101</v>
      </c>
      <c r="AX433" t="n">
        <v>0</v>
      </c>
      <c r="AY433" t="n">
        <v>117984564221</v>
      </c>
      <c r="AZ433" t="n">
        <v>143450680192</v>
      </c>
      <c r="BA433" t="n">
        <v>0</v>
      </c>
      <c r="BB433" t="n">
        <v>-117984564221</v>
      </c>
      <c r="BC433" t="n">
        <v>479277909</v>
      </c>
      <c r="BD433" t="n">
        <v>0</v>
      </c>
      <c r="BE433" t="n">
        <v>4211752550</v>
      </c>
      <c r="BF433" t="n">
        <v>35216082026</v>
      </c>
      <c r="BG433" t="n">
        <v>4211752550</v>
      </c>
      <c r="BH433" t="n">
        <v>0</v>
      </c>
      <c r="BI433" t="n">
        <v>0</v>
      </c>
      <c r="BJ433" t="n">
        <v>-1520534010</v>
      </c>
      <c r="BK433" t="n">
        <v>4211752550</v>
      </c>
      <c r="BL433" t="n">
        <v>0</v>
      </c>
      <c r="BM433" t="n">
        <v>0</v>
      </c>
      <c r="BN433" t="n">
        <v>-1520534010</v>
      </c>
      <c r="BO433" t="n">
        <v>0</v>
      </c>
      <c r="BP433" t="n">
        <v>4211752550</v>
      </c>
      <c r="BQ433" t="n">
        <v>0</v>
      </c>
      <c r="BR433" t="n">
        <v>2691218540</v>
      </c>
      <c r="BS433" t="n">
        <v>0</v>
      </c>
      <c r="BT433" t="n">
        <v>0</v>
      </c>
      <c r="BU433" t="n">
        <v>0</v>
      </c>
      <c r="BV433" t="n">
        <v>0</v>
      </c>
      <c r="BW433" t="n">
        <v>2691218540</v>
      </c>
      <c r="BX433" t="n">
        <v>0</v>
      </c>
      <c r="BY433" t="n">
        <v>4.607703377576195</v>
      </c>
      <c r="BZ433" t="n">
        <v>0</v>
      </c>
      <c r="CA433" t="n">
        <v>0</v>
      </c>
      <c r="CB433" t="n">
        <v>0</v>
      </c>
      <c r="CC433" t="n">
        <v>118458186722</v>
      </c>
      <c r="CD433" t="n">
        <v>0</v>
      </c>
      <c r="CE433" t="n">
        <v>0</v>
      </c>
      <c r="CF433" t="n">
        <v>0</v>
      </c>
      <c r="CG433" t="n">
        <v>119505098231</v>
      </c>
      <c r="CH433" t="n">
        <v>0</v>
      </c>
      <c r="CI433" t="n">
        <v>0</v>
      </c>
      <c r="CJ433" t="n">
        <v>119505098231</v>
      </c>
      <c r="CK433" t="n">
        <v>-1520534010</v>
      </c>
      <c r="CL433" t="n">
        <v>0</v>
      </c>
      <c r="CM433" t="n">
        <v>0</v>
      </c>
      <c r="CN433" t="n">
        <v>4.141782224178314</v>
      </c>
      <c r="CO433" t="n">
        <v>4.734605848789215</v>
      </c>
      <c r="CP433" t="n">
        <v>0</v>
      </c>
      <c r="CQ433" t="n">
        <v>0</v>
      </c>
      <c r="CR433" t="n">
        <v>0</v>
      </c>
      <c r="CS433" t="n">
        <v>1.241345197173087</v>
      </c>
      <c r="CT433" t="n">
        <v>0</v>
      </c>
      <c r="CU433" t="n">
        <v>0</v>
      </c>
      <c r="CV433" t="n">
        <v>0</v>
      </c>
      <c r="CW433" t="n">
        <v>0</v>
      </c>
      <c r="CX433" t="n">
        <v>0</v>
      </c>
      <c r="CY433" t="n">
        <v>0</v>
      </c>
      <c r="CZ433" t="n">
        <v>0</v>
      </c>
      <c r="DA433" t="n">
        <v>0</v>
      </c>
      <c r="DB433" t="n">
        <v>0</v>
      </c>
      <c r="DC433" t="n">
        <v>0</v>
      </c>
      <c r="DD433" t="n">
        <v>0</v>
      </c>
      <c r="DE433" t="n">
        <v>0</v>
      </c>
      <c r="DF433" t="n">
        <v>0</v>
      </c>
      <c r="DG433" t="n">
        <v>0</v>
      </c>
      <c r="DH433" t="n">
        <v>1</v>
      </c>
      <c r="DI433" t="n">
        <v>0</v>
      </c>
      <c r="DJ433" t="n">
        <v>0</v>
      </c>
      <c r="DK433" t="n">
        <v>0</v>
      </c>
      <c r="DL433" t="n">
        <v>119505098231</v>
      </c>
      <c r="DM433" t="n">
        <v>0</v>
      </c>
      <c r="DN433" t="n">
        <v>0</v>
      </c>
      <c r="DO433" t="n">
        <v>0</v>
      </c>
      <c r="DP433" t="n">
        <v>117984564221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n">
        <v>75928307384</v>
      </c>
      <c r="DW433" t="n">
        <v>6746091185.822009</v>
      </c>
      <c r="DX433" t="n">
        <v>0</v>
      </c>
      <c r="DY433" t="n">
        <v>0</v>
      </c>
      <c r="DZ433" t="n">
        <v>22152737543.40854</v>
      </c>
      <c r="EA433" t="n">
        <v>0</v>
      </c>
      <c r="EB433" t="n">
        <v>28898828729.23055</v>
      </c>
      <c r="EC433" t="n">
        <v>0</v>
      </c>
      <c r="ED433" t="n">
        <v>0</v>
      </c>
      <c r="EE433" t="n">
        <v>0</v>
      </c>
      <c r="EF433" t="n">
        <v>0</v>
      </c>
      <c r="EG433" t="n">
        <v>0</v>
      </c>
      <c r="EH433" t="n">
        <v>0</v>
      </c>
      <c r="EI433" t="n">
        <v>0</v>
      </c>
      <c r="EJ433" t="n">
        <v>0</v>
      </c>
      <c r="EK433" t="n">
        <v>0</v>
      </c>
      <c r="EL433" t="n">
        <v>4211752550</v>
      </c>
      <c r="EM433" t="n">
        <v>-1520534010</v>
      </c>
      <c r="EN433" t="n">
        <v>0</v>
      </c>
      <c r="EO433" t="n">
        <v>0</v>
      </c>
      <c r="EP433" t="n">
        <v>0</v>
      </c>
      <c r="EQ433" t="n">
        <v>2691218540</v>
      </c>
      <c r="ER433" t="n">
        <v>103</v>
      </c>
      <c r="EU433" t="n">
        <v>2019</v>
      </c>
      <c r="EV433" t="inlineStr">
        <is>
          <t>국내간접투자</t>
        </is>
      </c>
      <c r="EW433" t="n">
        <v>0</v>
      </c>
      <c r="EX433" t="n">
        <v>0</v>
      </c>
      <c r="EY433" t="n">
        <v>0</v>
      </c>
      <c r="EZ433" t="n">
        <v>0</v>
      </c>
      <c r="FA433" t="n">
        <v>0</v>
      </c>
      <c r="FB433" t="n">
        <v>0</v>
      </c>
      <c r="FC433" t="n">
        <v>4211752550</v>
      </c>
      <c r="FD433" t="n">
        <v>-1520534010</v>
      </c>
      <c r="FE433" t="n">
        <v>0</v>
      </c>
      <c r="FF433" t="n">
        <v>0</v>
      </c>
      <c r="FG433" t="n">
        <v>0</v>
      </c>
      <c r="FH433" t="n">
        <v>0</v>
      </c>
      <c r="FI433" t="n">
        <v>0</v>
      </c>
      <c r="FJ433" t="n">
        <v>0</v>
      </c>
      <c r="FK433" t="n">
        <v>0</v>
      </c>
      <c r="FL433" t="n">
        <v>0</v>
      </c>
      <c r="FM433" t="n">
        <v>0</v>
      </c>
      <c r="FN433" t="n">
        <v>0</v>
      </c>
      <c r="FO433" t="n">
        <v>0</v>
      </c>
      <c r="FP433" t="n">
        <v>0</v>
      </c>
      <c r="FQ433" t="b">
        <v>1</v>
      </c>
      <c r="FR433" t="b">
        <v>1</v>
      </c>
    </row>
    <row r="434">
      <c r="A434" t="inlineStr">
        <is>
          <t>BS00001115</t>
        </is>
      </c>
      <c r="B434" t="inlineStr">
        <is>
          <t>BS0000111501</t>
        </is>
      </c>
      <c r="C434" t="n">
        <v>210000253</v>
      </c>
      <c r="D434" t="inlineStr">
        <is>
          <t>KIAMCO BTL 프로젝트 사모특별자산투자신탁 9호</t>
        </is>
      </c>
      <c r="E434" t="inlineStr">
        <is>
          <t>KIAMCO 비티엘 프로젝트 사모특별자산투자신탁 제9호</t>
        </is>
      </c>
      <c r="F434" t="inlineStr">
        <is>
          <t>인프라</t>
        </is>
      </c>
      <c r="G434" t="inlineStr">
        <is>
          <t>BTL</t>
        </is>
      </c>
      <c r="H434" t="inlineStr">
        <is>
          <t>혼합</t>
        </is>
      </c>
      <c r="I434" t="inlineStr">
        <is>
          <t>국내</t>
        </is>
      </c>
      <c r="J434" t="inlineStr">
        <is>
          <t>아시아</t>
        </is>
      </c>
      <c r="K434" t="inlineStr">
        <is>
          <t>이머징</t>
        </is>
      </c>
      <c r="L434" t="inlineStr">
        <is>
          <t>한국</t>
        </is>
      </c>
      <c r="M434" t="inlineStr">
        <is>
          <t>해당없음</t>
        </is>
      </c>
      <c r="N434" t="inlineStr">
        <is>
          <t>수익증권</t>
        </is>
      </c>
      <c r="O434" t="inlineStr">
        <is>
          <t>선순위</t>
        </is>
      </c>
      <c r="P434" t="inlineStr">
        <is>
          <t>채권형</t>
        </is>
      </c>
      <c r="Q434" t="inlineStr">
        <is>
          <t>프로젝트</t>
        </is>
      </c>
      <c r="R434" t="inlineStr">
        <is>
          <t>KRW</t>
        </is>
      </c>
      <c r="S434" t="inlineStr">
        <is>
          <t>KRW</t>
        </is>
      </c>
      <c r="T434" s="1" t="n">
        <v>43613</v>
      </c>
      <c r="U434" s="1" t="n">
        <v>51634</v>
      </c>
      <c r="V434" s="1" t="n">
        <v>51634</v>
      </c>
      <c r="X434" t="inlineStr">
        <is>
          <t>PPP</t>
        </is>
      </c>
      <c r="Y434" t="inlineStr">
        <is>
          <t>Availability(정부)</t>
        </is>
      </c>
      <c r="Z434" t="inlineStr">
        <is>
          <t>정부보증</t>
        </is>
      </c>
      <c r="AA434" t="inlineStr">
        <is>
          <t>정부가 임대료 지급</t>
        </is>
      </c>
      <c r="AB434" t="inlineStr">
        <is>
          <t>KDB인프라자산운용</t>
        </is>
      </c>
      <c r="AC434" t="inlineStr">
        <is>
          <t>해당없음</t>
        </is>
      </c>
      <c r="AD434" t="inlineStr">
        <is>
          <t>허강혁</t>
        </is>
      </c>
      <c r="AF434" t="inlineStr">
        <is>
          <t>유재섭</t>
        </is>
      </c>
      <c r="AI434" t="inlineStr">
        <is>
          <t>기보유</t>
        </is>
      </c>
      <c r="AJ434" t="inlineStr">
        <is>
          <t>국내실물</t>
        </is>
      </c>
      <c r="AK434" t="inlineStr">
        <is>
          <t>인프라</t>
        </is>
      </c>
      <c r="AL434" t="inlineStr">
        <is>
          <t>Debt</t>
        </is>
      </c>
      <c r="AM434" t="inlineStr">
        <is>
          <t>인출</t>
        </is>
      </c>
      <c r="AN434" t="inlineStr">
        <is>
          <t>운영</t>
        </is>
      </c>
      <c r="AO434" t="n">
        <v>0</v>
      </c>
      <c r="AP434" t="n">
        <v>25000000000</v>
      </c>
      <c r="AQ434" t="n">
        <v>0</v>
      </c>
      <c r="AR434" t="n">
        <v>0</v>
      </c>
      <c r="AS434" t="n">
        <v>0</v>
      </c>
      <c r="AT434" t="n">
        <v>0</v>
      </c>
      <c r="AU434" t="n">
        <v>0</v>
      </c>
      <c r="AV434" t="n">
        <v>0</v>
      </c>
      <c r="AW434" t="n">
        <v>24349955000</v>
      </c>
      <c r="AX434" t="n">
        <v>0</v>
      </c>
      <c r="AY434" t="n">
        <v>1051789500</v>
      </c>
      <c r="AZ434" t="n">
        <v>5820695250</v>
      </c>
      <c r="BA434" t="n">
        <v>0</v>
      </c>
      <c r="BB434" t="n">
        <v>-1051789500</v>
      </c>
      <c r="BC434" t="n">
        <v>18529259750</v>
      </c>
      <c r="BD434" t="n">
        <v>164540129</v>
      </c>
      <c r="BE434" t="n">
        <v>534461711</v>
      </c>
      <c r="BF434" t="n">
        <v>2427272766</v>
      </c>
      <c r="BG434" t="n">
        <v>534461711</v>
      </c>
      <c r="BH434" t="n">
        <v>0</v>
      </c>
      <c r="BI434" t="n">
        <v>0</v>
      </c>
      <c r="BJ434" t="n">
        <v>50354809</v>
      </c>
      <c r="BK434" t="n">
        <v>534461711</v>
      </c>
      <c r="BL434" t="n">
        <v>0</v>
      </c>
      <c r="BM434" t="n">
        <v>-531091341</v>
      </c>
      <c r="BN434" t="n">
        <v>569294090</v>
      </c>
      <c r="BO434" t="n">
        <v>164540129</v>
      </c>
      <c r="BP434" t="n">
        <v>534461711</v>
      </c>
      <c r="BQ434" t="n">
        <v>-366551212</v>
      </c>
      <c r="BR434" t="n">
        <v>1103755801</v>
      </c>
      <c r="BS434" t="n">
        <v>0</v>
      </c>
      <c r="BT434" t="n">
        <v>0</v>
      </c>
      <c r="BU434" t="n">
        <v>0</v>
      </c>
      <c r="BV434" t="n">
        <v>-366551212</v>
      </c>
      <c r="BW434" t="n">
        <v>1103755801</v>
      </c>
      <c r="BX434" t="n">
        <v>-1.936703273507955</v>
      </c>
      <c r="BY434" t="n">
        <v>6.075573873404998</v>
      </c>
      <c r="BZ434" t="n">
        <v>0</v>
      </c>
      <c r="CA434" t="n">
        <v>18556235479</v>
      </c>
      <c r="CB434" t="n">
        <v>18556235479</v>
      </c>
      <c r="CC434" t="n">
        <v>19590985219</v>
      </c>
      <c r="CD434" t="n">
        <v>0</v>
      </c>
      <c r="CE434" t="n">
        <v>18477733814</v>
      </c>
      <c r="CF434" t="n">
        <v>19008825155</v>
      </c>
      <c r="CG434" t="n">
        <v>18960229224</v>
      </c>
      <c r="CH434" t="n">
        <v>18477733814</v>
      </c>
      <c r="CI434" t="n">
        <v>19008825155</v>
      </c>
      <c r="CJ434" t="n">
        <v>18960229224</v>
      </c>
      <c r="CK434" t="n">
        <v>569294090</v>
      </c>
      <c r="CL434" t="n">
        <v>2224811247</v>
      </c>
      <c r="CM434" t="n">
        <v>-21.09329394996166</v>
      </c>
      <c r="CN434" t="n">
        <v>6.104858219623566</v>
      </c>
      <c r="CO434" t="n">
        <v>1.912030279636384</v>
      </c>
      <c r="CP434" t="n">
        <v>-389756270867.8482</v>
      </c>
      <c r="CQ434" t="n">
        <v>112803945154.4142</v>
      </c>
      <c r="CR434" t="n">
        <v>35329986551.42908</v>
      </c>
      <c r="CS434" t="n">
        <v>1.097566785236359</v>
      </c>
      <c r="CT434" t="n">
        <v>20280546900.68514</v>
      </c>
      <c r="CU434" t="n">
        <v>0</v>
      </c>
      <c r="CV434" t="n">
        <v>0</v>
      </c>
      <c r="CW434" t="n">
        <v>0</v>
      </c>
      <c r="CX434" t="n">
        <v>0</v>
      </c>
      <c r="CY434" t="n">
        <v>0</v>
      </c>
      <c r="CZ434" t="n">
        <v>0</v>
      </c>
      <c r="DA434" t="n">
        <v>0</v>
      </c>
      <c r="DB434" t="n">
        <v>0</v>
      </c>
      <c r="DC434" t="n">
        <v>0</v>
      </c>
      <c r="DD434" t="n">
        <v>0</v>
      </c>
      <c r="DE434" t="n">
        <v>0</v>
      </c>
      <c r="DF434" t="n">
        <v>0</v>
      </c>
      <c r="DG434" t="n">
        <v>0</v>
      </c>
      <c r="DH434" t="n">
        <v>0.9683571526348123</v>
      </c>
      <c r="DI434" t="n">
        <v>0.03164284736518776</v>
      </c>
      <c r="DJ434" t="n">
        <v>17893045703.26903</v>
      </c>
      <c r="DK434" t="n">
        <v>584688110.7309707</v>
      </c>
      <c r="DL434" t="n">
        <v>18360273584.65599</v>
      </c>
      <c r="DM434" t="n">
        <v>599955639.3440044</v>
      </c>
      <c r="DN434" t="n">
        <v>0</v>
      </c>
      <c r="DO434" t="n">
        <v>0</v>
      </c>
      <c r="DP434" t="n">
        <v>1018507885.391193</v>
      </c>
      <c r="DQ434" t="n">
        <v>33281614.60880715</v>
      </c>
      <c r="DR434" t="n">
        <v>0</v>
      </c>
      <c r="DS434" t="n">
        <v>0</v>
      </c>
      <c r="DT434" t="n">
        <v>0</v>
      </c>
      <c r="DU434" t="n">
        <v>0</v>
      </c>
      <c r="DV434" t="n">
        <v>19517605608</v>
      </c>
      <c r="DW434" t="n">
        <v>704711669.3336778</v>
      </c>
      <c r="DX434" t="n">
        <v>0</v>
      </c>
      <c r="DY434" t="n">
        <v>123521486.2512022</v>
      </c>
      <c r="DZ434" t="n">
        <v>0</v>
      </c>
      <c r="EA434" t="n">
        <v>0</v>
      </c>
      <c r="EB434" t="n">
        <v>828233155.58488</v>
      </c>
      <c r="EC434" t="n">
        <v>0.04243518248188182</v>
      </c>
      <c r="ED434" t="n">
        <v>828233155.58488</v>
      </c>
      <c r="EE434" t="n">
        <v>784106006.2487282</v>
      </c>
      <c r="EF434" t="n">
        <v>0</v>
      </c>
      <c r="EG434" t="n">
        <v>164540129</v>
      </c>
      <c r="EH434" t="n">
        <v>0</v>
      </c>
      <c r="EI434" t="n">
        <v>0</v>
      </c>
      <c r="EJ434" t="n">
        <v>-531091341</v>
      </c>
      <c r="EK434" t="n">
        <v>0</v>
      </c>
      <c r="EL434" t="n">
        <v>534461711</v>
      </c>
      <c r="EM434" t="n">
        <v>50354809</v>
      </c>
      <c r="EN434" t="n">
        <v>0</v>
      </c>
      <c r="EO434" t="n">
        <v>518939281</v>
      </c>
      <c r="EP434" t="n">
        <v>-366551212</v>
      </c>
      <c r="EQ434" t="n">
        <v>1103755801</v>
      </c>
      <c r="ER434" t="n">
        <v>188</v>
      </c>
      <c r="EU434" t="n">
        <v>2019</v>
      </c>
      <c r="EV434" t="inlineStr">
        <is>
          <t>국내간접투자</t>
        </is>
      </c>
      <c r="EW434" t="n">
        <v>0</v>
      </c>
      <c r="EX434" t="n">
        <v>159333610.8126047</v>
      </c>
      <c r="EY434" t="n">
        <v>0</v>
      </c>
      <c r="EZ434" t="n">
        <v>0</v>
      </c>
      <c r="FA434" t="n">
        <v>-514286098.7597641</v>
      </c>
      <c r="FB434" t="n">
        <v>0</v>
      </c>
      <c r="FC434" t="n">
        <v>517549820.6562899</v>
      </c>
      <c r="FD434" t="n">
        <v>48761439.46470982</v>
      </c>
      <c r="FE434" t="n">
        <v>0</v>
      </c>
      <c r="FF434" t="n">
        <v>502518564.5395167</v>
      </c>
      <c r="FG434" t="n">
        <v>0</v>
      </c>
      <c r="FH434" t="n">
        <v>5206518.187395304</v>
      </c>
      <c r="FI434" t="n">
        <v>0</v>
      </c>
      <c r="FJ434" t="n">
        <v>0</v>
      </c>
      <c r="FK434" t="n">
        <v>-16805242.24023589</v>
      </c>
      <c r="FL434" t="n">
        <v>0</v>
      </c>
      <c r="FM434" t="n">
        <v>16911890.34371009</v>
      </c>
      <c r="FN434" t="n">
        <v>1593369.535290183</v>
      </c>
      <c r="FO434" t="n">
        <v>0</v>
      </c>
      <c r="FP434" t="n">
        <v>16420716.46048328</v>
      </c>
      <c r="FQ434" t="b">
        <v>1</v>
      </c>
      <c r="FR434" t="b">
        <v>1</v>
      </c>
    </row>
    <row r="435">
      <c r="A435" t="inlineStr">
        <is>
          <t>BS00001117</t>
        </is>
      </c>
      <c r="B435" t="inlineStr">
        <is>
          <t>BS0000111701</t>
        </is>
      </c>
      <c r="C435" t="n">
        <v>110000136</v>
      </c>
      <c r="D435" t="inlineStr">
        <is>
          <t>그로스엑셀러레이션펀드</t>
        </is>
      </c>
      <c r="E435" t="inlineStr">
        <is>
          <t>그로스엑셀러레이션펀드</t>
        </is>
      </c>
      <c r="F435" t="inlineStr">
        <is>
          <t>VC</t>
        </is>
      </c>
      <c r="G435" t="inlineStr">
        <is>
          <t>VC</t>
        </is>
      </c>
      <c r="H435" t="inlineStr">
        <is>
          <t>VC</t>
        </is>
      </c>
      <c r="I435" t="inlineStr">
        <is>
          <t>해외</t>
        </is>
      </c>
      <c r="J435" t="inlineStr">
        <is>
          <t>아시아</t>
        </is>
      </c>
      <c r="K435" t="inlineStr">
        <is>
          <t>이머징</t>
        </is>
      </c>
      <c r="L435" t="inlineStr">
        <is>
          <t>한국</t>
        </is>
      </c>
      <c r="M435" t="inlineStr">
        <is>
          <t>해당없음</t>
        </is>
      </c>
      <c r="N435" t="inlineStr">
        <is>
          <t>출자</t>
        </is>
      </c>
      <c r="O435" t="inlineStr">
        <is>
          <t>지분</t>
        </is>
      </c>
      <c r="P435" t="inlineStr">
        <is>
          <t>주식형</t>
        </is>
      </c>
      <c r="Q435" t="inlineStr">
        <is>
          <t>블라인드</t>
        </is>
      </c>
      <c r="R435" t="inlineStr">
        <is>
          <t>KRW</t>
        </is>
      </c>
      <c r="S435" t="inlineStr">
        <is>
          <t>KRW</t>
        </is>
      </c>
      <c r="T435" s="1" t="n">
        <v>43665</v>
      </c>
      <c r="U435" s="1" t="n">
        <v>45125</v>
      </c>
      <c r="V435" s="1" t="n">
        <v>46586</v>
      </c>
      <c r="X435" t="inlineStr">
        <is>
          <t>해당없음</t>
        </is>
      </c>
      <c r="Y435" t="inlineStr">
        <is>
          <t>해당없음</t>
        </is>
      </c>
      <c r="Z435" t="inlineStr">
        <is>
          <t>해당없음</t>
        </is>
      </c>
      <c r="AA435" t="inlineStr">
        <is>
          <t>해당없음</t>
        </is>
      </c>
      <c r="AB435" t="inlineStr">
        <is>
          <t>소프트뱅크벤처스아시아</t>
        </is>
      </c>
      <c r="AC435" t="inlineStr">
        <is>
          <t>해당없음</t>
        </is>
      </c>
      <c r="AD435" t="inlineStr">
        <is>
          <t>강희서</t>
        </is>
      </c>
      <c r="AF435" t="inlineStr">
        <is>
          <t>권우철</t>
        </is>
      </c>
      <c r="AI435" t="inlineStr">
        <is>
          <t>기보유</t>
        </is>
      </c>
      <c r="AJ435" t="inlineStr">
        <is>
          <t>사모투자</t>
        </is>
      </c>
      <c r="AK435" t="inlineStr">
        <is>
          <t>VC</t>
        </is>
      </c>
      <c r="AL435" t="inlineStr">
        <is>
          <t>Equity</t>
        </is>
      </c>
      <c r="AM435" t="inlineStr">
        <is>
          <t>인출</t>
        </is>
      </c>
      <c r="AN435" t="inlineStr">
        <is>
          <t>운영</t>
        </is>
      </c>
      <c r="AO435" t="n">
        <v>0</v>
      </c>
      <c r="AP435" t="n">
        <v>10000000000</v>
      </c>
      <c r="AQ435" t="n">
        <v>0</v>
      </c>
      <c r="AR435" t="n">
        <v>0</v>
      </c>
      <c r="AS435" t="n">
        <v>0</v>
      </c>
      <c r="AT435" t="n">
        <v>0</v>
      </c>
      <c r="AU435" t="n">
        <v>0</v>
      </c>
      <c r="AV435" t="n">
        <v>200000000</v>
      </c>
      <c r="AW435" t="n">
        <v>10000000000</v>
      </c>
      <c r="AX435" t="n">
        <v>0</v>
      </c>
      <c r="AY435" t="n">
        <v>0</v>
      </c>
      <c r="AZ435" t="n">
        <v>1045935020</v>
      </c>
      <c r="BA435" t="n">
        <v>0</v>
      </c>
      <c r="BB435" t="n">
        <v>200000000</v>
      </c>
      <c r="BC435" t="n">
        <v>8954064980</v>
      </c>
      <c r="BD435" t="n">
        <v>0</v>
      </c>
      <c r="BE435" t="n">
        <v>0</v>
      </c>
      <c r="BF435" t="n">
        <v>1138372050</v>
      </c>
      <c r="BG435" t="n">
        <v>0</v>
      </c>
      <c r="BH435" t="n">
        <v>0</v>
      </c>
      <c r="BI435" t="n">
        <v>0</v>
      </c>
      <c r="BJ435" t="n">
        <v>0</v>
      </c>
      <c r="BK435" t="n">
        <v>0</v>
      </c>
      <c r="BL435" t="n">
        <v>0</v>
      </c>
      <c r="BM435" t="n">
        <v>993464336</v>
      </c>
      <c r="BN435" t="n">
        <v>1352657599</v>
      </c>
      <c r="BO435" t="n">
        <v>0</v>
      </c>
      <c r="BP435" t="n">
        <v>0</v>
      </c>
      <c r="BQ435" t="n">
        <v>993464336</v>
      </c>
      <c r="BR435" t="n">
        <v>1352657599</v>
      </c>
      <c r="BS435" t="n">
        <v>0</v>
      </c>
      <c r="BT435" t="n">
        <v>0</v>
      </c>
      <c r="BU435" t="n">
        <v>0</v>
      </c>
      <c r="BV435" t="n">
        <v>993464336</v>
      </c>
      <c r="BW435" t="n">
        <v>1352657599</v>
      </c>
      <c r="BX435" t="n">
        <v>12.65209605500618</v>
      </c>
      <c r="BY435" t="n">
        <v>18.29651698542198</v>
      </c>
      <c r="BZ435" t="n">
        <v>0</v>
      </c>
      <c r="CA435" t="n">
        <v>8919805544</v>
      </c>
      <c r="CB435" t="n">
        <v>8919805544</v>
      </c>
      <c r="CC435" t="n">
        <v>8719805544</v>
      </c>
      <c r="CD435" t="n">
        <v>0</v>
      </c>
      <c r="CE435" t="n">
        <v>8845636274</v>
      </c>
      <c r="CF435" t="n">
        <v>7852171938</v>
      </c>
      <c r="CG435" t="n">
        <v>7292978675</v>
      </c>
      <c r="CH435" t="n">
        <v>8845636274</v>
      </c>
      <c r="CI435" t="n">
        <v>7852171938</v>
      </c>
      <c r="CJ435" t="n">
        <v>7292978675</v>
      </c>
      <c r="CK435" t="n">
        <v>1352657599</v>
      </c>
      <c r="CL435" t="n">
        <v>0</v>
      </c>
      <c r="CM435" t="n">
        <v>326.0833191871643</v>
      </c>
      <c r="CN435" t="n">
        <v>18.2229620218277</v>
      </c>
      <c r="CO435" t="n">
        <v>2.144519984722137</v>
      </c>
      <c r="CP435" t="n">
        <v>2884414436548.301</v>
      </c>
      <c r="CQ435" t="n">
        <v>161193693880.0035</v>
      </c>
      <c r="CR435" t="n">
        <v>18969643767.17606</v>
      </c>
      <c r="CS435" t="n">
        <v>1.1029943344</v>
      </c>
      <c r="CT435" t="n">
        <v>9756686694.385126</v>
      </c>
      <c r="CU435" t="n">
        <v>0</v>
      </c>
      <c r="CV435" t="n">
        <v>0</v>
      </c>
      <c r="CW435" t="n">
        <v>0</v>
      </c>
      <c r="CX435" t="n">
        <v>0</v>
      </c>
      <c r="CY435" t="n">
        <v>0</v>
      </c>
      <c r="CZ435" t="n">
        <v>0</v>
      </c>
      <c r="DA435" t="n">
        <v>0</v>
      </c>
      <c r="DB435" t="n">
        <v>0</v>
      </c>
      <c r="DC435" t="n">
        <v>0</v>
      </c>
      <c r="DD435" t="n">
        <v>0</v>
      </c>
      <c r="DE435" t="n">
        <v>0</v>
      </c>
      <c r="DF435" t="n">
        <v>0</v>
      </c>
      <c r="DG435" t="n">
        <v>0</v>
      </c>
      <c r="DH435" t="n">
        <v>0</v>
      </c>
      <c r="DI435" t="n">
        <v>1</v>
      </c>
      <c r="DJ435" t="n">
        <v>0</v>
      </c>
      <c r="DK435" t="n">
        <v>8845636274</v>
      </c>
      <c r="DL435" t="n">
        <v>0</v>
      </c>
      <c r="DM435" t="n">
        <v>7292978675</v>
      </c>
      <c r="DN435" t="n">
        <v>0</v>
      </c>
      <c r="DO435" t="n">
        <v>200000000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n">
        <v>7668246459</v>
      </c>
      <c r="DW435" t="n">
        <v>0</v>
      </c>
      <c r="DX435" t="n">
        <v>0</v>
      </c>
      <c r="DY435" t="n">
        <v>3757440764.91</v>
      </c>
      <c r="DZ435" t="n">
        <v>0</v>
      </c>
      <c r="EA435" t="n">
        <v>0</v>
      </c>
      <c r="EB435" t="n">
        <v>3757440764.91</v>
      </c>
      <c r="EC435" t="n">
        <v>0.49</v>
      </c>
      <c r="ED435" t="n">
        <v>3757440764.91</v>
      </c>
      <c r="EE435" t="n">
        <v>4334361774.26</v>
      </c>
      <c r="EF435" t="n">
        <v>0</v>
      </c>
      <c r="EG435" t="n">
        <v>0</v>
      </c>
      <c r="EH435" t="n">
        <v>0</v>
      </c>
      <c r="EI435" t="n">
        <v>0</v>
      </c>
      <c r="EJ435" t="n">
        <v>993464336</v>
      </c>
      <c r="EK435" t="n">
        <v>0</v>
      </c>
      <c r="EL435" t="n">
        <v>0</v>
      </c>
      <c r="EM435" t="n">
        <v>0</v>
      </c>
      <c r="EN435" t="n">
        <v>0</v>
      </c>
      <c r="EO435" t="n">
        <v>1352657599</v>
      </c>
      <c r="EP435" t="n">
        <v>993464336</v>
      </c>
      <c r="EQ435" t="n">
        <v>1352657599</v>
      </c>
      <c r="ER435" t="n">
        <v>166</v>
      </c>
      <c r="EU435" t="n">
        <v>2019</v>
      </c>
      <c r="EV435" t="inlineStr">
        <is>
          <t>국내간접투자</t>
        </is>
      </c>
      <c r="EW435" t="n">
        <v>0</v>
      </c>
      <c r="EX435" t="n">
        <v>0</v>
      </c>
      <c r="EY435" t="n">
        <v>0</v>
      </c>
      <c r="EZ435" t="n">
        <v>0</v>
      </c>
      <c r="FA435" t="n">
        <v>0</v>
      </c>
      <c r="FB435" t="n">
        <v>0</v>
      </c>
      <c r="FC435" t="n">
        <v>0</v>
      </c>
      <c r="FD435" t="n">
        <v>0</v>
      </c>
      <c r="FE435" t="n">
        <v>0</v>
      </c>
      <c r="FF435" t="n">
        <v>0</v>
      </c>
      <c r="FG435" t="n">
        <v>0</v>
      </c>
      <c r="FH435" t="n">
        <v>0</v>
      </c>
      <c r="FI435" t="n">
        <v>0</v>
      </c>
      <c r="FJ435" t="n">
        <v>0</v>
      </c>
      <c r="FK435" t="n">
        <v>993464336</v>
      </c>
      <c r="FL435" t="n">
        <v>0</v>
      </c>
      <c r="FM435" t="n">
        <v>0</v>
      </c>
      <c r="FN435" t="n">
        <v>0</v>
      </c>
      <c r="FO435" t="n">
        <v>0</v>
      </c>
      <c r="FP435" t="n">
        <v>1352657599</v>
      </c>
      <c r="FQ435" t="b">
        <v>1</v>
      </c>
      <c r="FR435" t="b">
        <v>1</v>
      </c>
    </row>
    <row r="436">
      <c r="A436" t="inlineStr">
        <is>
          <t>BS00001118</t>
        </is>
      </c>
      <c r="B436" t="inlineStr">
        <is>
          <t>BS0000111801</t>
        </is>
      </c>
      <c r="C436" t="n">
        <v>210000798</v>
      </c>
      <c r="D436" t="inlineStr">
        <is>
          <t>HEDOSOPHIA Partners Ⅲ</t>
        </is>
      </c>
      <c r="E436" t="inlineStr">
        <is>
          <t>HEDOSOPHIA PARTNERS III, L.P.</t>
        </is>
      </c>
      <c r="F436" t="inlineStr">
        <is>
          <t>VC</t>
        </is>
      </c>
      <c r="G436" t="inlineStr">
        <is>
          <t>VC</t>
        </is>
      </c>
      <c r="H436" t="inlineStr">
        <is>
          <t>VC</t>
        </is>
      </c>
      <c r="I436" t="inlineStr">
        <is>
          <t>해외</t>
        </is>
      </c>
      <c r="J436" t="inlineStr">
        <is>
          <t>아메리카</t>
        </is>
      </c>
      <c r="K436" t="inlineStr">
        <is>
          <t>선진국</t>
        </is>
      </c>
      <c r="L436" t="inlineStr">
        <is>
          <t>미국</t>
        </is>
      </c>
      <c r="M436" t="inlineStr">
        <is>
          <t>해당없음</t>
        </is>
      </c>
      <c r="N436" t="inlineStr">
        <is>
          <t>수익증권</t>
        </is>
      </c>
      <c r="O436" t="inlineStr">
        <is>
          <t>지분</t>
        </is>
      </c>
      <c r="P436" t="inlineStr">
        <is>
          <t>주식형</t>
        </is>
      </c>
      <c r="Q436" t="inlineStr">
        <is>
          <t>블라인드</t>
        </is>
      </c>
      <c r="R436" t="inlineStr">
        <is>
          <t>USD</t>
        </is>
      </c>
      <c r="S436" t="inlineStr">
        <is>
          <t>USD</t>
        </is>
      </c>
      <c r="T436" s="1" t="n">
        <v>44145</v>
      </c>
      <c r="U436" s="1" t="n">
        <v>44850</v>
      </c>
      <c r="V436" s="1" t="n">
        <v>46676</v>
      </c>
      <c r="X436" t="inlineStr">
        <is>
          <t>해당없음</t>
        </is>
      </c>
      <c r="Y436" t="inlineStr">
        <is>
          <t>해당없음</t>
        </is>
      </c>
      <c r="Z436" t="inlineStr">
        <is>
          <t>해당없음</t>
        </is>
      </c>
      <c r="AA436" t="inlineStr">
        <is>
          <t>해당없음</t>
        </is>
      </c>
      <c r="AB436" t="inlineStr">
        <is>
          <t>해당없음</t>
        </is>
      </c>
      <c r="AC436" t="inlineStr">
        <is>
          <t>Hedosophia Partners</t>
        </is>
      </c>
      <c r="AD436" t="inlineStr">
        <is>
          <t>서민관</t>
        </is>
      </c>
      <c r="AF436" t="inlineStr">
        <is>
          <t>권우철</t>
        </is>
      </c>
      <c r="AI436" t="inlineStr">
        <is>
          <t>기보유</t>
        </is>
      </c>
      <c r="AJ436" t="inlineStr">
        <is>
          <t>사모투자</t>
        </is>
      </c>
      <c r="AK436" t="inlineStr">
        <is>
          <t>VC</t>
        </is>
      </c>
      <c r="AL436" t="inlineStr">
        <is>
          <t>Equity</t>
        </is>
      </c>
      <c r="AM436" t="inlineStr">
        <is>
          <t>인출</t>
        </is>
      </c>
      <c r="AN436" t="inlineStr">
        <is>
          <t>운영</t>
        </is>
      </c>
      <c r="AO436" t="n">
        <v>25000000</v>
      </c>
      <c r="AP436" t="n">
        <v>32500000000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27096826309</v>
      </c>
      <c r="AX436" t="n">
        <v>0</v>
      </c>
      <c r="AY436" t="n">
        <v>0</v>
      </c>
      <c r="AZ436" t="n">
        <v>1520461936</v>
      </c>
      <c r="BA436" t="n">
        <v>0</v>
      </c>
      <c r="BB436" t="n">
        <v>0</v>
      </c>
      <c r="BC436" t="n">
        <v>25576364373</v>
      </c>
      <c r="BD436" t="n">
        <v>0</v>
      </c>
      <c r="BE436" t="n">
        <v>0</v>
      </c>
      <c r="BF436" t="n">
        <v>6649798797</v>
      </c>
      <c r="BG436" t="n">
        <v>0</v>
      </c>
      <c r="BH436" t="n">
        <v>0</v>
      </c>
      <c r="BI436" t="n">
        <v>0</v>
      </c>
      <c r="BJ436" t="n">
        <v>0</v>
      </c>
      <c r="BK436" t="n">
        <v>0</v>
      </c>
      <c r="BL436" t="n">
        <v>0</v>
      </c>
      <c r="BM436" t="n">
        <v>-123680934</v>
      </c>
      <c r="BN436" t="n">
        <v>-1654140662</v>
      </c>
      <c r="BO436" t="n">
        <v>0</v>
      </c>
      <c r="BP436" t="n">
        <v>0</v>
      </c>
      <c r="BQ436" t="n">
        <v>-123680934</v>
      </c>
      <c r="BR436" t="n">
        <v>-1654140662</v>
      </c>
      <c r="BS436" t="n">
        <v>0</v>
      </c>
      <c r="BT436" t="n">
        <v>0</v>
      </c>
      <c r="BU436" t="n">
        <v>0</v>
      </c>
      <c r="BV436" t="n">
        <v>-123680934</v>
      </c>
      <c r="BW436" t="n">
        <v>-1654140662</v>
      </c>
      <c r="BX436" t="n">
        <v>-0.3064481281389246</v>
      </c>
      <c r="BY436" t="n">
        <v>-3.976094540930599</v>
      </c>
      <c r="BZ436" t="n">
        <v>23035351.66</v>
      </c>
      <c r="CA436" t="n">
        <v>25757818670</v>
      </c>
      <c r="CB436" t="n">
        <v>25757818670</v>
      </c>
      <c r="CC436" t="n">
        <v>25757818670</v>
      </c>
      <c r="CD436" t="n">
        <v>27794365</v>
      </c>
      <c r="CE436" t="n">
        <v>39882134339</v>
      </c>
      <c r="CF436" t="n">
        <v>40713185852</v>
      </c>
      <c r="CG436" t="n">
        <v>41668017300</v>
      </c>
      <c r="CH436" t="n">
        <v>32586526799.97004</v>
      </c>
      <c r="CI436" t="n">
        <v>32728821298.33604</v>
      </c>
      <c r="CJ436" t="n">
        <v>33563868917.70404</v>
      </c>
      <c r="CK436" t="n">
        <v>-977342117.7340012</v>
      </c>
      <c r="CL436" t="n">
        <v>0</v>
      </c>
      <c r="CM436" t="n">
        <v>-22.19153113663197</v>
      </c>
      <c r="CN436" t="n">
        <v>-4.297498166561127</v>
      </c>
      <c r="CO436" t="n">
        <v>13.78407776355744</v>
      </c>
      <c r="CP436" t="n">
        <v>-885045625979.2574</v>
      </c>
      <c r="CQ436" t="n">
        <v>-171393399200.3971</v>
      </c>
      <c r="CR436" t="n">
        <v>549738441105.4204</v>
      </c>
      <c r="CS436" t="n">
        <v>1.773358788369979</v>
      </c>
      <c r="CT436" t="n">
        <v>70725333429.01776</v>
      </c>
      <c r="CU436" t="n">
        <v>0</v>
      </c>
      <c r="CV436" t="n">
        <v>0</v>
      </c>
      <c r="CW436" t="n">
        <v>0</v>
      </c>
      <c r="CX436" t="n">
        <v>0</v>
      </c>
      <c r="CY436" t="n">
        <v>0</v>
      </c>
      <c r="CZ436" t="n">
        <v>0</v>
      </c>
      <c r="DA436" t="n">
        <v>0</v>
      </c>
      <c r="DB436" t="n">
        <v>0</v>
      </c>
      <c r="DC436" t="n">
        <v>0</v>
      </c>
      <c r="DD436" t="n">
        <v>0</v>
      </c>
      <c r="DE436" t="n">
        <v>0</v>
      </c>
      <c r="DF436" t="n">
        <v>0</v>
      </c>
      <c r="DG436" t="n">
        <v>0</v>
      </c>
      <c r="DH436" t="n">
        <v>0</v>
      </c>
      <c r="DI436" t="n">
        <v>1</v>
      </c>
      <c r="DJ436" t="n">
        <v>0</v>
      </c>
      <c r="DK436" t="n">
        <v>39882134339</v>
      </c>
      <c r="DL436" t="n">
        <v>0</v>
      </c>
      <c r="DM436" t="n">
        <v>41668017300</v>
      </c>
      <c r="DN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n">
        <v>36743618617</v>
      </c>
      <c r="DW436" t="n">
        <v>0</v>
      </c>
      <c r="DX436" t="n">
        <v>0</v>
      </c>
      <c r="DY436" t="n">
        <v>17588588593.54383</v>
      </c>
      <c r="DZ436" t="n">
        <v>10636214711.32385</v>
      </c>
      <c r="EA436" t="n">
        <v>0</v>
      </c>
      <c r="EB436" t="n">
        <v>28224803304.86768</v>
      </c>
      <c r="EC436" t="n">
        <v>0.7681552434742788</v>
      </c>
      <c r="ED436" t="n">
        <v>28224803304.86768</v>
      </c>
      <c r="EE436" t="n">
        <v>30635670613.44844</v>
      </c>
      <c r="EF436" t="n">
        <v>-847533140</v>
      </c>
      <c r="EG436" t="n">
        <v>0</v>
      </c>
      <c r="EH436" t="n">
        <v>0</v>
      </c>
      <c r="EI436" t="n">
        <v>707370579</v>
      </c>
      <c r="EJ436" t="n">
        <v>16481627</v>
      </c>
      <c r="EK436" t="n">
        <v>-1178929449</v>
      </c>
      <c r="EL436" t="n">
        <v>0</v>
      </c>
      <c r="EM436" t="n">
        <v>0</v>
      </c>
      <c r="EN436" t="n">
        <v>315741540</v>
      </c>
      <c r="EO436" t="n">
        <v>-790952753</v>
      </c>
      <c r="EP436" t="n">
        <v>-123680934</v>
      </c>
      <c r="EQ436" t="n">
        <v>-1654140662</v>
      </c>
      <c r="ER436" t="n">
        <v>725</v>
      </c>
      <c r="ES436" t="inlineStr">
        <is>
          <t>Growth Stage</t>
        </is>
      </c>
      <c r="EU436" t="n">
        <v>2020</v>
      </c>
      <c r="EV436" t="inlineStr">
        <is>
          <t>해외직접투자</t>
        </is>
      </c>
      <c r="EW436" t="n">
        <v>0</v>
      </c>
      <c r="EX436" t="n">
        <v>0</v>
      </c>
      <c r="EY436" t="n">
        <v>0</v>
      </c>
      <c r="EZ436" t="n">
        <v>0</v>
      </c>
      <c r="FA436" t="n">
        <v>0</v>
      </c>
      <c r="FB436" t="n">
        <v>0</v>
      </c>
      <c r="FC436" t="n">
        <v>0</v>
      </c>
      <c r="FD436" t="n">
        <v>0</v>
      </c>
      <c r="FE436" t="n">
        <v>0</v>
      </c>
      <c r="FF436" t="n">
        <v>0</v>
      </c>
      <c r="FG436" t="n">
        <v>-847533140</v>
      </c>
      <c r="FH436" t="n">
        <v>0</v>
      </c>
      <c r="FI436" t="n">
        <v>0</v>
      </c>
      <c r="FJ436" t="n">
        <v>707370579</v>
      </c>
      <c r="FK436" t="n">
        <v>16481627</v>
      </c>
      <c r="FL436" t="n">
        <v>-1178929449</v>
      </c>
      <c r="FM436" t="n">
        <v>0</v>
      </c>
      <c r="FN436" t="n">
        <v>0</v>
      </c>
      <c r="FO436" t="n">
        <v>315741540</v>
      </c>
      <c r="FP436" t="n">
        <v>-790952753</v>
      </c>
      <c r="FQ436" t="b">
        <v>1</v>
      </c>
      <c r="FR436" t="b">
        <v>1</v>
      </c>
    </row>
    <row r="437">
      <c r="A437" t="inlineStr">
        <is>
          <t>BS00001119</t>
        </is>
      </c>
      <c r="B437" t="n">
        <v>106389942101</v>
      </c>
      <c r="C437" t="n">
        <v>6000000001074</v>
      </c>
      <c r="D437" t="inlineStr">
        <is>
          <t>대치동 구마을제3지구 주택재건축정비사업 PF대출</t>
        </is>
      </c>
      <c r="E437" t="inlineStr">
        <is>
          <t>대치동구마을제3지구 주택재건축정비사업 PF대출(일반계정)</t>
        </is>
      </c>
      <c r="F437" t="inlineStr">
        <is>
          <t>부동산</t>
        </is>
      </c>
      <c r="G437" t="inlineStr">
        <is>
          <t>개발형</t>
        </is>
      </c>
      <c r="H437" t="inlineStr">
        <is>
          <t>주거용</t>
        </is>
      </c>
      <c r="I437" t="inlineStr">
        <is>
          <t>국내</t>
        </is>
      </c>
      <c r="J437" t="inlineStr">
        <is>
          <t>아시아</t>
        </is>
      </c>
      <c r="K437" t="inlineStr">
        <is>
          <t>이머징</t>
        </is>
      </c>
      <c r="L437" t="inlineStr">
        <is>
          <t>한국</t>
        </is>
      </c>
      <c r="M437" t="inlineStr">
        <is>
          <t>서울GBD</t>
        </is>
      </c>
      <c r="N437" t="inlineStr">
        <is>
          <t>대출</t>
        </is>
      </c>
      <c r="O437" t="inlineStr">
        <is>
          <t>선순위</t>
        </is>
      </c>
      <c r="P437" t="inlineStr">
        <is>
          <t>대출</t>
        </is>
      </c>
      <c r="Q437" t="inlineStr">
        <is>
          <t>프로젝트</t>
        </is>
      </c>
      <c r="R437" t="inlineStr">
        <is>
          <t>KRW</t>
        </is>
      </c>
      <c r="S437" t="inlineStr">
        <is>
          <t>KRW</t>
        </is>
      </c>
      <c r="T437" s="1" t="n">
        <v>43613</v>
      </c>
      <c r="U437" s="1" t="n">
        <v>43613</v>
      </c>
      <c r="V437" s="1" t="n">
        <v>44985</v>
      </c>
      <c r="W437" s="1" t="n">
        <v>44985</v>
      </c>
      <c r="X437" t="inlineStr">
        <is>
          <t>해당없음</t>
        </is>
      </c>
      <c r="Y437" t="inlineStr">
        <is>
          <t>해당없음</t>
        </is>
      </c>
      <c r="Z437" t="inlineStr">
        <is>
          <t>시공사 연대보증</t>
        </is>
      </c>
      <c r="AA437" t="inlineStr">
        <is>
          <t>시공사 연대보증</t>
        </is>
      </c>
      <c r="AB437" t="inlineStr">
        <is>
          <t>신영증권</t>
        </is>
      </c>
      <c r="AC437" t="inlineStr">
        <is>
          <t>해당없음</t>
        </is>
      </c>
      <c r="AD437" t="inlineStr">
        <is>
          <t>상환/확인필요</t>
        </is>
      </c>
      <c r="AF437" t="inlineStr">
        <is>
          <t>김현우</t>
        </is>
      </c>
      <c r="AI437" t="inlineStr">
        <is>
          <t>기보유</t>
        </is>
      </c>
      <c r="AJ437" t="inlineStr">
        <is>
          <t>국내실물</t>
        </is>
      </c>
      <c r="AK437" t="inlineStr">
        <is>
          <t>부동산</t>
        </is>
      </c>
      <c r="AL437" t="inlineStr">
        <is>
          <t>Debt</t>
        </is>
      </c>
      <c r="AM437" t="inlineStr">
        <is>
          <t>인출</t>
        </is>
      </c>
      <c r="AN437" t="inlineStr">
        <is>
          <t>상환</t>
        </is>
      </c>
      <c r="AO437" t="n">
        <v>0</v>
      </c>
      <c r="AP437" t="n">
        <v>22000000000</v>
      </c>
      <c r="AQ437" t="n">
        <v>0</v>
      </c>
      <c r="AR437" t="n">
        <v>0</v>
      </c>
      <c r="AS437" t="n">
        <v>0</v>
      </c>
      <c r="AT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AZ437" t="n">
        <v>0</v>
      </c>
      <c r="BA437" t="n">
        <v>0</v>
      </c>
      <c r="BB437" t="n">
        <v>0</v>
      </c>
      <c r="BC437" t="n">
        <v>0</v>
      </c>
      <c r="BD437" t="n">
        <v>0</v>
      </c>
      <c r="BE437" t="n">
        <v>0</v>
      </c>
      <c r="BF437" t="n">
        <v>0</v>
      </c>
      <c r="BG437" t="n">
        <v>0</v>
      </c>
      <c r="BH437" t="n">
        <v>0</v>
      </c>
      <c r="BI437" t="n">
        <v>0</v>
      </c>
      <c r="BJ437" t="n">
        <v>0</v>
      </c>
      <c r="BK437" t="n">
        <v>0</v>
      </c>
      <c r="BL437" t="n">
        <v>0</v>
      </c>
      <c r="BM437" t="n">
        <v>0</v>
      </c>
      <c r="BN437" t="n">
        <v>0</v>
      </c>
      <c r="BO437" t="n">
        <v>0</v>
      </c>
      <c r="BP437" t="n">
        <v>0</v>
      </c>
      <c r="BQ437" t="n">
        <v>0</v>
      </c>
      <c r="BR437" t="n">
        <v>0</v>
      </c>
      <c r="BS437" t="n">
        <v>0</v>
      </c>
      <c r="BT437" t="n">
        <v>0</v>
      </c>
      <c r="BU437" t="n">
        <v>0</v>
      </c>
      <c r="BV437" t="n">
        <v>0</v>
      </c>
      <c r="BW437" t="n">
        <v>0</v>
      </c>
      <c r="BX437" t="n">
        <v>0</v>
      </c>
      <c r="BY437" t="n">
        <v>0</v>
      </c>
      <c r="BZ437" t="n">
        <v>0</v>
      </c>
      <c r="CA437" t="n">
        <v>0</v>
      </c>
      <c r="CB437" t="n">
        <v>0</v>
      </c>
      <c r="CC437" t="n">
        <v>0</v>
      </c>
      <c r="CD437" t="n">
        <v>0</v>
      </c>
      <c r="CE437" t="n">
        <v>0</v>
      </c>
      <c r="CF437" t="n">
        <v>0</v>
      </c>
      <c r="CG437" t="n">
        <v>0</v>
      </c>
      <c r="CH437" t="n">
        <v>0</v>
      </c>
      <c r="CI437" t="n">
        <v>0</v>
      </c>
      <c r="CJ437" t="n">
        <v>0</v>
      </c>
      <c r="CK437" t="n">
        <v>0</v>
      </c>
      <c r="CL437" t="n">
        <v>0</v>
      </c>
      <c r="CM437" t="n">
        <v>0</v>
      </c>
      <c r="CN437" t="n">
        <v>0</v>
      </c>
      <c r="CO437" t="n">
        <v>0</v>
      </c>
      <c r="CP437" t="n">
        <v>0</v>
      </c>
      <c r="CQ437" t="n">
        <v>0</v>
      </c>
      <c r="CR437" t="n">
        <v>0</v>
      </c>
      <c r="CS437" t="n">
        <v>0</v>
      </c>
      <c r="CT437" t="n">
        <v>0</v>
      </c>
      <c r="CU437" t="n">
        <v>0</v>
      </c>
      <c r="CV437" t="n">
        <v>0</v>
      </c>
      <c r="CW437" t="n">
        <v>0</v>
      </c>
      <c r="CX437" t="n">
        <v>0</v>
      </c>
      <c r="CY437" t="n">
        <v>0</v>
      </c>
      <c r="CZ437" t="n">
        <v>0</v>
      </c>
      <c r="DA437" t="n">
        <v>0</v>
      </c>
      <c r="DB437" t="n">
        <v>0</v>
      </c>
      <c r="DC437" t="n">
        <v>0</v>
      </c>
      <c r="DD437" t="n">
        <v>0</v>
      </c>
      <c r="DE437" t="n">
        <v>0</v>
      </c>
      <c r="DF437" t="n">
        <v>0</v>
      </c>
      <c r="DG437" t="n">
        <v>0</v>
      </c>
      <c r="DH437" t="n">
        <v>1</v>
      </c>
      <c r="DI437" t="n">
        <v>0</v>
      </c>
      <c r="DJ437" t="n">
        <v>0</v>
      </c>
      <c r="DK437" t="n">
        <v>0</v>
      </c>
      <c r="DL437" t="n">
        <v>0</v>
      </c>
      <c r="DM437" t="n">
        <v>0</v>
      </c>
      <c r="DN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n">
        <v>0</v>
      </c>
      <c r="DW437" t="n">
        <v>0</v>
      </c>
      <c r="DX437" t="n">
        <v>0</v>
      </c>
      <c r="DY437" t="n">
        <v>0</v>
      </c>
      <c r="DZ437" t="n">
        <v>0</v>
      </c>
      <c r="EA437" t="n">
        <v>0</v>
      </c>
      <c r="EB437" t="n">
        <v>0</v>
      </c>
      <c r="EC437" t="n">
        <v>0</v>
      </c>
      <c r="ED437" t="n">
        <v>0</v>
      </c>
      <c r="EE437" t="n">
        <v>0</v>
      </c>
      <c r="EF437" t="n">
        <v>0</v>
      </c>
      <c r="EG437" t="n">
        <v>0</v>
      </c>
      <c r="EH437" t="n">
        <v>0</v>
      </c>
      <c r="EI437" t="n">
        <v>0</v>
      </c>
      <c r="EJ437" t="n">
        <v>0</v>
      </c>
      <c r="EK437" t="n">
        <v>0</v>
      </c>
      <c r="EL437" t="n">
        <v>0</v>
      </c>
      <c r="EM437" t="n">
        <v>0</v>
      </c>
      <c r="EN437" t="n">
        <v>0</v>
      </c>
      <c r="EO437" t="n">
        <v>0</v>
      </c>
      <c r="EP437" t="n">
        <v>0</v>
      </c>
      <c r="EQ437" t="n">
        <v>0</v>
      </c>
      <c r="ER437" t="n">
        <v>471</v>
      </c>
      <c r="EU437" t="n">
        <v>2019</v>
      </c>
      <c r="EV437" t="inlineStr">
        <is>
          <t>국내간접투자</t>
        </is>
      </c>
      <c r="EW437" t="n">
        <v>0</v>
      </c>
      <c r="EX437" t="n">
        <v>0</v>
      </c>
      <c r="EY437" t="n">
        <v>0</v>
      </c>
      <c r="EZ437" t="n">
        <v>0</v>
      </c>
      <c r="FA437" t="n">
        <v>0</v>
      </c>
      <c r="FB437" t="n">
        <v>0</v>
      </c>
      <c r="FC437" t="n">
        <v>0</v>
      </c>
      <c r="FD437" t="n">
        <v>0</v>
      </c>
      <c r="FE437" t="n">
        <v>0</v>
      </c>
      <c r="FF437" t="n">
        <v>0</v>
      </c>
      <c r="FG437" t="n">
        <v>0</v>
      </c>
      <c r="FH437" t="n">
        <v>0</v>
      </c>
      <c r="FI437" t="n">
        <v>0</v>
      </c>
      <c r="FJ437" t="n">
        <v>0</v>
      </c>
      <c r="FK437" t="n">
        <v>0</v>
      </c>
      <c r="FL437" t="n">
        <v>0</v>
      </c>
      <c r="FM437" t="n">
        <v>0</v>
      </c>
      <c r="FN437" t="n">
        <v>0</v>
      </c>
      <c r="FO437" t="n">
        <v>0</v>
      </c>
      <c r="FP437" t="n">
        <v>0</v>
      </c>
      <c r="FQ437" t="b">
        <v>1</v>
      </c>
      <c r="FR437" t="b">
        <v>1</v>
      </c>
    </row>
    <row r="438">
      <c r="A438" t="inlineStr">
        <is>
          <t>BS00001126</t>
        </is>
      </c>
      <c r="B438" t="inlineStr">
        <is>
          <t>BS0000112601</t>
        </is>
      </c>
      <c r="C438" t="n">
        <v>210000329</v>
      </c>
      <c r="D438" t="inlineStr">
        <is>
          <t>현대인베스트먼트 글로벌 인프라대출 전문투자형사모특별자산투자신탁 15호</t>
        </is>
      </c>
      <c r="E438" t="inlineStr">
        <is>
          <t>현대인베스트글로벌인프라대출일반사모특별자산투자신탁15호</t>
        </is>
      </c>
      <c r="F438" t="inlineStr">
        <is>
          <t>인프라</t>
        </is>
      </c>
      <c r="G438" t="inlineStr">
        <is>
          <t>발전/유틸리티</t>
        </is>
      </c>
      <c r="H438" t="inlineStr">
        <is>
          <t>가스LNG</t>
        </is>
      </c>
      <c r="I438" t="inlineStr">
        <is>
          <t>해외</t>
        </is>
      </c>
      <c r="J438" t="inlineStr">
        <is>
          <t>아메리카</t>
        </is>
      </c>
      <c r="K438" t="inlineStr">
        <is>
          <t>선진국</t>
        </is>
      </c>
      <c r="L438" t="inlineStr">
        <is>
          <t>미국</t>
        </is>
      </c>
      <c r="M438" t="inlineStr">
        <is>
          <t>해당없음</t>
        </is>
      </c>
      <c r="N438" t="inlineStr">
        <is>
          <t>수익증권</t>
        </is>
      </c>
      <c r="O438" t="inlineStr">
        <is>
          <t>선순위</t>
        </is>
      </c>
      <c r="P438" t="inlineStr">
        <is>
          <t>채권형</t>
        </is>
      </c>
      <c r="Q438" t="inlineStr">
        <is>
          <t>블라인드</t>
        </is>
      </c>
      <c r="R438" t="inlineStr">
        <is>
          <t>KRW</t>
        </is>
      </c>
      <c r="S438" t="inlineStr">
        <is>
          <t>USD</t>
        </is>
      </c>
      <c r="T438" s="1" t="n">
        <v>43685</v>
      </c>
      <c r="U438" s="1" t="n">
        <v>44416</v>
      </c>
      <c r="V438" s="1" t="n">
        <v>50990</v>
      </c>
      <c r="X438" t="inlineStr">
        <is>
          <t>해당없음</t>
        </is>
      </c>
      <c r="Y438" t="inlineStr">
        <is>
          <t>해당없음</t>
        </is>
      </c>
      <c r="Z438" t="inlineStr">
        <is>
          <t>해당없음</t>
        </is>
      </c>
      <c r="AA438" t="inlineStr">
        <is>
          <t>해당없음</t>
        </is>
      </c>
      <c r="AB438" t="inlineStr">
        <is>
          <t>현대인베스트먼트자산운용</t>
        </is>
      </c>
      <c r="AC438" t="inlineStr">
        <is>
          <t>IFM Investors</t>
        </is>
      </c>
      <c r="AD438" t="inlineStr">
        <is>
          <t>임채연</t>
        </is>
      </c>
      <c r="AF438" t="inlineStr">
        <is>
          <t>황민정</t>
        </is>
      </c>
      <c r="AI438" t="inlineStr">
        <is>
          <t>기보유</t>
        </is>
      </c>
      <c r="AJ438" t="inlineStr">
        <is>
          <t>해외실물</t>
        </is>
      </c>
      <c r="AK438" t="inlineStr">
        <is>
          <t>인프라</t>
        </is>
      </c>
      <c r="AL438" t="inlineStr">
        <is>
          <t>Debt</t>
        </is>
      </c>
      <c r="AM438" t="inlineStr">
        <is>
          <t>인출</t>
        </is>
      </c>
      <c r="AN438" t="inlineStr">
        <is>
          <t>운영</t>
        </is>
      </c>
      <c r="AO438" t="n">
        <v>0</v>
      </c>
      <c r="AP438" t="n">
        <v>260000000000</v>
      </c>
      <c r="AQ438" t="n">
        <v>0</v>
      </c>
      <c r="AR438" t="n">
        <v>0</v>
      </c>
      <c r="AS438" t="n">
        <v>0</v>
      </c>
      <c r="AT438" t="n">
        <v>0</v>
      </c>
      <c r="AU438" t="n">
        <v>0</v>
      </c>
      <c r="AV438" t="n">
        <v>1821574249</v>
      </c>
      <c r="AW438" t="n">
        <v>154364088416</v>
      </c>
      <c r="AX438" t="n">
        <v>0</v>
      </c>
      <c r="AY438" t="n">
        <v>31860338272</v>
      </c>
      <c r="AZ438" t="n">
        <v>101443727410</v>
      </c>
      <c r="BA438" t="n">
        <v>0</v>
      </c>
      <c r="BB438" t="n">
        <v>-30038764023</v>
      </c>
      <c r="BC438" t="n">
        <v>52920361006</v>
      </c>
      <c r="BD438" t="n">
        <v>0</v>
      </c>
      <c r="BE438" t="n">
        <v>5333955956</v>
      </c>
      <c r="BF438" t="n">
        <v>34175052777</v>
      </c>
      <c r="BG438" t="n">
        <v>5333918527</v>
      </c>
      <c r="BH438" t="n">
        <v>0</v>
      </c>
      <c r="BI438" t="n">
        <v>37429</v>
      </c>
      <c r="BJ438" t="n">
        <v>-659830079</v>
      </c>
      <c r="BK438" t="n">
        <v>5333918527</v>
      </c>
      <c r="BL438" t="n">
        <v>37429</v>
      </c>
      <c r="BM438" t="n">
        <v>-257965213</v>
      </c>
      <c r="BN438" t="n">
        <v>-2017716667</v>
      </c>
      <c r="BO438" t="n">
        <v>0</v>
      </c>
      <c r="BP438" t="n">
        <v>5333955956</v>
      </c>
      <c r="BQ438" t="n">
        <v>-257965213</v>
      </c>
      <c r="BR438" t="n">
        <v>3316239289</v>
      </c>
      <c r="BS438" t="n">
        <v>0</v>
      </c>
      <c r="BT438" t="n">
        <v>0</v>
      </c>
      <c r="BU438" t="n">
        <v>0</v>
      </c>
      <c r="BV438" t="n">
        <v>-257965213</v>
      </c>
      <c r="BW438" t="n">
        <v>3316239289</v>
      </c>
      <c r="BX438" t="n">
        <v>-0.5440204453858369</v>
      </c>
      <c r="BY438" t="n">
        <v>5.389590566362571</v>
      </c>
      <c r="BZ438" t="n">
        <v>0</v>
      </c>
      <c r="CA438" t="n">
        <v>49944179128</v>
      </c>
      <c r="CB438" t="n">
        <v>49944179128</v>
      </c>
      <c r="CC438" t="n">
        <v>81600290994</v>
      </c>
      <c r="CD438" t="n">
        <v>0</v>
      </c>
      <c r="CE438" t="n">
        <v>47160328564</v>
      </c>
      <c r="CF438" t="n">
        <v>47418293777</v>
      </c>
      <c r="CG438" t="n">
        <v>79216809254</v>
      </c>
      <c r="CH438" t="n">
        <v>47160328564</v>
      </c>
      <c r="CI438" t="n">
        <v>47418293777</v>
      </c>
      <c r="CJ438" t="n">
        <v>79216809254</v>
      </c>
      <c r="CK438" t="n">
        <v>-2017716667</v>
      </c>
      <c r="CL438" t="n">
        <v>0</v>
      </c>
      <c r="CM438" t="n">
        <v>-6.421529948711395</v>
      </c>
      <c r="CN438" t="n">
        <v>5.264898240566255</v>
      </c>
      <c r="CO438" t="n">
        <v>4.877773821353913</v>
      </c>
      <c r="CP438" t="n">
        <v>-302841462264.7955</v>
      </c>
      <c r="CQ438" t="n">
        <v>248294330881.1301</v>
      </c>
      <c r="CR438" t="n">
        <v>230037416075.9284</v>
      </c>
      <c r="CS438" t="n">
        <v>1.184077920108099</v>
      </c>
      <c r="CT438" t="n">
        <v>55841503757.6757</v>
      </c>
      <c r="CU438" t="n">
        <v>0</v>
      </c>
      <c r="CV438" t="n">
        <v>0</v>
      </c>
      <c r="CW438" t="n">
        <v>0</v>
      </c>
      <c r="CX438" t="n">
        <v>0</v>
      </c>
      <c r="CY438" t="n">
        <v>0</v>
      </c>
      <c r="CZ438" t="n">
        <v>0</v>
      </c>
      <c r="DA438" t="n">
        <v>0</v>
      </c>
      <c r="DB438" t="n">
        <v>0</v>
      </c>
      <c r="DC438" t="n">
        <v>0</v>
      </c>
      <c r="DD438" t="n">
        <v>0</v>
      </c>
      <c r="DE438" t="n">
        <v>0</v>
      </c>
      <c r="DF438" t="n">
        <v>0</v>
      </c>
      <c r="DG438" t="n">
        <v>0</v>
      </c>
      <c r="DH438" t="n">
        <v>1</v>
      </c>
      <c r="DI438" t="n">
        <v>0</v>
      </c>
      <c r="DJ438" t="n">
        <v>47160328564</v>
      </c>
      <c r="DK438" t="n">
        <v>0</v>
      </c>
      <c r="DL438" t="n">
        <v>79216809254</v>
      </c>
      <c r="DM438" t="n">
        <v>0</v>
      </c>
      <c r="DN438" t="n">
        <v>1821574249</v>
      </c>
      <c r="DO438" t="n">
        <v>0</v>
      </c>
      <c r="DP438" t="n">
        <v>31860338272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n">
        <v>77496869825</v>
      </c>
      <c r="DW438" t="n">
        <v>8688621247.739761</v>
      </c>
      <c r="DX438" t="n">
        <v>0</v>
      </c>
      <c r="DY438" t="n">
        <v>0</v>
      </c>
      <c r="DZ438" t="n">
        <v>19168391244.27824</v>
      </c>
      <c r="EA438" t="n">
        <v>0</v>
      </c>
      <c r="EB438" t="n">
        <v>27857012492.018</v>
      </c>
      <c r="EC438" t="n">
        <v>0.3594598408287131</v>
      </c>
      <c r="ED438" t="n">
        <v>27857012492.018</v>
      </c>
      <c r="EE438" t="n">
        <v>16952244199.04525</v>
      </c>
      <c r="EF438" t="n">
        <v>0</v>
      </c>
      <c r="EG438" t="n">
        <v>0</v>
      </c>
      <c r="EH438" t="n">
        <v>0</v>
      </c>
      <c r="EI438" t="n">
        <v>0</v>
      </c>
      <c r="EJ438" t="n">
        <v>-257965213</v>
      </c>
      <c r="EK438" t="n">
        <v>0</v>
      </c>
      <c r="EL438" t="n">
        <v>5333955956</v>
      </c>
      <c r="EM438" t="n">
        <v>-659830079</v>
      </c>
      <c r="EN438" t="n">
        <v>0</v>
      </c>
      <c r="EO438" t="n">
        <v>-1357886588</v>
      </c>
      <c r="EP438" t="n">
        <v>-257965213</v>
      </c>
      <c r="EQ438" t="n">
        <v>3316239289</v>
      </c>
      <c r="ER438" t="n">
        <v>84</v>
      </c>
      <c r="EU438" t="n">
        <v>2019</v>
      </c>
      <c r="EV438" t="inlineStr">
        <is>
          <t>국내간접투자</t>
        </is>
      </c>
      <c r="EW438" t="n">
        <v>0</v>
      </c>
      <c r="EX438" t="n">
        <v>0</v>
      </c>
      <c r="EY438" t="n">
        <v>0</v>
      </c>
      <c r="EZ438" t="n">
        <v>0</v>
      </c>
      <c r="FA438" t="n">
        <v>-257965213</v>
      </c>
      <c r="FB438" t="n">
        <v>0</v>
      </c>
      <c r="FC438" t="n">
        <v>5333955956</v>
      </c>
      <c r="FD438" t="n">
        <v>-659830079</v>
      </c>
      <c r="FE438" t="n">
        <v>0</v>
      </c>
      <c r="FF438" t="n">
        <v>-1357886588</v>
      </c>
      <c r="FG438" t="n">
        <v>0</v>
      </c>
      <c r="FH438" t="n">
        <v>0</v>
      </c>
      <c r="FI438" t="n">
        <v>0</v>
      </c>
      <c r="FJ438" t="n">
        <v>0</v>
      </c>
      <c r="FK438" t="n">
        <v>0</v>
      </c>
      <c r="FL438" t="n">
        <v>0</v>
      </c>
      <c r="FM438" t="n">
        <v>0</v>
      </c>
      <c r="FN438" t="n">
        <v>0</v>
      </c>
      <c r="FO438" t="n">
        <v>0</v>
      </c>
      <c r="FP438" t="n">
        <v>0</v>
      </c>
      <c r="FQ438" t="b">
        <v>1</v>
      </c>
      <c r="FR438" t="b">
        <v>1</v>
      </c>
    </row>
    <row r="439">
      <c r="A439" t="inlineStr">
        <is>
          <t>BS00001127</t>
        </is>
      </c>
      <c r="B439" t="n">
        <v>706386869701</v>
      </c>
      <c r="C439" t="n">
        <v>6000000001073</v>
      </c>
      <c r="D439" t="inlineStr">
        <is>
          <t>천안시 서북구 두정동 공동주택신축사업 PF대출</t>
        </is>
      </c>
      <c r="E439" t="inlineStr">
        <is>
          <t>천안시 서북구 두정동 공동주택 신축사업 PF대출</t>
        </is>
      </c>
      <c r="F439" t="inlineStr">
        <is>
          <t>부동산</t>
        </is>
      </c>
      <c r="G439" t="inlineStr">
        <is>
          <t>개발형</t>
        </is>
      </c>
      <c r="H439" t="inlineStr">
        <is>
          <t>주거용</t>
        </is>
      </c>
      <c r="I439" t="inlineStr">
        <is>
          <t>국내</t>
        </is>
      </c>
      <c r="J439" t="inlineStr">
        <is>
          <t>아시아</t>
        </is>
      </c>
      <c r="K439" t="inlineStr">
        <is>
          <t>이머징</t>
        </is>
      </c>
      <c r="L439" t="inlineStr">
        <is>
          <t>한국</t>
        </is>
      </c>
      <c r="M439" t="inlineStr">
        <is>
          <t>수도권</t>
        </is>
      </c>
      <c r="N439" t="inlineStr">
        <is>
          <t>대출</t>
        </is>
      </c>
      <c r="O439" t="inlineStr">
        <is>
          <t>선순위</t>
        </is>
      </c>
      <c r="P439" t="inlineStr">
        <is>
          <t>대출</t>
        </is>
      </c>
      <c r="Q439" t="inlineStr">
        <is>
          <t>프로젝트</t>
        </is>
      </c>
      <c r="R439" t="inlineStr">
        <is>
          <t>KRW</t>
        </is>
      </c>
      <c r="S439" t="inlineStr">
        <is>
          <t>KRW</t>
        </is>
      </c>
      <c r="T439" s="1" t="n">
        <v>43607</v>
      </c>
      <c r="U439" s="1" t="n">
        <v>44887</v>
      </c>
      <c r="V439" s="1" t="n">
        <v>44887</v>
      </c>
      <c r="W439" s="1" t="n">
        <v>44704</v>
      </c>
      <c r="X439" t="inlineStr">
        <is>
          <t>해당없음</t>
        </is>
      </c>
      <c r="Y439" t="inlineStr">
        <is>
          <t>해당없음</t>
        </is>
      </c>
      <c r="Z439" t="inlineStr">
        <is>
          <t>시공사 책임준공</t>
        </is>
      </c>
      <c r="AA439" t="inlineStr">
        <is>
          <t>시공사 책임준공</t>
        </is>
      </c>
      <c r="AB439" t="inlineStr">
        <is>
          <t>유진투자증권</t>
        </is>
      </c>
      <c r="AC439" t="inlineStr">
        <is>
          <t>해당없음</t>
        </is>
      </c>
      <c r="AD439" t="inlineStr">
        <is>
          <t>상환/확인필요</t>
        </is>
      </c>
      <c r="AF439" t="inlineStr">
        <is>
          <t>김현우</t>
        </is>
      </c>
      <c r="AI439" t="inlineStr">
        <is>
          <t>기보유</t>
        </is>
      </c>
      <c r="AJ439" t="inlineStr">
        <is>
          <t>국내실물</t>
        </is>
      </c>
      <c r="AK439" t="inlineStr">
        <is>
          <t>부동산</t>
        </is>
      </c>
      <c r="AL439" t="inlineStr">
        <is>
          <t>Debt</t>
        </is>
      </c>
      <c r="AM439" t="inlineStr">
        <is>
          <t>인출</t>
        </is>
      </c>
      <c r="AN439" t="inlineStr">
        <is>
          <t>상환</t>
        </is>
      </c>
      <c r="AO439" t="n">
        <v>0</v>
      </c>
      <c r="AP439" t="n">
        <v>40000000000</v>
      </c>
      <c r="AQ439" t="n">
        <v>0</v>
      </c>
      <c r="AR439" t="n">
        <v>0</v>
      </c>
      <c r="AS439" t="n">
        <v>0</v>
      </c>
      <c r="AT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AZ439" t="n">
        <v>0</v>
      </c>
      <c r="BA439" t="n">
        <v>0</v>
      </c>
      <c r="BB439" t="n">
        <v>0</v>
      </c>
      <c r="BC439" t="n">
        <v>0</v>
      </c>
      <c r="BD439" t="n">
        <v>0</v>
      </c>
      <c r="BE439" t="n">
        <v>0</v>
      </c>
      <c r="BF439" t="n">
        <v>0</v>
      </c>
      <c r="BG439" t="n">
        <v>0</v>
      </c>
      <c r="BH439" t="n">
        <v>0</v>
      </c>
      <c r="BI439" t="n">
        <v>0</v>
      </c>
      <c r="BJ439" t="n">
        <v>0</v>
      </c>
      <c r="BK439" t="n">
        <v>0</v>
      </c>
      <c r="BL439" t="n">
        <v>0</v>
      </c>
      <c r="BM439" t="n">
        <v>0</v>
      </c>
      <c r="BN439" t="n">
        <v>0</v>
      </c>
      <c r="BO439" t="n">
        <v>0</v>
      </c>
      <c r="BP439" t="n">
        <v>0</v>
      </c>
      <c r="BQ439" t="n">
        <v>0</v>
      </c>
      <c r="BR439" t="n">
        <v>0</v>
      </c>
      <c r="BS439" t="n">
        <v>0</v>
      </c>
      <c r="BT439" t="n">
        <v>0</v>
      </c>
      <c r="BU439" t="n">
        <v>0</v>
      </c>
      <c r="BV439" t="n">
        <v>0</v>
      </c>
      <c r="BW439" t="n">
        <v>0</v>
      </c>
      <c r="BX439" t="n">
        <v>0</v>
      </c>
      <c r="BY439" t="n">
        <v>0</v>
      </c>
      <c r="BZ439" t="n">
        <v>0</v>
      </c>
      <c r="CA439" t="n">
        <v>0</v>
      </c>
      <c r="CB439" t="n">
        <v>0</v>
      </c>
      <c r="CC439" t="n">
        <v>0</v>
      </c>
      <c r="CD439" t="n">
        <v>0</v>
      </c>
      <c r="CE439" t="n">
        <v>0</v>
      </c>
      <c r="CF439" t="n">
        <v>0</v>
      </c>
      <c r="CG439" t="n">
        <v>0</v>
      </c>
      <c r="CH439" t="n">
        <v>0</v>
      </c>
      <c r="CI439" t="n">
        <v>0</v>
      </c>
      <c r="CJ439" t="n">
        <v>0</v>
      </c>
      <c r="CK439" t="n">
        <v>0</v>
      </c>
      <c r="CL439" t="n">
        <v>0</v>
      </c>
      <c r="CM439" t="n">
        <v>0</v>
      </c>
      <c r="CN439" t="n">
        <v>0</v>
      </c>
      <c r="CO439" t="n">
        <v>0</v>
      </c>
      <c r="CP439" t="n">
        <v>0</v>
      </c>
      <c r="CQ439" t="n">
        <v>0</v>
      </c>
      <c r="CR439" t="n">
        <v>0</v>
      </c>
      <c r="CS439" t="n">
        <v>0</v>
      </c>
      <c r="CT439" t="n">
        <v>0</v>
      </c>
      <c r="CU439" t="n">
        <v>0</v>
      </c>
      <c r="CV439" t="n">
        <v>0</v>
      </c>
      <c r="CW439" t="n">
        <v>0</v>
      </c>
      <c r="CX439" t="n">
        <v>0</v>
      </c>
      <c r="CY439" t="n">
        <v>0</v>
      </c>
      <c r="CZ439" t="n">
        <v>0</v>
      </c>
      <c r="DA439" t="n">
        <v>0</v>
      </c>
      <c r="DB439" t="n">
        <v>0</v>
      </c>
      <c r="DC439" t="n">
        <v>0</v>
      </c>
      <c r="DD439" t="n">
        <v>0</v>
      </c>
      <c r="DE439" t="n">
        <v>0</v>
      </c>
      <c r="DF439" t="n">
        <v>0</v>
      </c>
      <c r="DG439" t="n">
        <v>0</v>
      </c>
      <c r="DH439" t="n">
        <v>1</v>
      </c>
      <c r="DI439" t="n">
        <v>0</v>
      </c>
      <c r="DJ439" t="n">
        <v>0</v>
      </c>
      <c r="DK439" t="n">
        <v>0</v>
      </c>
      <c r="DL439" t="n">
        <v>0</v>
      </c>
      <c r="DM439" t="n">
        <v>0</v>
      </c>
      <c r="DN439" t="n">
        <v>0</v>
      </c>
      <c r="DO439" t="n">
        <v>0</v>
      </c>
      <c r="DP439" t="n">
        <v>0</v>
      </c>
      <c r="DQ439" t="n">
        <v>0</v>
      </c>
      <c r="DR439" t="n">
        <v>0</v>
      </c>
      <c r="DS439" t="n">
        <v>0</v>
      </c>
      <c r="DT439" t="n">
        <v>0</v>
      </c>
      <c r="DU439" t="n">
        <v>0</v>
      </c>
      <c r="DV439" t="n">
        <v>0</v>
      </c>
      <c r="DW439" t="n">
        <v>0</v>
      </c>
      <c r="DX439" t="n">
        <v>0</v>
      </c>
      <c r="DY439" t="n">
        <v>0</v>
      </c>
      <c r="DZ439" t="n">
        <v>0</v>
      </c>
      <c r="EA439" t="n">
        <v>0</v>
      </c>
      <c r="EB439" t="n">
        <v>0</v>
      </c>
      <c r="EC439" t="n">
        <v>0</v>
      </c>
      <c r="ED439" t="n">
        <v>0</v>
      </c>
      <c r="EE439" t="n">
        <v>0</v>
      </c>
      <c r="EF439" t="n">
        <v>0</v>
      </c>
      <c r="EG439" t="n">
        <v>0</v>
      </c>
      <c r="EH439" t="n">
        <v>0</v>
      </c>
      <c r="EI439" t="n">
        <v>0</v>
      </c>
      <c r="EJ439" t="n">
        <v>0</v>
      </c>
      <c r="EK439" t="n">
        <v>0</v>
      </c>
      <c r="EL439" t="n">
        <v>0</v>
      </c>
      <c r="EM439" t="n">
        <v>0</v>
      </c>
      <c r="EN439" t="n">
        <v>0</v>
      </c>
      <c r="EO439" t="n">
        <v>0</v>
      </c>
      <c r="EP439" t="n">
        <v>0</v>
      </c>
      <c r="EQ439" t="n">
        <v>0</v>
      </c>
      <c r="ER439" t="n">
        <v>471</v>
      </c>
      <c r="EU439" t="n">
        <v>2019</v>
      </c>
      <c r="EV439" t="inlineStr">
        <is>
          <t>국내간접투자</t>
        </is>
      </c>
      <c r="EW439" t="n">
        <v>0</v>
      </c>
      <c r="EX439" t="n">
        <v>0</v>
      </c>
      <c r="EY439" t="n">
        <v>0</v>
      </c>
      <c r="EZ439" t="n">
        <v>0</v>
      </c>
      <c r="FA439" t="n">
        <v>0</v>
      </c>
      <c r="FB439" t="n">
        <v>0</v>
      </c>
      <c r="FC439" t="n">
        <v>0</v>
      </c>
      <c r="FD439" t="n">
        <v>0</v>
      </c>
      <c r="FE439" t="n">
        <v>0</v>
      </c>
      <c r="FF439" t="n">
        <v>0</v>
      </c>
      <c r="FG439" t="n">
        <v>0</v>
      </c>
      <c r="FH439" t="n">
        <v>0</v>
      </c>
      <c r="FI439" t="n">
        <v>0</v>
      </c>
      <c r="FJ439" t="n">
        <v>0</v>
      </c>
      <c r="FK439" t="n">
        <v>0</v>
      </c>
      <c r="FL439" t="n">
        <v>0</v>
      </c>
      <c r="FM439" t="n">
        <v>0</v>
      </c>
      <c r="FN439" t="n">
        <v>0</v>
      </c>
      <c r="FO439" t="n">
        <v>0</v>
      </c>
      <c r="FP439" t="n">
        <v>0</v>
      </c>
      <c r="FQ439" t="b">
        <v>1</v>
      </c>
      <c r="FR439" t="b">
        <v>1</v>
      </c>
    </row>
    <row r="440">
      <c r="A440" t="inlineStr">
        <is>
          <t>BS00001128</t>
        </is>
      </c>
      <c r="B440" t="inlineStr">
        <is>
          <t>BS0000112801</t>
        </is>
      </c>
      <c r="C440" t="n">
        <v>210000860</v>
      </c>
      <c r="D440" t="inlineStr">
        <is>
          <t>신한AIM 부동산 전문투자형사모투자신탁 13호</t>
        </is>
      </c>
      <c r="E440" t="inlineStr">
        <is>
          <t>신한AIM부동산 일반 사모투자신탁제13호</t>
        </is>
      </c>
      <c r="F440" t="inlineStr">
        <is>
          <t>부동산</t>
        </is>
      </c>
      <c r="G440" t="inlineStr">
        <is>
          <t>수익형</t>
        </is>
      </c>
      <c r="H440" t="inlineStr">
        <is>
          <t>호텔</t>
        </is>
      </c>
      <c r="I440" t="inlineStr">
        <is>
          <t>해외</t>
        </is>
      </c>
      <c r="J440" t="inlineStr">
        <is>
          <t>아메리카</t>
        </is>
      </c>
      <c r="K440" t="inlineStr">
        <is>
          <t>선진국</t>
        </is>
      </c>
      <c r="L440" t="inlineStr">
        <is>
          <t>미국</t>
        </is>
      </c>
      <c r="M440" t="inlineStr">
        <is>
          <t>해당없음</t>
        </is>
      </c>
      <c r="N440" t="inlineStr">
        <is>
          <t>수익증권</t>
        </is>
      </c>
      <c r="O440" t="inlineStr">
        <is>
          <t>후순위</t>
        </is>
      </c>
      <c r="P440" t="inlineStr">
        <is>
          <t>채권형</t>
        </is>
      </c>
      <c r="Q440" t="inlineStr">
        <is>
          <t>프로젝트</t>
        </is>
      </c>
      <c r="R440" t="inlineStr">
        <is>
          <t>KRW</t>
        </is>
      </c>
      <c r="S440" t="inlineStr">
        <is>
          <t>USD</t>
        </is>
      </c>
      <c r="T440" s="1" t="n">
        <v>43644</v>
      </c>
      <c r="U440" s="1" t="n">
        <v>45647</v>
      </c>
      <c r="V440" s="1" t="n">
        <v>46377</v>
      </c>
      <c r="X440" t="inlineStr">
        <is>
          <t>해당없음</t>
        </is>
      </c>
      <c r="Y440" t="inlineStr">
        <is>
          <t>해당없음</t>
        </is>
      </c>
      <c r="Z440" t="inlineStr">
        <is>
          <t>해당없음</t>
        </is>
      </c>
      <c r="AA440" t="inlineStr">
        <is>
          <t>해당없음</t>
        </is>
      </c>
      <c r="AB440" t="inlineStr">
        <is>
          <t>신한자산운용</t>
        </is>
      </c>
      <c r="AC440" t="inlineStr">
        <is>
          <t>Deutsche Bank</t>
        </is>
      </c>
      <c r="AD440" t="inlineStr">
        <is>
          <t>임채연</t>
        </is>
      </c>
      <c r="AF440" t="inlineStr">
        <is>
          <t>신혜림</t>
        </is>
      </c>
      <c r="AI440" t="inlineStr">
        <is>
          <t>기보유</t>
        </is>
      </c>
      <c r="AJ440" t="inlineStr">
        <is>
          <t>해외실물</t>
        </is>
      </c>
      <c r="AK440" t="inlineStr">
        <is>
          <t>부동산</t>
        </is>
      </c>
      <c r="AL440" t="inlineStr">
        <is>
          <t>Debt</t>
        </is>
      </c>
      <c r="AM440" t="inlineStr">
        <is>
          <t>인출</t>
        </is>
      </c>
      <c r="AN440" t="inlineStr">
        <is>
          <t>운영</t>
        </is>
      </c>
      <c r="AO440" t="n">
        <v>245000000</v>
      </c>
      <c r="AP440" t="n">
        <v>45500000000</v>
      </c>
      <c r="AQ440" t="n">
        <v>0</v>
      </c>
      <c r="AR440" t="n">
        <v>0</v>
      </c>
      <c r="AS440" t="n">
        <v>0</v>
      </c>
      <c r="AT440" t="n">
        <v>0</v>
      </c>
      <c r="AU440" t="n">
        <v>0</v>
      </c>
      <c r="AV440" t="n">
        <v>0</v>
      </c>
      <c r="AW440" t="n">
        <v>51959775281</v>
      </c>
      <c r="AX440" t="n">
        <v>0</v>
      </c>
      <c r="AY440" t="n">
        <v>1886616801</v>
      </c>
      <c r="AZ440" t="n">
        <v>48734176127</v>
      </c>
      <c r="BA440" t="n">
        <v>0</v>
      </c>
      <c r="BB440" t="n">
        <v>-1886616801</v>
      </c>
      <c r="BC440" t="n">
        <v>3225599154</v>
      </c>
      <c r="BD440" t="n">
        <v>0</v>
      </c>
      <c r="BE440" t="n">
        <v>0</v>
      </c>
      <c r="BF440" t="n">
        <v>2295966441</v>
      </c>
      <c r="BG440" t="n">
        <v>0</v>
      </c>
      <c r="BH440" t="n">
        <v>0</v>
      </c>
      <c r="BI440" t="n">
        <v>0</v>
      </c>
      <c r="BJ440" t="n">
        <v>-6027081</v>
      </c>
      <c r="BK440" t="n">
        <v>0</v>
      </c>
      <c r="BL440" t="n">
        <v>0</v>
      </c>
      <c r="BM440" t="n">
        <v>481354</v>
      </c>
      <c r="BN440" t="n">
        <v>-332277</v>
      </c>
      <c r="BO440" t="n">
        <v>0</v>
      </c>
      <c r="BP440" t="n">
        <v>0</v>
      </c>
      <c r="BQ440" t="n">
        <v>481354</v>
      </c>
      <c r="BR440" t="n">
        <v>-332277</v>
      </c>
      <c r="BS440" t="n">
        <v>0</v>
      </c>
      <c r="BT440" t="n">
        <v>0</v>
      </c>
      <c r="BU440" t="n">
        <v>0</v>
      </c>
      <c r="BV440" t="n">
        <v>481354</v>
      </c>
      <c r="BW440" t="n">
        <v>-332277</v>
      </c>
      <c r="BX440" t="n">
        <v>0.746499811891675</v>
      </c>
      <c r="BY440" t="n">
        <v>-0.03294426420411337</v>
      </c>
      <c r="BZ440" t="n">
        <v>0</v>
      </c>
      <c r="CA440" t="n">
        <v>62467655</v>
      </c>
      <c r="CB440" t="n">
        <v>62467655</v>
      </c>
      <c r="CC440" t="n">
        <v>2057287799</v>
      </c>
      <c r="CD440" t="n">
        <v>0</v>
      </c>
      <c r="CE440" t="n">
        <v>64962817</v>
      </c>
      <c r="CF440" t="n">
        <v>64481463</v>
      </c>
      <c r="CG440" t="n">
        <v>1951911895</v>
      </c>
      <c r="CH440" t="n">
        <v>64962817</v>
      </c>
      <c r="CI440" t="n">
        <v>64481463</v>
      </c>
      <c r="CJ440" t="n">
        <v>1951911895</v>
      </c>
      <c r="CK440" t="n">
        <v>-332277</v>
      </c>
      <c r="CL440" t="n">
        <v>0</v>
      </c>
      <c r="CM440" t="n">
        <v>9.470708072185515</v>
      </c>
      <c r="CN440" t="n">
        <v>-0.1011154055595398</v>
      </c>
      <c r="CO440" t="n">
        <v>-0.5201622843742372</v>
      </c>
      <c r="CP440" t="n">
        <v>615243875.3538104</v>
      </c>
      <c r="CQ440" t="n">
        <v>-6568741.587245167</v>
      </c>
      <c r="CR440" t="n">
        <v>-33791207.29010553</v>
      </c>
      <c r="CS440" t="n">
        <v>0.9833588599772836</v>
      </c>
      <c r="CT440" t="n">
        <v>63881761.6660329</v>
      </c>
      <c r="CU440" t="n">
        <v>0</v>
      </c>
      <c r="CV440" t="n">
        <v>0</v>
      </c>
      <c r="CW440" t="n">
        <v>0</v>
      </c>
      <c r="CX440" t="n">
        <v>0</v>
      </c>
      <c r="CY440" t="n">
        <v>0</v>
      </c>
      <c r="CZ440" t="n">
        <v>0</v>
      </c>
      <c r="DA440" t="n">
        <v>0</v>
      </c>
      <c r="DB440" t="n">
        <v>0</v>
      </c>
      <c r="DC440" t="n">
        <v>0</v>
      </c>
      <c r="DD440" t="n">
        <v>0</v>
      </c>
      <c r="DE440" t="n">
        <v>0</v>
      </c>
      <c r="DF440" t="n">
        <v>0</v>
      </c>
      <c r="DG440" t="n">
        <v>0</v>
      </c>
      <c r="DH440" t="n">
        <v>1</v>
      </c>
      <c r="DI440" t="n">
        <v>0</v>
      </c>
      <c r="DJ440" t="n">
        <v>64962817</v>
      </c>
      <c r="DK440" t="n">
        <v>0</v>
      </c>
      <c r="DL440" t="n">
        <v>1951911895</v>
      </c>
      <c r="DM440" t="n">
        <v>0</v>
      </c>
      <c r="DN440" t="n">
        <v>0</v>
      </c>
      <c r="DO440" t="n">
        <v>0</v>
      </c>
      <c r="DP440" t="n">
        <v>1886616801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n">
        <v>63930978</v>
      </c>
      <c r="DW440" t="n">
        <v>129299.9987062189</v>
      </c>
      <c r="DX440" t="n">
        <v>0</v>
      </c>
      <c r="DY440" t="n">
        <v>0</v>
      </c>
      <c r="DZ440" t="n">
        <v>13350163.0805561</v>
      </c>
      <c r="EA440" t="n">
        <v>0</v>
      </c>
      <c r="EB440" t="n">
        <v>13479463.07926232</v>
      </c>
      <c r="EC440" t="n">
        <v>0.2108439992778199</v>
      </c>
      <c r="ED440" t="n">
        <v>13479463.07926232</v>
      </c>
      <c r="EE440" t="n">
        <v>13697020.14063315</v>
      </c>
      <c r="EF440" t="n">
        <v>0</v>
      </c>
      <c r="EG440" t="n">
        <v>0</v>
      </c>
      <c r="EH440" t="n">
        <v>0</v>
      </c>
      <c r="EI440" t="n">
        <v>0</v>
      </c>
      <c r="EJ440" t="n">
        <v>481354</v>
      </c>
      <c r="EK440" t="n">
        <v>0</v>
      </c>
      <c r="EL440" t="n">
        <v>0</v>
      </c>
      <c r="EM440" t="n">
        <v>-6027081</v>
      </c>
      <c r="EN440" t="n">
        <v>0</v>
      </c>
      <c r="EO440" t="n">
        <v>5694804</v>
      </c>
      <c r="EP440" t="n">
        <v>481354</v>
      </c>
      <c r="EQ440" t="n">
        <v>-332277</v>
      </c>
      <c r="ER440" t="n">
        <v>670</v>
      </c>
      <c r="EU440" t="n">
        <v>2019</v>
      </c>
      <c r="EV440" t="inlineStr">
        <is>
          <t>국내간접투자</t>
        </is>
      </c>
      <c r="EW440" t="n">
        <v>0</v>
      </c>
      <c r="EX440" t="n">
        <v>0</v>
      </c>
      <c r="EY440" t="n">
        <v>0</v>
      </c>
      <c r="EZ440" t="n">
        <v>0</v>
      </c>
      <c r="FA440" t="n">
        <v>481354</v>
      </c>
      <c r="FB440" t="n">
        <v>0</v>
      </c>
      <c r="FC440" t="n">
        <v>0</v>
      </c>
      <c r="FD440" t="n">
        <v>-6027081</v>
      </c>
      <c r="FE440" t="n">
        <v>0</v>
      </c>
      <c r="FF440" t="n">
        <v>5694804</v>
      </c>
      <c r="FG440" t="n">
        <v>0</v>
      </c>
      <c r="FH440" t="n">
        <v>0</v>
      </c>
      <c r="FI440" t="n">
        <v>0</v>
      </c>
      <c r="FJ440" t="n">
        <v>0</v>
      </c>
      <c r="FK440" t="n">
        <v>0</v>
      </c>
      <c r="FL440" t="n">
        <v>0</v>
      </c>
      <c r="FM440" t="n">
        <v>0</v>
      </c>
      <c r="FN440" t="n">
        <v>0</v>
      </c>
      <c r="FO440" t="n">
        <v>0</v>
      </c>
      <c r="FP440" t="n">
        <v>0</v>
      </c>
      <c r="FQ440" t="b">
        <v>1</v>
      </c>
      <c r="FR440" t="b">
        <v>1</v>
      </c>
    </row>
    <row r="441">
      <c r="A441" t="inlineStr">
        <is>
          <t>BS00001130</t>
        </is>
      </c>
      <c r="B441" t="inlineStr">
        <is>
          <t>BS0000113001</t>
        </is>
      </c>
      <c r="C441" t="n">
        <v>210000795</v>
      </c>
      <c r="D441" t="inlineStr">
        <is>
          <t>BLACKSTONE Real Estate Debt Strategies Ⅳ</t>
        </is>
      </c>
      <c r="E441" t="inlineStr">
        <is>
          <t>BLACKSTONE REAL ESTATE DEBT STRATEGIES IV</t>
        </is>
      </c>
      <c r="F441" t="inlineStr">
        <is>
          <t>부동산</t>
        </is>
      </c>
      <c r="G441" t="inlineStr">
        <is>
          <t>수익형</t>
        </is>
      </c>
      <c r="H441" t="inlineStr">
        <is>
          <t>혼합</t>
        </is>
      </c>
      <c r="I441" t="inlineStr">
        <is>
          <t>해외</t>
        </is>
      </c>
      <c r="J441" t="inlineStr">
        <is>
          <t>아메리카</t>
        </is>
      </c>
      <c r="K441" t="inlineStr">
        <is>
          <t>선진국</t>
        </is>
      </c>
      <c r="L441" t="inlineStr">
        <is>
          <t>미국</t>
        </is>
      </c>
      <c r="M441" t="inlineStr">
        <is>
          <t>해당없음</t>
        </is>
      </c>
      <c r="N441" t="inlineStr">
        <is>
          <t>수익증권</t>
        </is>
      </c>
      <c r="O441" t="inlineStr">
        <is>
          <t>지분</t>
        </is>
      </c>
      <c r="P441" t="inlineStr">
        <is>
          <t>채권형</t>
        </is>
      </c>
      <c r="Q441" t="inlineStr">
        <is>
          <t>블라인드</t>
        </is>
      </c>
      <c r="R441" t="inlineStr">
        <is>
          <t>USD</t>
        </is>
      </c>
      <c r="S441" t="inlineStr">
        <is>
          <t>USD</t>
        </is>
      </c>
      <c r="T441" s="1" t="n">
        <v>44147</v>
      </c>
      <c r="U441" s="1" t="n">
        <v>45582</v>
      </c>
      <c r="V441" s="1" t="n">
        <v>47408</v>
      </c>
      <c r="X441" t="inlineStr">
        <is>
          <t>해당없음</t>
        </is>
      </c>
      <c r="Y441" t="inlineStr">
        <is>
          <t>해당없음</t>
        </is>
      </c>
      <c r="Z441" t="inlineStr">
        <is>
          <t>해당없음</t>
        </is>
      </c>
      <c r="AA441" t="inlineStr">
        <is>
          <t>해당없음</t>
        </is>
      </c>
      <c r="AB441" t="inlineStr">
        <is>
          <t>해당없음</t>
        </is>
      </c>
      <c r="AC441" t="inlineStr">
        <is>
          <t>Blackstone</t>
        </is>
      </c>
      <c r="AD441" t="inlineStr">
        <is>
          <t>임채연</t>
        </is>
      </c>
      <c r="AF441" t="inlineStr">
        <is>
          <t>신혜림</t>
        </is>
      </c>
      <c r="AI441" t="inlineStr">
        <is>
          <t>기보유</t>
        </is>
      </c>
      <c r="AJ441" t="inlineStr">
        <is>
          <t>해외실물</t>
        </is>
      </c>
      <c r="AK441" t="inlineStr">
        <is>
          <t>부동산</t>
        </is>
      </c>
      <c r="AL441" t="inlineStr">
        <is>
          <t>Debt</t>
        </is>
      </c>
      <c r="AM441" t="inlineStr">
        <is>
          <t>인출</t>
        </is>
      </c>
      <c r="AN441" t="inlineStr">
        <is>
          <t>운영</t>
        </is>
      </c>
      <c r="AO441" t="n">
        <v>30000000</v>
      </c>
      <c r="AP441" t="n">
        <v>39000000000</v>
      </c>
      <c r="AQ441" t="n">
        <v>0</v>
      </c>
      <c r="AR441" t="n">
        <v>0</v>
      </c>
      <c r="AS441" t="n">
        <v>0</v>
      </c>
      <c r="AT441" t="n">
        <v>0</v>
      </c>
      <c r="AU441" t="n">
        <v>152340254</v>
      </c>
      <c r="AV441" t="n">
        <v>456676558</v>
      </c>
      <c r="AW441" t="n">
        <v>39387881390</v>
      </c>
      <c r="AX441" t="n">
        <v>2694064516</v>
      </c>
      <c r="AY441" t="n">
        <v>10299408013</v>
      </c>
      <c r="AZ441" t="n">
        <v>29955967643</v>
      </c>
      <c r="BA441" t="n">
        <v>-2541724262</v>
      </c>
      <c r="BB441" t="n">
        <v>-9842731455</v>
      </c>
      <c r="BC441" t="n">
        <v>9431913747</v>
      </c>
      <c r="BD441" t="n">
        <v>494471458</v>
      </c>
      <c r="BE441" t="n">
        <v>2586722645</v>
      </c>
      <c r="BF441" t="n">
        <v>11827731984</v>
      </c>
      <c r="BG441" t="n">
        <v>2577602014</v>
      </c>
      <c r="BH441" t="n">
        <v>0</v>
      </c>
      <c r="BI441" t="n">
        <v>0</v>
      </c>
      <c r="BJ441" t="n">
        <v>1255013302</v>
      </c>
      <c r="BK441" t="n">
        <v>2716322182</v>
      </c>
      <c r="BL441" t="n">
        <v>0</v>
      </c>
      <c r="BM441" t="n">
        <v>-19493013</v>
      </c>
      <c r="BN441" t="n">
        <v>-1963399353</v>
      </c>
      <c r="BO441" t="n">
        <v>601085278</v>
      </c>
      <c r="BP441" t="n">
        <v>2716322182</v>
      </c>
      <c r="BQ441" t="n">
        <v>581592265</v>
      </c>
      <c r="BR441" t="n">
        <v>752922829</v>
      </c>
      <c r="BS441" t="n">
        <v>0</v>
      </c>
      <c r="BT441" t="n">
        <v>0</v>
      </c>
      <c r="BU441" t="n">
        <v>0</v>
      </c>
      <c r="BV441" t="n">
        <v>581592265</v>
      </c>
      <c r="BW441" t="n">
        <v>752922829</v>
      </c>
      <c r="BX441" t="n">
        <v>5.09078663752818</v>
      </c>
      <c r="BY441" t="n">
        <v>4.713615863594224</v>
      </c>
      <c r="BZ441" t="n">
        <v>9758106.060000001</v>
      </c>
      <c r="CA441" t="n">
        <v>12133544108</v>
      </c>
      <c r="CB441" t="n">
        <v>14284490335</v>
      </c>
      <c r="CC441" t="n">
        <v>20617147341</v>
      </c>
      <c r="CD441" t="n">
        <v>7833704.51</v>
      </c>
      <c r="CE441" t="n">
        <v>11240582601</v>
      </c>
      <c r="CF441" t="n">
        <v>12189826808</v>
      </c>
      <c r="CG441" t="n">
        <v>21459060147</v>
      </c>
      <c r="CH441" t="n">
        <v>7561586408.173615</v>
      </c>
      <c r="CI441" t="n">
        <v>9617263679.831636</v>
      </c>
      <c r="CJ441" t="n">
        <v>17606831670.5339</v>
      </c>
      <c r="CK441" t="n">
        <v>-202513807.3602829</v>
      </c>
      <c r="CL441" t="n">
        <v>0</v>
      </c>
      <c r="CM441" t="n">
        <v>647.3122453689575</v>
      </c>
      <c r="CN441" t="n">
        <v>13.35775315761566</v>
      </c>
      <c r="CO441" t="n">
        <v>14.580357670784</v>
      </c>
      <c r="CP441" t="n">
        <v>7276166762708.547</v>
      </c>
      <c r="CQ441" t="n">
        <v>150148927731.9474</v>
      </c>
      <c r="CR441" t="n">
        <v>163891714750.5715</v>
      </c>
      <c r="CS441" t="n">
        <v>1.346208030408614</v>
      </c>
      <c r="CT441" t="n">
        <v>15132162563.93754</v>
      </c>
      <c r="CU441" t="n">
        <v>0</v>
      </c>
      <c r="CV441" t="n">
        <v>0</v>
      </c>
      <c r="CW441" t="n">
        <v>0</v>
      </c>
      <c r="CX441" t="n">
        <v>0</v>
      </c>
      <c r="CY441" t="n">
        <v>0</v>
      </c>
      <c r="CZ441" t="n">
        <v>0</v>
      </c>
      <c r="DA441" t="n">
        <v>0</v>
      </c>
      <c r="DB441" t="n">
        <v>0</v>
      </c>
      <c r="DC441" t="n">
        <v>0</v>
      </c>
      <c r="DD441" t="n">
        <v>0</v>
      </c>
      <c r="DE441" t="n">
        <v>0</v>
      </c>
      <c r="DF441" t="n">
        <v>0</v>
      </c>
      <c r="DG441" t="n">
        <v>0</v>
      </c>
      <c r="DH441" t="n">
        <v>0.6245348889158364</v>
      </c>
      <c r="DI441" t="n">
        <v>0.3754651110841635</v>
      </c>
      <c r="DJ441" t="n">
        <v>7020136006.064818</v>
      </c>
      <c r="DK441" t="n">
        <v>4220446594.935181</v>
      </c>
      <c r="DL441" t="n">
        <v>13401931745.1449</v>
      </c>
      <c r="DM441" t="n">
        <v>8057128401.855102</v>
      </c>
      <c r="DN441" t="n">
        <v>285210443.4209965</v>
      </c>
      <c r="DO441" t="n">
        <v>171466114.5790035</v>
      </c>
      <c r="DP441" t="n">
        <v>6432339639.297831</v>
      </c>
      <c r="DQ441" t="n">
        <v>3867068373.702169</v>
      </c>
      <c r="DR441" t="n">
        <v>0</v>
      </c>
      <c r="DS441" t="n">
        <v>0</v>
      </c>
      <c r="DT441" t="n">
        <v>0</v>
      </c>
      <c r="DU441" t="n">
        <v>0</v>
      </c>
      <c r="DV441" t="n">
        <v>15915022715</v>
      </c>
      <c r="DW441" t="n">
        <v>600483479.9044468</v>
      </c>
      <c r="DX441" t="n">
        <v>0</v>
      </c>
      <c r="DY441" t="n">
        <v>5245956609.766348</v>
      </c>
      <c r="DZ441" t="n">
        <v>3525625364.740331</v>
      </c>
      <c r="EA441" t="n">
        <v>0</v>
      </c>
      <c r="EB441" t="n">
        <v>9372065454.411125</v>
      </c>
      <c r="EC441" t="n">
        <v>0.5888816888447103</v>
      </c>
      <c r="ED441" t="n">
        <v>9372065454.411125</v>
      </c>
      <c r="EE441" t="n">
        <v>6619373265.675346</v>
      </c>
      <c r="EF441" t="n">
        <v>-275544473</v>
      </c>
      <c r="EG441" t="n">
        <v>601085278</v>
      </c>
      <c r="EH441" t="n">
        <v>326402209</v>
      </c>
      <c r="EI441" t="n">
        <v>198660806</v>
      </c>
      <c r="EJ441" t="n">
        <v>-269011555</v>
      </c>
      <c r="EK441" t="n">
        <v>-352276770</v>
      </c>
      <c r="EL441" t="n">
        <v>2716322182</v>
      </c>
      <c r="EM441" t="n">
        <v>1255013302</v>
      </c>
      <c r="EN441" t="n">
        <v>27768369</v>
      </c>
      <c r="EO441" t="n">
        <v>-2893904254</v>
      </c>
      <c r="EP441" t="n">
        <v>581592265</v>
      </c>
      <c r="EQ441" t="n">
        <v>752922829</v>
      </c>
      <c r="ER441" t="n">
        <v>218</v>
      </c>
      <c r="ET441" t="inlineStr">
        <is>
          <t>Core+</t>
        </is>
      </c>
      <c r="EU441" t="n">
        <v>2020</v>
      </c>
      <c r="EV441" t="inlineStr">
        <is>
          <t>해외직접투자</t>
        </is>
      </c>
      <c r="EW441" t="n">
        <v>-172087136.8364277</v>
      </c>
      <c r="EX441" t="n">
        <v>375398727.3246747</v>
      </c>
      <c r="EY441" t="n">
        <v>203849567.3396986</v>
      </c>
      <c r="EZ441" t="n">
        <v>124070604.4071405</v>
      </c>
      <c r="FA441" t="n">
        <v>-168007101.6190014</v>
      </c>
      <c r="FB441" t="n">
        <v>-220009133.4195797</v>
      </c>
      <c r="FC441" t="n">
        <v>1696437972.194992</v>
      </c>
      <c r="FD441" t="n">
        <v>783799593.152467</v>
      </c>
      <c r="FE441" t="n">
        <v>17342315.24878896</v>
      </c>
      <c r="FF441" t="n">
        <v>-1807344171.804956</v>
      </c>
      <c r="FG441" t="n">
        <v>-103457336.1635723</v>
      </c>
      <c r="FH441" t="n">
        <v>225686550.6753253</v>
      </c>
      <c r="FI441" t="n">
        <v>122552641.6603014</v>
      </c>
      <c r="FJ441" t="n">
        <v>74590201.59285946</v>
      </c>
      <c r="FK441" t="n">
        <v>-101004453.3809986</v>
      </c>
      <c r="FL441" t="n">
        <v>-132267636.5804203</v>
      </c>
      <c r="FM441" t="n">
        <v>1019884209.805007</v>
      </c>
      <c r="FN441" t="n">
        <v>471213708.8475329</v>
      </c>
      <c r="FO441" t="n">
        <v>10426053.75121104</v>
      </c>
      <c r="FP441" t="n">
        <v>-1086560082.195043</v>
      </c>
      <c r="FQ441" t="b">
        <v>1</v>
      </c>
      <c r="FR441" t="b">
        <v>1</v>
      </c>
    </row>
    <row r="442">
      <c r="A442" t="inlineStr">
        <is>
          <t>BS00001134</t>
        </is>
      </c>
      <c r="B442" t="n">
        <v>6398830001</v>
      </c>
      <c r="C442" t="n">
        <v>6000000001098</v>
      </c>
      <c r="D442" t="inlineStr">
        <is>
          <t>광백 염전태양광발전 및 ESS 연계사업</t>
        </is>
      </c>
      <c r="E442" t="inlineStr">
        <is>
          <t>광백 염전태양광 발전 및 ESS연계사업</t>
        </is>
      </c>
      <c r="F442" t="inlineStr">
        <is>
          <t>인프라</t>
        </is>
      </c>
      <c r="G442" t="inlineStr">
        <is>
          <t>신재생</t>
        </is>
      </c>
      <c r="H442" t="inlineStr">
        <is>
          <t>태양광</t>
        </is>
      </c>
      <c r="I442" t="inlineStr">
        <is>
          <t>국내</t>
        </is>
      </c>
      <c r="J442" t="inlineStr">
        <is>
          <t>아시아</t>
        </is>
      </c>
      <c r="K442" t="inlineStr">
        <is>
          <t>이머징</t>
        </is>
      </c>
      <c r="L442" t="inlineStr">
        <is>
          <t>한국</t>
        </is>
      </c>
      <c r="M442" t="inlineStr">
        <is>
          <t>해당없음</t>
        </is>
      </c>
      <c r="N442" t="inlineStr">
        <is>
          <t>대출</t>
        </is>
      </c>
      <c r="O442" t="inlineStr">
        <is>
          <t>선순위</t>
        </is>
      </c>
      <c r="P442" t="inlineStr">
        <is>
          <t>대출</t>
        </is>
      </c>
      <c r="Q442" t="inlineStr">
        <is>
          <t>프로젝트</t>
        </is>
      </c>
      <c r="R442" t="inlineStr">
        <is>
          <t>KRW</t>
        </is>
      </c>
      <c r="S442" t="inlineStr">
        <is>
          <t>KRW</t>
        </is>
      </c>
      <c r="T442" s="1" t="n">
        <v>43782</v>
      </c>
      <c r="U442" s="1" t="n">
        <v>50130</v>
      </c>
      <c r="V442" s="1" t="n">
        <v>50130</v>
      </c>
      <c r="X442" t="inlineStr">
        <is>
          <t>비규제자산</t>
        </is>
      </c>
      <c r="Y442" t="inlineStr">
        <is>
          <t>Merchant(정부)</t>
        </is>
      </c>
      <c r="Z442" t="inlineStr">
        <is>
          <t>무보증</t>
        </is>
      </c>
      <c r="AA442" t="inlineStr">
        <is>
          <t>관리운영사 운영실적 보증(SMP+REC 고정계약)</t>
        </is>
      </c>
      <c r="AB442" t="inlineStr">
        <is>
          <t>교보악사자산운용</t>
        </is>
      </c>
      <c r="AC442" t="inlineStr">
        <is>
          <t>해당없음</t>
        </is>
      </c>
      <c r="AD442" t="inlineStr">
        <is>
          <t>예수빈</t>
        </is>
      </c>
      <c r="AF442" t="inlineStr">
        <is>
          <t>유재섭</t>
        </is>
      </c>
      <c r="AH442" s="1" t="n">
        <v>43658</v>
      </c>
      <c r="AI442" t="inlineStr">
        <is>
          <t>기보유</t>
        </is>
      </c>
      <c r="AJ442" t="inlineStr">
        <is>
          <t>국내실물</t>
        </is>
      </c>
      <c r="AK442" t="inlineStr">
        <is>
          <t>인프라</t>
        </is>
      </c>
      <c r="AL442" t="inlineStr">
        <is>
          <t>Debt</t>
        </is>
      </c>
      <c r="AM442" t="inlineStr">
        <is>
          <t>인출</t>
        </is>
      </c>
      <c r="AN442" t="inlineStr">
        <is>
          <t>운영</t>
        </is>
      </c>
      <c r="AO442" t="n">
        <v>0</v>
      </c>
      <c r="AP442" t="n">
        <v>95888888889</v>
      </c>
      <c r="AQ442" t="n">
        <v>0</v>
      </c>
      <c r="AR442" t="n">
        <v>0</v>
      </c>
      <c r="AS442" t="n">
        <v>0</v>
      </c>
      <c r="AT442" t="n">
        <v>0</v>
      </c>
      <c r="AU442" t="n">
        <v>0</v>
      </c>
      <c r="AV442" t="n">
        <v>0</v>
      </c>
      <c r="AW442" t="n">
        <v>95888888889</v>
      </c>
      <c r="AX442" t="n">
        <v>1355925926</v>
      </c>
      <c r="AY442" t="n">
        <v>5842962963</v>
      </c>
      <c r="AZ442" t="n">
        <v>31045925926</v>
      </c>
      <c r="BA442" t="n">
        <v>-1355925926</v>
      </c>
      <c r="BB442" t="n">
        <v>-5842962963</v>
      </c>
      <c r="BC442" t="n">
        <v>64842962963</v>
      </c>
      <c r="BD442" t="n">
        <v>533943913</v>
      </c>
      <c r="BE442" t="n">
        <v>2191368663</v>
      </c>
      <c r="BF442" t="n">
        <v>13114274300</v>
      </c>
      <c r="BG442" t="n">
        <v>0</v>
      </c>
      <c r="BH442" t="n">
        <v>2191368663</v>
      </c>
      <c r="BI442" t="n">
        <v>0</v>
      </c>
      <c r="BJ442" t="n">
        <v>0</v>
      </c>
      <c r="BK442" t="n">
        <v>0</v>
      </c>
      <c r="BL442" t="n">
        <v>2241402424</v>
      </c>
      <c r="BM442" t="n">
        <v>0</v>
      </c>
      <c r="BN442" t="n">
        <v>0</v>
      </c>
      <c r="BO442" t="n">
        <v>188010068</v>
      </c>
      <c r="BP442" t="n">
        <v>2242754854</v>
      </c>
      <c r="BQ442" t="n">
        <v>188010068</v>
      </c>
      <c r="BR442" t="n">
        <v>2242754854</v>
      </c>
      <c r="BS442" t="n">
        <v>0</v>
      </c>
      <c r="BT442" t="n">
        <v>0</v>
      </c>
      <c r="BU442" t="n">
        <v>0</v>
      </c>
      <c r="BV442" t="n">
        <v>188010068</v>
      </c>
      <c r="BW442" t="n">
        <v>2242754854</v>
      </c>
      <c r="BX442" t="n">
        <v>0.2878738719993165</v>
      </c>
      <c r="BY442" t="n">
        <v>3.36532358784008</v>
      </c>
      <c r="BZ442" t="n">
        <v>0</v>
      </c>
      <c r="CA442" t="n">
        <v>64842962963</v>
      </c>
      <c r="CB442" t="n">
        <v>65964798522</v>
      </c>
      <c r="CC442" t="n">
        <v>70685925926</v>
      </c>
      <c r="CD442" t="n">
        <v>0</v>
      </c>
      <c r="CE442" t="n">
        <v>64842962963</v>
      </c>
      <c r="CF442" t="n">
        <v>65964798522</v>
      </c>
      <c r="CG442" t="n">
        <v>70685925926</v>
      </c>
      <c r="CH442" t="n">
        <v>64842962963</v>
      </c>
      <c r="CI442" t="n">
        <v>65964798522</v>
      </c>
      <c r="CJ442" t="n">
        <v>70685925926</v>
      </c>
      <c r="CK442" t="n">
        <v>0</v>
      </c>
      <c r="CL442" t="n">
        <v>0</v>
      </c>
      <c r="CM442" t="n">
        <v>0.274628125</v>
      </c>
      <c r="CN442" t="n">
        <v>3.2955375</v>
      </c>
      <c r="CO442" t="n">
        <v>3.2955375</v>
      </c>
      <c r="CP442" t="n">
        <v>17807701337.97313</v>
      </c>
      <c r="CQ442" t="n">
        <v>213692416055.6776</v>
      </c>
      <c r="CR442" t="n">
        <v>213692416055.6776</v>
      </c>
      <c r="CS442" t="n">
        <v>1.13676531714932</v>
      </c>
      <c r="CT442" t="n">
        <v>73711231357.53632</v>
      </c>
      <c r="CU442" t="n">
        <v>3.2</v>
      </c>
      <c r="CV442" t="n">
        <v>0</v>
      </c>
      <c r="CW442" t="n">
        <v>0</v>
      </c>
      <c r="CX442" t="n">
        <v>3.200000000000001</v>
      </c>
      <c r="CY442" t="n">
        <v>3.2</v>
      </c>
      <c r="CZ442" t="n">
        <v>207497481481.6</v>
      </c>
      <c r="DA442" t="n">
        <v>0</v>
      </c>
      <c r="DB442" t="n">
        <v>0</v>
      </c>
      <c r="DC442" t="n">
        <v>4338962963.200001</v>
      </c>
      <c r="DD442" t="n">
        <v>18697481481.6</v>
      </c>
      <c r="DE442" t="n">
        <v>64842962963</v>
      </c>
      <c r="DF442" t="n">
        <v>0</v>
      </c>
      <c r="DG442" t="n">
        <v>1355925926</v>
      </c>
      <c r="DH442" t="n">
        <v>1</v>
      </c>
      <c r="DI442" t="n">
        <v>0</v>
      </c>
      <c r="DJ442" t="n">
        <v>64842962963</v>
      </c>
      <c r="DK442" t="n">
        <v>0</v>
      </c>
      <c r="DL442" t="n">
        <v>70685925926</v>
      </c>
      <c r="DM442" t="n">
        <v>0</v>
      </c>
      <c r="DN442" t="n">
        <v>0</v>
      </c>
      <c r="DO442" t="n">
        <v>0</v>
      </c>
      <c r="DP442" t="n">
        <v>5842962963</v>
      </c>
      <c r="DQ442" t="n">
        <v>0</v>
      </c>
      <c r="DR442" t="n">
        <v>0</v>
      </c>
      <c r="DS442" t="n">
        <v>0</v>
      </c>
      <c r="DT442" t="n">
        <v>0</v>
      </c>
      <c r="DU442" t="n">
        <v>0</v>
      </c>
      <c r="DV442" t="n">
        <v>61556754435.59213</v>
      </c>
      <c r="DW442" t="n">
        <v>7818462055.2712</v>
      </c>
      <c r="DX442" t="n">
        <v>0</v>
      </c>
      <c r="DY442" t="n">
        <v>0</v>
      </c>
      <c r="DZ442" t="n">
        <v>0</v>
      </c>
      <c r="EA442" t="n">
        <v>0</v>
      </c>
      <c r="EB442" t="n">
        <v>7818462055.2712</v>
      </c>
      <c r="EC442" t="n">
        <v>0.1270122527894447</v>
      </c>
      <c r="ED442" t="n">
        <v>7818462055.271201</v>
      </c>
      <c r="EE442" t="n">
        <v>8235850803.473158</v>
      </c>
      <c r="EF442" t="n">
        <v>0</v>
      </c>
      <c r="EG442" t="n">
        <v>188010068</v>
      </c>
      <c r="EH442" t="n">
        <v>0</v>
      </c>
      <c r="EI442" t="n">
        <v>0</v>
      </c>
      <c r="EJ442" t="n">
        <v>0</v>
      </c>
      <c r="EK442" t="n">
        <v>0</v>
      </c>
      <c r="EL442" t="n">
        <v>2242754854</v>
      </c>
      <c r="EM442" t="n">
        <v>0</v>
      </c>
      <c r="EN442" t="n">
        <v>0</v>
      </c>
      <c r="EO442" t="n">
        <v>0</v>
      </c>
      <c r="EP442" t="n">
        <v>188010068</v>
      </c>
      <c r="EQ442" t="n">
        <v>2242754854</v>
      </c>
      <c r="ER442" t="n">
        <v>120</v>
      </c>
      <c r="EU442" t="n">
        <v>2019</v>
      </c>
      <c r="EV442" t="inlineStr">
        <is>
          <t>국내간접투자</t>
        </is>
      </c>
      <c r="EW442" t="n">
        <v>0</v>
      </c>
      <c r="EX442" t="n">
        <v>188010068</v>
      </c>
      <c r="EY442" t="n">
        <v>0</v>
      </c>
      <c r="EZ442" t="n">
        <v>0</v>
      </c>
      <c r="FA442" t="n">
        <v>0</v>
      </c>
      <c r="FB442" t="n">
        <v>0</v>
      </c>
      <c r="FC442" t="n">
        <v>2242754854</v>
      </c>
      <c r="FD442" t="n">
        <v>0</v>
      </c>
      <c r="FE442" t="n">
        <v>0</v>
      </c>
      <c r="FF442" t="n">
        <v>0</v>
      </c>
      <c r="FG442" t="n">
        <v>0</v>
      </c>
      <c r="FH442" t="n">
        <v>0</v>
      </c>
      <c r="FI442" t="n">
        <v>0</v>
      </c>
      <c r="FJ442" t="n">
        <v>0</v>
      </c>
      <c r="FK442" t="n">
        <v>0</v>
      </c>
      <c r="FL442" t="n">
        <v>0</v>
      </c>
      <c r="FM442" t="n">
        <v>0</v>
      </c>
      <c r="FN442" t="n">
        <v>0</v>
      </c>
      <c r="FO442" t="n">
        <v>0</v>
      </c>
      <c r="FP442" t="n">
        <v>0</v>
      </c>
      <c r="FQ442" t="b">
        <v>1</v>
      </c>
      <c r="FR442" t="b">
        <v>1</v>
      </c>
    </row>
    <row r="443">
      <c r="A443" t="inlineStr">
        <is>
          <t>BS00001135</t>
        </is>
      </c>
      <c r="B443" t="inlineStr">
        <is>
          <t>BS0000113501</t>
        </is>
      </c>
      <c r="C443" t="n">
        <v>210000298</v>
      </c>
      <c r="D443" t="inlineStr">
        <is>
          <t>NH-Amundi 선순위론 전문투자형사모투자신탁 3호</t>
        </is>
      </c>
      <c r="E443" t="inlineStr">
        <is>
          <t>NH-AMUNDI 선순위론 일반 사모투자신탁 3호(전문)</t>
        </is>
      </c>
      <c r="F443" t="inlineStr">
        <is>
          <t>PD</t>
        </is>
      </c>
      <c r="G443" t="inlineStr">
        <is>
          <t>PD</t>
        </is>
      </c>
      <c r="H443" t="inlineStr">
        <is>
          <t>Senior</t>
        </is>
      </c>
      <c r="I443" t="inlineStr">
        <is>
          <t>국내</t>
        </is>
      </c>
      <c r="J443" t="inlineStr">
        <is>
          <t>아시아</t>
        </is>
      </c>
      <c r="K443" t="inlineStr">
        <is>
          <t>이머징</t>
        </is>
      </c>
      <c r="L443" t="inlineStr">
        <is>
          <t>한국</t>
        </is>
      </c>
      <c r="M443" t="inlineStr">
        <is>
          <t>해당없음</t>
        </is>
      </c>
      <c r="N443" t="inlineStr">
        <is>
          <t>수익증권</t>
        </is>
      </c>
      <c r="O443" t="inlineStr">
        <is>
          <t>선순위</t>
        </is>
      </c>
      <c r="P443" t="inlineStr">
        <is>
          <t>채권형</t>
        </is>
      </c>
      <c r="Q443" t="inlineStr">
        <is>
          <t>블라인드</t>
        </is>
      </c>
      <c r="R443" t="inlineStr">
        <is>
          <t>KRW</t>
        </is>
      </c>
      <c r="S443" t="inlineStr">
        <is>
          <t>KRW</t>
        </is>
      </c>
      <c r="T443" s="1" t="n">
        <v>43643</v>
      </c>
      <c r="U443" s="1" t="n">
        <v>43998</v>
      </c>
      <c r="V443" s="1" t="n">
        <v>46565</v>
      </c>
      <c r="X443" t="inlineStr">
        <is>
          <t>해당없음</t>
        </is>
      </c>
      <c r="Y443" t="inlineStr">
        <is>
          <t>해당없음</t>
        </is>
      </c>
      <c r="Z443" t="inlineStr">
        <is>
          <t>해당없음</t>
        </is>
      </c>
      <c r="AA443" t="inlineStr">
        <is>
          <t>해당없음</t>
        </is>
      </c>
      <c r="AB443" t="inlineStr">
        <is>
          <t>NH-Amundi자산운용</t>
        </is>
      </c>
      <c r="AC443" t="inlineStr">
        <is>
          <t>해당없음</t>
        </is>
      </c>
      <c r="AD443" t="inlineStr">
        <is>
          <t>이문일</t>
        </is>
      </c>
      <c r="AF443" t="inlineStr">
        <is>
          <t>이현호</t>
        </is>
      </c>
      <c r="AI443" t="inlineStr">
        <is>
          <t>기보유</t>
        </is>
      </c>
      <c r="AJ443" t="inlineStr">
        <is>
          <t>사모투자</t>
        </is>
      </c>
      <c r="AK443" t="inlineStr">
        <is>
          <t>PD</t>
        </is>
      </c>
      <c r="AL443" t="inlineStr">
        <is>
          <t>Debt</t>
        </is>
      </c>
      <c r="AM443" t="inlineStr">
        <is>
          <t>인출</t>
        </is>
      </c>
      <c r="AN443" t="inlineStr">
        <is>
          <t>운영</t>
        </is>
      </c>
      <c r="AO443" t="n">
        <v>0</v>
      </c>
      <c r="AP443" t="n">
        <v>100000000000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0</v>
      </c>
      <c r="AW443" t="n">
        <v>99982157681</v>
      </c>
      <c r="AX443" t="n">
        <v>0</v>
      </c>
      <c r="AY443" t="n">
        <v>20591906596</v>
      </c>
      <c r="AZ443" t="n">
        <v>96127390593</v>
      </c>
      <c r="BA443" t="n">
        <v>0</v>
      </c>
      <c r="BB443" t="n">
        <v>-20591906596</v>
      </c>
      <c r="BC443" t="n">
        <v>3854767088</v>
      </c>
      <c r="BD443" t="n">
        <v>35999946</v>
      </c>
      <c r="BE443" t="n">
        <v>395163781</v>
      </c>
      <c r="BF443" t="n">
        <v>10493884364</v>
      </c>
      <c r="BG443" t="n">
        <v>395163781</v>
      </c>
      <c r="BH443" t="n">
        <v>0</v>
      </c>
      <c r="BI443" t="n">
        <v>0</v>
      </c>
      <c r="BJ443" t="n">
        <v>153570331</v>
      </c>
      <c r="BK443" t="n">
        <v>395163781</v>
      </c>
      <c r="BL443" t="n">
        <v>0</v>
      </c>
      <c r="BM443" t="n">
        <v>-8669737</v>
      </c>
      <c r="BN443" t="n">
        <v>129667434</v>
      </c>
      <c r="BO443" t="n">
        <v>35999946</v>
      </c>
      <c r="BP443" t="n">
        <v>395163781</v>
      </c>
      <c r="BQ443" t="n">
        <v>27330209</v>
      </c>
      <c r="BR443" t="n">
        <v>524831215</v>
      </c>
      <c r="BS443" t="n">
        <v>0</v>
      </c>
      <c r="BT443" t="n">
        <v>0</v>
      </c>
      <c r="BU443" t="n">
        <v>0</v>
      </c>
      <c r="BV443" t="n">
        <v>27330209</v>
      </c>
      <c r="BW443" t="n">
        <v>524831215</v>
      </c>
      <c r="BX443" t="n">
        <v>0.7307708626964953</v>
      </c>
      <c r="BY443" t="n">
        <v>3.825872275503273</v>
      </c>
      <c r="BZ443" t="n">
        <v>0</v>
      </c>
      <c r="CA443" t="n">
        <v>3830349071</v>
      </c>
      <c r="CB443" t="n">
        <v>3830349071</v>
      </c>
      <c r="CC443" t="n">
        <v>24578530675</v>
      </c>
      <c r="CD443" t="n">
        <v>0</v>
      </c>
      <c r="CE443" t="n">
        <v>3749245221</v>
      </c>
      <c r="CF443" t="n">
        <v>3757914958</v>
      </c>
      <c r="CG443" t="n">
        <v>24211484383</v>
      </c>
      <c r="CH443" t="n">
        <v>3749245221</v>
      </c>
      <c r="CI443" t="n">
        <v>3757914958</v>
      </c>
      <c r="CJ443" t="n">
        <v>24211484383</v>
      </c>
      <c r="CK443" t="n">
        <v>129667434</v>
      </c>
      <c r="CL443" t="n">
        <v>0</v>
      </c>
      <c r="CM443" t="n">
        <v>9.216763079166411</v>
      </c>
      <c r="CN443" t="n">
        <v>6.900523602962496</v>
      </c>
      <c r="CO443" t="n">
        <v>4.192979037761689</v>
      </c>
      <c r="CP443" t="n">
        <v>34555904927.65391</v>
      </c>
      <c r="CQ443" t="n">
        <v>25871755140.80484</v>
      </c>
      <c r="CR443" t="n">
        <v>15720506619.08119</v>
      </c>
      <c r="CS443" t="n">
        <v>1.103902163525464</v>
      </c>
      <c r="CT443" t="n">
        <v>4138799911.049407</v>
      </c>
      <c r="CU443" t="n">
        <v>0</v>
      </c>
      <c r="CV443" t="n">
        <v>0</v>
      </c>
      <c r="CW443" t="n">
        <v>0</v>
      </c>
      <c r="CX443" t="n">
        <v>0</v>
      </c>
      <c r="CY443" t="n">
        <v>0</v>
      </c>
      <c r="CZ443" t="n">
        <v>0</v>
      </c>
      <c r="DA443" t="n">
        <v>0</v>
      </c>
      <c r="DB443" t="n">
        <v>0</v>
      </c>
      <c r="DC443" t="n">
        <v>0</v>
      </c>
      <c r="DD443" t="n">
        <v>0</v>
      </c>
      <c r="DE443" t="n">
        <v>0</v>
      </c>
      <c r="DF443" t="n">
        <v>0</v>
      </c>
      <c r="DG443" t="n">
        <v>0</v>
      </c>
      <c r="DH443" t="n">
        <v>1</v>
      </c>
      <c r="DI443" t="n">
        <v>0</v>
      </c>
      <c r="DJ443" t="n">
        <v>3749245221</v>
      </c>
      <c r="DK443" t="n">
        <v>0</v>
      </c>
      <c r="DL443" t="n">
        <v>24211484383</v>
      </c>
      <c r="DM443" t="n">
        <v>0</v>
      </c>
      <c r="DN443" t="n">
        <v>0</v>
      </c>
      <c r="DO443" t="n">
        <v>0</v>
      </c>
      <c r="DP443" t="n">
        <v>20591906596</v>
      </c>
      <c r="DQ443" t="n">
        <v>0</v>
      </c>
      <c r="DR443" t="n">
        <v>0</v>
      </c>
      <c r="DS443" t="n">
        <v>0</v>
      </c>
      <c r="DT443" t="n">
        <v>0</v>
      </c>
      <c r="DU443" t="n">
        <v>0</v>
      </c>
      <c r="DV443" t="n">
        <v>6478229489</v>
      </c>
      <c r="DW443" t="n">
        <v>408105295.3599691</v>
      </c>
      <c r="DX443" t="n">
        <v>0</v>
      </c>
      <c r="DY443" t="n">
        <v>0</v>
      </c>
      <c r="DZ443" t="n">
        <v>0</v>
      </c>
      <c r="EA443" t="n">
        <v>0</v>
      </c>
      <c r="EB443" t="n">
        <v>408105295.3599691</v>
      </c>
      <c r="EC443" t="n">
        <v>0.06299642457139404</v>
      </c>
      <c r="ED443" t="n">
        <v>408105295.359969</v>
      </c>
      <c r="EE443" t="n">
        <v>236189043.7643861</v>
      </c>
      <c r="EF443" t="n">
        <v>0</v>
      </c>
      <c r="EG443" t="n">
        <v>35999946</v>
      </c>
      <c r="EH443" t="n">
        <v>0</v>
      </c>
      <c r="EI443" t="n">
        <v>0</v>
      </c>
      <c r="EJ443" t="n">
        <v>-8669737</v>
      </c>
      <c r="EK443" t="n">
        <v>0</v>
      </c>
      <c r="EL443" t="n">
        <v>395163781</v>
      </c>
      <c r="EM443" t="n">
        <v>153570331</v>
      </c>
      <c r="EN443" t="n">
        <v>0</v>
      </c>
      <c r="EO443" t="n">
        <v>-23902897</v>
      </c>
      <c r="EP443" t="n">
        <v>27330209</v>
      </c>
      <c r="EQ443" t="n">
        <v>524831215</v>
      </c>
      <c r="ER443" t="n">
        <v>262</v>
      </c>
      <c r="EU443" t="n">
        <v>2019</v>
      </c>
      <c r="EV443" t="inlineStr">
        <is>
          <t>국내간접투자</t>
        </is>
      </c>
      <c r="EW443" t="n">
        <v>0</v>
      </c>
      <c r="EX443" t="n">
        <v>35999946</v>
      </c>
      <c r="EY443" t="n">
        <v>0</v>
      </c>
      <c r="EZ443" t="n">
        <v>0</v>
      </c>
      <c r="FA443" t="n">
        <v>-8669737</v>
      </c>
      <c r="FB443" t="n">
        <v>0</v>
      </c>
      <c r="FC443" t="n">
        <v>395163781</v>
      </c>
      <c r="FD443" t="n">
        <v>153570331</v>
      </c>
      <c r="FE443" t="n">
        <v>0</v>
      </c>
      <c r="FF443" t="n">
        <v>-23902897</v>
      </c>
      <c r="FG443" t="n">
        <v>0</v>
      </c>
      <c r="FH443" t="n">
        <v>0</v>
      </c>
      <c r="FI443" t="n">
        <v>0</v>
      </c>
      <c r="FJ443" t="n">
        <v>0</v>
      </c>
      <c r="FK443" t="n">
        <v>0</v>
      </c>
      <c r="FL443" t="n">
        <v>0</v>
      </c>
      <c r="FM443" t="n">
        <v>0</v>
      </c>
      <c r="FN443" t="n">
        <v>0</v>
      </c>
      <c r="FO443" t="n">
        <v>0</v>
      </c>
      <c r="FP443" t="n">
        <v>0</v>
      </c>
      <c r="FQ443" t="b">
        <v>1</v>
      </c>
      <c r="FR443" t="b">
        <v>1</v>
      </c>
    </row>
    <row r="444">
      <c r="A444" t="inlineStr">
        <is>
          <t>BS00001136</t>
        </is>
      </c>
      <c r="B444" t="inlineStr">
        <is>
          <t>BS0000113601</t>
        </is>
      </c>
      <c r="C444" t="n">
        <v>210000527</v>
      </c>
      <c r="D444" t="inlineStr">
        <is>
          <t>NORTH HAVEN Infrastructure Partners Ⅲ</t>
        </is>
      </c>
      <c r="E444" t="inlineStr">
        <is>
          <t>NORTH HAVEN INFRASTRUCTURE PARTNERS III</t>
        </is>
      </c>
      <c r="F444" t="inlineStr">
        <is>
          <t>인프라</t>
        </is>
      </c>
      <c r="G444" t="inlineStr">
        <is>
          <t>혼합</t>
        </is>
      </c>
      <c r="H444" t="inlineStr">
        <is>
          <t>혼합</t>
        </is>
      </c>
      <c r="I444" t="inlineStr">
        <is>
          <t>해외</t>
        </is>
      </c>
      <c r="J444" t="inlineStr">
        <is>
          <t>아메리카/유럽</t>
        </is>
      </c>
      <c r="K444" t="inlineStr">
        <is>
          <t>선진국</t>
        </is>
      </c>
      <c r="L444" t="inlineStr">
        <is>
          <t>혼합</t>
        </is>
      </c>
      <c r="M444" t="inlineStr">
        <is>
          <t>해당없음</t>
        </is>
      </c>
      <c r="N444" t="inlineStr">
        <is>
          <t>수익증권</t>
        </is>
      </c>
      <c r="O444" t="inlineStr">
        <is>
          <t>지분</t>
        </is>
      </c>
      <c r="P444" t="inlineStr">
        <is>
          <t>주식형</t>
        </is>
      </c>
      <c r="Q444" t="inlineStr">
        <is>
          <t>블라인드</t>
        </is>
      </c>
      <c r="R444" t="inlineStr">
        <is>
          <t>USD</t>
        </is>
      </c>
      <c r="S444" t="inlineStr">
        <is>
          <t>USD</t>
        </is>
      </c>
      <c r="T444" s="1" t="n">
        <v>43907</v>
      </c>
      <c r="U444" s="1" t="n">
        <v>46022</v>
      </c>
      <c r="V444" s="1" t="n">
        <v>48213</v>
      </c>
      <c r="X444" t="inlineStr">
        <is>
          <t>해당없음</t>
        </is>
      </c>
      <c r="Y444" t="inlineStr">
        <is>
          <t>해당없음</t>
        </is>
      </c>
      <c r="Z444" t="inlineStr">
        <is>
          <t>해당없음</t>
        </is>
      </c>
      <c r="AA444" t="inlineStr">
        <is>
          <t>해당없음</t>
        </is>
      </c>
      <c r="AB444" t="inlineStr">
        <is>
          <t>해당없음</t>
        </is>
      </c>
      <c r="AC444" t="inlineStr">
        <is>
          <t>Morgan Stanley</t>
        </is>
      </c>
      <c r="AD444" t="inlineStr">
        <is>
          <t>정의헌</t>
        </is>
      </c>
      <c r="AF444" t="inlineStr">
        <is>
          <t>황민정</t>
        </is>
      </c>
      <c r="AI444" t="inlineStr">
        <is>
          <t>기보유</t>
        </is>
      </c>
      <c r="AJ444" t="inlineStr">
        <is>
          <t>해외실물</t>
        </is>
      </c>
      <c r="AK444" t="inlineStr">
        <is>
          <t>인프라</t>
        </is>
      </c>
      <c r="AL444" t="inlineStr">
        <is>
          <t>Equity</t>
        </is>
      </c>
      <c r="AM444" t="inlineStr">
        <is>
          <t>인출</t>
        </is>
      </c>
      <c r="AN444" t="inlineStr">
        <is>
          <t>운영</t>
        </is>
      </c>
      <c r="AO444" t="n">
        <v>50000000</v>
      </c>
      <c r="AP444" t="n">
        <v>65000000000</v>
      </c>
      <c r="AQ444" t="n">
        <v>0</v>
      </c>
      <c r="AR444" t="n">
        <v>0</v>
      </c>
      <c r="AS444" t="n">
        <v>0</v>
      </c>
      <c r="AT444" t="n">
        <v>0</v>
      </c>
      <c r="AU444" t="n">
        <v>0</v>
      </c>
      <c r="AV444" t="n">
        <v>4112260487</v>
      </c>
      <c r="AW444" t="n">
        <v>61487636135</v>
      </c>
      <c r="AX444" t="n">
        <v>0</v>
      </c>
      <c r="AY444" t="n">
        <v>7788031025</v>
      </c>
      <c r="AZ444" t="n">
        <v>7797812845</v>
      </c>
      <c r="BA444" t="n">
        <v>0</v>
      </c>
      <c r="BB444" t="n">
        <v>-3675770538</v>
      </c>
      <c r="BC444" t="n">
        <v>53689823290</v>
      </c>
      <c r="BD444" t="n">
        <v>0</v>
      </c>
      <c r="BE444" t="n">
        <v>9336007604</v>
      </c>
      <c r="BF444" t="n">
        <v>12094455257</v>
      </c>
      <c r="BG444" t="n">
        <v>9336007604</v>
      </c>
      <c r="BH444" t="n">
        <v>0</v>
      </c>
      <c r="BI444" t="n">
        <v>0</v>
      </c>
      <c r="BJ444" t="n">
        <v>-1415711261</v>
      </c>
      <c r="BK444" t="n">
        <v>9336007604</v>
      </c>
      <c r="BL444" t="n">
        <v>0</v>
      </c>
      <c r="BM444" t="n">
        <v>-7887870935</v>
      </c>
      <c r="BN444" t="n">
        <v>-3805589291</v>
      </c>
      <c r="BO444" t="n">
        <v>0</v>
      </c>
      <c r="BP444" t="n">
        <v>9336007604</v>
      </c>
      <c r="BQ444" t="n">
        <v>-7887870935</v>
      </c>
      <c r="BR444" t="n">
        <v>5530418313</v>
      </c>
      <c r="BS444" t="n">
        <v>0</v>
      </c>
      <c r="BT444" t="n">
        <v>0</v>
      </c>
      <c r="BU444" t="n">
        <v>0</v>
      </c>
      <c r="BV444" t="n">
        <v>-7887870935</v>
      </c>
      <c r="BW444" t="n">
        <v>5530418313</v>
      </c>
      <c r="BX444" t="n">
        <v>-9.697461618244157</v>
      </c>
      <c r="BY444" t="n">
        <v>7.518378021917475</v>
      </c>
      <c r="BZ444" t="n">
        <v>43141158</v>
      </c>
      <c r="CA444" t="n">
        <v>54449852435</v>
      </c>
      <c r="CB444" t="n">
        <v>54449852435</v>
      </c>
      <c r="CC444" t="n">
        <v>57366547330</v>
      </c>
      <c r="CD444" t="n">
        <v>50808300</v>
      </c>
      <c r="CE444" t="n">
        <v>72904829670</v>
      </c>
      <c r="CF444" t="n">
        <v>81886384820</v>
      </c>
      <c r="CG444" t="n">
        <v>79742913600</v>
      </c>
      <c r="CH444" t="n">
        <v>65451434478.29604</v>
      </c>
      <c r="CI444" t="n">
        <v>73143069004.09604</v>
      </c>
      <c r="CJ444" t="n">
        <v>69751775092.58694</v>
      </c>
      <c r="CK444" t="n">
        <v>-624570076.2909088</v>
      </c>
      <c r="CL444" t="n">
        <v>0</v>
      </c>
      <c r="CM444" t="n">
        <v>-75.67090310156348</v>
      </c>
      <c r="CN444" t="n">
        <v>8.341193497180939</v>
      </c>
      <c r="CO444" t="n">
        <v>13.15592706203461</v>
      </c>
      <c r="CP444" t="n">
        <v>-5516774301594.561</v>
      </c>
      <c r="CQ444" t="n">
        <v>608113291156.4879</v>
      </c>
      <c r="CR444" t="n">
        <v>959130621608.5767</v>
      </c>
      <c r="CS444" t="n">
        <v>1.509199305828868</v>
      </c>
      <c r="CT444" t="n">
        <v>110027918329.5358</v>
      </c>
      <c r="CU444" t="n">
        <v>0</v>
      </c>
      <c r="CV444" t="n">
        <v>0</v>
      </c>
      <c r="CW444" t="n">
        <v>0</v>
      </c>
      <c r="CX444" t="n">
        <v>0</v>
      </c>
      <c r="CY444" t="n">
        <v>0</v>
      </c>
      <c r="CZ444" t="n">
        <v>0</v>
      </c>
      <c r="DA444" t="n">
        <v>0</v>
      </c>
      <c r="DB444" t="n">
        <v>0</v>
      </c>
      <c r="DC444" t="n">
        <v>0</v>
      </c>
      <c r="DD444" t="n">
        <v>0</v>
      </c>
      <c r="DE444" t="n">
        <v>0</v>
      </c>
      <c r="DF444" t="n">
        <v>0</v>
      </c>
      <c r="DG444" t="n">
        <v>0</v>
      </c>
      <c r="DH444" t="n">
        <v>0</v>
      </c>
      <c r="DI444" t="n">
        <v>1</v>
      </c>
      <c r="DJ444" t="n">
        <v>0</v>
      </c>
      <c r="DK444" t="n">
        <v>72904829670</v>
      </c>
      <c r="DL444" t="n">
        <v>0</v>
      </c>
      <c r="DM444" t="n">
        <v>79742913600</v>
      </c>
      <c r="DN444" t="n">
        <v>0</v>
      </c>
      <c r="DO444" t="n">
        <v>4112260487</v>
      </c>
      <c r="DP444" t="n">
        <v>0</v>
      </c>
      <c r="DQ444" t="n">
        <v>7788031025</v>
      </c>
      <c r="DR444" t="n">
        <v>0</v>
      </c>
      <c r="DS444" t="n">
        <v>0</v>
      </c>
      <c r="DT444" t="n">
        <v>0</v>
      </c>
      <c r="DU444" t="n">
        <v>0</v>
      </c>
      <c r="DV444" t="n">
        <v>79385377154</v>
      </c>
      <c r="DW444" t="n">
        <v>0</v>
      </c>
      <c r="DX444" t="n">
        <v>0</v>
      </c>
      <c r="DY444" t="n">
        <v>36779563762.25436</v>
      </c>
      <c r="DZ444" t="n">
        <v>19846344288.5</v>
      </c>
      <c r="EA444" t="n">
        <v>0</v>
      </c>
      <c r="EB444" t="n">
        <v>56625908050.75436</v>
      </c>
      <c r="EC444" t="n">
        <v>0.7133040124115747</v>
      </c>
      <c r="ED444" t="n">
        <v>56625908050.75436</v>
      </c>
      <c r="EE444" t="n">
        <v>52003307527.79342</v>
      </c>
      <c r="EF444" t="n">
        <v>-1511362288</v>
      </c>
      <c r="EG444" t="n">
        <v>0</v>
      </c>
      <c r="EH444" t="n">
        <v>0</v>
      </c>
      <c r="EI444" t="n">
        <v>1093684215</v>
      </c>
      <c r="EJ444" t="n">
        <v>-7470192862</v>
      </c>
      <c r="EK444" t="n">
        <v>-3496062678</v>
      </c>
      <c r="EL444" t="n">
        <v>9336007604</v>
      </c>
      <c r="EM444" t="n">
        <v>-1415711261</v>
      </c>
      <c r="EN444" t="n">
        <v>731580643</v>
      </c>
      <c r="EO444" t="n">
        <v>374604005</v>
      </c>
      <c r="EP444" t="n">
        <v>-7887870935</v>
      </c>
      <c r="EQ444" t="n">
        <v>5530418313</v>
      </c>
      <c r="ER444" t="n">
        <v>48</v>
      </c>
      <c r="EU444" t="n">
        <v>2020</v>
      </c>
      <c r="EV444" t="inlineStr">
        <is>
          <t>해외직접투자</t>
        </is>
      </c>
      <c r="EW444" t="n">
        <v>0</v>
      </c>
      <c r="EX444" t="n">
        <v>0</v>
      </c>
      <c r="EY444" t="n">
        <v>0</v>
      </c>
      <c r="EZ444" t="n">
        <v>0</v>
      </c>
      <c r="FA444" t="n">
        <v>0</v>
      </c>
      <c r="FB444" t="n">
        <v>0</v>
      </c>
      <c r="FC444" t="n">
        <v>0</v>
      </c>
      <c r="FD444" t="n">
        <v>0</v>
      </c>
      <c r="FE444" t="n">
        <v>0</v>
      </c>
      <c r="FF444" t="n">
        <v>0</v>
      </c>
      <c r="FG444" t="n">
        <v>-1511362288</v>
      </c>
      <c r="FH444" t="n">
        <v>0</v>
      </c>
      <c r="FI444" t="n">
        <v>0</v>
      </c>
      <c r="FJ444" t="n">
        <v>1093684215</v>
      </c>
      <c r="FK444" t="n">
        <v>-7470192862</v>
      </c>
      <c r="FL444" t="n">
        <v>-3496062678</v>
      </c>
      <c r="FM444" t="n">
        <v>9336007604</v>
      </c>
      <c r="FN444" t="n">
        <v>-1415711261</v>
      </c>
      <c r="FO444" t="n">
        <v>731580643</v>
      </c>
      <c r="FP444" t="n">
        <v>374604005</v>
      </c>
      <c r="FQ444" t="b">
        <v>1</v>
      </c>
      <c r="FR444" t="b">
        <v>1</v>
      </c>
    </row>
    <row r="445">
      <c r="A445" t="inlineStr">
        <is>
          <t>BS00001139</t>
        </is>
      </c>
      <c r="B445" t="n">
        <v>406202093401</v>
      </c>
      <c r="C445" t="n">
        <v>6000000001081</v>
      </c>
      <c r="D445" t="inlineStr">
        <is>
          <t>종로타워 출자 및 담보대출 (KB 종로타워)</t>
        </is>
      </c>
      <c r="E445" t="inlineStr">
        <is>
          <t>종로타워 담보대출(KB와이즈스타종로타워부동산투자신탁)</t>
        </is>
      </c>
      <c r="F445" t="inlineStr">
        <is>
          <t>부동산</t>
        </is>
      </c>
      <c r="G445" t="inlineStr">
        <is>
          <t>수익형</t>
        </is>
      </c>
      <c r="H445" t="inlineStr">
        <is>
          <t>오피스</t>
        </is>
      </c>
      <c r="I445" t="inlineStr">
        <is>
          <t>국내</t>
        </is>
      </c>
      <c r="J445" t="inlineStr">
        <is>
          <t>아시아</t>
        </is>
      </c>
      <c r="K445" t="inlineStr">
        <is>
          <t>이머징</t>
        </is>
      </c>
      <c r="L445" t="inlineStr">
        <is>
          <t>한국</t>
        </is>
      </c>
      <c r="M445" t="inlineStr">
        <is>
          <t>서울CBD</t>
        </is>
      </c>
      <c r="N445" t="inlineStr">
        <is>
          <t>대출</t>
        </is>
      </c>
      <c r="O445" t="inlineStr">
        <is>
          <t>선순위</t>
        </is>
      </c>
      <c r="P445" t="inlineStr">
        <is>
          <t>대출</t>
        </is>
      </c>
      <c r="Q445" t="inlineStr">
        <is>
          <t>프로젝트</t>
        </is>
      </c>
      <c r="R445" t="inlineStr">
        <is>
          <t>KRW</t>
        </is>
      </c>
      <c r="S445" t="inlineStr">
        <is>
          <t>KRW</t>
        </is>
      </c>
      <c r="T445" s="1" t="n">
        <v>43642</v>
      </c>
      <c r="U445" s="1" t="n">
        <v>43642</v>
      </c>
      <c r="V445" s="1" t="n">
        <v>45834</v>
      </c>
      <c r="W445" s="1" t="n">
        <v>44853</v>
      </c>
      <c r="X445" t="inlineStr">
        <is>
          <t>해당없음</t>
        </is>
      </c>
      <c r="Y445" t="inlineStr">
        <is>
          <t>해당없음</t>
        </is>
      </c>
      <c r="Z445" t="inlineStr">
        <is>
          <t>무보증</t>
        </is>
      </c>
      <c r="AA445" t="inlineStr">
        <is>
          <t>무보증</t>
        </is>
      </c>
      <c r="AB445" t="inlineStr">
        <is>
          <t>KB자산운용</t>
        </is>
      </c>
      <c r="AC445" t="inlineStr">
        <is>
          <t>해당없음</t>
        </is>
      </c>
      <c r="AD445" t="inlineStr">
        <is>
          <t>상환/확인필요</t>
        </is>
      </c>
      <c r="AF445" t="inlineStr">
        <is>
          <t>김현우</t>
        </is>
      </c>
      <c r="AI445" t="inlineStr">
        <is>
          <t>기보유</t>
        </is>
      </c>
      <c r="AJ445" t="inlineStr">
        <is>
          <t>국내실물</t>
        </is>
      </c>
      <c r="AK445" t="inlineStr">
        <is>
          <t>부동산</t>
        </is>
      </c>
      <c r="AL445" t="inlineStr">
        <is>
          <t>Debt</t>
        </is>
      </c>
      <c r="AM445" t="inlineStr">
        <is>
          <t>인출</t>
        </is>
      </c>
      <c r="AN445" t="inlineStr">
        <is>
          <t>상환</t>
        </is>
      </c>
      <c r="AO445" t="n">
        <v>0</v>
      </c>
      <c r="AP445" t="n">
        <v>210000000000</v>
      </c>
      <c r="AQ445" t="n">
        <v>0</v>
      </c>
      <c r="AR445" t="n">
        <v>0</v>
      </c>
      <c r="AS445" t="n">
        <v>0</v>
      </c>
      <c r="AT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0</v>
      </c>
      <c r="BD445" t="n">
        <v>0</v>
      </c>
      <c r="BE445" t="n">
        <v>0</v>
      </c>
      <c r="BF445" t="n">
        <v>0</v>
      </c>
      <c r="BG445" t="n">
        <v>0</v>
      </c>
      <c r="BH445" t="n">
        <v>0</v>
      </c>
      <c r="BI445" t="n">
        <v>0</v>
      </c>
      <c r="BJ445" t="n">
        <v>0</v>
      </c>
      <c r="BK445" t="n">
        <v>0</v>
      </c>
      <c r="BL445" t="n">
        <v>0</v>
      </c>
      <c r="BM445" t="n">
        <v>0</v>
      </c>
      <c r="BN445" t="n">
        <v>0</v>
      </c>
      <c r="BO445" t="n">
        <v>0</v>
      </c>
      <c r="BP445" t="n">
        <v>0</v>
      </c>
      <c r="BQ445" t="n">
        <v>0</v>
      </c>
      <c r="BR445" t="n">
        <v>0</v>
      </c>
      <c r="BS445" t="n">
        <v>0</v>
      </c>
      <c r="BT445" t="n">
        <v>0</v>
      </c>
      <c r="BU445" t="n">
        <v>0</v>
      </c>
      <c r="BV445" t="n">
        <v>0</v>
      </c>
      <c r="BW445" t="n">
        <v>0</v>
      </c>
      <c r="BX445" t="n">
        <v>0</v>
      </c>
      <c r="BY445" t="n">
        <v>0</v>
      </c>
      <c r="BZ445" t="n">
        <v>0</v>
      </c>
      <c r="CA445" t="n">
        <v>0</v>
      </c>
      <c r="CB445" t="n">
        <v>0</v>
      </c>
      <c r="CC445" t="n">
        <v>0</v>
      </c>
      <c r="CD445" t="n">
        <v>0</v>
      </c>
      <c r="CE445" t="n">
        <v>0</v>
      </c>
      <c r="CF445" t="n">
        <v>0</v>
      </c>
      <c r="CG445" t="n">
        <v>0</v>
      </c>
      <c r="CH445" t="n">
        <v>0</v>
      </c>
      <c r="CI445" t="n">
        <v>0</v>
      </c>
      <c r="CJ445" t="n">
        <v>0</v>
      </c>
      <c r="CK445" t="n">
        <v>0</v>
      </c>
      <c r="CL445" t="n">
        <v>0</v>
      </c>
      <c r="CM445" t="n">
        <v>0</v>
      </c>
      <c r="CN445" t="n">
        <v>0</v>
      </c>
      <c r="CO445" t="n">
        <v>0</v>
      </c>
      <c r="CP445" t="n">
        <v>0</v>
      </c>
      <c r="CQ445" t="n">
        <v>0</v>
      </c>
      <c r="CR445" t="n">
        <v>0</v>
      </c>
      <c r="CS445" t="n">
        <v>0</v>
      </c>
      <c r="CT445" t="n">
        <v>0</v>
      </c>
      <c r="CU445" t="n">
        <v>0</v>
      </c>
      <c r="CV445" t="n">
        <v>0</v>
      </c>
      <c r="CW445" t="n">
        <v>0</v>
      </c>
      <c r="CX445" t="n">
        <v>0</v>
      </c>
      <c r="CY445" t="n">
        <v>0</v>
      </c>
      <c r="CZ445" t="n">
        <v>0</v>
      </c>
      <c r="DA445" t="n">
        <v>0</v>
      </c>
      <c r="DB445" t="n">
        <v>0</v>
      </c>
      <c r="DC445" t="n">
        <v>0</v>
      </c>
      <c r="DD445" t="n">
        <v>0</v>
      </c>
      <c r="DE445" t="n">
        <v>0</v>
      </c>
      <c r="DF445" t="n">
        <v>0</v>
      </c>
      <c r="DG445" t="n">
        <v>0</v>
      </c>
      <c r="DH445" t="n">
        <v>1</v>
      </c>
      <c r="DI445" t="n">
        <v>0</v>
      </c>
      <c r="DJ445" t="n">
        <v>0</v>
      </c>
      <c r="DK445" t="n">
        <v>0</v>
      </c>
      <c r="DL445" t="n">
        <v>0</v>
      </c>
      <c r="DM445" t="n">
        <v>0</v>
      </c>
      <c r="DN445" t="n">
        <v>0</v>
      </c>
      <c r="DO445" t="n">
        <v>0</v>
      </c>
      <c r="DP445" t="n">
        <v>0</v>
      </c>
      <c r="DQ445" t="n">
        <v>0</v>
      </c>
      <c r="DR445" t="n">
        <v>0</v>
      </c>
      <c r="DS445" t="n">
        <v>0</v>
      </c>
      <c r="DT445" t="n">
        <v>0</v>
      </c>
      <c r="DU445" t="n">
        <v>0</v>
      </c>
      <c r="DV445" t="n">
        <v>0</v>
      </c>
      <c r="DW445" t="n">
        <v>0</v>
      </c>
      <c r="DX445" t="n">
        <v>0</v>
      </c>
      <c r="DY445" t="n">
        <v>0</v>
      </c>
      <c r="DZ445" t="n">
        <v>0</v>
      </c>
      <c r="EA445" t="n">
        <v>0</v>
      </c>
      <c r="EB445" t="n">
        <v>0</v>
      </c>
      <c r="EC445" t="n">
        <v>0</v>
      </c>
      <c r="ED445" t="n">
        <v>0</v>
      </c>
      <c r="EE445" t="n">
        <v>0</v>
      </c>
      <c r="EF445" t="n">
        <v>0</v>
      </c>
      <c r="EG445" t="n">
        <v>0</v>
      </c>
      <c r="EH445" t="n">
        <v>0</v>
      </c>
      <c r="EI445" t="n">
        <v>0</v>
      </c>
      <c r="EJ445" t="n">
        <v>0</v>
      </c>
      <c r="EK445" t="n">
        <v>0</v>
      </c>
      <c r="EL445" t="n">
        <v>0</v>
      </c>
      <c r="EM445" t="n">
        <v>0</v>
      </c>
      <c r="EN445" t="n">
        <v>0</v>
      </c>
      <c r="EO445" t="n">
        <v>0</v>
      </c>
      <c r="EP445" t="n">
        <v>0</v>
      </c>
      <c r="EQ445" t="n">
        <v>0</v>
      </c>
      <c r="ER445" t="n">
        <v>471</v>
      </c>
      <c r="EU445" t="n">
        <v>2019</v>
      </c>
      <c r="EV445" t="inlineStr">
        <is>
          <t>국내간접투자</t>
        </is>
      </c>
      <c r="EW445" t="n">
        <v>0</v>
      </c>
      <c r="EX445" t="n">
        <v>0</v>
      </c>
      <c r="EY445" t="n">
        <v>0</v>
      </c>
      <c r="EZ445" t="n">
        <v>0</v>
      </c>
      <c r="FA445" t="n">
        <v>0</v>
      </c>
      <c r="FB445" t="n">
        <v>0</v>
      </c>
      <c r="FC445" t="n">
        <v>0</v>
      </c>
      <c r="FD445" t="n">
        <v>0</v>
      </c>
      <c r="FE445" t="n">
        <v>0</v>
      </c>
      <c r="FF445" t="n">
        <v>0</v>
      </c>
      <c r="FG445" t="n">
        <v>0</v>
      </c>
      <c r="FH445" t="n">
        <v>0</v>
      </c>
      <c r="FI445" t="n">
        <v>0</v>
      </c>
      <c r="FJ445" t="n">
        <v>0</v>
      </c>
      <c r="FK445" t="n">
        <v>0</v>
      </c>
      <c r="FL445" t="n">
        <v>0</v>
      </c>
      <c r="FM445" t="n">
        <v>0</v>
      </c>
      <c r="FN445" t="n">
        <v>0</v>
      </c>
      <c r="FO445" t="n">
        <v>0</v>
      </c>
      <c r="FP445" t="n">
        <v>0</v>
      </c>
      <c r="FQ445" t="b">
        <v>1</v>
      </c>
      <c r="FR445" t="b">
        <v>1</v>
      </c>
    </row>
    <row r="446">
      <c r="A446" t="inlineStr">
        <is>
          <t>BS00001139</t>
        </is>
      </c>
      <c r="B446" t="inlineStr">
        <is>
          <t>BS0000113901</t>
        </is>
      </c>
      <c r="C446" t="n">
        <v>210000305</v>
      </c>
      <c r="D446" t="inlineStr">
        <is>
          <t>종로타워 출자 및 담보대출 (KB 종로타워)</t>
        </is>
      </c>
      <c r="E446" t="inlineStr">
        <is>
          <t>KB스타오피스일반사모부동산투자신탁제5호(재간접형)</t>
        </is>
      </c>
      <c r="F446" t="inlineStr">
        <is>
          <t>부동산</t>
        </is>
      </c>
      <c r="G446" t="inlineStr">
        <is>
          <t>수익형</t>
        </is>
      </c>
      <c r="H446" t="inlineStr">
        <is>
          <t>오피스</t>
        </is>
      </c>
      <c r="I446" t="inlineStr">
        <is>
          <t>국내</t>
        </is>
      </c>
      <c r="J446" t="inlineStr">
        <is>
          <t>아시아</t>
        </is>
      </c>
      <c r="K446" t="inlineStr">
        <is>
          <t>이머징</t>
        </is>
      </c>
      <c r="L446" t="inlineStr">
        <is>
          <t>한국</t>
        </is>
      </c>
      <c r="M446" t="inlineStr">
        <is>
          <t>서울CBD</t>
        </is>
      </c>
      <c r="N446" t="inlineStr">
        <is>
          <t>수익증권</t>
        </is>
      </c>
      <c r="O446" t="inlineStr">
        <is>
          <t>지분</t>
        </is>
      </c>
      <c r="P446" t="inlineStr">
        <is>
          <t>주식형</t>
        </is>
      </c>
      <c r="Q446" t="inlineStr">
        <is>
          <t>프로젝트</t>
        </is>
      </c>
      <c r="R446" t="inlineStr">
        <is>
          <t>KRW</t>
        </is>
      </c>
      <c r="S446" t="inlineStr">
        <is>
          <t>KRW</t>
        </is>
      </c>
      <c r="T446" s="1" t="n">
        <v>43642</v>
      </c>
      <c r="U446" s="1" t="n">
        <v>43642</v>
      </c>
      <c r="V446" s="1" t="n">
        <v>45834</v>
      </c>
      <c r="W446" s="1" t="n">
        <v>44853</v>
      </c>
      <c r="X446" t="inlineStr">
        <is>
          <t>해당없음</t>
        </is>
      </c>
      <c r="Y446" t="inlineStr">
        <is>
          <t>해당없음</t>
        </is>
      </c>
      <c r="Z446" t="inlineStr">
        <is>
          <t>무보증</t>
        </is>
      </c>
      <c r="AA446" t="inlineStr">
        <is>
          <t>무보증</t>
        </is>
      </c>
      <c r="AB446" t="inlineStr">
        <is>
          <t>KB자산운용</t>
        </is>
      </c>
      <c r="AC446" t="inlineStr">
        <is>
          <t>해당없음</t>
        </is>
      </c>
      <c r="AD446" t="inlineStr">
        <is>
          <t>상환/확인필요</t>
        </is>
      </c>
      <c r="AF446" t="inlineStr">
        <is>
          <t>김현우</t>
        </is>
      </c>
      <c r="AI446" t="inlineStr">
        <is>
          <t>기보유</t>
        </is>
      </c>
      <c r="AJ446" t="inlineStr">
        <is>
          <t>국내실물</t>
        </is>
      </c>
      <c r="AK446" t="inlineStr">
        <is>
          <t>부동산</t>
        </is>
      </c>
      <c r="AL446" t="inlineStr">
        <is>
          <t>Equity</t>
        </is>
      </c>
      <c r="AM446" t="inlineStr">
        <is>
          <t>인출</t>
        </is>
      </c>
      <c r="AN446" t="inlineStr">
        <is>
          <t>상환</t>
        </is>
      </c>
      <c r="AO446" t="n">
        <v>0</v>
      </c>
      <c r="AP446" t="n">
        <v>10000000000</v>
      </c>
      <c r="AQ446" t="n">
        <v>0</v>
      </c>
      <c r="AR446" t="n">
        <v>0</v>
      </c>
      <c r="AS446" t="n">
        <v>0</v>
      </c>
      <c r="AT446" t="n">
        <v>0</v>
      </c>
      <c r="AU446" t="n">
        <v>0</v>
      </c>
      <c r="AV446" t="n">
        <v>0</v>
      </c>
      <c r="AW446" t="n">
        <v>10000000000</v>
      </c>
      <c r="AX446" t="n">
        <v>0</v>
      </c>
      <c r="AY446" t="n">
        <v>0</v>
      </c>
      <c r="AZ446" t="n">
        <v>10290051364</v>
      </c>
      <c r="BA446" t="n">
        <v>0</v>
      </c>
      <c r="BB446" t="n">
        <v>0</v>
      </c>
      <c r="BC446" t="n">
        <v>-290051364</v>
      </c>
      <c r="BD446" t="n">
        <v>0</v>
      </c>
      <c r="BE446" t="n">
        <v>0</v>
      </c>
      <c r="BF446" t="n">
        <v>6800758432</v>
      </c>
      <c r="BG446" t="n">
        <v>0</v>
      </c>
      <c r="BH446" t="n">
        <v>0</v>
      </c>
      <c r="BI446" t="n">
        <v>0</v>
      </c>
      <c r="BJ446" t="n">
        <v>0</v>
      </c>
      <c r="BK446" t="n">
        <v>0</v>
      </c>
      <c r="BL446" t="n">
        <v>0</v>
      </c>
      <c r="BM446" t="n">
        <v>0</v>
      </c>
      <c r="BN446" t="n">
        <v>0</v>
      </c>
      <c r="BO446" t="n">
        <v>0</v>
      </c>
      <c r="BP446" t="n">
        <v>0</v>
      </c>
      <c r="BQ446" t="n">
        <v>0</v>
      </c>
      <c r="BR446" t="n">
        <v>0</v>
      </c>
      <c r="BS446" t="n">
        <v>0</v>
      </c>
      <c r="BT446" t="n">
        <v>0</v>
      </c>
      <c r="BU446" t="n">
        <v>0</v>
      </c>
      <c r="BV446" t="n">
        <v>0</v>
      </c>
      <c r="BW446" t="n">
        <v>0</v>
      </c>
      <c r="BX446" t="n">
        <v>0</v>
      </c>
      <c r="BY446" t="n">
        <v>0</v>
      </c>
      <c r="BZ446" t="n">
        <v>0</v>
      </c>
      <c r="CA446" t="n">
        <v>0</v>
      </c>
      <c r="CB446" t="n">
        <v>0</v>
      </c>
      <c r="CC446" t="n">
        <v>0</v>
      </c>
      <c r="CD446" t="n">
        <v>0</v>
      </c>
      <c r="CE446" t="n">
        <v>0</v>
      </c>
      <c r="CF446" t="n">
        <v>0</v>
      </c>
      <c r="CG446" t="n">
        <v>0</v>
      </c>
      <c r="CH446" t="n">
        <v>0</v>
      </c>
      <c r="CI446" t="n">
        <v>0</v>
      </c>
      <c r="CJ446" t="n">
        <v>0</v>
      </c>
      <c r="CK446" t="n">
        <v>0</v>
      </c>
      <c r="CL446" t="n">
        <v>0</v>
      </c>
      <c r="CM446" t="n">
        <v>0</v>
      </c>
      <c r="CN446" t="n">
        <v>0</v>
      </c>
      <c r="CO446" t="n">
        <v>17.37370550632477</v>
      </c>
      <c r="CP446" t="n">
        <v>0</v>
      </c>
      <c r="CQ446" t="n">
        <v>0</v>
      </c>
      <c r="CR446" t="n">
        <v>0</v>
      </c>
      <c r="CS446" t="n">
        <v>1.7090809796</v>
      </c>
      <c r="CT446" t="n">
        <v>0</v>
      </c>
      <c r="CU446" t="n">
        <v>0</v>
      </c>
      <c r="CV446" t="n">
        <v>0</v>
      </c>
      <c r="CW446" t="n">
        <v>0</v>
      </c>
      <c r="CX446" t="n">
        <v>0</v>
      </c>
      <c r="CY446" t="n">
        <v>0</v>
      </c>
      <c r="CZ446" t="n">
        <v>0</v>
      </c>
      <c r="DA446" t="n">
        <v>0</v>
      </c>
      <c r="DB446" t="n">
        <v>0</v>
      </c>
      <c r="DC446" t="n">
        <v>0</v>
      </c>
      <c r="DD446" t="n">
        <v>0</v>
      </c>
      <c r="DE446" t="n">
        <v>0</v>
      </c>
      <c r="DF446" t="n">
        <v>0</v>
      </c>
      <c r="DG446" t="n">
        <v>0</v>
      </c>
      <c r="DH446" t="n">
        <v>0.02020234426837788</v>
      </c>
      <c r="DI446" t="n">
        <v>0.979797655731622</v>
      </c>
      <c r="DJ446" t="n">
        <v>0</v>
      </c>
      <c r="DK446" t="n">
        <v>0</v>
      </c>
      <c r="DL446" t="n">
        <v>0</v>
      </c>
      <c r="DM446" t="n">
        <v>0</v>
      </c>
      <c r="DN446" t="n">
        <v>0</v>
      </c>
      <c r="DO446" t="n">
        <v>0</v>
      </c>
      <c r="DP446" t="n">
        <v>0</v>
      </c>
      <c r="DQ446" t="n">
        <v>0</v>
      </c>
      <c r="DR446" t="n">
        <v>0</v>
      </c>
      <c r="DS446" t="n">
        <v>0</v>
      </c>
      <c r="DT446" t="n">
        <v>0</v>
      </c>
      <c r="DU446" t="n">
        <v>0</v>
      </c>
      <c r="DV446" t="n">
        <v>0</v>
      </c>
      <c r="DW446" t="n">
        <v>0</v>
      </c>
      <c r="DX446" t="n">
        <v>0</v>
      </c>
      <c r="DY446" t="n">
        <v>0</v>
      </c>
      <c r="DZ446" t="n">
        <v>0</v>
      </c>
      <c r="EA446" t="n">
        <v>0</v>
      </c>
      <c r="EB446" t="n">
        <v>0</v>
      </c>
      <c r="EC446" t="n">
        <v>0</v>
      </c>
      <c r="ED446" t="n">
        <v>0</v>
      </c>
      <c r="EE446" t="n">
        <v>0</v>
      </c>
      <c r="EF446" t="n">
        <v>0</v>
      </c>
      <c r="EG446" t="n">
        <v>0</v>
      </c>
      <c r="EH446" t="n">
        <v>0</v>
      </c>
      <c r="EI446" t="n">
        <v>0</v>
      </c>
      <c r="EJ446" t="n">
        <v>0</v>
      </c>
      <c r="EK446" t="n">
        <v>0</v>
      </c>
      <c r="EL446" t="n">
        <v>0</v>
      </c>
      <c r="EM446" t="n">
        <v>0</v>
      </c>
      <c r="EN446" t="n">
        <v>0</v>
      </c>
      <c r="EO446" t="n">
        <v>0</v>
      </c>
      <c r="EP446" t="n">
        <v>0</v>
      </c>
      <c r="EQ446" t="n">
        <v>0</v>
      </c>
      <c r="ER446" t="n">
        <v>471</v>
      </c>
      <c r="EU446" t="n">
        <v>2019</v>
      </c>
      <c r="EV446" t="inlineStr">
        <is>
          <t>국내간접투자</t>
        </is>
      </c>
      <c r="EW446" t="n">
        <v>0</v>
      </c>
      <c r="EX446" t="n">
        <v>0</v>
      </c>
      <c r="EY446" t="n">
        <v>0</v>
      </c>
      <c r="EZ446" t="n">
        <v>0</v>
      </c>
      <c r="FA446" t="n">
        <v>0</v>
      </c>
      <c r="FB446" t="n">
        <v>0</v>
      </c>
      <c r="FC446" t="n">
        <v>0</v>
      </c>
      <c r="FD446" t="n">
        <v>0</v>
      </c>
      <c r="FE446" t="n">
        <v>0</v>
      </c>
      <c r="FF446" t="n">
        <v>0</v>
      </c>
      <c r="FG446" t="n">
        <v>0</v>
      </c>
      <c r="FH446" t="n">
        <v>0</v>
      </c>
      <c r="FI446" t="n">
        <v>0</v>
      </c>
      <c r="FJ446" t="n">
        <v>0</v>
      </c>
      <c r="FK446" t="n">
        <v>0</v>
      </c>
      <c r="FL446" t="n">
        <v>0</v>
      </c>
      <c r="FM446" t="n">
        <v>0</v>
      </c>
      <c r="FN446" t="n">
        <v>0</v>
      </c>
      <c r="FO446" t="n">
        <v>0</v>
      </c>
      <c r="FP446" t="n">
        <v>0</v>
      </c>
      <c r="FQ446" t="b">
        <v>1</v>
      </c>
      <c r="FR446" t="b">
        <v>1</v>
      </c>
    </row>
    <row r="447">
      <c r="A447" t="inlineStr">
        <is>
          <t>BS00001141</t>
        </is>
      </c>
      <c r="B447" t="n">
        <v>306173067302</v>
      </c>
      <c r="C447" t="n">
        <v>6000000001083</v>
      </c>
      <c r="D447" t="inlineStr">
        <is>
          <t>여의도 MBC부지복합개발사업 PF대출</t>
        </is>
      </c>
      <c r="E447" t="inlineStr">
        <is>
          <t>여의도 MBC부지 복합개발사업 PF대출</t>
        </is>
      </c>
      <c r="F447" t="inlineStr">
        <is>
          <t>부동산</t>
        </is>
      </c>
      <c r="G447" t="inlineStr">
        <is>
          <t>개발형</t>
        </is>
      </c>
      <c r="H447" t="inlineStr">
        <is>
          <t>주거용</t>
        </is>
      </c>
      <c r="I447" t="inlineStr">
        <is>
          <t>국내</t>
        </is>
      </c>
      <c r="J447" t="inlineStr">
        <is>
          <t>아시아</t>
        </is>
      </c>
      <c r="K447" t="inlineStr">
        <is>
          <t>이머징</t>
        </is>
      </c>
      <c r="L447" t="inlineStr">
        <is>
          <t>한국</t>
        </is>
      </c>
      <c r="M447" t="inlineStr">
        <is>
          <t>서울YBD</t>
        </is>
      </c>
      <c r="N447" t="inlineStr">
        <is>
          <t>대출</t>
        </is>
      </c>
      <c r="O447" t="inlineStr">
        <is>
          <t>선순위</t>
        </is>
      </c>
      <c r="P447" t="inlineStr">
        <is>
          <t>대출</t>
        </is>
      </c>
      <c r="Q447" t="inlineStr">
        <is>
          <t>프로젝트</t>
        </is>
      </c>
      <c r="R447" t="inlineStr">
        <is>
          <t>KRW</t>
        </is>
      </c>
      <c r="S447" t="inlineStr">
        <is>
          <t>KRW</t>
        </is>
      </c>
      <c r="T447" s="1" t="n">
        <v>43665</v>
      </c>
      <c r="U447" s="1" t="n">
        <v>43665</v>
      </c>
      <c r="V447" s="1" t="n">
        <v>45310</v>
      </c>
      <c r="W447" s="1" t="n">
        <v>45026</v>
      </c>
      <c r="X447" t="inlineStr">
        <is>
          <t>해당없음</t>
        </is>
      </c>
      <c r="Y447" t="inlineStr">
        <is>
          <t>해당없음</t>
        </is>
      </c>
      <c r="Z447" t="inlineStr">
        <is>
          <t>시공사 책임준공</t>
        </is>
      </c>
      <c r="AA447" t="inlineStr">
        <is>
          <t>시공사 책임준공</t>
        </is>
      </c>
      <c r="AB447" t="inlineStr">
        <is>
          <t>NH투자증권</t>
        </is>
      </c>
      <c r="AC447" t="inlineStr">
        <is>
          <t>해당없음</t>
        </is>
      </c>
      <c r="AD447" t="inlineStr">
        <is>
          <t>상환/확인필요</t>
        </is>
      </c>
      <c r="AF447" t="inlineStr">
        <is>
          <t>김현우</t>
        </is>
      </c>
      <c r="AI447" t="inlineStr">
        <is>
          <t>기보유</t>
        </is>
      </c>
      <c r="AJ447" t="inlineStr">
        <is>
          <t>국내실물</t>
        </is>
      </c>
      <c r="AK447" t="inlineStr">
        <is>
          <t>부동산</t>
        </is>
      </c>
      <c r="AL447" t="inlineStr">
        <is>
          <t>Debt</t>
        </is>
      </c>
      <c r="AM447" t="inlineStr">
        <is>
          <t>인출</t>
        </is>
      </c>
      <c r="AN447" t="inlineStr">
        <is>
          <t>상환</t>
        </is>
      </c>
      <c r="AO447" t="n">
        <v>0</v>
      </c>
      <c r="AP447" t="n">
        <v>45000000000</v>
      </c>
      <c r="AQ447" t="n">
        <v>0</v>
      </c>
      <c r="AR447" t="n">
        <v>0</v>
      </c>
      <c r="AS447" t="n">
        <v>0</v>
      </c>
      <c r="AT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AZ447" t="n">
        <v>0</v>
      </c>
      <c r="BA447" t="n">
        <v>0</v>
      </c>
      <c r="BB447" t="n">
        <v>0</v>
      </c>
      <c r="BC447" t="n">
        <v>0</v>
      </c>
      <c r="BD447" t="n">
        <v>0</v>
      </c>
      <c r="BE447" t="n">
        <v>0</v>
      </c>
      <c r="BF447" t="n">
        <v>0</v>
      </c>
      <c r="BG447" t="n">
        <v>0</v>
      </c>
      <c r="BH447" t="n">
        <v>0</v>
      </c>
      <c r="BI447" t="n">
        <v>0</v>
      </c>
      <c r="BJ447" t="n">
        <v>0</v>
      </c>
      <c r="BK447" t="n">
        <v>0</v>
      </c>
      <c r="BL447" t="n">
        <v>0</v>
      </c>
      <c r="BM447" t="n">
        <v>0</v>
      </c>
      <c r="BN447" t="n">
        <v>0</v>
      </c>
      <c r="BO447" t="n">
        <v>0</v>
      </c>
      <c r="BP447" t="n">
        <v>0</v>
      </c>
      <c r="BQ447" t="n">
        <v>0</v>
      </c>
      <c r="BR447" t="n">
        <v>0</v>
      </c>
      <c r="BS447" t="n">
        <v>0</v>
      </c>
      <c r="BT447" t="n">
        <v>0</v>
      </c>
      <c r="BU447" t="n">
        <v>0</v>
      </c>
      <c r="BV447" t="n">
        <v>0</v>
      </c>
      <c r="BW447" t="n">
        <v>0</v>
      </c>
      <c r="BX447" t="n">
        <v>0</v>
      </c>
      <c r="BY447" t="n">
        <v>0</v>
      </c>
      <c r="BZ447" t="n">
        <v>0</v>
      </c>
      <c r="CA447" t="n">
        <v>0</v>
      </c>
      <c r="CB447" t="n">
        <v>0</v>
      </c>
      <c r="CC447" t="n">
        <v>0</v>
      </c>
      <c r="CD447" t="n">
        <v>0</v>
      </c>
      <c r="CE447" t="n">
        <v>0</v>
      </c>
      <c r="CF447" t="n">
        <v>0</v>
      </c>
      <c r="CG447" t="n">
        <v>0</v>
      </c>
      <c r="CH447" t="n">
        <v>0</v>
      </c>
      <c r="CI447" t="n">
        <v>0</v>
      </c>
      <c r="CJ447" t="n">
        <v>0</v>
      </c>
      <c r="CK447" t="n">
        <v>0</v>
      </c>
      <c r="CL447" t="n">
        <v>0</v>
      </c>
      <c r="CM447" t="n">
        <v>0</v>
      </c>
      <c r="CN447" t="n">
        <v>0</v>
      </c>
      <c r="CO447" t="n">
        <v>0</v>
      </c>
      <c r="CP447" t="n">
        <v>0</v>
      </c>
      <c r="CQ447" t="n">
        <v>0</v>
      </c>
      <c r="CR447" t="n">
        <v>0</v>
      </c>
      <c r="CS447" t="n">
        <v>0</v>
      </c>
      <c r="CT447" t="n">
        <v>0</v>
      </c>
      <c r="CU447" t="n">
        <v>0</v>
      </c>
      <c r="CV447" t="n">
        <v>0</v>
      </c>
      <c r="CW447" t="n">
        <v>0</v>
      </c>
      <c r="CX447" t="n">
        <v>0</v>
      </c>
      <c r="CY447" t="n">
        <v>0</v>
      </c>
      <c r="CZ447" t="n">
        <v>0</v>
      </c>
      <c r="DA447" t="n">
        <v>0</v>
      </c>
      <c r="DB447" t="n">
        <v>0</v>
      </c>
      <c r="DC447" t="n">
        <v>0</v>
      </c>
      <c r="DD447" t="n">
        <v>0</v>
      </c>
      <c r="DE447" t="n">
        <v>0</v>
      </c>
      <c r="DF447" t="n">
        <v>0</v>
      </c>
      <c r="DG447" t="n">
        <v>0</v>
      </c>
      <c r="DH447" t="n">
        <v>1</v>
      </c>
      <c r="DI447" t="n">
        <v>0</v>
      </c>
      <c r="DJ447" t="n">
        <v>0</v>
      </c>
      <c r="DK447" t="n">
        <v>0</v>
      </c>
      <c r="DL447" t="n">
        <v>0</v>
      </c>
      <c r="DM447" t="n">
        <v>0</v>
      </c>
      <c r="DN447" t="n">
        <v>0</v>
      </c>
      <c r="DO447" t="n">
        <v>0</v>
      </c>
      <c r="DP447" t="n">
        <v>0</v>
      </c>
      <c r="DQ447" t="n">
        <v>0</v>
      </c>
      <c r="DR447" t="n">
        <v>0</v>
      </c>
      <c r="DS447" t="n">
        <v>0</v>
      </c>
      <c r="DT447" t="n">
        <v>0</v>
      </c>
      <c r="DU447" t="n">
        <v>0</v>
      </c>
      <c r="DV447" t="n">
        <v>0</v>
      </c>
      <c r="DW447" t="n">
        <v>0</v>
      </c>
      <c r="DX447" t="n">
        <v>0</v>
      </c>
      <c r="DY447" t="n">
        <v>0</v>
      </c>
      <c r="DZ447" t="n">
        <v>0</v>
      </c>
      <c r="EA447" t="n">
        <v>0</v>
      </c>
      <c r="EB447" t="n">
        <v>0</v>
      </c>
      <c r="EC447" t="n">
        <v>0</v>
      </c>
      <c r="ED447" t="n">
        <v>0</v>
      </c>
      <c r="EE447" t="n">
        <v>0</v>
      </c>
      <c r="EF447" t="n">
        <v>0</v>
      </c>
      <c r="EG447" t="n">
        <v>0</v>
      </c>
      <c r="EH447" t="n">
        <v>0</v>
      </c>
      <c r="EI447" t="n">
        <v>0</v>
      </c>
      <c r="EJ447" t="n">
        <v>0</v>
      </c>
      <c r="EK447" t="n">
        <v>0</v>
      </c>
      <c r="EL447" t="n">
        <v>0</v>
      </c>
      <c r="EM447" t="n">
        <v>0</v>
      </c>
      <c r="EN447" t="n">
        <v>0</v>
      </c>
      <c r="EO447" t="n">
        <v>0</v>
      </c>
      <c r="EP447" t="n">
        <v>0</v>
      </c>
      <c r="EQ447" t="n">
        <v>0</v>
      </c>
      <c r="ER447" t="n">
        <v>471</v>
      </c>
      <c r="EU447" t="n">
        <v>2019</v>
      </c>
      <c r="EV447" t="inlineStr">
        <is>
          <t>국내간접투자</t>
        </is>
      </c>
      <c r="EW447" t="n">
        <v>0</v>
      </c>
      <c r="EX447" t="n">
        <v>0</v>
      </c>
      <c r="EY447" t="n">
        <v>0</v>
      </c>
      <c r="EZ447" t="n">
        <v>0</v>
      </c>
      <c r="FA447" t="n">
        <v>0</v>
      </c>
      <c r="FB447" t="n">
        <v>0</v>
      </c>
      <c r="FC447" t="n">
        <v>0</v>
      </c>
      <c r="FD447" t="n">
        <v>0</v>
      </c>
      <c r="FE447" t="n">
        <v>0</v>
      </c>
      <c r="FF447" t="n">
        <v>0</v>
      </c>
      <c r="FG447" t="n">
        <v>0</v>
      </c>
      <c r="FH447" t="n">
        <v>0</v>
      </c>
      <c r="FI447" t="n">
        <v>0</v>
      </c>
      <c r="FJ447" t="n">
        <v>0</v>
      </c>
      <c r="FK447" t="n">
        <v>0</v>
      </c>
      <c r="FL447" t="n">
        <v>0</v>
      </c>
      <c r="FM447" t="n">
        <v>0</v>
      </c>
      <c r="FN447" t="n">
        <v>0</v>
      </c>
      <c r="FO447" t="n">
        <v>0</v>
      </c>
      <c r="FP447" t="n">
        <v>0</v>
      </c>
      <c r="FQ447" t="b">
        <v>1</v>
      </c>
      <c r="FR447" t="b">
        <v>1</v>
      </c>
    </row>
    <row r="448">
      <c r="A448" t="inlineStr">
        <is>
          <t>BS00001151</t>
        </is>
      </c>
      <c r="B448" t="n">
        <v>400716475402</v>
      </c>
      <c r="C448" t="n">
        <v>6000000001086</v>
      </c>
      <c r="D448" t="inlineStr">
        <is>
          <t>KCI 영구채 및 딜라이브 인수금융 리파이낸싱</t>
        </is>
      </c>
      <c r="E448" t="inlineStr">
        <is>
          <t>딜라이브 인수금융 리파이낸싱</t>
        </is>
      </c>
      <c r="F448" t="inlineStr">
        <is>
          <t>PE</t>
        </is>
      </c>
      <c r="G448" t="inlineStr">
        <is>
          <t>인수금융</t>
        </is>
      </c>
      <c r="H448" t="inlineStr">
        <is>
          <t>인수금융</t>
        </is>
      </c>
      <c r="I448" t="inlineStr">
        <is>
          <t>국내</t>
        </is>
      </c>
      <c r="J448" t="inlineStr">
        <is>
          <t>아시아</t>
        </is>
      </c>
      <c r="K448" t="inlineStr">
        <is>
          <t>이머징</t>
        </is>
      </c>
      <c r="L448" t="inlineStr">
        <is>
          <t>한국</t>
        </is>
      </c>
      <c r="M448" t="inlineStr">
        <is>
          <t>해당없음</t>
        </is>
      </c>
      <c r="N448" t="inlineStr">
        <is>
          <t>대출</t>
        </is>
      </c>
      <c r="O448" t="inlineStr">
        <is>
          <t>선순위</t>
        </is>
      </c>
      <c r="P448" t="inlineStr">
        <is>
          <t>대출</t>
        </is>
      </c>
      <c r="Q448" t="inlineStr">
        <is>
          <t>프로젝트</t>
        </is>
      </c>
      <c r="R448" t="inlineStr">
        <is>
          <t>KRW</t>
        </is>
      </c>
      <c r="S448" t="inlineStr">
        <is>
          <t>KRW</t>
        </is>
      </c>
      <c r="T448" s="1" t="n">
        <v>43675</v>
      </c>
      <c r="U448" s="1" t="n">
        <v>43675</v>
      </c>
      <c r="V448" s="1" t="n">
        <v>46963</v>
      </c>
      <c r="X448" t="inlineStr">
        <is>
          <t>해당없음</t>
        </is>
      </c>
      <c r="Y448" t="inlineStr">
        <is>
          <t>해당없음</t>
        </is>
      </c>
      <c r="Z448" t="inlineStr">
        <is>
          <t>해당없음</t>
        </is>
      </c>
      <c r="AA448" t="inlineStr">
        <is>
          <t>해당없음</t>
        </is>
      </c>
      <c r="AB448" t="inlineStr">
        <is>
          <t>신한은행</t>
        </is>
      </c>
      <c r="AC448" t="inlineStr">
        <is>
          <t>해당없음</t>
        </is>
      </c>
      <c r="AD448" t="inlineStr">
        <is>
          <t>전희배</t>
        </is>
      </c>
      <c r="AF448" t="inlineStr">
        <is>
          <t>이현호</t>
        </is>
      </c>
      <c r="AH448" s="1" t="n">
        <v>43675</v>
      </c>
      <c r="AI448" t="inlineStr">
        <is>
          <t>기보유</t>
        </is>
      </c>
      <c r="AJ448" t="inlineStr">
        <is>
          <t>사모투자</t>
        </is>
      </c>
      <c r="AK448" t="inlineStr">
        <is>
          <t>PE</t>
        </is>
      </c>
      <c r="AL448" t="inlineStr">
        <is>
          <t>Debt</t>
        </is>
      </c>
      <c r="AM448" t="inlineStr">
        <is>
          <t>인출</t>
        </is>
      </c>
      <c r="AN448" t="inlineStr">
        <is>
          <t>운영</t>
        </is>
      </c>
      <c r="AO448" t="n">
        <v>0</v>
      </c>
      <c r="AP448" t="n">
        <v>50054540464</v>
      </c>
      <c r="AQ448" t="n">
        <v>0</v>
      </c>
      <c r="AR448" t="n">
        <v>0</v>
      </c>
      <c r="AS448" t="n">
        <v>0</v>
      </c>
      <c r="AT448" t="n">
        <v>0</v>
      </c>
      <c r="AU448" t="n">
        <v>0</v>
      </c>
      <c r="AV448" t="n">
        <v>0</v>
      </c>
      <c r="AW448" t="n">
        <v>50054540464</v>
      </c>
      <c r="AX448" t="n">
        <v>0</v>
      </c>
      <c r="AY448" t="n">
        <v>0</v>
      </c>
      <c r="AZ448" t="n">
        <v>16536477953</v>
      </c>
      <c r="BA448" t="n">
        <v>0</v>
      </c>
      <c r="BB448" t="n">
        <v>0</v>
      </c>
      <c r="BC448" t="n">
        <v>33518062511</v>
      </c>
      <c r="BD448" t="n">
        <v>0</v>
      </c>
      <c r="BE448" t="n">
        <v>1675100235</v>
      </c>
      <c r="BF448" t="n">
        <v>9852515577</v>
      </c>
      <c r="BG448" t="n">
        <v>0</v>
      </c>
      <c r="BH448" t="n">
        <v>1675100235</v>
      </c>
      <c r="BI448" t="n">
        <v>0</v>
      </c>
      <c r="BJ448" t="n">
        <v>0</v>
      </c>
      <c r="BK448" t="n">
        <v>0</v>
      </c>
      <c r="BL448" t="n">
        <v>2220886297</v>
      </c>
      <c r="BM448" t="n">
        <v>0</v>
      </c>
      <c r="BN448" t="n">
        <v>0</v>
      </c>
      <c r="BO448" t="n">
        <v>-2325535284</v>
      </c>
      <c r="BP448" t="n">
        <v>-180192965</v>
      </c>
      <c r="BQ448" t="n">
        <v>-2325535284</v>
      </c>
      <c r="BR448" t="n">
        <v>-180192965</v>
      </c>
      <c r="BS448" t="n">
        <v>0</v>
      </c>
      <c r="BT448" t="n">
        <v>0</v>
      </c>
      <c r="BU448" t="n">
        <v>0</v>
      </c>
      <c r="BV448" t="n">
        <v>-2325535284</v>
      </c>
      <c r="BW448" t="n">
        <v>-180192965</v>
      </c>
      <c r="BX448" t="n">
        <v>-8.474806415288008</v>
      </c>
      <c r="BY448" t="n">
        <v>-0.5361583924750246</v>
      </c>
      <c r="BZ448" t="n">
        <v>0</v>
      </c>
      <c r="CA448" t="n">
        <v>33518062511</v>
      </c>
      <c r="CB448" t="n">
        <v>19037544500</v>
      </c>
      <c r="CC448" t="n">
        <v>33518062511</v>
      </c>
      <c r="CD448" t="n">
        <v>0</v>
      </c>
      <c r="CE448" t="n">
        <v>33518062511</v>
      </c>
      <c r="CF448" t="n">
        <v>19037544500</v>
      </c>
      <c r="CG448" t="n">
        <v>33518062511</v>
      </c>
      <c r="CH448" t="n">
        <v>33518062511</v>
      </c>
      <c r="CI448" t="n">
        <v>19037544500</v>
      </c>
      <c r="CJ448" t="n">
        <v>33518062511</v>
      </c>
      <c r="CK448" t="n">
        <v>0</v>
      </c>
      <c r="CL448" t="n">
        <v>0</v>
      </c>
      <c r="CM448" t="n">
        <v>0.380948925</v>
      </c>
      <c r="CN448" t="n">
        <v>4.5713871</v>
      </c>
      <c r="CO448" t="n">
        <v>4.5713871</v>
      </c>
      <c r="CP448" t="n">
        <v>12768669881.64825</v>
      </c>
      <c r="CQ448" t="n">
        <v>153224038579.779</v>
      </c>
      <c r="CR448" t="n">
        <v>153224038579.779</v>
      </c>
      <c r="CS448" t="n">
        <v>1.196835601439316</v>
      </c>
      <c r="CT448" t="n">
        <v>40115610504.43326</v>
      </c>
      <c r="CU448" t="n">
        <v>5</v>
      </c>
      <c r="CV448" t="n">
        <v>0</v>
      </c>
      <c r="CW448" t="n">
        <v>0</v>
      </c>
      <c r="CX448" t="n">
        <v>0</v>
      </c>
      <c r="CY448" t="n">
        <v>0</v>
      </c>
      <c r="CZ448" t="n">
        <v>167590312555</v>
      </c>
      <c r="DA448" t="n">
        <v>0</v>
      </c>
      <c r="DB448" t="n">
        <v>0</v>
      </c>
      <c r="DC448" t="n">
        <v>0</v>
      </c>
      <c r="DD448" t="n">
        <v>0</v>
      </c>
      <c r="DE448" t="n">
        <v>33518062511</v>
      </c>
      <c r="DF448" t="n">
        <v>0</v>
      </c>
      <c r="DG448" t="n">
        <v>0</v>
      </c>
      <c r="DH448" t="n">
        <v>1</v>
      </c>
      <c r="DI448" t="n">
        <v>0</v>
      </c>
      <c r="DJ448" t="n">
        <v>33518062511</v>
      </c>
      <c r="DK448" t="n">
        <v>0</v>
      </c>
      <c r="DL448" t="n">
        <v>33518062511</v>
      </c>
      <c r="DM448" t="n">
        <v>0</v>
      </c>
      <c r="DN448" t="n">
        <v>0</v>
      </c>
      <c r="DO448" t="n">
        <v>0</v>
      </c>
      <c r="DP448" t="n">
        <v>0</v>
      </c>
      <c r="DQ448" t="n">
        <v>0</v>
      </c>
      <c r="DR448" t="n">
        <v>0</v>
      </c>
      <c r="DS448" t="n">
        <v>0</v>
      </c>
      <c r="DT448" t="n">
        <v>0</v>
      </c>
      <c r="DU448" t="n">
        <v>0</v>
      </c>
      <c r="DV448" t="n">
        <v>33576257323.07293</v>
      </c>
      <c r="DW448" t="n">
        <v>2133527936.026595</v>
      </c>
      <c r="DX448" t="n">
        <v>0</v>
      </c>
      <c r="DY448" t="n">
        <v>0</v>
      </c>
      <c r="DZ448" t="n">
        <v>0</v>
      </c>
      <c r="EA448" t="n">
        <v>0</v>
      </c>
      <c r="EB448" t="n">
        <v>2133527936.026595</v>
      </c>
      <c r="EC448" t="n">
        <v>0.0635427562845272</v>
      </c>
      <c r="ED448" t="n">
        <v>2133527936.026595</v>
      </c>
      <c r="EE448" t="n">
        <v>2129830077.266021</v>
      </c>
      <c r="EF448" t="n">
        <v>0</v>
      </c>
      <c r="EG448" t="n">
        <v>-2325535284</v>
      </c>
      <c r="EH448" t="n">
        <v>0</v>
      </c>
      <c r="EI448" t="n">
        <v>0</v>
      </c>
      <c r="EJ448" t="n">
        <v>0</v>
      </c>
      <c r="EK448" t="n">
        <v>0</v>
      </c>
      <c r="EL448" t="n">
        <v>-180192965</v>
      </c>
      <c r="EM448" t="n">
        <v>0</v>
      </c>
      <c r="EN448" t="n">
        <v>0</v>
      </c>
      <c r="EO448" t="n">
        <v>0</v>
      </c>
      <c r="EP448" t="n">
        <v>-2325535284</v>
      </c>
      <c r="EQ448" t="n">
        <v>-180192965</v>
      </c>
      <c r="ER448" t="n">
        <v>694</v>
      </c>
      <c r="ES448" t="inlineStr">
        <is>
          <t>인수금융</t>
        </is>
      </c>
      <c r="EU448" t="n">
        <v>2019</v>
      </c>
      <c r="EV448" t="inlineStr">
        <is>
          <t>국내간접투자</t>
        </is>
      </c>
      <c r="EW448" t="n">
        <v>0</v>
      </c>
      <c r="EX448" t="n">
        <v>-2325535284</v>
      </c>
      <c r="EY448" t="n">
        <v>0</v>
      </c>
      <c r="EZ448" t="n">
        <v>0</v>
      </c>
      <c r="FA448" t="n">
        <v>0</v>
      </c>
      <c r="FB448" t="n">
        <v>0</v>
      </c>
      <c r="FC448" t="n">
        <v>-180192965</v>
      </c>
      <c r="FD448" t="n">
        <v>0</v>
      </c>
      <c r="FE448" t="n">
        <v>0</v>
      </c>
      <c r="FF448" t="n">
        <v>0</v>
      </c>
      <c r="FG448" t="n">
        <v>0</v>
      </c>
      <c r="FH448" t="n">
        <v>0</v>
      </c>
      <c r="FI448" t="n">
        <v>0</v>
      </c>
      <c r="FJ448" t="n">
        <v>0</v>
      </c>
      <c r="FK448" t="n">
        <v>0</v>
      </c>
      <c r="FL448" t="n">
        <v>0</v>
      </c>
      <c r="FM448" t="n">
        <v>0</v>
      </c>
      <c r="FN448" t="n">
        <v>0</v>
      </c>
      <c r="FO448" t="n">
        <v>0</v>
      </c>
      <c r="FP448" t="n">
        <v>0</v>
      </c>
      <c r="FQ448" t="b">
        <v>1</v>
      </c>
      <c r="FR448" t="b">
        <v>1</v>
      </c>
    </row>
    <row r="449">
      <c r="A449" t="inlineStr">
        <is>
          <t>BS00001151</t>
        </is>
      </c>
      <c r="B449" t="inlineStr">
        <is>
          <t>BS0000115101</t>
        </is>
      </c>
      <c r="C449" t="n">
        <v>210000324</v>
      </c>
      <c r="D449" t="inlineStr">
        <is>
          <t>KCI 영구채 및 딜라이브 인수금융 리파이낸싱</t>
        </is>
      </c>
      <c r="E449" t="inlineStr">
        <is>
          <t>KCI 선순위 영구사채</t>
        </is>
      </c>
      <c r="F449" t="inlineStr">
        <is>
          <t>PE</t>
        </is>
      </c>
      <c r="G449" t="inlineStr">
        <is>
          <t>인수금융</t>
        </is>
      </c>
      <c r="H449" t="inlineStr">
        <is>
          <t>인수금융</t>
        </is>
      </c>
      <c r="I449" t="inlineStr">
        <is>
          <t>국내</t>
        </is>
      </c>
      <c r="J449" t="inlineStr">
        <is>
          <t>아시아</t>
        </is>
      </c>
      <c r="K449" t="inlineStr">
        <is>
          <t>이머징</t>
        </is>
      </c>
      <c r="L449" t="inlineStr">
        <is>
          <t>한국</t>
        </is>
      </c>
      <c r="M449" t="inlineStr">
        <is>
          <t>해당없음</t>
        </is>
      </c>
      <c r="N449" t="inlineStr">
        <is>
          <t>수익증권</t>
        </is>
      </c>
      <c r="O449" t="inlineStr">
        <is>
          <t>선순위</t>
        </is>
      </c>
      <c r="P449" t="inlineStr">
        <is>
          <t>채권형</t>
        </is>
      </c>
      <c r="Q449" t="inlineStr">
        <is>
          <t>프로젝트</t>
        </is>
      </c>
      <c r="R449" t="inlineStr">
        <is>
          <t>KRW</t>
        </is>
      </c>
      <c r="S449" t="inlineStr">
        <is>
          <t>KRW</t>
        </is>
      </c>
      <c r="T449" s="1" t="n">
        <v>43675</v>
      </c>
      <c r="U449" s="1" t="n">
        <v>43675</v>
      </c>
      <c r="V449" s="1" t="n">
        <v>54633</v>
      </c>
      <c r="X449" t="inlineStr">
        <is>
          <t>해당없음</t>
        </is>
      </c>
      <c r="Y449" t="inlineStr">
        <is>
          <t>해당없음</t>
        </is>
      </c>
      <c r="Z449" t="inlineStr">
        <is>
          <t>해당없음</t>
        </is>
      </c>
      <c r="AA449" t="inlineStr">
        <is>
          <t>해당없음</t>
        </is>
      </c>
      <c r="AB449" t="inlineStr">
        <is>
          <t>신한은행</t>
        </is>
      </c>
      <c r="AC449" t="inlineStr">
        <is>
          <t>해당없음</t>
        </is>
      </c>
      <c r="AD449" t="inlineStr">
        <is>
          <t>전희배</t>
        </is>
      </c>
      <c r="AF449" t="inlineStr">
        <is>
          <t>이현호</t>
        </is>
      </c>
      <c r="AI449" t="inlineStr">
        <is>
          <t>기보유</t>
        </is>
      </c>
      <c r="AJ449" t="inlineStr">
        <is>
          <t>사모투자</t>
        </is>
      </c>
      <c r="AK449" t="inlineStr">
        <is>
          <t>PE</t>
        </is>
      </c>
      <c r="AL449" t="inlineStr">
        <is>
          <t>Debt</t>
        </is>
      </c>
      <c r="AM449" t="inlineStr">
        <is>
          <t>인출</t>
        </is>
      </c>
      <c r="AN449" t="inlineStr">
        <is>
          <t>운영</t>
        </is>
      </c>
      <c r="AO449" t="n">
        <v>0</v>
      </c>
      <c r="AP449" t="n">
        <v>28926328000</v>
      </c>
      <c r="AQ449" t="n">
        <v>0</v>
      </c>
      <c r="AR449" t="n">
        <v>0</v>
      </c>
      <c r="AS449" t="n">
        <v>0</v>
      </c>
      <c r="AT449" t="n">
        <v>0</v>
      </c>
      <c r="AU449" t="n">
        <v>0</v>
      </c>
      <c r="AV449" t="n">
        <v>0</v>
      </c>
      <c r="AW449" t="n">
        <v>28296328000</v>
      </c>
      <c r="AX449" t="n">
        <v>0</v>
      </c>
      <c r="AY449" t="n">
        <v>0</v>
      </c>
      <c r="AZ449" t="n">
        <v>0</v>
      </c>
      <c r="BA449" t="n">
        <v>0</v>
      </c>
      <c r="BB449" t="n">
        <v>0</v>
      </c>
      <c r="BC449" t="n">
        <v>28296328000</v>
      </c>
      <c r="BD449" t="n">
        <v>0</v>
      </c>
      <c r="BE449" t="n">
        <v>0</v>
      </c>
      <c r="BF449" t="n">
        <v>0</v>
      </c>
      <c r="BG449" t="n">
        <v>0</v>
      </c>
      <c r="BH449" t="n">
        <v>0</v>
      </c>
      <c r="BI449" t="n">
        <v>0</v>
      </c>
      <c r="BJ449" t="n">
        <v>0</v>
      </c>
      <c r="BK449" t="n">
        <v>0</v>
      </c>
      <c r="BL449" t="n">
        <v>0</v>
      </c>
      <c r="BM449" t="n">
        <v>0</v>
      </c>
      <c r="BN449" t="n">
        <v>0</v>
      </c>
      <c r="BO449" t="n">
        <v>0</v>
      </c>
      <c r="BP449" t="n">
        <v>0</v>
      </c>
      <c r="BQ449" t="n">
        <v>0</v>
      </c>
      <c r="BR449" t="n">
        <v>0</v>
      </c>
      <c r="BS449" t="n">
        <v>681491237</v>
      </c>
      <c r="BT449" t="n">
        <v>-16009631472</v>
      </c>
      <c r="BU449" t="n">
        <v>-22473497821</v>
      </c>
      <c r="BV449" t="n">
        <v>681491237</v>
      </c>
      <c r="BW449" t="n">
        <v>-16009631472</v>
      </c>
      <c r="BX449" t="n">
        <v>13.25513148788625</v>
      </c>
      <c r="BY449" t="n">
        <v>-73.3294839946127</v>
      </c>
      <c r="BZ449" t="n">
        <v>0</v>
      </c>
      <c r="CA449" t="n">
        <v>28296328000</v>
      </c>
      <c r="CB449" t="n">
        <v>28296328000</v>
      </c>
      <c r="CC449" t="n">
        <v>28296328000</v>
      </c>
      <c r="CD449" t="n">
        <v>0</v>
      </c>
      <c r="CE449" t="n">
        <v>5822830179</v>
      </c>
      <c r="CF449" t="n">
        <v>5141338942</v>
      </c>
      <c r="CG449" t="n">
        <v>21832461651</v>
      </c>
      <c r="CH449" t="n">
        <v>5822830179</v>
      </c>
      <c r="CI449" t="n">
        <v>5141338942</v>
      </c>
      <c r="CJ449" t="n">
        <v>21832461651</v>
      </c>
      <c r="CK449" t="n">
        <v>-16009631472</v>
      </c>
      <c r="CL449" t="n">
        <v>0</v>
      </c>
      <c r="CM449" t="n">
        <v>354.6783900260925</v>
      </c>
      <c r="CN449" t="n">
        <v>-73.42614360153677</v>
      </c>
      <c r="CO449" t="n">
        <v>-21.79722059518098</v>
      </c>
      <c r="CP449" t="n">
        <v>2065232033283.064</v>
      </c>
      <c r="CQ449" t="n">
        <v>-427547964890.616</v>
      </c>
      <c r="CR449" t="n">
        <v>-126921513899.9402</v>
      </c>
      <c r="CS449" t="n">
        <v>0.2057804171269148</v>
      </c>
      <c r="CT449" t="n">
        <v>1198224423.093808</v>
      </c>
      <c r="CU449" t="n">
        <v>0</v>
      </c>
      <c r="CV449" t="n">
        <v>0</v>
      </c>
      <c r="CW449" t="n">
        <v>0</v>
      </c>
      <c r="CX449" t="n">
        <v>0</v>
      </c>
      <c r="CY449" t="n">
        <v>0</v>
      </c>
      <c r="CZ449" t="n">
        <v>0</v>
      </c>
      <c r="DA449" t="n">
        <v>0</v>
      </c>
      <c r="DB449" t="n">
        <v>0</v>
      </c>
      <c r="DC449" t="n">
        <v>0</v>
      </c>
      <c r="DD449" t="n">
        <v>0</v>
      </c>
      <c r="DE449" t="n">
        <v>0</v>
      </c>
      <c r="DF449" t="n">
        <v>0</v>
      </c>
      <c r="DG449" t="n">
        <v>0</v>
      </c>
      <c r="DH449" t="n">
        <v>1</v>
      </c>
      <c r="DI449" t="n">
        <v>0</v>
      </c>
      <c r="DJ449" t="n">
        <v>5822830179</v>
      </c>
      <c r="DK449" t="n">
        <v>0</v>
      </c>
      <c r="DL449" t="n">
        <v>21832461651</v>
      </c>
      <c r="DM449" t="n">
        <v>0</v>
      </c>
      <c r="DN449" t="n">
        <v>0</v>
      </c>
      <c r="DO449" t="n">
        <v>0</v>
      </c>
      <c r="DP449" t="n">
        <v>0</v>
      </c>
      <c r="DQ449" t="n">
        <v>0</v>
      </c>
      <c r="DR449" t="n">
        <v>0</v>
      </c>
      <c r="DS449" t="n">
        <v>0</v>
      </c>
      <c r="DT449" t="n">
        <v>0</v>
      </c>
      <c r="DU449" t="n">
        <v>0</v>
      </c>
      <c r="DV449" t="n">
        <v>7892024497</v>
      </c>
      <c r="DW449" t="n">
        <v>1002287111.119</v>
      </c>
      <c r="DX449" t="n">
        <v>0</v>
      </c>
      <c r="DY449" t="n">
        <v>0</v>
      </c>
      <c r="DZ449" t="n">
        <v>0</v>
      </c>
      <c r="EA449" t="n">
        <v>0</v>
      </c>
      <c r="EB449" t="n">
        <v>1002287111.119</v>
      </c>
      <c r="EC449" t="n">
        <v>0.127</v>
      </c>
      <c r="ED449" t="n">
        <v>1002287111.119</v>
      </c>
      <c r="EE449" t="n">
        <v>739499432.733</v>
      </c>
      <c r="EF449" t="n">
        <v>0</v>
      </c>
      <c r="EG449" t="n">
        <v>0</v>
      </c>
      <c r="EH449" t="n">
        <v>0</v>
      </c>
      <c r="EI449" t="n">
        <v>0</v>
      </c>
      <c r="EJ449" t="n">
        <v>0</v>
      </c>
      <c r="EK449" t="n">
        <v>0</v>
      </c>
      <c r="EL449" t="n">
        <v>0</v>
      </c>
      <c r="EM449" t="n">
        <v>0</v>
      </c>
      <c r="EN449" t="n">
        <v>0</v>
      </c>
      <c r="EO449" t="n">
        <v>0</v>
      </c>
      <c r="EP449" t="n">
        <v>0</v>
      </c>
      <c r="EQ449" t="n">
        <v>0</v>
      </c>
      <c r="ER449" t="n">
        <v>471</v>
      </c>
      <c r="ES449" t="inlineStr">
        <is>
          <t>기타</t>
        </is>
      </c>
      <c r="EU449" t="n">
        <v>2019</v>
      </c>
      <c r="EV449" t="inlineStr">
        <is>
          <t>국내간접투자</t>
        </is>
      </c>
      <c r="EW449" t="n">
        <v>0</v>
      </c>
      <c r="EX449" t="n">
        <v>0</v>
      </c>
      <c r="EY449" t="n">
        <v>0</v>
      </c>
      <c r="EZ449" t="n">
        <v>0</v>
      </c>
      <c r="FA449" t="n">
        <v>0</v>
      </c>
      <c r="FB449" t="n">
        <v>0</v>
      </c>
      <c r="FC449" t="n">
        <v>0</v>
      </c>
      <c r="FD449" t="n">
        <v>0</v>
      </c>
      <c r="FE449" t="n">
        <v>0</v>
      </c>
      <c r="FF449" t="n">
        <v>0</v>
      </c>
      <c r="FG449" t="n">
        <v>0</v>
      </c>
      <c r="FH449" t="n">
        <v>0</v>
      </c>
      <c r="FI449" t="n">
        <v>0</v>
      </c>
      <c r="FJ449" t="n">
        <v>0</v>
      </c>
      <c r="FK449" t="n">
        <v>0</v>
      </c>
      <c r="FL449" t="n">
        <v>0</v>
      </c>
      <c r="FM449" t="n">
        <v>0</v>
      </c>
      <c r="FN449" t="n">
        <v>0</v>
      </c>
      <c r="FO449" t="n">
        <v>0</v>
      </c>
      <c r="FP449" t="n">
        <v>0</v>
      </c>
      <c r="FQ449" t="b">
        <v>1</v>
      </c>
      <c r="FR449" t="b">
        <v>1</v>
      </c>
    </row>
    <row r="450">
      <c r="A450" t="inlineStr">
        <is>
          <t>BS00001151</t>
        </is>
      </c>
      <c r="B450" t="inlineStr">
        <is>
          <t>BS0000115102</t>
        </is>
      </c>
      <c r="C450" t="n">
        <v>210000325</v>
      </c>
      <c r="D450" t="inlineStr">
        <is>
          <t>KCI 영구채 및 딜라이브 인수금융 리파이낸싱</t>
        </is>
      </c>
      <c r="E450" t="inlineStr">
        <is>
          <t>KCI 중순위 영구사채</t>
        </is>
      </c>
      <c r="F450" t="inlineStr">
        <is>
          <t>PE</t>
        </is>
      </c>
      <c r="G450" t="inlineStr">
        <is>
          <t>인수금융</t>
        </is>
      </c>
      <c r="H450" t="inlineStr">
        <is>
          <t>인수금융</t>
        </is>
      </c>
      <c r="I450" t="inlineStr">
        <is>
          <t>국내</t>
        </is>
      </c>
      <c r="J450" t="inlineStr">
        <is>
          <t>아시아</t>
        </is>
      </c>
      <c r="K450" t="inlineStr">
        <is>
          <t>이머징</t>
        </is>
      </c>
      <c r="L450" t="inlineStr">
        <is>
          <t>한국</t>
        </is>
      </c>
      <c r="M450" t="inlineStr">
        <is>
          <t>해당없음</t>
        </is>
      </c>
      <c r="N450" t="inlineStr">
        <is>
          <t>수익증권</t>
        </is>
      </c>
      <c r="O450" t="inlineStr">
        <is>
          <t>후순위</t>
        </is>
      </c>
      <c r="P450" t="inlineStr">
        <is>
          <t>채권형</t>
        </is>
      </c>
      <c r="Q450" t="inlineStr">
        <is>
          <t>프로젝트</t>
        </is>
      </c>
      <c r="R450" t="inlineStr">
        <is>
          <t>KRW</t>
        </is>
      </c>
      <c r="S450" t="inlineStr">
        <is>
          <t>KRW</t>
        </is>
      </c>
      <c r="T450" s="1" t="n">
        <v>43675</v>
      </c>
      <c r="U450" s="1" t="n">
        <v>43675</v>
      </c>
      <c r="V450" s="1" t="n">
        <v>54633</v>
      </c>
      <c r="X450" t="inlineStr">
        <is>
          <t>해당없음</t>
        </is>
      </c>
      <c r="Y450" t="inlineStr">
        <is>
          <t>해당없음</t>
        </is>
      </c>
      <c r="Z450" t="inlineStr">
        <is>
          <t>해당없음</t>
        </is>
      </c>
      <c r="AA450" t="inlineStr">
        <is>
          <t>해당없음</t>
        </is>
      </c>
      <c r="AB450" t="inlineStr">
        <is>
          <t>신한은행</t>
        </is>
      </c>
      <c r="AC450" t="inlineStr">
        <is>
          <t>해당없음</t>
        </is>
      </c>
      <c r="AD450" t="inlineStr">
        <is>
          <t>전희배</t>
        </is>
      </c>
      <c r="AF450" t="inlineStr">
        <is>
          <t>이현호</t>
        </is>
      </c>
      <c r="AI450" t="inlineStr">
        <is>
          <t>기보유</t>
        </is>
      </c>
      <c r="AJ450" t="inlineStr">
        <is>
          <t>사모투자</t>
        </is>
      </c>
      <c r="AK450" t="inlineStr">
        <is>
          <t>PE</t>
        </is>
      </c>
      <c r="AL450" t="inlineStr">
        <is>
          <t>Equity</t>
        </is>
      </c>
      <c r="AM450" t="inlineStr">
        <is>
          <t>인출</t>
        </is>
      </c>
      <c r="AN450" t="inlineStr">
        <is>
          <t>운영</t>
        </is>
      </c>
      <c r="AO450" t="n">
        <v>0</v>
      </c>
      <c r="AP450" t="n">
        <v>50285581352</v>
      </c>
      <c r="AQ450" t="n">
        <v>0</v>
      </c>
      <c r="AR450" t="n">
        <v>0</v>
      </c>
      <c r="AS450" t="n">
        <v>0</v>
      </c>
      <c r="AT450" t="n">
        <v>0</v>
      </c>
      <c r="AU450" t="n">
        <v>0</v>
      </c>
      <c r="AV450" t="n">
        <v>0</v>
      </c>
      <c r="AW450" t="n">
        <v>50285581352</v>
      </c>
      <c r="AX450" t="n">
        <v>0</v>
      </c>
      <c r="AY450" t="n">
        <v>0</v>
      </c>
      <c r="AZ450" t="n">
        <v>0</v>
      </c>
      <c r="BA450" t="n">
        <v>0</v>
      </c>
      <c r="BB450" t="n">
        <v>0</v>
      </c>
      <c r="BC450" t="n">
        <v>50285581352</v>
      </c>
      <c r="BD450" t="n">
        <v>0</v>
      </c>
      <c r="BE450" t="n">
        <v>0</v>
      </c>
      <c r="BF450" t="n">
        <v>0</v>
      </c>
      <c r="BG450" t="n">
        <v>0</v>
      </c>
      <c r="BH450" t="n">
        <v>0</v>
      </c>
      <c r="BI450" t="n">
        <v>0</v>
      </c>
      <c r="BJ450" t="n">
        <v>0</v>
      </c>
      <c r="BK450" t="n">
        <v>0</v>
      </c>
      <c r="BL450" t="n">
        <v>0</v>
      </c>
      <c r="BM450" t="n">
        <v>0</v>
      </c>
      <c r="BN450" t="n">
        <v>0</v>
      </c>
      <c r="BO450" t="n">
        <v>0</v>
      </c>
      <c r="BP450" t="n">
        <v>0</v>
      </c>
      <c r="BQ450" t="n">
        <v>0</v>
      </c>
      <c r="BR450" t="n">
        <v>0</v>
      </c>
      <c r="BS450" t="n">
        <v>0</v>
      </c>
      <c r="BT450" t="n">
        <v>0</v>
      </c>
      <c r="BU450" t="n">
        <v>-50285581352</v>
      </c>
      <c r="BV450" t="n">
        <v>0</v>
      </c>
      <c r="BW450" t="n">
        <v>0</v>
      </c>
      <c r="BX450" t="n">
        <v>0</v>
      </c>
      <c r="BY450" t="n">
        <v>0</v>
      </c>
      <c r="BZ450" t="n">
        <v>0</v>
      </c>
      <c r="CA450" t="n">
        <v>50285581352</v>
      </c>
      <c r="CB450" t="n">
        <v>50285581352</v>
      </c>
      <c r="CC450" t="n">
        <v>50285581352</v>
      </c>
      <c r="CD450" t="n">
        <v>0</v>
      </c>
      <c r="CE450" t="n">
        <v>0</v>
      </c>
      <c r="CF450" t="n">
        <v>0</v>
      </c>
      <c r="CG450" t="n">
        <v>0</v>
      </c>
      <c r="CH450" t="n">
        <v>0</v>
      </c>
      <c r="CI450" t="n">
        <v>0</v>
      </c>
      <c r="CJ450" t="n">
        <v>0</v>
      </c>
      <c r="CK450" t="n">
        <v>0</v>
      </c>
      <c r="CL450" t="n">
        <v>44260978342</v>
      </c>
      <c r="CM450" t="n">
        <v>0</v>
      </c>
      <c r="CN450" t="n">
        <v>0</v>
      </c>
      <c r="CO450" t="n">
        <v>0</v>
      </c>
      <c r="CP450" t="n">
        <v>0</v>
      </c>
      <c r="CQ450" t="n">
        <v>0</v>
      </c>
      <c r="CR450" t="n">
        <v>0</v>
      </c>
      <c r="CS450" t="n">
        <v>0</v>
      </c>
      <c r="CT450" t="n">
        <v>0</v>
      </c>
      <c r="CU450" t="n">
        <v>0</v>
      </c>
      <c r="CV450" t="n">
        <v>0</v>
      </c>
      <c r="CW450" t="n">
        <v>0</v>
      </c>
      <c r="CX450" t="n">
        <v>0</v>
      </c>
      <c r="CY450" t="n">
        <v>0</v>
      </c>
      <c r="CZ450" t="n">
        <v>0</v>
      </c>
      <c r="DA450" t="n">
        <v>0</v>
      </c>
      <c r="DB450" t="n">
        <v>0</v>
      </c>
      <c r="DC450" t="n">
        <v>0</v>
      </c>
      <c r="DD450" t="n">
        <v>0</v>
      </c>
      <c r="DE450" t="n">
        <v>0</v>
      </c>
      <c r="DF450" t="n">
        <v>0</v>
      </c>
      <c r="DG450" t="n">
        <v>0</v>
      </c>
      <c r="DH450" t="n">
        <v>0</v>
      </c>
      <c r="DI450" t="n">
        <v>0</v>
      </c>
      <c r="DJ450" t="n">
        <v>0</v>
      </c>
      <c r="DK450" t="n">
        <v>0</v>
      </c>
      <c r="DL450" t="n">
        <v>0</v>
      </c>
      <c r="DM450" t="n">
        <v>0</v>
      </c>
      <c r="DN450" t="n">
        <v>0</v>
      </c>
      <c r="DO450" t="n">
        <v>0</v>
      </c>
      <c r="DP450" t="n">
        <v>0</v>
      </c>
      <c r="DQ450" t="n">
        <v>0</v>
      </c>
      <c r="DR450" t="n">
        <v>0</v>
      </c>
      <c r="DS450" t="n">
        <v>0</v>
      </c>
      <c r="DT450" t="n">
        <v>0</v>
      </c>
      <c r="DU450" t="n">
        <v>0</v>
      </c>
      <c r="DV450" t="n">
        <v>0</v>
      </c>
      <c r="DW450" t="n">
        <v>0</v>
      </c>
      <c r="DX450" t="n">
        <v>0</v>
      </c>
      <c r="DY450" t="n">
        <v>0</v>
      </c>
      <c r="DZ450" t="n">
        <v>0</v>
      </c>
      <c r="EA450" t="n">
        <v>0</v>
      </c>
      <c r="EB450" t="n">
        <v>0</v>
      </c>
      <c r="EC450" t="n">
        <v>0</v>
      </c>
      <c r="ED450" t="n">
        <v>0</v>
      </c>
      <c r="EE450" t="n">
        <v>0</v>
      </c>
      <c r="EF450" t="n">
        <v>0</v>
      </c>
      <c r="EG450" t="n">
        <v>0</v>
      </c>
      <c r="EH450" t="n">
        <v>0</v>
      </c>
      <c r="EI450" t="n">
        <v>0</v>
      </c>
      <c r="EJ450" t="n">
        <v>0</v>
      </c>
      <c r="EK450" t="n">
        <v>0</v>
      </c>
      <c r="EL450" t="n">
        <v>0</v>
      </c>
      <c r="EM450" t="n">
        <v>0</v>
      </c>
      <c r="EN450" t="n">
        <v>0</v>
      </c>
      <c r="EO450" t="n">
        <v>0</v>
      </c>
      <c r="EP450" t="n">
        <v>0</v>
      </c>
      <c r="EQ450" t="n">
        <v>0</v>
      </c>
      <c r="ER450" t="n">
        <v>471</v>
      </c>
      <c r="ES450" t="inlineStr">
        <is>
          <t>기타</t>
        </is>
      </c>
      <c r="EU450" t="n">
        <v>2019</v>
      </c>
      <c r="EV450" t="inlineStr">
        <is>
          <t>국내간접투자</t>
        </is>
      </c>
      <c r="EW450" t="n">
        <v>0</v>
      </c>
      <c r="EX450" t="n">
        <v>0</v>
      </c>
      <c r="EY450" t="n">
        <v>0</v>
      </c>
      <c r="EZ450" t="n">
        <v>0</v>
      </c>
      <c r="FA450" t="n">
        <v>0</v>
      </c>
      <c r="FB450" t="n">
        <v>0</v>
      </c>
      <c r="FC450" t="n">
        <v>0</v>
      </c>
      <c r="FD450" t="n">
        <v>0</v>
      </c>
      <c r="FE450" t="n">
        <v>0</v>
      </c>
      <c r="FF450" t="n">
        <v>0</v>
      </c>
      <c r="FG450" t="n">
        <v>0</v>
      </c>
      <c r="FH450" t="n">
        <v>0</v>
      </c>
      <c r="FI450" t="n">
        <v>0</v>
      </c>
      <c r="FJ450" t="n">
        <v>0</v>
      </c>
      <c r="FK450" t="n">
        <v>0</v>
      </c>
      <c r="FL450" t="n">
        <v>0</v>
      </c>
      <c r="FM450" t="n">
        <v>0</v>
      </c>
      <c r="FN450" t="n">
        <v>0</v>
      </c>
      <c r="FO450" t="n">
        <v>0</v>
      </c>
      <c r="FP450" t="n">
        <v>0</v>
      </c>
      <c r="FQ450" t="b">
        <v>1</v>
      </c>
      <c r="FR450" t="b">
        <v>1</v>
      </c>
    </row>
    <row r="451">
      <c r="A451" t="inlineStr">
        <is>
          <t>BS00001152</t>
        </is>
      </c>
      <c r="B451" t="n">
        <v>400714281401</v>
      </c>
      <c r="C451" t="n">
        <v>6000000001088</v>
      </c>
      <c r="D451" t="inlineStr">
        <is>
          <t>대조1구역 주택재개발조합 사업비 대출</t>
        </is>
      </c>
      <c r="E451" t="inlineStr">
        <is>
          <t>대조1구역 주택재개발정비사업 PF대출</t>
        </is>
      </c>
      <c r="F451" t="inlineStr">
        <is>
          <t>부동산</t>
        </is>
      </c>
      <c r="G451" t="inlineStr">
        <is>
          <t>개발형</t>
        </is>
      </c>
      <c r="H451" t="inlineStr">
        <is>
          <t>주거용</t>
        </is>
      </c>
      <c r="I451" t="inlineStr">
        <is>
          <t>국내</t>
        </is>
      </c>
      <c r="J451" t="inlineStr">
        <is>
          <t>아시아</t>
        </is>
      </c>
      <c r="K451" t="inlineStr">
        <is>
          <t>이머징</t>
        </is>
      </c>
      <c r="L451" t="inlineStr">
        <is>
          <t>한국</t>
        </is>
      </c>
      <c r="M451" t="inlineStr">
        <is>
          <t>서울기타</t>
        </is>
      </c>
      <c r="N451" t="inlineStr">
        <is>
          <t>대출</t>
        </is>
      </c>
      <c r="O451" t="inlineStr">
        <is>
          <t>선순위</t>
        </is>
      </c>
      <c r="P451" t="inlineStr">
        <is>
          <t>대출</t>
        </is>
      </c>
      <c r="Q451" t="inlineStr">
        <is>
          <t>프로젝트</t>
        </is>
      </c>
      <c r="R451" t="inlineStr">
        <is>
          <t>KRW</t>
        </is>
      </c>
      <c r="S451" t="inlineStr">
        <is>
          <t>KRW</t>
        </is>
      </c>
      <c r="T451" s="1" t="n">
        <v>43696</v>
      </c>
      <c r="U451" s="1" t="n">
        <v>43696</v>
      </c>
      <c r="V451" s="1" t="n">
        <v>45511</v>
      </c>
      <c r="W451" s="1" t="n">
        <v>45510</v>
      </c>
      <c r="X451" t="inlineStr">
        <is>
          <t>해당없음</t>
        </is>
      </c>
      <c r="Y451" t="inlineStr">
        <is>
          <t>해당없음</t>
        </is>
      </c>
      <c r="Z451" t="inlineStr">
        <is>
          <t>시공사 연대보증</t>
        </is>
      </c>
      <c r="AA451" t="inlineStr">
        <is>
          <t>시공사 연대보증</t>
        </is>
      </c>
      <c r="AB451" t="inlineStr">
        <is>
          <t>신한은행</t>
        </is>
      </c>
      <c r="AC451" t="inlineStr">
        <is>
          <t>해당없음</t>
        </is>
      </c>
      <c r="AD451" t="inlineStr">
        <is>
          <t>상환/확인필요</t>
        </is>
      </c>
      <c r="AF451" t="inlineStr">
        <is>
          <t>김현우</t>
        </is>
      </c>
      <c r="AI451" t="inlineStr">
        <is>
          <t>기보유</t>
        </is>
      </c>
      <c r="AJ451" t="inlineStr">
        <is>
          <t>국내실물</t>
        </is>
      </c>
      <c r="AK451" t="inlineStr">
        <is>
          <t>부동산</t>
        </is>
      </c>
      <c r="AL451" t="inlineStr">
        <is>
          <t>Debt</t>
        </is>
      </c>
      <c r="AM451" t="inlineStr">
        <is>
          <t>인출</t>
        </is>
      </c>
      <c r="AN451" t="inlineStr">
        <is>
          <t>상환</t>
        </is>
      </c>
      <c r="AO451" t="n">
        <v>0</v>
      </c>
      <c r="AP451" t="n">
        <v>100000000000</v>
      </c>
      <c r="AQ451" t="n">
        <v>0</v>
      </c>
      <c r="AR451" t="n">
        <v>0</v>
      </c>
      <c r="AS451" t="n">
        <v>0</v>
      </c>
      <c r="AT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AZ451" t="n">
        <v>0</v>
      </c>
      <c r="BA451" t="n">
        <v>0</v>
      </c>
      <c r="BB451" t="n">
        <v>0</v>
      </c>
      <c r="BC451" t="n">
        <v>0</v>
      </c>
      <c r="BD451" t="n">
        <v>0</v>
      </c>
      <c r="BE451" t="n">
        <v>0</v>
      </c>
      <c r="BF451" t="n">
        <v>0</v>
      </c>
      <c r="BG451" t="n">
        <v>0</v>
      </c>
      <c r="BH451" t="n">
        <v>0</v>
      </c>
      <c r="BI451" t="n">
        <v>0</v>
      </c>
      <c r="BJ451" t="n">
        <v>0</v>
      </c>
      <c r="BK451" t="n">
        <v>0</v>
      </c>
      <c r="BL451" t="n">
        <v>0</v>
      </c>
      <c r="BM451" t="n">
        <v>0</v>
      </c>
      <c r="BN451" t="n">
        <v>0</v>
      </c>
      <c r="BO451" t="n">
        <v>0</v>
      </c>
      <c r="BP451" t="n">
        <v>0</v>
      </c>
      <c r="BQ451" t="n">
        <v>0</v>
      </c>
      <c r="BR451" t="n">
        <v>0</v>
      </c>
      <c r="BS451" t="n">
        <v>0</v>
      </c>
      <c r="BT451" t="n">
        <v>0</v>
      </c>
      <c r="BU451" t="n">
        <v>0</v>
      </c>
      <c r="BV451" t="n">
        <v>0</v>
      </c>
      <c r="BW451" t="n">
        <v>0</v>
      </c>
      <c r="BX451" t="n">
        <v>0</v>
      </c>
      <c r="BY451" t="n">
        <v>0</v>
      </c>
      <c r="BZ451" t="n">
        <v>0</v>
      </c>
      <c r="CA451" t="n">
        <v>0</v>
      </c>
      <c r="CB451" t="n">
        <v>0</v>
      </c>
      <c r="CC451" t="n">
        <v>0</v>
      </c>
      <c r="CD451" t="n">
        <v>0</v>
      </c>
      <c r="CE451" t="n">
        <v>0</v>
      </c>
      <c r="CF451" t="n">
        <v>0</v>
      </c>
      <c r="CG451" t="n">
        <v>0</v>
      </c>
      <c r="CH451" t="n">
        <v>0</v>
      </c>
      <c r="CI451" t="n">
        <v>0</v>
      </c>
      <c r="CJ451" t="n">
        <v>0</v>
      </c>
      <c r="CK451" t="n">
        <v>0</v>
      </c>
      <c r="CL451" t="n">
        <v>0</v>
      </c>
      <c r="CM451" t="n">
        <v>0</v>
      </c>
      <c r="CN451" t="n">
        <v>0</v>
      </c>
      <c r="CO451" t="n">
        <v>0</v>
      </c>
      <c r="CP451" t="n">
        <v>0</v>
      </c>
      <c r="CQ451" t="n">
        <v>0</v>
      </c>
      <c r="CR451" t="n">
        <v>0</v>
      </c>
      <c r="CS451" t="n">
        <v>0</v>
      </c>
      <c r="CT451" t="n">
        <v>0</v>
      </c>
      <c r="CU451" t="n">
        <v>0</v>
      </c>
      <c r="CV451" t="n">
        <v>0</v>
      </c>
      <c r="CW451" t="n">
        <v>0</v>
      </c>
      <c r="CX451" t="n">
        <v>0</v>
      </c>
      <c r="CY451" t="n">
        <v>0</v>
      </c>
      <c r="CZ451" t="n">
        <v>0</v>
      </c>
      <c r="DA451" t="n">
        <v>0</v>
      </c>
      <c r="DB451" t="n">
        <v>0</v>
      </c>
      <c r="DC451" t="n">
        <v>0</v>
      </c>
      <c r="DD451" t="n">
        <v>0</v>
      </c>
      <c r="DE451" t="n">
        <v>0</v>
      </c>
      <c r="DF451" t="n">
        <v>0</v>
      </c>
      <c r="DG451" t="n">
        <v>0</v>
      </c>
      <c r="DH451" t="n">
        <v>1</v>
      </c>
      <c r="DI451" t="n">
        <v>0</v>
      </c>
      <c r="DJ451" t="n">
        <v>0</v>
      </c>
      <c r="DK451" t="n">
        <v>0</v>
      </c>
      <c r="DL451" t="n">
        <v>0</v>
      </c>
      <c r="DM451" t="n">
        <v>0</v>
      </c>
      <c r="DN451" t="n">
        <v>0</v>
      </c>
      <c r="DO451" t="n">
        <v>0</v>
      </c>
      <c r="DP451" t="n">
        <v>0</v>
      </c>
      <c r="DQ451" t="n">
        <v>0</v>
      </c>
      <c r="DR451" t="n">
        <v>0</v>
      </c>
      <c r="DS451" t="n">
        <v>0</v>
      </c>
      <c r="DT451" t="n">
        <v>0</v>
      </c>
      <c r="DU451" t="n">
        <v>0</v>
      </c>
      <c r="DV451" t="n">
        <v>0</v>
      </c>
      <c r="DW451" t="n">
        <v>0</v>
      </c>
      <c r="DX451" t="n">
        <v>0</v>
      </c>
      <c r="DY451" t="n">
        <v>0</v>
      </c>
      <c r="DZ451" t="n">
        <v>0</v>
      </c>
      <c r="EA451" t="n">
        <v>0</v>
      </c>
      <c r="EB451" t="n">
        <v>0</v>
      </c>
      <c r="EC451" t="n">
        <v>0</v>
      </c>
      <c r="ED451" t="n">
        <v>0</v>
      </c>
      <c r="EE451" t="n">
        <v>0</v>
      </c>
      <c r="EF451" t="n">
        <v>0</v>
      </c>
      <c r="EG451" t="n">
        <v>0</v>
      </c>
      <c r="EH451" t="n">
        <v>0</v>
      </c>
      <c r="EI451" t="n">
        <v>0</v>
      </c>
      <c r="EJ451" t="n">
        <v>0</v>
      </c>
      <c r="EK451" t="n">
        <v>0</v>
      </c>
      <c r="EL451" t="n">
        <v>0</v>
      </c>
      <c r="EM451" t="n">
        <v>0</v>
      </c>
      <c r="EN451" t="n">
        <v>0</v>
      </c>
      <c r="EO451" t="n">
        <v>0</v>
      </c>
      <c r="EP451" t="n">
        <v>0</v>
      </c>
      <c r="EQ451" t="n">
        <v>0</v>
      </c>
      <c r="ER451" t="n">
        <v>471</v>
      </c>
      <c r="EU451" t="n">
        <v>2019</v>
      </c>
      <c r="EV451" t="inlineStr">
        <is>
          <t>국내간접투자</t>
        </is>
      </c>
      <c r="EW451" t="n">
        <v>0</v>
      </c>
      <c r="EX451" t="n">
        <v>0</v>
      </c>
      <c r="EY451" t="n">
        <v>0</v>
      </c>
      <c r="EZ451" t="n">
        <v>0</v>
      </c>
      <c r="FA451" t="n">
        <v>0</v>
      </c>
      <c r="FB451" t="n">
        <v>0</v>
      </c>
      <c r="FC451" t="n">
        <v>0</v>
      </c>
      <c r="FD451" t="n">
        <v>0</v>
      </c>
      <c r="FE451" t="n">
        <v>0</v>
      </c>
      <c r="FF451" t="n">
        <v>0</v>
      </c>
      <c r="FG451" t="n">
        <v>0</v>
      </c>
      <c r="FH451" t="n">
        <v>0</v>
      </c>
      <c r="FI451" t="n">
        <v>0</v>
      </c>
      <c r="FJ451" t="n">
        <v>0</v>
      </c>
      <c r="FK451" t="n">
        <v>0</v>
      </c>
      <c r="FL451" t="n">
        <v>0</v>
      </c>
      <c r="FM451" t="n">
        <v>0</v>
      </c>
      <c r="FN451" t="n">
        <v>0</v>
      </c>
      <c r="FO451" t="n">
        <v>0</v>
      </c>
      <c r="FP451" t="n">
        <v>0</v>
      </c>
      <c r="FQ451" t="b">
        <v>1</v>
      </c>
      <c r="FR451" t="b">
        <v>1</v>
      </c>
    </row>
    <row r="452">
      <c r="A452" t="inlineStr">
        <is>
          <t>BS00001154</t>
        </is>
      </c>
      <c r="B452" t="n">
        <v>605718266602</v>
      </c>
      <c r="C452" t="n">
        <v>6000000001091</v>
      </c>
      <c r="D452" t="inlineStr">
        <is>
          <t>포천 파워 리파이낸싱</t>
        </is>
      </c>
      <c r="E452" t="inlineStr">
        <is>
          <t>포천파워 리파이낸싱(2019)</t>
        </is>
      </c>
      <c r="F452" t="inlineStr">
        <is>
          <t>인프라</t>
        </is>
      </c>
      <c r="G452" t="inlineStr">
        <is>
          <t>발전/유틸리티</t>
        </is>
      </c>
      <c r="H452" t="inlineStr">
        <is>
          <t>가스LNG</t>
        </is>
      </c>
      <c r="I452" t="inlineStr">
        <is>
          <t>국내</t>
        </is>
      </c>
      <c r="J452" t="inlineStr">
        <is>
          <t>아시아</t>
        </is>
      </c>
      <c r="K452" t="inlineStr">
        <is>
          <t>이머징</t>
        </is>
      </c>
      <c r="L452" t="inlineStr">
        <is>
          <t>한국</t>
        </is>
      </c>
      <c r="M452" t="inlineStr">
        <is>
          <t>해당없음</t>
        </is>
      </c>
      <c r="N452" t="inlineStr">
        <is>
          <t>대출</t>
        </is>
      </c>
      <c r="O452" t="inlineStr">
        <is>
          <t>선순위</t>
        </is>
      </c>
      <c r="P452" t="inlineStr">
        <is>
          <t>대출</t>
        </is>
      </c>
      <c r="Q452" t="inlineStr">
        <is>
          <t>프로젝트</t>
        </is>
      </c>
      <c r="R452" t="inlineStr">
        <is>
          <t>KRW</t>
        </is>
      </c>
      <c r="S452" t="inlineStr">
        <is>
          <t>KRW</t>
        </is>
      </c>
      <c r="T452" s="1" t="n">
        <v>43705</v>
      </c>
      <c r="U452" s="1" t="n">
        <v>50464</v>
      </c>
      <c r="V452" s="1" t="n">
        <v>50464</v>
      </c>
      <c r="W452" s="1" t="n">
        <v>44620</v>
      </c>
      <c r="X452" t="inlineStr">
        <is>
          <t>비규제자산</t>
        </is>
      </c>
      <c r="Y452" t="inlineStr">
        <is>
          <t>Merchant(정부)</t>
        </is>
      </c>
      <c r="Z452" t="inlineStr">
        <is>
          <t>무보증</t>
        </is>
      </c>
      <c r="AA452" t="inlineStr">
        <is>
          <t>용량요금으로 선순위 커버</t>
        </is>
      </c>
      <c r="AB452" t="inlineStr">
        <is>
          <t>KDB산업은행</t>
        </is>
      </c>
      <c r="AC452" t="inlineStr">
        <is>
          <t>해당없음</t>
        </is>
      </c>
      <c r="AD452" t="inlineStr">
        <is>
          <t>상환/확인필요</t>
        </is>
      </c>
      <c r="AF452" t="inlineStr">
        <is>
          <t>유재섭</t>
        </is>
      </c>
      <c r="AI452" t="inlineStr">
        <is>
          <t>기보유</t>
        </is>
      </c>
      <c r="AJ452" t="inlineStr">
        <is>
          <t>국내실물</t>
        </is>
      </c>
      <c r="AK452" t="inlineStr">
        <is>
          <t>인프라</t>
        </is>
      </c>
      <c r="AL452" t="inlineStr">
        <is>
          <t>Debt</t>
        </is>
      </c>
      <c r="AM452" t="inlineStr">
        <is>
          <t>인출</t>
        </is>
      </c>
      <c r="AN452" t="inlineStr">
        <is>
          <t>상환</t>
        </is>
      </c>
      <c r="AO452" t="n">
        <v>0</v>
      </c>
      <c r="AP452" t="n">
        <v>7700000000</v>
      </c>
      <c r="AQ452" t="n">
        <v>0</v>
      </c>
      <c r="AR452" t="n">
        <v>0</v>
      </c>
      <c r="AS452" t="n">
        <v>0</v>
      </c>
      <c r="AT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0</v>
      </c>
      <c r="BD452" t="n">
        <v>0</v>
      </c>
      <c r="BE452" t="n">
        <v>0</v>
      </c>
      <c r="BF452" t="n">
        <v>0</v>
      </c>
      <c r="BG452" t="n">
        <v>0</v>
      </c>
      <c r="BH452" t="n">
        <v>0</v>
      </c>
      <c r="BI452" t="n">
        <v>0</v>
      </c>
      <c r="BJ452" t="n">
        <v>0</v>
      </c>
      <c r="BK452" t="n">
        <v>0</v>
      </c>
      <c r="BL452" t="n">
        <v>0</v>
      </c>
      <c r="BM452" t="n">
        <v>0</v>
      </c>
      <c r="BN452" t="n">
        <v>0</v>
      </c>
      <c r="BO452" t="n">
        <v>0</v>
      </c>
      <c r="BP452" t="n">
        <v>0</v>
      </c>
      <c r="BQ452" t="n">
        <v>0</v>
      </c>
      <c r="BR452" t="n">
        <v>0</v>
      </c>
      <c r="BS452" t="n">
        <v>0</v>
      </c>
      <c r="BT452" t="n">
        <v>0</v>
      </c>
      <c r="BU452" t="n">
        <v>0</v>
      </c>
      <c r="BV452" t="n">
        <v>0</v>
      </c>
      <c r="BW452" t="n">
        <v>0</v>
      </c>
      <c r="BX452" t="n">
        <v>0</v>
      </c>
      <c r="BY452" t="n">
        <v>0</v>
      </c>
      <c r="BZ452" t="n">
        <v>0</v>
      </c>
      <c r="CA452" t="n">
        <v>0</v>
      </c>
      <c r="CB452" t="n">
        <v>0</v>
      </c>
      <c r="CC452" t="n">
        <v>0</v>
      </c>
      <c r="CD452" t="n">
        <v>0</v>
      </c>
      <c r="CE452" t="n">
        <v>0</v>
      </c>
      <c r="CF452" t="n">
        <v>0</v>
      </c>
      <c r="CG452" t="n">
        <v>0</v>
      </c>
      <c r="CH452" t="n">
        <v>0</v>
      </c>
      <c r="CI452" t="n">
        <v>0</v>
      </c>
      <c r="CJ452" t="n">
        <v>0</v>
      </c>
      <c r="CK452" t="n">
        <v>0</v>
      </c>
      <c r="CL452" t="n">
        <v>0</v>
      </c>
      <c r="CM452" t="n">
        <v>0</v>
      </c>
      <c r="CN452" t="n">
        <v>0</v>
      </c>
      <c r="CO452" t="n">
        <v>0</v>
      </c>
      <c r="CP452" t="n">
        <v>0</v>
      </c>
      <c r="CQ452" t="n">
        <v>0</v>
      </c>
      <c r="CR452" t="n">
        <v>0</v>
      </c>
      <c r="CS452" t="n">
        <v>0</v>
      </c>
      <c r="CT452" t="n">
        <v>0</v>
      </c>
      <c r="CU452" t="n">
        <v>0</v>
      </c>
      <c r="CV452" t="n">
        <v>0</v>
      </c>
      <c r="CW452" t="n">
        <v>0</v>
      </c>
      <c r="CX452" t="n">
        <v>0</v>
      </c>
      <c r="CY452" t="n">
        <v>0</v>
      </c>
      <c r="CZ452" t="n">
        <v>0</v>
      </c>
      <c r="DA452" t="n">
        <v>0</v>
      </c>
      <c r="DB452" t="n">
        <v>0</v>
      </c>
      <c r="DC452" t="n">
        <v>0</v>
      </c>
      <c r="DD452" t="n">
        <v>0</v>
      </c>
      <c r="DE452" t="n">
        <v>0</v>
      </c>
      <c r="DF452" t="n">
        <v>0</v>
      </c>
      <c r="DG452" t="n">
        <v>0</v>
      </c>
      <c r="DH452" t="n">
        <v>1</v>
      </c>
      <c r="DI452" t="n">
        <v>0</v>
      </c>
      <c r="DJ452" t="n">
        <v>0</v>
      </c>
      <c r="DK452" t="n">
        <v>0</v>
      </c>
      <c r="DL452" t="n">
        <v>0</v>
      </c>
      <c r="DM452" t="n">
        <v>0</v>
      </c>
      <c r="DN452" t="n">
        <v>0</v>
      </c>
      <c r="DO452" t="n">
        <v>0</v>
      </c>
      <c r="DP452" t="n">
        <v>0</v>
      </c>
      <c r="DQ452" t="n">
        <v>0</v>
      </c>
      <c r="DR452" t="n">
        <v>0</v>
      </c>
      <c r="DS452" t="n">
        <v>0</v>
      </c>
      <c r="DT452" t="n">
        <v>0</v>
      </c>
      <c r="DU452" t="n">
        <v>0</v>
      </c>
      <c r="DV452" t="n">
        <v>0</v>
      </c>
      <c r="DW452" t="n">
        <v>0</v>
      </c>
      <c r="DX452" t="n">
        <v>0</v>
      </c>
      <c r="DY452" t="n">
        <v>0</v>
      </c>
      <c r="DZ452" t="n">
        <v>0</v>
      </c>
      <c r="EA452" t="n">
        <v>0</v>
      </c>
      <c r="EB452" t="n">
        <v>0</v>
      </c>
      <c r="EC452" t="n">
        <v>0</v>
      </c>
      <c r="ED452" t="n">
        <v>0</v>
      </c>
      <c r="EE452" t="n">
        <v>0</v>
      </c>
      <c r="EF452" t="n">
        <v>0</v>
      </c>
      <c r="EG452" t="n">
        <v>0</v>
      </c>
      <c r="EH452" t="n">
        <v>0</v>
      </c>
      <c r="EI452" t="n">
        <v>0</v>
      </c>
      <c r="EJ452" t="n">
        <v>0</v>
      </c>
      <c r="EK452" t="n">
        <v>0</v>
      </c>
      <c r="EL452" t="n">
        <v>0</v>
      </c>
      <c r="EM452" t="n">
        <v>0</v>
      </c>
      <c r="EN452" t="n">
        <v>0</v>
      </c>
      <c r="EO452" t="n">
        <v>0</v>
      </c>
      <c r="EP452" t="n">
        <v>0</v>
      </c>
      <c r="EQ452" t="n">
        <v>0</v>
      </c>
      <c r="ER452" t="n">
        <v>471</v>
      </c>
      <c r="EU452" t="n">
        <v>2019</v>
      </c>
      <c r="EV452" t="inlineStr">
        <is>
          <t>국내간접투자</t>
        </is>
      </c>
      <c r="EW452" t="n">
        <v>0</v>
      </c>
      <c r="EX452" t="n">
        <v>0</v>
      </c>
      <c r="EY452" t="n">
        <v>0</v>
      </c>
      <c r="EZ452" t="n">
        <v>0</v>
      </c>
      <c r="FA452" t="n">
        <v>0</v>
      </c>
      <c r="FB452" t="n">
        <v>0</v>
      </c>
      <c r="FC452" t="n">
        <v>0</v>
      </c>
      <c r="FD452" t="n">
        <v>0</v>
      </c>
      <c r="FE452" t="n">
        <v>0</v>
      </c>
      <c r="FF452" t="n">
        <v>0</v>
      </c>
      <c r="FG452" t="n">
        <v>0</v>
      </c>
      <c r="FH452" t="n">
        <v>0</v>
      </c>
      <c r="FI452" t="n">
        <v>0</v>
      </c>
      <c r="FJ452" t="n">
        <v>0</v>
      </c>
      <c r="FK452" t="n">
        <v>0</v>
      </c>
      <c r="FL452" t="n">
        <v>0</v>
      </c>
      <c r="FM452" t="n">
        <v>0</v>
      </c>
      <c r="FN452" t="n">
        <v>0</v>
      </c>
      <c r="FO452" t="n">
        <v>0</v>
      </c>
      <c r="FP452" t="n">
        <v>0</v>
      </c>
      <c r="FQ452" t="b">
        <v>1</v>
      </c>
      <c r="FR452" t="b">
        <v>1</v>
      </c>
    </row>
    <row r="453">
      <c r="A453" t="inlineStr">
        <is>
          <t>BS00001154</t>
        </is>
      </c>
      <c r="B453" t="n">
        <v>605718266602</v>
      </c>
      <c r="C453" t="n">
        <v>6000000001092</v>
      </c>
      <c r="D453" t="inlineStr">
        <is>
          <t>포천 파워 리파이낸싱</t>
        </is>
      </c>
      <c r="E453" t="inlineStr">
        <is>
          <t>포천파워 리파이낸싱(2019)</t>
        </is>
      </c>
      <c r="F453" t="inlineStr">
        <is>
          <t>인프라</t>
        </is>
      </c>
      <c r="G453" t="inlineStr">
        <is>
          <t>발전/유틸리티</t>
        </is>
      </c>
      <c r="H453" t="inlineStr">
        <is>
          <t>가스LNG</t>
        </is>
      </c>
      <c r="I453" t="inlineStr">
        <is>
          <t>국내</t>
        </is>
      </c>
      <c r="J453" t="inlineStr">
        <is>
          <t>아시아</t>
        </is>
      </c>
      <c r="K453" t="inlineStr">
        <is>
          <t>이머징</t>
        </is>
      </c>
      <c r="L453" t="inlineStr">
        <is>
          <t>한국</t>
        </is>
      </c>
      <c r="M453" t="inlineStr">
        <is>
          <t>해당없음</t>
        </is>
      </c>
      <c r="N453" t="inlineStr">
        <is>
          <t>대출</t>
        </is>
      </c>
      <c r="O453" t="inlineStr">
        <is>
          <t>선순위</t>
        </is>
      </c>
      <c r="P453" t="inlineStr">
        <is>
          <t>대출</t>
        </is>
      </c>
      <c r="Q453" t="inlineStr">
        <is>
          <t>프로젝트</t>
        </is>
      </c>
      <c r="R453" t="inlineStr">
        <is>
          <t>KRW</t>
        </is>
      </c>
      <c r="S453" t="inlineStr">
        <is>
          <t>KRW</t>
        </is>
      </c>
      <c r="T453" s="1" t="n">
        <v>43705</v>
      </c>
      <c r="U453" s="1" t="n">
        <v>50464</v>
      </c>
      <c r="V453" s="1" t="n">
        <v>50464</v>
      </c>
      <c r="W453" s="1" t="n">
        <v>44620</v>
      </c>
      <c r="X453" t="inlineStr">
        <is>
          <t>비규제자산</t>
        </is>
      </c>
      <c r="Y453" t="inlineStr">
        <is>
          <t>Merchant(정부)</t>
        </is>
      </c>
      <c r="Z453" t="inlineStr">
        <is>
          <t>무보증</t>
        </is>
      </c>
      <c r="AA453" t="inlineStr">
        <is>
          <t>용량요금으로 선순위 커버</t>
        </is>
      </c>
      <c r="AB453" t="inlineStr">
        <is>
          <t>KDB산업은행</t>
        </is>
      </c>
      <c r="AC453" t="inlineStr">
        <is>
          <t>해당없음</t>
        </is>
      </c>
      <c r="AD453" t="inlineStr">
        <is>
          <t>상환/확인필요</t>
        </is>
      </c>
      <c r="AF453" t="inlineStr">
        <is>
          <t>유재섭</t>
        </is>
      </c>
      <c r="AI453" t="inlineStr">
        <is>
          <t>기보유</t>
        </is>
      </c>
      <c r="AJ453" t="inlineStr">
        <is>
          <t>국내실물</t>
        </is>
      </c>
      <c r="AK453" t="inlineStr">
        <is>
          <t>인프라</t>
        </is>
      </c>
      <c r="AL453" t="inlineStr">
        <is>
          <t>Debt</t>
        </is>
      </c>
      <c r="AM453" t="inlineStr">
        <is>
          <t>인출</t>
        </is>
      </c>
      <c r="AN453" t="inlineStr">
        <is>
          <t>상환</t>
        </is>
      </c>
      <c r="AO453" t="n">
        <v>0</v>
      </c>
      <c r="AP453" t="n">
        <v>0</v>
      </c>
      <c r="AQ453" t="n">
        <v>0</v>
      </c>
      <c r="AR453" t="n">
        <v>0</v>
      </c>
      <c r="AS453" t="n">
        <v>0</v>
      </c>
      <c r="AT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0</v>
      </c>
      <c r="BD453" t="n">
        <v>0</v>
      </c>
      <c r="BE453" t="n">
        <v>0</v>
      </c>
      <c r="BF453" t="n">
        <v>0</v>
      </c>
      <c r="BG453" t="n">
        <v>0</v>
      </c>
      <c r="BH453" t="n">
        <v>0</v>
      </c>
      <c r="BI453" t="n">
        <v>0</v>
      </c>
      <c r="BJ453" t="n">
        <v>0</v>
      </c>
      <c r="BK453" t="n">
        <v>0</v>
      </c>
      <c r="BL453" t="n">
        <v>0</v>
      </c>
      <c r="BM453" t="n">
        <v>0</v>
      </c>
      <c r="BN453" t="n">
        <v>0</v>
      </c>
      <c r="BO453" t="n">
        <v>0</v>
      </c>
      <c r="BP453" t="n">
        <v>0</v>
      </c>
      <c r="BQ453" t="n">
        <v>0</v>
      </c>
      <c r="BR453" t="n">
        <v>0</v>
      </c>
      <c r="BS453" t="n">
        <v>0</v>
      </c>
      <c r="BT453" t="n">
        <v>0</v>
      </c>
      <c r="BU453" t="n">
        <v>0</v>
      </c>
      <c r="BV453" t="n">
        <v>0</v>
      </c>
      <c r="BW453" t="n">
        <v>0</v>
      </c>
      <c r="BX453" t="n">
        <v>0</v>
      </c>
      <c r="BY453" t="n">
        <v>0</v>
      </c>
      <c r="BZ453" t="n">
        <v>0</v>
      </c>
      <c r="CA453" t="n">
        <v>0</v>
      </c>
      <c r="CB453" t="n">
        <v>0</v>
      </c>
      <c r="CC453" t="n">
        <v>0</v>
      </c>
      <c r="CD453" t="n">
        <v>0</v>
      </c>
      <c r="CE453" t="n">
        <v>0</v>
      </c>
      <c r="CF453" t="n">
        <v>0</v>
      </c>
      <c r="CG453" t="n">
        <v>0</v>
      </c>
      <c r="CH453" t="n">
        <v>0</v>
      </c>
      <c r="CI453" t="n">
        <v>0</v>
      </c>
      <c r="CJ453" t="n">
        <v>0</v>
      </c>
      <c r="CK453" t="n">
        <v>0</v>
      </c>
      <c r="CL453" t="n">
        <v>0</v>
      </c>
      <c r="CM453" t="n">
        <v>0</v>
      </c>
      <c r="CN453" t="n">
        <v>0</v>
      </c>
      <c r="CO453" t="n">
        <v>0</v>
      </c>
      <c r="CP453" t="n">
        <v>0</v>
      </c>
      <c r="CQ453" t="n">
        <v>0</v>
      </c>
      <c r="CR453" t="n">
        <v>0</v>
      </c>
      <c r="CS453" t="n">
        <v>0</v>
      </c>
      <c r="CT453" t="n">
        <v>0</v>
      </c>
      <c r="CU453" t="n">
        <v>0</v>
      </c>
      <c r="CV453" t="n">
        <v>0</v>
      </c>
      <c r="CW453" t="n">
        <v>0</v>
      </c>
      <c r="CX453" t="n">
        <v>0</v>
      </c>
      <c r="CY453" t="n">
        <v>0</v>
      </c>
      <c r="CZ453" t="n">
        <v>0</v>
      </c>
      <c r="DA453" t="n">
        <v>0</v>
      </c>
      <c r="DB453" t="n">
        <v>0</v>
      </c>
      <c r="DC453" t="n">
        <v>0</v>
      </c>
      <c r="DD453" t="n">
        <v>0</v>
      </c>
      <c r="DE453" t="n">
        <v>0</v>
      </c>
      <c r="DF453" t="n">
        <v>0</v>
      </c>
      <c r="DG453" t="n">
        <v>0</v>
      </c>
      <c r="DH453" t="n">
        <v>1</v>
      </c>
      <c r="DI453" t="n">
        <v>0</v>
      </c>
      <c r="DJ453" t="n">
        <v>0</v>
      </c>
      <c r="DK453" t="n">
        <v>0</v>
      </c>
      <c r="DL453" t="n">
        <v>0</v>
      </c>
      <c r="DM453" t="n">
        <v>0</v>
      </c>
      <c r="DN453" t="n">
        <v>0</v>
      </c>
      <c r="DO453" t="n">
        <v>0</v>
      </c>
      <c r="DP453" t="n">
        <v>0</v>
      </c>
      <c r="DQ453" t="n">
        <v>0</v>
      </c>
      <c r="DR453" t="n">
        <v>0</v>
      </c>
      <c r="DS453" t="n">
        <v>0</v>
      </c>
      <c r="DT453" t="n">
        <v>0</v>
      </c>
      <c r="DU453" t="n">
        <v>0</v>
      </c>
      <c r="DV453" t="n">
        <v>0</v>
      </c>
      <c r="DW453" t="n">
        <v>0</v>
      </c>
      <c r="DX453" t="n">
        <v>0</v>
      </c>
      <c r="DY453" t="n">
        <v>0</v>
      </c>
      <c r="DZ453" t="n">
        <v>0</v>
      </c>
      <c r="EA453" t="n">
        <v>0</v>
      </c>
      <c r="EB453" t="n">
        <v>0</v>
      </c>
      <c r="EC453" t="n">
        <v>0</v>
      </c>
      <c r="ED453" t="n">
        <v>0</v>
      </c>
      <c r="EE453" t="n">
        <v>0</v>
      </c>
      <c r="EF453" t="n">
        <v>0</v>
      </c>
      <c r="EG453" t="n">
        <v>0</v>
      </c>
      <c r="EH453" t="n">
        <v>0</v>
      </c>
      <c r="EI453" t="n">
        <v>0</v>
      </c>
      <c r="EJ453" t="n">
        <v>0</v>
      </c>
      <c r="EK453" t="n">
        <v>0</v>
      </c>
      <c r="EL453" t="n">
        <v>0</v>
      </c>
      <c r="EM453" t="n">
        <v>0</v>
      </c>
      <c r="EN453" t="n">
        <v>0</v>
      </c>
      <c r="EO453" t="n">
        <v>0</v>
      </c>
      <c r="EP453" t="n">
        <v>0</v>
      </c>
      <c r="EQ453" t="n">
        <v>0</v>
      </c>
      <c r="ER453" t="n">
        <v>471</v>
      </c>
      <c r="EU453" t="n">
        <v>2019</v>
      </c>
      <c r="EV453" t="inlineStr">
        <is>
          <t>국내간접투자</t>
        </is>
      </c>
      <c r="EW453" t="n">
        <v>0</v>
      </c>
      <c r="EX453" t="n">
        <v>0</v>
      </c>
      <c r="EY453" t="n">
        <v>0</v>
      </c>
      <c r="EZ453" t="n">
        <v>0</v>
      </c>
      <c r="FA453" t="n">
        <v>0</v>
      </c>
      <c r="FB453" t="n">
        <v>0</v>
      </c>
      <c r="FC453" t="n">
        <v>0</v>
      </c>
      <c r="FD453" t="n">
        <v>0</v>
      </c>
      <c r="FE453" t="n">
        <v>0</v>
      </c>
      <c r="FF453" t="n">
        <v>0</v>
      </c>
      <c r="FG453" t="n">
        <v>0</v>
      </c>
      <c r="FH453" t="n">
        <v>0</v>
      </c>
      <c r="FI453" t="n">
        <v>0</v>
      </c>
      <c r="FJ453" t="n">
        <v>0</v>
      </c>
      <c r="FK453" t="n">
        <v>0</v>
      </c>
      <c r="FL453" t="n">
        <v>0</v>
      </c>
      <c r="FM453" t="n">
        <v>0</v>
      </c>
      <c r="FN453" t="n">
        <v>0</v>
      </c>
      <c r="FO453" t="n">
        <v>0</v>
      </c>
      <c r="FP453" t="n">
        <v>0</v>
      </c>
      <c r="FQ453" t="b">
        <v>1</v>
      </c>
      <c r="FR453" t="b">
        <v>1</v>
      </c>
    </row>
    <row r="454">
      <c r="A454" t="inlineStr">
        <is>
          <t>BS00001155</t>
        </is>
      </c>
      <c r="B454" t="n">
        <v>306403355301</v>
      </c>
      <c r="C454" t="n">
        <v>6000000001089</v>
      </c>
      <c r="D454" t="inlineStr">
        <is>
          <t>봉천동 주택재개발정비사업 사업비 대출</t>
        </is>
      </c>
      <c r="E454" t="inlineStr">
        <is>
          <t>봉천 제4-1-2구역 주택재개발정비사업 PF대출</t>
        </is>
      </c>
      <c r="F454" t="inlineStr">
        <is>
          <t>부동산</t>
        </is>
      </c>
      <c r="G454" t="inlineStr">
        <is>
          <t>개발형</t>
        </is>
      </c>
      <c r="H454" t="inlineStr">
        <is>
          <t>주거용</t>
        </is>
      </c>
      <c r="I454" t="inlineStr">
        <is>
          <t>국내</t>
        </is>
      </c>
      <c r="J454" t="inlineStr">
        <is>
          <t>아시아</t>
        </is>
      </c>
      <c r="K454" t="inlineStr">
        <is>
          <t>이머징</t>
        </is>
      </c>
      <c r="L454" t="inlineStr">
        <is>
          <t>한국</t>
        </is>
      </c>
      <c r="M454" t="inlineStr">
        <is>
          <t>서울기타</t>
        </is>
      </c>
      <c r="N454" t="inlineStr">
        <is>
          <t>대출</t>
        </is>
      </c>
      <c r="O454" t="inlineStr">
        <is>
          <t>선순위</t>
        </is>
      </c>
      <c r="P454" t="inlineStr">
        <is>
          <t>대출</t>
        </is>
      </c>
      <c r="Q454" t="inlineStr">
        <is>
          <t>프로젝트</t>
        </is>
      </c>
      <c r="R454" t="inlineStr">
        <is>
          <t>KRW</t>
        </is>
      </c>
      <c r="S454" t="inlineStr">
        <is>
          <t>KRW</t>
        </is>
      </c>
      <c r="T454" s="1" t="n">
        <v>43705</v>
      </c>
      <c r="U454" s="1" t="n">
        <v>45288</v>
      </c>
      <c r="V454" s="1" t="n">
        <v>45288</v>
      </c>
      <c r="W454" s="1" t="n">
        <v>45288</v>
      </c>
      <c r="X454" t="inlineStr">
        <is>
          <t>해당없음</t>
        </is>
      </c>
      <c r="Y454" t="inlineStr">
        <is>
          <t>해당없음</t>
        </is>
      </c>
      <c r="Z454" t="inlineStr">
        <is>
          <t>시공사 연대보증</t>
        </is>
      </c>
      <c r="AA454" t="inlineStr">
        <is>
          <t>시공사 연대보증</t>
        </is>
      </c>
      <c r="AB454" t="inlineStr">
        <is>
          <t>부국증권</t>
        </is>
      </c>
      <c r="AC454" t="inlineStr">
        <is>
          <t>해당없음</t>
        </is>
      </c>
      <c r="AD454" t="inlineStr">
        <is>
          <t>상환/확인필요</t>
        </is>
      </c>
      <c r="AF454" t="inlineStr">
        <is>
          <t>김현우</t>
        </is>
      </c>
      <c r="AI454" t="inlineStr">
        <is>
          <t>기보유</t>
        </is>
      </c>
      <c r="AJ454" t="inlineStr">
        <is>
          <t>국내실물</t>
        </is>
      </c>
      <c r="AK454" t="inlineStr">
        <is>
          <t>부동산</t>
        </is>
      </c>
      <c r="AL454" t="inlineStr">
        <is>
          <t>Debt</t>
        </is>
      </c>
      <c r="AM454" t="inlineStr">
        <is>
          <t>인출</t>
        </is>
      </c>
      <c r="AN454" t="inlineStr">
        <is>
          <t>상환</t>
        </is>
      </c>
      <c r="AO454" t="n">
        <v>0</v>
      </c>
      <c r="AP454" t="n">
        <v>90000000000</v>
      </c>
      <c r="AQ454" t="n">
        <v>0</v>
      </c>
      <c r="AR454" t="n">
        <v>0</v>
      </c>
      <c r="AS454" t="n">
        <v>0</v>
      </c>
      <c r="AT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AZ454" t="n">
        <v>0</v>
      </c>
      <c r="BA454" t="n">
        <v>0</v>
      </c>
      <c r="BB454" t="n">
        <v>0</v>
      </c>
      <c r="BC454" t="n">
        <v>0</v>
      </c>
      <c r="BD454" t="n">
        <v>0</v>
      </c>
      <c r="BE454" t="n">
        <v>0</v>
      </c>
      <c r="BF454" t="n">
        <v>0</v>
      </c>
      <c r="BG454" t="n">
        <v>0</v>
      </c>
      <c r="BH454" t="n">
        <v>0</v>
      </c>
      <c r="BI454" t="n">
        <v>0</v>
      </c>
      <c r="BJ454" t="n">
        <v>0</v>
      </c>
      <c r="BK454" t="n">
        <v>0</v>
      </c>
      <c r="BL454" t="n">
        <v>0</v>
      </c>
      <c r="BM454" t="n">
        <v>0</v>
      </c>
      <c r="BN454" t="n">
        <v>0</v>
      </c>
      <c r="BO454" t="n">
        <v>0</v>
      </c>
      <c r="BP454" t="n">
        <v>0</v>
      </c>
      <c r="BQ454" t="n">
        <v>0</v>
      </c>
      <c r="BR454" t="n">
        <v>0</v>
      </c>
      <c r="BS454" t="n">
        <v>0</v>
      </c>
      <c r="BT454" t="n">
        <v>0</v>
      </c>
      <c r="BU454" t="n">
        <v>0</v>
      </c>
      <c r="BV454" t="n">
        <v>0</v>
      </c>
      <c r="BW454" t="n">
        <v>0</v>
      </c>
      <c r="BX454" t="n">
        <v>0</v>
      </c>
      <c r="BY454" t="n">
        <v>0</v>
      </c>
      <c r="BZ454" t="n">
        <v>0</v>
      </c>
      <c r="CA454" t="n">
        <v>0</v>
      </c>
      <c r="CB454" t="n">
        <v>0</v>
      </c>
      <c r="CC454" t="n">
        <v>0</v>
      </c>
      <c r="CD454" t="n">
        <v>0</v>
      </c>
      <c r="CE454" t="n">
        <v>0</v>
      </c>
      <c r="CF454" t="n">
        <v>0</v>
      </c>
      <c r="CG454" t="n">
        <v>0</v>
      </c>
      <c r="CH454" t="n">
        <v>0</v>
      </c>
      <c r="CI454" t="n">
        <v>0</v>
      </c>
      <c r="CJ454" t="n">
        <v>0</v>
      </c>
      <c r="CK454" t="n">
        <v>0</v>
      </c>
      <c r="CL454" t="n">
        <v>0</v>
      </c>
      <c r="CM454" t="n">
        <v>0</v>
      </c>
      <c r="CN454" t="n">
        <v>0</v>
      </c>
      <c r="CO454" t="n">
        <v>0</v>
      </c>
      <c r="CP454" t="n">
        <v>0</v>
      </c>
      <c r="CQ454" t="n">
        <v>0</v>
      </c>
      <c r="CR454" t="n">
        <v>0</v>
      </c>
      <c r="CS454" t="n">
        <v>0</v>
      </c>
      <c r="CT454" t="n">
        <v>0</v>
      </c>
      <c r="CU454" t="n">
        <v>0</v>
      </c>
      <c r="CV454" t="n">
        <v>0</v>
      </c>
      <c r="CW454" t="n">
        <v>0</v>
      </c>
      <c r="CX454" t="n">
        <v>0</v>
      </c>
      <c r="CY454" t="n">
        <v>0</v>
      </c>
      <c r="CZ454" t="n">
        <v>0</v>
      </c>
      <c r="DA454" t="n">
        <v>0</v>
      </c>
      <c r="DB454" t="n">
        <v>0</v>
      </c>
      <c r="DC454" t="n">
        <v>0</v>
      </c>
      <c r="DD454" t="n">
        <v>0</v>
      </c>
      <c r="DE454" t="n">
        <v>0</v>
      </c>
      <c r="DF454" t="n">
        <v>0</v>
      </c>
      <c r="DG454" t="n">
        <v>0</v>
      </c>
      <c r="DH454" t="n">
        <v>1</v>
      </c>
      <c r="DI454" t="n">
        <v>0</v>
      </c>
      <c r="DJ454" t="n">
        <v>0</v>
      </c>
      <c r="DK454" t="n">
        <v>0</v>
      </c>
      <c r="DL454" t="n">
        <v>0</v>
      </c>
      <c r="DM454" t="n">
        <v>0</v>
      </c>
      <c r="DN454" t="n">
        <v>0</v>
      </c>
      <c r="DO454" t="n">
        <v>0</v>
      </c>
      <c r="DP454" t="n">
        <v>0</v>
      </c>
      <c r="DQ454" t="n">
        <v>0</v>
      </c>
      <c r="DR454" t="n">
        <v>0</v>
      </c>
      <c r="DS454" t="n">
        <v>0</v>
      </c>
      <c r="DT454" t="n">
        <v>0</v>
      </c>
      <c r="DU454" t="n">
        <v>0</v>
      </c>
      <c r="DV454" t="n">
        <v>0</v>
      </c>
      <c r="DW454" t="n">
        <v>0</v>
      </c>
      <c r="DX454" t="n">
        <v>0</v>
      </c>
      <c r="DY454" t="n">
        <v>0</v>
      </c>
      <c r="DZ454" t="n">
        <v>0</v>
      </c>
      <c r="EA454" t="n">
        <v>0</v>
      </c>
      <c r="EB454" t="n">
        <v>0</v>
      </c>
      <c r="EC454" t="n">
        <v>0</v>
      </c>
      <c r="ED454" t="n">
        <v>0</v>
      </c>
      <c r="EE454" t="n">
        <v>0</v>
      </c>
      <c r="EF454" t="n">
        <v>0</v>
      </c>
      <c r="EG454" t="n">
        <v>0</v>
      </c>
      <c r="EH454" t="n">
        <v>0</v>
      </c>
      <c r="EI454" t="n">
        <v>0</v>
      </c>
      <c r="EJ454" t="n">
        <v>0</v>
      </c>
      <c r="EK454" t="n">
        <v>0</v>
      </c>
      <c r="EL454" t="n">
        <v>0</v>
      </c>
      <c r="EM454" t="n">
        <v>0</v>
      </c>
      <c r="EN454" t="n">
        <v>0</v>
      </c>
      <c r="EO454" t="n">
        <v>0</v>
      </c>
      <c r="EP454" t="n">
        <v>0</v>
      </c>
      <c r="EQ454" t="n">
        <v>0</v>
      </c>
      <c r="ER454" t="n">
        <v>471</v>
      </c>
      <c r="EU454" t="n">
        <v>2019</v>
      </c>
      <c r="EV454" t="inlineStr">
        <is>
          <t>국내간접투자</t>
        </is>
      </c>
      <c r="EW454" t="n">
        <v>0</v>
      </c>
      <c r="EX454" t="n">
        <v>0</v>
      </c>
      <c r="EY454" t="n">
        <v>0</v>
      </c>
      <c r="EZ454" t="n">
        <v>0</v>
      </c>
      <c r="FA454" t="n">
        <v>0</v>
      </c>
      <c r="FB454" t="n">
        <v>0</v>
      </c>
      <c r="FC454" t="n">
        <v>0</v>
      </c>
      <c r="FD454" t="n">
        <v>0</v>
      </c>
      <c r="FE454" t="n">
        <v>0</v>
      </c>
      <c r="FF454" t="n">
        <v>0</v>
      </c>
      <c r="FG454" t="n">
        <v>0</v>
      </c>
      <c r="FH454" t="n">
        <v>0</v>
      </c>
      <c r="FI454" t="n">
        <v>0</v>
      </c>
      <c r="FJ454" t="n">
        <v>0</v>
      </c>
      <c r="FK454" t="n">
        <v>0</v>
      </c>
      <c r="FL454" t="n">
        <v>0</v>
      </c>
      <c r="FM454" t="n">
        <v>0</v>
      </c>
      <c r="FN454" t="n">
        <v>0</v>
      </c>
      <c r="FO454" t="n">
        <v>0</v>
      </c>
      <c r="FP454" t="n">
        <v>0</v>
      </c>
      <c r="FQ454" t="b">
        <v>1</v>
      </c>
      <c r="FR454" t="b">
        <v>1</v>
      </c>
    </row>
    <row r="455">
      <c r="A455" t="inlineStr">
        <is>
          <t>BS00001156</t>
        </is>
      </c>
      <c r="B455" t="inlineStr">
        <is>
          <t>BS0000115601</t>
        </is>
      </c>
      <c r="C455" t="n">
        <v>210000557</v>
      </c>
      <c r="D455" t="inlineStr">
        <is>
          <t>한화 윈드솔라 전문투자형사모특별자산투자신탁 1호</t>
        </is>
      </c>
      <c r="E455" t="inlineStr">
        <is>
          <t>한화 윈드솔라 일반사모특별자산투자신탁 1호</t>
        </is>
      </c>
      <c r="F455" t="inlineStr">
        <is>
          <t>인프라</t>
        </is>
      </c>
      <c r="G455" t="inlineStr">
        <is>
          <t>신재생</t>
        </is>
      </c>
      <c r="H455" t="inlineStr">
        <is>
          <t>혼합</t>
        </is>
      </c>
      <c r="I455" t="inlineStr">
        <is>
          <t>국내</t>
        </is>
      </c>
      <c r="J455" t="inlineStr">
        <is>
          <t>아시아</t>
        </is>
      </c>
      <c r="K455" t="inlineStr">
        <is>
          <t>이머징</t>
        </is>
      </c>
      <c r="L455" t="inlineStr">
        <is>
          <t>한국</t>
        </is>
      </c>
      <c r="M455" t="inlineStr">
        <is>
          <t>해당없음</t>
        </is>
      </c>
      <c r="N455" t="inlineStr">
        <is>
          <t>수익증권</t>
        </is>
      </c>
      <c r="O455" t="inlineStr">
        <is>
          <t>선순위</t>
        </is>
      </c>
      <c r="P455" t="inlineStr">
        <is>
          <t>채권형</t>
        </is>
      </c>
      <c r="Q455" t="inlineStr">
        <is>
          <t>블라인드</t>
        </is>
      </c>
      <c r="R455" t="inlineStr">
        <is>
          <t>KRW</t>
        </is>
      </c>
      <c r="S455" t="inlineStr">
        <is>
          <t>KRW</t>
        </is>
      </c>
      <c r="T455" s="1" t="n">
        <v>43928</v>
      </c>
      <c r="U455" s="1" t="n">
        <v>45022</v>
      </c>
      <c r="V455" s="1" t="n">
        <v>53058</v>
      </c>
      <c r="X455" t="inlineStr">
        <is>
          <t>비규제자산</t>
        </is>
      </c>
      <c r="Y455" t="inlineStr">
        <is>
          <t>Merchant(정부)</t>
        </is>
      </c>
      <c r="Z455" t="inlineStr">
        <is>
          <t>무보증</t>
        </is>
      </c>
      <c r="AA455" t="inlineStr">
        <is>
          <t>관리운영사 운영실적 보증(SMP+REC 고정계약)</t>
        </is>
      </c>
      <c r="AB455" t="inlineStr">
        <is>
          <t>한화자산운용</t>
        </is>
      </c>
      <c r="AC455" t="inlineStr">
        <is>
          <t>해당없음</t>
        </is>
      </c>
      <c r="AD455" t="inlineStr">
        <is>
          <t>배상원</t>
        </is>
      </c>
      <c r="AF455" t="inlineStr">
        <is>
          <t>유재섭</t>
        </is>
      </c>
      <c r="AI455" t="inlineStr">
        <is>
          <t>기보유</t>
        </is>
      </c>
      <c r="AJ455" t="inlineStr">
        <is>
          <t>국내실물</t>
        </is>
      </c>
      <c r="AK455" t="inlineStr">
        <is>
          <t>인프라</t>
        </is>
      </c>
      <c r="AL455" t="inlineStr">
        <is>
          <t>Debt</t>
        </is>
      </c>
      <c r="AM455" t="inlineStr">
        <is>
          <t>인출</t>
        </is>
      </c>
      <c r="AN455" t="inlineStr">
        <is>
          <t>운영</t>
        </is>
      </c>
      <c r="AO455" t="n">
        <v>0</v>
      </c>
      <c r="AP455" t="n">
        <v>205000000000</v>
      </c>
      <c r="AQ455" t="n">
        <v>0</v>
      </c>
      <c r="AR455" t="n">
        <v>0</v>
      </c>
      <c r="AS455" t="n">
        <v>0</v>
      </c>
      <c r="AT455" t="n">
        <v>0</v>
      </c>
      <c r="AU455" t="n">
        <v>0</v>
      </c>
      <c r="AV455" t="n">
        <v>19208000000</v>
      </c>
      <c r="AW455" t="n">
        <v>187184125000</v>
      </c>
      <c r="AX455" t="n">
        <v>0</v>
      </c>
      <c r="AY455" t="n">
        <v>2235639806</v>
      </c>
      <c r="AZ455" t="n">
        <v>30052635248</v>
      </c>
      <c r="BA455" t="n">
        <v>0</v>
      </c>
      <c r="BB455" t="n">
        <v>16972360194</v>
      </c>
      <c r="BC455" t="n">
        <v>157131489752</v>
      </c>
      <c r="BD455" t="n">
        <v>0</v>
      </c>
      <c r="BE455" t="n">
        <v>6241133863</v>
      </c>
      <c r="BF455" t="n">
        <v>17951675817</v>
      </c>
      <c r="BG455" t="n">
        <v>6237000839</v>
      </c>
      <c r="BH455" t="n">
        <v>0</v>
      </c>
      <c r="BI455" t="n">
        <v>4133024</v>
      </c>
      <c r="BJ455" t="n">
        <v>1101099</v>
      </c>
      <c r="BK455" t="n">
        <v>6237000839</v>
      </c>
      <c r="BL455" t="n">
        <v>4133024</v>
      </c>
      <c r="BM455" t="n">
        <v>-2629448644</v>
      </c>
      <c r="BN455" t="n">
        <v>-1564659516</v>
      </c>
      <c r="BO455" t="n">
        <v>0</v>
      </c>
      <c r="BP455" t="n">
        <v>6241133863</v>
      </c>
      <c r="BQ455" t="n">
        <v>-2629448644</v>
      </c>
      <c r="BR455" t="n">
        <v>4676474347</v>
      </c>
      <c r="BS455" t="n">
        <v>0</v>
      </c>
      <c r="BT455" t="n">
        <v>0</v>
      </c>
      <c r="BU455" t="n">
        <v>0</v>
      </c>
      <c r="BV455" t="n">
        <v>-2629448644</v>
      </c>
      <c r="BW455" t="n">
        <v>4676474347</v>
      </c>
      <c r="BX455" t="n">
        <v>-1.659975973549976</v>
      </c>
      <c r="BY455" t="n">
        <v>3.208970946524704</v>
      </c>
      <c r="BZ455" t="n">
        <v>0</v>
      </c>
      <c r="CA455" t="n">
        <v>157191486529</v>
      </c>
      <c r="CB455" t="n">
        <v>157191486529</v>
      </c>
      <c r="CC455" t="n">
        <v>140215814822</v>
      </c>
      <c r="CD455" t="n">
        <v>0</v>
      </c>
      <c r="CE455" t="n">
        <v>155773364764</v>
      </c>
      <c r="CF455" t="n">
        <v>158402813408</v>
      </c>
      <c r="CG455" t="n">
        <v>140365664086</v>
      </c>
      <c r="CH455" t="n">
        <v>155773364764</v>
      </c>
      <c r="CI455" t="n">
        <v>158402813408</v>
      </c>
      <c r="CJ455" t="n">
        <v>140365664086</v>
      </c>
      <c r="CK455" t="n">
        <v>-1564659516</v>
      </c>
      <c r="CL455" t="n">
        <v>1714726158</v>
      </c>
      <c r="CM455" t="n">
        <v>-18.42593498528003</v>
      </c>
      <c r="CN455" t="n">
        <v>3.223064839839936</v>
      </c>
      <c r="CO455" t="n">
        <v>3.964836299419404</v>
      </c>
      <c r="CP455" t="n">
        <v>-2870269891579.775</v>
      </c>
      <c r="CQ455" t="n">
        <v>502067654954.4095</v>
      </c>
      <c r="CR455" t="n">
        <v>617615891099.0067</v>
      </c>
      <c r="CS455" t="n">
        <v>1.08864828055798</v>
      </c>
      <c r="CT455" t="n">
        <v>169582405707.0596</v>
      </c>
      <c r="CU455" t="n">
        <v>0</v>
      </c>
      <c r="CV455" t="n">
        <v>0</v>
      </c>
      <c r="CW455" t="n">
        <v>0</v>
      </c>
      <c r="CX455" t="n">
        <v>0</v>
      </c>
      <c r="CY455" t="n">
        <v>0</v>
      </c>
      <c r="CZ455" t="n">
        <v>0</v>
      </c>
      <c r="DA455" t="n">
        <v>0</v>
      </c>
      <c r="DB455" t="n">
        <v>0</v>
      </c>
      <c r="DC455" t="n">
        <v>0</v>
      </c>
      <c r="DD455" t="n">
        <v>0</v>
      </c>
      <c r="DE455" t="n">
        <v>0</v>
      </c>
      <c r="DF455" t="n">
        <v>0</v>
      </c>
      <c r="DG455" t="n">
        <v>0</v>
      </c>
      <c r="DH455" t="n">
        <v>0.9163990049200312</v>
      </c>
      <c r="DI455" t="n">
        <v>0.08360099507996874</v>
      </c>
      <c r="DJ455" t="n">
        <v>142750556462.7747</v>
      </c>
      <c r="DK455" t="n">
        <v>13022808301.22534</v>
      </c>
      <c r="DL455" t="n">
        <v>128630954893.3498</v>
      </c>
      <c r="DM455" t="n">
        <v>11734709192.65023</v>
      </c>
      <c r="DN455" t="n">
        <v>17602192086.50396</v>
      </c>
      <c r="DO455" t="n">
        <v>1605807913.496039</v>
      </c>
      <c r="DP455" t="n">
        <v>2048738093.578012</v>
      </c>
      <c r="DQ455" t="n">
        <v>186901712.4219882</v>
      </c>
      <c r="DR455" t="n">
        <v>0</v>
      </c>
      <c r="DS455" t="n">
        <v>0</v>
      </c>
      <c r="DT455" t="n">
        <v>0</v>
      </c>
      <c r="DU455" t="n">
        <v>0</v>
      </c>
      <c r="DV455" t="n">
        <v>147657352940</v>
      </c>
      <c r="DW455" t="n">
        <v>17123058259.58942</v>
      </c>
      <c r="DX455" t="n">
        <v>0</v>
      </c>
      <c r="DY455" t="n">
        <v>6190265114.509735</v>
      </c>
      <c r="DZ455" t="n">
        <v>0</v>
      </c>
      <c r="EA455" t="n">
        <v>0</v>
      </c>
      <c r="EB455" t="n">
        <v>23313323374.09915</v>
      </c>
      <c r="EC455" t="n">
        <v>0.1578879948062758</v>
      </c>
      <c r="ED455" t="n">
        <v>23313323374.09915</v>
      </c>
      <c r="EE455" t="n">
        <v>24594744206.81454</v>
      </c>
      <c r="EF455" t="n">
        <v>0</v>
      </c>
      <c r="EG455" t="n">
        <v>0</v>
      </c>
      <c r="EH455" t="n">
        <v>0</v>
      </c>
      <c r="EI455" t="n">
        <v>0</v>
      </c>
      <c r="EJ455" t="n">
        <v>-2629448644</v>
      </c>
      <c r="EK455" t="n">
        <v>0</v>
      </c>
      <c r="EL455" t="n">
        <v>6241133863</v>
      </c>
      <c r="EM455" t="n">
        <v>1101099</v>
      </c>
      <c r="EN455" t="n">
        <v>0</v>
      </c>
      <c r="EO455" t="n">
        <v>-1565760615</v>
      </c>
      <c r="EP455" t="n">
        <v>-2629448644</v>
      </c>
      <c r="EQ455" t="n">
        <v>4676474347</v>
      </c>
      <c r="ER455" t="n">
        <v>60</v>
      </c>
      <c r="EU455" t="n">
        <v>2020</v>
      </c>
      <c r="EV455" t="inlineStr">
        <is>
          <t>국내간접투자</t>
        </is>
      </c>
      <c r="EW455" t="n">
        <v>0</v>
      </c>
      <c r="EX455" t="n">
        <v>0</v>
      </c>
      <c r="EY455" t="n">
        <v>0</v>
      </c>
      <c r="EZ455" t="n">
        <v>0</v>
      </c>
      <c r="FA455" t="n">
        <v>-2409624120.849926</v>
      </c>
      <c r="FB455" t="n">
        <v>0</v>
      </c>
      <c r="FC455" t="n">
        <v>5719368861.625911</v>
      </c>
      <c r="FD455" t="n">
        <v>1009046.027918441</v>
      </c>
      <c r="FE455" t="n">
        <v>0</v>
      </c>
      <c r="FF455" t="n">
        <v>-1434861469.528976</v>
      </c>
      <c r="FG455" t="n">
        <v>0</v>
      </c>
      <c r="FH455" t="n">
        <v>0</v>
      </c>
      <c r="FI455" t="n">
        <v>0</v>
      </c>
      <c r="FJ455" t="n">
        <v>0</v>
      </c>
      <c r="FK455" t="n">
        <v>-219824523.1500745</v>
      </c>
      <c r="FL455" t="n">
        <v>0</v>
      </c>
      <c r="FM455" t="n">
        <v>521765001.3740893</v>
      </c>
      <c r="FN455" t="n">
        <v>92052.9720815585</v>
      </c>
      <c r="FO455" t="n">
        <v>0</v>
      </c>
      <c r="FP455" t="n">
        <v>-130899145.4710238</v>
      </c>
      <c r="FQ455" t="b">
        <v>1</v>
      </c>
      <c r="FR455" t="b">
        <v>1</v>
      </c>
    </row>
    <row r="456">
      <c r="A456" t="inlineStr">
        <is>
          <t>BS00001157</t>
        </is>
      </c>
      <c r="B456" t="n">
        <v>5442898003</v>
      </c>
      <c r="C456" t="n">
        <v>6000000001100</v>
      </c>
      <c r="D456" t="inlineStr">
        <is>
          <t>서울 국제금융센터(SIFC) 담보대출 리파이낸싱</t>
        </is>
      </c>
      <c r="E456" t="inlineStr">
        <is>
          <t>서울국제금융센터(SIFC) 담보대출 리파이낸싱_타워투디벨로프먼트</t>
        </is>
      </c>
      <c r="F456" t="inlineStr">
        <is>
          <t>부동산</t>
        </is>
      </c>
      <c r="G456" t="inlineStr">
        <is>
          <t>수익형</t>
        </is>
      </c>
      <c r="H456" t="inlineStr">
        <is>
          <t>오피스</t>
        </is>
      </c>
      <c r="I456" t="inlineStr">
        <is>
          <t>국내</t>
        </is>
      </c>
      <c r="J456" t="inlineStr">
        <is>
          <t>아시아</t>
        </is>
      </c>
      <c r="K456" t="inlineStr">
        <is>
          <t>이머징</t>
        </is>
      </c>
      <c r="L456" t="inlineStr">
        <is>
          <t>한국</t>
        </is>
      </c>
      <c r="M456" t="inlineStr">
        <is>
          <t>서울YBD</t>
        </is>
      </c>
      <c r="N456" t="inlineStr">
        <is>
          <t>대출</t>
        </is>
      </c>
      <c r="O456" t="inlineStr">
        <is>
          <t>선순위</t>
        </is>
      </c>
      <c r="P456" t="inlineStr">
        <is>
          <t>대출</t>
        </is>
      </c>
      <c r="Q456" t="inlineStr">
        <is>
          <t>프로젝트</t>
        </is>
      </c>
      <c r="R456" t="inlineStr">
        <is>
          <t>KRW</t>
        </is>
      </c>
      <c r="S456" t="inlineStr">
        <is>
          <t>KRW</t>
        </is>
      </c>
      <c r="T456" s="1" t="n">
        <v>43787</v>
      </c>
      <c r="U456" s="1" t="n">
        <v>43787</v>
      </c>
      <c r="V456" s="1" t="n">
        <v>45614</v>
      </c>
      <c r="W456" s="1" t="n">
        <v>45407</v>
      </c>
      <c r="X456" t="inlineStr">
        <is>
          <t>해당없음</t>
        </is>
      </c>
      <c r="Y456" t="inlineStr">
        <is>
          <t>해당없음</t>
        </is>
      </c>
      <c r="Z456" t="inlineStr">
        <is>
          <t>무보증</t>
        </is>
      </c>
      <c r="AA456" t="inlineStr">
        <is>
          <t>무보증</t>
        </is>
      </c>
      <c r="AB456" t="inlineStr">
        <is>
          <t>국민은행</t>
        </is>
      </c>
      <c r="AC456" t="inlineStr">
        <is>
          <t>해당없음</t>
        </is>
      </c>
      <c r="AD456" t="inlineStr">
        <is>
          <t>상환/확인필요</t>
        </is>
      </c>
      <c r="AF456" t="inlineStr">
        <is>
          <t>김현우</t>
        </is>
      </c>
      <c r="AI456" t="inlineStr">
        <is>
          <t>기보유</t>
        </is>
      </c>
      <c r="AJ456" t="inlineStr">
        <is>
          <t>국내실물</t>
        </is>
      </c>
      <c r="AK456" t="inlineStr">
        <is>
          <t>부동산</t>
        </is>
      </c>
      <c r="AL456" t="inlineStr">
        <is>
          <t>Debt</t>
        </is>
      </c>
      <c r="AM456" t="inlineStr">
        <is>
          <t>인출</t>
        </is>
      </c>
      <c r="AN456" t="inlineStr">
        <is>
          <t>상환</t>
        </is>
      </c>
      <c r="AO456" t="n">
        <v>0</v>
      </c>
      <c r="AP456" t="n">
        <v>49820000000</v>
      </c>
      <c r="AQ456" t="n">
        <v>0</v>
      </c>
      <c r="AR456" t="n">
        <v>0</v>
      </c>
      <c r="AS456" t="n">
        <v>0</v>
      </c>
      <c r="AT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AZ456" t="n">
        <v>0</v>
      </c>
      <c r="BA456" t="n">
        <v>0</v>
      </c>
      <c r="BB456" t="n">
        <v>0</v>
      </c>
      <c r="BC456" t="n">
        <v>0</v>
      </c>
      <c r="BD456" t="n">
        <v>0</v>
      </c>
      <c r="BE456" t="n">
        <v>0</v>
      </c>
      <c r="BF456" t="n">
        <v>0</v>
      </c>
      <c r="BG456" t="n">
        <v>0</v>
      </c>
      <c r="BH456" t="n">
        <v>0</v>
      </c>
      <c r="BI456" t="n">
        <v>0</v>
      </c>
      <c r="BJ456" t="n">
        <v>0</v>
      </c>
      <c r="BK456" t="n">
        <v>0</v>
      </c>
      <c r="BL456" t="n">
        <v>0</v>
      </c>
      <c r="BM456" t="n">
        <v>0</v>
      </c>
      <c r="BN456" t="n">
        <v>0</v>
      </c>
      <c r="BO456" t="n">
        <v>0</v>
      </c>
      <c r="BP456" t="n">
        <v>0</v>
      </c>
      <c r="BQ456" t="n">
        <v>0</v>
      </c>
      <c r="BR456" t="n">
        <v>0</v>
      </c>
      <c r="BS456" t="n">
        <v>0</v>
      </c>
      <c r="BT456" t="n">
        <v>0</v>
      </c>
      <c r="BU456" t="n">
        <v>0</v>
      </c>
      <c r="BV456" t="n">
        <v>0</v>
      </c>
      <c r="BW456" t="n">
        <v>0</v>
      </c>
      <c r="BX456" t="n">
        <v>0</v>
      </c>
      <c r="BY456" t="n">
        <v>0</v>
      </c>
      <c r="BZ456" t="n">
        <v>0</v>
      </c>
      <c r="CA456" t="n">
        <v>0</v>
      </c>
      <c r="CB456" t="n">
        <v>0</v>
      </c>
      <c r="CC456" t="n">
        <v>0</v>
      </c>
      <c r="CD456" t="n">
        <v>0</v>
      </c>
      <c r="CE456" t="n">
        <v>0</v>
      </c>
      <c r="CF456" t="n">
        <v>0</v>
      </c>
      <c r="CG456" t="n">
        <v>0</v>
      </c>
      <c r="CH456" t="n">
        <v>0</v>
      </c>
      <c r="CI456" t="n">
        <v>0</v>
      </c>
      <c r="CJ456" t="n">
        <v>0</v>
      </c>
      <c r="CK456" t="n">
        <v>0</v>
      </c>
      <c r="CL456" t="n">
        <v>0</v>
      </c>
      <c r="CM456" t="n">
        <v>0</v>
      </c>
      <c r="CN456" t="n">
        <v>0</v>
      </c>
      <c r="CO456" t="n">
        <v>0</v>
      </c>
      <c r="CP456" t="n">
        <v>0</v>
      </c>
      <c r="CQ456" t="n">
        <v>0</v>
      </c>
      <c r="CR456" t="n">
        <v>0</v>
      </c>
      <c r="CS456" t="n">
        <v>0</v>
      </c>
      <c r="CT456" t="n">
        <v>0</v>
      </c>
      <c r="CU456" t="n">
        <v>0</v>
      </c>
      <c r="CV456" t="n">
        <v>0</v>
      </c>
      <c r="CW456" t="n">
        <v>0</v>
      </c>
      <c r="CX456" t="n">
        <v>0</v>
      </c>
      <c r="CY456" t="n">
        <v>0</v>
      </c>
      <c r="CZ456" t="n">
        <v>0</v>
      </c>
      <c r="DA456" t="n">
        <v>0</v>
      </c>
      <c r="DB456" t="n">
        <v>0</v>
      </c>
      <c r="DC456" t="n">
        <v>0</v>
      </c>
      <c r="DD456" t="n">
        <v>0</v>
      </c>
      <c r="DE456" t="n">
        <v>0</v>
      </c>
      <c r="DF456" t="n">
        <v>0</v>
      </c>
      <c r="DG456" t="n">
        <v>0</v>
      </c>
      <c r="DH456" t="n">
        <v>1</v>
      </c>
      <c r="DI456" t="n">
        <v>0</v>
      </c>
      <c r="DJ456" t="n">
        <v>0</v>
      </c>
      <c r="DK456" t="n">
        <v>0</v>
      </c>
      <c r="DL456" t="n">
        <v>0</v>
      </c>
      <c r="DM456" t="n">
        <v>0</v>
      </c>
      <c r="DN456" t="n">
        <v>0</v>
      </c>
      <c r="DO456" t="n">
        <v>0</v>
      </c>
      <c r="DP456" t="n">
        <v>0</v>
      </c>
      <c r="DQ456" t="n">
        <v>0</v>
      </c>
      <c r="DR456" t="n">
        <v>0</v>
      </c>
      <c r="DS456" t="n">
        <v>0</v>
      </c>
      <c r="DT456" t="n">
        <v>0</v>
      </c>
      <c r="DU456" t="n">
        <v>0</v>
      </c>
      <c r="DV456" t="n">
        <v>0</v>
      </c>
      <c r="DW456" t="n">
        <v>0</v>
      </c>
      <c r="DX456" t="n">
        <v>0</v>
      </c>
      <c r="DY456" t="n">
        <v>0</v>
      </c>
      <c r="DZ456" t="n">
        <v>0</v>
      </c>
      <c r="EA456" t="n">
        <v>0</v>
      </c>
      <c r="EB456" t="n">
        <v>0</v>
      </c>
      <c r="EC456" t="n">
        <v>0</v>
      </c>
      <c r="ED456" t="n">
        <v>0</v>
      </c>
      <c r="EE456" t="n">
        <v>0</v>
      </c>
      <c r="EF456" t="n">
        <v>0</v>
      </c>
      <c r="EG456" t="n">
        <v>0</v>
      </c>
      <c r="EH456" t="n">
        <v>0</v>
      </c>
      <c r="EI456" t="n">
        <v>0</v>
      </c>
      <c r="EJ456" t="n">
        <v>0</v>
      </c>
      <c r="EK456" t="n">
        <v>0</v>
      </c>
      <c r="EL456" t="n">
        <v>0</v>
      </c>
      <c r="EM456" t="n">
        <v>0</v>
      </c>
      <c r="EN456" t="n">
        <v>0</v>
      </c>
      <c r="EO456" t="n">
        <v>0</v>
      </c>
      <c r="EP456" t="n">
        <v>0</v>
      </c>
      <c r="EQ456" t="n">
        <v>0</v>
      </c>
      <c r="ER456" t="n">
        <v>471</v>
      </c>
      <c r="EU456" t="n">
        <v>2019</v>
      </c>
      <c r="EV456" t="inlineStr">
        <is>
          <t>국내간접투자</t>
        </is>
      </c>
      <c r="EW456" t="n">
        <v>0</v>
      </c>
      <c r="EX456" t="n">
        <v>0</v>
      </c>
      <c r="EY456" t="n">
        <v>0</v>
      </c>
      <c r="EZ456" t="n">
        <v>0</v>
      </c>
      <c r="FA456" t="n">
        <v>0</v>
      </c>
      <c r="FB456" t="n">
        <v>0</v>
      </c>
      <c r="FC456" t="n">
        <v>0</v>
      </c>
      <c r="FD456" t="n">
        <v>0</v>
      </c>
      <c r="FE456" t="n">
        <v>0</v>
      </c>
      <c r="FF456" t="n">
        <v>0</v>
      </c>
      <c r="FG456" t="n">
        <v>0</v>
      </c>
      <c r="FH456" t="n">
        <v>0</v>
      </c>
      <c r="FI456" t="n">
        <v>0</v>
      </c>
      <c r="FJ456" t="n">
        <v>0</v>
      </c>
      <c r="FK456" t="n">
        <v>0</v>
      </c>
      <c r="FL456" t="n">
        <v>0</v>
      </c>
      <c r="FM456" t="n">
        <v>0</v>
      </c>
      <c r="FN456" t="n">
        <v>0</v>
      </c>
      <c r="FO456" t="n">
        <v>0</v>
      </c>
      <c r="FP456" t="n">
        <v>0</v>
      </c>
      <c r="FQ456" t="b">
        <v>1</v>
      </c>
      <c r="FR456" t="b">
        <v>1</v>
      </c>
    </row>
    <row r="457">
      <c r="A457" t="inlineStr">
        <is>
          <t>BS00001157</t>
        </is>
      </c>
      <c r="B457" t="n">
        <v>105442900103</v>
      </c>
      <c r="C457" t="n">
        <v>6000000001102</v>
      </c>
      <c r="D457" t="inlineStr">
        <is>
          <t>서울 국제금융센터(SIFC) 담보대출 리파이낸싱</t>
        </is>
      </c>
      <c r="E457" t="inlineStr">
        <is>
          <t>서울국제금융센터(SIFC) 담보대출 리파이낸싱_리테일몰디벨로프먼트</t>
        </is>
      </c>
      <c r="F457" t="inlineStr">
        <is>
          <t>부동산</t>
        </is>
      </c>
      <c r="G457" t="inlineStr">
        <is>
          <t>수익형</t>
        </is>
      </c>
      <c r="H457" t="inlineStr">
        <is>
          <t>오피스</t>
        </is>
      </c>
      <c r="I457" t="inlineStr">
        <is>
          <t>국내</t>
        </is>
      </c>
      <c r="J457" t="inlineStr">
        <is>
          <t>아시아</t>
        </is>
      </c>
      <c r="K457" t="inlineStr">
        <is>
          <t>이머징</t>
        </is>
      </c>
      <c r="L457" t="inlineStr">
        <is>
          <t>한국</t>
        </is>
      </c>
      <c r="M457" t="inlineStr">
        <is>
          <t>서울YBD</t>
        </is>
      </c>
      <c r="N457" t="inlineStr">
        <is>
          <t>대출</t>
        </is>
      </c>
      <c r="O457" t="inlineStr">
        <is>
          <t>선순위</t>
        </is>
      </c>
      <c r="P457" t="inlineStr">
        <is>
          <t>대출</t>
        </is>
      </c>
      <c r="Q457" t="inlineStr">
        <is>
          <t>프로젝트</t>
        </is>
      </c>
      <c r="R457" t="inlineStr">
        <is>
          <t>KRW</t>
        </is>
      </c>
      <c r="S457" t="inlineStr">
        <is>
          <t>KRW</t>
        </is>
      </c>
      <c r="T457" s="1" t="n">
        <v>43787</v>
      </c>
      <c r="U457" s="1" t="n">
        <v>43787</v>
      </c>
      <c r="V457" s="1" t="n">
        <v>45614</v>
      </c>
      <c r="W457" s="1" t="n">
        <v>45407</v>
      </c>
      <c r="X457" t="inlineStr">
        <is>
          <t>해당없음</t>
        </is>
      </c>
      <c r="Y457" t="inlineStr">
        <is>
          <t>해당없음</t>
        </is>
      </c>
      <c r="Z457" t="inlineStr">
        <is>
          <t>무보증</t>
        </is>
      </c>
      <c r="AA457" t="inlineStr">
        <is>
          <t>무보증</t>
        </is>
      </c>
      <c r="AB457" t="inlineStr">
        <is>
          <t>국민은행</t>
        </is>
      </c>
      <c r="AC457" t="inlineStr">
        <is>
          <t>해당없음</t>
        </is>
      </c>
      <c r="AD457" t="inlineStr">
        <is>
          <t>상환/확인필요</t>
        </is>
      </c>
      <c r="AF457" t="inlineStr">
        <is>
          <t>김현우</t>
        </is>
      </c>
      <c r="AI457" t="inlineStr">
        <is>
          <t>기보유</t>
        </is>
      </c>
      <c r="AJ457" t="inlineStr">
        <is>
          <t>국내실물</t>
        </is>
      </c>
      <c r="AK457" t="inlineStr">
        <is>
          <t>부동산</t>
        </is>
      </c>
      <c r="AL457" t="inlineStr">
        <is>
          <t>Debt</t>
        </is>
      </c>
      <c r="AM457" t="inlineStr">
        <is>
          <t>인출</t>
        </is>
      </c>
      <c r="AN457" t="inlineStr">
        <is>
          <t>상환</t>
        </is>
      </c>
      <c r="AO457" t="n">
        <v>0</v>
      </c>
      <c r="AP457" t="n">
        <v>40040000000</v>
      </c>
      <c r="AQ457" t="n">
        <v>0</v>
      </c>
      <c r="AR457" t="n">
        <v>0</v>
      </c>
      <c r="AS457" t="n">
        <v>0</v>
      </c>
      <c r="AT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AZ457" t="n">
        <v>0</v>
      </c>
      <c r="BA457" t="n">
        <v>0</v>
      </c>
      <c r="BB457" t="n">
        <v>0</v>
      </c>
      <c r="BC457" t="n">
        <v>0</v>
      </c>
      <c r="BD457" t="n">
        <v>0</v>
      </c>
      <c r="BE457" t="n">
        <v>0</v>
      </c>
      <c r="BF457" t="n">
        <v>0</v>
      </c>
      <c r="BG457" t="n">
        <v>0</v>
      </c>
      <c r="BH457" t="n">
        <v>0</v>
      </c>
      <c r="BI457" t="n">
        <v>0</v>
      </c>
      <c r="BJ457" t="n">
        <v>0</v>
      </c>
      <c r="BK457" t="n">
        <v>0</v>
      </c>
      <c r="BL457" t="n">
        <v>0</v>
      </c>
      <c r="BM457" t="n">
        <v>0</v>
      </c>
      <c r="BN457" t="n">
        <v>0</v>
      </c>
      <c r="BO457" t="n">
        <v>0</v>
      </c>
      <c r="BP457" t="n">
        <v>0</v>
      </c>
      <c r="BQ457" t="n">
        <v>0</v>
      </c>
      <c r="BR457" t="n">
        <v>0</v>
      </c>
      <c r="BS457" t="n">
        <v>0</v>
      </c>
      <c r="BT457" t="n">
        <v>0</v>
      </c>
      <c r="BU457" t="n">
        <v>0</v>
      </c>
      <c r="BV457" t="n">
        <v>0</v>
      </c>
      <c r="BW457" t="n">
        <v>0</v>
      </c>
      <c r="BX457" t="n">
        <v>0</v>
      </c>
      <c r="BY457" t="n">
        <v>0</v>
      </c>
      <c r="BZ457" t="n">
        <v>0</v>
      </c>
      <c r="CA457" t="n">
        <v>0</v>
      </c>
      <c r="CB457" t="n">
        <v>0</v>
      </c>
      <c r="CC457" t="n">
        <v>0</v>
      </c>
      <c r="CD457" t="n">
        <v>0</v>
      </c>
      <c r="CE457" t="n">
        <v>0</v>
      </c>
      <c r="CF457" t="n">
        <v>0</v>
      </c>
      <c r="CG457" t="n">
        <v>0</v>
      </c>
      <c r="CH457" t="n">
        <v>0</v>
      </c>
      <c r="CI457" t="n">
        <v>0</v>
      </c>
      <c r="CJ457" t="n">
        <v>0</v>
      </c>
      <c r="CK457" t="n">
        <v>0</v>
      </c>
      <c r="CL457" t="n">
        <v>0</v>
      </c>
      <c r="CM457" t="n">
        <v>0</v>
      </c>
      <c r="CN457" t="n">
        <v>0</v>
      </c>
      <c r="CO457" t="n">
        <v>0</v>
      </c>
      <c r="CP457" t="n">
        <v>0</v>
      </c>
      <c r="CQ457" t="n">
        <v>0</v>
      </c>
      <c r="CR457" t="n">
        <v>0</v>
      </c>
      <c r="CS457" t="n">
        <v>0</v>
      </c>
      <c r="CT457" t="n">
        <v>0</v>
      </c>
      <c r="CU457" t="n">
        <v>0</v>
      </c>
      <c r="CV457" t="n">
        <v>0</v>
      </c>
      <c r="CW457" t="n">
        <v>0</v>
      </c>
      <c r="CX457" t="n">
        <v>0</v>
      </c>
      <c r="CY457" t="n">
        <v>0</v>
      </c>
      <c r="CZ457" t="n">
        <v>0</v>
      </c>
      <c r="DA457" t="n">
        <v>0</v>
      </c>
      <c r="DB457" t="n">
        <v>0</v>
      </c>
      <c r="DC457" t="n">
        <v>0</v>
      </c>
      <c r="DD457" t="n">
        <v>0</v>
      </c>
      <c r="DE457" t="n">
        <v>0</v>
      </c>
      <c r="DF457" t="n">
        <v>0</v>
      </c>
      <c r="DG457" t="n">
        <v>0</v>
      </c>
      <c r="DH457" t="n">
        <v>1</v>
      </c>
      <c r="DI457" t="n">
        <v>0</v>
      </c>
      <c r="DJ457" t="n">
        <v>0</v>
      </c>
      <c r="DK457" t="n">
        <v>0</v>
      </c>
      <c r="DL457" t="n">
        <v>0</v>
      </c>
      <c r="DM457" t="n">
        <v>0</v>
      </c>
      <c r="DN457" t="n">
        <v>0</v>
      </c>
      <c r="DO457" t="n">
        <v>0</v>
      </c>
      <c r="DP457" t="n">
        <v>0</v>
      </c>
      <c r="DQ457" t="n">
        <v>0</v>
      </c>
      <c r="DR457" t="n">
        <v>0</v>
      </c>
      <c r="DS457" t="n">
        <v>0</v>
      </c>
      <c r="DT457" t="n">
        <v>0</v>
      </c>
      <c r="DU457" t="n">
        <v>0</v>
      </c>
      <c r="DV457" t="n">
        <v>0</v>
      </c>
      <c r="DW457" t="n">
        <v>0</v>
      </c>
      <c r="DX457" t="n">
        <v>0</v>
      </c>
      <c r="DY457" t="n">
        <v>0</v>
      </c>
      <c r="DZ457" t="n">
        <v>0</v>
      </c>
      <c r="EA457" t="n">
        <v>0</v>
      </c>
      <c r="EB457" t="n">
        <v>0</v>
      </c>
      <c r="EC457" t="n">
        <v>0</v>
      </c>
      <c r="ED457" t="n">
        <v>0</v>
      </c>
      <c r="EE457" t="n">
        <v>0</v>
      </c>
      <c r="EF457" t="n">
        <v>0</v>
      </c>
      <c r="EG457" t="n">
        <v>0</v>
      </c>
      <c r="EH457" t="n">
        <v>0</v>
      </c>
      <c r="EI457" t="n">
        <v>0</v>
      </c>
      <c r="EJ457" t="n">
        <v>0</v>
      </c>
      <c r="EK457" t="n">
        <v>0</v>
      </c>
      <c r="EL457" t="n">
        <v>0</v>
      </c>
      <c r="EM457" t="n">
        <v>0</v>
      </c>
      <c r="EN457" t="n">
        <v>0</v>
      </c>
      <c r="EO457" t="n">
        <v>0</v>
      </c>
      <c r="EP457" t="n">
        <v>0</v>
      </c>
      <c r="EQ457" t="n">
        <v>0</v>
      </c>
      <c r="ER457" t="n">
        <v>471</v>
      </c>
      <c r="EU457" t="n">
        <v>2019</v>
      </c>
      <c r="EV457" t="inlineStr">
        <is>
          <t>국내간접투자</t>
        </is>
      </c>
      <c r="EW457" t="n">
        <v>0</v>
      </c>
      <c r="EX457" t="n">
        <v>0</v>
      </c>
      <c r="EY457" t="n">
        <v>0</v>
      </c>
      <c r="EZ457" t="n">
        <v>0</v>
      </c>
      <c r="FA457" t="n">
        <v>0</v>
      </c>
      <c r="FB457" t="n">
        <v>0</v>
      </c>
      <c r="FC457" t="n">
        <v>0</v>
      </c>
      <c r="FD457" t="n">
        <v>0</v>
      </c>
      <c r="FE457" t="n">
        <v>0</v>
      </c>
      <c r="FF457" t="n">
        <v>0</v>
      </c>
      <c r="FG457" t="n">
        <v>0</v>
      </c>
      <c r="FH457" t="n">
        <v>0</v>
      </c>
      <c r="FI457" t="n">
        <v>0</v>
      </c>
      <c r="FJ457" t="n">
        <v>0</v>
      </c>
      <c r="FK457" t="n">
        <v>0</v>
      </c>
      <c r="FL457" t="n">
        <v>0</v>
      </c>
      <c r="FM457" t="n">
        <v>0</v>
      </c>
      <c r="FN457" t="n">
        <v>0</v>
      </c>
      <c r="FO457" t="n">
        <v>0</v>
      </c>
      <c r="FP457" t="n">
        <v>0</v>
      </c>
      <c r="FQ457" t="b">
        <v>1</v>
      </c>
      <c r="FR457" t="b">
        <v>1</v>
      </c>
    </row>
    <row r="458">
      <c r="A458" t="inlineStr">
        <is>
          <t>BS00001157</t>
        </is>
      </c>
      <c r="B458" t="n">
        <v>205442899203</v>
      </c>
      <c r="C458" t="n">
        <v>6000000001099</v>
      </c>
      <c r="D458" t="inlineStr">
        <is>
          <t>서울 국제금융센터(SIFC) 담보대출 리파이낸싱</t>
        </is>
      </c>
      <c r="E458" t="inlineStr">
        <is>
          <t>서울국제금융센터(SIFC) 담보대출 리파이낸싱_타워원디벨로프먼트</t>
        </is>
      </c>
      <c r="F458" t="inlineStr">
        <is>
          <t>부동산</t>
        </is>
      </c>
      <c r="G458" t="inlineStr">
        <is>
          <t>수익형</t>
        </is>
      </c>
      <c r="H458" t="inlineStr">
        <is>
          <t>오피스</t>
        </is>
      </c>
      <c r="I458" t="inlineStr">
        <is>
          <t>국내</t>
        </is>
      </c>
      <c r="J458" t="inlineStr">
        <is>
          <t>아시아</t>
        </is>
      </c>
      <c r="K458" t="inlineStr">
        <is>
          <t>이머징</t>
        </is>
      </c>
      <c r="L458" t="inlineStr">
        <is>
          <t>한국</t>
        </is>
      </c>
      <c r="M458" t="inlineStr">
        <is>
          <t>서울YBD</t>
        </is>
      </c>
      <c r="N458" t="inlineStr">
        <is>
          <t>대출</t>
        </is>
      </c>
      <c r="O458" t="inlineStr">
        <is>
          <t>선순위</t>
        </is>
      </c>
      <c r="P458" t="inlineStr">
        <is>
          <t>대출</t>
        </is>
      </c>
      <c r="Q458" t="inlineStr">
        <is>
          <t>프로젝트</t>
        </is>
      </c>
      <c r="R458" t="inlineStr">
        <is>
          <t>KRW</t>
        </is>
      </c>
      <c r="S458" t="inlineStr">
        <is>
          <t>KRW</t>
        </is>
      </c>
      <c r="T458" s="1" t="n">
        <v>43787</v>
      </c>
      <c r="U458" s="1" t="n">
        <v>43787</v>
      </c>
      <c r="V458" s="1" t="n">
        <v>45614</v>
      </c>
      <c r="W458" s="1" t="n">
        <v>45407</v>
      </c>
      <c r="X458" t="inlineStr">
        <is>
          <t>해당없음</t>
        </is>
      </c>
      <c r="Y458" t="inlineStr">
        <is>
          <t>해당없음</t>
        </is>
      </c>
      <c r="Z458" t="inlineStr">
        <is>
          <t>무보증</t>
        </is>
      </c>
      <c r="AA458" t="inlineStr">
        <is>
          <t>무보증</t>
        </is>
      </c>
      <c r="AB458" t="inlineStr">
        <is>
          <t>국민은행</t>
        </is>
      </c>
      <c r="AC458" t="inlineStr">
        <is>
          <t>해당없음</t>
        </is>
      </c>
      <c r="AD458" t="inlineStr">
        <is>
          <t>상환/확인필요</t>
        </is>
      </c>
      <c r="AF458" t="inlineStr">
        <is>
          <t>김현우</t>
        </is>
      </c>
      <c r="AI458" t="inlineStr">
        <is>
          <t>기보유</t>
        </is>
      </c>
      <c r="AJ458" t="inlineStr">
        <is>
          <t>국내실물</t>
        </is>
      </c>
      <c r="AK458" t="inlineStr">
        <is>
          <t>부동산</t>
        </is>
      </c>
      <c r="AL458" t="inlineStr">
        <is>
          <t>Debt</t>
        </is>
      </c>
      <c r="AM458" t="inlineStr">
        <is>
          <t>인출</t>
        </is>
      </c>
      <c r="AN458" t="inlineStr">
        <is>
          <t>상환</t>
        </is>
      </c>
      <c r="AO458" t="n">
        <v>0</v>
      </c>
      <c r="AP458" t="n">
        <v>42780000000</v>
      </c>
      <c r="AQ458" t="n">
        <v>0</v>
      </c>
      <c r="AR458" t="n">
        <v>0</v>
      </c>
      <c r="AS458" t="n">
        <v>0</v>
      </c>
      <c r="AT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AZ458" t="n">
        <v>0</v>
      </c>
      <c r="BA458" t="n">
        <v>0</v>
      </c>
      <c r="BB458" t="n">
        <v>0</v>
      </c>
      <c r="BC458" t="n">
        <v>0</v>
      </c>
      <c r="BD458" t="n">
        <v>0</v>
      </c>
      <c r="BE458" t="n">
        <v>0</v>
      </c>
      <c r="BF458" t="n">
        <v>0</v>
      </c>
      <c r="BG458" t="n">
        <v>0</v>
      </c>
      <c r="BH458" t="n">
        <v>0</v>
      </c>
      <c r="BI458" t="n">
        <v>0</v>
      </c>
      <c r="BJ458" t="n">
        <v>0</v>
      </c>
      <c r="BK458" t="n">
        <v>0</v>
      </c>
      <c r="BL458" t="n">
        <v>0</v>
      </c>
      <c r="BM458" t="n">
        <v>0</v>
      </c>
      <c r="BN458" t="n">
        <v>0</v>
      </c>
      <c r="BO458" t="n">
        <v>0</v>
      </c>
      <c r="BP458" t="n">
        <v>0</v>
      </c>
      <c r="BQ458" t="n">
        <v>0</v>
      </c>
      <c r="BR458" t="n">
        <v>0</v>
      </c>
      <c r="BS458" t="n">
        <v>0</v>
      </c>
      <c r="BT458" t="n">
        <v>0</v>
      </c>
      <c r="BU458" t="n">
        <v>0</v>
      </c>
      <c r="BV458" t="n">
        <v>0</v>
      </c>
      <c r="BW458" t="n">
        <v>0</v>
      </c>
      <c r="BX458" t="n">
        <v>0</v>
      </c>
      <c r="BY458" t="n">
        <v>0</v>
      </c>
      <c r="BZ458" t="n">
        <v>0</v>
      </c>
      <c r="CA458" t="n">
        <v>0</v>
      </c>
      <c r="CB458" t="n">
        <v>0</v>
      </c>
      <c r="CC458" t="n">
        <v>0</v>
      </c>
      <c r="CD458" t="n">
        <v>0</v>
      </c>
      <c r="CE458" t="n">
        <v>0</v>
      </c>
      <c r="CF458" t="n">
        <v>0</v>
      </c>
      <c r="CG458" t="n">
        <v>0</v>
      </c>
      <c r="CH458" t="n">
        <v>0</v>
      </c>
      <c r="CI458" t="n">
        <v>0</v>
      </c>
      <c r="CJ458" t="n">
        <v>0</v>
      </c>
      <c r="CK458" t="n">
        <v>0</v>
      </c>
      <c r="CL458" t="n">
        <v>0</v>
      </c>
      <c r="CM458" t="n">
        <v>0</v>
      </c>
      <c r="CN458" t="n">
        <v>0</v>
      </c>
      <c r="CO458" t="n">
        <v>0</v>
      </c>
      <c r="CP458" t="n">
        <v>0</v>
      </c>
      <c r="CQ458" t="n">
        <v>0</v>
      </c>
      <c r="CR458" t="n">
        <v>0</v>
      </c>
      <c r="CS458" t="n">
        <v>0</v>
      </c>
      <c r="CT458" t="n">
        <v>0</v>
      </c>
      <c r="CU458" t="n">
        <v>0</v>
      </c>
      <c r="CV458" t="n">
        <v>0</v>
      </c>
      <c r="CW458" t="n">
        <v>0</v>
      </c>
      <c r="CX458" t="n">
        <v>0</v>
      </c>
      <c r="CY458" t="n">
        <v>0</v>
      </c>
      <c r="CZ458" t="n">
        <v>0</v>
      </c>
      <c r="DA458" t="n">
        <v>0</v>
      </c>
      <c r="DB458" t="n">
        <v>0</v>
      </c>
      <c r="DC458" t="n">
        <v>0</v>
      </c>
      <c r="DD458" t="n">
        <v>0</v>
      </c>
      <c r="DE458" t="n">
        <v>0</v>
      </c>
      <c r="DF458" t="n">
        <v>0</v>
      </c>
      <c r="DG458" t="n">
        <v>0</v>
      </c>
      <c r="DH458" t="n">
        <v>1</v>
      </c>
      <c r="DI458" t="n">
        <v>0</v>
      </c>
      <c r="DJ458" t="n">
        <v>0</v>
      </c>
      <c r="DK458" t="n">
        <v>0</v>
      </c>
      <c r="DL458" t="n">
        <v>0</v>
      </c>
      <c r="DM458" t="n">
        <v>0</v>
      </c>
      <c r="DN458" t="n">
        <v>0</v>
      </c>
      <c r="DO458" t="n">
        <v>0</v>
      </c>
      <c r="DP458" t="n">
        <v>0</v>
      </c>
      <c r="DQ458" t="n">
        <v>0</v>
      </c>
      <c r="DR458" t="n">
        <v>0</v>
      </c>
      <c r="DS458" t="n">
        <v>0</v>
      </c>
      <c r="DT458" t="n">
        <v>0</v>
      </c>
      <c r="DU458" t="n">
        <v>0</v>
      </c>
      <c r="DV458" t="n">
        <v>0</v>
      </c>
      <c r="DW458" t="n">
        <v>0</v>
      </c>
      <c r="DX458" t="n">
        <v>0</v>
      </c>
      <c r="DY458" t="n">
        <v>0</v>
      </c>
      <c r="DZ458" t="n">
        <v>0</v>
      </c>
      <c r="EA458" t="n">
        <v>0</v>
      </c>
      <c r="EB458" t="n">
        <v>0</v>
      </c>
      <c r="EC458" t="n">
        <v>0</v>
      </c>
      <c r="ED458" t="n">
        <v>0</v>
      </c>
      <c r="EE458" t="n">
        <v>0</v>
      </c>
      <c r="EF458" t="n">
        <v>0</v>
      </c>
      <c r="EG458" t="n">
        <v>0</v>
      </c>
      <c r="EH458" t="n">
        <v>0</v>
      </c>
      <c r="EI458" t="n">
        <v>0</v>
      </c>
      <c r="EJ458" t="n">
        <v>0</v>
      </c>
      <c r="EK458" t="n">
        <v>0</v>
      </c>
      <c r="EL458" t="n">
        <v>0</v>
      </c>
      <c r="EM458" t="n">
        <v>0</v>
      </c>
      <c r="EN458" t="n">
        <v>0</v>
      </c>
      <c r="EO458" t="n">
        <v>0</v>
      </c>
      <c r="EP458" t="n">
        <v>0</v>
      </c>
      <c r="EQ458" t="n">
        <v>0</v>
      </c>
      <c r="ER458" t="n">
        <v>471</v>
      </c>
      <c r="EU458" t="n">
        <v>2019</v>
      </c>
      <c r="EV458" t="inlineStr">
        <is>
          <t>국내간접투자</t>
        </is>
      </c>
      <c r="EW458" t="n">
        <v>0</v>
      </c>
      <c r="EX458" t="n">
        <v>0</v>
      </c>
      <c r="EY458" t="n">
        <v>0</v>
      </c>
      <c r="EZ458" t="n">
        <v>0</v>
      </c>
      <c r="FA458" t="n">
        <v>0</v>
      </c>
      <c r="FB458" t="n">
        <v>0</v>
      </c>
      <c r="FC458" t="n">
        <v>0</v>
      </c>
      <c r="FD458" t="n">
        <v>0</v>
      </c>
      <c r="FE458" t="n">
        <v>0</v>
      </c>
      <c r="FF458" t="n">
        <v>0</v>
      </c>
      <c r="FG458" t="n">
        <v>0</v>
      </c>
      <c r="FH458" t="n">
        <v>0</v>
      </c>
      <c r="FI458" t="n">
        <v>0</v>
      </c>
      <c r="FJ458" t="n">
        <v>0</v>
      </c>
      <c r="FK458" t="n">
        <v>0</v>
      </c>
      <c r="FL458" t="n">
        <v>0</v>
      </c>
      <c r="FM458" t="n">
        <v>0</v>
      </c>
      <c r="FN458" t="n">
        <v>0</v>
      </c>
      <c r="FO458" t="n">
        <v>0</v>
      </c>
      <c r="FP458" t="n">
        <v>0</v>
      </c>
      <c r="FQ458" t="b">
        <v>1</v>
      </c>
      <c r="FR458" t="b">
        <v>1</v>
      </c>
    </row>
    <row r="459">
      <c r="A459" t="inlineStr">
        <is>
          <t>BS00001157</t>
        </is>
      </c>
      <c r="B459" t="n">
        <v>605442897603</v>
      </c>
      <c r="C459" t="n">
        <v>6000000001103</v>
      </c>
      <c r="D459" t="inlineStr">
        <is>
          <t>서울 국제금융센터(SIFC) 담보대출 리파이낸싱</t>
        </is>
      </c>
      <c r="E459" t="inlineStr">
        <is>
          <t>서울국제금융센터(SIFC) 담보대출 리파이낸싱_호텔디벨로프먼트</t>
        </is>
      </c>
      <c r="F459" t="inlineStr">
        <is>
          <t>부동산</t>
        </is>
      </c>
      <c r="G459" t="inlineStr">
        <is>
          <t>수익형</t>
        </is>
      </c>
      <c r="H459" t="inlineStr">
        <is>
          <t>오피스</t>
        </is>
      </c>
      <c r="I459" t="inlineStr">
        <is>
          <t>국내</t>
        </is>
      </c>
      <c r="J459" t="inlineStr">
        <is>
          <t>아시아</t>
        </is>
      </c>
      <c r="K459" t="inlineStr">
        <is>
          <t>이머징</t>
        </is>
      </c>
      <c r="L459" t="inlineStr">
        <is>
          <t>한국</t>
        </is>
      </c>
      <c r="M459" t="inlineStr">
        <is>
          <t>서울YBD</t>
        </is>
      </c>
      <c r="N459" t="inlineStr">
        <is>
          <t>대출</t>
        </is>
      </c>
      <c r="O459" t="inlineStr">
        <is>
          <t>선순위</t>
        </is>
      </c>
      <c r="P459" t="inlineStr">
        <is>
          <t>대출</t>
        </is>
      </c>
      <c r="Q459" t="inlineStr">
        <is>
          <t>프로젝트</t>
        </is>
      </c>
      <c r="R459" t="inlineStr">
        <is>
          <t>KRW</t>
        </is>
      </c>
      <c r="S459" t="inlineStr">
        <is>
          <t>KRW</t>
        </is>
      </c>
      <c r="T459" s="1" t="n">
        <v>43787</v>
      </c>
      <c r="U459" s="1" t="n">
        <v>43787</v>
      </c>
      <c r="V459" s="1" t="n">
        <v>45614</v>
      </c>
      <c r="W459" s="1" t="n">
        <v>45407</v>
      </c>
      <c r="X459" t="inlineStr">
        <is>
          <t>해당없음</t>
        </is>
      </c>
      <c r="Y459" t="inlineStr">
        <is>
          <t>해당없음</t>
        </is>
      </c>
      <c r="Z459" t="inlineStr">
        <is>
          <t>무보증</t>
        </is>
      </c>
      <c r="AA459" t="inlineStr">
        <is>
          <t>무보증</t>
        </is>
      </c>
      <c r="AB459" t="inlineStr">
        <is>
          <t>국민은행</t>
        </is>
      </c>
      <c r="AC459" t="inlineStr">
        <is>
          <t>해당없음</t>
        </is>
      </c>
      <c r="AD459" t="inlineStr">
        <is>
          <t>상환/확인필요</t>
        </is>
      </c>
      <c r="AF459" t="inlineStr">
        <is>
          <t>김현우</t>
        </is>
      </c>
      <c r="AI459" t="inlineStr">
        <is>
          <t>기보유</t>
        </is>
      </c>
      <c r="AJ459" t="inlineStr">
        <is>
          <t>국내실물</t>
        </is>
      </c>
      <c r="AK459" t="inlineStr">
        <is>
          <t>부동산</t>
        </is>
      </c>
      <c r="AL459" t="inlineStr">
        <is>
          <t>Debt</t>
        </is>
      </c>
      <c r="AM459" t="inlineStr">
        <is>
          <t>인출</t>
        </is>
      </c>
      <c r="AN459" t="inlineStr">
        <is>
          <t>상환</t>
        </is>
      </c>
      <c r="AO459" t="n">
        <v>0</v>
      </c>
      <c r="AP459" t="n">
        <v>32990000000</v>
      </c>
      <c r="AQ459" t="n">
        <v>0</v>
      </c>
      <c r="AR459" t="n">
        <v>0</v>
      </c>
      <c r="AS459" t="n">
        <v>0</v>
      </c>
      <c r="AT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AZ459" t="n">
        <v>0</v>
      </c>
      <c r="BA459" t="n">
        <v>0</v>
      </c>
      <c r="BB459" t="n">
        <v>0</v>
      </c>
      <c r="BC459" t="n">
        <v>0</v>
      </c>
      <c r="BD459" t="n">
        <v>0</v>
      </c>
      <c r="BE459" t="n">
        <v>0</v>
      </c>
      <c r="BF459" t="n">
        <v>0</v>
      </c>
      <c r="BG459" t="n">
        <v>0</v>
      </c>
      <c r="BH459" t="n">
        <v>0</v>
      </c>
      <c r="BI459" t="n">
        <v>0</v>
      </c>
      <c r="BJ459" t="n">
        <v>0</v>
      </c>
      <c r="BK459" t="n">
        <v>0</v>
      </c>
      <c r="BL459" t="n">
        <v>0</v>
      </c>
      <c r="BM459" t="n">
        <v>0</v>
      </c>
      <c r="BN459" t="n">
        <v>0</v>
      </c>
      <c r="BO459" t="n">
        <v>0</v>
      </c>
      <c r="BP459" t="n">
        <v>0</v>
      </c>
      <c r="BQ459" t="n">
        <v>0</v>
      </c>
      <c r="BR459" t="n">
        <v>0</v>
      </c>
      <c r="BS459" t="n">
        <v>0</v>
      </c>
      <c r="BT459" t="n">
        <v>0</v>
      </c>
      <c r="BU459" t="n">
        <v>0</v>
      </c>
      <c r="BV459" t="n">
        <v>0</v>
      </c>
      <c r="BW459" t="n">
        <v>0</v>
      </c>
      <c r="BX459" t="n">
        <v>0</v>
      </c>
      <c r="BY459" t="n">
        <v>0</v>
      </c>
      <c r="BZ459" t="n">
        <v>0</v>
      </c>
      <c r="CA459" t="n">
        <v>0</v>
      </c>
      <c r="CB459" t="n">
        <v>0</v>
      </c>
      <c r="CC459" t="n">
        <v>0</v>
      </c>
      <c r="CD459" t="n">
        <v>0</v>
      </c>
      <c r="CE459" t="n">
        <v>0</v>
      </c>
      <c r="CF459" t="n">
        <v>0</v>
      </c>
      <c r="CG459" t="n">
        <v>0</v>
      </c>
      <c r="CH459" t="n">
        <v>0</v>
      </c>
      <c r="CI459" t="n">
        <v>0</v>
      </c>
      <c r="CJ459" t="n">
        <v>0</v>
      </c>
      <c r="CK459" t="n">
        <v>0</v>
      </c>
      <c r="CL459" t="n">
        <v>0</v>
      </c>
      <c r="CM459" t="n">
        <v>0</v>
      </c>
      <c r="CN459" t="n">
        <v>0</v>
      </c>
      <c r="CO459" t="n">
        <v>0</v>
      </c>
      <c r="CP459" t="n">
        <v>0</v>
      </c>
      <c r="CQ459" t="n">
        <v>0</v>
      </c>
      <c r="CR459" t="n">
        <v>0</v>
      </c>
      <c r="CS459" t="n">
        <v>0</v>
      </c>
      <c r="CT459" t="n">
        <v>0</v>
      </c>
      <c r="CU459" t="n">
        <v>0</v>
      </c>
      <c r="CV459" t="n">
        <v>0</v>
      </c>
      <c r="CW459" t="n">
        <v>0</v>
      </c>
      <c r="CX459" t="n">
        <v>0</v>
      </c>
      <c r="CY459" t="n">
        <v>0</v>
      </c>
      <c r="CZ459" t="n">
        <v>0</v>
      </c>
      <c r="DA459" t="n">
        <v>0</v>
      </c>
      <c r="DB459" t="n">
        <v>0</v>
      </c>
      <c r="DC459" t="n">
        <v>0</v>
      </c>
      <c r="DD459" t="n">
        <v>0</v>
      </c>
      <c r="DE459" t="n">
        <v>0</v>
      </c>
      <c r="DF459" t="n">
        <v>0</v>
      </c>
      <c r="DG459" t="n">
        <v>0</v>
      </c>
      <c r="DH459" t="n">
        <v>1</v>
      </c>
      <c r="DI459" t="n">
        <v>0</v>
      </c>
      <c r="DJ459" t="n">
        <v>0</v>
      </c>
      <c r="DK459" t="n">
        <v>0</v>
      </c>
      <c r="DL459" t="n">
        <v>0</v>
      </c>
      <c r="DM459" t="n">
        <v>0</v>
      </c>
      <c r="DN459" t="n">
        <v>0</v>
      </c>
      <c r="DO459" t="n">
        <v>0</v>
      </c>
      <c r="DP459" t="n">
        <v>0</v>
      </c>
      <c r="DQ459" t="n">
        <v>0</v>
      </c>
      <c r="DR459" t="n">
        <v>0</v>
      </c>
      <c r="DS459" t="n">
        <v>0</v>
      </c>
      <c r="DT459" t="n">
        <v>0</v>
      </c>
      <c r="DU459" t="n">
        <v>0</v>
      </c>
      <c r="DV459" t="n">
        <v>0</v>
      </c>
      <c r="DW459" t="n">
        <v>0</v>
      </c>
      <c r="DX459" t="n">
        <v>0</v>
      </c>
      <c r="DY459" t="n">
        <v>0</v>
      </c>
      <c r="DZ459" t="n">
        <v>0</v>
      </c>
      <c r="EA459" t="n">
        <v>0</v>
      </c>
      <c r="EB459" t="n">
        <v>0</v>
      </c>
      <c r="EC459" t="n">
        <v>0</v>
      </c>
      <c r="ED459" t="n">
        <v>0</v>
      </c>
      <c r="EE459" t="n">
        <v>0</v>
      </c>
      <c r="EF459" t="n">
        <v>0</v>
      </c>
      <c r="EG459" t="n">
        <v>0</v>
      </c>
      <c r="EH459" t="n">
        <v>0</v>
      </c>
      <c r="EI459" t="n">
        <v>0</v>
      </c>
      <c r="EJ459" t="n">
        <v>0</v>
      </c>
      <c r="EK459" t="n">
        <v>0</v>
      </c>
      <c r="EL459" t="n">
        <v>0</v>
      </c>
      <c r="EM459" t="n">
        <v>0</v>
      </c>
      <c r="EN459" t="n">
        <v>0</v>
      </c>
      <c r="EO459" t="n">
        <v>0</v>
      </c>
      <c r="EP459" t="n">
        <v>0</v>
      </c>
      <c r="EQ459" t="n">
        <v>0</v>
      </c>
      <c r="ER459" t="n">
        <v>471</v>
      </c>
      <c r="EU459" t="n">
        <v>2019</v>
      </c>
      <c r="EV459" t="inlineStr">
        <is>
          <t>국내간접투자</t>
        </is>
      </c>
      <c r="EW459" t="n">
        <v>0</v>
      </c>
      <c r="EX459" t="n">
        <v>0</v>
      </c>
      <c r="EY459" t="n">
        <v>0</v>
      </c>
      <c r="EZ459" t="n">
        <v>0</v>
      </c>
      <c r="FA459" t="n">
        <v>0</v>
      </c>
      <c r="FB459" t="n">
        <v>0</v>
      </c>
      <c r="FC459" t="n">
        <v>0</v>
      </c>
      <c r="FD459" t="n">
        <v>0</v>
      </c>
      <c r="FE459" t="n">
        <v>0</v>
      </c>
      <c r="FF459" t="n">
        <v>0</v>
      </c>
      <c r="FG459" t="n">
        <v>0</v>
      </c>
      <c r="FH459" t="n">
        <v>0</v>
      </c>
      <c r="FI459" t="n">
        <v>0</v>
      </c>
      <c r="FJ459" t="n">
        <v>0</v>
      </c>
      <c r="FK459" t="n">
        <v>0</v>
      </c>
      <c r="FL459" t="n">
        <v>0</v>
      </c>
      <c r="FM459" t="n">
        <v>0</v>
      </c>
      <c r="FN459" t="n">
        <v>0</v>
      </c>
      <c r="FO459" t="n">
        <v>0</v>
      </c>
      <c r="FP459" t="n">
        <v>0</v>
      </c>
      <c r="FQ459" t="b">
        <v>1</v>
      </c>
      <c r="FR459" t="b">
        <v>1</v>
      </c>
    </row>
    <row r="460">
      <c r="A460" t="inlineStr">
        <is>
          <t>BS00001157</t>
        </is>
      </c>
      <c r="B460" t="n">
        <v>605442899603</v>
      </c>
      <c r="C460" t="n">
        <v>6000000001101</v>
      </c>
      <c r="D460" t="inlineStr">
        <is>
          <t>서울 국제금융센터(SIFC) 담보대출 리파이낸싱</t>
        </is>
      </c>
      <c r="E460" t="inlineStr">
        <is>
          <t>서울국제금융센터(SIFC) 담보대출 리파이낸싱_타워쓰리디벨로프먼트</t>
        </is>
      </c>
      <c r="F460" t="inlineStr">
        <is>
          <t>부동산</t>
        </is>
      </c>
      <c r="G460" t="inlineStr">
        <is>
          <t>수익형</t>
        </is>
      </c>
      <c r="H460" t="inlineStr">
        <is>
          <t>오피스</t>
        </is>
      </c>
      <c r="I460" t="inlineStr">
        <is>
          <t>국내</t>
        </is>
      </c>
      <c r="J460" t="inlineStr">
        <is>
          <t>아시아</t>
        </is>
      </c>
      <c r="K460" t="inlineStr">
        <is>
          <t>이머징</t>
        </is>
      </c>
      <c r="L460" t="inlineStr">
        <is>
          <t>한국</t>
        </is>
      </c>
      <c r="M460" t="inlineStr">
        <is>
          <t>서울YBD</t>
        </is>
      </c>
      <c r="N460" t="inlineStr">
        <is>
          <t>대출</t>
        </is>
      </c>
      <c r="O460" t="inlineStr">
        <is>
          <t>선순위</t>
        </is>
      </c>
      <c r="P460" t="inlineStr">
        <is>
          <t>대출</t>
        </is>
      </c>
      <c r="Q460" t="inlineStr">
        <is>
          <t>프로젝트</t>
        </is>
      </c>
      <c r="R460" t="inlineStr">
        <is>
          <t>KRW</t>
        </is>
      </c>
      <c r="S460" t="inlineStr">
        <is>
          <t>KRW</t>
        </is>
      </c>
      <c r="T460" s="1" t="n">
        <v>43787</v>
      </c>
      <c r="U460" s="1" t="n">
        <v>43787</v>
      </c>
      <c r="V460" s="1" t="n">
        <v>45614</v>
      </c>
      <c r="W460" s="1" t="n">
        <v>45407</v>
      </c>
      <c r="X460" t="inlineStr">
        <is>
          <t>해당없음</t>
        </is>
      </c>
      <c r="Y460" t="inlineStr">
        <is>
          <t>해당없음</t>
        </is>
      </c>
      <c r="Z460" t="inlineStr">
        <is>
          <t>무보증</t>
        </is>
      </c>
      <c r="AA460" t="inlineStr">
        <is>
          <t>무보증</t>
        </is>
      </c>
      <c r="AB460" t="inlineStr">
        <is>
          <t>국민은행</t>
        </is>
      </c>
      <c r="AC460" t="inlineStr">
        <is>
          <t>해당없음</t>
        </is>
      </c>
      <c r="AD460" t="inlineStr">
        <is>
          <t>상환/확인필요</t>
        </is>
      </c>
      <c r="AF460" t="inlineStr">
        <is>
          <t>김현우</t>
        </is>
      </c>
      <c r="AI460" t="inlineStr">
        <is>
          <t>기보유</t>
        </is>
      </c>
      <c r="AJ460" t="inlineStr">
        <is>
          <t>국내실물</t>
        </is>
      </c>
      <c r="AK460" t="inlineStr">
        <is>
          <t>부동산</t>
        </is>
      </c>
      <c r="AL460" t="inlineStr">
        <is>
          <t>Debt</t>
        </is>
      </c>
      <c r="AM460" t="inlineStr">
        <is>
          <t>인출</t>
        </is>
      </c>
      <c r="AN460" t="inlineStr">
        <is>
          <t>상환</t>
        </is>
      </c>
      <c r="AO460" t="n">
        <v>0</v>
      </c>
      <c r="AP460" t="n">
        <v>87370000000</v>
      </c>
      <c r="AQ460" t="n">
        <v>0</v>
      </c>
      <c r="AR460" t="n">
        <v>0</v>
      </c>
      <c r="AS460" t="n">
        <v>0</v>
      </c>
      <c r="AT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AZ460" t="n">
        <v>0</v>
      </c>
      <c r="BA460" t="n">
        <v>0</v>
      </c>
      <c r="BB460" t="n">
        <v>0</v>
      </c>
      <c r="BC460" t="n">
        <v>0</v>
      </c>
      <c r="BD460" t="n">
        <v>0</v>
      </c>
      <c r="BE460" t="n">
        <v>0</v>
      </c>
      <c r="BF460" t="n">
        <v>0</v>
      </c>
      <c r="BG460" t="n">
        <v>0</v>
      </c>
      <c r="BH460" t="n">
        <v>0</v>
      </c>
      <c r="BI460" t="n">
        <v>0</v>
      </c>
      <c r="BJ460" t="n">
        <v>0</v>
      </c>
      <c r="BK460" t="n">
        <v>0</v>
      </c>
      <c r="BL460" t="n">
        <v>0</v>
      </c>
      <c r="BM460" t="n">
        <v>0</v>
      </c>
      <c r="BN460" t="n">
        <v>0</v>
      </c>
      <c r="BO460" t="n">
        <v>0</v>
      </c>
      <c r="BP460" t="n">
        <v>0</v>
      </c>
      <c r="BQ460" t="n">
        <v>0</v>
      </c>
      <c r="BR460" t="n">
        <v>0</v>
      </c>
      <c r="BS460" t="n">
        <v>0</v>
      </c>
      <c r="BT460" t="n">
        <v>0</v>
      </c>
      <c r="BU460" t="n">
        <v>0</v>
      </c>
      <c r="BV460" t="n">
        <v>0</v>
      </c>
      <c r="BW460" t="n">
        <v>0</v>
      </c>
      <c r="BX460" t="n">
        <v>0</v>
      </c>
      <c r="BY460" t="n">
        <v>0</v>
      </c>
      <c r="BZ460" t="n">
        <v>0</v>
      </c>
      <c r="CA460" t="n">
        <v>0</v>
      </c>
      <c r="CB460" t="n">
        <v>0</v>
      </c>
      <c r="CC460" t="n">
        <v>0</v>
      </c>
      <c r="CD460" t="n">
        <v>0</v>
      </c>
      <c r="CE460" t="n">
        <v>0</v>
      </c>
      <c r="CF460" t="n">
        <v>0</v>
      </c>
      <c r="CG460" t="n">
        <v>0</v>
      </c>
      <c r="CH460" t="n">
        <v>0</v>
      </c>
      <c r="CI460" t="n">
        <v>0</v>
      </c>
      <c r="CJ460" t="n">
        <v>0</v>
      </c>
      <c r="CK460" t="n">
        <v>0</v>
      </c>
      <c r="CL460" t="n">
        <v>0</v>
      </c>
      <c r="CM460" t="n">
        <v>0</v>
      </c>
      <c r="CN460" t="n">
        <v>0</v>
      </c>
      <c r="CO460" t="n">
        <v>0</v>
      </c>
      <c r="CP460" t="n">
        <v>0</v>
      </c>
      <c r="CQ460" t="n">
        <v>0</v>
      </c>
      <c r="CR460" t="n">
        <v>0</v>
      </c>
      <c r="CS460" t="n">
        <v>0</v>
      </c>
      <c r="CT460" t="n">
        <v>0</v>
      </c>
      <c r="CU460" t="n">
        <v>0</v>
      </c>
      <c r="CV460" t="n">
        <v>0</v>
      </c>
      <c r="CW460" t="n">
        <v>0</v>
      </c>
      <c r="CX460" t="n">
        <v>0</v>
      </c>
      <c r="CY460" t="n">
        <v>0</v>
      </c>
      <c r="CZ460" t="n">
        <v>0</v>
      </c>
      <c r="DA460" t="n">
        <v>0</v>
      </c>
      <c r="DB460" t="n">
        <v>0</v>
      </c>
      <c r="DC460" t="n">
        <v>0</v>
      </c>
      <c r="DD460" t="n">
        <v>0</v>
      </c>
      <c r="DE460" t="n">
        <v>0</v>
      </c>
      <c r="DF460" t="n">
        <v>0</v>
      </c>
      <c r="DG460" t="n">
        <v>0</v>
      </c>
      <c r="DH460" t="n">
        <v>1</v>
      </c>
      <c r="DI460" t="n">
        <v>0</v>
      </c>
      <c r="DJ460" t="n">
        <v>0</v>
      </c>
      <c r="DK460" t="n">
        <v>0</v>
      </c>
      <c r="DL460" t="n">
        <v>0</v>
      </c>
      <c r="DM460" t="n">
        <v>0</v>
      </c>
      <c r="DN460" t="n">
        <v>0</v>
      </c>
      <c r="DO460" t="n">
        <v>0</v>
      </c>
      <c r="DP460" t="n">
        <v>0</v>
      </c>
      <c r="DQ460" t="n">
        <v>0</v>
      </c>
      <c r="DR460" t="n">
        <v>0</v>
      </c>
      <c r="DS460" t="n">
        <v>0</v>
      </c>
      <c r="DT460" t="n">
        <v>0</v>
      </c>
      <c r="DU460" t="n">
        <v>0</v>
      </c>
      <c r="DV460" t="n">
        <v>0</v>
      </c>
      <c r="DW460" t="n">
        <v>0</v>
      </c>
      <c r="DX460" t="n">
        <v>0</v>
      </c>
      <c r="DY460" t="n">
        <v>0</v>
      </c>
      <c r="DZ460" t="n">
        <v>0</v>
      </c>
      <c r="EA460" t="n">
        <v>0</v>
      </c>
      <c r="EB460" t="n">
        <v>0</v>
      </c>
      <c r="EC460" t="n">
        <v>0</v>
      </c>
      <c r="ED460" t="n">
        <v>0</v>
      </c>
      <c r="EE460" t="n">
        <v>0</v>
      </c>
      <c r="EF460" t="n">
        <v>0</v>
      </c>
      <c r="EG460" t="n">
        <v>0</v>
      </c>
      <c r="EH460" t="n">
        <v>0</v>
      </c>
      <c r="EI460" t="n">
        <v>0</v>
      </c>
      <c r="EJ460" t="n">
        <v>0</v>
      </c>
      <c r="EK460" t="n">
        <v>0</v>
      </c>
      <c r="EL460" t="n">
        <v>0</v>
      </c>
      <c r="EM460" t="n">
        <v>0</v>
      </c>
      <c r="EN460" t="n">
        <v>0</v>
      </c>
      <c r="EO460" t="n">
        <v>0</v>
      </c>
      <c r="EP460" t="n">
        <v>0</v>
      </c>
      <c r="EQ460" t="n">
        <v>0</v>
      </c>
      <c r="ER460" t="n">
        <v>471</v>
      </c>
      <c r="EU460" t="n">
        <v>2019</v>
      </c>
      <c r="EV460" t="inlineStr">
        <is>
          <t>국내간접투자</t>
        </is>
      </c>
      <c r="EW460" t="n">
        <v>0</v>
      </c>
      <c r="EX460" t="n">
        <v>0</v>
      </c>
      <c r="EY460" t="n">
        <v>0</v>
      </c>
      <c r="EZ460" t="n">
        <v>0</v>
      </c>
      <c r="FA460" t="n">
        <v>0</v>
      </c>
      <c r="FB460" t="n">
        <v>0</v>
      </c>
      <c r="FC460" t="n">
        <v>0</v>
      </c>
      <c r="FD460" t="n">
        <v>0</v>
      </c>
      <c r="FE460" t="n">
        <v>0</v>
      </c>
      <c r="FF460" t="n">
        <v>0</v>
      </c>
      <c r="FG460" t="n">
        <v>0</v>
      </c>
      <c r="FH460" t="n">
        <v>0</v>
      </c>
      <c r="FI460" t="n">
        <v>0</v>
      </c>
      <c r="FJ460" t="n">
        <v>0</v>
      </c>
      <c r="FK460" t="n">
        <v>0</v>
      </c>
      <c r="FL460" t="n">
        <v>0</v>
      </c>
      <c r="FM460" t="n">
        <v>0</v>
      </c>
      <c r="FN460" t="n">
        <v>0</v>
      </c>
      <c r="FO460" t="n">
        <v>0</v>
      </c>
      <c r="FP460" t="n">
        <v>0</v>
      </c>
      <c r="FQ460" t="b">
        <v>1</v>
      </c>
      <c r="FR460" t="b">
        <v>1</v>
      </c>
    </row>
    <row r="461">
      <c r="A461" t="inlineStr">
        <is>
          <t>BS00001159</t>
        </is>
      </c>
      <c r="B461" t="inlineStr">
        <is>
          <t>BS0000115901</t>
        </is>
      </c>
      <c r="C461" t="n">
        <v>210000510</v>
      </c>
      <c r="D461" t="inlineStr">
        <is>
          <t>MCF Hyundai Fund</t>
        </is>
      </c>
      <c r="E461" t="inlineStr">
        <is>
          <t>현대인베스트북미대출채권일반사모특별자산투자신탁19호(MCF)</t>
        </is>
      </c>
      <c r="F461" t="inlineStr">
        <is>
          <t>PD</t>
        </is>
      </c>
      <c r="G461" t="inlineStr">
        <is>
          <t>PD</t>
        </is>
      </c>
      <c r="H461" t="inlineStr">
        <is>
          <t>Senior</t>
        </is>
      </c>
      <c r="I461" t="inlineStr">
        <is>
          <t>해외</t>
        </is>
      </c>
      <c r="J461" t="inlineStr">
        <is>
          <t>아메리카</t>
        </is>
      </c>
      <c r="K461" t="inlineStr">
        <is>
          <t>선진국</t>
        </is>
      </c>
      <c r="L461" t="inlineStr">
        <is>
          <t>미국</t>
        </is>
      </c>
      <c r="M461" t="inlineStr">
        <is>
          <t>해당없음</t>
        </is>
      </c>
      <c r="N461" t="inlineStr">
        <is>
          <t>수익증권</t>
        </is>
      </c>
      <c r="O461" t="inlineStr">
        <is>
          <t>선순위</t>
        </is>
      </c>
      <c r="P461" t="inlineStr">
        <is>
          <t>채권형</t>
        </is>
      </c>
      <c r="Q461" t="inlineStr">
        <is>
          <t>블라인드</t>
        </is>
      </c>
      <c r="R461" t="inlineStr">
        <is>
          <t>KRW</t>
        </is>
      </c>
      <c r="S461" t="inlineStr">
        <is>
          <t>USD</t>
        </is>
      </c>
      <c r="T461" s="1" t="n">
        <v>43868</v>
      </c>
      <c r="U461" s="1" t="n">
        <v>44984</v>
      </c>
      <c r="V461" s="1" t="n">
        <v>46810</v>
      </c>
      <c r="X461" t="inlineStr">
        <is>
          <t>해당없음</t>
        </is>
      </c>
      <c r="Y461" t="inlineStr">
        <is>
          <t>해당없음</t>
        </is>
      </c>
      <c r="Z461" t="inlineStr">
        <is>
          <t>해당없음</t>
        </is>
      </c>
      <c r="AA461" t="inlineStr">
        <is>
          <t>해당없음</t>
        </is>
      </c>
      <c r="AB461" t="inlineStr">
        <is>
          <t>현대인베스트먼트자산운용</t>
        </is>
      </c>
      <c r="AC461" t="inlineStr">
        <is>
          <t>MCF</t>
        </is>
      </c>
      <c r="AD461" t="inlineStr">
        <is>
          <t>이경진</t>
        </is>
      </c>
      <c r="AF461" t="inlineStr">
        <is>
          <t>이현호</t>
        </is>
      </c>
      <c r="AI461" t="inlineStr">
        <is>
          <t>기보유</t>
        </is>
      </c>
      <c r="AJ461" t="inlineStr">
        <is>
          <t>사모투자</t>
        </is>
      </c>
      <c r="AK461" t="inlineStr">
        <is>
          <t>PD</t>
        </is>
      </c>
      <c r="AL461" t="inlineStr">
        <is>
          <t>Debt</t>
        </is>
      </c>
      <c r="AM461" t="inlineStr">
        <is>
          <t>인출</t>
        </is>
      </c>
      <c r="AN461" t="inlineStr">
        <is>
          <t>운영</t>
        </is>
      </c>
      <c r="AO461" t="n">
        <v>490000000</v>
      </c>
      <c r="AP461" t="n">
        <v>98000000000</v>
      </c>
      <c r="AQ461" t="n">
        <v>0</v>
      </c>
      <c r="AR461" t="n">
        <v>0</v>
      </c>
      <c r="AS461" t="n">
        <v>0</v>
      </c>
      <c r="AT461" t="n">
        <v>0</v>
      </c>
      <c r="AU461" t="n">
        <v>0</v>
      </c>
      <c r="AV461" t="n">
        <v>0</v>
      </c>
      <c r="AW461" t="n">
        <v>98614531847</v>
      </c>
      <c r="AX461" t="n">
        <v>1054243235</v>
      </c>
      <c r="AY461" t="n">
        <v>16442586276</v>
      </c>
      <c r="AZ461" t="n">
        <v>47939150245</v>
      </c>
      <c r="BA461" t="n">
        <v>-1054243235</v>
      </c>
      <c r="BB461" t="n">
        <v>-16442586276</v>
      </c>
      <c r="BC461" t="n">
        <v>50675381602</v>
      </c>
      <c r="BD461" t="n">
        <v>1166724999</v>
      </c>
      <c r="BE461" t="n">
        <v>5685280256</v>
      </c>
      <c r="BF461" t="n">
        <v>32497880934</v>
      </c>
      <c r="BG461" t="n">
        <v>5685280256</v>
      </c>
      <c r="BH461" t="n">
        <v>0</v>
      </c>
      <c r="BI461" t="n">
        <v>0</v>
      </c>
      <c r="BJ461" t="n">
        <v>-428483499</v>
      </c>
      <c r="BK461" t="n">
        <v>5685280256</v>
      </c>
      <c r="BL461" t="n">
        <v>0</v>
      </c>
      <c r="BM461" t="n">
        <v>-506275898</v>
      </c>
      <c r="BN461" t="n">
        <v>-2387245238</v>
      </c>
      <c r="BO461" t="n">
        <v>1166724999</v>
      </c>
      <c r="BP461" t="n">
        <v>5685280256</v>
      </c>
      <c r="BQ461" t="n">
        <v>660449101</v>
      </c>
      <c r="BR461" t="n">
        <v>3298035018</v>
      </c>
      <c r="BS461" t="n">
        <v>0</v>
      </c>
      <c r="BT461" t="n">
        <v>0</v>
      </c>
      <c r="BU461" t="n">
        <v>0</v>
      </c>
      <c r="BV461" t="n">
        <v>660449101</v>
      </c>
      <c r="BW461" t="n">
        <v>3298035018</v>
      </c>
      <c r="BX461" t="n">
        <v>1.402494591307338</v>
      </c>
      <c r="BY461" t="n">
        <v>6.061796637202182</v>
      </c>
      <c r="BZ461" t="n">
        <v>0</v>
      </c>
      <c r="CA461" t="n">
        <v>49592767544</v>
      </c>
      <c r="CB461" t="n">
        <v>50712583316</v>
      </c>
      <c r="CC461" t="n">
        <v>66808555372</v>
      </c>
      <c r="CD461" t="n">
        <v>0</v>
      </c>
      <c r="CE461" t="n">
        <v>46640991580</v>
      </c>
      <c r="CF461" t="n">
        <v>48201510713</v>
      </c>
      <c r="CG461" t="n">
        <v>65470823094</v>
      </c>
      <c r="CH461" t="n">
        <v>46640991580</v>
      </c>
      <c r="CI461" t="n">
        <v>48201510713</v>
      </c>
      <c r="CJ461" t="n">
        <v>65470823094</v>
      </c>
      <c r="CK461" t="n">
        <v>-2387245238</v>
      </c>
      <c r="CL461" t="n">
        <v>0</v>
      </c>
      <c r="CM461" t="n">
        <v>18.15642297267914</v>
      </c>
      <c r="CN461" t="n">
        <v>5.85897296667099</v>
      </c>
      <c r="CO461" t="n">
        <v>6.95938318967819</v>
      </c>
      <c r="CP461" t="n">
        <v>846833570991.6464</v>
      </c>
      <c r="CQ461" t="n">
        <v>273268308805.9493</v>
      </c>
      <c r="CR461" t="n">
        <v>324592532751.774</v>
      </c>
      <c r="CS461" t="n">
        <v>1.288633839038662</v>
      </c>
      <c r="CT461" t="n">
        <v>60103160036.30531</v>
      </c>
      <c r="CU461" t="n">
        <v>0</v>
      </c>
      <c r="CV461" t="n">
        <v>0</v>
      </c>
      <c r="CW461" t="n">
        <v>0</v>
      </c>
      <c r="CX461" t="n">
        <v>0</v>
      </c>
      <c r="CY461" t="n">
        <v>0</v>
      </c>
      <c r="CZ461" t="n">
        <v>0</v>
      </c>
      <c r="DA461" t="n">
        <v>0</v>
      </c>
      <c r="DB461" t="n">
        <v>0</v>
      </c>
      <c r="DC461" t="n">
        <v>0</v>
      </c>
      <c r="DD461" t="n">
        <v>0</v>
      </c>
      <c r="DE461" t="n">
        <v>0</v>
      </c>
      <c r="DF461" t="n">
        <v>0</v>
      </c>
      <c r="DG461" t="n">
        <v>0</v>
      </c>
      <c r="DH461" t="n">
        <v>0.9717210000000002</v>
      </c>
      <c r="DI461" t="n">
        <v>0.02827899999999994</v>
      </c>
      <c r="DJ461" t="n">
        <v>45322030979.10918</v>
      </c>
      <c r="DK461" t="n">
        <v>1318960600.890817</v>
      </c>
      <c r="DL461" t="n">
        <v>63619373687.72478</v>
      </c>
      <c r="DM461" t="n">
        <v>1851449406.275222</v>
      </c>
      <c r="DN461" t="n">
        <v>0</v>
      </c>
      <c r="DO461" t="n">
        <v>0</v>
      </c>
      <c r="DP461" t="n">
        <v>15977606378.701</v>
      </c>
      <c r="DQ461" t="n">
        <v>464979897.2990029</v>
      </c>
      <c r="DR461" t="n">
        <v>0</v>
      </c>
      <c r="DS461" t="n">
        <v>0</v>
      </c>
      <c r="DT461" t="n">
        <v>0</v>
      </c>
      <c r="DU461" t="n">
        <v>0</v>
      </c>
      <c r="DV461" t="n">
        <v>56106087900</v>
      </c>
      <c r="DW461" t="n">
        <v>6821641075.485238</v>
      </c>
      <c r="DX461" t="n">
        <v>0</v>
      </c>
      <c r="DY461" t="n">
        <v>807066908.5580709</v>
      </c>
      <c r="DZ461" t="n">
        <v>13832601306.80194</v>
      </c>
      <c r="EA461" t="n">
        <v>0</v>
      </c>
      <c r="EB461" t="n">
        <v>21461309290.84525</v>
      </c>
      <c r="EC461" t="n">
        <v>0.3825130229913116</v>
      </c>
      <c r="ED461" t="n">
        <v>21461309290.84525</v>
      </c>
      <c r="EE461" t="n">
        <v>17840786684.57811</v>
      </c>
      <c r="EF461" t="n">
        <v>0</v>
      </c>
      <c r="EG461" t="n">
        <v>1166724999</v>
      </c>
      <c r="EH461" t="n">
        <v>-43150053</v>
      </c>
      <c r="EI461" t="n">
        <v>0</v>
      </c>
      <c r="EJ461" t="n">
        <v>-463125845</v>
      </c>
      <c r="EK461" t="n">
        <v>0</v>
      </c>
      <c r="EL461" t="n">
        <v>5685280256</v>
      </c>
      <c r="EM461" t="n">
        <v>-428483499</v>
      </c>
      <c r="EN461" t="n">
        <v>0</v>
      </c>
      <c r="EO461" t="n">
        <v>-1958761739</v>
      </c>
      <c r="EP461" t="n">
        <v>660449101</v>
      </c>
      <c r="EQ461" t="n">
        <v>3298035018</v>
      </c>
      <c r="ER461" t="n">
        <v>85</v>
      </c>
      <c r="EU461" t="n">
        <v>2020</v>
      </c>
      <c r="EV461" t="inlineStr">
        <is>
          <t>국내간접투자</t>
        </is>
      </c>
      <c r="EW461" t="n">
        <v>0</v>
      </c>
      <c r="EX461" t="n">
        <v>1133731182.753279</v>
      </c>
      <c r="EY461" t="n">
        <v>-41929812.65121301</v>
      </c>
      <c r="EZ461" t="n">
        <v>0</v>
      </c>
      <c r="FA461" t="n">
        <v>-450029109.2292451</v>
      </c>
      <c r="FB461" t="n">
        <v>0</v>
      </c>
      <c r="FC461" t="n">
        <v>5524506215.640577</v>
      </c>
      <c r="FD461" t="n">
        <v>-416366414.1317791</v>
      </c>
      <c r="FE461" t="n">
        <v>0</v>
      </c>
      <c r="FF461" t="n">
        <v>-1903369915.782819</v>
      </c>
      <c r="FG461" t="n">
        <v>0</v>
      </c>
      <c r="FH461" t="n">
        <v>32993816.24672092</v>
      </c>
      <c r="FI461" t="n">
        <v>-1220240.348786997</v>
      </c>
      <c r="FJ461" t="n">
        <v>0</v>
      </c>
      <c r="FK461" t="n">
        <v>-13096735.77075497</v>
      </c>
      <c r="FL461" t="n">
        <v>0</v>
      </c>
      <c r="FM461" t="n">
        <v>160774040.3594236</v>
      </c>
      <c r="FN461" t="n">
        <v>-12117084.86822097</v>
      </c>
      <c r="FO461" t="n">
        <v>0</v>
      </c>
      <c r="FP461" t="n">
        <v>-55391823.21718088</v>
      </c>
      <c r="FQ461" t="b">
        <v>1</v>
      </c>
      <c r="FR461" t="b">
        <v>1</v>
      </c>
    </row>
    <row r="462">
      <c r="A462" t="inlineStr">
        <is>
          <t>BS00001161</t>
        </is>
      </c>
      <c r="B462" t="inlineStr">
        <is>
          <t>BS0000116101</t>
        </is>
      </c>
      <c r="C462" t="n">
        <v>110000237</v>
      </c>
      <c r="D462" t="inlineStr">
        <is>
          <t>한화 드림펀드 1호</t>
        </is>
      </c>
      <c r="E462" t="inlineStr">
        <is>
          <t>한화드림펀드1호</t>
        </is>
      </c>
      <c r="F462" t="inlineStr">
        <is>
          <t>VC</t>
        </is>
      </c>
      <c r="G462" t="inlineStr">
        <is>
          <t>VC</t>
        </is>
      </c>
      <c r="H462" t="inlineStr">
        <is>
          <t>VC</t>
        </is>
      </c>
      <c r="I462" t="inlineStr">
        <is>
          <t>국내</t>
        </is>
      </c>
      <c r="J462" t="inlineStr">
        <is>
          <t>아시아</t>
        </is>
      </c>
      <c r="K462" t="inlineStr">
        <is>
          <t>이머징</t>
        </is>
      </c>
      <c r="L462" t="inlineStr">
        <is>
          <t>한국</t>
        </is>
      </c>
      <c r="M462" t="inlineStr">
        <is>
          <t>해당없음</t>
        </is>
      </c>
      <c r="N462" t="inlineStr">
        <is>
          <t>출자</t>
        </is>
      </c>
      <c r="O462" t="inlineStr">
        <is>
          <t>지분</t>
        </is>
      </c>
      <c r="P462" t="inlineStr">
        <is>
          <t>주식형</t>
        </is>
      </c>
      <c r="Q462" t="inlineStr">
        <is>
          <t>블라인드</t>
        </is>
      </c>
      <c r="R462" t="inlineStr">
        <is>
          <t>KRW</t>
        </is>
      </c>
      <c r="S462" t="inlineStr">
        <is>
          <t>KRW</t>
        </is>
      </c>
      <c r="T462" s="1" t="n">
        <v>43868</v>
      </c>
      <c r="U462" s="1" t="n">
        <v>45694</v>
      </c>
      <c r="V462" s="1" t="n">
        <v>47520</v>
      </c>
      <c r="X462" t="inlineStr">
        <is>
          <t>해당없음</t>
        </is>
      </c>
      <c r="Y462" t="inlineStr">
        <is>
          <t>해당없음</t>
        </is>
      </c>
      <c r="Z462" t="inlineStr">
        <is>
          <t>해당없음</t>
        </is>
      </c>
      <c r="AA462" t="inlineStr">
        <is>
          <t>해당없음</t>
        </is>
      </c>
      <c r="AB462" t="inlineStr">
        <is>
          <t>한화투자증권</t>
        </is>
      </c>
      <c r="AC462" t="inlineStr">
        <is>
          <t>해당없음</t>
        </is>
      </c>
      <c r="AD462" t="inlineStr">
        <is>
          <t>강희서</t>
        </is>
      </c>
      <c r="AF462" t="inlineStr">
        <is>
          <t>권우철</t>
        </is>
      </c>
      <c r="AI462" t="inlineStr">
        <is>
          <t>기보유</t>
        </is>
      </c>
      <c r="AJ462" t="inlineStr">
        <is>
          <t>사모투자</t>
        </is>
      </c>
      <c r="AK462" t="inlineStr">
        <is>
          <t>VC</t>
        </is>
      </c>
      <c r="AL462" t="inlineStr">
        <is>
          <t>Equity</t>
        </is>
      </c>
      <c r="AM462" t="inlineStr">
        <is>
          <t>인출</t>
        </is>
      </c>
      <c r="AN462" t="inlineStr">
        <is>
          <t>운영</t>
        </is>
      </c>
      <c r="AO462" t="n">
        <v>0</v>
      </c>
      <c r="AP462" t="n">
        <v>90000000000</v>
      </c>
      <c r="AQ462" t="n">
        <v>0</v>
      </c>
      <c r="AR462" t="n">
        <v>0</v>
      </c>
      <c r="AS462" t="n">
        <v>0</v>
      </c>
      <c r="AT462" t="n">
        <v>0</v>
      </c>
      <c r="AU462" t="n">
        <v>0</v>
      </c>
      <c r="AV462" t="n">
        <v>3870000000</v>
      </c>
      <c r="AW462" t="n">
        <v>88560000000</v>
      </c>
      <c r="AX462" t="n">
        <v>0</v>
      </c>
      <c r="AY462" t="n">
        <v>4500000000</v>
      </c>
      <c r="AZ462" t="n">
        <v>4500000000</v>
      </c>
      <c r="BA462" t="n">
        <v>0</v>
      </c>
      <c r="BB462" t="n">
        <v>-630000000</v>
      </c>
      <c r="BC462" t="n">
        <v>84060000000</v>
      </c>
      <c r="BD462" t="n">
        <v>0</v>
      </c>
      <c r="BE462" t="n">
        <v>0</v>
      </c>
      <c r="BF462" t="n">
        <v>0</v>
      </c>
      <c r="BG462" t="n">
        <v>0</v>
      </c>
      <c r="BH462" t="n">
        <v>0</v>
      </c>
      <c r="BI462" t="n">
        <v>0</v>
      </c>
      <c r="BJ462" t="n">
        <v>0</v>
      </c>
      <c r="BK462" t="n">
        <v>0</v>
      </c>
      <c r="BL462" t="n">
        <v>0</v>
      </c>
      <c r="BM462" t="n">
        <v>0</v>
      </c>
      <c r="BN462" t="n">
        <v>0</v>
      </c>
      <c r="BO462" t="n">
        <v>0</v>
      </c>
      <c r="BP462" t="n">
        <v>0</v>
      </c>
      <c r="BQ462" t="n">
        <v>0</v>
      </c>
      <c r="BR462" t="n">
        <v>0</v>
      </c>
      <c r="BS462" t="n">
        <v>0</v>
      </c>
      <c r="BT462" t="n">
        <v>0</v>
      </c>
      <c r="BU462" t="n">
        <v>0</v>
      </c>
      <c r="BV462" t="n">
        <v>0</v>
      </c>
      <c r="BW462" t="n">
        <v>0</v>
      </c>
      <c r="BX462" t="n">
        <v>0</v>
      </c>
      <c r="BY462" t="n">
        <v>0</v>
      </c>
      <c r="BZ462" t="n">
        <v>0</v>
      </c>
      <c r="CA462" t="n">
        <v>84060000000</v>
      </c>
      <c r="CB462" t="n">
        <v>84060000000</v>
      </c>
      <c r="CC462" t="n">
        <v>84690000000</v>
      </c>
      <c r="CD462" t="n">
        <v>0</v>
      </c>
      <c r="CE462" t="n">
        <v>64346389119</v>
      </c>
      <c r="CF462" t="n">
        <v>64346389119</v>
      </c>
      <c r="CG462" t="n">
        <v>64976389119</v>
      </c>
      <c r="CH462" t="n">
        <v>64346389119</v>
      </c>
      <c r="CI462" t="n">
        <v>64346389119</v>
      </c>
      <c r="CJ462" t="n">
        <v>64976389119</v>
      </c>
      <c r="CK462" t="n">
        <v>0</v>
      </c>
      <c r="CL462" t="n">
        <v>19713610881</v>
      </c>
      <c r="CM462" t="n">
        <v>2.980232238769531e-07</v>
      </c>
      <c r="CN462" t="n">
        <v>2.980232238769531e-07</v>
      </c>
      <c r="CO462" t="n">
        <v>-5.59069998562336</v>
      </c>
      <c r="CP462" t="n">
        <v>19176.71833008528</v>
      </c>
      <c r="CQ462" t="n">
        <v>19176.71833008528</v>
      </c>
      <c r="CR462" t="n">
        <v>-359741356722.5084</v>
      </c>
      <c r="CS462" t="n">
        <v>0.7773982511178862</v>
      </c>
      <c r="CT462" t="n">
        <v>50022770366.86158</v>
      </c>
      <c r="CU462" t="n">
        <v>0</v>
      </c>
      <c r="CV462" t="n">
        <v>0</v>
      </c>
      <c r="CW462" t="n">
        <v>0</v>
      </c>
      <c r="CX462" t="n">
        <v>0</v>
      </c>
      <c r="CY462" t="n">
        <v>0</v>
      </c>
      <c r="CZ462" t="n">
        <v>0</v>
      </c>
      <c r="DA462" t="n">
        <v>0</v>
      </c>
      <c r="DB462" t="n">
        <v>0</v>
      </c>
      <c r="DC462" t="n">
        <v>0</v>
      </c>
      <c r="DD462" t="n">
        <v>0</v>
      </c>
      <c r="DE462" t="n">
        <v>0</v>
      </c>
      <c r="DF462" t="n">
        <v>0</v>
      </c>
      <c r="DG462" t="n">
        <v>0</v>
      </c>
      <c r="DH462" t="n">
        <v>0</v>
      </c>
      <c r="DI462" t="n">
        <v>1</v>
      </c>
      <c r="DJ462" t="n">
        <v>0</v>
      </c>
      <c r="DK462" t="n">
        <v>64346389119</v>
      </c>
      <c r="DL462" t="n">
        <v>0</v>
      </c>
      <c r="DM462" t="n">
        <v>64976389119</v>
      </c>
      <c r="DN462" t="n">
        <v>0</v>
      </c>
      <c r="DO462" t="n">
        <v>3870000000</v>
      </c>
      <c r="DP462" t="n">
        <v>0</v>
      </c>
      <c r="DQ462" t="n">
        <v>4500000000</v>
      </c>
      <c r="DR462" t="n">
        <v>0</v>
      </c>
      <c r="DS462" t="n">
        <v>0</v>
      </c>
      <c r="DT462" t="n">
        <v>0</v>
      </c>
      <c r="DU462" t="n">
        <v>0</v>
      </c>
      <c r="DV462" t="n">
        <v>59903624314</v>
      </c>
      <c r="DW462" t="n">
        <v>0</v>
      </c>
      <c r="DX462" t="n">
        <v>0</v>
      </c>
      <c r="DY462" t="n">
        <v>29352775913.86</v>
      </c>
      <c r="DZ462" t="n">
        <v>0</v>
      </c>
      <c r="EA462" t="n">
        <v>0</v>
      </c>
      <c r="EB462" t="n">
        <v>29352775913.86</v>
      </c>
      <c r="EC462" t="n">
        <v>0.49</v>
      </c>
      <c r="ED462" t="n">
        <v>29352775913.86</v>
      </c>
      <c r="EE462" t="n">
        <v>31529730668.31</v>
      </c>
      <c r="EF462" t="n">
        <v>0</v>
      </c>
      <c r="EG462" t="n">
        <v>0</v>
      </c>
      <c r="EH462" t="n">
        <v>0</v>
      </c>
      <c r="EI462" t="n">
        <v>0</v>
      </c>
      <c r="EJ462" t="n">
        <v>0</v>
      </c>
      <c r="EK462" t="n">
        <v>0</v>
      </c>
      <c r="EL462" t="n">
        <v>0</v>
      </c>
      <c r="EM462" t="n">
        <v>0</v>
      </c>
      <c r="EN462" t="n">
        <v>0</v>
      </c>
      <c r="EO462" t="n">
        <v>0</v>
      </c>
      <c r="EP462" t="n">
        <v>0</v>
      </c>
      <c r="EQ462" t="n">
        <v>0</v>
      </c>
      <c r="ER462" t="n">
        <v>471</v>
      </c>
      <c r="EU462" t="n">
        <v>2020</v>
      </c>
      <c r="EV462" t="inlineStr">
        <is>
          <t>국내간접투자</t>
        </is>
      </c>
      <c r="EW462" t="n">
        <v>0</v>
      </c>
      <c r="EX462" t="n">
        <v>0</v>
      </c>
      <c r="EY462" t="n">
        <v>0</v>
      </c>
      <c r="EZ462" t="n">
        <v>0</v>
      </c>
      <c r="FA462" t="n">
        <v>0</v>
      </c>
      <c r="FB462" t="n">
        <v>0</v>
      </c>
      <c r="FC462" t="n">
        <v>0</v>
      </c>
      <c r="FD462" t="n">
        <v>0</v>
      </c>
      <c r="FE462" t="n">
        <v>0</v>
      </c>
      <c r="FF462" t="n">
        <v>0</v>
      </c>
      <c r="FG462" t="n">
        <v>0</v>
      </c>
      <c r="FH462" t="n">
        <v>0</v>
      </c>
      <c r="FI462" t="n">
        <v>0</v>
      </c>
      <c r="FJ462" t="n">
        <v>0</v>
      </c>
      <c r="FK462" t="n">
        <v>0</v>
      </c>
      <c r="FL462" t="n">
        <v>0</v>
      </c>
      <c r="FM462" t="n">
        <v>0</v>
      </c>
      <c r="FN462" t="n">
        <v>0</v>
      </c>
      <c r="FO462" t="n">
        <v>0</v>
      </c>
      <c r="FP462" t="n">
        <v>0</v>
      </c>
      <c r="FQ462" t="b">
        <v>1</v>
      </c>
      <c r="FR462" t="b">
        <v>1</v>
      </c>
    </row>
    <row r="463">
      <c r="A463" t="inlineStr">
        <is>
          <t>BS00001162</t>
        </is>
      </c>
      <c r="B463" t="n">
        <v>6202176002</v>
      </c>
      <c r="C463" t="n">
        <v>6000000001094</v>
      </c>
      <c r="D463" t="inlineStr">
        <is>
          <t>용인 성복동 롯데몰 담보대출</t>
        </is>
      </c>
      <c r="E463" t="inlineStr">
        <is>
          <t>용인 성복동 롯데몰 담보대출</t>
        </is>
      </c>
      <c r="F463" t="inlineStr">
        <is>
          <t>부동산</t>
        </is>
      </c>
      <c r="G463" t="inlineStr">
        <is>
          <t>수익형</t>
        </is>
      </c>
      <c r="H463" t="inlineStr">
        <is>
          <t>리테일</t>
        </is>
      </c>
      <c r="I463" t="inlineStr">
        <is>
          <t>국내</t>
        </is>
      </c>
      <c r="J463" t="inlineStr">
        <is>
          <t>아시아</t>
        </is>
      </c>
      <c r="K463" t="inlineStr">
        <is>
          <t>이머징</t>
        </is>
      </c>
      <c r="L463" t="inlineStr">
        <is>
          <t>한국</t>
        </is>
      </c>
      <c r="M463" t="inlineStr">
        <is>
          <t>수도권</t>
        </is>
      </c>
      <c r="N463" t="inlineStr">
        <is>
          <t>대출</t>
        </is>
      </c>
      <c r="O463" t="inlineStr">
        <is>
          <t>선순위</t>
        </is>
      </c>
      <c r="P463" t="inlineStr">
        <is>
          <t>대출</t>
        </is>
      </c>
      <c r="Q463" t="inlineStr">
        <is>
          <t>프로젝트</t>
        </is>
      </c>
      <c r="R463" t="inlineStr">
        <is>
          <t>KRW</t>
        </is>
      </c>
      <c r="S463" t="inlineStr">
        <is>
          <t>KRW</t>
        </is>
      </c>
      <c r="T463" s="1" t="n">
        <v>43734</v>
      </c>
      <c r="U463" s="1" t="n">
        <v>43734</v>
      </c>
      <c r="V463" s="1" t="n">
        <v>44826</v>
      </c>
      <c r="W463" s="1" t="n">
        <v>44826</v>
      </c>
      <c r="X463" t="inlineStr">
        <is>
          <t>해당없음</t>
        </is>
      </c>
      <c r="Y463" t="inlineStr">
        <is>
          <t>해당없음</t>
        </is>
      </c>
      <c r="Z463" t="inlineStr">
        <is>
          <t>우량임차인 책임임차</t>
        </is>
      </c>
      <c r="AA463" t="inlineStr">
        <is>
          <t>우량임차인 책임임차</t>
        </is>
      </c>
      <c r="AB463" t="inlineStr">
        <is>
          <t>코람코자산운용</t>
        </is>
      </c>
      <c r="AC463" t="inlineStr">
        <is>
          <t>해당없음</t>
        </is>
      </c>
      <c r="AD463" t="inlineStr">
        <is>
          <t>상환/확인필요</t>
        </is>
      </c>
      <c r="AF463" t="inlineStr">
        <is>
          <t>김현우</t>
        </is>
      </c>
      <c r="AI463" t="inlineStr">
        <is>
          <t>기보유</t>
        </is>
      </c>
      <c r="AJ463" t="inlineStr">
        <is>
          <t>국내실물</t>
        </is>
      </c>
      <c r="AK463" t="inlineStr">
        <is>
          <t>부동산</t>
        </is>
      </c>
      <c r="AL463" t="inlineStr">
        <is>
          <t>Debt</t>
        </is>
      </c>
      <c r="AM463" t="inlineStr">
        <is>
          <t>인출</t>
        </is>
      </c>
      <c r="AN463" t="inlineStr">
        <is>
          <t>상환</t>
        </is>
      </c>
      <c r="AO463" t="n">
        <v>0</v>
      </c>
      <c r="AP463" t="n">
        <v>50000000000</v>
      </c>
      <c r="AQ463" t="n">
        <v>0</v>
      </c>
      <c r="AR463" t="n">
        <v>0</v>
      </c>
      <c r="AS463" t="n">
        <v>0</v>
      </c>
      <c r="AT463" t="n">
        <v>0</v>
      </c>
      <c r="AU463" t="n">
        <v>0</v>
      </c>
      <c r="AV463" t="n">
        <v>0</v>
      </c>
      <c r="AW463" t="n">
        <v>0</v>
      </c>
      <c r="AX463" t="n">
        <v>0</v>
      </c>
      <c r="AY463" t="n">
        <v>0</v>
      </c>
      <c r="AZ463" t="n">
        <v>0</v>
      </c>
      <c r="BA463" t="n">
        <v>0</v>
      </c>
      <c r="BB463" t="n">
        <v>0</v>
      </c>
      <c r="BC463" t="n">
        <v>0</v>
      </c>
      <c r="BD463" t="n">
        <v>0</v>
      </c>
      <c r="BE463" t="n">
        <v>0</v>
      </c>
      <c r="BF463" t="n">
        <v>0</v>
      </c>
      <c r="BG463" t="n">
        <v>0</v>
      </c>
      <c r="BH463" t="n">
        <v>0</v>
      </c>
      <c r="BI463" t="n">
        <v>0</v>
      </c>
      <c r="BJ463" t="n">
        <v>0</v>
      </c>
      <c r="BK463" t="n">
        <v>0</v>
      </c>
      <c r="BL463" t="n">
        <v>0</v>
      </c>
      <c r="BM463" t="n">
        <v>0</v>
      </c>
      <c r="BN463" t="n">
        <v>0</v>
      </c>
      <c r="BO463" t="n">
        <v>0</v>
      </c>
      <c r="BP463" t="n">
        <v>0</v>
      </c>
      <c r="BQ463" t="n">
        <v>0</v>
      </c>
      <c r="BR463" t="n">
        <v>0</v>
      </c>
      <c r="BS463" t="n">
        <v>0</v>
      </c>
      <c r="BT463" t="n">
        <v>0</v>
      </c>
      <c r="BU463" t="n">
        <v>0</v>
      </c>
      <c r="BV463" t="n">
        <v>0</v>
      </c>
      <c r="BW463" t="n">
        <v>0</v>
      </c>
      <c r="BX463" t="n">
        <v>0</v>
      </c>
      <c r="BY463" t="n">
        <v>0</v>
      </c>
      <c r="BZ463" t="n">
        <v>0</v>
      </c>
      <c r="CA463" t="n">
        <v>0</v>
      </c>
      <c r="CB463" t="n">
        <v>0</v>
      </c>
      <c r="CC463" t="n">
        <v>0</v>
      </c>
      <c r="CD463" t="n">
        <v>0</v>
      </c>
      <c r="CE463" t="n">
        <v>0</v>
      </c>
      <c r="CF463" t="n">
        <v>0</v>
      </c>
      <c r="CG463" t="n">
        <v>0</v>
      </c>
      <c r="CH463" t="n">
        <v>0</v>
      </c>
      <c r="CI463" t="n">
        <v>0</v>
      </c>
      <c r="CJ463" t="n">
        <v>0</v>
      </c>
      <c r="CK463" t="n">
        <v>0</v>
      </c>
      <c r="CL463" t="n">
        <v>0</v>
      </c>
      <c r="CM463" t="n">
        <v>0</v>
      </c>
      <c r="CN463" t="n">
        <v>0</v>
      </c>
      <c r="CO463" t="n">
        <v>0</v>
      </c>
      <c r="CP463" t="n">
        <v>0</v>
      </c>
      <c r="CQ463" t="n">
        <v>0</v>
      </c>
      <c r="CR463" t="n">
        <v>0</v>
      </c>
      <c r="CS463" t="n">
        <v>0</v>
      </c>
      <c r="CT463" t="n">
        <v>0</v>
      </c>
      <c r="CU463" t="n">
        <v>0</v>
      </c>
      <c r="CV463" t="n">
        <v>0</v>
      </c>
      <c r="CW463" t="n">
        <v>0</v>
      </c>
      <c r="CX463" t="n">
        <v>0</v>
      </c>
      <c r="CY463" t="n">
        <v>0</v>
      </c>
      <c r="CZ463" t="n">
        <v>0</v>
      </c>
      <c r="DA463" t="n">
        <v>0</v>
      </c>
      <c r="DB463" t="n">
        <v>0</v>
      </c>
      <c r="DC463" t="n">
        <v>0</v>
      </c>
      <c r="DD463" t="n">
        <v>0</v>
      </c>
      <c r="DE463" t="n">
        <v>0</v>
      </c>
      <c r="DF463" t="n">
        <v>0</v>
      </c>
      <c r="DG463" t="n">
        <v>0</v>
      </c>
      <c r="DH463" t="n">
        <v>1</v>
      </c>
      <c r="DI463" t="n">
        <v>0</v>
      </c>
      <c r="DJ463" t="n">
        <v>0</v>
      </c>
      <c r="DK463" t="n">
        <v>0</v>
      </c>
      <c r="DL463" t="n">
        <v>0</v>
      </c>
      <c r="DM463" t="n">
        <v>0</v>
      </c>
      <c r="DN463" t="n">
        <v>0</v>
      </c>
      <c r="DO463" t="n">
        <v>0</v>
      </c>
      <c r="DP463" t="n">
        <v>0</v>
      </c>
      <c r="DQ463" t="n">
        <v>0</v>
      </c>
      <c r="DR463" t="n">
        <v>0</v>
      </c>
      <c r="DS463" t="n">
        <v>0</v>
      </c>
      <c r="DT463" t="n">
        <v>0</v>
      </c>
      <c r="DU463" t="n">
        <v>0</v>
      </c>
      <c r="DV463" t="n">
        <v>0</v>
      </c>
      <c r="DW463" t="n">
        <v>0</v>
      </c>
      <c r="DX463" t="n">
        <v>0</v>
      </c>
      <c r="DY463" t="n">
        <v>0</v>
      </c>
      <c r="DZ463" t="n">
        <v>0</v>
      </c>
      <c r="EA463" t="n">
        <v>0</v>
      </c>
      <c r="EB463" t="n">
        <v>0</v>
      </c>
      <c r="EC463" t="n">
        <v>0</v>
      </c>
      <c r="ED463" t="n">
        <v>0</v>
      </c>
      <c r="EE463" t="n">
        <v>0</v>
      </c>
      <c r="EF463" t="n">
        <v>0</v>
      </c>
      <c r="EG463" t="n">
        <v>0</v>
      </c>
      <c r="EH463" t="n">
        <v>0</v>
      </c>
      <c r="EI463" t="n">
        <v>0</v>
      </c>
      <c r="EJ463" t="n">
        <v>0</v>
      </c>
      <c r="EK463" t="n">
        <v>0</v>
      </c>
      <c r="EL463" t="n">
        <v>0</v>
      </c>
      <c r="EM463" t="n">
        <v>0</v>
      </c>
      <c r="EN463" t="n">
        <v>0</v>
      </c>
      <c r="EO463" t="n">
        <v>0</v>
      </c>
      <c r="EP463" t="n">
        <v>0</v>
      </c>
      <c r="EQ463" t="n">
        <v>0</v>
      </c>
      <c r="ER463" t="n">
        <v>471</v>
      </c>
      <c r="EU463" t="n">
        <v>2019</v>
      </c>
      <c r="EV463" t="inlineStr">
        <is>
          <t>국내간접투자</t>
        </is>
      </c>
      <c r="EW463" t="n">
        <v>0</v>
      </c>
      <c r="EX463" t="n">
        <v>0</v>
      </c>
      <c r="EY463" t="n">
        <v>0</v>
      </c>
      <c r="EZ463" t="n">
        <v>0</v>
      </c>
      <c r="FA463" t="n">
        <v>0</v>
      </c>
      <c r="FB463" t="n">
        <v>0</v>
      </c>
      <c r="FC463" t="n">
        <v>0</v>
      </c>
      <c r="FD463" t="n">
        <v>0</v>
      </c>
      <c r="FE463" t="n">
        <v>0</v>
      </c>
      <c r="FF463" t="n">
        <v>0</v>
      </c>
      <c r="FG463" t="n">
        <v>0</v>
      </c>
      <c r="FH463" t="n">
        <v>0</v>
      </c>
      <c r="FI463" t="n">
        <v>0</v>
      </c>
      <c r="FJ463" t="n">
        <v>0</v>
      </c>
      <c r="FK463" t="n">
        <v>0</v>
      </c>
      <c r="FL463" t="n">
        <v>0</v>
      </c>
      <c r="FM463" t="n">
        <v>0</v>
      </c>
      <c r="FN463" t="n">
        <v>0</v>
      </c>
      <c r="FO463" t="n">
        <v>0</v>
      </c>
      <c r="FP463" t="n">
        <v>0</v>
      </c>
      <c r="FQ463" t="b">
        <v>1</v>
      </c>
      <c r="FR463" t="b">
        <v>1</v>
      </c>
    </row>
    <row r="464">
      <c r="A464" t="inlineStr">
        <is>
          <t>BS00001163</t>
        </is>
      </c>
      <c r="B464" t="inlineStr">
        <is>
          <t>BS0000116301</t>
        </is>
      </c>
      <c r="C464" t="n">
        <v>210000391</v>
      </c>
      <c r="D464" t="inlineStr">
        <is>
          <t>평택동부 고속화도로</t>
        </is>
      </c>
      <c r="E464" t="inlineStr">
        <is>
          <t>칸서스평택동부도로일반사모특별자산투자신탁1호</t>
        </is>
      </c>
      <c r="F464" t="inlineStr">
        <is>
          <t>인프라</t>
        </is>
      </c>
      <c r="G464" t="inlineStr">
        <is>
          <t>BTO</t>
        </is>
      </c>
      <c r="H464" t="inlineStr">
        <is>
          <t>도로</t>
        </is>
      </c>
      <c r="I464" t="inlineStr">
        <is>
          <t>국내</t>
        </is>
      </c>
      <c r="J464" t="inlineStr">
        <is>
          <t>아시아</t>
        </is>
      </c>
      <c r="K464" t="inlineStr">
        <is>
          <t>이머징</t>
        </is>
      </c>
      <c r="L464" t="inlineStr">
        <is>
          <t>한국</t>
        </is>
      </c>
      <c r="M464" t="inlineStr">
        <is>
          <t>해당없음</t>
        </is>
      </c>
      <c r="N464" t="inlineStr">
        <is>
          <t>수익증권</t>
        </is>
      </c>
      <c r="O464" t="inlineStr">
        <is>
          <t>후순위</t>
        </is>
      </c>
      <c r="P464" t="inlineStr">
        <is>
          <t>채권형</t>
        </is>
      </c>
      <c r="Q464" t="inlineStr">
        <is>
          <t>프로젝트</t>
        </is>
      </c>
      <c r="R464" t="inlineStr">
        <is>
          <t>KRW</t>
        </is>
      </c>
      <c r="S464" t="inlineStr">
        <is>
          <t>KRW</t>
        </is>
      </c>
      <c r="T464" s="1" t="n">
        <v>43753</v>
      </c>
      <c r="U464" s="1" t="n">
        <v>47752</v>
      </c>
      <c r="V464" s="1" t="n">
        <v>56883</v>
      </c>
      <c r="X464" t="inlineStr">
        <is>
          <t>PPP</t>
        </is>
      </c>
      <c r="Y464" t="inlineStr">
        <is>
          <t>Merchant(정부)</t>
        </is>
      </c>
      <c r="Z464" t="inlineStr">
        <is>
          <t>해지시 지급금</t>
        </is>
      </c>
      <c r="AA464" t="inlineStr">
        <is>
          <t>해지시 지급금 전액 커버, MRG</t>
        </is>
      </c>
      <c r="AB464" t="inlineStr">
        <is>
          <t>교보악사자산운용</t>
        </is>
      </c>
      <c r="AC464" t="inlineStr">
        <is>
          <t>해당없음</t>
        </is>
      </c>
      <c r="AD464" t="inlineStr">
        <is>
          <t>상환/확인필요</t>
        </is>
      </c>
      <c r="AF464" t="inlineStr">
        <is>
          <t>유재섭</t>
        </is>
      </c>
      <c r="AI464" t="inlineStr">
        <is>
          <t>기보유</t>
        </is>
      </c>
      <c r="AJ464" t="inlineStr">
        <is>
          <t>국내실물</t>
        </is>
      </c>
      <c r="AK464" t="inlineStr">
        <is>
          <t>인프라</t>
        </is>
      </c>
      <c r="AL464" t="inlineStr">
        <is>
          <t>Debt</t>
        </is>
      </c>
      <c r="AM464" t="inlineStr">
        <is>
          <t>인출</t>
        </is>
      </c>
      <c r="AN464" t="inlineStr">
        <is>
          <t>운영</t>
        </is>
      </c>
      <c r="AO464" t="n">
        <v>0</v>
      </c>
      <c r="AP464" t="n">
        <v>18000000000</v>
      </c>
      <c r="AQ464" t="n">
        <v>0</v>
      </c>
      <c r="AR464" t="n">
        <v>0</v>
      </c>
      <c r="AS464" t="n">
        <v>0</v>
      </c>
      <c r="AT464" t="n">
        <v>0</v>
      </c>
      <c r="AU464" t="n">
        <v>943448276</v>
      </c>
      <c r="AV464" t="n">
        <v>3123310345</v>
      </c>
      <c r="AW464" t="n">
        <v>11785274414</v>
      </c>
      <c r="AX464" t="n">
        <v>0</v>
      </c>
      <c r="AY464" t="n">
        <v>0</v>
      </c>
      <c r="AZ464" t="n">
        <v>84824122</v>
      </c>
      <c r="BA464" t="n">
        <v>943448276</v>
      </c>
      <c r="BB464" t="n">
        <v>3123310345</v>
      </c>
      <c r="BC464" t="n">
        <v>11700450292</v>
      </c>
      <c r="BD464" t="n">
        <v>118321344</v>
      </c>
      <c r="BE464" t="n">
        <v>423074920</v>
      </c>
      <c r="BF464" t="n">
        <v>1472122601</v>
      </c>
      <c r="BG464" t="n">
        <v>422720752</v>
      </c>
      <c r="BH464" t="n">
        <v>0</v>
      </c>
      <c r="BI464" t="n">
        <v>354168</v>
      </c>
      <c r="BJ464" t="n">
        <v>0</v>
      </c>
      <c r="BK464" t="n">
        <v>422720752</v>
      </c>
      <c r="BL464" t="n">
        <v>354168</v>
      </c>
      <c r="BM464" t="n">
        <v>-2140533</v>
      </c>
      <c r="BN464" t="n">
        <v>0</v>
      </c>
      <c r="BO464" t="n">
        <v>118321344</v>
      </c>
      <c r="BP464" t="n">
        <v>423074920</v>
      </c>
      <c r="BQ464" t="n">
        <v>116180811</v>
      </c>
      <c r="BR464" t="n">
        <v>423074920</v>
      </c>
      <c r="BS464" t="n">
        <v>0</v>
      </c>
      <c r="BT464" t="n">
        <v>0</v>
      </c>
      <c r="BU464" t="n">
        <v>0</v>
      </c>
      <c r="BV464" t="n">
        <v>116180811</v>
      </c>
      <c r="BW464" t="n">
        <v>423074920</v>
      </c>
      <c r="BX464" t="n">
        <v>1.234843974769639</v>
      </c>
      <c r="BY464" t="n">
        <v>5.182142084781488</v>
      </c>
      <c r="BZ464" t="n">
        <v>0</v>
      </c>
      <c r="CA464" t="n">
        <v>9850311143</v>
      </c>
      <c r="CB464" t="n">
        <v>8906862867</v>
      </c>
      <c r="CC464" t="n">
        <v>6727000798</v>
      </c>
      <c r="CD464" t="n">
        <v>0</v>
      </c>
      <c r="CE464" t="n">
        <v>9937286034</v>
      </c>
      <c r="CF464" t="n">
        <v>8995978291</v>
      </c>
      <c r="CG464" t="n">
        <v>6813975689</v>
      </c>
      <c r="CH464" t="n">
        <v>9937286034</v>
      </c>
      <c r="CI464" t="n">
        <v>8995978291</v>
      </c>
      <c r="CJ464" t="n">
        <v>6813975689</v>
      </c>
      <c r="CK464" t="n">
        <v>0</v>
      </c>
      <c r="CL464" t="n">
        <v>63697832</v>
      </c>
      <c r="CM464" t="n">
        <v>16.89705193042755</v>
      </c>
      <c r="CN464" t="n">
        <v>5.468067824840546</v>
      </c>
      <c r="CO464" t="n">
        <v>-1.184984291612636</v>
      </c>
      <c r="CP464" t="n">
        <v>167910838164.0105</v>
      </c>
      <c r="CQ464" t="n">
        <v>54337754028.75272</v>
      </c>
      <c r="CR464" t="n">
        <v>-11775527851.55163</v>
      </c>
      <c r="CS464" t="n">
        <v>0.9753046346842578</v>
      </c>
      <c r="CT464" t="n">
        <v>9691881125.143347</v>
      </c>
      <c r="CU464" t="n">
        <v>0</v>
      </c>
      <c r="CV464" t="n">
        <v>0</v>
      </c>
      <c r="CW464" t="n">
        <v>0</v>
      </c>
      <c r="CX464" t="n">
        <v>0</v>
      </c>
      <c r="CY464" t="n">
        <v>0</v>
      </c>
      <c r="CZ464" t="n">
        <v>0</v>
      </c>
      <c r="DA464" t="n">
        <v>0</v>
      </c>
      <c r="DB464" t="n">
        <v>0</v>
      </c>
      <c r="DC464" t="n">
        <v>0</v>
      </c>
      <c r="DD464" t="n">
        <v>0</v>
      </c>
      <c r="DE464" t="n">
        <v>0</v>
      </c>
      <c r="DF464" t="n">
        <v>0</v>
      </c>
      <c r="DG464" t="n">
        <v>0</v>
      </c>
      <c r="DH464" t="n">
        <v>0.8166521575044141</v>
      </c>
      <c r="DI464" t="n">
        <v>0.1833478424955858</v>
      </c>
      <c r="DJ464" t="n">
        <v>8115306079.404583</v>
      </c>
      <c r="DK464" t="n">
        <v>1821979954.595417</v>
      </c>
      <c r="DL464" t="n">
        <v>5564647947.604477</v>
      </c>
      <c r="DM464" t="n">
        <v>1249327741.395523</v>
      </c>
      <c r="DN464" t="n">
        <v>2550658131.800106</v>
      </c>
      <c r="DO464" t="n">
        <v>572652213.1998937</v>
      </c>
      <c r="DP464" t="n">
        <v>0</v>
      </c>
      <c r="DQ464" t="n">
        <v>0</v>
      </c>
      <c r="DR464" t="n">
        <v>0</v>
      </c>
      <c r="DS464" t="n">
        <v>0</v>
      </c>
      <c r="DT464" t="n">
        <v>0</v>
      </c>
      <c r="DU464" t="n">
        <v>0</v>
      </c>
      <c r="DV464" t="n">
        <v>8296304049</v>
      </c>
      <c r="DW464" t="n">
        <v>261295747.1452222</v>
      </c>
      <c r="DX464" t="n">
        <v>0</v>
      </c>
      <c r="DY464" t="n">
        <v>325048409.680884</v>
      </c>
      <c r="DZ464" t="n">
        <v>0</v>
      </c>
      <c r="EA464" t="n">
        <v>0</v>
      </c>
      <c r="EB464" t="n">
        <v>586344156.8261062</v>
      </c>
      <c r="EC464" t="n">
        <v>0.07067534571575659</v>
      </c>
      <c r="ED464" t="n">
        <v>586344156.8261062</v>
      </c>
      <c r="EE464" t="n">
        <v>702321125.9293097</v>
      </c>
      <c r="EF464" t="n">
        <v>0</v>
      </c>
      <c r="EG464" t="n">
        <v>118321344</v>
      </c>
      <c r="EH464" t="n">
        <v>0</v>
      </c>
      <c r="EI464" t="n">
        <v>0</v>
      </c>
      <c r="EJ464" t="n">
        <v>-2140533</v>
      </c>
      <c r="EK464" t="n">
        <v>0</v>
      </c>
      <c r="EL464" t="n">
        <v>423074920</v>
      </c>
      <c r="EM464" t="n">
        <v>0</v>
      </c>
      <c r="EN464" t="n">
        <v>0</v>
      </c>
      <c r="EO464" t="n">
        <v>0</v>
      </c>
      <c r="EP464" t="n">
        <v>116180811</v>
      </c>
      <c r="EQ464" t="n">
        <v>423074920</v>
      </c>
      <c r="ER464" t="n">
        <v>276</v>
      </c>
      <c r="EU464" t="n">
        <v>2019</v>
      </c>
      <c r="EV464" t="inlineStr">
        <is>
          <t>국내간접투자</t>
        </is>
      </c>
      <c r="EW464" t="n">
        <v>0</v>
      </c>
      <c r="EX464" t="n">
        <v>96627380.85642196</v>
      </c>
      <c r="EY464" t="n">
        <v>0</v>
      </c>
      <c r="EZ464" t="n">
        <v>0</v>
      </c>
      <c r="FA464" t="n">
        <v>-1748070.892659396</v>
      </c>
      <c r="FB464" t="n">
        <v>0</v>
      </c>
      <c r="FC464" t="n">
        <v>345505046.2040074</v>
      </c>
      <c r="FD464" t="n">
        <v>0</v>
      </c>
      <c r="FE464" t="n">
        <v>0</v>
      </c>
      <c r="FF464" t="n">
        <v>0</v>
      </c>
      <c r="FG464" t="n">
        <v>0</v>
      </c>
      <c r="FH464" t="n">
        <v>21693963.14357803</v>
      </c>
      <c r="FI464" t="n">
        <v>0</v>
      </c>
      <c r="FJ464" t="n">
        <v>0</v>
      </c>
      <c r="FK464" t="n">
        <v>-392462.1073406038</v>
      </c>
      <c r="FL464" t="n">
        <v>0</v>
      </c>
      <c r="FM464" t="n">
        <v>77569873.79599257</v>
      </c>
      <c r="FN464" t="n">
        <v>0</v>
      </c>
      <c r="FO464" t="n">
        <v>0</v>
      </c>
      <c r="FP464" t="n">
        <v>0</v>
      </c>
      <c r="FQ464" t="b">
        <v>1</v>
      </c>
      <c r="FR464" t="b">
        <v>1</v>
      </c>
    </row>
    <row r="465">
      <c r="A465" t="inlineStr">
        <is>
          <t>BS00001163</t>
        </is>
      </c>
      <c r="B465" t="inlineStr">
        <is>
          <t>BS0000116302</t>
        </is>
      </c>
      <c r="C465" t="n">
        <v>210000390</v>
      </c>
      <c r="D465" t="inlineStr">
        <is>
          <t>평택동부 고속화도로</t>
        </is>
      </c>
      <c r="E465" t="inlineStr">
        <is>
          <t>교보악사평택동부도로일반사모특별자산투자신탁</t>
        </is>
      </c>
      <c r="F465" t="inlineStr">
        <is>
          <t>인프라</t>
        </is>
      </c>
      <c r="G465" t="inlineStr">
        <is>
          <t>BTO</t>
        </is>
      </c>
      <c r="H465" t="inlineStr">
        <is>
          <t>도로</t>
        </is>
      </c>
      <c r="I465" t="inlineStr">
        <is>
          <t>국내</t>
        </is>
      </c>
      <c r="J465" t="inlineStr">
        <is>
          <t>아시아</t>
        </is>
      </c>
      <c r="K465" t="inlineStr">
        <is>
          <t>이머징</t>
        </is>
      </c>
      <c r="L465" t="inlineStr">
        <is>
          <t>한국</t>
        </is>
      </c>
      <c r="M465" t="inlineStr">
        <is>
          <t>해당없음</t>
        </is>
      </c>
      <c r="N465" t="inlineStr">
        <is>
          <t>수익증권</t>
        </is>
      </c>
      <c r="O465" t="inlineStr">
        <is>
          <t>후순위</t>
        </is>
      </c>
      <c r="P465" t="inlineStr">
        <is>
          <t>채권형</t>
        </is>
      </c>
      <c r="Q465" t="inlineStr">
        <is>
          <t>프로젝트</t>
        </is>
      </c>
      <c r="R465" t="inlineStr">
        <is>
          <t>KRW</t>
        </is>
      </c>
      <c r="S465" t="inlineStr">
        <is>
          <t>KRW</t>
        </is>
      </c>
      <c r="T465" s="1" t="n">
        <v>43753</v>
      </c>
      <c r="U465" s="1" t="n">
        <v>47752</v>
      </c>
      <c r="V465" s="1" t="n">
        <v>56883</v>
      </c>
      <c r="X465" t="inlineStr">
        <is>
          <t>PPP</t>
        </is>
      </c>
      <c r="Y465" t="inlineStr">
        <is>
          <t>Merchant(정부)</t>
        </is>
      </c>
      <c r="Z465" t="inlineStr">
        <is>
          <t>해지시 지급금</t>
        </is>
      </c>
      <c r="AA465" t="inlineStr">
        <is>
          <t>해지시 지급금 전액 커버, MRG</t>
        </is>
      </c>
      <c r="AB465" t="inlineStr">
        <is>
          <t>교보악사자산운용</t>
        </is>
      </c>
      <c r="AC465" t="inlineStr">
        <is>
          <t>해당없음</t>
        </is>
      </c>
      <c r="AD465" t="inlineStr">
        <is>
          <t>상환/확인필요</t>
        </is>
      </c>
      <c r="AF465" t="inlineStr">
        <is>
          <t>유재섭</t>
        </is>
      </c>
      <c r="AI465" t="inlineStr">
        <is>
          <t>기보유</t>
        </is>
      </c>
      <c r="AJ465" t="inlineStr">
        <is>
          <t>국내실물</t>
        </is>
      </c>
      <c r="AK465" t="inlineStr">
        <is>
          <t>인프라</t>
        </is>
      </c>
      <c r="AL465" t="inlineStr">
        <is>
          <t>Debt</t>
        </is>
      </c>
      <c r="AM465" t="inlineStr">
        <is>
          <t>인출</t>
        </is>
      </c>
      <c r="AN465" t="inlineStr">
        <is>
          <t>운영</t>
        </is>
      </c>
      <c r="AO465" t="n">
        <v>0</v>
      </c>
      <c r="AP465" t="n">
        <v>55000000000</v>
      </c>
      <c r="AQ465" t="n">
        <v>0</v>
      </c>
      <c r="AR465" t="n">
        <v>0</v>
      </c>
      <c r="AS465" t="n">
        <v>0</v>
      </c>
      <c r="AT465" t="n">
        <v>0</v>
      </c>
      <c r="AU465" t="n">
        <v>2876146789</v>
      </c>
      <c r="AV465" t="n">
        <v>9521559633</v>
      </c>
      <c r="AW465" t="n">
        <v>27673914439</v>
      </c>
      <c r="AX465" t="n">
        <v>0</v>
      </c>
      <c r="AY465" t="n">
        <v>0</v>
      </c>
      <c r="AZ465" t="n">
        <v>158553714</v>
      </c>
      <c r="BA465" t="n">
        <v>2876146789</v>
      </c>
      <c r="BB465" t="n">
        <v>9521559633</v>
      </c>
      <c r="BC465" t="n">
        <v>27515360725</v>
      </c>
      <c r="BD465" t="n">
        <v>360306878</v>
      </c>
      <c r="BE465" t="n">
        <v>1289072015</v>
      </c>
      <c r="BF465" t="n">
        <v>3105498347</v>
      </c>
      <c r="BG465" t="n">
        <v>1287992311</v>
      </c>
      <c r="BH465" t="n">
        <v>0</v>
      </c>
      <c r="BI465" t="n">
        <v>1079704</v>
      </c>
      <c r="BJ465" t="n">
        <v>0</v>
      </c>
      <c r="BK465" t="n">
        <v>1287992311</v>
      </c>
      <c r="BL465" t="n">
        <v>1079704</v>
      </c>
      <c r="BM465" t="n">
        <v>-2202069</v>
      </c>
      <c r="BN465" t="n">
        <v>701576</v>
      </c>
      <c r="BO465" t="n">
        <v>360306878</v>
      </c>
      <c r="BP465" t="n">
        <v>1289072015</v>
      </c>
      <c r="BQ465" t="n">
        <v>358104809</v>
      </c>
      <c r="BR465" t="n">
        <v>1289773591</v>
      </c>
      <c r="BS465" t="n">
        <v>0</v>
      </c>
      <c r="BT465" t="n">
        <v>0</v>
      </c>
      <c r="BU465" t="n">
        <v>0</v>
      </c>
      <c r="BV465" t="n">
        <v>358104809</v>
      </c>
      <c r="BW465" t="n">
        <v>1289773591</v>
      </c>
      <c r="BX465" t="n">
        <v>1.248651244351523</v>
      </c>
      <c r="BY465" t="n">
        <v>5.182032691613727</v>
      </c>
      <c r="BZ465" t="n">
        <v>0</v>
      </c>
      <c r="CA465" t="n">
        <v>30132098707</v>
      </c>
      <c r="CB465" t="n">
        <v>27255951918</v>
      </c>
      <c r="CC465" t="n">
        <v>20610539074</v>
      </c>
      <c r="CD465" t="n">
        <v>0</v>
      </c>
      <c r="CE465" t="n">
        <v>30295354611</v>
      </c>
      <c r="CF465" t="n">
        <v>27421409891</v>
      </c>
      <c r="CG465" t="n">
        <v>20773093402</v>
      </c>
      <c r="CH465" t="n">
        <v>30295354611</v>
      </c>
      <c r="CI465" t="n">
        <v>27421409891</v>
      </c>
      <c r="CJ465" t="n">
        <v>20773093402</v>
      </c>
      <c r="CK465" t="n">
        <v>701576</v>
      </c>
      <c r="CL465" t="n">
        <v>193304342</v>
      </c>
      <c r="CM465" t="n">
        <v>17.10019886493683</v>
      </c>
      <c r="CN465" t="n">
        <v>5.468011200428009</v>
      </c>
      <c r="CO465" t="n">
        <v>12.99848377704621</v>
      </c>
      <c r="CP465" t="n">
        <v>518056588531.8809</v>
      </c>
      <c r="CQ465" t="n">
        <v>165655338333.8863</v>
      </c>
      <c r="CR465" t="n">
        <v>393793675430.9454</v>
      </c>
      <c r="CS465" t="n">
        <v>1.212672921496995</v>
      </c>
      <c r="CT465" t="n">
        <v>36738356183.90883</v>
      </c>
      <c r="CU465" t="n">
        <v>0</v>
      </c>
      <c r="CV465" t="n">
        <v>0</v>
      </c>
      <c r="CW465" t="n">
        <v>0</v>
      </c>
      <c r="CX465" t="n">
        <v>0</v>
      </c>
      <c r="CY465" t="n">
        <v>0</v>
      </c>
      <c r="CZ465" t="n">
        <v>0</v>
      </c>
      <c r="DA465" t="n">
        <v>0</v>
      </c>
      <c r="DB465" t="n">
        <v>0</v>
      </c>
      <c r="DC465" t="n">
        <v>0</v>
      </c>
      <c r="DD465" t="n">
        <v>0</v>
      </c>
      <c r="DE465" t="n">
        <v>0</v>
      </c>
      <c r="DF465" t="n">
        <v>0</v>
      </c>
      <c r="DG465" t="n">
        <v>0</v>
      </c>
      <c r="DH465" t="n">
        <v>0.8166521575062763</v>
      </c>
      <c r="DI465" t="n">
        <v>0.1833478424937238</v>
      </c>
      <c r="DJ465" t="n">
        <v>24740766705.49086</v>
      </c>
      <c r="DK465" t="n">
        <v>5554587905.509136</v>
      </c>
      <c r="DL465" t="n">
        <v>16964391544.82269</v>
      </c>
      <c r="DM465" t="n">
        <v>3808701857.177309</v>
      </c>
      <c r="DN465" t="n">
        <v>7775802217.114119</v>
      </c>
      <c r="DO465" t="n">
        <v>1745757415.885882</v>
      </c>
      <c r="DP465" t="n">
        <v>0</v>
      </c>
      <c r="DQ465" t="n">
        <v>0</v>
      </c>
      <c r="DR465" t="n">
        <v>0</v>
      </c>
      <c r="DS465" t="n">
        <v>0</v>
      </c>
      <c r="DT465" t="n">
        <v>0</v>
      </c>
      <c r="DU465" t="n">
        <v>0</v>
      </c>
      <c r="DV465" t="n">
        <v>25292041784</v>
      </c>
      <c r="DW465" t="n">
        <v>796573188.0538057</v>
      </c>
      <c r="DX465" t="n">
        <v>0</v>
      </c>
      <c r="DY465" t="n">
        <v>990925404.6649388</v>
      </c>
      <c r="DZ465" t="n">
        <v>0</v>
      </c>
      <c r="EA465" t="n">
        <v>0</v>
      </c>
      <c r="EB465" t="n">
        <v>1787498592.718745</v>
      </c>
      <c r="EC465" t="n">
        <v>0.07067434918795422</v>
      </c>
      <c r="ED465" t="n">
        <v>1787498592.718745</v>
      </c>
      <c r="EE465" t="n">
        <v>2141104470.550713</v>
      </c>
      <c r="EF465" t="n">
        <v>0</v>
      </c>
      <c r="EG465" t="n">
        <v>360306878</v>
      </c>
      <c r="EH465" t="n">
        <v>0</v>
      </c>
      <c r="EI465" t="n">
        <v>0</v>
      </c>
      <c r="EJ465" t="n">
        <v>-2202069</v>
      </c>
      <c r="EK465" t="n">
        <v>0</v>
      </c>
      <c r="EL465" t="n">
        <v>1289072015</v>
      </c>
      <c r="EM465" t="n">
        <v>0</v>
      </c>
      <c r="EN465" t="n">
        <v>0</v>
      </c>
      <c r="EO465" t="n">
        <v>701576</v>
      </c>
      <c r="EP465" t="n">
        <v>358104809</v>
      </c>
      <c r="EQ465" t="n">
        <v>1289773591</v>
      </c>
      <c r="ER465" t="n">
        <v>171</v>
      </c>
      <c r="EU465" t="n">
        <v>2019</v>
      </c>
      <c r="EV465" t="inlineStr">
        <is>
          <t>국내간접투자</t>
        </is>
      </c>
      <c r="EW465" t="n">
        <v>0</v>
      </c>
      <c r="EX465" t="n">
        <v>294245389.2830507</v>
      </c>
      <c r="EY465" t="n">
        <v>0</v>
      </c>
      <c r="EZ465" t="n">
        <v>0</v>
      </c>
      <c r="FA465" t="n">
        <v>-1798324.399827688</v>
      </c>
      <c r="FB465" t="n">
        <v>0</v>
      </c>
      <c r="FC465" t="n">
        <v>1052723442.230713</v>
      </c>
      <c r="FD465" t="n">
        <v>0</v>
      </c>
      <c r="FE465" t="n">
        <v>0</v>
      </c>
      <c r="FF465" t="n">
        <v>572943.5540546232</v>
      </c>
      <c r="FG465" t="n">
        <v>0</v>
      </c>
      <c r="FH465" t="n">
        <v>66061488.71694934</v>
      </c>
      <c r="FI465" t="n">
        <v>0</v>
      </c>
      <c r="FJ465" t="n">
        <v>0</v>
      </c>
      <c r="FK465" t="n">
        <v>-403744.6001723118</v>
      </c>
      <c r="FL465" t="n">
        <v>0</v>
      </c>
      <c r="FM465" t="n">
        <v>236348572.7692871</v>
      </c>
      <c r="FN465" t="n">
        <v>0</v>
      </c>
      <c r="FO465" t="n">
        <v>0</v>
      </c>
      <c r="FP465" t="n">
        <v>128632.4459453767</v>
      </c>
      <c r="FQ465" t="b">
        <v>1</v>
      </c>
      <c r="FR465" t="b">
        <v>1</v>
      </c>
    </row>
    <row r="466">
      <c r="A466" t="inlineStr">
        <is>
          <t>BS00001164</t>
        </is>
      </c>
      <c r="B466" t="inlineStr">
        <is>
          <t>BS0000116401</t>
        </is>
      </c>
      <c r="C466" t="n">
        <v>210000865</v>
      </c>
      <c r="D466" t="inlineStr">
        <is>
          <t>현대인베스트먼트 US 가스인프라 전문투자형사모특별자산투자신탁 17호</t>
        </is>
      </c>
      <c r="E466" t="inlineStr">
        <is>
          <t>현대인베스트US가스인프라 일반 사모특별자산투자신탁17호</t>
        </is>
      </c>
      <c r="F466" t="inlineStr">
        <is>
          <t>인프라</t>
        </is>
      </c>
      <c r="G466" t="inlineStr">
        <is>
          <t>발전/유틸리티</t>
        </is>
      </c>
      <c r="H466" t="inlineStr">
        <is>
          <t>Midstream</t>
        </is>
      </c>
      <c r="I466" t="inlineStr">
        <is>
          <t>해외</t>
        </is>
      </c>
      <c r="J466" t="inlineStr">
        <is>
          <t>아메리카</t>
        </is>
      </c>
      <c r="K466" t="inlineStr">
        <is>
          <t>선진국</t>
        </is>
      </c>
      <c r="L466" t="inlineStr">
        <is>
          <t>미국</t>
        </is>
      </c>
      <c r="M466" t="inlineStr">
        <is>
          <t>해당없음</t>
        </is>
      </c>
      <c r="N466" t="inlineStr">
        <is>
          <t>수익증권</t>
        </is>
      </c>
      <c r="O466" t="inlineStr">
        <is>
          <t>선순위</t>
        </is>
      </c>
      <c r="P466" t="inlineStr">
        <is>
          <t>채권형</t>
        </is>
      </c>
      <c r="Q466" t="inlineStr">
        <is>
          <t>프로젝트</t>
        </is>
      </c>
      <c r="R466" t="inlineStr">
        <is>
          <t>KRW</t>
        </is>
      </c>
      <c r="S466" t="inlineStr">
        <is>
          <t>USD</t>
        </is>
      </c>
      <c r="T466" s="1" t="n">
        <v>43749</v>
      </c>
      <c r="U466" s="1" t="n">
        <v>43816</v>
      </c>
      <c r="V466" s="1" t="n">
        <v>46203</v>
      </c>
      <c r="W466" s="1" t="n">
        <v>44700</v>
      </c>
      <c r="X466" t="inlineStr">
        <is>
          <t>해당없음</t>
        </is>
      </c>
      <c r="Y466" t="inlineStr">
        <is>
          <t>해당없음</t>
        </is>
      </c>
      <c r="Z466" t="inlineStr">
        <is>
          <t>해당없음</t>
        </is>
      </c>
      <c r="AA466" t="inlineStr">
        <is>
          <t>해당없음</t>
        </is>
      </c>
      <c r="AB466" t="inlineStr">
        <is>
          <t>현대인베스트먼트자산운용</t>
        </is>
      </c>
      <c r="AC466" t="inlineStr">
        <is>
          <t>Arclight Capital Partners</t>
        </is>
      </c>
      <c r="AD466" t="inlineStr">
        <is>
          <t>상환/확인필요</t>
        </is>
      </c>
      <c r="AF466" t="inlineStr">
        <is>
          <t>황민정</t>
        </is>
      </c>
      <c r="AI466" t="inlineStr">
        <is>
          <t>기보유</t>
        </is>
      </c>
      <c r="AJ466" t="inlineStr">
        <is>
          <t>해외실물</t>
        </is>
      </c>
      <c r="AK466" t="inlineStr">
        <is>
          <t>인프라</t>
        </is>
      </c>
      <c r="AL466" t="inlineStr">
        <is>
          <t>Debt</t>
        </is>
      </c>
      <c r="AM466" t="inlineStr">
        <is>
          <t>인출</t>
        </is>
      </c>
      <c r="AN466" t="inlineStr">
        <is>
          <t>상환</t>
        </is>
      </c>
      <c r="AO466" t="n">
        <v>2415000000</v>
      </c>
      <c r="AP466" t="n">
        <v>48300000000</v>
      </c>
      <c r="AQ466" t="n">
        <v>0</v>
      </c>
      <c r="AR466" t="n">
        <v>0</v>
      </c>
      <c r="AS466" t="n">
        <v>0</v>
      </c>
      <c r="AT466" t="n">
        <v>0</v>
      </c>
      <c r="AU466" t="n">
        <v>0</v>
      </c>
      <c r="AV466" t="n">
        <v>0</v>
      </c>
      <c r="AW466" t="n">
        <v>45367159521</v>
      </c>
      <c r="AX466" t="n">
        <v>0</v>
      </c>
      <c r="AY466" t="n">
        <v>0</v>
      </c>
      <c r="AZ466" t="n">
        <v>45342633420</v>
      </c>
      <c r="BA466" t="n">
        <v>0</v>
      </c>
      <c r="BB466" t="n">
        <v>0</v>
      </c>
      <c r="BC466" t="n">
        <v>24526101</v>
      </c>
      <c r="BD466" t="n">
        <v>0</v>
      </c>
      <c r="BE466" t="n">
        <v>0</v>
      </c>
      <c r="BF466" t="n">
        <v>4124350328</v>
      </c>
      <c r="BG466" t="n">
        <v>0</v>
      </c>
      <c r="BH466" t="n">
        <v>0</v>
      </c>
      <c r="BI466" t="n">
        <v>0</v>
      </c>
      <c r="BJ466" t="n">
        <v>0</v>
      </c>
      <c r="BK466" t="n">
        <v>0</v>
      </c>
      <c r="BL466" t="n">
        <v>0</v>
      </c>
      <c r="BM466" t="n">
        <v>0</v>
      </c>
      <c r="BN466" t="n">
        <v>0</v>
      </c>
      <c r="BO466" t="n">
        <v>0</v>
      </c>
      <c r="BP466" t="n">
        <v>0</v>
      </c>
      <c r="BQ466" t="n">
        <v>0</v>
      </c>
      <c r="BR466" t="n">
        <v>0</v>
      </c>
      <c r="BS466" t="n">
        <v>0</v>
      </c>
      <c r="BT466" t="n">
        <v>0</v>
      </c>
      <c r="BU466" t="n">
        <v>0</v>
      </c>
      <c r="BV466" t="n">
        <v>0</v>
      </c>
      <c r="BW466" t="n">
        <v>0</v>
      </c>
      <c r="BX466" t="n">
        <v>0</v>
      </c>
      <c r="BY466" t="n">
        <v>0</v>
      </c>
      <c r="BZ466" t="n">
        <v>0</v>
      </c>
      <c r="CA466" t="n">
        <v>0</v>
      </c>
      <c r="CB466" t="n">
        <v>0</v>
      </c>
      <c r="CC466" t="n">
        <v>0</v>
      </c>
      <c r="CD466" t="n">
        <v>0</v>
      </c>
      <c r="CE466" t="n">
        <v>0</v>
      </c>
      <c r="CF466" t="n">
        <v>0</v>
      </c>
      <c r="CG466" t="n">
        <v>0</v>
      </c>
      <c r="CH466" t="n">
        <v>0</v>
      </c>
      <c r="CI466" t="n">
        <v>0</v>
      </c>
      <c r="CJ466" t="n">
        <v>0</v>
      </c>
      <c r="CK466" t="n">
        <v>0</v>
      </c>
      <c r="CL466" t="n">
        <v>0</v>
      </c>
      <c r="CM466" t="n">
        <v>0</v>
      </c>
      <c r="CN466" t="n">
        <v>0</v>
      </c>
      <c r="CO466" t="n">
        <v>4.171509444713593</v>
      </c>
      <c r="CP466" t="n">
        <v>0</v>
      </c>
      <c r="CQ466" t="n">
        <v>0</v>
      </c>
      <c r="CR466" t="n">
        <v>0</v>
      </c>
      <c r="CS466" t="n">
        <v>1.090369868210555</v>
      </c>
      <c r="CT466" t="n">
        <v>0</v>
      </c>
      <c r="CU466" t="n">
        <v>0</v>
      </c>
      <c r="CV466" t="n">
        <v>0</v>
      </c>
      <c r="CW466" t="n">
        <v>0</v>
      </c>
      <c r="CX466" t="n">
        <v>0</v>
      </c>
      <c r="CY466" t="n">
        <v>0</v>
      </c>
      <c r="CZ466" t="n">
        <v>0</v>
      </c>
      <c r="DA466" t="n">
        <v>0</v>
      </c>
      <c r="DB466" t="n">
        <v>0</v>
      </c>
      <c r="DC466" t="n">
        <v>0</v>
      </c>
      <c r="DD466" t="n">
        <v>0</v>
      </c>
      <c r="DE466" t="n">
        <v>0</v>
      </c>
      <c r="DF466" t="n">
        <v>0</v>
      </c>
      <c r="DG466" t="n">
        <v>0</v>
      </c>
      <c r="DH466" t="n">
        <v>0.8398767924809896</v>
      </c>
      <c r="DI466" t="n">
        <v>0.1601232075190105</v>
      </c>
      <c r="DJ466" t="n">
        <v>0</v>
      </c>
      <c r="DK466" t="n">
        <v>0</v>
      </c>
      <c r="DL466" t="n">
        <v>0</v>
      </c>
      <c r="DM466" t="n">
        <v>0</v>
      </c>
      <c r="DN466" t="n">
        <v>0</v>
      </c>
      <c r="DO466" t="n">
        <v>0</v>
      </c>
      <c r="DP466" t="n">
        <v>0</v>
      </c>
      <c r="DQ466" t="n">
        <v>0</v>
      </c>
      <c r="DR466" t="n">
        <v>0</v>
      </c>
      <c r="DS466" t="n">
        <v>0</v>
      </c>
      <c r="DT466" t="n">
        <v>0</v>
      </c>
      <c r="DU466" t="n">
        <v>0</v>
      </c>
      <c r="DV466" t="n">
        <v>0</v>
      </c>
      <c r="DW466" t="n">
        <v>0</v>
      </c>
      <c r="DX466" t="n">
        <v>0</v>
      </c>
      <c r="DY466" t="n">
        <v>0</v>
      </c>
      <c r="DZ466" t="n">
        <v>0</v>
      </c>
      <c r="EA466" t="n">
        <v>0</v>
      </c>
      <c r="EB466" t="n">
        <v>0</v>
      </c>
      <c r="EC466" t="n">
        <v>0</v>
      </c>
      <c r="ED466" t="n">
        <v>0</v>
      </c>
      <c r="EE466" t="n">
        <v>0</v>
      </c>
      <c r="EF466" t="n">
        <v>0</v>
      </c>
      <c r="EG466" t="n">
        <v>0</v>
      </c>
      <c r="EH466" t="n">
        <v>0</v>
      </c>
      <c r="EI466" t="n">
        <v>0</v>
      </c>
      <c r="EJ466" t="n">
        <v>0</v>
      </c>
      <c r="EK466" t="n">
        <v>0</v>
      </c>
      <c r="EL466" t="n">
        <v>0</v>
      </c>
      <c r="EM466" t="n">
        <v>0</v>
      </c>
      <c r="EN466" t="n">
        <v>0</v>
      </c>
      <c r="EO466" t="n">
        <v>0</v>
      </c>
      <c r="EP466" t="n">
        <v>0</v>
      </c>
      <c r="EQ466" t="n">
        <v>0</v>
      </c>
      <c r="ER466" t="n">
        <v>471</v>
      </c>
      <c r="EU466" t="n">
        <v>2019</v>
      </c>
      <c r="EV466" t="inlineStr">
        <is>
          <t>국내간접투자</t>
        </is>
      </c>
      <c r="EW466" t="n">
        <v>0</v>
      </c>
      <c r="EX466" t="n">
        <v>0</v>
      </c>
      <c r="EY466" t="n">
        <v>0</v>
      </c>
      <c r="EZ466" t="n">
        <v>0</v>
      </c>
      <c r="FA466" t="n">
        <v>0</v>
      </c>
      <c r="FB466" t="n">
        <v>0</v>
      </c>
      <c r="FC466" t="n">
        <v>0</v>
      </c>
      <c r="FD466" t="n">
        <v>0</v>
      </c>
      <c r="FE466" t="n">
        <v>0</v>
      </c>
      <c r="FF466" t="n">
        <v>0</v>
      </c>
      <c r="FG466" t="n">
        <v>0</v>
      </c>
      <c r="FH466" t="n">
        <v>0</v>
      </c>
      <c r="FI466" t="n">
        <v>0</v>
      </c>
      <c r="FJ466" t="n">
        <v>0</v>
      </c>
      <c r="FK466" t="n">
        <v>0</v>
      </c>
      <c r="FL466" t="n">
        <v>0</v>
      </c>
      <c r="FM466" t="n">
        <v>0</v>
      </c>
      <c r="FN466" t="n">
        <v>0</v>
      </c>
      <c r="FO466" t="n">
        <v>0</v>
      </c>
      <c r="FP466" t="n">
        <v>0</v>
      </c>
      <c r="FQ466" t="b">
        <v>1</v>
      </c>
      <c r="FR466" t="b">
        <v>1</v>
      </c>
    </row>
    <row r="467">
      <c r="A467" t="inlineStr">
        <is>
          <t>BS00001165</t>
        </is>
      </c>
      <c r="B467" t="inlineStr">
        <is>
          <t>BS0000116501</t>
        </is>
      </c>
      <c r="C467" t="n">
        <v>210000866</v>
      </c>
      <c r="D467" t="inlineStr">
        <is>
          <t>신한AIM 인프라 전문투자형사모투자신탁 3호</t>
        </is>
      </c>
      <c r="E467" t="inlineStr">
        <is>
          <t>신한AIM인프라 일반 사모투자신탁제3호</t>
        </is>
      </c>
      <c r="F467" t="inlineStr">
        <is>
          <t>인프라</t>
        </is>
      </c>
      <c r="G467" t="inlineStr">
        <is>
          <t>교통/운송</t>
        </is>
      </c>
      <c r="H467" t="inlineStr">
        <is>
          <t>철도</t>
        </is>
      </c>
      <c r="I467" t="inlineStr">
        <is>
          <t>해외</t>
        </is>
      </c>
      <c r="J467" t="inlineStr">
        <is>
          <t>유럽</t>
        </is>
      </c>
      <c r="K467" t="inlineStr">
        <is>
          <t>선진국</t>
        </is>
      </c>
      <c r="L467" t="inlineStr">
        <is>
          <t>영국</t>
        </is>
      </c>
      <c r="M467" t="inlineStr">
        <is>
          <t>해당없음</t>
        </is>
      </c>
      <c r="N467" t="inlineStr">
        <is>
          <t>수익증권</t>
        </is>
      </c>
      <c r="O467" t="inlineStr">
        <is>
          <t>선순위</t>
        </is>
      </c>
      <c r="P467" t="inlineStr">
        <is>
          <t>채권형</t>
        </is>
      </c>
      <c r="Q467" t="inlineStr">
        <is>
          <t>프로젝트</t>
        </is>
      </c>
      <c r="R467" t="inlineStr">
        <is>
          <t>KRW</t>
        </is>
      </c>
      <c r="S467" t="inlineStr">
        <is>
          <t>GBP</t>
        </is>
      </c>
      <c r="T467" s="1" t="n">
        <v>43816</v>
      </c>
      <c r="U467" s="1" t="n">
        <v>44912</v>
      </c>
      <c r="V467" s="1" t="n">
        <v>54473</v>
      </c>
      <c r="X467" t="inlineStr">
        <is>
          <t>해당없음</t>
        </is>
      </c>
      <c r="Y467" t="inlineStr">
        <is>
          <t>해당없음</t>
        </is>
      </c>
      <c r="Z467" t="inlineStr">
        <is>
          <t>해당없음</t>
        </is>
      </c>
      <c r="AA467" t="inlineStr">
        <is>
          <t>해당없음</t>
        </is>
      </c>
      <c r="AB467" t="inlineStr">
        <is>
          <t>신한자산운용</t>
        </is>
      </c>
      <c r="AC467" t="inlineStr">
        <is>
          <t>KeolisAmey</t>
        </is>
      </c>
      <c r="AD467" t="inlineStr">
        <is>
          <t>임채연</t>
        </is>
      </c>
      <c r="AF467" t="inlineStr">
        <is>
          <t>황민정</t>
        </is>
      </c>
      <c r="AI467" t="inlineStr">
        <is>
          <t>기보유</t>
        </is>
      </c>
      <c r="AJ467" t="inlineStr">
        <is>
          <t>해외실물</t>
        </is>
      </c>
      <c r="AK467" t="inlineStr">
        <is>
          <t>인프라</t>
        </is>
      </c>
      <c r="AL467" t="inlineStr">
        <is>
          <t>Debt</t>
        </is>
      </c>
      <c r="AM467" t="inlineStr">
        <is>
          <t>인출</t>
        </is>
      </c>
      <c r="AN467" t="inlineStr">
        <is>
          <t>운영</t>
        </is>
      </c>
      <c r="AO467" t="n">
        <v>4120200000</v>
      </c>
      <c r="AP467" t="n">
        <v>58860000000</v>
      </c>
      <c r="AQ467" t="n">
        <v>0</v>
      </c>
      <c r="AR467" t="n">
        <v>0</v>
      </c>
      <c r="AS467" t="n">
        <v>0</v>
      </c>
      <c r="AT467" t="n">
        <v>0</v>
      </c>
      <c r="AU467" t="n">
        <v>0</v>
      </c>
      <c r="AV467" t="n">
        <v>4025848584</v>
      </c>
      <c r="AW467" t="n">
        <v>57235680512</v>
      </c>
      <c r="AX467" t="n">
        <v>0</v>
      </c>
      <c r="AY467" t="n">
        <v>0</v>
      </c>
      <c r="AZ467" t="n">
        <v>435381697</v>
      </c>
      <c r="BA467" t="n">
        <v>0</v>
      </c>
      <c r="BB467" t="n">
        <v>4025848584</v>
      </c>
      <c r="BC467" t="n">
        <v>56800298815</v>
      </c>
      <c r="BD467" t="n">
        <v>526218461</v>
      </c>
      <c r="BE467" t="n">
        <v>2302610650</v>
      </c>
      <c r="BF467" t="n">
        <v>8691406296</v>
      </c>
      <c r="BG467" t="n">
        <v>2302583076</v>
      </c>
      <c r="BH467" t="n">
        <v>0</v>
      </c>
      <c r="BI467" t="n">
        <v>27574</v>
      </c>
      <c r="BJ467" t="n">
        <v>0</v>
      </c>
      <c r="BK467" t="n">
        <v>2302583076</v>
      </c>
      <c r="BL467" t="n">
        <v>27574</v>
      </c>
      <c r="BM467" t="n">
        <v>-588151384</v>
      </c>
      <c r="BN467" t="n">
        <v>-1900387251</v>
      </c>
      <c r="BO467" t="n">
        <v>526218461</v>
      </c>
      <c r="BP467" t="n">
        <v>2302610650</v>
      </c>
      <c r="BQ467" t="n">
        <v>-61932923</v>
      </c>
      <c r="BR467" t="n">
        <v>402223399</v>
      </c>
      <c r="BS467" t="n">
        <v>0</v>
      </c>
      <c r="BT467" t="n">
        <v>0</v>
      </c>
      <c r="BU467" t="n">
        <v>0</v>
      </c>
      <c r="BV467" t="n">
        <v>-61932923</v>
      </c>
      <c r="BW467" t="n">
        <v>402223399</v>
      </c>
      <c r="BX467" t="n">
        <v>-0.1110131683406022</v>
      </c>
      <c r="BY467" t="n">
        <v>0.7421106441585305</v>
      </c>
      <c r="BZ467" t="n">
        <v>0</v>
      </c>
      <c r="CA467" t="n">
        <v>56806639206</v>
      </c>
      <c r="CB467" t="n">
        <v>56806639206</v>
      </c>
      <c r="CC467" t="n">
        <v>52780790622</v>
      </c>
      <c r="CD467" t="n">
        <v>0</v>
      </c>
      <c r="CE467" t="n">
        <v>55463765540</v>
      </c>
      <c r="CF467" t="n">
        <v>56051916924</v>
      </c>
      <c r="CG467" t="n">
        <v>53338304207</v>
      </c>
      <c r="CH467" t="n">
        <v>55463765540</v>
      </c>
      <c r="CI467" t="n">
        <v>56051916924</v>
      </c>
      <c r="CJ467" t="n">
        <v>53338304207</v>
      </c>
      <c r="CK467" t="n">
        <v>-1900387251</v>
      </c>
      <c r="CL467" t="n">
        <v>0</v>
      </c>
      <c r="CM467" t="n">
        <v>-1.344842612743378</v>
      </c>
      <c r="CN467" t="n">
        <v>0.7411608099937438</v>
      </c>
      <c r="CO467" t="n">
        <v>3.338346183300019</v>
      </c>
      <c r="CP467" t="n">
        <v>-74590035361.39973</v>
      </c>
      <c r="CQ467" t="n">
        <v>41107569392.9295</v>
      </c>
      <c r="CR467" t="n">
        <v>185157250001.9061</v>
      </c>
      <c r="CS467" t="n">
        <v>1.128501538816473</v>
      </c>
      <c r="CT467" t="n">
        <v>62590944760.44605</v>
      </c>
      <c r="CU467" t="n">
        <v>0</v>
      </c>
      <c r="CV467" t="n">
        <v>0</v>
      </c>
      <c r="CW467" t="n">
        <v>0</v>
      </c>
      <c r="CX467" t="n">
        <v>0</v>
      </c>
      <c r="CY467" t="n">
        <v>0</v>
      </c>
      <c r="CZ467" t="n">
        <v>0</v>
      </c>
      <c r="DA467" t="n">
        <v>0</v>
      </c>
      <c r="DB467" t="n">
        <v>0</v>
      </c>
      <c r="DC467" t="n">
        <v>0</v>
      </c>
      <c r="DD467" t="n">
        <v>0</v>
      </c>
      <c r="DE467" t="n">
        <v>0</v>
      </c>
      <c r="DF467" t="n">
        <v>0</v>
      </c>
      <c r="DG467" t="n">
        <v>0</v>
      </c>
      <c r="DH467" t="n">
        <v>1</v>
      </c>
      <c r="DI467" t="n">
        <v>0</v>
      </c>
      <c r="DJ467" t="n">
        <v>55463765540</v>
      </c>
      <c r="DK467" t="n">
        <v>0</v>
      </c>
      <c r="DL467" t="n">
        <v>53338304207</v>
      </c>
      <c r="DM467" t="n">
        <v>0</v>
      </c>
      <c r="DN467" t="n">
        <v>4025848584</v>
      </c>
      <c r="DO467" t="n">
        <v>0</v>
      </c>
      <c r="DP467" t="n">
        <v>0</v>
      </c>
      <c r="DQ467" t="n">
        <v>0</v>
      </c>
      <c r="DR467" t="n">
        <v>0</v>
      </c>
      <c r="DS467" t="n">
        <v>0</v>
      </c>
      <c r="DT467" t="n">
        <v>0</v>
      </c>
      <c r="DU467" t="n">
        <v>0</v>
      </c>
      <c r="DV467" t="n">
        <v>56483811607</v>
      </c>
      <c r="DW467" t="n">
        <v>7666255473.554586</v>
      </c>
      <c r="DX467" t="n">
        <v>0</v>
      </c>
      <c r="DY467" t="n">
        <v>0</v>
      </c>
      <c r="DZ467" t="n">
        <v>18104905546.16589</v>
      </c>
      <c r="EA467" t="n">
        <v>0</v>
      </c>
      <c r="EB467" t="n">
        <v>25771161019.72047</v>
      </c>
      <c r="EC467" t="n">
        <v>0.4562574707073535</v>
      </c>
      <c r="ED467" t="n">
        <v>25771161019.72047</v>
      </c>
      <c r="EE467" t="n">
        <v>25305757381.18607</v>
      </c>
      <c r="EF467" t="n">
        <v>0</v>
      </c>
      <c r="EG467" t="n">
        <v>526218461</v>
      </c>
      <c r="EH467" t="n">
        <v>0</v>
      </c>
      <c r="EI467" t="n">
        <v>0</v>
      </c>
      <c r="EJ467" t="n">
        <v>-588151384</v>
      </c>
      <c r="EK467" t="n">
        <v>0</v>
      </c>
      <c r="EL467" t="n">
        <v>2302610650</v>
      </c>
      <c r="EM467" t="n">
        <v>0</v>
      </c>
      <c r="EN467" t="n">
        <v>0</v>
      </c>
      <c r="EO467" t="n">
        <v>-1900387251</v>
      </c>
      <c r="EP467" t="n">
        <v>-61932923</v>
      </c>
      <c r="EQ467" t="n">
        <v>402223399</v>
      </c>
      <c r="ER467" t="n">
        <v>277</v>
      </c>
      <c r="EU467" t="n">
        <v>2019</v>
      </c>
      <c r="EV467" t="inlineStr">
        <is>
          <t>국내간접투자</t>
        </is>
      </c>
      <c r="EW467" t="n">
        <v>0</v>
      </c>
      <c r="EX467" t="n">
        <v>526218461</v>
      </c>
      <c r="EY467" t="n">
        <v>0</v>
      </c>
      <c r="EZ467" t="n">
        <v>0</v>
      </c>
      <c r="FA467" t="n">
        <v>-588151384</v>
      </c>
      <c r="FB467" t="n">
        <v>0</v>
      </c>
      <c r="FC467" t="n">
        <v>2302610650</v>
      </c>
      <c r="FD467" t="n">
        <v>0</v>
      </c>
      <c r="FE467" t="n">
        <v>0</v>
      </c>
      <c r="FF467" t="n">
        <v>-1900387251</v>
      </c>
      <c r="FG467" t="n">
        <v>0</v>
      </c>
      <c r="FH467" t="n">
        <v>0</v>
      </c>
      <c r="FI467" t="n">
        <v>0</v>
      </c>
      <c r="FJ467" t="n">
        <v>0</v>
      </c>
      <c r="FK467" t="n">
        <v>0</v>
      </c>
      <c r="FL467" t="n">
        <v>0</v>
      </c>
      <c r="FM467" t="n">
        <v>0</v>
      </c>
      <c r="FN467" t="n">
        <v>0</v>
      </c>
      <c r="FO467" t="n">
        <v>0</v>
      </c>
      <c r="FP467" t="n">
        <v>0</v>
      </c>
      <c r="FQ467" t="b">
        <v>1</v>
      </c>
      <c r="FR467" t="b">
        <v>1</v>
      </c>
    </row>
    <row r="468">
      <c r="A468" t="inlineStr">
        <is>
          <t>BS00001166</t>
        </is>
      </c>
      <c r="B468" t="n">
        <v>6458101001</v>
      </c>
      <c r="C468" t="n">
        <v>6000000001160</v>
      </c>
      <c r="D468" t="inlineStr">
        <is>
          <t>시흥-서울간연결도로</t>
        </is>
      </c>
      <c r="F468" t="inlineStr">
        <is>
          <t>인프라</t>
        </is>
      </c>
      <c r="G468" t="inlineStr">
        <is>
          <t>BTO</t>
        </is>
      </c>
      <c r="H468" t="inlineStr">
        <is>
          <t>도로</t>
        </is>
      </c>
      <c r="I468" t="inlineStr">
        <is>
          <t>국내</t>
        </is>
      </c>
      <c r="J468" t="inlineStr">
        <is>
          <t>아시아</t>
        </is>
      </c>
      <c r="K468" t="inlineStr">
        <is>
          <t>이머징</t>
        </is>
      </c>
      <c r="L468" t="inlineStr">
        <is>
          <t>한국</t>
        </is>
      </c>
      <c r="M468" t="inlineStr">
        <is>
          <t>해당없음</t>
        </is>
      </c>
      <c r="N468" t="inlineStr">
        <is>
          <t>대출</t>
        </is>
      </c>
      <c r="O468" t="inlineStr">
        <is>
          <t>선순위</t>
        </is>
      </c>
      <c r="P468" t="inlineStr">
        <is>
          <t>대출</t>
        </is>
      </c>
      <c r="Q468" t="inlineStr">
        <is>
          <t>프로젝트</t>
        </is>
      </c>
      <c r="R468" t="inlineStr">
        <is>
          <t>미인출</t>
        </is>
      </c>
      <c r="S468" t="inlineStr">
        <is>
          <t>미인출</t>
        </is>
      </c>
      <c r="T468" t="inlineStr">
        <is>
          <t>미인출</t>
        </is>
      </c>
      <c r="U468" s="1" t="n">
        <v>60436</v>
      </c>
      <c r="V468" s="1" t="n">
        <v>60436</v>
      </c>
      <c r="X468" t="inlineStr">
        <is>
          <t>PPP</t>
        </is>
      </c>
      <c r="Y468" t="inlineStr">
        <is>
          <t>Merchant(정부)</t>
        </is>
      </c>
      <c r="Z468" t="inlineStr">
        <is>
          <t>해지시 지급금</t>
        </is>
      </c>
      <c r="AA468" t="inlineStr">
        <is>
          <t>해지시 지급금 전액 커버</t>
        </is>
      </c>
      <c r="AB468" t="inlineStr">
        <is>
          <t>다비하나인프라펀드자산운용</t>
        </is>
      </c>
      <c r="AC468" t="inlineStr">
        <is>
          <t>해당없음</t>
        </is>
      </c>
      <c r="AD468" t="inlineStr">
        <is>
          <t>배상원</t>
        </is>
      </c>
      <c r="AF468" t="inlineStr">
        <is>
          <t>유재섭</t>
        </is>
      </c>
      <c r="AI468" t="inlineStr">
        <is>
          <t>기보유</t>
        </is>
      </c>
      <c r="AJ468" t="inlineStr">
        <is>
          <t>국내실물</t>
        </is>
      </c>
      <c r="AK468" t="inlineStr">
        <is>
          <t>인프라</t>
        </is>
      </c>
      <c r="AL468" t="inlineStr">
        <is>
          <t>Debt</t>
        </is>
      </c>
      <c r="AM468" t="inlineStr">
        <is>
          <t>미인출</t>
        </is>
      </c>
      <c r="AN468" t="inlineStr">
        <is>
          <t>운영</t>
        </is>
      </c>
      <c r="AO468" t="n">
        <v>0</v>
      </c>
      <c r="AP468" t="n">
        <v>26300000000</v>
      </c>
      <c r="AQ468" t="n">
        <v>0</v>
      </c>
      <c r="AR468" t="n">
        <v>0</v>
      </c>
      <c r="AS468" t="n">
        <v>0</v>
      </c>
      <c r="AT468" t="n">
        <v>0</v>
      </c>
      <c r="AU468" t="n">
        <v>0</v>
      </c>
      <c r="AV468" t="n">
        <v>0</v>
      </c>
      <c r="AW468" t="n">
        <v>0</v>
      </c>
      <c r="AX468" t="n">
        <v>0</v>
      </c>
      <c r="AY468" t="n">
        <v>0</v>
      </c>
      <c r="AZ468" t="n">
        <v>0</v>
      </c>
      <c r="BA468" t="n">
        <v>0</v>
      </c>
      <c r="BB468" t="n">
        <v>0</v>
      </c>
      <c r="BC468" t="n">
        <v>0</v>
      </c>
      <c r="BD468" t="n">
        <v>0</v>
      </c>
      <c r="BE468" t="n">
        <v>0</v>
      </c>
      <c r="BF468" t="n">
        <v>0</v>
      </c>
      <c r="BG468" t="n">
        <v>0</v>
      </c>
      <c r="BH468" t="n">
        <v>0</v>
      </c>
      <c r="BI468" t="n">
        <v>0</v>
      </c>
      <c r="BJ468" t="n">
        <v>0</v>
      </c>
      <c r="BK468" t="n">
        <v>0</v>
      </c>
      <c r="BL468" t="n">
        <v>0</v>
      </c>
      <c r="BM468" t="n">
        <v>0</v>
      </c>
      <c r="BN468" t="n">
        <v>0</v>
      </c>
      <c r="BO468" t="n">
        <v>0</v>
      </c>
      <c r="BP468" t="n">
        <v>0</v>
      </c>
      <c r="BQ468" t="n">
        <v>0</v>
      </c>
      <c r="BR468" t="n">
        <v>0</v>
      </c>
      <c r="BS468" t="n">
        <v>0</v>
      </c>
      <c r="BT468" t="n">
        <v>0</v>
      </c>
      <c r="BU468" t="n">
        <v>0</v>
      </c>
      <c r="BV468" t="n">
        <v>0</v>
      </c>
      <c r="BW468" t="n">
        <v>0</v>
      </c>
      <c r="BX468" t="n">
        <v>0</v>
      </c>
      <c r="BY468" t="n">
        <v>0</v>
      </c>
      <c r="BZ468" t="n">
        <v>0</v>
      </c>
      <c r="CA468" t="n">
        <v>0</v>
      </c>
      <c r="CB468" t="n">
        <v>0</v>
      </c>
      <c r="CC468" t="n">
        <v>0</v>
      </c>
      <c r="CD468" t="n">
        <v>0</v>
      </c>
      <c r="CE468" t="n">
        <v>0</v>
      </c>
      <c r="CF468" t="n">
        <v>0</v>
      </c>
      <c r="CG468" t="n">
        <v>0</v>
      </c>
      <c r="CH468" t="n">
        <v>0</v>
      </c>
      <c r="CI468" t="n">
        <v>0</v>
      </c>
      <c r="CJ468" t="n">
        <v>0</v>
      </c>
      <c r="CK468" t="n">
        <v>0</v>
      </c>
      <c r="CL468" t="n">
        <v>0</v>
      </c>
      <c r="CM468" t="n">
        <v>0</v>
      </c>
      <c r="CN468" t="n">
        <v>0</v>
      </c>
      <c r="CO468" t="n">
        <v>0</v>
      </c>
      <c r="CP468" t="n">
        <v>0</v>
      </c>
      <c r="CQ468" t="n">
        <v>0</v>
      </c>
      <c r="CR468" t="n">
        <v>0</v>
      </c>
      <c r="CS468" t="n">
        <v>0</v>
      </c>
      <c r="CT468" t="n">
        <v>0</v>
      </c>
      <c r="CU468" t="n">
        <v>0</v>
      </c>
      <c r="CV468" t="n">
        <v>0</v>
      </c>
      <c r="CW468" t="n">
        <v>0</v>
      </c>
      <c r="CX468" t="n">
        <v>0</v>
      </c>
      <c r="CY468" t="n">
        <v>0</v>
      </c>
      <c r="CZ468" t="n">
        <v>0</v>
      </c>
      <c r="DA468" t="n">
        <v>0</v>
      </c>
      <c r="DB468" t="n">
        <v>0</v>
      </c>
      <c r="DC468" t="n">
        <v>0</v>
      </c>
      <c r="DD468" t="n">
        <v>0</v>
      </c>
      <c r="DE468" t="n">
        <v>0</v>
      </c>
      <c r="DF468" t="n">
        <v>0</v>
      </c>
      <c r="DG468" t="n">
        <v>0</v>
      </c>
      <c r="DH468" t="n">
        <v>1</v>
      </c>
      <c r="DI468" t="n">
        <v>0</v>
      </c>
      <c r="DJ468" t="n">
        <v>0</v>
      </c>
      <c r="DK468" t="n">
        <v>0</v>
      </c>
      <c r="DL468" t="n">
        <v>0</v>
      </c>
      <c r="DM468" t="n">
        <v>0</v>
      </c>
      <c r="DN468" t="n">
        <v>0</v>
      </c>
      <c r="DO468" t="n">
        <v>0</v>
      </c>
      <c r="DP468" t="n">
        <v>0</v>
      </c>
      <c r="DQ468" t="n">
        <v>0</v>
      </c>
      <c r="DR468" t="n">
        <v>0</v>
      </c>
      <c r="DS468" t="n">
        <v>0</v>
      </c>
      <c r="DT468" t="n">
        <v>0</v>
      </c>
      <c r="DU468" t="n">
        <v>0</v>
      </c>
      <c r="DV468" t="n">
        <v>0</v>
      </c>
      <c r="DW468" t="n">
        <v>0</v>
      </c>
      <c r="DX468" t="n">
        <v>0</v>
      </c>
      <c r="DY468" t="n">
        <v>0</v>
      </c>
      <c r="DZ468" t="n">
        <v>0</v>
      </c>
      <c r="EA468" t="n">
        <v>0</v>
      </c>
      <c r="EB468" t="n">
        <v>0</v>
      </c>
      <c r="EC468" t="n">
        <v>0</v>
      </c>
      <c r="ED468" t="n">
        <v>0</v>
      </c>
      <c r="EE468" t="n">
        <v>0</v>
      </c>
      <c r="EF468" t="n">
        <v>0</v>
      </c>
      <c r="EG468" t="n">
        <v>0</v>
      </c>
      <c r="EH468" t="n">
        <v>0</v>
      </c>
      <c r="EI468" t="n">
        <v>0</v>
      </c>
      <c r="EJ468" t="n">
        <v>0</v>
      </c>
      <c r="EK468" t="n">
        <v>0</v>
      </c>
      <c r="EL468" t="n">
        <v>0</v>
      </c>
      <c r="EM468" t="n">
        <v>0</v>
      </c>
      <c r="EN468" t="n">
        <v>0</v>
      </c>
      <c r="EO468" t="n">
        <v>0</v>
      </c>
      <c r="EP468" t="n">
        <v>0</v>
      </c>
      <c r="EQ468" t="n">
        <v>0</v>
      </c>
      <c r="ER468" t="n">
        <v>471</v>
      </c>
      <c r="EU468" t="inlineStr">
        <is>
          <t>미인출</t>
        </is>
      </c>
      <c r="EV468" t="inlineStr">
        <is>
          <t>국내간접투자</t>
        </is>
      </c>
      <c r="EW468" t="n">
        <v>0</v>
      </c>
      <c r="EX468" t="n">
        <v>0</v>
      </c>
      <c r="EY468" t="n">
        <v>0</v>
      </c>
      <c r="EZ468" t="n">
        <v>0</v>
      </c>
      <c r="FA468" t="n">
        <v>0</v>
      </c>
      <c r="FB468" t="n">
        <v>0</v>
      </c>
      <c r="FC468" t="n">
        <v>0</v>
      </c>
      <c r="FD468" t="n">
        <v>0</v>
      </c>
      <c r="FE468" t="n">
        <v>0</v>
      </c>
      <c r="FF468" t="n">
        <v>0</v>
      </c>
      <c r="FG468" t="n">
        <v>0</v>
      </c>
      <c r="FH468" t="n">
        <v>0</v>
      </c>
      <c r="FI468" t="n">
        <v>0</v>
      </c>
      <c r="FJ468" t="n">
        <v>0</v>
      </c>
      <c r="FK468" t="n">
        <v>0</v>
      </c>
      <c r="FL468" t="n">
        <v>0</v>
      </c>
      <c r="FM468" t="n">
        <v>0</v>
      </c>
      <c r="FN468" t="n">
        <v>0</v>
      </c>
      <c r="FO468" t="n">
        <v>0</v>
      </c>
      <c r="FP468" t="n">
        <v>0</v>
      </c>
      <c r="FQ468" t="b">
        <v>1</v>
      </c>
      <c r="FR468" t="b">
        <v>1</v>
      </c>
    </row>
    <row r="469">
      <c r="A469" t="inlineStr">
        <is>
          <t>BS00001166</t>
        </is>
      </c>
      <c r="B469" t="inlineStr">
        <is>
          <t>BS0000116601</t>
        </is>
      </c>
      <c r="C469" t="n">
        <v>210000675</v>
      </c>
      <c r="D469" t="inlineStr">
        <is>
          <t>시흥-서울간연결도로</t>
        </is>
      </c>
      <c r="E469" t="inlineStr">
        <is>
          <t>다비하나 시흥서울도로 사모투자신탁(일반)</t>
        </is>
      </c>
      <c r="F469" t="inlineStr">
        <is>
          <t>인프라</t>
        </is>
      </c>
      <c r="G469" t="inlineStr">
        <is>
          <t>BTO</t>
        </is>
      </c>
      <c r="H469" t="inlineStr">
        <is>
          <t>도로</t>
        </is>
      </c>
      <c r="I469" t="inlineStr">
        <is>
          <t>국내</t>
        </is>
      </c>
      <c r="J469" t="inlineStr">
        <is>
          <t>아시아</t>
        </is>
      </c>
      <c r="K469" t="inlineStr">
        <is>
          <t>이머징</t>
        </is>
      </c>
      <c r="L469" t="inlineStr">
        <is>
          <t>한국</t>
        </is>
      </c>
      <c r="M469" t="inlineStr">
        <is>
          <t>해당없음</t>
        </is>
      </c>
      <c r="N469" t="inlineStr">
        <is>
          <t>수익증권</t>
        </is>
      </c>
      <c r="O469" t="inlineStr">
        <is>
          <t>후순위</t>
        </is>
      </c>
      <c r="P469" t="inlineStr">
        <is>
          <t>채권형</t>
        </is>
      </c>
      <c r="Q469" t="inlineStr">
        <is>
          <t>프로젝트</t>
        </is>
      </c>
      <c r="R469" t="inlineStr">
        <is>
          <t>KRW</t>
        </is>
      </c>
      <c r="S469" t="inlineStr">
        <is>
          <t>KRW</t>
        </is>
      </c>
      <c r="T469" s="1" t="n">
        <v>44040</v>
      </c>
      <c r="U469" s="1" t="n">
        <v>60436</v>
      </c>
      <c r="V469" s="1" t="n">
        <v>60436</v>
      </c>
      <c r="X469" t="inlineStr">
        <is>
          <t>PPP</t>
        </is>
      </c>
      <c r="Y469" t="inlineStr">
        <is>
          <t>Merchant(정부)</t>
        </is>
      </c>
      <c r="Z469" t="inlineStr">
        <is>
          <t>해지시 지급금</t>
        </is>
      </c>
      <c r="AA469" t="inlineStr">
        <is>
          <t>해지시 지급금 전액 커버</t>
        </is>
      </c>
      <c r="AB469" t="inlineStr">
        <is>
          <t>다비하나인프라펀드자산운용</t>
        </is>
      </c>
      <c r="AC469" t="inlineStr">
        <is>
          <t>해당없음</t>
        </is>
      </c>
      <c r="AD469" t="inlineStr">
        <is>
          <t>배상원</t>
        </is>
      </c>
      <c r="AF469" t="inlineStr">
        <is>
          <t>유재섭</t>
        </is>
      </c>
      <c r="AI469" t="inlineStr">
        <is>
          <t>기보유</t>
        </is>
      </c>
      <c r="AJ469" t="inlineStr">
        <is>
          <t>국내실물</t>
        </is>
      </c>
      <c r="AK469" t="inlineStr">
        <is>
          <t>인프라</t>
        </is>
      </c>
      <c r="AL469" t="inlineStr">
        <is>
          <t>Debt</t>
        </is>
      </c>
      <c r="AM469" t="inlineStr">
        <is>
          <t>인출</t>
        </is>
      </c>
      <c r="AN469" t="inlineStr">
        <is>
          <t>운영</t>
        </is>
      </c>
      <c r="AO469" t="n">
        <v>0</v>
      </c>
      <c r="AP469" t="n">
        <v>33700000000</v>
      </c>
      <c r="AQ469" t="n">
        <v>0</v>
      </c>
      <c r="AR469" t="n">
        <v>0</v>
      </c>
      <c r="AS469" t="n">
        <v>0</v>
      </c>
      <c r="AT469" t="n">
        <v>0</v>
      </c>
      <c r="AU469" t="n">
        <v>0</v>
      </c>
      <c r="AV469" t="n">
        <v>0</v>
      </c>
      <c r="AW469" t="n">
        <v>2041209000</v>
      </c>
      <c r="AX469" t="n">
        <v>0</v>
      </c>
      <c r="AY469" t="n">
        <v>0</v>
      </c>
      <c r="AZ469" t="n">
        <v>0</v>
      </c>
      <c r="BA469" t="n">
        <v>0</v>
      </c>
      <c r="BB469" t="n">
        <v>0</v>
      </c>
      <c r="BC469" t="n">
        <v>2041209000</v>
      </c>
      <c r="BD469" t="n">
        <v>0</v>
      </c>
      <c r="BE469" t="n">
        <v>0</v>
      </c>
      <c r="BF469" t="n">
        <v>1641902883</v>
      </c>
      <c r="BG469" t="n">
        <v>0</v>
      </c>
      <c r="BH469" t="n">
        <v>0</v>
      </c>
      <c r="BI469" t="n">
        <v>0</v>
      </c>
      <c r="BJ469" t="n">
        <v>0</v>
      </c>
      <c r="BK469" t="n">
        <v>0</v>
      </c>
      <c r="BL469" t="n">
        <v>0</v>
      </c>
      <c r="BM469" t="n">
        <v>-1896302</v>
      </c>
      <c r="BN469" t="n">
        <v>-196966388</v>
      </c>
      <c r="BO469" t="n">
        <v>0</v>
      </c>
      <c r="BP469" t="n">
        <v>0</v>
      </c>
      <c r="BQ469" t="n">
        <v>-1896302</v>
      </c>
      <c r="BR469" t="n">
        <v>-196966388</v>
      </c>
      <c r="BS469" t="n">
        <v>0</v>
      </c>
      <c r="BT469" t="n">
        <v>0</v>
      </c>
      <c r="BU469" t="n">
        <v>0</v>
      </c>
      <c r="BV469" t="n">
        <v>-1896302</v>
      </c>
      <c r="BW469" t="n">
        <v>-196966388</v>
      </c>
      <c r="BX469" t="n">
        <v>-0.09380246900036335</v>
      </c>
      <c r="BY469" t="n">
        <v>-8.88572524341892</v>
      </c>
      <c r="BZ469" t="n">
        <v>0</v>
      </c>
      <c r="CA469" t="n">
        <v>2041209000</v>
      </c>
      <c r="CB469" t="n">
        <v>2041209000</v>
      </c>
      <c r="CC469" t="n">
        <v>2041209000</v>
      </c>
      <c r="CD469" t="n">
        <v>0</v>
      </c>
      <c r="CE469" t="n">
        <v>2019694409</v>
      </c>
      <c r="CF469" t="n">
        <v>2021590711</v>
      </c>
      <c r="CG469" t="n">
        <v>2216660797</v>
      </c>
      <c r="CH469" t="n">
        <v>2019694409</v>
      </c>
      <c r="CI469" t="n">
        <v>2021590711</v>
      </c>
      <c r="CJ469" t="n">
        <v>2216660797</v>
      </c>
      <c r="CK469" t="n">
        <v>-196966388</v>
      </c>
      <c r="CL469" t="n">
        <v>0</v>
      </c>
      <c r="CM469" t="n">
        <v>-1.135305464267731</v>
      </c>
      <c r="CN469" t="n">
        <v>-8.909015357494356</v>
      </c>
      <c r="CO469" t="n">
        <v>29.55534517765046</v>
      </c>
      <c r="CP469" t="n">
        <v>-2292970098.688685</v>
      </c>
      <c r="CQ469" t="n">
        <v>-17993488507.22649</v>
      </c>
      <c r="CR469" t="n">
        <v>59692765411.36575</v>
      </c>
      <c r="CS469" t="n">
        <v>1.793837520802622</v>
      </c>
      <c r="CT469" t="n">
        <v>3623003611.419477</v>
      </c>
      <c r="CU469" t="n">
        <v>0</v>
      </c>
      <c r="CV469" t="n">
        <v>0</v>
      </c>
      <c r="CW469" t="n">
        <v>0</v>
      </c>
      <c r="CX469" t="n">
        <v>0</v>
      </c>
      <c r="CY469" t="n">
        <v>0</v>
      </c>
      <c r="CZ469" t="n">
        <v>0</v>
      </c>
      <c r="DA469" t="n">
        <v>0</v>
      </c>
      <c r="DB469" t="n">
        <v>0</v>
      </c>
      <c r="DC469" t="n">
        <v>0</v>
      </c>
      <c r="DD469" t="n">
        <v>0</v>
      </c>
      <c r="DE469" t="n">
        <v>0</v>
      </c>
      <c r="DF469" t="n">
        <v>0</v>
      </c>
      <c r="DG469" t="n">
        <v>0</v>
      </c>
      <c r="DH469" t="n">
        <v>0.8723404255319116</v>
      </c>
      <c r="DI469" t="n">
        <v>0.1276595744680884</v>
      </c>
      <c r="DJ469" t="n">
        <v>1761861080.191483</v>
      </c>
      <c r="DK469" t="n">
        <v>257833328.8085173</v>
      </c>
      <c r="DL469" t="n">
        <v>1933682822.914886</v>
      </c>
      <c r="DM469" t="n">
        <v>282977974.0851137</v>
      </c>
      <c r="DN469" t="n">
        <v>0</v>
      </c>
      <c r="DO469" t="n">
        <v>0</v>
      </c>
      <c r="DP469" t="n">
        <v>0</v>
      </c>
      <c r="DQ469" t="n">
        <v>0</v>
      </c>
      <c r="DR469" t="n">
        <v>0</v>
      </c>
      <c r="DS469" t="n">
        <v>0</v>
      </c>
      <c r="DT469" t="n">
        <v>0</v>
      </c>
      <c r="DU469" t="n">
        <v>0</v>
      </c>
      <c r="DV469" t="n">
        <v>2023489054</v>
      </c>
      <c r="DW469" t="n">
        <v>32050268.98748294</v>
      </c>
      <c r="DX469" t="n">
        <v>0</v>
      </c>
      <c r="DY469" t="n">
        <v>52113424.7632356</v>
      </c>
      <c r="DZ469" t="n">
        <v>0</v>
      </c>
      <c r="EA469" t="n">
        <v>0</v>
      </c>
      <c r="EB469" t="n">
        <v>84163693.75071853</v>
      </c>
      <c r="EC469" t="n">
        <v>0.04159335262246421</v>
      </c>
      <c r="ED469" t="n">
        <v>84163693.75071853</v>
      </c>
      <c r="EE469" t="n">
        <v>84005861.74315646</v>
      </c>
      <c r="EF469" t="n">
        <v>0</v>
      </c>
      <c r="EG469" t="n">
        <v>0</v>
      </c>
      <c r="EH469" t="n">
        <v>0</v>
      </c>
      <c r="EI469" t="n">
        <v>0</v>
      </c>
      <c r="EJ469" t="n">
        <v>-1896302</v>
      </c>
      <c r="EK469" t="n">
        <v>0</v>
      </c>
      <c r="EL469" t="n">
        <v>0</v>
      </c>
      <c r="EM469" t="n">
        <v>0</v>
      </c>
      <c r="EN469" t="n">
        <v>0</v>
      </c>
      <c r="EO469" t="n">
        <v>-196966388</v>
      </c>
      <c r="EP469" t="n">
        <v>-1896302</v>
      </c>
      <c r="EQ469" t="n">
        <v>-196966388</v>
      </c>
      <c r="ER469" t="n">
        <v>697</v>
      </c>
      <c r="EU469" t="n">
        <v>2020</v>
      </c>
      <c r="EV469" t="inlineStr">
        <is>
          <t>국내간접투자</t>
        </is>
      </c>
      <c r="EW469" t="n">
        <v>0</v>
      </c>
      <c r="EX469" t="n">
        <v>0</v>
      </c>
      <c r="EY469" t="n">
        <v>0</v>
      </c>
      <c r="EZ469" t="n">
        <v>0</v>
      </c>
      <c r="FA469" t="n">
        <v>-1654220.893617015</v>
      </c>
      <c r="FB469" t="n">
        <v>0</v>
      </c>
      <c r="FC469" t="n">
        <v>0</v>
      </c>
      <c r="FD469" t="n">
        <v>0</v>
      </c>
      <c r="FE469" t="n">
        <v>0</v>
      </c>
      <c r="FF469" t="n">
        <v>-171821742.7234036</v>
      </c>
      <c r="FG469" t="n">
        <v>0</v>
      </c>
      <c r="FH469" t="n">
        <v>0</v>
      </c>
      <c r="FI469" t="n">
        <v>0</v>
      </c>
      <c r="FJ469" t="n">
        <v>0</v>
      </c>
      <c r="FK469" t="n">
        <v>-242081.106382985</v>
      </c>
      <c r="FL469" t="n">
        <v>0</v>
      </c>
      <c r="FM469" t="n">
        <v>0</v>
      </c>
      <c r="FN469" t="n">
        <v>0</v>
      </c>
      <c r="FO469" t="n">
        <v>0</v>
      </c>
      <c r="FP469" t="n">
        <v>-25144645.27659639</v>
      </c>
      <c r="FQ469" t="b">
        <v>1</v>
      </c>
      <c r="FR469" t="b">
        <v>1</v>
      </c>
    </row>
    <row r="470">
      <c r="A470" t="inlineStr">
        <is>
          <t>BS00001167</t>
        </is>
      </c>
      <c r="B470" t="inlineStr">
        <is>
          <t>BS0000116701</t>
        </is>
      </c>
      <c r="C470" t="n">
        <v>210000419</v>
      </c>
      <c r="D470" t="inlineStr">
        <is>
          <t>교보악사 신재생멀티 전문투자형사모특별자산투자신탁 2호</t>
        </is>
      </c>
      <c r="E470" t="inlineStr">
        <is>
          <t>교보악사신재생에너지멀티일반사모특별자산투자신탁2호</t>
        </is>
      </c>
      <c r="F470" t="inlineStr">
        <is>
          <t>인프라</t>
        </is>
      </c>
      <c r="G470" t="inlineStr">
        <is>
          <t>신재생</t>
        </is>
      </c>
      <c r="H470" t="inlineStr">
        <is>
          <t>혼합</t>
        </is>
      </c>
      <c r="I470" t="inlineStr">
        <is>
          <t>국내</t>
        </is>
      </c>
      <c r="J470" t="inlineStr">
        <is>
          <t>아시아</t>
        </is>
      </c>
      <c r="K470" t="inlineStr">
        <is>
          <t>이머징</t>
        </is>
      </c>
      <c r="L470" t="inlineStr">
        <is>
          <t>한국</t>
        </is>
      </c>
      <c r="M470" t="inlineStr">
        <is>
          <t>해당없음</t>
        </is>
      </c>
      <c r="N470" t="inlineStr">
        <is>
          <t>수익증권</t>
        </is>
      </c>
      <c r="O470" t="inlineStr">
        <is>
          <t>지분</t>
        </is>
      </c>
      <c r="P470" t="inlineStr">
        <is>
          <t>채권형</t>
        </is>
      </c>
      <c r="Q470" t="inlineStr">
        <is>
          <t>블라인드</t>
        </is>
      </c>
      <c r="R470" t="inlineStr">
        <is>
          <t>KRW</t>
        </is>
      </c>
      <c r="S470" t="inlineStr">
        <is>
          <t>KRW</t>
        </is>
      </c>
      <c r="T470" s="1" t="n">
        <v>43783</v>
      </c>
      <c r="U470" s="1" t="n">
        <v>44878</v>
      </c>
      <c r="V470" s="1" t="n">
        <v>52914</v>
      </c>
      <c r="X470" t="inlineStr">
        <is>
          <t>비규제자산</t>
        </is>
      </c>
      <c r="Y470" t="inlineStr">
        <is>
          <t>Merchant(정부)</t>
        </is>
      </c>
      <c r="Z470" t="inlineStr">
        <is>
          <t>무보증</t>
        </is>
      </c>
      <c r="AB470" t="inlineStr">
        <is>
          <t>교보악사자산운용</t>
        </is>
      </c>
      <c r="AC470" t="inlineStr">
        <is>
          <t>해당없음</t>
        </is>
      </c>
      <c r="AD470" t="inlineStr">
        <is>
          <t>예수빈</t>
        </is>
      </c>
      <c r="AF470" t="inlineStr">
        <is>
          <t>유재섭</t>
        </is>
      </c>
      <c r="AI470" t="inlineStr">
        <is>
          <t>기보유</t>
        </is>
      </c>
      <c r="AJ470" t="inlineStr">
        <is>
          <t>국내실물</t>
        </is>
      </c>
      <c r="AK470" t="inlineStr">
        <is>
          <t>인프라</t>
        </is>
      </c>
      <c r="AL470" t="inlineStr">
        <is>
          <t>Debt</t>
        </is>
      </c>
      <c r="AM470" t="inlineStr">
        <is>
          <t>인출</t>
        </is>
      </c>
      <c r="AN470" t="inlineStr">
        <is>
          <t>운영</t>
        </is>
      </c>
      <c r="AO470" t="n">
        <v>0</v>
      </c>
      <c r="AP470" t="n">
        <v>150000000000</v>
      </c>
      <c r="AQ470" t="n">
        <v>0</v>
      </c>
      <c r="AR470" t="n">
        <v>0</v>
      </c>
      <c r="AS470" t="n">
        <v>0</v>
      </c>
      <c r="AT470" t="n">
        <v>0</v>
      </c>
      <c r="AU470" t="n">
        <v>0</v>
      </c>
      <c r="AV470" t="n">
        <v>0</v>
      </c>
      <c r="AW470" t="n">
        <v>147373802521</v>
      </c>
      <c r="AX470" t="n">
        <v>1464119590</v>
      </c>
      <c r="AY470" t="n">
        <v>5869186900</v>
      </c>
      <c r="AZ470" t="n">
        <v>46753944201</v>
      </c>
      <c r="BA470" t="n">
        <v>-1464119590</v>
      </c>
      <c r="BB470" t="n">
        <v>-5869186900</v>
      </c>
      <c r="BC470" t="n">
        <v>100619858320</v>
      </c>
      <c r="BD470" t="n">
        <v>1030200000</v>
      </c>
      <c r="BE470" t="n">
        <v>4239900000</v>
      </c>
      <c r="BF470" t="n">
        <v>16383209765</v>
      </c>
      <c r="BG470" t="n">
        <v>4239900000</v>
      </c>
      <c r="BH470" t="n">
        <v>0</v>
      </c>
      <c r="BI470" t="n">
        <v>0</v>
      </c>
      <c r="BJ470" t="n">
        <v>60938157</v>
      </c>
      <c r="BK470" t="n">
        <v>4239900000</v>
      </c>
      <c r="BL470" t="n">
        <v>0</v>
      </c>
      <c r="BM470" t="n">
        <v>-3334344549</v>
      </c>
      <c r="BN470" t="n">
        <v>-2767899760</v>
      </c>
      <c r="BO470" t="n">
        <v>1030200000</v>
      </c>
      <c r="BP470" t="n">
        <v>4239900000</v>
      </c>
      <c r="BQ470" t="n">
        <v>-2304144549</v>
      </c>
      <c r="BR470" t="n">
        <v>1472000240</v>
      </c>
      <c r="BS470" t="n">
        <v>0</v>
      </c>
      <c r="BT470" t="n">
        <v>0</v>
      </c>
      <c r="BU470" t="n">
        <v>0</v>
      </c>
      <c r="BV470" t="n">
        <v>-2304144549</v>
      </c>
      <c r="BW470" t="n">
        <v>1472000240</v>
      </c>
      <c r="BX470" t="n">
        <v>-2.23618906688975</v>
      </c>
      <c r="BY470" t="n">
        <v>1.428153972885251</v>
      </c>
      <c r="BZ470" t="n">
        <v>0</v>
      </c>
      <c r="CA470" t="n">
        <v>100893110808</v>
      </c>
      <c r="CB470" t="n">
        <v>102320879217</v>
      </c>
      <c r="CC470" t="n">
        <v>106620561236</v>
      </c>
      <c r="CD470" t="n">
        <v>0</v>
      </c>
      <c r="CE470" t="n">
        <v>99487592640</v>
      </c>
      <c r="CF470" t="n">
        <v>104286056779</v>
      </c>
      <c r="CG470" t="n">
        <v>108124679300</v>
      </c>
      <c r="CH470" t="n">
        <v>99487592640</v>
      </c>
      <c r="CI470" t="n">
        <v>104286056779</v>
      </c>
      <c r="CJ470" t="n">
        <v>108124679300</v>
      </c>
      <c r="CK470" t="n">
        <v>-2767899760</v>
      </c>
      <c r="CL470" t="n">
        <v>3539603466</v>
      </c>
      <c r="CM470" t="n">
        <v>-23.88620980083942</v>
      </c>
      <c r="CN470" t="n">
        <v>1.417002975940704</v>
      </c>
      <c r="CO470" t="n">
        <v>3.242569863796234</v>
      </c>
      <c r="CP470" t="n">
        <v>-2376381510379.488</v>
      </c>
      <c r="CQ470" t="n">
        <v>140974214840.0565</v>
      </c>
      <c r="CR470" t="n">
        <v>322595469716.1</v>
      </c>
      <c r="CS470" t="n">
        <v>1.103484770183811</v>
      </c>
      <c r="CT470" t="n">
        <v>109783043300.491</v>
      </c>
      <c r="CU470" t="n">
        <v>0</v>
      </c>
      <c r="CV470" t="n">
        <v>0</v>
      </c>
      <c r="CW470" t="n">
        <v>0</v>
      </c>
      <c r="CX470" t="n">
        <v>0</v>
      </c>
      <c r="CY470" t="n">
        <v>0</v>
      </c>
      <c r="CZ470" t="n">
        <v>0</v>
      </c>
      <c r="DA470" t="n">
        <v>0</v>
      </c>
      <c r="DB470" t="n">
        <v>0</v>
      </c>
      <c r="DC470" t="n">
        <v>0</v>
      </c>
      <c r="DD470" t="n">
        <v>0</v>
      </c>
      <c r="DE470" t="n">
        <v>0</v>
      </c>
      <c r="DF470" t="n">
        <v>0</v>
      </c>
      <c r="DG470" t="n">
        <v>0</v>
      </c>
      <c r="DH470" t="n">
        <v>0.9701000414305061</v>
      </c>
      <c r="DI470" t="n">
        <v>0.02989995856949396</v>
      </c>
      <c r="DJ470" t="n">
        <v>96512917741.88531</v>
      </c>
      <c r="DK470" t="n">
        <v>2974674898.114692</v>
      </c>
      <c r="DL470" t="n">
        <v>104891755868.5902</v>
      </c>
      <c r="DM470" t="n">
        <v>3232923431.409821</v>
      </c>
      <c r="DN470" t="n">
        <v>0</v>
      </c>
      <c r="DO470" t="n">
        <v>0</v>
      </c>
      <c r="DP470" t="n">
        <v>5693698454.853384</v>
      </c>
      <c r="DQ470" t="n">
        <v>175488445.1466167</v>
      </c>
      <c r="DR470" t="n">
        <v>0</v>
      </c>
      <c r="DS470" t="n">
        <v>0</v>
      </c>
      <c r="DT470" t="n">
        <v>0</v>
      </c>
      <c r="DU470" t="n">
        <v>0</v>
      </c>
      <c r="DV470" t="n">
        <v>105998502103</v>
      </c>
      <c r="DW470" t="n">
        <v>13011397845.93599</v>
      </c>
      <c r="DX470" t="n">
        <v>0</v>
      </c>
      <c r="DY470" t="n">
        <v>1520525576.155067</v>
      </c>
      <c r="DZ470" t="n">
        <v>0</v>
      </c>
      <c r="EA470" t="n">
        <v>0</v>
      </c>
      <c r="EB470" t="n">
        <v>14531923422.09106</v>
      </c>
      <c r="EC470" t="n">
        <v>0.1370955545010459</v>
      </c>
      <c r="ED470" t="n">
        <v>14531923422.09106</v>
      </c>
      <c r="EE470" t="n">
        <v>13639306678.95497</v>
      </c>
      <c r="EF470" t="n">
        <v>0</v>
      </c>
      <c r="EG470" t="n">
        <v>1030200000</v>
      </c>
      <c r="EH470" t="n">
        <v>16209360</v>
      </c>
      <c r="EI470" t="n">
        <v>0</v>
      </c>
      <c r="EJ470" t="n">
        <v>-3350553909</v>
      </c>
      <c r="EK470" t="n">
        <v>0</v>
      </c>
      <c r="EL470" t="n">
        <v>4239900000</v>
      </c>
      <c r="EM470" t="n">
        <v>60938157</v>
      </c>
      <c r="EN470" t="n">
        <v>0</v>
      </c>
      <c r="EO470" t="n">
        <v>-2828837917</v>
      </c>
      <c r="EP470" t="n">
        <v>-2304144549</v>
      </c>
      <c r="EQ470" t="n">
        <v>1472000240</v>
      </c>
      <c r="ER470" t="n">
        <v>159</v>
      </c>
      <c r="EU470" t="n">
        <v>2019</v>
      </c>
      <c r="EV470" t="inlineStr">
        <is>
          <t>국내간접투자</t>
        </is>
      </c>
      <c r="EW470" t="n">
        <v>0</v>
      </c>
      <c r="EX470" t="n">
        <v>999397062.6817074</v>
      </c>
      <c r="EY470" t="n">
        <v>15724700.80756199</v>
      </c>
      <c r="EZ470" t="n">
        <v>0</v>
      </c>
      <c r="FA470" t="n">
        <v>-3250372485.936044</v>
      </c>
      <c r="FB470" t="n">
        <v>0</v>
      </c>
      <c r="FC470" t="n">
        <v>4113127165.661203</v>
      </c>
      <c r="FD470" t="n">
        <v>59116108.63039868</v>
      </c>
      <c r="FE470" t="n">
        <v>0</v>
      </c>
      <c r="FF470" t="n">
        <v>-2744255780.481886</v>
      </c>
      <c r="FG470" t="n">
        <v>0</v>
      </c>
      <c r="FH470" t="n">
        <v>30802937.31829267</v>
      </c>
      <c r="FI470" t="n">
        <v>484659.1924380126</v>
      </c>
      <c r="FJ470" t="n">
        <v>0</v>
      </c>
      <c r="FK470" t="n">
        <v>-100181423.063956</v>
      </c>
      <c r="FL470" t="n">
        <v>0</v>
      </c>
      <c r="FM470" t="n">
        <v>126772834.3387974</v>
      </c>
      <c r="FN470" t="n">
        <v>1822048.369601318</v>
      </c>
      <c r="FO470" t="n">
        <v>0</v>
      </c>
      <c r="FP470" t="n">
        <v>-84582136.51811358</v>
      </c>
      <c r="FQ470" t="b">
        <v>1</v>
      </c>
      <c r="FR470" t="b">
        <v>1</v>
      </c>
    </row>
    <row r="471">
      <c r="A471" t="inlineStr">
        <is>
          <t>BS00001168</t>
        </is>
      </c>
      <c r="B471" t="inlineStr">
        <is>
          <t>BS0000116801</t>
        </is>
      </c>
      <c r="C471" t="n">
        <v>210000867</v>
      </c>
      <c r="D471" t="inlineStr">
        <is>
          <t>삼성 UK 공항 후순위대출 전문투자형사모투자신탁 1호</t>
        </is>
      </c>
      <c r="E471" t="inlineStr">
        <is>
          <t>삼성 UK공항 후순위대출 전문투자형사모투자신탁 제1호</t>
        </is>
      </c>
      <c r="F471" t="inlineStr">
        <is>
          <t>인프라</t>
        </is>
      </c>
      <c r="G471" t="inlineStr">
        <is>
          <t>교통/운송</t>
        </is>
      </c>
      <c r="H471" t="inlineStr">
        <is>
          <t>공항</t>
        </is>
      </c>
      <c r="I471" t="inlineStr">
        <is>
          <t>해외</t>
        </is>
      </c>
      <c r="J471" t="inlineStr">
        <is>
          <t>유럽</t>
        </is>
      </c>
      <c r="K471" t="inlineStr">
        <is>
          <t>선진국</t>
        </is>
      </c>
      <c r="L471" t="inlineStr">
        <is>
          <t>영국</t>
        </is>
      </c>
      <c r="M471" t="inlineStr">
        <is>
          <t>해당없음</t>
        </is>
      </c>
      <c r="N471" t="inlineStr">
        <is>
          <t>수익증권</t>
        </is>
      </c>
      <c r="O471" t="inlineStr">
        <is>
          <t>후순위</t>
        </is>
      </c>
      <c r="P471" t="inlineStr">
        <is>
          <t>채권형</t>
        </is>
      </c>
      <c r="Q471" t="inlineStr">
        <is>
          <t>프로젝트</t>
        </is>
      </c>
      <c r="R471" t="inlineStr">
        <is>
          <t>KRW</t>
        </is>
      </c>
      <c r="S471" t="inlineStr">
        <is>
          <t>GBP</t>
        </is>
      </c>
      <c r="T471" s="1" t="n">
        <v>43768</v>
      </c>
      <c r="U471" s="1" t="n">
        <v>43768</v>
      </c>
      <c r="V471" s="1" t="n">
        <v>49674</v>
      </c>
      <c r="X471" t="inlineStr">
        <is>
          <t>해당없음</t>
        </is>
      </c>
      <c r="Y471" t="inlineStr">
        <is>
          <t>해당없음</t>
        </is>
      </c>
      <c r="Z471" t="inlineStr">
        <is>
          <t>해당없음</t>
        </is>
      </c>
      <c r="AA471" t="inlineStr">
        <is>
          <t>해당없음</t>
        </is>
      </c>
      <c r="AB471" t="inlineStr">
        <is>
          <t>삼성자산운용</t>
        </is>
      </c>
      <c r="AC471" t="inlineStr">
        <is>
          <t>삼성자산운용</t>
        </is>
      </c>
      <c r="AD471" t="inlineStr">
        <is>
          <t>정의헌</t>
        </is>
      </c>
      <c r="AF471" t="inlineStr">
        <is>
          <t>황민정</t>
        </is>
      </c>
      <c r="AI471" t="inlineStr">
        <is>
          <t>기보유</t>
        </is>
      </c>
      <c r="AJ471" t="inlineStr">
        <is>
          <t>해외실물</t>
        </is>
      </c>
      <c r="AK471" t="inlineStr">
        <is>
          <t>인프라</t>
        </is>
      </c>
      <c r="AL471" t="inlineStr">
        <is>
          <t>Debt</t>
        </is>
      </c>
      <c r="AM471" t="inlineStr">
        <is>
          <t>인출</t>
        </is>
      </c>
      <c r="AN471" t="inlineStr">
        <is>
          <t>운영</t>
        </is>
      </c>
      <c r="AO471" t="n">
        <v>3780000000</v>
      </c>
      <c r="AP471" t="n">
        <v>54000000000</v>
      </c>
      <c r="AQ471" t="n">
        <v>0</v>
      </c>
      <c r="AR471" t="n">
        <v>0</v>
      </c>
      <c r="AS471" t="n">
        <v>0</v>
      </c>
      <c r="AT471" t="n">
        <v>0</v>
      </c>
      <c r="AU471" t="n">
        <v>0</v>
      </c>
      <c r="AV471" t="n">
        <v>6394500000</v>
      </c>
      <c r="AW471" t="n">
        <v>57730972207</v>
      </c>
      <c r="AX471" t="n">
        <v>0</v>
      </c>
      <c r="AY471" t="n">
        <v>0</v>
      </c>
      <c r="AZ471" t="n">
        <v>1014705883</v>
      </c>
      <c r="BA471" t="n">
        <v>0</v>
      </c>
      <c r="BB471" t="n">
        <v>6394500000</v>
      </c>
      <c r="BC471" t="n">
        <v>56716266324</v>
      </c>
      <c r="BD471" t="n">
        <v>0</v>
      </c>
      <c r="BE471" t="n">
        <v>1887792084</v>
      </c>
      <c r="BF471" t="n">
        <v>10909905492</v>
      </c>
      <c r="BG471" t="n">
        <v>1887660691</v>
      </c>
      <c r="BH471" t="n">
        <v>0</v>
      </c>
      <c r="BI471" t="n">
        <v>131393</v>
      </c>
      <c r="BJ471" t="n">
        <v>0</v>
      </c>
      <c r="BK471" t="n">
        <v>1887660691</v>
      </c>
      <c r="BL471" t="n">
        <v>131393</v>
      </c>
      <c r="BM471" t="n">
        <v>-947175300</v>
      </c>
      <c r="BN471" t="n">
        <v>-567446821</v>
      </c>
      <c r="BO471" t="n">
        <v>0</v>
      </c>
      <c r="BP471" t="n">
        <v>1887792084</v>
      </c>
      <c r="BQ471" t="n">
        <v>-947175300</v>
      </c>
      <c r="BR471" t="n">
        <v>1320345263</v>
      </c>
      <c r="BS471" t="n">
        <v>0</v>
      </c>
      <c r="BT471" t="n">
        <v>0</v>
      </c>
      <c r="BU471" t="n">
        <v>0</v>
      </c>
      <c r="BV471" t="n">
        <v>-947175300</v>
      </c>
      <c r="BW471" t="n">
        <v>1320345263</v>
      </c>
      <c r="BX471" t="n">
        <v>-1.673421152771795</v>
      </c>
      <c r="BY471" t="n">
        <v>2.535212670867798</v>
      </c>
      <c r="BZ471" t="n">
        <v>0</v>
      </c>
      <c r="CA471" t="n">
        <v>56701073094</v>
      </c>
      <c r="CB471" t="n">
        <v>56701073094</v>
      </c>
      <c r="CC471" t="n">
        <v>50306573094</v>
      </c>
      <c r="CD471" t="n">
        <v>0</v>
      </c>
      <c r="CE471" t="n">
        <v>55653955768</v>
      </c>
      <c r="CF471" t="n">
        <v>56601131068</v>
      </c>
      <c r="CG471" t="n">
        <v>49826902589</v>
      </c>
      <c r="CH471" t="n">
        <v>55653955768</v>
      </c>
      <c r="CI471" t="n">
        <v>56601131068</v>
      </c>
      <c r="CJ471" t="n">
        <v>49826902589</v>
      </c>
      <c r="CK471" t="n">
        <v>-567446821</v>
      </c>
      <c r="CL471" t="n">
        <v>0</v>
      </c>
      <c r="CM471" t="n">
        <v>-18.56152467429638</v>
      </c>
      <c r="CN471" t="n">
        <v>2.457176148891449</v>
      </c>
      <c r="CO471" t="n">
        <v>3.494278490543365</v>
      </c>
      <c r="CP471" t="n">
        <v>-1033022273209.932</v>
      </c>
      <c r="CQ471" t="n">
        <v>136751572704.5893</v>
      </c>
      <c r="CR471" t="n">
        <v>194470420553.7742</v>
      </c>
      <c r="CS471" t="n">
        <v>1.170577327204719</v>
      </c>
      <c r="CT471" t="n">
        <v>65147258791.27511</v>
      </c>
      <c r="CU471" t="n">
        <v>0</v>
      </c>
      <c r="CV471" t="n">
        <v>0</v>
      </c>
      <c r="CW471" t="n">
        <v>0</v>
      </c>
      <c r="CX471" t="n">
        <v>0</v>
      </c>
      <c r="CY471" t="n">
        <v>0</v>
      </c>
      <c r="CZ471" t="n">
        <v>0</v>
      </c>
      <c r="DA471" t="n">
        <v>0</v>
      </c>
      <c r="DB471" t="n">
        <v>0</v>
      </c>
      <c r="DC471" t="n">
        <v>0</v>
      </c>
      <c r="DD471" t="n">
        <v>0</v>
      </c>
      <c r="DE471" t="n">
        <v>0</v>
      </c>
      <c r="DF471" t="n">
        <v>0</v>
      </c>
      <c r="DG471" t="n">
        <v>0</v>
      </c>
      <c r="DH471" t="n">
        <v>1</v>
      </c>
      <c r="DI471" t="n">
        <v>0</v>
      </c>
      <c r="DJ471" t="n">
        <v>55653955768</v>
      </c>
      <c r="DK471" t="n">
        <v>0</v>
      </c>
      <c r="DL471" t="n">
        <v>49826902589</v>
      </c>
      <c r="DM471" t="n">
        <v>0</v>
      </c>
      <c r="DN471" t="n">
        <v>6394500000</v>
      </c>
      <c r="DO471" t="n">
        <v>0</v>
      </c>
      <c r="DP471" t="n">
        <v>0</v>
      </c>
      <c r="DQ471" t="n">
        <v>0</v>
      </c>
      <c r="DR471" t="n">
        <v>0</v>
      </c>
      <c r="DS471" t="n">
        <v>0</v>
      </c>
      <c r="DT471" t="n">
        <v>0</v>
      </c>
      <c r="DU471" t="n">
        <v>0</v>
      </c>
      <c r="DV471" t="n">
        <v>55781055330</v>
      </c>
      <c r="DW471" t="n">
        <v>7032270428.444107</v>
      </c>
      <c r="DX471" t="n">
        <v>0</v>
      </c>
      <c r="DY471" t="n">
        <v>0</v>
      </c>
      <c r="DZ471" t="n">
        <v>16611082250.90448</v>
      </c>
      <c r="EA471" t="n">
        <v>0</v>
      </c>
      <c r="EB471" t="n">
        <v>23643352679.34859</v>
      </c>
      <c r="EC471" t="n">
        <v>0.4238599026044742</v>
      </c>
      <c r="ED471" t="n">
        <v>23643352679.34859</v>
      </c>
      <c r="EE471" t="n">
        <v>23589480271.3782</v>
      </c>
      <c r="EF471" t="n">
        <v>0</v>
      </c>
      <c r="EG471" t="n">
        <v>0</v>
      </c>
      <c r="EH471" t="n">
        <v>0</v>
      </c>
      <c r="EI471" t="n">
        <v>0</v>
      </c>
      <c r="EJ471" t="n">
        <v>-947175300</v>
      </c>
      <c r="EK471" t="n">
        <v>0</v>
      </c>
      <c r="EL471" t="n">
        <v>1887792084</v>
      </c>
      <c r="EM471" t="n">
        <v>0</v>
      </c>
      <c r="EN471" t="n">
        <v>0</v>
      </c>
      <c r="EO471" t="n">
        <v>-567446821</v>
      </c>
      <c r="EP471" t="n">
        <v>-947175300</v>
      </c>
      <c r="EQ471" t="n">
        <v>1320345263</v>
      </c>
      <c r="ER471" t="n">
        <v>169</v>
      </c>
      <c r="EU471" t="n">
        <v>2019</v>
      </c>
      <c r="EV471" t="inlineStr">
        <is>
          <t>국내간접투자</t>
        </is>
      </c>
      <c r="EW471" t="n">
        <v>0</v>
      </c>
      <c r="EX471" t="n">
        <v>0</v>
      </c>
      <c r="EY471" t="n">
        <v>0</v>
      </c>
      <c r="EZ471" t="n">
        <v>0</v>
      </c>
      <c r="FA471" t="n">
        <v>-947175300</v>
      </c>
      <c r="FB471" t="n">
        <v>0</v>
      </c>
      <c r="FC471" t="n">
        <v>1887792084</v>
      </c>
      <c r="FD471" t="n">
        <v>0</v>
      </c>
      <c r="FE471" t="n">
        <v>0</v>
      </c>
      <c r="FF471" t="n">
        <v>-567446821</v>
      </c>
      <c r="FG471" t="n">
        <v>0</v>
      </c>
      <c r="FH471" t="n">
        <v>0</v>
      </c>
      <c r="FI471" t="n">
        <v>0</v>
      </c>
      <c r="FJ471" t="n">
        <v>0</v>
      </c>
      <c r="FK471" t="n">
        <v>0</v>
      </c>
      <c r="FL471" t="n">
        <v>0</v>
      </c>
      <c r="FM471" t="n">
        <v>0</v>
      </c>
      <c r="FN471" t="n">
        <v>0</v>
      </c>
      <c r="FO471" t="n">
        <v>0</v>
      </c>
      <c r="FP471" t="n">
        <v>0</v>
      </c>
      <c r="FQ471" t="b">
        <v>1</v>
      </c>
      <c r="FR471" t="b">
        <v>1</v>
      </c>
    </row>
    <row r="472">
      <c r="A472" t="inlineStr">
        <is>
          <t>BS00001169</t>
        </is>
      </c>
      <c r="B472" t="n">
        <v>306415012301</v>
      </c>
      <c r="C472" t="n">
        <v>6000000001096</v>
      </c>
      <c r="D472" t="inlineStr">
        <is>
          <t>용인 백암물류센터 담보대출</t>
        </is>
      </c>
      <c r="E472" t="inlineStr">
        <is>
          <t>용인 백암물류센터 담보대출(마스턴70호)</t>
        </is>
      </c>
      <c r="F472" t="inlineStr">
        <is>
          <t>부동산</t>
        </is>
      </c>
      <c r="G472" t="inlineStr">
        <is>
          <t>수익형</t>
        </is>
      </c>
      <c r="H472" t="inlineStr">
        <is>
          <t>물류창고</t>
        </is>
      </c>
      <c r="I472" t="inlineStr">
        <is>
          <t>국내</t>
        </is>
      </c>
      <c r="J472" t="inlineStr">
        <is>
          <t>아시아</t>
        </is>
      </c>
      <c r="K472" t="inlineStr">
        <is>
          <t>이머징</t>
        </is>
      </c>
      <c r="L472" t="inlineStr">
        <is>
          <t>한국</t>
        </is>
      </c>
      <c r="M472" t="inlineStr">
        <is>
          <t>수도권</t>
        </is>
      </c>
      <c r="N472" t="inlineStr">
        <is>
          <t>대출</t>
        </is>
      </c>
      <c r="O472" t="inlineStr">
        <is>
          <t>선순위</t>
        </is>
      </c>
      <c r="P472" t="inlineStr">
        <is>
          <t>대출</t>
        </is>
      </c>
      <c r="Q472" t="inlineStr">
        <is>
          <t>프로젝트</t>
        </is>
      </c>
      <c r="R472" t="inlineStr">
        <is>
          <t>KRW</t>
        </is>
      </c>
      <c r="S472" t="inlineStr">
        <is>
          <t>KRW</t>
        </is>
      </c>
      <c r="T472" s="1" t="n">
        <v>43760</v>
      </c>
      <c r="U472" s="1" t="n">
        <v>43760</v>
      </c>
      <c r="V472" s="1" t="n">
        <v>46317</v>
      </c>
      <c r="X472" t="inlineStr">
        <is>
          <t>해당없음</t>
        </is>
      </c>
      <c r="Y472" t="inlineStr">
        <is>
          <t>해당없음</t>
        </is>
      </c>
      <c r="Z472" t="inlineStr">
        <is>
          <t>무보증</t>
        </is>
      </c>
      <c r="AA472" t="inlineStr">
        <is>
          <t>무보증</t>
        </is>
      </c>
      <c r="AB472" t="inlineStr">
        <is>
          <t>마스턴투자운용</t>
        </is>
      </c>
      <c r="AC472" t="inlineStr">
        <is>
          <t>해당없음</t>
        </is>
      </c>
      <c r="AD472" t="inlineStr">
        <is>
          <t>이건희</t>
        </is>
      </c>
      <c r="AF472" t="inlineStr">
        <is>
          <t>김현우</t>
        </is>
      </c>
      <c r="AH472" s="1" t="n">
        <v>43755</v>
      </c>
      <c r="AI472" t="inlineStr">
        <is>
          <t>기보유</t>
        </is>
      </c>
      <c r="AJ472" t="inlineStr">
        <is>
          <t>국내실물</t>
        </is>
      </c>
      <c r="AK472" t="inlineStr">
        <is>
          <t>부동산</t>
        </is>
      </c>
      <c r="AL472" t="inlineStr">
        <is>
          <t>Debt</t>
        </is>
      </c>
      <c r="AM472" t="inlineStr">
        <is>
          <t>인출</t>
        </is>
      </c>
      <c r="AN472" t="inlineStr">
        <is>
          <t>운영</t>
        </is>
      </c>
      <c r="AO472" t="n">
        <v>0</v>
      </c>
      <c r="AP472" t="n">
        <v>62200000000</v>
      </c>
      <c r="AQ472" t="n">
        <v>0</v>
      </c>
      <c r="AR472" t="n">
        <v>0</v>
      </c>
      <c r="AS472" t="n">
        <v>0</v>
      </c>
      <c r="AT472" t="n">
        <v>0</v>
      </c>
      <c r="AU472" t="n">
        <v>0</v>
      </c>
      <c r="AV472" t="n">
        <v>0</v>
      </c>
      <c r="AW472" t="n">
        <v>62200000000</v>
      </c>
      <c r="AX472" t="n">
        <v>0</v>
      </c>
      <c r="AY472" t="n">
        <v>0</v>
      </c>
      <c r="AZ472" t="n">
        <v>0</v>
      </c>
      <c r="BA472" t="n">
        <v>0</v>
      </c>
      <c r="BB472" t="n">
        <v>0</v>
      </c>
      <c r="BC472" t="n">
        <v>62200000000</v>
      </c>
      <c r="BD472" t="n">
        <v>0</v>
      </c>
      <c r="BE472" t="n">
        <v>1865008262</v>
      </c>
      <c r="BF472" t="n">
        <v>11650457529</v>
      </c>
      <c r="BG472" t="n">
        <v>0</v>
      </c>
      <c r="BH472" t="n">
        <v>1865008262</v>
      </c>
      <c r="BI472" t="n">
        <v>0</v>
      </c>
      <c r="BJ472" t="n">
        <v>0</v>
      </c>
      <c r="BK472" t="n">
        <v>0</v>
      </c>
      <c r="BL472" t="n">
        <v>1865999998</v>
      </c>
      <c r="BM472" t="n">
        <v>0</v>
      </c>
      <c r="BN472" t="n">
        <v>0</v>
      </c>
      <c r="BO472" t="n">
        <v>158425139</v>
      </c>
      <c r="BP472" t="n">
        <v>1864748401</v>
      </c>
      <c r="BQ472" t="n">
        <v>158425139</v>
      </c>
      <c r="BR472" t="n">
        <v>1864748401</v>
      </c>
      <c r="BS472" t="n">
        <v>0</v>
      </c>
      <c r="BT472" t="n">
        <v>0</v>
      </c>
      <c r="BU472" t="n">
        <v>0</v>
      </c>
      <c r="BV472" t="n">
        <v>158425139</v>
      </c>
      <c r="BW472" t="n">
        <v>1864748401</v>
      </c>
      <c r="BX472" t="n">
        <v>0.2550735487887987</v>
      </c>
      <c r="BY472" t="n">
        <v>3.043611330888585</v>
      </c>
      <c r="BZ472" t="n">
        <v>0</v>
      </c>
      <c r="CA472" t="n">
        <v>62200000000</v>
      </c>
      <c r="CB472" t="n">
        <v>62177608000</v>
      </c>
      <c r="CC472" t="n">
        <v>62200000000</v>
      </c>
      <c r="CD472" t="n">
        <v>0</v>
      </c>
      <c r="CE472" t="n">
        <v>62200000000</v>
      </c>
      <c r="CF472" t="n">
        <v>62177608000</v>
      </c>
      <c r="CG472" t="n">
        <v>62200000000</v>
      </c>
      <c r="CH472" t="n">
        <v>62200000000</v>
      </c>
      <c r="CI472" t="n">
        <v>62177608000</v>
      </c>
      <c r="CJ472" t="n">
        <v>62200000000</v>
      </c>
      <c r="CK472" t="n">
        <v>0</v>
      </c>
      <c r="CL472" t="n">
        <v>0</v>
      </c>
      <c r="CM472" t="n">
        <v>0.2518672</v>
      </c>
      <c r="CN472" t="n">
        <v>3.0224064</v>
      </c>
      <c r="CO472" t="n">
        <v>3.0224064</v>
      </c>
      <c r="CP472" t="n">
        <v>15666139840</v>
      </c>
      <c r="CQ472" t="n">
        <v>187993678080</v>
      </c>
      <c r="CR472" t="n">
        <v>187993678080</v>
      </c>
      <c r="CS472" t="n">
        <v>1.187306391141479</v>
      </c>
      <c r="CT472" t="n">
        <v>73850457529</v>
      </c>
      <c r="CU472" t="n">
        <v>3</v>
      </c>
      <c r="CV472" t="n">
        <v>0</v>
      </c>
      <c r="CW472" t="n">
        <v>0</v>
      </c>
      <c r="CX472" t="n">
        <v>0</v>
      </c>
      <c r="CY472" t="n">
        <v>0</v>
      </c>
      <c r="CZ472" t="n">
        <v>186600000000</v>
      </c>
      <c r="DA472" t="n">
        <v>0</v>
      </c>
      <c r="DB472" t="n">
        <v>0</v>
      </c>
      <c r="DC472" t="n">
        <v>0</v>
      </c>
      <c r="DD472" t="n">
        <v>0</v>
      </c>
      <c r="DE472" t="n">
        <v>62200000000</v>
      </c>
      <c r="DF472" t="n">
        <v>0</v>
      </c>
      <c r="DG472" t="n">
        <v>0</v>
      </c>
      <c r="DH472" t="n">
        <v>1</v>
      </c>
      <c r="DI472" t="n">
        <v>0</v>
      </c>
      <c r="DJ472" t="n">
        <v>62200000000</v>
      </c>
      <c r="DK472" t="n">
        <v>0</v>
      </c>
      <c r="DL472" t="n">
        <v>62200000000</v>
      </c>
      <c r="DM472" t="n">
        <v>0</v>
      </c>
      <c r="DN472" t="n">
        <v>0</v>
      </c>
      <c r="DO472" t="n">
        <v>0</v>
      </c>
      <c r="DP472" t="n">
        <v>0</v>
      </c>
      <c r="DQ472" t="n">
        <v>0</v>
      </c>
      <c r="DR472" t="n">
        <v>0</v>
      </c>
      <c r="DS472" t="n">
        <v>0</v>
      </c>
      <c r="DT472" t="n">
        <v>0</v>
      </c>
      <c r="DU472" t="n">
        <v>0</v>
      </c>
      <c r="DV472" t="n">
        <v>62120007256.36539</v>
      </c>
      <c r="DW472" t="n">
        <v>2998937772.929539</v>
      </c>
      <c r="DX472" t="n">
        <v>0</v>
      </c>
      <c r="DY472" t="n">
        <v>0</v>
      </c>
      <c r="DZ472" t="n">
        <v>0</v>
      </c>
      <c r="EA472" t="n">
        <v>0</v>
      </c>
      <c r="EB472" t="n">
        <v>2998937772.929539</v>
      </c>
      <c r="EC472" t="n">
        <v>0.04827652000350081</v>
      </c>
      <c r="ED472" t="n">
        <v>2998937772.929539</v>
      </c>
      <c r="EE472" t="n">
        <v>3002799544.21775</v>
      </c>
      <c r="EF472" t="n">
        <v>0</v>
      </c>
      <c r="EG472" t="n">
        <v>158425139</v>
      </c>
      <c r="EH472" t="n">
        <v>0</v>
      </c>
      <c r="EI472" t="n">
        <v>0</v>
      </c>
      <c r="EJ472" t="n">
        <v>0</v>
      </c>
      <c r="EK472" t="n">
        <v>0</v>
      </c>
      <c r="EL472" t="n">
        <v>1864748401</v>
      </c>
      <c r="EM472" t="n">
        <v>0</v>
      </c>
      <c r="EN472" t="n">
        <v>0</v>
      </c>
      <c r="EO472" t="n">
        <v>0</v>
      </c>
      <c r="EP472" t="n">
        <v>158425139</v>
      </c>
      <c r="EQ472" t="n">
        <v>1864748401</v>
      </c>
      <c r="ER472" t="n">
        <v>138</v>
      </c>
      <c r="EU472" t="n">
        <v>2019</v>
      </c>
      <c r="EV472" t="inlineStr">
        <is>
          <t>국내간접투자</t>
        </is>
      </c>
      <c r="EW472" t="n">
        <v>0</v>
      </c>
      <c r="EX472" t="n">
        <v>158425139</v>
      </c>
      <c r="EY472" t="n">
        <v>0</v>
      </c>
      <c r="EZ472" t="n">
        <v>0</v>
      </c>
      <c r="FA472" t="n">
        <v>0</v>
      </c>
      <c r="FB472" t="n">
        <v>0</v>
      </c>
      <c r="FC472" t="n">
        <v>1864748401</v>
      </c>
      <c r="FD472" t="n">
        <v>0</v>
      </c>
      <c r="FE472" t="n">
        <v>0</v>
      </c>
      <c r="FF472" t="n">
        <v>0</v>
      </c>
      <c r="FG472" t="n">
        <v>0</v>
      </c>
      <c r="FH472" t="n">
        <v>0</v>
      </c>
      <c r="FI472" t="n">
        <v>0</v>
      </c>
      <c r="FJ472" t="n">
        <v>0</v>
      </c>
      <c r="FK472" t="n">
        <v>0</v>
      </c>
      <c r="FL472" t="n">
        <v>0</v>
      </c>
      <c r="FM472" t="n">
        <v>0</v>
      </c>
      <c r="FN472" t="n">
        <v>0</v>
      </c>
      <c r="FO472" t="n">
        <v>0</v>
      </c>
      <c r="FP472" t="n">
        <v>0</v>
      </c>
      <c r="FQ472" t="b">
        <v>1</v>
      </c>
      <c r="FR472" t="b">
        <v>1</v>
      </c>
    </row>
    <row r="473">
      <c r="A473" t="inlineStr">
        <is>
          <t>BS00001170</t>
        </is>
      </c>
      <c r="B473" t="n">
        <v>706422632701</v>
      </c>
      <c r="C473" t="n">
        <v>6000000001109</v>
      </c>
      <c r="D473" t="inlineStr">
        <is>
          <t>대한변호사협회빌딩 담보대출</t>
        </is>
      </c>
      <c r="E473" t="inlineStr">
        <is>
          <t>대한변호사협회빌딩 담보대출_제이알제9호</t>
        </is>
      </c>
      <c r="F473" t="inlineStr">
        <is>
          <t>부동산</t>
        </is>
      </c>
      <c r="G473" t="inlineStr">
        <is>
          <t>수익형</t>
        </is>
      </c>
      <c r="H473" t="inlineStr">
        <is>
          <t>오피스</t>
        </is>
      </c>
      <c r="I473" t="inlineStr">
        <is>
          <t>국내</t>
        </is>
      </c>
      <c r="J473" t="inlineStr">
        <is>
          <t>아시아</t>
        </is>
      </c>
      <c r="K473" t="inlineStr">
        <is>
          <t>이머징</t>
        </is>
      </c>
      <c r="L473" t="inlineStr">
        <is>
          <t>한국</t>
        </is>
      </c>
      <c r="M473" t="inlineStr">
        <is>
          <t>서울GBD</t>
        </is>
      </c>
      <c r="N473" t="inlineStr">
        <is>
          <t>대출</t>
        </is>
      </c>
      <c r="O473" t="inlineStr">
        <is>
          <t>선순위</t>
        </is>
      </c>
      <c r="P473" t="inlineStr">
        <is>
          <t>대출</t>
        </is>
      </c>
      <c r="Q473" t="inlineStr">
        <is>
          <t>프로젝트</t>
        </is>
      </c>
      <c r="R473" t="inlineStr">
        <is>
          <t>KRW</t>
        </is>
      </c>
      <c r="S473" t="inlineStr">
        <is>
          <t>KRW</t>
        </is>
      </c>
      <c r="T473" s="1" t="n">
        <v>43815</v>
      </c>
      <c r="U473" s="1" t="n">
        <v>45642</v>
      </c>
      <c r="V473" s="1" t="n">
        <v>45642</v>
      </c>
      <c r="W473" s="1" t="n">
        <v>45642</v>
      </c>
      <c r="X473" t="inlineStr">
        <is>
          <t>해당없음</t>
        </is>
      </c>
      <c r="Y473" t="inlineStr">
        <is>
          <t>해당없음</t>
        </is>
      </c>
      <c r="Z473" t="inlineStr">
        <is>
          <t>무보증</t>
        </is>
      </c>
      <c r="AA473" t="inlineStr">
        <is>
          <t>무보증</t>
        </is>
      </c>
      <c r="AB473" t="inlineStr">
        <is>
          <t>제이알투자운용</t>
        </is>
      </c>
      <c r="AC473" t="inlineStr">
        <is>
          <t>해당없음</t>
        </is>
      </c>
      <c r="AD473" t="inlineStr">
        <is>
          <t>상환/확인필요</t>
        </is>
      </c>
      <c r="AF473" t="inlineStr">
        <is>
          <t>김현우</t>
        </is>
      </c>
      <c r="AI473" t="inlineStr">
        <is>
          <t>기보유</t>
        </is>
      </c>
      <c r="AJ473" t="inlineStr">
        <is>
          <t>국내실물</t>
        </is>
      </c>
      <c r="AK473" t="inlineStr">
        <is>
          <t>부동산</t>
        </is>
      </c>
      <c r="AL473" t="inlineStr">
        <is>
          <t>Debt</t>
        </is>
      </c>
      <c r="AM473" t="inlineStr">
        <is>
          <t>인출</t>
        </is>
      </c>
      <c r="AN473" t="inlineStr">
        <is>
          <t>상환</t>
        </is>
      </c>
      <c r="AO473" t="n">
        <v>0</v>
      </c>
      <c r="AP473" t="n">
        <v>67000000000</v>
      </c>
      <c r="AQ473" t="n">
        <v>0</v>
      </c>
      <c r="AR473" t="n">
        <v>0</v>
      </c>
      <c r="AS473" t="n">
        <v>0</v>
      </c>
      <c r="AT473" t="n">
        <v>0</v>
      </c>
      <c r="AU473" t="n">
        <v>0</v>
      </c>
      <c r="AV473" t="n">
        <v>0</v>
      </c>
      <c r="AW473" t="n">
        <v>0</v>
      </c>
      <c r="AX473" t="n">
        <v>0</v>
      </c>
      <c r="AY473" t="n">
        <v>0</v>
      </c>
      <c r="AZ473" t="n">
        <v>0</v>
      </c>
      <c r="BA473" t="n">
        <v>0</v>
      </c>
      <c r="BB473" t="n">
        <v>0</v>
      </c>
      <c r="BC473" t="n">
        <v>0</v>
      </c>
      <c r="BD473" t="n">
        <v>0</v>
      </c>
      <c r="BE473" t="n">
        <v>0</v>
      </c>
      <c r="BF473" t="n">
        <v>0</v>
      </c>
      <c r="BG473" t="n">
        <v>0</v>
      </c>
      <c r="BH473" t="n">
        <v>0</v>
      </c>
      <c r="BI473" t="n">
        <v>0</v>
      </c>
      <c r="BJ473" t="n">
        <v>0</v>
      </c>
      <c r="BK473" t="n">
        <v>0</v>
      </c>
      <c r="BL473" t="n">
        <v>0</v>
      </c>
      <c r="BM473" t="n">
        <v>0</v>
      </c>
      <c r="BN473" t="n">
        <v>0</v>
      </c>
      <c r="BO473" t="n">
        <v>0</v>
      </c>
      <c r="BP473" t="n">
        <v>0</v>
      </c>
      <c r="BQ473" t="n">
        <v>0</v>
      </c>
      <c r="BR473" t="n">
        <v>0</v>
      </c>
      <c r="BS473" t="n">
        <v>0</v>
      </c>
      <c r="BT473" t="n">
        <v>0</v>
      </c>
      <c r="BU473" t="n">
        <v>0</v>
      </c>
      <c r="BV473" t="n">
        <v>0</v>
      </c>
      <c r="BW473" t="n">
        <v>0</v>
      </c>
      <c r="BX473" t="n">
        <v>0</v>
      </c>
      <c r="BY473" t="n">
        <v>0</v>
      </c>
      <c r="BZ473" t="n">
        <v>0</v>
      </c>
      <c r="CA473" t="n">
        <v>0</v>
      </c>
      <c r="CB473" t="n">
        <v>0</v>
      </c>
      <c r="CC473" t="n">
        <v>0</v>
      </c>
      <c r="CD473" t="n">
        <v>0</v>
      </c>
      <c r="CE473" t="n">
        <v>0</v>
      </c>
      <c r="CF473" t="n">
        <v>0</v>
      </c>
      <c r="CG473" t="n">
        <v>0</v>
      </c>
      <c r="CH473" t="n">
        <v>0</v>
      </c>
      <c r="CI473" t="n">
        <v>0</v>
      </c>
      <c r="CJ473" t="n">
        <v>0</v>
      </c>
      <c r="CK473" t="n">
        <v>0</v>
      </c>
      <c r="CL473" t="n">
        <v>0</v>
      </c>
      <c r="CM473" t="n">
        <v>0</v>
      </c>
      <c r="CN473" t="n">
        <v>0</v>
      </c>
      <c r="CO473" t="n">
        <v>0</v>
      </c>
      <c r="CP473" t="n">
        <v>0</v>
      </c>
      <c r="CQ473" t="n">
        <v>0</v>
      </c>
      <c r="CR473" t="n">
        <v>0</v>
      </c>
      <c r="CS473" t="n">
        <v>0</v>
      </c>
      <c r="CT473" t="n">
        <v>0</v>
      </c>
      <c r="CU473" t="n">
        <v>0</v>
      </c>
      <c r="CV473" t="n">
        <v>0</v>
      </c>
      <c r="CW473" t="n">
        <v>0</v>
      </c>
      <c r="CX473" t="n">
        <v>0</v>
      </c>
      <c r="CY473" t="n">
        <v>0</v>
      </c>
      <c r="CZ473" t="n">
        <v>0</v>
      </c>
      <c r="DA473" t="n">
        <v>0</v>
      </c>
      <c r="DB473" t="n">
        <v>0</v>
      </c>
      <c r="DC473" t="n">
        <v>0</v>
      </c>
      <c r="DD473" t="n">
        <v>0</v>
      </c>
      <c r="DE473" t="n">
        <v>0</v>
      </c>
      <c r="DF473" t="n">
        <v>0</v>
      </c>
      <c r="DG473" t="n">
        <v>0</v>
      </c>
      <c r="DH473" t="n">
        <v>1</v>
      </c>
      <c r="DI473" t="n">
        <v>0</v>
      </c>
      <c r="DJ473" t="n">
        <v>0</v>
      </c>
      <c r="DK473" t="n">
        <v>0</v>
      </c>
      <c r="DL473" t="n">
        <v>0</v>
      </c>
      <c r="DM473" t="n">
        <v>0</v>
      </c>
      <c r="DN473" t="n">
        <v>0</v>
      </c>
      <c r="DO473" t="n">
        <v>0</v>
      </c>
      <c r="DP473" t="n">
        <v>0</v>
      </c>
      <c r="DQ473" t="n">
        <v>0</v>
      </c>
      <c r="DR473" t="n">
        <v>0</v>
      </c>
      <c r="DS473" t="n">
        <v>0</v>
      </c>
      <c r="DT473" t="n">
        <v>0</v>
      </c>
      <c r="DU473" t="n">
        <v>0</v>
      </c>
      <c r="DV473" t="n">
        <v>0</v>
      </c>
      <c r="DW473" t="n">
        <v>0</v>
      </c>
      <c r="DX473" t="n">
        <v>0</v>
      </c>
      <c r="DY473" t="n">
        <v>0</v>
      </c>
      <c r="DZ473" t="n">
        <v>0</v>
      </c>
      <c r="EA473" t="n">
        <v>0</v>
      </c>
      <c r="EB473" t="n">
        <v>0</v>
      </c>
      <c r="EC473" t="n">
        <v>0</v>
      </c>
      <c r="ED473" t="n">
        <v>0</v>
      </c>
      <c r="EE473" t="n">
        <v>0</v>
      </c>
      <c r="EF473" t="n">
        <v>0</v>
      </c>
      <c r="EG473" t="n">
        <v>0</v>
      </c>
      <c r="EH473" t="n">
        <v>0</v>
      </c>
      <c r="EI473" t="n">
        <v>0</v>
      </c>
      <c r="EJ473" t="n">
        <v>0</v>
      </c>
      <c r="EK473" t="n">
        <v>0</v>
      </c>
      <c r="EL473" t="n">
        <v>0</v>
      </c>
      <c r="EM473" t="n">
        <v>0</v>
      </c>
      <c r="EN473" t="n">
        <v>0</v>
      </c>
      <c r="EO473" t="n">
        <v>0</v>
      </c>
      <c r="EP473" t="n">
        <v>0</v>
      </c>
      <c r="EQ473" t="n">
        <v>0</v>
      </c>
      <c r="ER473" t="n">
        <v>471</v>
      </c>
      <c r="EU473" t="n">
        <v>2019</v>
      </c>
      <c r="EV473" t="inlineStr">
        <is>
          <t>국내간접투자</t>
        </is>
      </c>
      <c r="EW473" t="n">
        <v>0</v>
      </c>
      <c r="EX473" t="n">
        <v>0</v>
      </c>
      <c r="EY473" t="n">
        <v>0</v>
      </c>
      <c r="EZ473" t="n">
        <v>0</v>
      </c>
      <c r="FA473" t="n">
        <v>0</v>
      </c>
      <c r="FB473" t="n">
        <v>0</v>
      </c>
      <c r="FC473" t="n">
        <v>0</v>
      </c>
      <c r="FD473" t="n">
        <v>0</v>
      </c>
      <c r="FE473" t="n">
        <v>0</v>
      </c>
      <c r="FF473" t="n">
        <v>0</v>
      </c>
      <c r="FG473" t="n">
        <v>0</v>
      </c>
      <c r="FH473" t="n">
        <v>0</v>
      </c>
      <c r="FI473" t="n">
        <v>0</v>
      </c>
      <c r="FJ473" t="n">
        <v>0</v>
      </c>
      <c r="FK473" t="n">
        <v>0</v>
      </c>
      <c r="FL473" t="n">
        <v>0</v>
      </c>
      <c r="FM473" t="n">
        <v>0</v>
      </c>
      <c r="FN473" t="n">
        <v>0</v>
      </c>
      <c r="FO473" t="n">
        <v>0</v>
      </c>
      <c r="FP473" t="n">
        <v>0</v>
      </c>
      <c r="FQ473" t="b">
        <v>1</v>
      </c>
      <c r="FR473" t="b">
        <v>1</v>
      </c>
    </row>
    <row r="474">
      <c r="A474" t="inlineStr">
        <is>
          <t>BS00001170</t>
        </is>
      </c>
      <c r="B474" t="n">
        <v>706422632701</v>
      </c>
      <c r="C474" t="n">
        <v>6000000001110</v>
      </c>
      <c r="D474" t="inlineStr">
        <is>
          <t>대한변호사협회빌딩 담보대출</t>
        </is>
      </c>
      <c r="F474" t="inlineStr">
        <is>
          <t>부동산</t>
        </is>
      </c>
      <c r="G474" t="inlineStr">
        <is>
          <t>수익형</t>
        </is>
      </c>
      <c r="H474" t="inlineStr">
        <is>
          <t>오피스</t>
        </is>
      </c>
      <c r="I474" t="inlineStr">
        <is>
          <t>국내</t>
        </is>
      </c>
      <c r="J474" t="inlineStr">
        <is>
          <t>아시아</t>
        </is>
      </c>
      <c r="K474" t="inlineStr">
        <is>
          <t>이머징</t>
        </is>
      </c>
      <c r="L474" t="inlineStr">
        <is>
          <t>한국</t>
        </is>
      </c>
      <c r="M474" t="inlineStr">
        <is>
          <t>서울GBD</t>
        </is>
      </c>
      <c r="N474" t="inlineStr">
        <is>
          <t>대출</t>
        </is>
      </c>
      <c r="O474" t="inlineStr">
        <is>
          <t>선순위</t>
        </is>
      </c>
      <c r="P474" t="inlineStr">
        <is>
          <t>대출</t>
        </is>
      </c>
      <c r="Q474" t="inlineStr">
        <is>
          <t>프로젝트</t>
        </is>
      </c>
      <c r="R474" t="inlineStr">
        <is>
          <t>미인출</t>
        </is>
      </c>
      <c r="S474" t="inlineStr">
        <is>
          <t>미인출</t>
        </is>
      </c>
      <c r="T474" t="inlineStr">
        <is>
          <t>미인출</t>
        </is>
      </c>
      <c r="U474" s="1" t="n">
        <v>45642</v>
      </c>
      <c r="V474" s="1" t="n">
        <v>45642</v>
      </c>
      <c r="W474" s="1" t="n">
        <v>45642</v>
      </c>
      <c r="X474" t="inlineStr">
        <is>
          <t>해당없음</t>
        </is>
      </c>
      <c r="Y474" t="inlineStr">
        <is>
          <t>해당없음</t>
        </is>
      </c>
      <c r="Z474" t="inlineStr">
        <is>
          <t>무보증</t>
        </is>
      </c>
      <c r="AA474" t="inlineStr">
        <is>
          <t>무보증</t>
        </is>
      </c>
      <c r="AB474" t="inlineStr">
        <is>
          <t>제이알투자운용</t>
        </is>
      </c>
      <c r="AC474" t="inlineStr">
        <is>
          <t>해당없음</t>
        </is>
      </c>
      <c r="AD474" t="inlineStr">
        <is>
          <t>상환/확인필요</t>
        </is>
      </c>
      <c r="AF474" t="inlineStr">
        <is>
          <t>김현우</t>
        </is>
      </c>
      <c r="AI474" t="inlineStr">
        <is>
          <t>기보유</t>
        </is>
      </c>
      <c r="AJ474" t="inlineStr">
        <is>
          <t>국내실물</t>
        </is>
      </c>
      <c r="AK474" t="inlineStr">
        <is>
          <t>부동산</t>
        </is>
      </c>
      <c r="AL474" t="inlineStr">
        <is>
          <t>Debt</t>
        </is>
      </c>
      <c r="AM474" t="inlineStr">
        <is>
          <t>미인출</t>
        </is>
      </c>
      <c r="AN474" t="inlineStr">
        <is>
          <t>상환</t>
        </is>
      </c>
      <c r="AO474" t="n">
        <v>0</v>
      </c>
      <c r="AP474" t="n">
        <v>8000000000</v>
      </c>
      <c r="AQ474" t="n">
        <v>0</v>
      </c>
      <c r="AR474" t="n">
        <v>0</v>
      </c>
      <c r="AS474" t="n">
        <v>0</v>
      </c>
      <c r="AT474" t="n">
        <v>0</v>
      </c>
      <c r="AU474" t="n">
        <v>0</v>
      </c>
      <c r="AV474" t="n">
        <v>0</v>
      </c>
      <c r="AW474" t="n">
        <v>0</v>
      </c>
      <c r="AX474" t="n">
        <v>0</v>
      </c>
      <c r="AY474" t="n">
        <v>0</v>
      </c>
      <c r="AZ474" t="n">
        <v>0</v>
      </c>
      <c r="BA474" t="n">
        <v>0</v>
      </c>
      <c r="BB474" t="n">
        <v>0</v>
      </c>
      <c r="BC474" t="n">
        <v>0</v>
      </c>
      <c r="BD474" t="n">
        <v>0</v>
      </c>
      <c r="BE474" t="n">
        <v>0</v>
      </c>
      <c r="BF474" t="n">
        <v>0</v>
      </c>
      <c r="BG474" t="n">
        <v>0</v>
      </c>
      <c r="BH474" t="n">
        <v>0</v>
      </c>
      <c r="BI474" t="n">
        <v>0</v>
      </c>
      <c r="BJ474" t="n">
        <v>0</v>
      </c>
      <c r="BK474" t="n">
        <v>0</v>
      </c>
      <c r="BL474" t="n">
        <v>0</v>
      </c>
      <c r="BM474" t="n">
        <v>0</v>
      </c>
      <c r="BN474" t="n">
        <v>0</v>
      </c>
      <c r="BO474" t="n">
        <v>0</v>
      </c>
      <c r="BP474" t="n">
        <v>0</v>
      </c>
      <c r="BQ474" t="n">
        <v>0</v>
      </c>
      <c r="BR474" t="n">
        <v>0</v>
      </c>
      <c r="BS474" t="n">
        <v>0</v>
      </c>
      <c r="BT474" t="n">
        <v>0</v>
      </c>
      <c r="BU474" t="n">
        <v>0</v>
      </c>
      <c r="BV474" t="n">
        <v>0</v>
      </c>
      <c r="BW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D474" t="n">
        <v>0</v>
      </c>
      <c r="CE474" t="n">
        <v>0</v>
      </c>
      <c r="CF474" t="n">
        <v>0</v>
      </c>
      <c r="CG474" t="n">
        <v>0</v>
      </c>
      <c r="CH474" t="n">
        <v>0</v>
      </c>
      <c r="CI474" t="n">
        <v>0</v>
      </c>
      <c r="CJ474" t="n">
        <v>0</v>
      </c>
      <c r="CK474" t="n">
        <v>0</v>
      </c>
      <c r="CL474" t="n">
        <v>0</v>
      </c>
      <c r="CM474" t="n">
        <v>0</v>
      </c>
      <c r="CN474" t="n">
        <v>0</v>
      </c>
      <c r="CO474" t="n">
        <v>0</v>
      </c>
      <c r="CP474" t="n">
        <v>0</v>
      </c>
      <c r="CQ474" t="n">
        <v>0</v>
      </c>
      <c r="CR474" t="n">
        <v>0</v>
      </c>
      <c r="CS474" t="n">
        <v>0</v>
      </c>
      <c r="CT474" t="n">
        <v>0</v>
      </c>
      <c r="CU474" t="n">
        <v>0</v>
      </c>
      <c r="CV474" t="n">
        <v>0</v>
      </c>
      <c r="CW474" t="n">
        <v>0</v>
      </c>
      <c r="CX474" t="n">
        <v>0</v>
      </c>
      <c r="CY474" t="n">
        <v>0</v>
      </c>
      <c r="CZ474" t="n">
        <v>0</v>
      </c>
      <c r="DA474" t="n">
        <v>0</v>
      </c>
      <c r="DB474" t="n">
        <v>0</v>
      </c>
      <c r="DC474" t="n">
        <v>0</v>
      </c>
      <c r="DD474" t="n">
        <v>0</v>
      </c>
      <c r="DE474" t="n">
        <v>0</v>
      </c>
      <c r="DF474" t="n">
        <v>0</v>
      </c>
      <c r="DG474" t="n">
        <v>0</v>
      </c>
      <c r="DH474" t="n">
        <v>1</v>
      </c>
      <c r="DI474" t="n">
        <v>0</v>
      </c>
      <c r="DJ474" t="n">
        <v>0</v>
      </c>
      <c r="DK474" t="n">
        <v>0</v>
      </c>
      <c r="DL474" t="n">
        <v>0</v>
      </c>
      <c r="DM474" t="n">
        <v>0</v>
      </c>
      <c r="DN474" t="n">
        <v>0</v>
      </c>
      <c r="DO474" t="n">
        <v>0</v>
      </c>
      <c r="DP474" t="n">
        <v>0</v>
      </c>
      <c r="DQ474" t="n">
        <v>0</v>
      </c>
      <c r="DR474" t="n">
        <v>0</v>
      </c>
      <c r="DS474" t="n">
        <v>0</v>
      </c>
      <c r="DT474" t="n">
        <v>0</v>
      </c>
      <c r="DU474" t="n">
        <v>0</v>
      </c>
      <c r="DV474" t="n">
        <v>0</v>
      </c>
      <c r="DW474" t="n">
        <v>0</v>
      </c>
      <c r="DX474" t="n">
        <v>0</v>
      </c>
      <c r="DY474" t="n">
        <v>0</v>
      </c>
      <c r="DZ474" t="n">
        <v>0</v>
      </c>
      <c r="EA474" t="n">
        <v>0</v>
      </c>
      <c r="EB474" t="n">
        <v>0</v>
      </c>
      <c r="EC474" t="n">
        <v>0</v>
      </c>
      <c r="ED474" t="n">
        <v>0</v>
      </c>
      <c r="EE474" t="n">
        <v>0</v>
      </c>
      <c r="EF474" t="n">
        <v>0</v>
      </c>
      <c r="EG474" t="n">
        <v>0</v>
      </c>
      <c r="EH474" t="n">
        <v>0</v>
      </c>
      <c r="EI474" t="n">
        <v>0</v>
      </c>
      <c r="EJ474" t="n">
        <v>0</v>
      </c>
      <c r="EK474" t="n">
        <v>0</v>
      </c>
      <c r="EL474" t="n">
        <v>0</v>
      </c>
      <c r="EM474" t="n">
        <v>0</v>
      </c>
      <c r="EN474" t="n">
        <v>0</v>
      </c>
      <c r="EO474" t="n">
        <v>0</v>
      </c>
      <c r="EP474" t="n">
        <v>0</v>
      </c>
      <c r="EQ474" t="n">
        <v>0</v>
      </c>
      <c r="ER474" t="n">
        <v>471</v>
      </c>
      <c r="EU474" t="inlineStr">
        <is>
          <t>미인출</t>
        </is>
      </c>
      <c r="EV474" t="inlineStr">
        <is>
          <t>국내간접투자</t>
        </is>
      </c>
      <c r="EW474" t="n">
        <v>0</v>
      </c>
      <c r="EX474" t="n">
        <v>0</v>
      </c>
      <c r="EY474" t="n">
        <v>0</v>
      </c>
      <c r="EZ474" t="n">
        <v>0</v>
      </c>
      <c r="FA474" t="n">
        <v>0</v>
      </c>
      <c r="FB474" t="n">
        <v>0</v>
      </c>
      <c r="FC474" t="n">
        <v>0</v>
      </c>
      <c r="FD474" t="n">
        <v>0</v>
      </c>
      <c r="FE474" t="n">
        <v>0</v>
      </c>
      <c r="FF474" t="n">
        <v>0</v>
      </c>
      <c r="FG474" t="n">
        <v>0</v>
      </c>
      <c r="FH474" t="n">
        <v>0</v>
      </c>
      <c r="FI474" t="n">
        <v>0</v>
      </c>
      <c r="FJ474" t="n">
        <v>0</v>
      </c>
      <c r="FK474" t="n">
        <v>0</v>
      </c>
      <c r="FL474" t="n">
        <v>0</v>
      </c>
      <c r="FM474" t="n">
        <v>0</v>
      </c>
      <c r="FN474" t="n">
        <v>0</v>
      </c>
      <c r="FO474" t="n">
        <v>0</v>
      </c>
      <c r="FP474" t="n">
        <v>0</v>
      </c>
      <c r="FQ474" t="b">
        <v>1</v>
      </c>
      <c r="FR474" t="b">
        <v>1</v>
      </c>
    </row>
    <row r="475">
      <c r="A475" t="inlineStr">
        <is>
          <t>BS00001171</t>
        </is>
      </c>
      <c r="B475" t="n">
        <v>505854508507</v>
      </c>
      <c r="C475" t="n">
        <v>6000000001190</v>
      </c>
      <c r="D475" t="inlineStr">
        <is>
          <t>판교 신세계조선호텔 선매입프로젝트 담보대출</t>
        </is>
      </c>
      <c r="E475" t="inlineStr">
        <is>
          <t>판교 신세계조선호텔 선매입 프로젝트 담보대출(마스턴71호)</t>
        </is>
      </c>
      <c r="F475" t="inlineStr">
        <is>
          <t>부동산</t>
        </is>
      </c>
      <c r="G475" t="inlineStr">
        <is>
          <t>수익형</t>
        </is>
      </c>
      <c r="H475" t="inlineStr">
        <is>
          <t>호텔</t>
        </is>
      </c>
      <c r="I475" t="inlineStr">
        <is>
          <t>국내</t>
        </is>
      </c>
      <c r="J475" t="inlineStr">
        <is>
          <t>아시아</t>
        </is>
      </c>
      <c r="K475" t="inlineStr">
        <is>
          <t>이머징</t>
        </is>
      </c>
      <c r="L475" t="inlineStr">
        <is>
          <t>한국</t>
        </is>
      </c>
      <c r="M475" t="inlineStr">
        <is>
          <t>수도권</t>
        </is>
      </c>
      <c r="N475" t="inlineStr">
        <is>
          <t>대출</t>
        </is>
      </c>
      <c r="O475" t="inlineStr">
        <is>
          <t>선순위</t>
        </is>
      </c>
      <c r="P475" t="inlineStr">
        <is>
          <t>대출</t>
        </is>
      </c>
      <c r="Q475" t="inlineStr">
        <is>
          <t>프로젝트</t>
        </is>
      </c>
      <c r="R475" t="inlineStr">
        <is>
          <t>KRW</t>
        </is>
      </c>
      <c r="S475" t="inlineStr">
        <is>
          <t>KRW</t>
        </is>
      </c>
      <c r="T475" s="1" t="n">
        <v>44202</v>
      </c>
      <c r="U475" s="1" t="n">
        <v>43805</v>
      </c>
      <c r="V475" s="1" t="n">
        <v>45601</v>
      </c>
      <c r="W475" s="1" t="n">
        <v>45601</v>
      </c>
      <c r="X475" t="inlineStr">
        <is>
          <t>해당없음</t>
        </is>
      </c>
      <c r="Y475" t="inlineStr">
        <is>
          <t>해당없음</t>
        </is>
      </c>
      <c r="Z475" t="inlineStr">
        <is>
          <t>무보증</t>
        </is>
      </c>
      <c r="AA475" t="inlineStr">
        <is>
          <t>무보증</t>
        </is>
      </c>
      <c r="AB475" t="inlineStr">
        <is>
          <t>마스턴투자운용</t>
        </is>
      </c>
      <c r="AC475" t="inlineStr">
        <is>
          <t>해당없음</t>
        </is>
      </c>
      <c r="AD475" t="inlineStr">
        <is>
          <t>허강혁</t>
        </is>
      </c>
      <c r="AF475" t="inlineStr">
        <is>
          <t>김현우</t>
        </is>
      </c>
      <c r="AI475" t="inlineStr">
        <is>
          <t>기보유</t>
        </is>
      </c>
      <c r="AJ475" t="inlineStr">
        <is>
          <t>국내실물</t>
        </is>
      </c>
      <c r="AK475" t="inlineStr">
        <is>
          <t>부동산</t>
        </is>
      </c>
      <c r="AL475" t="inlineStr">
        <is>
          <t>Debt</t>
        </is>
      </c>
      <c r="AM475" t="inlineStr">
        <is>
          <t>인출</t>
        </is>
      </c>
      <c r="AN475" t="inlineStr">
        <is>
          <t>상환</t>
        </is>
      </c>
      <c r="AO475" t="n">
        <v>0</v>
      </c>
      <c r="AP475" t="n">
        <v>124600000000</v>
      </c>
      <c r="AQ475" t="n">
        <v>0</v>
      </c>
      <c r="AR475" t="n">
        <v>0</v>
      </c>
      <c r="AS475" t="n">
        <v>0</v>
      </c>
      <c r="AT475" t="n">
        <v>0</v>
      </c>
      <c r="AU475" t="n">
        <v>0</v>
      </c>
      <c r="AV475" t="n">
        <v>0</v>
      </c>
      <c r="AW475" t="n">
        <v>0</v>
      </c>
      <c r="AX475" t="n">
        <v>0</v>
      </c>
      <c r="AY475" t="n">
        <v>0</v>
      </c>
      <c r="AZ475" t="n">
        <v>0</v>
      </c>
      <c r="BA475" t="n">
        <v>0</v>
      </c>
      <c r="BB475" t="n">
        <v>0</v>
      </c>
      <c r="BC475" t="n">
        <v>0</v>
      </c>
      <c r="BD475" t="n">
        <v>0</v>
      </c>
      <c r="BE475" t="n">
        <v>0</v>
      </c>
      <c r="BF475" t="n">
        <v>0</v>
      </c>
      <c r="BG475" t="n">
        <v>0</v>
      </c>
      <c r="BH475" t="n">
        <v>0</v>
      </c>
      <c r="BI475" t="n">
        <v>0</v>
      </c>
      <c r="BJ475" t="n">
        <v>0</v>
      </c>
      <c r="BK475" t="n">
        <v>0</v>
      </c>
      <c r="BL475" t="n">
        <v>0</v>
      </c>
      <c r="BM475" t="n">
        <v>0</v>
      </c>
      <c r="BN475" t="n">
        <v>0</v>
      </c>
      <c r="BO475" t="n">
        <v>0</v>
      </c>
      <c r="BP475" t="n">
        <v>0</v>
      </c>
      <c r="BQ475" t="n">
        <v>0</v>
      </c>
      <c r="BR475" t="n">
        <v>0</v>
      </c>
      <c r="BS475" t="n">
        <v>0</v>
      </c>
      <c r="BT475" t="n">
        <v>0</v>
      </c>
      <c r="BU475" t="n">
        <v>0</v>
      </c>
      <c r="BV475" t="n">
        <v>0</v>
      </c>
      <c r="BW475" t="n">
        <v>0</v>
      </c>
      <c r="BX475" t="n">
        <v>0</v>
      </c>
      <c r="BY475" t="n">
        <v>0</v>
      </c>
      <c r="BZ475" t="n">
        <v>0</v>
      </c>
      <c r="CA475" t="n">
        <v>0</v>
      </c>
      <c r="CB475" t="n">
        <v>0</v>
      </c>
      <c r="CC475" t="n">
        <v>0</v>
      </c>
      <c r="CD475" t="n">
        <v>0</v>
      </c>
      <c r="CE475" t="n">
        <v>0</v>
      </c>
      <c r="CF475" t="n">
        <v>0</v>
      </c>
      <c r="CG475" t="n">
        <v>0</v>
      </c>
      <c r="CH475" t="n">
        <v>0</v>
      </c>
      <c r="CI475" t="n">
        <v>0</v>
      </c>
      <c r="CJ475" t="n">
        <v>0</v>
      </c>
      <c r="CK475" t="n">
        <v>0</v>
      </c>
      <c r="CL475" t="n">
        <v>0</v>
      </c>
      <c r="CM475" t="n">
        <v>0</v>
      </c>
      <c r="CN475" t="n">
        <v>0</v>
      </c>
      <c r="CO475" t="n">
        <v>0</v>
      </c>
      <c r="CP475" t="n">
        <v>0</v>
      </c>
      <c r="CQ475" t="n">
        <v>0</v>
      </c>
      <c r="CR475" t="n">
        <v>0</v>
      </c>
      <c r="CS475" t="n">
        <v>0</v>
      </c>
      <c r="CT475" t="n">
        <v>0</v>
      </c>
      <c r="CU475" t="n">
        <v>0</v>
      </c>
      <c r="CV475" t="n">
        <v>0</v>
      </c>
      <c r="CW475" t="n">
        <v>0</v>
      </c>
      <c r="CX475" t="n">
        <v>0</v>
      </c>
      <c r="CY475" t="n">
        <v>0</v>
      </c>
      <c r="CZ475" t="n">
        <v>0</v>
      </c>
      <c r="DA475" t="n">
        <v>0</v>
      </c>
      <c r="DB475" t="n">
        <v>0</v>
      </c>
      <c r="DC475" t="n">
        <v>0</v>
      </c>
      <c r="DD475" t="n">
        <v>0</v>
      </c>
      <c r="DE475" t="n">
        <v>0</v>
      </c>
      <c r="DF475" t="n">
        <v>0</v>
      </c>
      <c r="DG475" t="n">
        <v>0</v>
      </c>
      <c r="DH475" t="n">
        <v>1</v>
      </c>
      <c r="DI475" t="n">
        <v>0</v>
      </c>
      <c r="DJ475" t="n">
        <v>0</v>
      </c>
      <c r="DK475" t="n">
        <v>0</v>
      </c>
      <c r="DL475" t="n">
        <v>0</v>
      </c>
      <c r="DM475" t="n">
        <v>0</v>
      </c>
      <c r="DN475" t="n">
        <v>0</v>
      </c>
      <c r="DO475" t="n">
        <v>0</v>
      </c>
      <c r="DP475" t="n">
        <v>0</v>
      </c>
      <c r="DQ475" t="n">
        <v>0</v>
      </c>
      <c r="DR475" t="n">
        <v>0</v>
      </c>
      <c r="DS475" t="n">
        <v>0</v>
      </c>
      <c r="DT475" t="n">
        <v>0</v>
      </c>
      <c r="DU475" t="n">
        <v>0</v>
      </c>
      <c r="DV475" t="n">
        <v>0</v>
      </c>
      <c r="DW475" t="n">
        <v>0</v>
      </c>
      <c r="DX475" t="n">
        <v>0</v>
      </c>
      <c r="DY475" t="n">
        <v>0</v>
      </c>
      <c r="DZ475" t="n">
        <v>0</v>
      </c>
      <c r="EA475" t="n">
        <v>0</v>
      </c>
      <c r="EB475" t="n">
        <v>0</v>
      </c>
      <c r="EC475" t="n">
        <v>0</v>
      </c>
      <c r="ED475" t="n">
        <v>0</v>
      </c>
      <c r="EE475" t="n">
        <v>0</v>
      </c>
      <c r="EF475" t="n">
        <v>0</v>
      </c>
      <c r="EG475" t="n">
        <v>0</v>
      </c>
      <c r="EH475" t="n">
        <v>0</v>
      </c>
      <c r="EI475" t="n">
        <v>0</v>
      </c>
      <c r="EJ475" t="n">
        <v>0</v>
      </c>
      <c r="EK475" t="n">
        <v>0</v>
      </c>
      <c r="EL475" t="n">
        <v>0</v>
      </c>
      <c r="EM475" t="n">
        <v>0</v>
      </c>
      <c r="EN475" t="n">
        <v>0</v>
      </c>
      <c r="EO475" t="n">
        <v>0</v>
      </c>
      <c r="EP475" t="n">
        <v>0</v>
      </c>
      <c r="EQ475" t="n">
        <v>0</v>
      </c>
      <c r="ER475" t="n">
        <v>471</v>
      </c>
      <c r="EU475" t="n">
        <v>2021</v>
      </c>
      <c r="EV475" t="inlineStr">
        <is>
          <t>국내간접투자</t>
        </is>
      </c>
      <c r="EW475" t="n">
        <v>0</v>
      </c>
      <c r="EX475" t="n">
        <v>0</v>
      </c>
      <c r="EY475" t="n">
        <v>0</v>
      </c>
      <c r="EZ475" t="n">
        <v>0</v>
      </c>
      <c r="FA475" t="n">
        <v>0</v>
      </c>
      <c r="FB475" t="n">
        <v>0</v>
      </c>
      <c r="FC475" t="n">
        <v>0</v>
      </c>
      <c r="FD475" t="n">
        <v>0</v>
      </c>
      <c r="FE475" t="n">
        <v>0</v>
      </c>
      <c r="FF475" t="n">
        <v>0</v>
      </c>
      <c r="FG475" t="n">
        <v>0</v>
      </c>
      <c r="FH475" t="n">
        <v>0</v>
      </c>
      <c r="FI475" t="n">
        <v>0</v>
      </c>
      <c r="FJ475" t="n">
        <v>0</v>
      </c>
      <c r="FK475" t="n">
        <v>0</v>
      </c>
      <c r="FL475" t="n">
        <v>0</v>
      </c>
      <c r="FM475" t="n">
        <v>0</v>
      </c>
      <c r="FN475" t="n">
        <v>0</v>
      </c>
      <c r="FO475" t="n">
        <v>0</v>
      </c>
      <c r="FP475" t="n">
        <v>0</v>
      </c>
      <c r="FQ475" t="b">
        <v>1</v>
      </c>
      <c r="FR475" t="b">
        <v>1</v>
      </c>
    </row>
    <row r="476">
      <c r="A476" t="inlineStr">
        <is>
          <t>BS00001171</t>
        </is>
      </c>
      <c r="B476" t="inlineStr">
        <is>
          <t>BS0000117101</t>
        </is>
      </c>
      <c r="C476" t="n">
        <v>210000447</v>
      </c>
      <c r="D476" t="inlineStr">
        <is>
          <t>판교 신세계조선호텔 선매입프로젝트 담보대출</t>
        </is>
      </c>
      <c r="E476" t="inlineStr">
        <is>
          <t>마스턴전문투자형사모부동산투자신탁제71호</t>
        </is>
      </c>
      <c r="F476" t="inlineStr">
        <is>
          <t>부동산</t>
        </is>
      </c>
      <c r="G476" t="inlineStr">
        <is>
          <t>수익형</t>
        </is>
      </c>
      <c r="H476" t="inlineStr">
        <is>
          <t>호텔</t>
        </is>
      </c>
      <c r="I476" t="inlineStr">
        <is>
          <t>국내</t>
        </is>
      </c>
      <c r="J476" t="inlineStr">
        <is>
          <t>아시아</t>
        </is>
      </c>
      <c r="K476" t="inlineStr">
        <is>
          <t>이머징</t>
        </is>
      </c>
      <c r="L476" t="inlineStr">
        <is>
          <t>한국</t>
        </is>
      </c>
      <c r="M476" t="inlineStr">
        <is>
          <t>수도권</t>
        </is>
      </c>
      <c r="N476" t="inlineStr">
        <is>
          <t>수익증권</t>
        </is>
      </c>
      <c r="O476" t="inlineStr">
        <is>
          <t>지분</t>
        </is>
      </c>
      <c r="P476" t="inlineStr">
        <is>
          <t>주식형</t>
        </is>
      </c>
      <c r="Q476" t="inlineStr">
        <is>
          <t>프로젝트</t>
        </is>
      </c>
      <c r="R476" t="inlineStr">
        <is>
          <t>KRW</t>
        </is>
      </c>
      <c r="S476" t="inlineStr">
        <is>
          <t>KRW</t>
        </is>
      </c>
      <c r="T476" s="1" t="n">
        <v>43805</v>
      </c>
      <c r="U476" s="1" t="n">
        <v>43805</v>
      </c>
      <c r="V476" s="1" t="n">
        <v>46058</v>
      </c>
      <c r="X476" t="inlineStr">
        <is>
          <t>해당없음</t>
        </is>
      </c>
      <c r="Y476" t="inlineStr">
        <is>
          <t>해당없음</t>
        </is>
      </c>
      <c r="Z476" t="inlineStr">
        <is>
          <t>무보증</t>
        </is>
      </c>
      <c r="AA476" t="inlineStr">
        <is>
          <t>무보증</t>
        </is>
      </c>
      <c r="AB476" t="inlineStr">
        <is>
          <t>마스턴투자운용</t>
        </is>
      </c>
      <c r="AC476" t="inlineStr">
        <is>
          <t>해당없음</t>
        </is>
      </c>
      <c r="AD476" t="inlineStr">
        <is>
          <t>허강혁</t>
        </is>
      </c>
      <c r="AF476" t="inlineStr">
        <is>
          <t>김현우</t>
        </is>
      </c>
      <c r="AI476" t="inlineStr">
        <is>
          <t>기보유</t>
        </is>
      </c>
      <c r="AJ476" t="inlineStr">
        <is>
          <t>국내실물</t>
        </is>
      </c>
      <c r="AK476" t="inlineStr">
        <is>
          <t>부동산</t>
        </is>
      </c>
      <c r="AL476" t="inlineStr">
        <is>
          <t>Equity</t>
        </is>
      </c>
      <c r="AM476" t="inlineStr">
        <is>
          <t>인출</t>
        </is>
      </c>
      <c r="AN476" t="inlineStr">
        <is>
          <t>운영</t>
        </is>
      </c>
      <c r="AO476" t="n">
        <v>0</v>
      </c>
      <c r="AP476" t="n">
        <v>10000000000</v>
      </c>
      <c r="AQ476" t="n">
        <v>0</v>
      </c>
      <c r="AR476" t="n">
        <v>0</v>
      </c>
      <c r="AS476" t="n">
        <v>0</v>
      </c>
      <c r="AT476" t="n">
        <v>0</v>
      </c>
      <c r="AU476" t="n">
        <v>0</v>
      </c>
      <c r="AV476" t="n">
        <v>0</v>
      </c>
      <c r="AW476" t="n">
        <v>10000000000</v>
      </c>
      <c r="AX476" t="n">
        <v>0</v>
      </c>
      <c r="AY476" t="n">
        <v>10000000000</v>
      </c>
      <c r="AZ476" t="n">
        <v>10297457018</v>
      </c>
      <c r="BA476" t="n">
        <v>0</v>
      </c>
      <c r="BB476" t="n">
        <v>-10000000000</v>
      </c>
      <c r="BC476" t="n">
        <v>-297457018</v>
      </c>
      <c r="BD476" t="n">
        <v>0</v>
      </c>
      <c r="BE476" t="n">
        <v>778231100</v>
      </c>
      <c r="BF476" t="n">
        <v>2570079298</v>
      </c>
      <c r="BG476" t="n">
        <v>778231100</v>
      </c>
      <c r="BH476" t="n">
        <v>0</v>
      </c>
      <c r="BI476" t="n">
        <v>0</v>
      </c>
      <c r="BJ476" t="n">
        <v>-60460000</v>
      </c>
      <c r="BK476" t="n">
        <v>778231100</v>
      </c>
      <c r="BL476" t="n">
        <v>0</v>
      </c>
      <c r="BM476" t="n">
        <v>0</v>
      </c>
      <c r="BN476" t="n">
        <v>-60460000</v>
      </c>
      <c r="BO476" t="n">
        <v>0</v>
      </c>
      <c r="BP476" t="n">
        <v>778231100</v>
      </c>
      <c r="BQ476" t="n">
        <v>0</v>
      </c>
      <c r="BR476" t="n">
        <v>717771100</v>
      </c>
      <c r="BS476" t="n">
        <v>0</v>
      </c>
      <c r="BT476" t="n">
        <v>0</v>
      </c>
      <c r="BU476" t="n">
        <v>0</v>
      </c>
      <c r="BV476" t="n">
        <v>0</v>
      </c>
      <c r="BW476" t="n">
        <v>717771100</v>
      </c>
      <c r="BX476" t="n">
        <v>0</v>
      </c>
      <c r="BY476" t="n">
        <v>15.36540727584325</v>
      </c>
      <c r="BZ476" t="n">
        <v>0</v>
      </c>
      <c r="CA476" t="n">
        <v>0</v>
      </c>
      <c r="CB476" t="n">
        <v>0</v>
      </c>
      <c r="CC476" t="n">
        <v>9690418465</v>
      </c>
      <c r="CD476" t="n">
        <v>0</v>
      </c>
      <c r="CE476" t="n">
        <v>0</v>
      </c>
      <c r="CF476" t="n">
        <v>0</v>
      </c>
      <c r="CG476" t="n">
        <v>10060460000</v>
      </c>
      <c r="CH476" t="n">
        <v>0</v>
      </c>
      <c r="CI476" t="n">
        <v>0</v>
      </c>
      <c r="CJ476" t="n">
        <v>10060460000</v>
      </c>
      <c r="CK476" t="n">
        <v>-60460000</v>
      </c>
      <c r="CL476" t="n">
        <v>522550000</v>
      </c>
      <c r="CM476" t="n">
        <v>0</v>
      </c>
      <c r="CN476" t="n">
        <v>8.026255071163177</v>
      </c>
      <c r="CO476" t="n">
        <v>4.744676053524016</v>
      </c>
      <c r="CP476" t="n">
        <v>0</v>
      </c>
      <c r="CQ476" t="n">
        <v>0</v>
      </c>
      <c r="CR476" t="n">
        <v>0</v>
      </c>
      <c r="CS476" t="n">
        <v>1.2867536316</v>
      </c>
      <c r="CT476" t="n">
        <v>0</v>
      </c>
      <c r="CU476" t="n">
        <v>0</v>
      </c>
      <c r="CV476" t="n">
        <v>0</v>
      </c>
      <c r="CW476" t="n">
        <v>0</v>
      </c>
      <c r="CX476" t="n">
        <v>0</v>
      </c>
      <c r="CY476" t="n">
        <v>0</v>
      </c>
      <c r="CZ476" t="n">
        <v>0</v>
      </c>
      <c r="DA476" t="n">
        <v>0</v>
      </c>
      <c r="DB476" t="n">
        <v>0</v>
      </c>
      <c r="DC476" t="n">
        <v>0</v>
      </c>
      <c r="DD476" t="n">
        <v>0</v>
      </c>
      <c r="DE476" t="n">
        <v>0</v>
      </c>
      <c r="DF476" t="n">
        <v>0</v>
      </c>
      <c r="DG476" t="n">
        <v>0</v>
      </c>
      <c r="DH476" t="n">
        <v>0</v>
      </c>
      <c r="DI476" t="n">
        <v>1</v>
      </c>
      <c r="DJ476" t="n">
        <v>0</v>
      </c>
      <c r="DK476" t="n">
        <v>0</v>
      </c>
      <c r="DL476" t="n">
        <v>0</v>
      </c>
      <c r="DM476" t="n">
        <v>10060460000</v>
      </c>
      <c r="DN476" t="n">
        <v>0</v>
      </c>
      <c r="DO476" t="n">
        <v>0</v>
      </c>
      <c r="DP476" t="n">
        <v>0</v>
      </c>
      <c r="DQ476" t="n">
        <v>10000000000</v>
      </c>
      <c r="DR476" t="n">
        <v>0</v>
      </c>
      <c r="DS476" t="n">
        <v>0</v>
      </c>
      <c r="DT476" t="n">
        <v>0</v>
      </c>
      <c r="DU476" t="n">
        <v>0</v>
      </c>
      <c r="DV476" t="n">
        <v>10291970000</v>
      </c>
      <c r="DW476" t="n">
        <v>2811016.502151854</v>
      </c>
      <c r="DX476" t="n">
        <v>6266369047.639092</v>
      </c>
      <c r="DY476" t="n">
        <v>0</v>
      </c>
      <c r="DZ476" t="n">
        <v>0</v>
      </c>
      <c r="EA476" t="n">
        <v>0</v>
      </c>
      <c r="EB476" t="n">
        <v>6269180064.141244</v>
      </c>
      <c r="EC476" t="n">
        <v>0</v>
      </c>
      <c r="ED476" t="n">
        <v>0</v>
      </c>
      <c r="EE476" t="n">
        <v>0</v>
      </c>
      <c r="EF476" t="n">
        <v>0</v>
      </c>
      <c r="EG476" t="n">
        <v>0</v>
      </c>
      <c r="EH476" t="n">
        <v>0</v>
      </c>
      <c r="EI476" t="n">
        <v>0</v>
      </c>
      <c r="EJ476" t="n">
        <v>0</v>
      </c>
      <c r="EK476" t="n">
        <v>0</v>
      </c>
      <c r="EL476" t="n">
        <v>778231100</v>
      </c>
      <c r="EM476" t="n">
        <v>-60460000</v>
      </c>
      <c r="EN476" t="n">
        <v>0</v>
      </c>
      <c r="EO476" t="n">
        <v>0</v>
      </c>
      <c r="EP476" t="n">
        <v>0</v>
      </c>
      <c r="EQ476" t="n">
        <v>717771100</v>
      </c>
      <c r="ER476" t="n">
        <v>225</v>
      </c>
      <c r="EU476" t="n">
        <v>2019</v>
      </c>
      <c r="EV476" t="inlineStr">
        <is>
          <t>국내간접투자</t>
        </is>
      </c>
      <c r="EW476" t="n">
        <v>0</v>
      </c>
      <c r="EX476" t="n">
        <v>0</v>
      </c>
      <c r="EY476" t="n">
        <v>0</v>
      </c>
      <c r="EZ476" t="n">
        <v>0</v>
      </c>
      <c r="FA476" t="n">
        <v>0</v>
      </c>
      <c r="FB476" t="n">
        <v>0</v>
      </c>
      <c r="FC476" t="n">
        <v>0</v>
      </c>
      <c r="FD476" t="n">
        <v>0</v>
      </c>
      <c r="FE476" t="n">
        <v>0</v>
      </c>
      <c r="FF476" t="n">
        <v>0</v>
      </c>
      <c r="FG476" t="n">
        <v>0</v>
      </c>
      <c r="FH476" t="n">
        <v>0</v>
      </c>
      <c r="FI476" t="n">
        <v>0</v>
      </c>
      <c r="FJ476" t="n">
        <v>0</v>
      </c>
      <c r="FK476" t="n">
        <v>0</v>
      </c>
      <c r="FL476" t="n">
        <v>0</v>
      </c>
      <c r="FM476" t="n">
        <v>778231100</v>
      </c>
      <c r="FN476" t="n">
        <v>-60460000</v>
      </c>
      <c r="FO476" t="n">
        <v>0</v>
      </c>
      <c r="FP476" t="n">
        <v>0</v>
      </c>
      <c r="FQ476" t="b">
        <v>1</v>
      </c>
      <c r="FR476" t="b">
        <v>1</v>
      </c>
    </row>
    <row r="477">
      <c r="A477" t="inlineStr">
        <is>
          <t>BS00001172</t>
        </is>
      </c>
      <c r="B477" t="n">
        <v>806437536801</v>
      </c>
      <c r="C477" t="n">
        <v>6000000001139</v>
      </c>
      <c r="D477" t="inlineStr">
        <is>
          <t>부산 우암2구역 정비사업연계형기업형임대주택사업</t>
        </is>
      </c>
      <c r="F477" t="inlineStr">
        <is>
          <t>부동산</t>
        </is>
      </c>
      <c r="G477" t="inlineStr">
        <is>
          <t>개발형</t>
        </is>
      </c>
      <c r="H477" t="inlineStr">
        <is>
          <t>주거용</t>
        </is>
      </c>
      <c r="I477" t="inlineStr">
        <is>
          <t>국내</t>
        </is>
      </c>
      <c r="J477" t="inlineStr">
        <is>
          <t>아시아</t>
        </is>
      </c>
      <c r="K477" t="inlineStr">
        <is>
          <t>이머징</t>
        </is>
      </c>
      <c r="L477" t="inlineStr">
        <is>
          <t>한국</t>
        </is>
      </c>
      <c r="M477" t="inlineStr">
        <is>
          <t>기타</t>
        </is>
      </c>
      <c r="N477" t="inlineStr">
        <is>
          <t>대출</t>
        </is>
      </c>
      <c r="O477" t="inlineStr">
        <is>
          <t>선순위</t>
        </is>
      </c>
      <c r="P477" t="inlineStr">
        <is>
          <t>대출</t>
        </is>
      </c>
      <c r="Q477" t="inlineStr">
        <is>
          <t>프로젝트</t>
        </is>
      </c>
      <c r="R477" t="inlineStr">
        <is>
          <t>KRW</t>
        </is>
      </c>
      <c r="S477" t="inlineStr">
        <is>
          <t>KRW</t>
        </is>
      </c>
      <c r="T477" s="1" t="n">
        <v>43955</v>
      </c>
      <c r="U477" s="1" t="n">
        <v>48369</v>
      </c>
      <c r="V477" s="1" t="n">
        <v>48399</v>
      </c>
      <c r="W477" s="1" t="n">
        <v>44559</v>
      </c>
      <c r="X477" t="inlineStr">
        <is>
          <t>해당없음</t>
        </is>
      </c>
      <c r="Y477" t="inlineStr">
        <is>
          <t>해당없음</t>
        </is>
      </c>
      <c r="Z477" t="inlineStr">
        <is>
          <t>HUG 보증</t>
        </is>
      </c>
      <c r="AA477" t="inlineStr">
        <is>
          <t>HUG 보증</t>
        </is>
      </c>
      <c r="AB477" t="inlineStr">
        <is>
          <t>대림에이엠씨</t>
        </is>
      </c>
      <c r="AC477" t="inlineStr">
        <is>
          <t>해당없음</t>
        </is>
      </c>
      <c r="AD477" t="inlineStr">
        <is>
          <t>상환/확인필요</t>
        </is>
      </c>
      <c r="AF477" t="inlineStr">
        <is>
          <t>김현우</t>
        </is>
      </c>
      <c r="AI477" t="inlineStr">
        <is>
          <t>기보유</t>
        </is>
      </c>
      <c r="AJ477" t="inlineStr">
        <is>
          <t>국내실물</t>
        </is>
      </c>
      <c r="AK477" t="inlineStr">
        <is>
          <t>부동산</t>
        </is>
      </c>
      <c r="AL477" t="inlineStr">
        <is>
          <t>Debt</t>
        </is>
      </c>
      <c r="AM477" t="inlineStr">
        <is>
          <t>인출</t>
        </is>
      </c>
      <c r="AN477" t="inlineStr">
        <is>
          <t>상환</t>
        </is>
      </c>
      <c r="AO477" t="n">
        <v>0</v>
      </c>
      <c r="AP477" t="n">
        <v>275300000000</v>
      </c>
      <c r="AQ477" t="n">
        <v>0</v>
      </c>
      <c r="AR477" t="n">
        <v>0</v>
      </c>
      <c r="AS477" t="n">
        <v>0</v>
      </c>
      <c r="AT477" t="n">
        <v>0</v>
      </c>
      <c r="AU477" t="n">
        <v>0</v>
      </c>
      <c r="AV477" t="n">
        <v>0</v>
      </c>
      <c r="AW477" t="n">
        <v>0</v>
      </c>
      <c r="AX477" t="n">
        <v>0</v>
      </c>
      <c r="AY477" t="n">
        <v>0</v>
      </c>
      <c r="AZ477" t="n">
        <v>0</v>
      </c>
      <c r="BA477" t="n">
        <v>0</v>
      </c>
      <c r="BB477" t="n">
        <v>0</v>
      </c>
      <c r="BC477" t="n">
        <v>0</v>
      </c>
      <c r="BD477" t="n">
        <v>0</v>
      </c>
      <c r="BE477" t="n">
        <v>0</v>
      </c>
      <c r="BF477" t="n">
        <v>0</v>
      </c>
      <c r="BG477" t="n">
        <v>0</v>
      </c>
      <c r="BH477" t="n">
        <v>0</v>
      </c>
      <c r="BI477" t="n">
        <v>0</v>
      </c>
      <c r="BJ477" t="n">
        <v>0</v>
      </c>
      <c r="BK477" t="n">
        <v>0</v>
      </c>
      <c r="BL477" t="n">
        <v>0</v>
      </c>
      <c r="BM477" t="n">
        <v>0</v>
      </c>
      <c r="BN477" t="n">
        <v>0</v>
      </c>
      <c r="BO477" t="n">
        <v>0</v>
      </c>
      <c r="BP477" t="n">
        <v>0</v>
      </c>
      <c r="BQ477" t="n">
        <v>0</v>
      </c>
      <c r="BR477" t="n">
        <v>0</v>
      </c>
      <c r="BS477" t="n">
        <v>0</v>
      </c>
      <c r="BT477" t="n">
        <v>0</v>
      </c>
      <c r="BU477" t="n">
        <v>0</v>
      </c>
      <c r="BV477" t="n">
        <v>0</v>
      </c>
      <c r="BW477" t="n">
        <v>0</v>
      </c>
      <c r="BX477" t="n">
        <v>0</v>
      </c>
      <c r="BY477" t="n">
        <v>0</v>
      </c>
      <c r="BZ477" t="n">
        <v>0</v>
      </c>
      <c r="CA477" t="n">
        <v>0</v>
      </c>
      <c r="CB477" t="n">
        <v>0</v>
      </c>
      <c r="CC477" t="n">
        <v>0</v>
      </c>
      <c r="CD477" t="n">
        <v>0</v>
      </c>
      <c r="CE477" t="n">
        <v>0</v>
      </c>
      <c r="CF477" t="n">
        <v>0</v>
      </c>
      <c r="CG477" t="n">
        <v>0</v>
      </c>
      <c r="CH477" t="n">
        <v>0</v>
      </c>
      <c r="CI477" t="n">
        <v>0</v>
      </c>
      <c r="CJ477" t="n">
        <v>0</v>
      </c>
      <c r="CK477" t="n">
        <v>0</v>
      </c>
      <c r="CL477" t="n">
        <v>0</v>
      </c>
      <c r="CM477" t="n">
        <v>0</v>
      </c>
      <c r="CN477" t="n">
        <v>0</v>
      </c>
      <c r="CO477" t="n">
        <v>0</v>
      </c>
      <c r="CP477" t="n">
        <v>0</v>
      </c>
      <c r="CQ477" t="n">
        <v>0</v>
      </c>
      <c r="CR477" t="n">
        <v>0</v>
      </c>
      <c r="CS477" t="n">
        <v>0</v>
      </c>
      <c r="CT477" t="n">
        <v>0</v>
      </c>
      <c r="CU477" t="n">
        <v>0</v>
      </c>
      <c r="CV477" t="n">
        <v>0</v>
      </c>
      <c r="CW477" t="n">
        <v>0</v>
      </c>
      <c r="CX477" t="n">
        <v>0</v>
      </c>
      <c r="CY477" t="n">
        <v>0</v>
      </c>
      <c r="CZ477" t="n">
        <v>0</v>
      </c>
      <c r="DA477" t="n">
        <v>0</v>
      </c>
      <c r="DB477" t="n">
        <v>0</v>
      </c>
      <c r="DC477" t="n">
        <v>0</v>
      </c>
      <c r="DD477" t="n">
        <v>0</v>
      </c>
      <c r="DE477" t="n">
        <v>0</v>
      </c>
      <c r="DF477" t="n">
        <v>0</v>
      </c>
      <c r="DG477" t="n">
        <v>0</v>
      </c>
      <c r="DH477" t="n">
        <v>1</v>
      </c>
      <c r="DI477" t="n">
        <v>0</v>
      </c>
      <c r="DJ477" t="n">
        <v>0</v>
      </c>
      <c r="DK477" t="n">
        <v>0</v>
      </c>
      <c r="DL477" t="n">
        <v>0</v>
      </c>
      <c r="DM477" t="n">
        <v>0</v>
      </c>
      <c r="DN477" t="n">
        <v>0</v>
      </c>
      <c r="DO477" t="n">
        <v>0</v>
      </c>
      <c r="DP477" t="n">
        <v>0</v>
      </c>
      <c r="DQ477" t="n">
        <v>0</v>
      </c>
      <c r="DR477" t="n">
        <v>0</v>
      </c>
      <c r="DS477" t="n">
        <v>0</v>
      </c>
      <c r="DT477" t="n">
        <v>0</v>
      </c>
      <c r="DU477" t="n">
        <v>0</v>
      </c>
      <c r="DV477" t="n">
        <v>0</v>
      </c>
      <c r="DW477" t="n">
        <v>0</v>
      </c>
      <c r="DX477" t="n">
        <v>0</v>
      </c>
      <c r="DY477" t="n">
        <v>0</v>
      </c>
      <c r="DZ477" t="n">
        <v>0</v>
      </c>
      <c r="EA477" t="n">
        <v>0</v>
      </c>
      <c r="EB477" t="n">
        <v>0</v>
      </c>
      <c r="EC477" t="n">
        <v>0</v>
      </c>
      <c r="ED477" t="n">
        <v>0</v>
      </c>
      <c r="EE477" t="n">
        <v>0</v>
      </c>
      <c r="EF477" t="n">
        <v>0</v>
      </c>
      <c r="EG477" t="n">
        <v>0</v>
      </c>
      <c r="EH477" t="n">
        <v>0</v>
      </c>
      <c r="EI477" t="n">
        <v>0</v>
      </c>
      <c r="EJ477" t="n">
        <v>0</v>
      </c>
      <c r="EK477" t="n">
        <v>0</v>
      </c>
      <c r="EL477" t="n">
        <v>0</v>
      </c>
      <c r="EM477" t="n">
        <v>0</v>
      </c>
      <c r="EN477" t="n">
        <v>0</v>
      </c>
      <c r="EO477" t="n">
        <v>0</v>
      </c>
      <c r="EP477" t="n">
        <v>0</v>
      </c>
      <c r="EQ477" t="n">
        <v>0</v>
      </c>
      <c r="ER477" t="n">
        <v>471</v>
      </c>
      <c r="EU477" t="n">
        <v>2020</v>
      </c>
      <c r="EV477" t="inlineStr">
        <is>
          <t>국내간접투자</t>
        </is>
      </c>
      <c r="EW477" t="n">
        <v>0</v>
      </c>
      <c r="EX477" t="n">
        <v>0</v>
      </c>
      <c r="EY477" t="n">
        <v>0</v>
      </c>
      <c r="EZ477" t="n">
        <v>0</v>
      </c>
      <c r="FA477" t="n">
        <v>0</v>
      </c>
      <c r="FB477" t="n">
        <v>0</v>
      </c>
      <c r="FC477" t="n">
        <v>0</v>
      </c>
      <c r="FD477" t="n">
        <v>0</v>
      </c>
      <c r="FE477" t="n">
        <v>0</v>
      </c>
      <c r="FF477" t="n">
        <v>0</v>
      </c>
      <c r="FG477" t="n">
        <v>0</v>
      </c>
      <c r="FH477" t="n">
        <v>0</v>
      </c>
      <c r="FI477" t="n">
        <v>0</v>
      </c>
      <c r="FJ477" t="n">
        <v>0</v>
      </c>
      <c r="FK477" t="n">
        <v>0</v>
      </c>
      <c r="FL477" t="n">
        <v>0</v>
      </c>
      <c r="FM477" t="n">
        <v>0</v>
      </c>
      <c r="FN477" t="n">
        <v>0</v>
      </c>
      <c r="FO477" t="n">
        <v>0</v>
      </c>
      <c r="FP477" t="n">
        <v>0</v>
      </c>
      <c r="FQ477" t="b">
        <v>1</v>
      </c>
      <c r="FR477" t="b">
        <v>1</v>
      </c>
    </row>
    <row r="478">
      <c r="A478" t="inlineStr">
        <is>
          <t>BS00001182</t>
        </is>
      </c>
      <c r="B478" t="inlineStr">
        <is>
          <t>BS0000118201</t>
        </is>
      </c>
      <c r="C478" t="n">
        <v>210000420</v>
      </c>
      <c r="D478" t="inlineStr">
        <is>
          <t>이지스 미국 전문투자형사모부동산투자신탁 327호</t>
        </is>
      </c>
      <c r="E478" t="inlineStr">
        <is>
          <t>이지스미국일반사모부동산투자신탁327호</t>
        </is>
      </c>
      <c r="F478" t="inlineStr">
        <is>
          <t>부동산</t>
        </is>
      </c>
      <c r="G478" t="inlineStr">
        <is>
          <t>수익형</t>
        </is>
      </c>
      <c r="H478" t="inlineStr">
        <is>
          <t>멀티패밀리</t>
        </is>
      </c>
      <c r="I478" t="inlineStr">
        <is>
          <t>해외</t>
        </is>
      </c>
      <c r="J478" t="inlineStr">
        <is>
          <t>아메리카</t>
        </is>
      </c>
      <c r="K478" t="inlineStr">
        <is>
          <t>선진국</t>
        </is>
      </c>
      <c r="L478" t="inlineStr">
        <is>
          <t>미국</t>
        </is>
      </c>
      <c r="M478" t="inlineStr">
        <is>
          <t>해당없음</t>
        </is>
      </c>
      <c r="N478" t="inlineStr">
        <is>
          <t>수익증권</t>
        </is>
      </c>
      <c r="O478" t="inlineStr">
        <is>
          <t>선순위</t>
        </is>
      </c>
      <c r="P478" t="inlineStr">
        <is>
          <t>채권형</t>
        </is>
      </c>
      <c r="Q478" t="inlineStr">
        <is>
          <t>프로젝트</t>
        </is>
      </c>
      <c r="R478" t="inlineStr">
        <is>
          <t>KRW</t>
        </is>
      </c>
      <c r="S478" t="inlineStr">
        <is>
          <t>USD</t>
        </is>
      </c>
      <c r="T478" s="1" t="n">
        <v>43783</v>
      </c>
      <c r="U478" s="1" t="n">
        <v>47617</v>
      </c>
      <c r="V478" s="1" t="n">
        <v>47617</v>
      </c>
      <c r="X478" t="inlineStr">
        <is>
          <t>해당없음</t>
        </is>
      </c>
      <c r="Y478" t="inlineStr">
        <is>
          <t>해당없음</t>
        </is>
      </c>
      <c r="Z478" t="inlineStr">
        <is>
          <t>해당없음</t>
        </is>
      </c>
      <c r="AA478" t="inlineStr">
        <is>
          <t>해당없음</t>
        </is>
      </c>
      <c r="AB478" t="inlineStr">
        <is>
          <t>이지스자산운용</t>
        </is>
      </c>
      <c r="AC478" t="inlineStr">
        <is>
          <t>Tishman Speyer Crown</t>
        </is>
      </c>
      <c r="AD478" t="inlineStr">
        <is>
          <t>정의헌</t>
        </is>
      </c>
      <c r="AF478" t="inlineStr">
        <is>
          <t>신혜림</t>
        </is>
      </c>
      <c r="AI478" t="inlineStr">
        <is>
          <t>기보유</t>
        </is>
      </c>
      <c r="AJ478" t="inlineStr">
        <is>
          <t>해외실물</t>
        </is>
      </c>
      <c r="AK478" t="inlineStr">
        <is>
          <t>부동산</t>
        </is>
      </c>
      <c r="AL478" t="inlineStr">
        <is>
          <t>Debt</t>
        </is>
      </c>
      <c r="AM478" t="inlineStr">
        <is>
          <t>인출</t>
        </is>
      </c>
      <c r="AN478" t="inlineStr">
        <is>
          <t>운영</t>
        </is>
      </c>
      <c r="AO478" t="n">
        <v>268100000</v>
      </c>
      <c r="AP478" t="n">
        <v>53620000000</v>
      </c>
      <c r="AQ478" t="n">
        <v>0</v>
      </c>
      <c r="AR478" t="n">
        <v>0</v>
      </c>
      <c r="AS478" t="n">
        <v>0</v>
      </c>
      <c r="AT478" t="n">
        <v>0</v>
      </c>
      <c r="AU478" t="n">
        <v>0</v>
      </c>
      <c r="AV478" t="n">
        <v>0</v>
      </c>
      <c r="AW478" t="n">
        <v>54860903323</v>
      </c>
      <c r="AX478" t="n">
        <v>0</v>
      </c>
      <c r="AY478" t="n">
        <v>0</v>
      </c>
      <c r="AZ478" t="n">
        <v>1864204308</v>
      </c>
      <c r="BA478" t="n">
        <v>0</v>
      </c>
      <c r="BB478" t="n">
        <v>0</v>
      </c>
      <c r="BC478" t="n">
        <v>52996699015</v>
      </c>
      <c r="BD478" t="n">
        <v>708500000</v>
      </c>
      <c r="BE478" t="n">
        <v>2674500000</v>
      </c>
      <c r="BF478" t="n">
        <v>11863353544</v>
      </c>
      <c r="BG478" t="n">
        <v>2674500000</v>
      </c>
      <c r="BH478" t="n">
        <v>0</v>
      </c>
      <c r="BI478" t="n">
        <v>0</v>
      </c>
      <c r="BJ478" t="n">
        <v>0</v>
      </c>
      <c r="BK478" t="n">
        <v>2674500000</v>
      </c>
      <c r="BL478" t="n">
        <v>0</v>
      </c>
      <c r="BM478" t="n">
        <v>-463026833</v>
      </c>
      <c r="BN478" t="n">
        <v>-1943812587</v>
      </c>
      <c r="BO478" t="n">
        <v>708500000</v>
      </c>
      <c r="BP478" t="n">
        <v>2674500000</v>
      </c>
      <c r="BQ478" t="n">
        <v>245473167</v>
      </c>
      <c r="BR478" t="n">
        <v>730687413</v>
      </c>
      <c r="BS478" t="n">
        <v>0</v>
      </c>
      <c r="BT478" t="n">
        <v>0</v>
      </c>
      <c r="BU478" t="n">
        <v>0</v>
      </c>
      <c r="BV478" t="n">
        <v>245473167</v>
      </c>
      <c r="BW478" t="n">
        <v>730687413</v>
      </c>
      <c r="BX478" t="n">
        <v>0.4754177342156624</v>
      </c>
      <c r="BY478" t="n">
        <v>1.4016386963314</v>
      </c>
      <c r="BZ478" t="n">
        <v>0</v>
      </c>
      <c r="CA478" t="n">
        <v>53007171408</v>
      </c>
      <c r="CB478" t="n">
        <v>53007171408</v>
      </c>
      <c r="CC478" t="n">
        <v>53007171408</v>
      </c>
      <c r="CD478" t="n">
        <v>0</v>
      </c>
      <c r="CE478" t="n">
        <v>51524376357</v>
      </c>
      <c r="CF478" t="n">
        <v>51987403190</v>
      </c>
      <c r="CG478" t="n">
        <v>53468188944</v>
      </c>
      <c r="CH478" t="n">
        <v>51524376357</v>
      </c>
      <c r="CI478" t="n">
        <v>51987403190</v>
      </c>
      <c r="CJ478" t="n">
        <v>53468188944</v>
      </c>
      <c r="CK478" t="n">
        <v>-1943812587</v>
      </c>
      <c r="CL478" t="n">
        <v>5340410549</v>
      </c>
      <c r="CM478" t="n">
        <v>5.982428491115571</v>
      </c>
      <c r="CN478" t="n">
        <v>1.401741206645966</v>
      </c>
      <c r="CO478" t="n">
        <v>3.596927225589752</v>
      </c>
      <c r="CP478" t="n">
        <v>308240897105.0783</v>
      </c>
      <c r="CQ478" t="n">
        <v>72223841486.34206</v>
      </c>
      <c r="CR478" t="n">
        <v>185329432100.0262</v>
      </c>
      <c r="CS478" t="n">
        <v>1.18940684998972</v>
      </c>
      <c r="CT478" t="n">
        <v>61283446180.46418</v>
      </c>
      <c r="CU478" t="n">
        <v>0</v>
      </c>
      <c r="CV478" t="n">
        <v>0</v>
      </c>
      <c r="CW478" t="n">
        <v>0</v>
      </c>
      <c r="CX478" t="n">
        <v>0</v>
      </c>
      <c r="CY478" t="n">
        <v>0</v>
      </c>
      <c r="CZ478" t="n">
        <v>0</v>
      </c>
      <c r="DA478" t="n">
        <v>0</v>
      </c>
      <c r="DB478" t="n">
        <v>0</v>
      </c>
      <c r="DC478" t="n">
        <v>0</v>
      </c>
      <c r="DD478" t="n">
        <v>0</v>
      </c>
      <c r="DE478" t="n">
        <v>0</v>
      </c>
      <c r="DF478" t="n">
        <v>0</v>
      </c>
      <c r="DG478" t="n">
        <v>0</v>
      </c>
      <c r="DH478" t="n">
        <v>1</v>
      </c>
      <c r="DI478" t="n">
        <v>0</v>
      </c>
      <c r="DJ478" t="n">
        <v>51524376357</v>
      </c>
      <c r="DK478" t="n">
        <v>0</v>
      </c>
      <c r="DL478" t="n">
        <v>53468188944</v>
      </c>
      <c r="DM478" t="n">
        <v>0</v>
      </c>
      <c r="DN478" t="n">
        <v>0</v>
      </c>
      <c r="DO478" t="n">
        <v>0</v>
      </c>
      <c r="DP478" t="n">
        <v>0</v>
      </c>
      <c r="DQ478" t="n">
        <v>0</v>
      </c>
      <c r="DR478" t="n">
        <v>0</v>
      </c>
      <c r="DS478" t="n">
        <v>0</v>
      </c>
      <c r="DT478" t="n">
        <v>0</v>
      </c>
      <c r="DU478" t="n">
        <v>0</v>
      </c>
      <c r="DV478" t="n">
        <v>52285921804</v>
      </c>
      <c r="DW478" t="n">
        <v>2483444989.685123</v>
      </c>
      <c r="DX478" t="n">
        <v>0</v>
      </c>
      <c r="DY478" t="n">
        <v>0</v>
      </c>
      <c r="DZ478" t="n">
        <v>12975777835.13127</v>
      </c>
      <c r="EA478" t="n">
        <v>0</v>
      </c>
      <c r="EB478" t="n">
        <v>15459222824.81639</v>
      </c>
      <c r="EC478" t="n">
        <v>0.2956670226216366</v>
      </c>
      <c r="ED478" t="n">
        <v>15459222824.81639</v>
      </c>
      <c r="EE478" t="n">
        <v>15234058949.91084</v>
      </c>
      <c r="EF478" t="n">
        <v>0</v>
      </c>
      <c r="EG478" t="n">
        <v>708500000</v>
      </c>
      <c r="EH478" t="n">
        <v>0</v>
      </c>
      <c r="EI478" t="n">
        <v>0</v>
      </c>
      <c r="EJ478" t="n">
        <v>-463026833</v>
      </c>
      <c r="EK478" t="n">
        <v>0</v>
      </c>
      <c r="EL478" t="n">
        <v>2674500000</v>
      </c>
      <c r="EM478" t="n">
        <v>0</v>
      </c>
      <c r="EN478" t="n">
        <v>0</v>
      </c>
      <c r="EO478" t="n">
        <v>-1943812587</v>
      </c>
      <c r="EP478" t="n">
        <v>245473167</v>
      </c>
      <c r="EQ478" t="n">
        <v>730687413</v>
      </c>
      <c r="ER478" t="n">
        <v>222</v>
      </c>
      <c r="EU478" t="n">
        <v>2019</v>
      </c>
      <c r="EV478" t="inlineStr">
        <is>
          <t>국내간접투자</t>
        </is>
      </c>
      <c r="EW478" t="n">
        <v>0</v>
      </c>
      <c r="EX478" t="n">
        <v>708500000</v>
      </c>
      <c r="EY478" t="n">
        <v>0</v>
      </c>
      <c r="EZ478" t="n">
        <v>0</v>
      </c>
      <c r="FA478" t="n">
        <v>-463026833</v>
      </c>
      <c r="FB478" t="n">
        <v>0</v>
      </c>
      <c r="FC478" t="n">
        <v>2674500000</v>
      </c>
      <c r="FD478" t="n">
        <v>0</v>
      </c>
      <c r="FE478" t="n">
        <v>0</v>
      </c>
      <c r="FF478" t="n">
        <v>-1943812587</v>
      </c>
      <c r="FG478" t="n">
        <v>0</v>
      </c>
      <c r="FH478" t="n">
        <v>0</v>
      </c>
      <c r="FI478" t="n">
        <v>0</v>
      </c>
      <c r="FJ478" t="n">
        <v>0</v>
      </c>
      <c r="FK478" t="n">
        <v>0</v>
      </c>
      <c r="FL478" t="n">
        <v>0</v>
      </c>
      <c r="FM478" t="n">
        <v>0</v>
      </c>
      <c r="FN478" t="n">
        <v>0</v>
      </c>
      <c r="FO478" t="n">
        <v>0</v>
      </c>
      <c r="FP478" t="n">
        <v>0</v>
      </c>
      <c r="FQ478" t="b">
        <v>1</v>
      </c>
      <c r="FR478" t="b">
        <v>1</v>
      </c>
    </row>
    <row r="479">
      <c r="A479" t="inlineStr">
        <is>
          <t>BS00001184</t>
        </is>
      </c>
      <c r="B479" t="n">
        <v>406330670402</v>
      </c>
      <c r="C479" t="n">
        <v>6000000001106</v>
      </c>
      <c r="D479" t="inlineStr">
        <is>
          <t>LH 김포마송고양지축 주택개발리츠 투자 및 PF대출</t>
        </is>
      </c>
      <c r="E479" t="inlineStr">
        <is>
          <t>김포마송고양지축 주택개발리츠 PF대출(LH매입확약)</t>
        </is>
      </c>
      <c r="F479" t="inlineStr">
        <is>
          <t>부동산</t>
        </is>
      </c>
      <c r="G479" t="inlineStr">
        <is>
          <t>개발형</t>
        </is>
      </c>
      <c r="H479" t="inlineStr">
        <is>
          <t>주거용</t>
        </is>
      </c>
      <c r="I479" t="inlineStr">
        <is>
          <t>국내</t>
        </is>
      </c>
      <c r="J479" t="inlineStr">
        <is>
          <t>아시아</t>
        </is>
      </c>
      <c r="K479" t="inlineStr">
        <is>
          <t>이머징</t>
        </is>
      </c>
      <c r="L479" t="inlineStr">
        <is>
          <t>한국</t>
        </is>
      </c>
      <c r="M479" t="inlineStr">
        <is>
          <t>수도권</t>
        </is>
      </c>
      <c r="N479" t="inlineStr">
        <is>
          <t>대출</t>
        </is>
      </c>
      <c r="O479" t="inlineStr">
        <is>
          <t>선순위</t>
        </is>
      </c>
      <c r="P479" t="inlineStr">
        <is>
          <t>대출</t>
        </is>
      </c>
      <c r="Q479" t="inlineStr">
        <is>
          <t>프로젝트</t>
        </is>
      </c>
      <c r="R479" t="inlineStr">
        <is>
          <t>KRW</t>
        </is>
      </c>
      <c r="S479" t="inlineStr">
        <is>
          <t>KRW</t>
        </is>
      </c>
      <c r="T479" s="1" t="n">
        <v>43797</v>
      </c>
      <c r="U479" s="1" t="n">
        <v>45105</v>
      </c>
      <c r="V479" s="1" t="n">
        <v>45105</v>
      </c>
      <c r="W479" s="1" t="n">
        <v>45105</v>
      </c>
      <c r="X479" t="inlineStr">
        <is>
          <t>해당없음</t>
        </is>
      </c>
      <c r="Y479" t="inlineStr">
        <is>
          <t>해당없음</t>
        </is>
      </c>
      <c r="Z479" t="inlineStr">
        <is>
          <t>LH공사 매입확약</t>
        </is>
      </c>
      <c r="AA479" t="inlineStr">
        <is>
          <t>LH공사 매입확약</t>
        </is>
      </c>
      <c r="AB479" t="inlineStr">
        <is>
          <t>코람코자산운용</t>
        </is>
      </c>
      <c r="AC479" t="inlineStr">
        <is>
          <t>해당없음</t>
        </is>
      </c>
      <c r="AD479" t="inlineStr">
        <is>
          <t>상환/확인필요</t>
        </is>
      </c>
      <c r="AF479" t="inlineStr">
        <is>
          <t>김현우</t>
        </is>
      </c>
      <c r="AI479" t="inlineStr">
        <is>
          <t>기보유</t>
        </is>
      </c>
      <c r="AJ479" t="inlineStr">
        <is>
          <t>국내실물</t>
        </is>
      </c>
      <c r="AK479" t="inlineStr">
        <is>
          <t>부동산</t>
        </is>
      </c>
      <c r="AL479" t="inlineStr">
        <is>
          <t>Debt</t>
        </is>
      </c>
      <c r="AM479" t="inlineStr">
        <is>
          <t>인출</t>
        </is>
      </c>
      <c r="AN479" t="inlineStr">
        <is>
          <t>상환</t>
        </is>
      </c>
      <c r="AO479" t="n">
        <v>0</v>
      </c>
      <c r="AP479" t="n">
        <v>91000000000</v>
      </c>
      <c r="AQ479" t="n">
        <v>0</v>
      </c>
      <c r="AR479" t="n">
        <v>0</v>
      </c>
      <c r="AS479" t="n">
        <v>0</v>
      </c>
      <c r="AT479" t="n">
        <v>0</v>
      </c>
      <c r="AU479" t="n">
        <v>0</v>
      </c>
      <c r="AV479" t="n">
        <v>0</v>
      </c>
      <c r="AW479" t="n">
        <v>0</v>
      </c>
      <c r="AX479" t="n">
        <v>0</v>
      </c>
      <c r="AY479" t="n">
        <v>0</v>
      </c>
      <c r="AZ479" t="n">
        <v>0</v>
      </c>
      <c r="BA479" t="n">
        <v>0</v>
      </c>
      <c r="BB479" t="n">
        <v>0</v>
      </c>
      <c r="BC479" t="n">
        <v>0</v>
      </c>
      <c r="BD479" t="n">
        <v>0</v>
      </c>
      <c r="BE479" t="n">
        <v>0</v>
      </c>
      <c r="BF479" t="n">
        <v>0</v>
      </c>
      <c r="BG479" t="n">
        <v>0</v>
      </c>
      <c r="BH479" t="n">
        <v>0</v>
      </c>
      <c r="BI479" t="n">
        <v>0</v>
      </c>
      <c r="BJ479" t="n">
        <v>0</v>
      </c>
      <c r="BK479" t="n">
        <v>0</v>
      </c>
      <c r="BL479" t="n">
        <v>0</v>
      </c>
      <c r="BM479" t="n">
        <v>0</v>
      </c>
      <c r="BN479" t="n">
        <v>0</v>
      </c>
      <c r="BO479" t="n">
        <v>0</v>
      </c>
      <c r="BP479" t="n">
        <v>0</v>
      </c>
      <c r="BQ479" t="n">
        <v>0</v>
      </c>
      <c r="BR479" t="n">
        <v>0</v>
      </c>
      <c r="BS479" t="n">
        <v>0</v>
      </c>
      <c r="BT479" t="n">
        <v>0</v>
      </c>
      <c r="BU479" t="n">
        <v>0</v>
      </c>
      <c r="BV479" t="n">
        <v>0</v>
      </c>
      <c r="BW479" t="n">
        <v>0</v>
      </c>
      <c r="BX479" t="n">
        <v>0</v>
      </c>
      <c r="BY479" t="n">
        <v>0</v>
      </c>
      <c r="BZ479" t="n">
        <v>0</v>
      </c>
      <c r="CA479" t="n">
        <v>0</v>
      </c>
      <c r="CB479" t="n">
        <v>0</v>
      </c>
      <c r="CC479" t="n">
        <v>0</v>
      </c>
      <c r="CD479" t="n">
        <v>0</v>
      </c>
      <c r="CE479" t="n">
        <v>0</v>
      </c>
      <c r="CF479" t="n">
        <v>0</v>
      </c>
      <c r="CG479" t="n">
        <v>0</v>
      </c>
      <c r="CH479" t="n">
        <v>0</v>
      </c>
      <c r="CI479" t="n">
        <v>0</v>
      </c>
      <c r="CJ479" t="n">
        <v>0</v>
      </c>
      <c r="CK479" t="n">
        <v>0</v>
      </c>
      <c r="CL479" t="n">
        <v>0</v>
      </c>
      <c r="CM479" t="n">
        <v>0</v>
      </c>
      <c r="CN479" t="n">
        <v>0</v>
      </c>
      <c r="CO479" t="n">
        <v>0</v>
      </c>
      <c r="CP479" t="n">
        <v>0</v>
      </c>
      <c r="CQ479" t="n">
        <v>0</v>
      </c>
      <c r="CR479" t="n">
        <v>0</v>
      </c>
      <c r="CS479" t="n">
        <v>0</v>
      </c>
      <c r="CT479" t="n">
        <v>0</v>
      </c>
      <c r="CU479" t="n">
        <v>0</v>
      </c>
      <c r="CV479" t="n">
        <v>0</v>
      </c>
      <c r="CW479" t="n">
        <v>0</v>
      </c>
      <c r="CX479" t="n">
        <v>0</v>
      </c>
      <c r="CY479" t="n">
        <v>0</v>
      </c>
      <c r="CZ479" t="n">
        <v>0</v>
      </c>
      <c r="DA479" t="n">
        <v>0</v>
      </c>
      <c r="DB479" t="n">
        <v>0</v>
      </c>
      <c r="DC479" t="n">
        <v>0</v>
      </c>
      <c r="DD479" t="n">
        <v>0</v>
      </c>
      <c r="DE479" t="n">
        <v>0</v>
      </c>
      <c r="DF479" t="n">
        <v>0</v>
      </c>
      <c r="DG479" t="n">
        <v>0</v>
      </c>
      <c r="DH479" t="n">
        <v>1</v>
      </c>
      <c r="DI479" t="n">
        <v>0</v>
      </c>
      <c r="DJ479" t="n">
        <v>0</v>
      </c>
      <c r="DK479" t="n">
        <v>0</v>
      </c>
      <c r="DL479" t="n">
        <v>0</v>
      </c>
      <c r="DM479" t="n">
        <v>0</v>
      </c>
      <c r="DN479" t="n">
        <v>0</v>
      </c>
      <c r="DO479" t="n">
        <v>0</v>
      </c>
      <c r="DP479" t="n">
        <v>0</v>
      </c>
      <c r="DQ479" t="n">
        <v>0</v>
      </c>
      <c r="DR479" t="n">
        <v>0</v>
      </c>
      <c r="DS479" t="n">
        <v>0</v>
      </c>
      <c r="DT479" t="n">
        <v>0</v>
      </c>
      <c r="DU479" t="n">
        <v>0</v>
      </c>
      <c r="DV479" t="n">
        <v>0</v>
      </c>
      <c r="DW479" t="n">
        <v>0</v>
      </c>
      <c r="DX479" t="n">
        <v>0</v>
      </c>
      <c r="DY479" t="n">
        <v>0</v>
      </c>
      <c r="DZ479" t="n">
        <v>0</v>
      </c>
      <c r="EA479" t="n">
        <v>0</v>
      </c>
      <c r="EB479" t="n">
        <v>0</v>
      </c>
      <c r="EC479" t="n">
        <v>0</v>
      </c>
      <c r="ED479" t="n">
        <v>0</v>
      </c>
      <c r="EE479" t="n">
        <v>0</v>
      </c>
      <c r="EF479" t="n">
        <v>0</v>
      </c>
      <c r="EG479" t="n">
        <v>0</v>
      </c>
      <c r="EH479" t="n">
        <v>0</v>
      </c>
      <c r="EI479" t="n">
        <v>0</v>
      </c>
      <c r="EJ479" t="n">
        <v>0</v>
      </c>
      <c r="EK479" t="n">
        <v>0</v>
      </c>
      <c r="EL479" t="n">
        <v>0</v>
      </c>
      <c r="EM479" t="n">
        <v>0</v>
      </c>
      <c r="EN479" t="n">
        <v>0</v>
      </c>
      <c r="EO479" t="n">
        <v>0</v>
      </c>
      <c r="EP479" t="n">
        <v>0</v>
      </c>
      <c r="EQ479" t="n">
        <v>0</v>
      </c>
      <c r="ER479" t="n">
        <v>471</v>
      </c>
      <c r="EU479" t="n">
        <v>2019</v>
      </c>
      <c r="EV479" t="inlineStr">
        <is>
          <t>국내간접투자</t>
        </is>
      </c>
      <c r="EW479" t="n">
        <v>0</v>
      </c>
      <c r="EX479" t="n">
        <v>0</v>
      </c>
      <c r="EY479" t="n">
        <v>0</v>
      </c>
      <c r="EZ479" t="n">
        <v>0</v>
      </c>
      <c r="FA479" t="n">
        <v>0</v>
      </c>
      <c r="FB479" t="n">
        <v>0</v>
      </c>
      <c r="FC479" t="n">
        <v>0</v>
      </c>
      <c r="FD479" t="n">
        <v>0</v>
      </c>
      <c r="FE479" t="n">
        <v>0</v>
      </c>
      <c r="FF479" t="n">
        <v>0</v>
      </c>
      <c r="FG479" t="n">
        <v>0</v>
      </c>
      <c r="FH479" s="2" t="n">
        <v>0</v>
      </c>
      <c r="FI479" s="2" t="n">
        <v>0</v>
      </c>
      <c r="FJ479" s="2" t="n">
        <v>0</v>
      </c>
      <c r="FK479" s="2" t="n">
        <v>0</v>
      </c>
      <c r="FL479" t="n">
        <v>0</v>
      </c>
      <c r="FM479" t="n">
        <v>0</v>
      </c>
      <c r="FN479" t="n">
        <v>0</v>
      </c>
      <c r="FO479" t="n">
        <v>0</v>
      </c>
      <c r="FP479" t="n">
        <v>0</v>
      </c>
      <c r="FQ479" t="b">
        <v>1</v>
      </c>
      <c r="FR479" t="b">
        <v>1</v>
      </c>
    </row>
    <row r="480">
      <c r="A480" t="inlineStr">
        <is>
          <t>BS00001184</t>
        </is>
      </c>
      <c r="B480" t="inlineStr">
        <is>
          <t>BS0000118401</t>
        </is>
      </c>
      <c r="C480" t="n">
        <v>210000443</v>
      </c>
      <c r="D480" t="inlineStr">
        <is>
          <t>LH 김포마송고양지축 주택개발리츠 투자 및 PF대출</t>
        </is>
      </c>
      <c r="E480" t="inlineStr">
        <is>
          <t>JB김포마송고양지축주택리츠전문투자형사모부동산투자신탁38호</t>
        </is>
      </c>
      <c r="F480" t="inlineStr">
        <is>
          <t>부동산</t>
        </is>
      </c>
      <c r="G480" t="inlineStr">
        <is>
          <t>개발형</t>
        </is>
      </c>
      <c r="H480" t="inlineStr">
        <is>
          <t>주거용</t>
        </is>
      </c>
      <c r="I480" t="inlineStr">
        <is>
          <t>국내</t>
        </is>
      </c>
      <c r="J480" t="inlineStr">
        <is>
          <t>아시아</t>
        </is>
      </c>
      <c r="K480" t="inlineStr">
        <is>
          <t>이머징</t>
        </is>
      </c>
      <c r="L480" t="inlineStr">
        <is>
          <t>한국</t>
        </is>
      </c>
      <c r="M480" t="inlineStr">
        <is>
          <t>수도권</t>
        </is>
      </c>
      <c r="N480" t="inlineStr">
        <is>
          <t>수익증권</t>
        </is>
      </c>
      <c r="O480" t="inlineStr">
        <is>
          <t>선순위</t>
        </is>
      </c>
      <c r="P480" t="inlineStr">
        <is>
          <t>주식형</t>
        </is>
      </c>
      <c r="Q480" t="inlineStr">
        <is>
          <t>프로젝트</t>
        </is>
      </c>
      <c r="R480" t="inlineStr">
        <is>
          <t>KRW</t>
        </is>
      </c>
      <c r="S480" t="inlineStr">
        <is>
          <t>KRW</t>
        </is>
      </c>
      <c r="T480" s="1" t="n">
        <v>43796</v>
      </c>
      <c r="U480" s="1" t="n">
        <v>45105</v>
      </c>
      <c r="V480" s="1" t="n">
        <v>45105</v>
      </c>
      <c r="W480" s="1" t="n">
        <v>45159</v>
      </c>
      <c r="X480" t="inlineStr">
        <is>
          <t>해당없음</t>
        </is>
      </c>
      <c r="Y480" t="inlineStr">
        <is>
          <t>해당없음</t>
        </is>
      </c>
      <c r="Z480" t="inlineStr">
        <is>
          <t>LH공사 매입확약</t>
        </is>
      </c>
      <c r="AA480" t="inlineStr">
        <is>
          <t>LH공사 매입확약</t>
        </is>
      </c>
      <c r="AB480" t="inlineStr">
        <is>
          <t>코람코자산운용</t>
        </is>
      </c>
      <c r="AC480" t="inlineStr">
        <is>
          <t>해당없음</t>
        </is>
      </c>
      <c r="AD480" t="inlineStr">
        <is>
          <t>상환/확인필요</t>
        </is>
      </c>
      <c r="AF480" t="inlineStr">
        <is>
          <t>김현우</t>
        </is>
      </c>
      <c r="AI480" t="inlineStr">
        <is>
          <t>기보유</t>
        </is>
      </c>
      <c r="AJ480" t="inlineStr">
        <is>
          <t>국내실물</t>
        </is>
      </c>
      <c r="AK480" t="inlineStr">
        <is>
          <t>부동산</t>
        </is>
      </c>
      <c r="AL480" t="inlineStr">
        <is>
          <t>Equity</t>
        </is>
      </c>
      <c r="AM480" t="inlineStr">
        <is>
          <t>인출</t>
        </is>
      </c>
      <c r="AN480" t="inlineStr">
        <is>
          <t>상환</t>
        </is>
      </c>
      <c r="AO480" t="n">
        <v>0</v>
      </c>
      <c r="AP480" t="n">
        <v>4500000000</v>
      </c>
      <c r="AQ480" t="n">
        <v>0</v>
      </c>
      <c r="AR480" t="n">
        <v>0</v>
      </c>
      <c r="AS480" t="n">
        <v>0</v>
      </c>
      <c r="AT480" t="n">
        <v>0</v>
      </c>
      <c r="AU480" t="n">
        <v>0</v>
      </c>
      <c r="AV480" t="n">
        <v>0</v>
      </c>
      <c r="AW480" t="n">
        <v>9000000000</v>
      </c>
      <c r="AX480" t="n">
        <v>0</v>
      </c>
      <c r="AY480" t="n">
        <v>0</v>
      </c>
      <c r="AZ480" t="n">
        <v>4642570622</v>
      </c>
      <c r="BA480" t="n">
        <v>0</v>
      </c>
      <c r="BB480" t="n">
        <v>0</v>
      </c>
      <c r="BC480" t="n">
        <v>4357429378</v>
      </c>
      <c r="BD480" t="n">
        <v>0</v>
      </c>
      <c r="BE480" t="n">
        <v>0</v>
      </c>
      <c r="BF480" t="n">
        <v>748145009</v>
      </c>
      <c r="BG480" t="n">
        <v>0</v>
      </c>
      <c r="BH480" t="n">
        <v>0</v>
      </c>
      <c r="BI480" t="n">
        <v>0</v>
      </c>
      <c r="BJ480" t="n">
        <v>0</v>
      </c>
      <c r="BK480" t="n">
        <v>0</v>
      </c>
      <c r="BL480" t="n">
        <v>0</v>
      </c>
      <c r="BM480" t="n">
        <v>0</v>
      </c>
      <c r="BN480" t="n">
        <v>0</v>
      </c>
      <c r="BO480" t="n">
        <v>0</v>
      </c>
      <c r="BP480" t="n">
        <v>0</v>
      </c>
      <c r="BQ480" t="n">
        <v>0</v>
      </c>
      <c r="BR480" t="n">
        <v>0</v>
      </c>
      <c r="BS480" t="n">
        <v>0</v>
      </c>
      <c r="BT480" t="n">
        <v>0</v>
      </c>
      <c r="BU480" t="n">
        <v>0</v>
      </c>
      <c r="BV480" t="n">
        <v>0</v>
      </c>
      <c r="BW480" t="n">
        <v>0</v>
      </c>
      <c r="BX480" t="n">
        <v>0</v>
      </c>
      <c r="BY480" t="n">
        <v>0</v>
      </c>
      <c r="BZ480" t="n">
        <v>0</v>
      </c>
      <c r="CA480" t="n">
        <v>0</v>
      </c>
      <c r="CB480" t="n">
        <v>0</v>
      </c>
      <c r="CC480" t="n">
        <v>0</v>
      </c>
      <c r="CD480" t="n">
        <v>0</v>
      </c>
      <c r="CE480" t="n">
        <v>0</v>
      </c>
      <c r="CF480" t="n">
        <v>0</v>
      </c>
      <c r="CG480" t="n">
        <v>0</v>
      </c>
      <c r="CH480" t="n">
        <v>0</v>
      </c>
      <c r="CI480" t="n">
        <v>0</v>
      </c>
      <c r="CJ480" t="n">
        <v>0</v>
      </c>
      <c r="CK480" t="n">
        <v>0</v>
      </c>
      <c r="CL480" t="n">
        <v>11533500</v>
      </c>
      <c r="CM480" t="n">
        <v>0</v>
      </c>
      <c r="CN480" t="n">
        <v>0</v>
      </c>
      <c r="CO480" t="n">
        <v>-12.99057018011808</v>
      </c>
      <c r="CP480" t="n">
        <v>0</v>
      </c>
      <c r="CQ480" t="n">
        <v>0</v>
      </c>
      <c r="CR480" t="n">
        <v>0</v>
      </c>
      <c r="CS480" t="n">
        <v>0.5989684034444445</v>
      </c>
      <c r="CT480" t="n">
        <v>0</v>
      </c>
      <c r="CU480" t="n">
        <v>0</v>
      </c>
      <c r="CV480" t="n">
        <v>0</v>
      </c>
      <c r="CW480" t="n">
        <v>0</v>
      </c>
      <c r="CX480" t="n">
        <v>0</v>
      </c>
      <c r="CY480" t="n">
        <v>0</v>
      </c>
      <c r="CZ480" t="n">
        <v>0</v>
      </c>
      <c r="DA480" t="n">
        <v>0</v>
      </c>
      <c r="DB480" t="n">
        <v>0</v>
      </c>
      <c r="DC480" t="n">
        <v>0</v>
      </c>
      <c r="DD480" t="n">
        <v>0</v>
      </c>
      <c r="DE480" t="n">
        <v>0</v>
      </c>
      <c r="DF480" t="n">
        <v>0</v>
      </c>
      <c r="DG480" t="n">
        <v>0</v>
      </c>
      <c r="DH480" t="n">
        <v>0.02020234426837788</v>
      </c>
      <c r="DI480" t="n">
        <v>0.979797655731622</v>
      </c>
      <c r="DJ480" t="n">
        <v>0</v>
      </c>
      <c r="DK480" t="n">
        <v>0</v>
      </c>
      <c r="DL480" t="n">
        <v>0</v>
      </c>
      <c r="DM480" t="n">
        <v>0</v>
      </c>
      <c r="DN480" t="n">
        <v>0</v>
      </c>
      <c r="DO480" t="n">
        <v>0</v>
      </c>
      <c r="DP480" t="n">
        <v>0</v>
      </c>
      <c r="DQ480" t="n">
        <v>0</v>
      </c>
      <c r="DR480" t="n">
        <v>0</v>
      </c>
      <c r="DS480" t="n">
        <v>0</v>
      </c>
      <c r="DT480" t="n">
        <v>0</v>
      </c>
      <c r="DU480" t="n">
        <v>0</v>
      </c>
      <c r="DV480" t="n">
        <v>0</v>
      </c>
      <c r="DW480" t="n">
        <v>0</v>
      </c>
      <c r="DX480" t="n">
        <v>0</v>
      </c>
      <c r="DY480" t="n">
        <v>0</v>
      </c>
      <c r="DZ480" t="n">
        <v>0</v>
      </c>
      <c r="EA480" t="n">
        <v>0</v>
      </c>
      <c r="EB480" t="n">
        <v>0</v>
      </c>
      <c r="EC480" t="n">
        <v>0</v>
      </c>
      <c r="ED480" t="n">
        <v>0</v>
      </c>
      <c r="EE480" t="n">
        <v>0</v>
      </c>
      <c r="EF480" t="n">
        <v>0</v>
      </c>
      <c r="EG480" t="n">
        <v>0</v>
      </c>
      <c r="EH480" t="n">
        <v>0</v>
      </c>
      <c r="EI480" t="n">
        <v>0</v>
      </c>
      <c r="EJ480" t="n">
        <v>0</v>
      </c>
      <c r="EK480" t="n">
        <v>0</v>
      </c>
      <c r="EL480" t="n">
        <v>0</v>
      </c>
      <c r="EM480" t="n">
        <v>0</v>
      </c>
      <c r="EN480" t="n">
        <v>0</v>
      </c>
      <c r="EO480" t="n">
        <v>0</v>
      </c>
      <c r="EP480" t="n">
        <v>0</v>
      </c>
      <c r="EQ480" t="n">
        <v>0</v>
      </c>
      <c r="ER480" t="n">
        <v>471</v>
      </c>
      <c r="EU480" t="n">
        <v>2019</v>
      </c>
      <c r="EV480" t="inlineStr">
        <is>
          <t>국내간접투자</t>
        </is>
      </c>
      <c r="EW480" t="n">
        <v>0</v>
      </c>
      <c r="EX480" t="n">
        <v>0</v>
      </c>
      <c r="EY480" t="n">
        <v>0</v>
      </c>
      <c r="EZ480" t="n">
        <v>0</v>
      </c>
      <c r="FA480" t="n">
        <v>0</v>
      </c>
      <c r="FB480" t="n">
        <v>0</v>
      </c>
      <c r="FC480" t="n">
        <v>0</v>
      </c>
      <c r="FD480" t="n">
        <v>0</v>
      </c>
      <c r="FE480" t="n">
        <v>0</v>
      </c>
      <c r="FF480" t="n">
        <v>0</v>
      </c>
      <c r="FG480" t="n">
        <v>0</v>
      </c>
      <c r="FH480" t="n">
        <v>0</v>
      </c>
      <c r="FI480" t="n">
        <v>0</v>
      </c>
      <c r="FJ480" t="n">
        <v>0</v>
      </c>
      <c r="FK480" t="n">
        <v>0</v>
      </c>
      <c r="FL480" t="n">
        <v>0</v>
      </c>
      <c r="FM480" t="n">
        <v>0</v>
      </c>
      <c r="FN480" t="n">
        <v>0</v>
      </c>
      <c r="FO480" t="n">
        <v>0</v>
      </c>
      <c r="FP480" t="n">
        <v>0</v>
      </c>
      <c r="FQ480" t="b">
        <v>1</v>
      </c>
      <c r="FR480" t="b">
        <v>1</v>
      </c>
    </row>
    <row r="481">
      <c r="A481" t="inlineStr">
        <is>
          <t>BS00001184</t>
        </is>
      </c>
      <c r="B481" t="inlineStr">
        <is>
          <t>BS0000118402</t>
        </is>
      </c>
      <c r="C481" t="n">
        <v>210000444</v>
      </c>
      <c r="D481" t="inlineStr">
        <is>
          <t>LH 김포마송고양지축 주택개발리츠 투자 및 PF대출</t>
        </is>
      </c>
      <c r="E481" t="inlineStr">
        <is>
          <t>코람코전문투자형사모부동산투자신탁제109호</t>
        </is>
      </c>
      <c r="F481" t="inlineStr">
        <is>
          <t>부동산</t>
        </is>
      </c>
      <c r="G481" t="inlineStr">
        <is>
          <t>개발형</t>
        </is>
      </c>
      <c r="H481" t="inlineStr">
        <is>
          <t>주거용</t>
        </is>
      </c>
      <c r="I481" t="inlineStr">
        <is>
          <t>국내</t>
        </is>
      </c>
      <c r="J481" t="inlineStr">
        <is>
          <t>아시아</t>
        </is>
      </c>
      <c r="K481" t="inlineStr">
        <is>
          <t>이머징</t>
        </is>
      </c>
      <c r="L481" t="inlineStr">
        <is>
          <t>한국</t>
        </is>
      </c>
      <c r="M481" t="inlineStr">
        <is>
          <t>수도권</t>
        </is>
      </c>
      <c r="N481" t="inlineStr">
        <is>
          <t>수익증권</t>
        </is>
      </c>
      <c r="O481" t="inlineStr">
        <is>
          <t>선순위</t>
        </is>
      </c>
      <c r="P481" t="inlineStr">
        <is>
          <t>주식형</t>
        </is>
      </c>
      <c r="Q481" t="inlineStr">
        <is>
          <t>프로젝트</t>
        </is>
      </c>
      <c r="R481" t="inlineStr">
        <is>
          <t>KRW</t>
        </is>
      </c>
      <c r="S481" t="inlineStr">
        <is>
          <t>KRW</t>
        </is>
      </c>
      <c r="T481" s="1" t="n">
        <v>43796</v>
      </c>
      <c r="U481" s="1" t="n">
        <v>45105</v>
      </c>
      <c r="V481" s="1" t="n">
        <v>45105</v>
      </c>
      <c r="W481" s="1" t="n">
        <v>45166</v>
      </c>
      <c r="X481" t="inlineStr">
        <is>
          <t>해당없음</t>
        </is>
      </c>
      <c r="Y481" t="inlineStr">
        <is>
          <t>해당없음</t>
        </is>
      </c>
      <c r="Z481" t="inlineStr">
        <is>
          <t>LH공사 매입확약</t>
        </is>
      </c>
      <c r="AA481" t="inlineStr">
        <is>
          <t>LH공사 매입확약</t>
        </is>
      </c>
      <c r="AB481" t="inlineStr">
        <is>
          <t>코람코자산운용</t>
        </is>
      </c>
      <c r="AC481" t="inlineStr">
        <is>
          <t>해당없음</t>
        </is>
      </c>
      <c r="AD481" t="inlineStr">
        <is>
          <t>상환/확인필요</t>
        </is>
      </c>
      <c r="AF481" t="inlineStr">
        <is>
          <t>김현우</t>
        </is>
      </c>
      <c r="AI481" t="inlineStr">
        <is>
          <t>기보유</t>
        </is>
      </c>
      <c r="AJ481" t="inlineStr">
        <is>
          <t>국내실물</t>
        </is>
      </c>
      <c r="AK481" t="inlineStr">
        <is>
          <t>부동산</t>
        </is>
      </c>
      <c r="AL481" t="inlineStr">
        <is>
          <t>Equity</t>
        </is>
      </c>
      <c r="AM481" t="inlineStr">
        <is>
          <t>인출</t>
        </is>
      </c>
      <c r="AN481" t="inlineStr">
        <is>
          <t>상환</t>
        </is>
      </c>
      <c r="AO481" t="n">
        <v>0</v>
      </c>
      <c r="AP481" t="n">
        <v>4500000000</v>
      </c>
      <c r="AQ481" t="n">
        <v>0</v>
      </c>
      <c r="AR481" t="n">
        <v>0</v>
      </c>
      <c r="AS481" t="n">
        <v>0</v>
      </c>
      <c r="AT481" t="n">
        <v>0</v>
      </c>
      <c r="AU481" t="n">
        <v>0</v>
      </c>
      <c r="AV481" t="n">
        <v>0</v>
      </c>
      <c r="AW481" t="n">
        <v>0</v>
      </c>
      <c r="AX481" t="n">
        <v>0</v>
      </c>
      <c r="AY481" t="n">
        <v>0</v>
      </c>
      <c r="AZ481" t="n">
        <v>4644181201</v>
      </c>
      <c r="BA481" t="n">
        <v>0</v>
      </c>
      <c r="BB481" t="n">
        <v>0</v>
      </c>
      <c r="BC481" t="n">
        <v>-4644181201</v>
      </c>
      <c r="BD481" t="n">
        <v>0</v>
      </c>
      <c r="BE481" t="n">
        <v>0</v>
      </c>
      <c r="BF481" t="n">
        <v>748145009</v>
      </c>
      <c r="BG481" t="n">
        <v>0</v>
      </c>
      <c r="BH481" t="n">
        <v>0</v>
      </c>
      <c r="BI481" t="n">
        <v>0</v>
      </c>
      <c r="BJ481" t="n">
        <v>0</v>
      </c>
      <c r="BK481" t="n">
        <v>0</v>
      </c>
      <c r="BL481" t="n">
        <v>0</v>
      </c>
      <c r="BM481" t="n">
        <v>0</v>
      </c>
      <c r="BN481" t="n">
        <v>0</v>
      </c>
      <c r="BO481" t="n">
        <v>0</v>
      </c>
      <c r="BP481" t="n">
        <v>0</v>
      </c>
      <c r="BQ481" t="n">
        <v>0</v>
      </c>
      <c r="BR481" t="n">
        <v>0</v>
      </c>
      <c r="BS481" t="n">
        <v>0</v>
      </c>
      <c r="BT481" t="n">
        <v>0</v>
      </c>
      <c r="BU481" t="n">
        <v>0</v>
      </c>
      <c r="BV481" t="n">
        <v>0</v>
      </c>
      <c r="BW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D481" t="n">
        <v>0</v>
      </c>
      <c r="CE481" t="n">
        <v>0</v>
      </c>
      <c r="CF481" t="n">
        <v>0</v>
      </c>
      <c r="CG481" t="n">
        <v>0</v>
      </c>
      <c r="CH481" t="n">
        <v>0</v>
      </c>
      <c r="CI481" t="n">
        <v>0</v>
      </c>
      <c r="CJ481" t="n">
        <v>0</v>
      </c>
      <c r="CK481" t="n">
        <v>0</v>
      </c>
      <c r="CL481" t="n">
        <v>0</v>
      </c>
      <c r="CM481" t="n">
        <v>0</v>
      </c>
      <c r="CN481" t="n">
        <v>0</v>
      </c>
      <c r="CO481" t="n">
        <v>0</v>
      </c>
      <c r="CP481" t="n">
        <v>0</v>
      </c>
      <c r="CQ481" t="n">
        <v>0</v>
      </c>
      <c r="CR481" t="n">
        <v>0</v>
      </c>
      <c r="CS481" t="n">
        <v>0</v>
      </c>
      <c r="CT481" t="n">
        <v>0</v>
      </c>
      <c r="CU481" t="n">
        <v>0</v>
      </c>
      <c r="CV481" t="n">
        <v>0</v>
      </c>
      <c r="CW481" t="n">
        <v>0</v>
      </c>
      <c r="CX481" t="n">
        <v>0</v>
      </c>
      <c r="CY481" t="n">
        <v>0</v>
      </c>
      <c r="CZ481" t="n">
        <v>0</v>
      </c>
      <c r="DA481" t="n">
        <v>0</v>
      </c>
      <c r="DB481" t="n">
        <v>0</v>
      </c>
      <c r="DC481" t="n">
        <v>0</v>
      </c>
      <c r="DD481" t="n">
        <v>0</v>
      </c>
      <c r="DE481" t="n">
        <v>0</v>
      </c>
      <c r="DF481" t="n">
        <v>0</v>
      </c>
      <c r="DG481" t="n">
        <v>0</v>
      </c>
      <c r="DH481" t="n">
        <v>0.02020234426837788</v>
      </c>
      <c r="DI481" t="n">
        <v>0.979797655731622</v>
      </c>
      <c r="DJ481" t="n">
        <v>0</v>
      </c>
      <c r="DK481" t="n">
        <v>0</v>
      </c>
      <c r="DL481" t="n">
        <v>0</v>
      </c>
      <c r="DM481" t="n">
        <v>0</v>
      </c>
      <c r="DN481" t="n">
        <v>0</v>
      </c>
      <c r="DO481" t="n">
        <v>0</v>
      </c>
      <c r="DP481" t="n">
        <v>0</v>
      </c>
      <c r="DQ481" t="n">
        <v>0</v>
      </c>
      <c r="DR481" t="n">
        <v>0</v>
      </c>
      <c r="DS481" t="n">
        <v>0</v>
      </c>
      <c r="DT481" t="n">
        <v>0</v>
      </c>
      <c r="DU481" t="n">
        <v>0</v>
      </c>
      <c r="DV481" t="n">
        <v>0</v>
      </c>
      <c r="DW481" t="n">
        <v>0</v>
      </c>
      <c r="DX481" t="n">
        <v>0</v>
      </c>
      <c r="DY481" t="n">
        <v>0</v>
      </c>
      <c r="DZ481" t="n">
        <v>0</v>
      </c>
      <c r="EA481" t="n">
        <v>0</v>
      </c>
      <c r="EB481" t="n">
        <v>0</v>
      </c>
      <c r="EC481" t="n">
        <v>0</v>
      </c>
      <c r="ED481" t="n">
        <v>0</v>
      </c>
      <c r="EE481" t="n">
        <v>0</v>
      </c>
      <c r="EF481" t="n">
        <v>0</v>
      </c>
      <c r="EG481" t="n">
        <v>0</v>
      </c>
      <c r="EH481" t="n">
        <v>0</v>
      </c>
      <c r="EI481" t="n">
        <v>0</v>
      </c>
      <c r="EJ481" t="n">
        <v>0</v>
      </c>
      <c r="EK481" t="n">
        <v>0</v>
      </c>
      <c r="EL481" t="n">
        <v>0</v>
      </c>
      <c r="EM481" t="n">
        <v>0</v>
      </c>
      <c r="EN481" t="n">
        <v>0</v>
      </c>
      <c r="EO481" t="n">
        <v>0</v>
      </c>
      <c r="EP481" t="n">
        <v>0</v>
      </c>
      <c r="EQ481" t="n">
        <v>0</v>
      </c>
      <c r="ER481" t="n">
        <v>471</v>
      </c>
      <c r="EU481" t="n">
        <v>2019</v>
      </c>
      <c r="EV481" t="inlineStr">
        <is>
          <t>국내간접투자</t>
        </is>
      </c>
      <c r="EW481" t="n">
        <v>0</v>
      </c>
      <c r="EX481" t="n">
        <v>0</v>
      </c>
      <c r="EY481" t="n">
        <v>0</v>
      </c>
      <c r="EZ481" t="n">
        <v>0</v>
      </c>
      <c r="FA481" t="n">
        <v>0</v>
      </c>
      <c r="FB481" t="n">
        <v>0</v>
      </c>
      <c r="FC481" t="n">
        <v>0</v>
      </c>
      <c r="FD481" t="n">
        <v>0</v>
      </c>
      <c r="FE481" t="n">
        <v>0</v>
      </c>
      <c r="FF481" t="n">
        <v>0</v>
      </c>
      <c r="FG481" t="n">
        <v>0</v>
      </c>
      <c r="FH481" t="n">
        <v>0</v>
      </c>
      <c r="FI481" t="n">
        <v>0</v>
      </c>
      <c r="FJ481" t="n">
        <v>0</v>
      </c>
      <c r="FK481" t="n">
        <v>0</v>
      </c>
      <c r="FL481" t="n">
        <v>0</v>
      </c>
      <c r="FM481" t="n">
        <v>0</v>
      </c>
      <c r="FN481" t="n">
        <v>0</v>
      </c>
      <c r="FO481" t="n">
        <v>0</v>
      </c>
      <c r="FP481" t="n">
        <v>0</v>
      </c>
      <c r="FQ481" t="b">
        <v>1</v>
      </c>
      <c r="FR481" t="b">
        <v>1</v>
      </c>
    </row>
    <row r="482">
      <c r="A482" t="inlineStr">
        <is>
          <t>BS00001185</t>
        </is>
      </c>
      <c r="B482" t="inlineStr">
        <is>
          <t>BS0000118501</t>
        </is>
      </c>
      <c r="C482" t="n">
        <v>210000455</v>
      </c>
      <c r="D482" t="inlineStr">
        <is>
          <t>BLACKSTONE Property Partners Europe (BPPE)</t>
        </is>
      </c>
      <c r="E482" t="inlineStr">
        <is>
          <t>BLACKSTONE PROPERTY PARTNERS EUROPE</t>
        </is>
      </c>
      <c r="F482" t="inlineStr">
        <is>
          <t>부동산</t>
        </is>
      </c>
      <c r="G482" t="inlineStr">
        <is>
          <t>수익형</t>
        </is>
      </c>
      <c r="H482" t="inlineStr">
        <is>
          <t>혼합</t>
        </is>
      </c>
      <c r="I482" t="inlineStr">
        <is>
          <t>해외</t>
        </is>
      </c>
      <c r="J482" t="inlineStr">
        <is>
          <t>유럽</t>
        </is>
      </c>
      <c r="K482" t="inlineStr">
        <is>
          <t>선진국</t>
        </is>
      </c>
      <c r="L482" t="inlineStr">
        <is>
          <t>혼합</t>
        </is>
      </c>
      <c r="M482" t="inlineStr">
        <is>
          <t>해당없음</t>
        </is>
      </c>
      <c r="N482" t="inlineStr">
        <is>
          <t>수익증권</t>
        </is>
      </c>
      <c r="O482" t="inlineStr">
        <is>
          <t>지분</t>
        </is>
      </c>
      <c r="P482" t="inlineStr">
        <is>
          <t>주식형</t>
        </is>
      </c>
      <c r="Q482" t="inlineStr">
        <is>
          <t>블라인드</t>
        </is>
      </c>
      <c r="R482" t="inlineStr">
        <is>
          <t>EUR</t>
        </is>
      </c>
      <c r="S482" t="inlineStr">
        <is>
          <t>EUR</t>
        </is>
      </c>
      <c r="T482" s="1" t="n">
        <v>43822</v>
      </c>
      <c r="U482" s="1" t="n">
        <v>2958465</v>
      </c>
      <c r="V482" s="1" t="n">
        <v>2958465</v>
      </c>
      <c r="X482" t="inlineStr">
        <is>
          <t>해당없음</t>
        </is>
      </c>
      <c r="Y482" t="inlineStr">
        <is>
          <t>해당없음</t>
        </is>
      </c>
      <c r="Z482" t="inlineStr">
        <is>
          <t>해당없음</t>
        </is>
      </c>
      <c r="AA482" t="inlineStr">
        <is>
          <t>해당없음</t>
        </is>
      </c>
      <c r="AB482" t="inlineStr">
        <is>
          <t>해당없음</t>
        </is>
      </c>
      <c r="AC482" t="inlineStr">
        <is>
          <t>Blackstone</t>
        </is>
      </c>
      <c r="AD482" t="inlineStr">
        <is>
          <t>정의헌</t>
        </is>
      </c>
      <c r="AF482" t="inlineStr">
        <is>
          <t>신혜림</t>
        </is>
      </c>
      <c r="AI482" t="inlineStr">
        <is>
          <t>기보유</t>
        </is>
      </c>
      <c r="AJ482" t="inlineStr">
        <is>
          <t>해외실물</t>
        </is>
      </c>
      <c r="AK482" t="inlineStr">
        <is>
          <t>부동산</t>
        </is>
      </c>
      <c r="AL482" t="inlineStr">
        <is>
          <t>Equity</t>
        </is>
      </c>
      <c r="AM482" t="inlineStr">
        <is>
          <t>인출</t>
        </is>
      </c>
      <c r="AN482" t="inlineStr">
        <is>
          <t>운영</t>
        </is>
      </c>
      <c r="AO482" t="n">
        <v>50000000</v>
      </c>
      <c r="AP482" t="n">
        <v>82500000000</v>
      </c>
      <c r="AQ482" t="n">
        <v>0</v>
      </c>
      <c r="AR482" t="n">
        <v>0</v>
      </c>
      <c r="AS482" t="n">
        <v>0</v>
      </c>
      <c r="AT482" t="n">
        <v>0</v>
      </c>
      <c r="AU482" t="n">
        <v>0</v>
      </c>
      <c r="AV482" t="n">
        <v>0</v>
      </c>
      <c r="AW482" t="n">
        <v>64780000000</v>
      </c>
      <c r="AX482" t="n">
        <v>0</v>
      </c>
      <c r="AY482" t="n">
        <v>8467333750</v>
      </c>
      <c r="AZ482" t="n">
        <v>8467333750</v>
      </c>
      <c r="BA482" t="n">
        <v>0</v>
      </c>
      <c r="BB482" t="n">
        <v>-8467333750</v>
      </c>
      <c r="BC482" t="n">
        <v>56312666250</v>
      </c>
      <c r="BD482" t="n">
        <v>207809263</v>
      </c>
      <c r="BE482" t="n">
        <v>855581557</v>
      </c>
      <c r="BF482" t="n">
        <v>9570643100</v>
      </c>
      <c r="BG482" t="n">
        <v>855581557</v>
      </c>
      <c r="BH482" t="n">
        <v>0</v>
      </c>
      <c r="BI482" t="n">
        <v>0</v>
      </c>
      <c r="BJ482" t="n">
        <v>-1308277413</v>
      </c>
      <c r="BK482" t="n">
        <v>870507518</v>
      </c>
      <c r="BL482" t="n">
        <v>0</v>
      </c>
      <c r="BM482" t="n">
        <v>2661267</v>
      </c>
      <c r="BN482" t="n">
        <v>-6146063898</v>
      </c>
      <c r="BO482" t="n">
        <v>214746284</v>
      </c>
      <c r="BP482" t="n">
        <v>870507518</v>
      </c>
      <c r="BQ482" t="n">
        <v>217407551</v>
      </c>
      <c r="BR482" t="n">
        <v>-5275556380</v>
      </c>
      <c r="BS482" t="n">
        <v>0</v>
      </c>
      <c r="BT482" t="n">
        <v>0</v>
      </c>
      <c r="BU482" t="n">
        <v>0</v>
      </c>
      <c r="BV482" t="n">
        <v>217407551</v>
      </c>
      <c r="BW482" t="n">
        <v>-5275556380</v>
      </c>
      <c r="BX482" t="n">
        <v>0.2645701590122468</v>
      </c>
      <c r="BY482" t="n">
        <v>-6.012790928642532</v>
      </c>
      <c r="BZ482" t="n">
        <v>44713677</v>
      </c>
      <c r="CA482" t="n">
        <v>57931039921</v>
      </c>
      <c r="CB482" t="n">
        <v>57931039921</v>
      </c>
      <c r="CC482" t="n">
        <v>64780000000</v>
      </c>
      <c r="CD482" t="n">
        <v>48617579</v>
      </c>
      <c r="CE482" t="n">
        <v>81955625272</v>
      </c>
      <c r="CF482" t="n">
        <v>82609531709</v>
      </c>
      <c r="CG482" t="n">
        <v>88246610362</v>
      </c>
      <c r="CH482" t="n">
        <v>64511925600.75999</v>
      </c>
      <c r="CI482" t="n">
        <v>64564433082.10999</v>
      </c>
      <c r="CJ482" t="n">
        <v>76590110362</v>
      </c>
      <c r="CK482" t="n">
        <v>-3610851011.240005</v>
      </c>
      <c r="CL482" t="n">
        <v>0</v>
      </c>
      <c r="CM482" t="n">
        <v>-6.379213631153107</v>
      </c>
      <c r="CN482" t="n">
        <v>3.618981540203095</v>
      </c>
      <c r="CO482" t="n">
        <v>8.050197064876558</v>
      </c>
      <c r="CP482" t="n">
        <v>-522812441884.8184</v>
      </c>
      <c r="CQ482" t="n">
        <v>296595894975.1702</v>
      </c>
      <c r="CR482" t="n">
        <v>659758934014.7775</v>
      </c>
      <c r="CS482" t="n">
        <v>1.543587559771535</v>
      </c>
      <c r="CT482" t="n">
        <v>126505683623.1568</v>
      </c>
      <c r="CU482" t="n">
        <v>0</v>
      </c>
      <c r="CV482" t="n">
        <v>0</v>
      </c>
      <c r="CW482" t="n">
        <v>0</v>
      </c>
      <c r="CX482" t="n">
        <v>0</v>
      </c>
      <c r="CY482" t="n">
        <v>0</v>
      </c>
      <c r="CZ482" t="n">
        <v>0</v>
      </c>
      <c r="DA482" t="n">
        <v>0</v>
      </c>
      <c r="DB482" t="n">
        <v>0</v>
      </c>
      <c r="DC482" t="n">
        <v>0</v>
      </c>
      <c r="DD482" t="n">
        <v>0</v>
      </c>
      <c r="DE482" t="n">
        <v>0</v>
      </c>
      <c r="DF482" t="n">
        <v>0</v>
      </c>
      <c r="DG482" t="n">
        <v>0</v>
      </c>
      <c r="DH482" t="n">
        <v>0</v>
      </c>
      <c r="DI482" t="n">
        <v>1</v>
      </c>
      <c r="DJ482" t="n">
        <v>0</v>
      </c>
      <c r="DK482" t="n">
        <v>81955625272</v>
      </c>
      <c r="DL482" t="n">
        <v>0</v>
      </c>
      <c r="DM482" t="n">
        <v>88246610362</v>
      </c>
      <c r="DN482" t="n">
        <v>0</v>
      </c>
      <c r="DO482" t="n">
        <v>0</v>
      </c>
      <c r="DP482" t="n">
        <v>0</v>
      </c>
      <c r="DQ482" t="n">
        <v>8467333750</v>
      </c>
      <c r="DR482" t="n">
        <v>0</v>
      </c>
      <c r="DS482" t="n">
        <v>0</v>
      </c>
      <c r="DT482" t="n">
        <v>0</v>
      </c>
      <c r="DU482" t="n">
        <v>0</v>
      </c>
      <c r="DV482" t="n">
        <v>84693196190</v>
      </c>
      <c r="DW482" t="n">
        <v>0</v>
      </c>
      <c r="DX482" t="n">
        <v>1051945944.257356</v>
      </c>
      <c r="DY482" t="n">
        <v>67980068852.47123</v>
      </c>
      <c r="DZ482" t="n">
        <v>29428021693.87151</v>
      </c>
      <c r="EA482" t="n">
        <v>0</v>
      </c>
      <c r="EB482" t="n">
        <v>98460036490.6001</v>
      </c>
      <c r="EC482" t="n">
        <v>1.162549542583275</v>
      </c>
      <c r="ED482" t="n">
        <v>98460036490.6001</v>
      </c>
      <c r="EE482" t="n">
        <v>95277474672.08992</v>
      </c>
      <c r="EF482" t="n">
        <v>-694320374</v>
      </c>
      <c r="EG482" t="n">
        <v>214746284</v>
      </c>
      <c r="EH482" t="n">
        <v>0</v>
      </c>
      <c r="EI482" t="n">
        <v>656567704</v>
      </c>
      <c r="EJ482" t="n">
        <v>40413937</v>
      </c>
      <c r="EK482" t="n">
        <v>6379654119</v>
      </c>
      <c r="EL482" t="n">
        <v>870507518</v>
      </c>
      <c r="EM482" t="n">
        <v>-1308277413</v>
      </c>
      <c r="EN482" t="n">
        <v>-6152267231</v>
      </c>
      <c r="EO482" t="n">
        <v>-5065173373</v>
      </c>
      <c r="EP482" t="n">
        <v>217407551</v>
      </c>
      <c r="EQ482" t="n">
        <v>-5275556380</v>
      </c>
      <c r="ER482" t="n">
        <v>739</v>
      </c>
      <c r="ET482" t="inlineStr">
        <is>
          <t>Core+</t>
        </is>
      </c>
      <c r="EU482" t="n">
        <v>2019</v>
      </c>
      <c r="EV482" t="inlineStr">
        <is>
          <t>해외직접투자</t>
        </is>
      </c>
      <c r="EW482" t="n">
        <v>0</v>
      </c>
      <c r="EX482" t="n">
        <v>0</v>
      </c>
      <c r="EY482" t="n">
        <v>0</v>
      </c>
      <c r="EZ482" t="n">
        <v>0</v>
      </c>
      <c r="FA482" t="n">
        <v>0</v>
      </c>
      <c r="FB482" t="n">
        <v>0</v>
      </c>
      <c r="FC482" t="n">
        <v>0</v>
      </c>
      <c r="FD482" t="n">
        <v>0</v>
      </c>
      <c r="FE482" t="n">
        <v>0</v>
      </c>
      <c r="FF482" t="n">
        <v>0</v>
      </c>
      <c r="FG482" t="n">
        <v>-694320374</v>
      </c>
      <c r="FH482" t="n">
        <v>214746284</v>
      </c>
      <c r="FI482" t="n">
        <v>0</v>
      </c>
      <c r="FJ482" t="n">
        <v>656567704</v>
      </c>
      <c r="FK482" t="n">
        <v>40413937</v>
      </c>
      <c r="FL482" t="n">
        <v>6379654119</v>
      </c>
      <c r="FM482" t="n">
        <v>870507518</v>
      </c>
      <c r="FN482" t="n">
        <v>-1308277413</v>
      </c>
      <c r="FO482" t="n">
        <v>-6152267231</v>
      </c>
      <c r="FP482" t="n">
        <v>-5065173373</v>
      </c>
      <c r="FQ482" t="b">
        <v>1</v>
      </c>
      <c r="FR482" t="b">
        <v>1</v>
      </c>
    </row>
    <row r="483">
      <c r="A483" t="inlineStr">
        <is>
          <t>BS00001186</t>
        </is>
      </c>
      <c r="B483" t="inlineStr">
        <is>
          <t>BS0000118601</t>
        </is>
      </c>
      <c r="C483" t="n">
        <v>210000439</v>
      </c>
      <c r="D483" t="inlineStr">
        <is>
          <t>현대인베스트먼트 Mack US Debt 전문투자형부동산투자신탁 20호 (CMTG)</t>
        </is>
      </c>
      <c r="E483" t="inlineStr">
        <is>
          <t>현대인베스트 MACK US DEBT 일반사모부동산투자신탁20호</t>
        </is>
      </c>
      <c r="F483" t="inlineStr">
        <is>
          <t>부동산</t>
        </is>
      </c>
      <c r="G483" t="inlineStr">
        <is>
          <t>개발형</t>
        </is>
      </c>
      <c r="H483" t="inlineStr">
        <is>
          <t>혼합</t>
        </is>
      </c>
      <c r="I483" t="inlineStr">
        <is>
          <t>해외</t>
        </is>
      </c>
      <c r="J483" t="inlineStr">
        <is>
          <t>아메리카</t>
        </is>
      </c>
      <c r="K483" t="inlineStr">
        <is>
          <t>선진국</t>
        </is>
      </c>
      <c r="L483" t="inlineStr">
        <is>
          <t>미국</t>
        </is>
      </c>
      <c r="M483" t="inlineStr">
        <is>
          <t>해당없음</t>
        </is>
      </c>
      <c r="N483" t="inlineStr">
        <is>
          <t>수익증권</t>
        </is>
      </c>
      <c r="O483" t="inlineStr">
        <is>
          <t>지분</t>
        </is>
      </c>
      <c r="P483" t="inlineStr">
        <is>
          <t>주식형</t>
        </is>
      </c>
      <c r="Q483" t="inlineStr">
        <is>
          <t>블라인드</t>
        </is>
      </c>
      <c r="R483" t="inlineStr">
        <is>
          <t>KRW</t>
        </is>
      </c>
      <c r="S483" t="inlineStr">
        <is>
          <t>USD</t>
        </is>
      </c>
      <c r="T483" s="1" t="n">
        <v>43795</v>
      </c>
      <c r="U483" s="1" t="n">
        <v>43795</v>
      </c>
      <c r="V483" s="1" t="n">
        <v>47483</v>
      </c>
      <c r="X483" t="inlineStr">
        <is>
          <t>해당없음</t>
        </is>
      </c>
      <c r="Y483" t="inlineStr">
        <is>
          <t>해당없음</t>
        </is>
      </c>
      <c r="Z483" t="inlineStr">
        <is>
          <t>해당없음</t>
        </is>
      </c>
      <c r="AA483" t="inlineStr">
        <is>
          <t>해당없음</t>
        </is>
      </c>
      <c r="AB483" t="inlineStr">
        <is>
          <t>현대인베스트먼트자산운용</t>
        </is>
      </c>
      <c r="AD483" t="inlineStr">
        <is>
          <t>정의헌</t>
        </is>
      </c>
      <c r="AF483" t="inlineStr">
        <is>
          <t>신혜림</t>
        </is>
      </c>
      <c r="AI483" t="inlineStr">
        <is>
          <t>기보유</t>
        </is>
      </c>
      <c r="AJ483" t="inlineStr">
        <is>
          <t>해외실물</t>
        </is>
      </c>
      <c r="AK483" t="inlineStr">
        <is>
          <t>부동산</t>
        </is>
      </c>
      <c r="AL483" t="inlineStr">
        <is>
          <t>Debt</t>
        </is>
      </c>
      <c r="AM483" t="inlineStr">
        <is>
          <t>인출</t>
        </is>
      </c>
      <c r="AN483" t="inlineStr">
        <is>
          <t>운영</t>
        </is>
      </c>
      <c r="AO483" t="n">
        <v>9100000000</v>
      </c>
      <c r="AP483" t="n">
        <v>130000000000</v>
      </c>
      <c r="AQ483" t="n">
        <v>0</v>
      </c>
      <c r="AR483" t="n">
        <v>0</v>
      </c>
      <c r="AS483" t="n">
        <v>0</v>
      </c>
      <c r="AT483" t="n">
        <v>0</v>
      </c>
      <c r="AU483" t="n">
        <v>0</v>
      </c>
      <c r="AV483" t="n">
        <v>0</v>
      </c>
      <c r="AW483" t="n">
        <v>153156711281</v>
      </c>
      <c r="AX483" t="n">
        <v>0</v>
      </c>
      <c r="AY483" t="n">
        <v>605263157</v>
      </c>
      <c r="AZ483" t="n">
        <v>30136825882</v>
      </c>
      <c r="BA483" t="n">
        <v>0</v>
      </c>
      <c r="BB483" t="n">
        <v>-605263157</v>
      </c>
      <c r="BC483" t="n">
        <v>123019885399</v>
      </c>
      <c r="BD483" t="n">
        <v>0</v>
      </c>
      <c r="BE483" t="n">
        <v>1147368421</v>
      </c>
      <c r="BF483" t="n">
        <v>19467507137</v>
      </c>
      <c r="BG483" t="n">
        <v>1147368421</v>
      </c>
      <c r="BH483" t="n">
        <v>0</v>
      </c>
      <c r="BI483" t="n">
        <v>0</v>
      </c>
      <c r="BJ483" t="n">
        <v>-234207155</v>
      </c>
      <c r="BK483" t="n">
        <v>1147368421</v>
      </c>
      <c r="BL483" t="n">
        <v>0</v>
      </c>
      <c r="BM483" t="n">
        <v>-2091023105</v>
      </c>
      <c r="BN483" t="n">
        <v>-7755625093</v>
      </c>
      <c r="BO483" t="n">
        <v>0</v>
      </c>
      <c r="BP483" t="n">
        <v>1147368421</v>
      </c>
      <c r="BQ483" t="n">
        <v>-2091023105</v>
      </c>
      <c r="BR483" t="n">
        <v>-6608256672</v>
      </c>
      <c r="BS483" t="n">
        <v>0</v>
      </c>
      <c r="BT483" t="n">
        <v>0</v>
      </c>
      <c r="BU483" t="n">
        <v>0</v>
      </c>
      <c r="BV483" t="n">
        <v>-2091023105</v>
      </c>
      <c r="BW483" t="n">
        <v>-6608256672</v>
      </c>
      <c r="BX483" t="n">
        <v>-8.934546918394409</v>
      </c>
      <c r="BY483" t="n">
        <v>-22.94745111250608</v>
      </c>
      <c r="BZ483" t="n">
        <v>0</v>
      </c>
      <c r="CA483" t="n">
        <v>115119479648</v>
      </c>
      <c r="CB483" t="n">
        <v>115119479648</v>
      </c>
      <c r="CC483" t="n">
        <v>118471035000</v>
      </c>
      <c r="CD483" t="n">
        <v>0</v>
      </c>
      <c r="CE483" t="n">
        <v>21312772567</v>
      </c>
      <c r="CF483" t="n">
        <v>23403795672</v>
      </c>
      <c r="CG483" t="n">
        <v>29673660817</v>
      </c>
      <c r="CH483" t="n">
        <v>21312772567</v>
      </c>
      <c r="CI483" t="n">
        <v>23403795672</v>
      </c>
      <c r="CJ483" t="n">
        <v>29673660817</v>
      </c>
      <c r="CK483" t="n">
        <v>-7755625093</v>
      </c>
      <c r="CL483" t="n">
        <v>3242327200</v>
      </c>
      <c r="CM483" t="n">
        <v>-67.97645278275013</v>
      </c>
      <c r="CN483" t="n">
        <v>-22.96958632767201</v>
      </c>
      <c r="CO483" t="n">
        <v>-22.15207550674677</v>
      </c>
      <c r="CP483" t="n">
        <v>-1448766678070.168</v>
      </c>
      <c r="CQ483" t="n">
        <v>-489545569359.7463</v>
      </c>
      <c r="CR483" t="n">
        <v>-472122147162.3052</v>
      </c>
      <c r="CS483" t="n">
        <v>0.4630362260514123</v>
      </c>
      <c r="CT483" t="n">
        <v>9868585776.115749</v>
      </c>
      <c r="CU483" t="n">
        <v>0</v>
      </c>
      <c r="CV483" t="n">
        <v>0</v>
      </c>
      <c r="CW483" t="n">
        <v>0</v>
      </c>
      <c r="CX483" t="n">
        <v>0</v>
      </c>
      <c r="CY483" t="n">
        <v>0</v>
      </c>
      <c r="CZ483" t="n">
        <v>0</v>
      </c>
      <c r="DA483" t="n">
        <v>0</v>
      </c>
      <c r="DB483" t="n">
        <v>0</v>
      </c>
      <c r="DC483" t="n">
        <v>0</v>
      </c>
      <c r="DD483" t="n">
        <v>0</v>
      </c>
      <c r="DE483" t="n">
        <v>0</v>
      </c>
      <c r="DF483" t="n">
        <v>0</v>
      </c>
      <c r="DG483" t="n">
        <v>0</v>
      </c>
      <c r="DH483" t="n">
        <v>0.8840260000000003</v>
      </c>
      <c r="DI483" t="n">
        <v>0.1159739999999997</v>
      </c>
      <c r="DJ483" t="n">
        <v>18841045081.31475</v>
      </c>
      <c r="DK483" t="n">
        <v>2471727485.685251</v>
      </c>
      <c r="DL483" t="n">
        <v>26232287677.40925</v>
      </c>
      <c r="DM483" t="n">
        <v>3441373139.590749</v>
      </c>
      <c r="DN483" t="n">
        <v>0</v>
      </c>
      <c r="DO483" t="n">
        <v>0</v>
      </c>
      <c r="DP483" t="n">
        <v>535068367.6300822</v>
      </c>
      <c r="DQ483" t="n">
        <v>70194789.36991781</v>
      </c>
      <c r="DR483" t="n">
        <v>0</v>
      </c>
      <c r="DS483" t="n">
        <v>0</v>
      </c>
      <c r="DT483" t="n">
        <v>0</v>
      </c>
      <c r="DU483" t="n">
        <v>0</v>
      </c>
      <c r="DV483" t="n">
        <v>21533512676</v>
      </c>
      <c r="DW483" t="n">
        <v>8561033721.719636</v>
      </c>
      <c r="DX483" t="n">
        <v>0</v>
      </c>
      <c r="DY483" t="n">
        <v>3940732966.816795</v>
      </c>
      <c r="DZ483" t="n">
        <v>4993250623.483065</v>
      </c>
      <c r="EA483" t="n">
        <v>0</v>
      </c>
      <c r="EB483" t="n">
        <v>17495017312.01949</v>
      </c>
      <c r="EC483" t="n">
        <v>0.8124553376522922</v>
      </c>
      <c r="ED483" t="n">
        <v>17495017312.01949</v>
      </c>
      <c r="EE483" t="n">
        <v>17315675832.22849</v>
      </c>
      <c r="EF483" t="n">
        <v>0</v>
      </c>
      <c r="EG483" t="n">
        <v>0</v>
      </c>
      <c r="EH483" t="n">
        <v>0</v>
      </c>
      <c r="EI483" t="n">
        <v>0</v>
      </c>
      <c r="EJ483" t="n">
        <v>-2091023105</v>
      </c>
      <c r="EK483" t="n">
        <v>0</v>
      </c>
      <c r="EL483" t="n">
        <v>1147368421</v>
      </c>
      <c r="EM483" t="n">
        <v>-234207155</v>
      </c>
      <c r="EN483" t="n">
        <v>0</v>
      </c>
      <c r="EO483" t="n">
        <v>-7521417938</v>
      </c>
      <c r="EP483" t="n">
        <v>-2091023105</v>
      </c>
      <c r="EQ483" t="n">
        <v>-6608256672</v>
      </c>
      <c r="ER483" t="n">
        <v>744</v>
      </c>
      <c r="ET483" t="inlineStr">
        <is>
          <t>Debt</t>
        </is>
      </c>
      <c r="EU483" t="n">
        <v>2019</v>
      </c>
      <c r="EV483" t="inlineStr">
        <is>
          <t>국내간접투자</t>
        </is>
      </c>
      <c r="EW483" t="n">
        <v>0</v>
      </c>
      <c r="EX483" t="n">
        <v>0</v>
      </c>
      <c r="EY483" t="n">
        <v>0</v>
      </c>
      <c r="EZ483" t="n">
        <v>0</v>
      </c>
      <c r="FA483" t="n">
        <v>-1848518791.420731</v>
      </c>
      <c r="FB483" t="n">
        <v>0</v>
      </c>
      <c r="FC483" t="n">
        <v>1014303515.742946</v>
      </c>
      <c r="FD483" t="n">
        <v>-207045214.4060301</v>
      </c>
      <c r="FE483" t="n">
        <v>0</v>
      </c>
      <c r="FF483" t="n">
        <v>-6649129014.058391</v>
      </c>
      <c r="FG483" t="n">
        <v>0</v>
      </c>
      <c r="FH483" t="n">
        <v>0</v>
      </c>
      <c r="FI483" t="n">
        <v>0</v>
      </c>
      <c r="FJ483" t="n">
        <v>0</v>
      </c>
      <c r="FK483" t="n">
        <v>-242504313.5792693</v>
      </c>
      <c r="FL483" t="n">
        <v>0</v>
      </c>
      <c r="FM483" t="n">
        <v>133064905.2570536</v>
      </c>
      <c r="FN483" t="n">
        <v>-27161940.59396993</v>
      </c>
      <c r="FO483" t="n">
        <v>0</v>
      </c>
      <c r="FP483" t="n">
        <v>-872288923.9416096</v>
      </c>
      <c r="FQ483" t="b">
        <v>1</v>
      </c>
      <c r="FR483" t="b">
        <v>1</v>
      </c>
    </row>
    <row r="484">
      <c r="A484" t="inlineStr">
        <is>
          <t>BS00001187</t>
        </is>
      </c>
      <c r="B484" t="inlineStr">
        <is>
          <t>BS0000118701</t>
        </is>
      </c>
      <c r="C484" t="n">
        <v>210000538</v>
      </c>
      <c r="D484" t="inlineStr">
        <is>
          <t>한화 글로벌 Co-investment 펀드 1호</t>
        </is>
      </c>
      <c r="E484" t="inlineStr">
        <is>
          <t>한화 글로벌 CO-INVESTMENTS 일반사모특별자산투자신탁1호</t>
        </is>
      </c>
      <c r="F484" t="inlineStr">
        <is>
          <t>PE</t>
        </is>
      </c>
      <c r="G484" t="inlineStr">
        <is>
          <t>PE</t>
        </is>
      </c>
      <c r="H484" t="inlineStr">
        <is>
          <t>PE</t>
        </is>
      </c>
      <c r="I484" t="inlineStr">
        <is>
          <t>해외</t>
        </is>
      </c>
      <c r="J484" t="inlineStr">
        <is>
          <t>아메리카/유럽</t>
        </is>
      </c>
      <c r="K484" t="inlineStr">
        <is>
          <t>선진국</t>
        </is>
      </c>
      <c r="L484" t="inlineStr">
        <is>
          <t>혼합</t>
        </is>
      </c>
      <c r="M484" t="inlineStr">
        <is>
          <t>해당없음</t>
        </is>
      </c>
      <c r="N484" t="inlineStr">
        <is>
          <t>수익증권</t>
        </is>
      </c>
      <c r="O484" t="inlineStr">
        <is>
          <t>혼합</t>
        </is>
      </c>
      <c r="P484" t="inlineStr">
        <is>
          <t>주식형</t>
        </is>
      </c>
      <c r="Q484" t="inlineStr">
        <is>
          <t>블라인드</t>
        </is>
      </c>
      <c r="R484" t="inlineStr">
        <is>
          <t>KRW</t>
        </is>
      </c>
      <c r="S484" t="inlineStr">
        <is>
          <t>USD</t>
        </is>
      </c>
      <c r="T484" s="1" t="n">
        <v>43917</v>
      </c>
      <c r="U484" s="1" t="n">
        <v>45011</v>
      </c>
      <c r="V484" s="1" t="n">
        <v>47569</v>
      </c>
      <c r="X484" t="inlineStr">
        <is>
          <t>해당없음</t>
        </is>
      </c>
      <c r="Y484" t="inlineStr">
        <is>
          <t>해당없음</t>
        </is>
      </c>
      <c r="Z484" t="inlineStr">
        <is>
          <t>해당없음</t>
        </is>
      </c>
      <c r="AA484" t="inlineStr">
        <is>
          <t>해당없음</t>
        </is>
      </c>
      <c r="AB484" t="inlineStr">
        <is>
          <t>한화자산운용</t>
        </is>
      </c>
      <c r="AD484" t="inlineStr">
        <is>
          <t>서민관</t>
        </is>
      </c>
      <c r="AF484" t="inlineStr">
        <is>
          <t>이현호</t>
        </is>
      </c>
      <c r="AI484" t="inlineStr">
        <is>
          <t>기보유</t>
        </is>
      </c>
      <c r="AJ484" t="inlineStr">
        <is>
          <t>사모투자</t>
        </is>
      </c>
      <c r="AK484" t="inlineStr">
        <is>
          <t>PE</t>
        </is>
      </c>
      <c r="AL484" t="inlineStr">
        <is>
          <t>Equity</t>
        </is>
      </c>
      <c r="AM484" t="inlineStr">
        <is>
          <t>인출</t>
        </is>
      </c>
      <c r="AN484" t="inlineStr">
        <is>
          <t>운영</t>
        </is>
      </c>
      <c r="AO484" t="n">
        <v>700000000</v>
      </c>
      <c r="AP484" t="n">
        <v>160000000000</v>
      </c>
      <c r="AQ484" t="n">
        <v>0</v>
      </c>
      <c r="AR484" t="n">
        <v>0</v>
      </c>
      <c r="AS484" t="n">
        <v>0</v>
      </c>
      <c r="AT484" t="n">
        <v>0</v>
      </c>
      <c r="AU484" t="n">
        <v>819404908</v>
      </c>
      <c r="AV484" t="n">
        <v>3284108240</v>
      </c>
      <c r="AW484" t="n">
        <v>106895850201</v>
      </c>
      <c r="AX484" t="n">
        <v>39135000</v>
      </c>
      <c r="AY484" t="n">
        <v>148708750</v>
      </c>
      <c r="AZ484" t="n">
        <v>35137043760</v>
      </c>
      <c r="BA484" t="n">
        <v>780269908</v>
      </c>
      <c r="BB484" t="n">
        <v>3135399490</v>
      </c>
      <c r="BC484" t="n">
        <v>71758806441</v>
      </c>
      <c r="BD484" t="n">
        <v>475737780</v>
      </c>
      <c r="BE484" t="n">
        <v>2194474051</v>
      </c>
      <c r="BF484" t="n">
        <v>14167635603</v>
      </c>
      <c r="BG484" t="n">
        <v>2194148645</v>
      </c>
      <c r="BH484" t="n">
        <v>0</v>
      </c>
      <c r="BI484" t="n">
        <v>325406</v>
      </c>
      <c r="BJ484" t="n">
        <v>110816</v>
      </c>
      <c r="BK484" t="n">
        <v>2194148645</v>
      </c>
      <c r="BL484" t="n">
        <v>325406</v>
      </c>
      <c r="BM484" t="n">
        <v>-287754811</v>
      </c>
      <c r="BN484" t="n">
        <v>-244841689</v>
      </c>
      <c r="BO484" t="n">
        <v>475737780</v>
      </c>
      <c r="BP484" t="n">
        <v>2194474051</v>
      </c>
      <c r="BQ484" t="n">
        <v>187982969</v>
      </c>
      <c r="BR484" t="n">
        <v>1949632362</v>
      </c>
      <c r="BS484" t="n">
        <v>0</v>
      </c>
      <c r="BT484" t="n">
        <v>0</v>
      </c>
      <c r="BU484" t="n">
        <v>0</v>
      </c>
      <c r="BV484" t="n">
        <v>187982969</v>
      </c>
      <c r="BW484" t="n">
        <v>1949632362</v>
      </c>
      <c r="BX484" t="n">
        <v>0.2135349410791439</v>
      </c>
      <c r="BY484" t="n">
        <v>2.268228258641127</v>
      </c>
      <c r="BZ484" t="n">
        <v>0</v>
      </c>
      <c r="CA484" t="n">
        <v>75972622380</v>
      </c>
      <c r="CB484" t="n">
        <v>75186307291</v>
      </c>
      <c r="CC484" t="n">
        <v>72815371285</v>
      </c>
      <c r="CD484" t="n">
        <v>0</v>
      </c>
      <c r="CE484" t="n">
        <v>88374070594</v>
      </c>
      <c r="CF484" t="n">
        <v>87881555497</v>
      </c>
      <c r="CG484" t="n">
        <v>85483512793</v>
      </c>
      <c r="CH484" t="n">
        <v>88374070594</v>
      </c>
      <c r="CI484" t="n">
        <v>87881555497</v>
      </c>
      <c r="CJ484" t="n">
        <v>85483512793</v>
      </c>
      <c r="CK484" t="n">
        <v>-244841689</v>
      </c>
      <c r="CL484" t="n">
        <v>0</v>
      </c>
      <c r="CM484" t="n">
        <v>2.618151605129242</v>
      </c>
      <c r="CN484" t="n">
        <v>2.291111052036285</v>
      </c>
      <c r="CO484" t="n">
        <v>8.091680705547335</v>
      </c>
      <c r="CP484" t="n">
        <v>231376714777.4861</v>
      </c>
      <c r="CQ484" t="n">
        <v>202474809851.3483</v>
      </c>
      <c r="CR484" t="n">
        <v>715094761896.1478</v>
      </c>
      <c r="CS484" t="n">
        <v>1.28797095208203</v>
      </c>
      <c r="CT484" t="n">
        <v>113823235842.3187</v>
      </c>
      <c r="CU484" t="n">
        <v>0</v>
      </c>
      <c r="CV484" t="n">
        <v>0</v>
      </c>
      <c r="CW484" t="n">
        <v>0</v>
      </c>
      <c r="CX484" t="n">
        <v>0</v>
      </c>
      <c r="CY484" t="n">
        <v>0</v>
      </c>
      <c r="CZ484" t="n">
        <v>0</v>
      </c>
      <c r="DA484" t="n">
        <v>0</v>
      </c>
      <c r="DB484" t="n">
        <v>0</v>
      </c>
      <c r="DC484" t="n">
        <v>0</v>
      </c>
      <c r="DD484" t="n">
        <v>0</v>
      </c>
      <c r="DE484" t="n">
        <v>0</v>
      </c>
      <c r="DF484" t="n">
        <v>0</v>
      </c>
      <c r="DG484" t="n">
        <v>0</v>
      </c>
      <c r="DH484" t="n">
        <v>0.3895640615105934</v>
      </c>
      <c r="DI484" t="n">
        <v>0.6104359384894065</v>
      </c>
      <c r="DJ484" t="n">
        <v>34427361872.82254</v>
      </c>
      <c r="DK484" t="n">
        <v>53946708721.17745</v>
      </c>
      <c r="DL484" t="n">
        <v>33301304435.83385</v>
      </c>
      <c r="DM484" t="n">
        <v>52182208357.16614</v>
      </c>
      <c r="DN484" t="n">
        <v>1279370544.414807</v>
      </c>
      <c r="DO484" t="n">
        <v>2004737695.585193</v>
      </c>
      <c r="DP484" t="n">
        <v>57931584.63216346</v>
      </c>
      <c r="DQ484" t="n">
        <v>90777165.36783652</v>
      </c>
      <c r="DR484" t="n">
        <v>0</v>
      </c>
      <c r="DS484" t="n">
        <v>0</v>
      </c>
      <c r="DT484" t="n">
        <v>0</v>
      </c>
      <c r="DU484" t="n">
        <v>0</v>
      </c>
      <c r="DV484" t="n">
        <v>84761336963</v>
      </c>
      <c r="DW484" t="n">
        <v>3040791164.529732</v>
      </c>
      <c r="DX484" t="n">
        <v>0</v>
      </c>
      <c r="DY484" t="n">
        <v>27523775655.62071</v>
      </c>
      <c r="DZ484" t="n">
        <v>22140941860.23697</v>
      </c>
      <c r="EA484" t="n">
        <v>0</v>
      </c>
      <c r="EB484" t="n">
        <v>52705508680.38741</v>
      </c>
      <c r="EC484" t="n">
        <v>0.6218107284385381</v>
      </c>
      <c r="ED484" t="n">
        <v>52705508680.38742</v>
      </c>
      <c r="EE484" t="n">
        <v>54951945211.13393</v>
      </c>
      <c r="EF484" t="n">
        <v>0</v>
      </c>
      <c r="EG484" t="n">
        <v>475737780</v>
      </c>
      <c r="EH484" t="n">
        <v>537051</v>
      </c>
      <c r="EI484" t="n">
        <v>0</v>
      </c>
      <c r="EJ484" t="n">
        <v>-288291862</v>
      </c>
      <c r="EK484" t="n">
        <v>0</v>
      </c>
      <c r="EL484" t="n">
        <v>2194474051</v>
      </c>
      <c r="EM484" t="n">
        <v>110816</v>
      </c>
      <c r="EN484" t="n">
        <v>0</v>
      </c>
      <c r="EO484" t="n">
        <v>-244952505</v>
      </c>
      <c r="EP484" t="n">
        <v>187982969</v>
      </c>
      <c r="EQ484" t="n">
        <v>1949632362</v>
      </c>
      <c r="ER484" t="n">
        <v>135</v>
      </c>
      <c r="ES484" t="inlineStr">
        <is>
          <t>Co-Investment</t>
        </is>
      </c>
      <c r="EU484" t="n">
        <v>2020</v>
      </c>
      <c r="EV484" t="inlineStr">
        <is>
          <t>국내간접투자</t>
        </is>
      </c>
      <c r="EW484" t="n">
        <v>0</v>
      </c>
      <c r="EX484" t="n">
        <v>185330341.7908331</v>
      </c>
      <c r="EY484" t="n">
        <v>209215.7687983257</v>
      </c>
      <c r="EZ484" t="n">
        <v>0</v>
      </c>
      <c r="FA484" t="n">
        <v>-112308148.6611715</v>
      </c>
      <c r="FB484" t="n">
        <v>0</v>
      </c>
      <c r="FC484" t="n">
        <v>854888224.1871651</v>
      </c>
      <c r="FD484" t="n">
        <v>43169.93104035792</v>
      </c>
      <c r="FE484" t="n">
        <v>0</v>
      </c>
      <c r="FF484" t="n">
        <v>-95424692.72499394</v>
      </c>
      <c r="FG484" t="n">
        <v>0</v>
      </c>
      <c r="FH484" t="n">
        <v>290407438.2091668</v>
      </c>
      <c r="FI484" t="n">
        <v>327835.2312016742</v>
      </c>
      <c r="FJ484" t="n">
        <v>0</v>
      </c>
      <c r="FK484" t="n">
        <v>-175983713.3388284</v>
      </c>
      <c r="FL484" t="n">
        <v>0</v>
      </c>
      <c r="FM484" t="n">
        <v>1339585826.812835</v>
      </c>
      <c r="FN484" t="n">
        <v>67646.06895964207</v>
      </c>
      <c r="FO484" t="n">
        <v>0</v>
      </c>
      <c r="FP484" t="n">
        <v>-149527812.275006</v>
      </c>
      <c r="FQ484" t="b">
        <v>1</v>
      </c>
      <c r="FR484" t="b">
        <v>1</v>
      </c>
    </row>
    <row r="485">
      <c r="A485" t="inlineStr">
        <is>
          <t>BS00001188</t>
        </is>
      </c>
      <c r="B485" t="inlineStr">
        <is>
          <t>BS0000118801</t>
        </is>
      </c>
      <c r="C485" t="n">
        <v>210000442</v>
      </c>
      <c r="D485" t="inlineStr">
        <is>
          <t>신한BNPP 그린에너지 전문투자형사모특별자산투자신탁 7호</t>
        </is>
      </c>
      <c r="E485" t="inlineStr">
        <is>
          <t>신한그린에너지 일반 사모특별자산투자신탁7호</t>
        </is>
      </c>
      <c r="F485" t="inlineStr">
        <is>
          <t>인프라</t>
        </is>
      </c>
      <c r="G485" t="inlineStr">
        <is>
          <t>신재생</t>
        </is>
      </c>
      <c r="H485" t="inlineStr">
        <is>
          <t>태양광</t>
        </is>
      </c>
      <c r="I485" t="inlineStr">
        <is>
          <t>국내</t>
        </is>
      </c>
      <c r="J485" t="inlineStr">
        <is>
          <t>아시아</t>
        </is>
      </c>
      <c r="K485" t="inlineStr">
        <is>
          <t>이머징</t>
        </is>
      </c>
      <c r="L485" t="inlineStr">
        <is>
          <t>한국</t>
        </is>
      </c>
      <c r="M485" t="inlineStr">
        <is>
          <t>해당없음</t>
        </is>
      </c>
      <c r="N485" t="inlineStr">
        <is>
          <t>수익증권</t>
        </is>
      </c>
      <c r="O485" t="inlineStr">
        <is>
          <t>선순위</t>
        </is>
      </c>
      <c r="P485" t="inlineStr">
        <is>
          <t>채권형</t>
        </is>
      </c>
      <c r="Q485" t="inlineStr">
        <is>
          <t>블라인드</t>
        </is>
      </c>
      <c r="R485" t="inlineStr">
        <is>
          <t>KRW</t>
        </is>
      </c>
      <c r="S485" t="inlineStr">
        <is>
          <t>KRW</t>
        </is>
      </c>
      <c r="T485" s="1" t="n">
        <v>43804</v>
      </c>
      <c r="U485" s="1" t="n">
        <v>44534</v>
      </c>
      <c r="V485" s="1" t="n">
        <v>51839</v>
      </c>
      <c r="X485" t="inlineStr">
        <is>
          <t>비규제자산</t>
        </is>
      </c>
      <c r="Y485" t="inlineStr">
        <is>
          <t>Merchant(정부)</t>
        </is>
      </c>
      <c r="Z485" t="inlineStr">
        <is>
          <t>무보증</t>
        </is>
      </c>
      <c r="AA485" t="inlineStr">
        <is>
          <t>관리운영사 운영실적 보증(SMP+REC 고정계약)</t>
        </is>
      </c>
      <c r="AB485" t="inlineStr">
        <is>
          <t>신한자산운용</t>
        </is>
      </c>
      <c r="AC485" t="inlineStr">
        <is>
          <t>해당없음</t>
        </is>
      </c>
      <c r="AD485" t="inlineStr">
        <is>
          <t>허강혁</t>
        </is>
      </c>
      <c r="AF485" t="inlineStr">
        <is>
          <t>유재섭</t>
        </is>
      </c>
      <c r="AI485" t="inlineStr">
        <is>
          <t>기보유</t>
        </is>
      </c>
      <c r="AJ485" t="inlineStr">
        <is>
          <t>국내실물</t>
        </is>
      </c>
      <c r="AK485" t="inlineStr">
        <is>
          <t>인프라</t>
        </is>
      </c>
      <c r="AL485" t="inlineStr">
        <is>
          <t>Debt</t>
        </is>
      </c>
      <c r="AM485" t="inlineStr">
        <is>
          <t>인출</t>
        </is>
      </c>
      <c r="AN485" t="inlineStr">
        <is>
          <t>운영</t>
        </is>
      </c>
      <c r="AO485" t="n">
        <v>0</v>
      </c>
      <c r="AP485" t="n">
        <v>45000000000</v>
      </c>
      <c r="AQ485" t="n">
        <v>0</v>
      </c>
      <c r="AR485" t="n">
        <v>0</v>
      </c>
      <c r="AS485" t="n">
        <v>0</v>
      </c>
      <c r="AT485" t="n">
        <v>0</v>
      </c>
      <c r="AU485" t="n">
        <v>0</v>
      </c>
      <c r="AV485" t="n">
        <v>0</v>
      </c>
      <c r="AW485" t="n">
        <v>36988500000</v>
      </c>
      <c r="AX485" t="n">
        <v>0</v>
      </c>
      <c r="AY485" t="n">
        <v>2556500001</v>
      </c>
      <c r="AZ485" t="n">
        <v>13285000008</v>
      </c>
      <c r="BA485" t="n">
        <v>0</v>
      </c>
      <c r="BB485" t="n">
        <v>-2556500001</v>
      </c>
      <c r="BC485" t="n">
        <v>23703499992</v>
      </c>
      <c r="BD485" t="n">
        <v>0</v>
      </c>
      <c r="BE485" t="n">
        <v>994801744</v>
      </c>
      <c r="BF485" t="n">
        <v>7468449356</v>
      </c>
      <c r="BG485" t="n">
        <v>994801744</v>
      </c>
      <c r="BH485" t="n">
        <v>0</v>
      </c>
      <c r="BI485" t="n">
        <v>0</v>
      </c>
      <c r="BJ485" t="n">
        <v>79198304</v>
      </c>
      <c r="BK485" t="n">
        <v>994801744</v>
      </c>
      <c r="BL485" t="n">
        <v>0</v>
      </c>
      <c r="BM485" t="n">
        <v>-463297801</v>
      </c>
      <c r="BN485" t="n">
        <v>-216403761</v>
      </c>
      <c r="BO485" t="n">
        <v>0</v>
      </c>
      <c r="BP485" t="n">
        <v>994801744</v>
      </c>
      <c r="BQ485" t="n">
        <v>-463297801</v>
      </c>
      <c r="BR485" t="n">
        <v>778397983</v>
      </c>
      <c r="BS485" t="n">
        <v>0</v>
      </c>
      <c r="BT485" t="n">
        <v>0</v>
      </c>
      <c r="BU485" t="n">
        <v>0</v>
      </c>
      <c r="BV485" t="n">
        <v>-463297801</v>
      </c>
      <c r="BW485" t="n">
        <v>778397983</v>
      </c>
      <c r="BX485" t="n">
        <v>-2.010851205913342</v>
      </c>
      <c r="BY485" t="n">
        <v>3.301956691158566</v>
      </c>
      <c r="BZ485" t="n">
        <v>0</v>
      </c>
      <c r="CA485" t="n">
        <v>23666519916</v>
      </c>
      <c r="CB485" t="n">
        <v>23666519916</v>
      </c>
      <c r="CC485" t="n">
        <v>26229856107</v>
      </c>
      <c r="CD485" t="n">
        <v>0</v>
      </c>
      <c r="CE485" t="n">
        <v>22576586982</v>
      </c>
      <c r="CF485" t="n">
        <v>23039884783</v>
      </c>
      <c r="CG485" t="n">
        <v>25349490744</v>
      </c>
      <c r="CH485" t="n">
        <v>22576586982</v>
      </c>
      <c r="CI485" t="n">
        <v>23039884783</v>
      </c>
      <c r="CJ485" t="n">
        <v>25349490744</v>
      </c>
      <c r="CK485" t="n">
        <v>-216403761</v>
      </c>
      <c r="CL485" t="n">
        <v>2297752784</v>
      </c>
      <c r="CM485" t="n">
        <v>-21.89740143716336</v>
      </c>
      <c r="CN485" t="n">
        <v>3.300835192203522</v>
      </c>
      <c r="CO485" t="n">
        <v>3.549649417400361</v>
      </c>
      <c r="CP485" t="n">
        <v>-494368588225.8903</v>
      </c>
      <c r="CQ485" t="n">
        <v>74521592830.0295</v>
      </c>
      <c r="CR485" t="n">
        <v>80138968827.54486</v>
      </c>
      <c r="CS485" t="n">
        <v>1.171446161536694</v>
      </c>
      <c r="CT485" t="n">
        <v>26447256160.66319</v>
      </c>
      <c r="CU485" t="n">
        <v>0</v>
      </c>
      <c r="CV485" t="n">
        <v>0</v>
      </c>
      <c r="CW485" t="n">
        <v>0</v>
      </c>
      <c r="CX485" t="n">
        <v>0</v>
      </c>
      <c r="CY485" t="n">
        <v>0</v>
      </c>
      <c r="CZ485" t="n">
        <v>0</v>
      </c>
      <c r="DA485" t="n">
        <v>0</v>
      </c>
      <c r="DB485" t="n">
        <v>0</v>
      </c>
      <c r="DC485" t="n">
        <v>0</v>
      </c>
      <c r="DD485" t="n">
        <v>0</v>
      </c>
      <c r="DE485" t="n">
        <v>0</v>
      </c>
      <c r="DF485" t="n">
        <v>0</v>
      </c>
      <c r="DG485" t="n">
        <v>0</v>
      </c>
      <c r="DH485" t="n">
        <v>1</v>
      </c>
      <c r="DI485" t="n">
        <v>0</v>
      </c>
      <c r="DJ485" t="n">
        <v>22576586982</v>
      </c>
      <c r="DK485" t="n">
        <v>0</v>
      </c>
      <c r="DL485" t="n">
        <v>25349490744</v>
      </c>
      <c r="DM485" t="n">
        <v>0</v>
      </c>
      <c r="DN485" t="n">
        <v>0</v>
      </c>
      <c r="DO485" t="n">
        <v>0</v>
      </c>
      <c r="DP485" t="n">
        <v>2556500001</v>
      </c>
      <c r="DQ485" t="n">
        <v>0</v>
      </c>
      <c r="DR485" t="n">
        <v>0</v>
      </c>
      <c r="DS485" t="n">
        <v>0</v>
      </c>
      <c r="DT485" t="n">
        <v>0</v>
      </c>
      <c r="DU485" t="n">
        <v>0</v>
      </c>
      <c r="DV485" t="n">
        <v>24593986781</v>
      </c>
      <c r="DW485" t="n">
        <v>3121820579.255857</v>
      </c>
      <c r="DX485" t="n">
        <v>0</v>
      </c>
      <c r="DY485" t="n">
        <v>0</v>
      </c>
      <c r="DZ485" t="n">
        <v>0</v>
      </c>
      <c r="EA485" t="n">
        <v>0</v>
      </c>
      <c r="EB485" t="n">
        <v>3121820579.255857</v>
      </c>
      <c r="EC485" t="n">
        <v>0.1269343033748236</v>
      </c>
      <c r="ED485" t="n">
        <v>3121820579.255857</v>
      </c>
      <c r="EE485" t="n">
        <v>2865743341.141282</v>
      </c>
      <c r="EF485" t="n">
        <v>0</v>
      </c>
      <c r="EG485" t="n">
        <v>0</v>
      </c>
      <c r="EH485" t="n">
        <v>0</v>
      </c>
      <c r="EI485" t="n">
        <v>0</v>
      </c>
      <c r="EJ485" t="n">
        <v>-463297801</v>
      </c>
      <c r="EK485" t="n">
        <v>0</v>
      </c>
      <c r="EL485" t="n">
        <v>994801744</v>
      </c>
      <c r="EM485" t="n">
        <v>79198304</v>
      </c>
      <c r="EN485" t="n">
        <v>0</v>
      </c>
      <c r="EO485" t="n">
        <v>-295602065</v>
      </c>
      <c r="EP485" t="n">
        <v>-463297801</v>
      </c>
      <c r="EQ485" t="n">
        <v>778397983</v>
      </c>
      <c r="ER485" t="n">
        <v>214</v>
      </c>
      <c r="EU485" t="n">
        <v>2019</v>
      </c>
      <c r="EV485" t="inlineStr">
        <is>
          <t>국내간접투자</t>
        </is>
      </c>
      <c r="EW485" t="n">
        <v>0</v>
      </c>
      <c r="EX485" t="n">
        <v>0</v>
      </c>
      <c r="EY485" t="n">
        <v>0</v>
      </c>
      <c r="EZ485" t="n">
        <v>0</v>
      </c>
      <c r="FA485" t="n">
        <v>-463297801</v>
      </c>
      <c r="FB485" t="n">
        <v>0</v>
      </c>
      <c r="FC485" t="n">
        <v>994801744</v>
      </c>
      <c r="FD485" t="n">
        <v>79198304</v>
      </c>
      <c r="FE485" t="n">
        <v>0</v>
      </c>
      <c r="FF485" t="n">
        <v>-295602065</v>
      </c>
      <c r="FG485" t="n">
        <v>0</v>
      </c>
      <c r="FH485" t="n">
        <v>0</v>
      </c>
      <c r="FI485" t="n">
        <v>0</v>
      </c>
      <c r="FJ485" t="n">
        <v>0</v>
      </c>
      <c r="FK485" t="n">
        <v>0</v>
      </c>
      <c r="FL485" t="n">
        <v>0</v>
      </c>
      <c r="FM485" t="n">
        <v>0</v>
      </c>
      <c r="FN485" t="n">
        <v>0</v>
      </c>
      <c r="FO485" t="n">
        <v>0</v>
      </c>
      <c r="FP485" t="n">
        <v>0</v>
      </c>
      <c r="FQ485" t="b">
        <v>1</v>
      </c>
      <c r="FR485" t="b">
        <v>1</v>
      </c>
    </row>
    <row r="486">
      <c r="A486" t="inlineStr">
        <is>
          <t>BS00001191</t>
        </is>
      </c>
      <c r="B486" t="inlineStr">
        <is>
          <t>BS0000119101</t>
        </is>
      </c>
      <c r="C486" t="n">
        <v>210000802</v>
      </c>
      <c r="D486" t="inlineStr">
        <is>
          <t>한화 Global Infra Strategy 전문투자형사모특별자산투자신탁 4호</t>
        </is>
      </c>
      <c r="E486" t="inlineStr">
        <is>
          <t>한화 GLOBAL INFRASTRUCTURE STRATEGY 일반 사모특별자산투자신탁 4호</t>
        </is>
      </c>
      <c r="F486" t="inlineStr">
        <is>
          <t>인프라</t>
        </is>
      </c>
      <c r="G486" t="inlineStr">
        <is>
          <t>혼합</t>
        </is>
      </c>
      <c r="H486" t="inlineStr">
        <is>
          <t>혼합</t>
        </is>
      </c>
      <c r="I486" t="inlineStr">
        <is>
          <t>해외</t>
        </is>
      </c>
      <c r="J486" t="inlineStr">
        <is>
          <t>아메리카/유럽</t>
        </is>
      </c>
      <c r="K486" t="inlineStr">
        <is>
          <t>선진국</t>
        </is>
      </c>
      <c r="L486" t="inlineStr">
        <is>
          <t>혼합</t>
        </is>
      </c>
      <c r="M486" t="inlineStr">
        <is>
          <t>해당없음</t>
        </is>
      </c>
      <c r="N486" t="inlineStr">
        <is>
          <t>수익증권</t>
        </is>
      </c>
      <c r="O486" t="inlineStr">
        <is>
          <t>혼합</t>
        </is>
      </c>
      <c r="P486" t="inlineStr">
        <is>
          <t>채권형</t>
        </is>
      </c>
      <c r="Q486" t="inlineStr">
        <is>
          <t>블라인드</t>
        </is>
      </c>
      <c r="R486" t="inlineStr">
        <is>
          <t>KRW</t>
        </is>
      </c>
      <c r="S486" t="inlineStr">
        <is>
          <t>USD</t>
        </is>
      </c>
      <c r="T486" s="1" t="n">
        <v>44154</v>
      </c>
      <c r="U486" s="1" t="n">
        <v>45242</v>
      </c>
      <c r="V486" s="1" t="n">
        <v>56937</v>
      </c>
      <c r="X486" t="inlineStr">
        <is>
          <t>해당없음</t>
        </is>
      </c>
      <c r="Y486" t="inlineStr">
        <is>
          <t>해당없음</t>
        </is>
      </c>
      <c r="Z486" t="inlineStr">
        <is>
          <t>해당없음</t>
        </is>
      </c>
      <c r="AA486" t="inlineStr">
        <is>
          <t>해당없음</t>
        </is>
      </c>
      <c r="AB486" t="inlineStr">
        <is>
          <t>한화자산운용</t>
        </is>
      </c>
      <c r="AC486" t="inlineStr">
        <is>
          <t>한화자산운용</t>
        </is>
      </c>
      <c r="AD486" t="inlineStr">
        <is>
          <t>정의헌</t>
        </is>
      </c>
      <c r="AF486" t="inlineStr">
        <is>
          <t>황민정</t>
        </is>
      </c>
      <c r="AI486" t="inlineStr">
        <is>
          <t>기보유</t>
        </is>
      </c>
      <c r="AJ486" t="inlineStr">
        <is>
          <t>해외실물</t>
        </is>
      </c>
      <c r="AK486" t="inlineStr">
        <is>
          <t>인프라</t>
        </is>
      </c>
      <c r="AL486" t="inlineStr">
        <is>
          <t>Debt</t>
        </is>
      </c>
      <c r="AM486" t="inlineStr">
        <is>
          <t>인출</t>
        </is>
      </c>
      <c r="AN486" t="inlineStr">
        <is>
          <t>운영</t>
        </is>
      </c>
      <c r="AO486" t="n">
        <v>2450000000</v>
      </c>
      <c r="AP486" t="n">
        <v>420000000000</v>
      </c>
      <c r="AQ486" t="n">
        <v>0</v>
      </c>
      <c r="AR486" t="n">
        <v>0</v>
      </c>
      <c r="AS486" t="n">
        <v>0</v>
      </c>
      <c r="AT486" t="n">
        <v>0</v>
      </c>
      <c r="AU486" t="n">
        <v>0</v>
      </c>
      <c r="AV486" t="n">
        <v>10462101270</v>
      </c>
      <c r="AW486" t="n">
        <v>293207126382</v>
      </c>
      <c r="AX486" t="n">
        <v>0</v>
      </c>
      <c r="AY486" t="n">
        <v>7227120401</v>
      </c>
      <c r="AZ486" t="n">
        <v>87475124838</v>
      </c>
      <c r="BA486" t="n">
        <v>0</v>
      </c>
      <c r="BB486" t="n">
        <v>3234980869</v>
      </c>
      <c r="BC486" t="n">
        <v>205732001544</v>
      </c>
      <c r="BD486" t="n">
        <v>0</v>
      </c>
      <c r="BE486" t="n">
        <v>11423012368</v>
      </c>
      <c r="BF486" t="n">
        <v>48203562504</v>
      </c>
      <c r="BG486" t="n">
        <v>11421186554</v>
      </c>
      <c r="BH486" t="n">
        <v>0</v>
      </c>
      <c r="BI486" t="n">
        <v>1825814</v>
      </c>
      <c r="BJ486" t="n">
        <v>-107575260</v>
      </c>
      <c r="BK486" t="n">
        <v>11421186554</v>
      </c>
      <c r="BL486" t="n">
        <v>1825814</v>
      </c>
      <c r="BM486" t="n">
        <v>-89194434</v>
      </c>
      <c r="BN486" t="n">
        <v>-6350063158</v>
      </c>
      <c r="BO486" t="n">
        <v>0</v>
      </c>
      <c r="BP486" t="n">
        <v>11423012368</v>
      </c>
      <c r="BQ486" t="n">
        <v>-89194434</v>
      </c>
      <c r="BR486" t="n">
        <v>5072949210</v>
      </c>
      <c r="BS486" t="n">
        <v>0</v>
      </c>
      <c r="BT486" t="n">
        <v>0</v>
      </c>
      <c r="BU486" t="n">
        <v>0</v>
      </c>
      <c r="BV486" t="n">
        <v>-89194434</v>
      </c>
      <c r="BW486" t="n">
        <v>5072949210</v>
      </c>
      <c r="BX486" t="n">
        <v>-0.0459756599902184</v>
      </c>
      <c r="BY486" t="n">
        <v>2.629350238552643</v>
      </c>
      <c r="BZ486" t="n">
        <v>0</v>
      </c>
      <c r="CA486" t="n">
        <v>203780616766</v>
      </c>
      <c r="CB486" t="n">
        <v>203780616766</v>
      </c>
      <c r="CC486" t="n">
        <v>200791070766</v>
      </c>
      <c r="CD486" t="n">
        <v>0</v>
      </c>
      <c r="CE486" t="n">
        <v>193914402293</v>
      </c>
      <c r="CF486" t="n">
        <v>194003596727</v>
      </c>
      <c r="CG486" t="n">
        <v>197029484582</v>
      </c>
      <c r="CH486" t="n">
        <v>193914402293</v>
      </c>
      <c r="CI486" t="n">
        <v>194003596727</v>
      </c>
      <c r="CJ486" t="n">
        <v>197029484582</v>
      </c>
      <c r="CK486" t="n">
        <v>-6350063158</v>
      </c>
      <c r="CL486" t="n">
        <v>0</v>
      </c>
      <c r="CM486" t="n">
        <v>-0.5579367280006411</v>
      </c>
      <c r="CN486" t="n">
        <v>2.653052508831024</v>
      </c>
      <c r="CO486" t="n">
        <v>4.107681810855866</v>
      </c>
      <c r="CP486" t="n">
        <v>-108191967127.5564</v>
      </c>
      <c r="CQ486" t="n">
        <v>514465091501.9122</v>
      </c>
      <c r="CR486" t="n">
        <v>796538663161.9432</v>
      </c>
      <c r="CS486" t="n">
        <v>1.124096449162</v>
      </c>
      <c r="CT486" t="n">
        <v>217978491058.9329</v>
      </c>
      <c r="CU486" t="n">
        <v>0</v>
      </c>
      <c r="CV486" t="n">
        <v>0</v>
      </c>
      <c r="CW486" t="n">
        <v>0</v>
      </c>
      <c r="CX486" t="n">
        <v>0</v>
      </c>
      <c r="CY486" t="n">
        <v>0</v>
      </c>
      <c r="CZ486" t="n">
        <v>0</v>
      </c>
      <c r="DA486" t="n">
        <v>0</v>
      </c>
      <c r="DB486" t="n">
        <v>0</v>
      </c>
      <c r="DC486" t="n">
        <v>0</v>
      </c>
      <c r="DD486" t="n">
        <v>0</v>
      </c>
      <c r="DE486" t="n">
        <v>0</v>
      </c>
      <c r="DF486" t="n">
        <v>0</v>
      </c>
      <c r="DG486" t="n">
        <v>0</v>
      </c>
      <c r="DH486" t="n">
        <v>1</v>
      </c>
      <c r="DI486" t="n">
        <v>0</v>
      </c>
      <c r="DJ486" t="n">
        <v>193914402293</v>
      </c>
      <c r="DK486" t="n">
        <v>0</v>
      </c>
      <c r="DL486" t="n">
        <v>197029484582</v>
      </c>
      <c r="DM486" t="n">
        <v>0</v>
      </c>
      <c r="DN486" t="n">
        <v>10462101270</v>
      </c>
      <c r="DO486" t="n">
        <v>0</v>
      </c>
      <c r="DP486" t="n">
        <v>7227120401</v>
      </c>
      <c r="DQ486" t="n">
        <v>0</v>
      </c>
      <c r="DR486" t="n">
        <v>0</v>
      </c>
      <c r="DS486" t="n">
        <v>0</v>
      </c>
      <c r="DT486" t="n">
        <v>0</v>
      </c>
      <c r="DU486" t="n">
        <v>0</v>
      </c>
      <c r="DV486" t="n">
        <v>188928743521</v>
      </c>
      <c r="DW486" t="n">
        <v>23608272287.20385</v>
      </c>
      <c r="DX486" t="n">
        <v>0</v>
      </c>
      <c r="DY486" t="n">
        <v>0</v>
      </c>
      <c r="DZ486" t="n">
        <v>48385606836.19363</v>
      </c>
      <c r="EA486" t="n">
        <v>0</v>
      </c>
      <c r="EB486" t="n">
        <v>71993879123.39749</v>
      </c>
      <c r="EC486" t="n">
        <v>0.3810636633773788</v>
      </c>
      <c r="ED486" t="n">
        <v>71993879123.39749</v>
      </c>
      <c r="EE486" t="n">
        <v>73893732519.40538</v>
      </c>
      <c r="EF486" t="n">
        <v>0</v>
      </c>
      <c r="EG486" t="n">
        <v>0</v>
      </c>
      <c r="EH486" t="n">
        <v>0</v>
      </c>
      <c r="EI486" t="n">
        <v>0</v>
      </c>
      <c r="EJ486" t="n">
        <v>-89194434</v>
      </c>
      <c r="EK486" t="n">
        <v>0</v>
      </c>
      <c r="EL486" t="n">
        <v>11423012368</v>
      </c>
      <c r="EM486" t="n">
        <v>-107575260</v>
      </c>
      <c r="EN486" t="n">
        <v>0</v>
      </c>
      <c r="EO486" t="n">
        <v>-6242487898</v>
      </c>
      <c r="EP486" t="n">
        <v>-89194434</v>
      </c>
      <c r="EQ486" t="n">
        <v>5072949210</v>
      </c>
      <c r="ER486" t="n">
        <v>53</v>
      </c>
      <c r="EU486" t="n">
        <v>2020</v>
      </c>
      <c r="EV486" t="inlineStr">
        <is>
          <t>국내간접투자</t>
        </is>
      </c>
      <c r="EW486" t="n">
        <v>0</v>
      </c>
      <c r="EX486" t="n">
        <v>0</v>
      </c>
      <c r="EY486" t="n">
        <v>0</v>
      </c>
      <c r="EZ486" t="n">
        <v>0</v>
      </c>
      <c r="FA486" t="n">
        <v>-89194434</v>
      </c>
      <c r="FB486" t="n">
        <v>0</v>
      </c>
      <c r="FC486" t="n">
        <v>11423012368</v>
      </c>
      <c r="FD486" t="n">
        <v>-107575260</v>
      </c>
      <c r="FE486" t="n">
        <v>0</v>
      </c>
      <c r="FF486" t="n">
        <v>-6242487898</v>
      </c>
      <c r="FG486" t="n">
        <v>0</v>
      </c>
      <c r="FH486" t="n">
        <v>0</v>
      </c>
      <c r="FI486" t="n">
        <v>0</v>
      </c>
      <c r="FJ486" t="n">
        <v>0</v>
      </c>
      <c r="FK486" t="n">
        <v>0</v>
      </c>
      <c r="FL486" t="n">
        <v>0</v>
      </c>
      <c r="FM486" t="n">
        <v>0</v>
      </c>
      <c r="FN486" t="n">
        <v>0</v>
      </c>
      <c r="FO486" t="n">
        <v>0</v>
      </c>
      <c r="FP486" t="n">
        <v>0</v>
      </c>
      <c r="FQ486" t="b">
        <v>1</v>
      </c>
      <c r="FR486" t="b">
        <v>1</v>
      </c>
    </row>
    <row r="487">
      <c r="A487" t="inlineStr">
        <is>
          <t>BS00001192</t>
        </is>
      </c>
      <c r="B487" t="n">
        <v>306173067303</v>
      </c>
      <c r="C487" t="n">
        <v>6000000001108</v>
      </c>
      <c r="D487" t="inlineStr">
        <is>
          <t>센터플레이스(舊YG타워) 담보대출 (KB 부동산 3호)</t>
        </is>
      </c>
      <c r="E487" t="inlineStr">
        <is>
          <t>센터플레이스(구 YG타워) 담보대출_KB부동산 3호</t>
        </is>
      </c>
      <c r="F487" t="inlineStr">
        <is>
          <t>부동산</t>
        </is>
      </c>
      <c r="G487" t="inlineStr">
        <is>
          <t>수익형</t>
        </is>
      </c>
      <c r="H487" t="inlineStr">
        <is>
          <t>오피스</t>
        </is>
      </c>
      <c r="I487" t="inlineStr">
        <is>
          <t>국내</t>
        </is>
      </c>
      <c r="J487" t="inlineStr">
        <is>
          <t>아시아</t>
        </is>
      </c>
      <c r="K487" t="inlineStr">
        <is>
          <t>이머징</t>
        </is>
      </c>
      <c r="L487" t="inlineStr">
        <is>
          <t>한국</t>
        </is>
      </c>
      <c r="M487" t="inlineStr">
        <is>
          <t>서울CBD</t>
        </is>
      </c>
      <c r="N487" t="inlineStr">
        <is>
          <t>대출</t>
        </is>
      </c>
      <c r="O487" t="inlineStr">
        <is>
          <t>선순위</t>
        </is>
      </c>
      <c r="P487" t="inlineStr">
        <is>
          <t>대출</t>
        </is>
      </c>
      <c r="Q487" t="inlineStr">
        <is>
          <t>프로젝트</t>
        </is>
      </c>
      <c r="R487" t="inlineStr">
        <is>
          <t>KRW</t>
        </is>
      </c>
      <c r="S487" t="inlineStr">
        <is>
          <t>KRW</t>
        </is>
      </c>
      <c r="T487" s="1" t="n">
        <v>43808</v>
      </c>
      <c r="U487" s="1" t="n">
        <v>43808</v>
      </c>
      <c r="V487" s="1" t="n">
        <v>45635</v>
      </c>
      <c r="W487" s="1" t="n">
        <v>45590</v>
      </c>
      <c r="X487" t="inlineStr">
        <is>
          <t>해당없음</t>
        </is>
      </c>
      <c r="Y487" t="inlineStr">
        <is>
          <t>해당없음</t>
        </is>
      </c>
      <c r="Z487" t="inlineStr">
        <is>
          <t>무보증</t>
        </is>
      </c>
      <c r="AA487" t="inlineStr">
        <is>
          <t>무보증</t>
        </is>
      </c>
      <c r="AB487" t="inlineStr">
        <is>
          <t>KB자산운용</t>
        </is>
      </c>
      <c r="AC487" t="inlineStr">
        <is>
          <t>해당없음</t>
        </is>
      </c>
      <c r="AD487" t="inlineStr">
        <is>
          <t>상환/확인필요</t>
        </is>
      </c>
      <c r="AF487" t="inlineStr">
        <is>
          <t>김현우</t>
        </is>
      </c>
      <c r="AI487" t="inlineStr">
        <is>
          <t>기보유</t>
        </is>
      </c>
      <c r="AJ487" t="inlineStr">
        <is>
          <t>국내실물</t>
        </is>
      </c>
      <c r="AK487" t="inlineStr">
        <is>
          <t>부동산</t>
        </is>
      </c>
      <c r="AL487" t="inlineStr">
        <is>
          <t>Debt</t>
        </is>
      </c>
      <c r="AM487" t="inlineStr">
        <is>
          <t>인출</t>
        </is>
      </c>
      <c r="AN487" t="inlineStr">
        <is>
          <t>상환</t>
        </is>
      </c>
      <c r="AO487" t="n">
        <v>0</v>
      </c>
      <c r="AP487" t="n">
        <v>80000000000</v>
      </c>
      <c r="AQ487" t="n">
        <v>0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0</v>
      </c>
      <c r="AX487" t="n">
        <v>0</v>
      </c>
      <c r="AY487" t="n">
        <v>0</v>
      </c>
      <c r="AZ487" t="n">
        <v>0</v>
      </c>
      <c r="BA487" t="n">
        <v>0</v>
      </c>
      <c r="BB487" t="n">
        <v>0</v>
      </c>
      <c r="BC487" t="n">
        <v>0</v>
      </c>
      <c r="BD487" t="n">
        <v>0</v>
      </c>
      <c r="BE487" t="n">
        <v>0</v>
      </c>
      <c r="BF487" t="n">
        <v>0</v>
      </c>
      <c r="BG487" t="n">
        <v>0</v>
      </c>
      <c r="BH487" t="n">
        <v>0</v>
      </c>
      <c r="BI487" t="n">
        <v>0</v>
      </c>
      <c r="BJ487" t="n">
        <v>0</v>
      </c>
      <c r="BK487" t="n">
        <v>0</v>
      </c>
      <c r="BL487" t="n">
        <v>0</v>
      </c>
      <c r="BM487" t="n">
        <v>0</v>
      </c>
      <c r="BN487" t="n">
        <v>0</v>
      </c>
      <c r="BO487" t="n">
        <v>0</v>
      </c>
      <c r="BP487" t="n">
        <v>0</v>
      </c>
      <c r="BQ487" t="n">
        <v>0</v>
      </c>
      <c r="BR487" t="n">
        <v>0</v>
      </c>
      <c r="BS487" t="n">
        <v>0</v>
      </c>
      <c r="BT487" t="n">
        <v>0</v>
      </c>
      <c r="BU487" t="n">
        <v>0</v>
      </c>
      <c r="BV487" t="n">
        <v>0</v>
      </c>
      <c r="BW487" t="n">
        <v>0</v>
      </c>
      <c r="BX487" t="n">
        <v>0</v>
      </c>
      <c r="BY487" t="n">
        <v>0</v>
      </c>
      <c r="BZ487" t="n">
        <v>0</v>
      </c>
      <c r="CA487" t="n">
        <v>0</v>
      </c>
      <c r="CB487" t="n">
        <v>0</v>
      </c>
      <c r="CC487" t="n">
        <v>0</v>
      </c>
      <c r="CD487" t="n">
        <v>0</v>
      </c>
      <c r="CE487" t="n">
        <v>0</v>
      </c>
      <c r="CF487" t="n">
        <v>0</v>
      </c>
      <c r="CG487" t="n">
        <v>0</v>
      </c>
      <c r="CH487" t="n">
        <v>0</v>
      </c>
      <c r="CI487" t="n">
        <v>0</v>
      </c>
      <c r="CJ487" t="n">
        <v>0</v>
      </c>
      <c r="CK487" t="n">
        <v>0</v>
      </c>
      <c r="CL487" t="n">
        <v>0</v>
      </c>
      <c r="CM487" t="n">
        <v>0</v>
      </c>
      <c r="CN487" t="n">
        <v>0</v>
      </c>
      <c r="CO487" t="n">
        <v>0</v>
      </c>
      <c r="CP487" t="n">
        <v>0</v>
      </c>
      <c r="CQ487" t="n">
        <v>0</v>
      </c>
      <c r="CR487" t="n">
        <v>0</v>
      </c>
      <c r="CS487" t="n">
        <v>0</v>
      </c>
      <c r="CT487" t="n">
        <v>0</v>
      </c>
      <c r="CU487" t="n">
        <v>0</v>
      </c>
      <c r="CV487" t="n">
        <v>0</v>
      </c>
      <c r="CW487" t="n">
        <v>0</v>
      </c>
      <c r="CX487" t="n">
        <v>0</v>
      </c>
      <c r="CY487" t="n">
        <v>0</v>
      </c>
      <c r="CZ487" t="n">
        <v>0</v>
      </c>
      <c r="DA487" t="n">
        <v>0</v>
      </c>
      <c r="DB487" t="n">
        <v>0</v>
      </c>
      <c r="DC487" t="n">
        <v>0</v>
      </c>
      <c r="DD487" t="n">
        <v>0</v>
      </c>
      <c r="DE487" t="n">
        <v>0</v>
      </c>
      <c r="DF487" t="n">
        <v>0</v>
      </c>
      <c r="DG487" t="n">
        <v>0</v>
      </c>
      <c r="DH487" t="n">
        <v>1</v>
      </c>
      <c r="DI487" t="n">
        <v>0</v>
      </c>
      <c r="DJ487" t="n">
        <v>0</v>
      </c>
      <c r="DK487" t="n">
        <v>0</v>
      </c>
      <c r="DL487" t="n">
        <v>0</v>
      </c>
      <c r="DM487" t="n">
        <v>0</v>
      </c>
      <c r="DN487" t="n">
        <v>0</v>
      </c>
      <c r="DO487" t="n">
        <v>0</v>
      </c>
      <c r="DP487" t="n">
        <v>0</v>
      </c>
      <c r="DQ487" t="n">
        <v>0</v>
      </c>
      <c r="DR487" t="n">
        <v>0</v>
      </c>
      <c r="DS487" t="n">
        <v>0</v>
      </c>
      <c r="DT487" t="n">
        <v>0</v>
      </c>
      <c r="DU487" t="n">
        <v>0</v>
      </c>
      <c r="DV487" t="n">
        <v>0</v>
      </c>
      <c r="DW487" t="n">
        <v>0</v>
      </c>
      <c r="DX487" t="n">
        <v>0</v>
      </c>
      <c r="DY487" t="n">
        <v>0</v>
      </c>
      <c r="DZ487" t="n">
        <v>0</v>
      </c>
      <c r="EA487" t="n">
        <v>0</v>
      </c>
      <c r="EB487" t="n">
        <v>0</v>
      </c>
      <c r="EC487" t="n">
        <v>0</v>
      </c>
      <c r="ED487" t="n">
        <v>0</v>
      </c>
      <c r="EE487" t="n">
        <v>0</v>
      </c>
      <c r="EF487" t="n">
        <v>0</v>
      </c>
      <c r="EG487" t="n">
        <v>0</v>
      </c>
      <c r="EH487" t="n">
        <v>0</v>
      </c>
      <c r="EI487" t="n">
        <v>0</v>
      </c>
      <c r="EJ487" t="n">
        <v>0</v>
      </c>
      <c r="EK487" t="n">
        <v>0</v>
      </c>
      <c r="EL487" t="n">
        <v>0</v>
      </c>
      <c r="EM487" t="n">
        <v>0</v>
      </c>
      <c r="EN487" t="n">
        <v>0</v>
      </c>
      <c r="EO487" t="n">
        <v>0</v>
      </c>
      <c r="EP487" t="n">
        <v>0</v>
      </c>
      <c r="EQ487" t="n">
        <v>0</v>
      </c>
      <c r="ER487" t="n">
        <v>471</v>
      </c>
      <c r="EU487" t="n">
        <v>2019</v>
      </c>
      <c r="EV487" t="inlineStr">
        <is>
          <t>국내간접투자</t>
        </is>
      </c>
      <c r="EW487" t="n">
        <v>0</v>
      </c>
      <c r="EX487" t="n">
        <v>0</v>
      </c>
      <c r="EY487" t="n">
        <v>0</v>
      </c>
      <c r="EZ487" t="n">
        <v>0</v>
      </c>
      <c r="FA487" t="n">
        <v>0</v>
      </c>
      <c r="FB487" t="n">
        <v>0</v>
      </c>
      <c r="FC487" t="n">
        <v>0</v>
      </c>
      <c r="FD487" t="n">
        <v>0</v>
      </c>
      <c r="FE487" t="n">
        <v>0</v>
      </c>
      <c r="FF487" t="n">
        <v>0</v>
      </c>
      <c r="FG487" t="n">
        <v>0</v>
      </c>
      <c r="FH487" t="n">
        <v>0</v>
      </c>
      <c r="FI487" t="n">
        <v>0</v>
      </c>
      <c r="FJ487" t="n">
        <v>0</v>
      </c>
      <c r="FK487" t="n">
        <v>0</v>
      </c>
      <c r="FL487" t="n">
        <v>0</v>
      </c>
      <c r="FM487" t="n">
        <v>0</v>
      </c>
      <c r="FN487" t="n">
        <v>0</v>
      </c>
      <c r="FO487" t="n">
        <v>0</v>
      </c>
      <c r="FP487" t="n">
        <v>0</v>
      </c>
      <c r="FQ487" t="b">
        <v>1</v>
      </c>
      <c r="FR487" t="b">
        <v>1</v>
      </c>
    </row>
    <row r="488">
      <c r="A488" t="inlineStr">
        <is>
          <t>BS00001193</t>
        </is>
      </c>
      <c r="B488" t="inlineStr">
        <is>
          <t>BS0000119301</t>
        </is>
      </c>
      <c r="C488" t="n">
        <v>210000863</v>
      </c>
      <c r="D488" t="inlineStr">
        <is>
          <t>INMARK 미국 전문투자형사모부동산투자신탁 22호</t>
        </is>
      </c>
      <c r="E488" t="inlineStr">
        <is>
          <t>INMARK미국일반사모부동산투자신탁제22호</t>
        </is>
      </c>
      <c r="F488" t="inlineStr">
        <is>
          <t>부동산</t>
        </is>
      </c>
      <c r="G488" t="inlineStr">
        <is>
          <t>수익형</t>
        </is>
      </c>
      <c r="H488" t="inlineStr">
        <is>
          <t>멀티패밀리</t>
        </is>
      </c>
      <c r="I488" t="inlineStr">
        <is>
          <t>해외</t>
        </is>
      </c>
      <c r="J488" t="inlineStr">
        <is>
          <t>아메리카</t>
        </is>
      </c>
      <c r="K488" t="inlineStr">
        <is>
          <t>선진국</t>
        </is>
      </c>
      <c r="L488" t="inlineStr">
        <is>
          <t>미국</t>
        </is>
      </c>
      <c r="M488" t="inlineStr">
        <is>
          <t>해당없음</t>
        </is>
      </c>
      <c r="N488" t="inlineStr">
        <is>
          <t>수익증권</t>
        </is>
      </c>
      <c r="O488" t="inlineStr">
        <is>
          <t>후순위</t>
        </is>
      </c>
      <c r="P488" t="inlineStr">
        <is>
          <t>채권형</t>
        </is>
      </c>
      <c r="Q488" t="inlineStr">
        <is>
          <t>프로젝트</t>
        </is>
      </c>
      <c r="R488" t="inlineStr">
        <is>
          <t>KRW</t>
        </is>
      </c>
      <c r="S488" t="inlineStr">
        <is>
          <t>USD</t>
        </is>
      </c>
      <c r="T488" s="1" t="n">
        <v>43852</v>
      </c>
      <c r="U488" s="1" t="n">
        <v>45679</v>
      </c>
      <c r="V488" s="1" t="n">
        <v>45679</v>
      </c>
      <c r="W488" s="1" t="n">
        <v>45169</v>
      </c>
      <c r="X488" t="inlineStr">
        <is>
          <t>해당없음</t>
        </is>
      </c>
      <c r="Y488" t="inlineStr">
        <is>
          <t>해당없음</t>
        </is>
      </c>
      <c r="Z488" t="inlineStr">
        <is>
          <t>해당없음</t>
        </is>
      </c>
      <c r="AA488" t="inlineStr">
        <is>
          <t>해당없음</t>
        </is>
      </c>
      <c r="AB488" t="inlineStr">
        <is>
          <t>인마크자산운용</t>
        </is>
      </c>
      <c r="AD488" t="inlineStr">
        <is>
          <t>상환/확인필요</t>
        </is>
      </c>
      <c r="AF488" t="inlineStr">
        <is>
          <t>신혜림</t>
        </is>
      </c>
      <c r="AI488" t="inlineStr">
        <is>
          <t>기보유</t>
        </is>
      </c>
      <c r="AJ488" t="inlineStr">
        <is>
          <t>해외실물</t>
        </is>
      </c>
      <c r="AK488" t="inlineStr">
        <is>
          <t>부동산</t>
        </is>
      </c>
      <c r="AL488" t="inlineStr">
        <is>
          <t>Debt</t>
        </is>
      </c>
      <c r="AM488" t="inlineStr">
        <is>
          <t>인출</t>
        </is>
      </c>
      <c r="AN488" t="inlineStr">
        <is>
          <t>상환</t>
        </is>
      </c>
      <c r="AO488" t="n">
        <v>2940000000</v>
      </c>
      <c r="AP488" t="n">
        <v>42000000000</v>
      </c>
      <c r="AQ488" t="n">
        <v>0</v>
      </c>
      <c r="AR488" t="n">
        <v>0</v>
      </c>
      <c r="AS488" t="n">
        <v>0</v>
      </c>
      <c r="AT488" t="n">
        <v>0</v>
      </c>
      <c r="AU488" t="n">
        <v>0</v>
      </c>
      <c r="AV488" t="n">
        <v>0</v>
      </c>
      <c r="AW488" t="n">
        <v>40904123953</v>
      </c>
      <c r="AX488" t="n">
        <v>0</v>
      </c>
      <c r="AY488" t="n">
        <v>0</v>
      </c>
      <c r="AZ488" t="n">
        <v>4654045009</v>
      </c>
      <c r="BA488" t="n">
        <v>0</v>
      </c>
      <c r="BB488" t="n">
        <v>0</v>
      </c>
      <c r="BC488" t="n">
        <v>36250078944</v>
      </c>
      <c r="BD488" t="n">
        <v>0</v>
      </c>
      <c r="BE488" t="n">
        <v>0</v>
      </c>
      <c r="BF488" t="n">
        <v>4704746366</v>
      </c>
      <c r="BG488" t="n">
        <v>0</v>
      </c>
      <c r="BH488" t="n">
        <v>0</v>
      </c>
      <c r="BI488" t="n">
        <v>0</v>
      </c>
      <c r="BJ488" t="n">
        <v>0</v>
      </c>
      <c r="BK488" t="n">
        <v>0</v>
      </c>
      <c r="BL488" t="n">
        <v>0</v>
      </c>
      <c r="BM488" t="n">
        <v>0</v>
      </c>
      <c r="BN488" t="n">
        <v>0</v>
      </c>
      <c r="BO488" t="n">
        <v>0</v>
      </c>
      <c r="BP488" t="n">
        <v>0</v>
      </c>
      <c r="BQ488" t="n">
        <v>0</v>
      </c>
      <c r="BR488" t="n">
        <v>0</v>
      </c>
      <c r="BS488" t="n">
        <v>0</v>
      </c>
      <c r="BT488" t="n">
        <v>0</v>
      </c>
      <c r="BU488" t="n">
        <v>0</v>
      </c>
      <c r="BV488" t="n">
        <v>0</v>
      </c>
      <c r="BW488" t="n">
        <v>0</v>
      </c>
      <c r="BX488" t="n">
        <v>0</v>
      </c>
      <c r="BY488" t="n">
        <v>0</v>
      </c>
      <c r="BZ488" t="n">
        <v>0</v>
      </c>
      <c r="CA488" t="n">
        <v>0</v>
      </c>
      <c r="CB488" t="n">
        <v>0</v>
      </c>
      <c r="CC488" t="n">
        <v>0</v>
      </c>
      <c r="CD488" t="n">
        <v>0</v>
      </c>
      <c r="CE488" t="n">
        <v>0</v>
      </c>
      <c r="CF488" t="n">
        <v>0</v>
      </c>
      <c r="CG488" t="n">
        <v>0</v>
      </c>
      <c r="CH488" t="n">
        <v>0</v>
      </c>
      <c r="CI488" t="n">
        <v>0</v>
      </c>
      <c r="CJ488" t="n">
        <v>0</v>
      </c>
      <c r="CK488" t="n">
        <v>0</v>
      </c>
      <c r="CL488" t="n">
        <v>121754894</v>
      </c>
      <c r="CM488" t="n">
        <v>0</v>
      </c>
      <c r="CN488" t="n">
        <v>0</v>
      </c>
      <c r="CO488" t="n">
        <v>-54.07336283475161</v>
      </c>
      <c r="CP488" t="n">
        <v>0</v>
      </c>
      <c r="CQ488" t="n">
        <v>0</v>
      </c>
      <c r="CR488" t="n">
        <v>0</v>
      </c>
      <c r="CS488" t="n">
        <v>0.2287982352525999</v>
      </c>
      <c r="CT488" t="n">
        <v>0</v>
      </c>
      <c r="CU488" t="n">
        <v>0</v>
      </c>
      <c r="CV488" t="n">
        <v>0</v>
      </c>
      <c r="CW488" t="n">
        <v>0</v>
      </c>
      <c r="CX488" t="n">
        <v>0</v>
      </c>
      <c r="CY488" t="n">
        <v>0</v>
      </c>
      <c r="CZ488" t="n">
        <v>0</v>
      </c>
      <c r="DA488" t="n">
        <v>0</v>
      </c>
      <c r="DB488" t="n">
        <v>0</v>
      </c>
      <c r="DC488" t="n">
        <v>0</v>
      </c>
      <c r="DD488" t="n">
        <v>0</v>
      </c>
      <c r="DE488" t="n">
        <v>0</v>
      </c>
      <c r="DF488" t="n">
        <v>0</v>
      </c>
      <c r="DG488" t="n">
        <v>0</v>
      </c>
      <c r="DH488" t="n">
        <v>0.9725359133795829</v>
      </c>
      <c r="DI488" t="n">
        <v>0.0274640866204172</v>
      </c>
      <c r="DJ488" t="n">
        <v>0</v>
      </c>
      <c r="DK488" t="n">
        <v>0</v>
      </c>
      <c r="DL488" t="n">
        <v>0</v>
      </c>
      <c r="DM488" t="n">
        <v>0</v>
      </c>
      <c r="DN488" t="n">
        <v>0</v>
      </c>
      <c r="DO488" t="n">
        <v>0</v>
      </c>
      <c r="DP488" t="n">
        <v>0</v>
      </c>
      <c r="DQ488" t="n">
        <v>0</v>
      </c>
      <c r="DR488" t="n">
        <v>0</v>
      </c>
      <c r="DS488" t="n">
        <v>0</v>
      </c>
      <c r="DT488" t="n">
        <v>0</v>
      </c>
      <c r="DU488" t="n">
        <v>0</v>
      </c>
      <c r="DV488" t="n">
        <v>0</v>
      </c>
      <c r="DW488" t="n">
        <v>0</v>
      </c>
      <c r="DX488" t="n">
        <v>0</v>
      </c>
      <c r="DY488" t="n">
        <v>0</v>
      </c>
      <c r="DZ488" t="n">
        <v>0</v>
      </c>
      <c r="EA488" t="n">
        <v>0</v>
      </c>
      <c r="EB488" t="n">
        <v>0</v>
      </c>
      <c r="EC488" t="n">
        <v>0</v>
      </c>
      <c r="ED488" t="n">
        <v>0</v>
      </c>
      <c r="EE488" t="n">
        <v>0</v>
      </c>
      <c r="EF488" t="n">
        <v>0</v>
      </c>
      <c r="EG488" t="n">
        <v>0</v>
      </c>
      <c r="EH488" t="n">
        <v>0</v>
      </c>
      <c r="EI488" t="n">
        <v>0</v>
      </c>
      <c r="EJ488" t="n">
        <v>0</v>
      </c>
      <c r="EK488" t="n">
        <v>0</v>
      </c>
      <c r="EL488" t="n">
        <v>0</v>
      </c>
      <c r="EM488" t="n">
        <v>0</v>
      </c>
      <c r="EN488" t="n">
        <v>0</v>
      </c>
      <c r="EO488" t="n">
        <v>0</v>
      </c>
      <c r="EP488" t="n">
        <v>0</v>
      </c>
      <c r="EQ488" t="n">
        <v>0</v>
      </c>
      <c r="ER488" t="n">
        <v>471</v>
      </c>
      <c r="EU488" t="n">
        <v>2020</v>
      </c>
      <c r="EV488" t="inlineStr">
        <is>
          <t>국내간접투자</t>
        </is>
      </c>
      <c r="EW488" t="n">
        <v>0</v>
      </c>
      <c r="EX488" t="n">
        <v>0</v>
      </c>
      <c r="EY488" t="n">
        <v>0</v>
      </c>
      <c r="EZ488" t="n">
        <v>0</v>
      </c>
      <c r="FA488" t="n">
        <v>0</v>
      </c>
      <c r="FB488" t="n">
        <v>0</v>
      </c>
      <c r="FC488" t="n">
        <v>0</v>
      </c>
      <c r="FD488" t="n">
        <v>0</v>
      </c>
      <c r="FE488" t="n">
        <v>0</v>
      </c>
      <c r="FF488" t="n">
        <v>0</v>
      </c>
      <c r="FG488" t="n">
        <v>0</v>
      </c>
      <c r="FH488" t="n">
        <v>0</v>
      </c>
      <c r="FI488" t="n">
        <v>0</v>
      </c>
      <c r="FJ488" t="n">
        <v>0</v>
      </c>
      <c r="FK488" t="n">
        <v>0</v>
      </c>
      <c r="FL488" t="n">
        <v>0</v>
      </c>
      <c r="FM488" t="n">
        <v>0</v>
      </c>
      <c r="FN488" t="n">
        <v>0</v>
      </c>
      <c r="FO488" t="n">
        <v>0</v>
      </c>
      <c r="FP488" t="n">
        <v>0</v>
      </c>
      <c r="FQ488" t="b">
        <v>1</v>
      </c>
      <c r="FR488" t="b">
        <v>1</v>
      </c>
    </row>
    <row r="489">
      <c r="A489" t="inlineStr">
        <is>
          <t>BS00001194</t>
        </is>
      </c>
      <c r="B489" t="inlineStr">
        <is>
          <t>BS0000119401</t>
        </is>
      </c>
      <c r="C489" t="n">
        <v>210000445</v>
      </c>
      <c r="D489" t="inlineStr">
        <is>
          <t>다비하나 BTL 전문투자형사모특별자산투자신탁 9호</t>
        </is>
      </c>
      <c r="E489" t="inlineStr">
        <is>
          <t>다비하나BTL사모투자신탁제9호</t>
        </is>
      </c>
      <c r="F489" t="inlineStr">
        <is>
          <t>인프라</t>
        </is>
      </c>
      <c r="G489" t="inlineStr">
        <is>
          <t>BTL</t>
        </is>
      </c>
      <c r="H489" t="inlineStr">
        <is>
          <t>혼합</t>
        </is>
      </c>
      <c r="I489" t="inlineStr">
        <is>
          <t>국내</t>
        </is>
      </c>
      <c r="J489" t="inlineStr">
        <is>
          <t>아시아</t>
        </is>
      </c>
      <c r="K489" t="inlineStr">
        <is>
          <t>이머징</t>
        </is>
      </c>
      <c r="L489" t="inlineStr">
        <is>
          <t>한국</t>
        </is>
      </c>
      <c r="M489" t="inlineStr">
        <is>
          <t>해당없음</t>
        </is>
      </c>
      <c r="N489" t="inlineStr">
        <is>
          <t>수익증권</t>
        </is>
      </c>
      <c r="O489" t="inlineStr">
        <is>
          <t>지분</t>
        </is>
      </c>
      <c r="P489" t="inlineStr">
        <is>
          <t>채권형</t>
        </is>
      </c>
      <c r="Q489" t="inlineStr">
        <is>
          <t>블라인드</t>
        </is>
      </c>
      <c r="R489" t="inlineStr">
        <is>
          <t>KRW</t>
        </is>
      </c>
      <c r="S489" t="inlineStr">
        <is>
          <t>KRW</t>
        </is>
      </c>
      <c r="T489" s="1" t="n">
        <v>43798</v>
      </c>
      <c r="U489" s="1" t="n">
        <v>44893</v>
      </c>
      <c r="V489" s="1" t="n">
        <v>52198</v>
      </c>
      <c r="X489" t="inlineStr">
        <is>
          <t>PPP</t>
        </is>
      </c>
      <c r="Y489" t="inlineStr">
        <is>
          <t>Availability(정부)</t>
        </is>
      </c>
      <c r="Z489" t="inlineStr">
        <is>
          <t>정부보증</t>
        </is>
      </c>
      <c r="AA489" t="inlineStr">
        <is>
          <t>정부가 임대료 지급</t>
        </is>
      </c>
      <c r="AB489" t="inlineStr">
        <is>
          <t>다비하나인프라펀드자산운용</t>
        </is>
      </c>
      <c r="AC489" t="inlineStr">
        <is>
          <t>해당없음</t>
        </is>
      </c>
      <c r="AD489" t="inlineStr">
        <is>
          <t>상환/확인필요</t>
        </is>
      </c>
      <c r="AF489" t="inlineStr">
        <is>
          <t>유재섭</t>
        </is>
      </c>
      <c r="AI489" t="inlineStr">
        <is>
          <t>기보유</t>
        </is>
      </c>
      <c r="AJ489" t="inlineStr">
        <is>
          <t>국내실물</t>
        </is>
      </c>
      <c r="AK489" t="inlineStr">
        <is>
          <t>인프라</t>
        </is>
      </c>
      <c r="AL489" t="inlineStr">
        <is>
          <t>Debt</t>
        </is>
      </c>
      <c r="AM489" t="inlineStr">
        <is>
          <t>인출</t>
        </is>
      </c>
      <c r="AN489" t="inlineStr">
        <is>
          <t>운영</t>
        </is>
      </c>
      <c r="AO489" t="n">
        <v>0</v>
      </c>
      <c r="AP489" t="n">
        <v>31500000000</v>
      </c>
      <c r="AQ489" t="n">
        <v>0</v>
      </c>
      <c r="AR489" t="n">
        <v>0</v>
      </c>
      <c r="AS489" t="n">
        <v>0</v>
      </c>
      <c r="AT489" t="n">
        <v>0</v>
      </c>
      <c r="AU489" t="n">
        <v>0</v>
      </c>
      <c r="AV489" t="n">
        <v>0</v>
      </c>
      <c r="AW489" t="n">
        <v>13569314500</v>
      </c>
      <c r="AX489" t="n">
        <v>0</v>
      </c>
      <c r="AY489" t="n">
        <v>1678500004</v>
      </c>
      <c r="AZ489" t="n">
        <v>6100582516</v>
      </c>
      <c r="BA489" t="n">
        <v>0</v>
      </c>
      <c r="BB489" t="n">
        <v>-1678500004</v>
      </c>
      <c r="BC489" t="n">
        <v>7468731984</v>
      </c>
      <c r="BD489" t="n">
        <v>0</v>
      </c>
      <c r="BE489" t="n">
        <v>873000000</v>
      </c>
      <c r="BF489" t="n">
        <v>3244841106</v>
      </c>
      <c r="BG489" t="n">
        <v>873000000</v>
      </c>
      <c r="BH489" t="n">
        <v>0</v>
      </c>
      <c r="BI489" t="n">
        <v>0</v>
      </c>
      <c r="BJ489" t="n">
        <v>-100889804</v>
      </c>
      <c r="BK489" t="n">
        <v>873000000</v>
      </c>
      <c r="BL489" t="n">
        <v>0</v>
      </c>
      <c r="BM489" t="n">
        <v>-575295578</v>
      </c>
      <c r="BN489" t="n">
        <v>-713874246</v>
      </c>
      <c r="BO489" t="n">
        <v>0</v>
      </c>
      <c r="BP489" t="n">
        <v>873000000</v>
      </c>
      <c r="BQ489" t="n">
        <v>-575295578</v>
      </c>
      <c r="BR489" t="n">
        <v>159125754</v>
      </c>
      <c r="BS489" t="n">
        <v>0</v>
      </c>
      <c r="BT489" t="n">
        <v>0</v>
      </c>
      <c r="BU489" t="n">
        <v>0</v>
      </c>
      <c r="BV489" t="n">
        <v>-575295578</v>
      </c>
      <c r="BW489" t="n">
        <v>159125754</v>
      </c>
      <c r="BX489" t="n">
        <v>-2.29063695995349</v>
      </c>
      <c r="BY489" t="n">
        <v>0.6202180598583817</v>
      </c>
      <c r="BZ489" t="n">
        <v>0</v>
      </c>
      <c r="CA489" t="n">
        <v>23711697047</v>
      </c>
      <c r="CB489" t="n">
        <v>23711697047</v>
      </c>
      <c r="CC489" t="n">
        <v>25389139889</v>
      </c>
      <c r="CD489" t="n">
        <v>0</v>
      </c>
      <c r="CE489" t="n">
        <v>24539796340</v>
      </c>
      <c r="CF489" t="n">
        <v>25115091918</v>
      </c>
      <c r="CG489" t="n">
        <v>26932170590</v>
      </c>
      <c r="CH489" t="n">
        <v>24539796340</v>
      </c>
      <c r="CI489" t="n">
        <v>25115091918</v>
      </c>
      <c r="CJ489" t="n">
        <v>26932170590</v>
      </c>
      <c r="CK489" t="n">
        <v>-713874246</v>
      </c>
      <c r="CL489" t="n">
        <v>0</v>
      </c>
      <c r="CM489" t="n">
        <v>-24.56778056919576</v>
      </c>
      <c r="CN489" t="n">
        <v>0.6286326050758363</v>
      </c>
      <c r="CO489" t="n">
        <v>0</v>
      </c>
      <c r="CP489" t="n">
        <v>-602888331693.8732</v>
      </c>
      <c r="CQ489" t="n">
        <v>15426516101.24467</v>
      </c>
      <c r="CR489" t="n">
        <v>0</v>
      </c>
      <c r="CS489" t="n">
        <v>2.497194678625807</v>
      </c>
      <c r="CT489" t="n">
        <v>61280648834.80904</v>
      </c>
      <c r="CU489" t="n">
        <v>0</v>
      </c>
      <c r="CV489" t="n">
        <v>0</v>
      </c>
      <c r="CW489" t="n">
        <v>0</v>
      </c>
      <c r="CX489" t="n">
        <v>0</v>
      </c>
      <c r="CY489" t="n">
        <v>0</v>
      </c>
      <c r="CZ489" t="n">
        <v>0</v>
      </c>
      <c r="DA489" t="n">
        <v>0</v>
      </c>
      <c r="DB489" t="n">
        <v>0</v>
      </c>
      <c r="DC489" t="n">
        <v>0</v>
      </c>
      <c r="DD489" t="n">
        <v>0</v>
      </c>
      <c r="DE489" t="n">
        <v>0</v>
      </c>
      <c r="DF489" t="n">
        <v>0</v>
      </c>
      <c r="DG489" t="n">
        <v>0</v>
      </c>
      <c r="DH489" t="n">
        <v>0.9695349932169902</v>
      </c>
      <c r="DI489" t="n">
        <v>0.03046500678300985</v>
      </c>
      <c r="DJ489" t="n">
        <v>23792191278.04822</v>
      </c>
      <c r="DK489" t="n">
        <v>747605061.9517803</v>
      </c>
      <c r="DL489" t="n">
        <v>26111681830.29447</v>
      </c>
      <c r="DM489" t="n">
        <v>820488759.7055284</v>
      </c>
      <c r="DN489" t="n">
        <v>0</v>
      </c>
      <c r="DO489" t="n">
        <v>0</v>
      </c>
      <c r="DP489" t="n">
        <v>1627364489.992858</v>
      </c>
      <c r="DQ489" t="n">
        <v>51135514.00714206</v>
      </c>
      <c r="DR489" t="n">
        <v>0</v>
      </c>
      <c r="DS489" t="n">
        <v>0</v>
      </c>
      <c r="DT489" t="n">
        <v>0</v>
      </c>
      <c r="DU489" t="n">
        <v>0</v>
      </c>
      <c r="DV489" t="n">
        <v>26109044685</v>
      </c>
      <c r="DW489" t="n">
        <v>902924904.7832083</v>
      </c>
      <c r="DX489" t="n">
        <v>0</v>
      </c>
      <c r="DY489" t="n">
        <v>161099712.15923</v>
      </c>
      <c r="DZ489" t="n">
        <v>0</v>
      </c>
      <c r="EA489" t="n">
        <v>0</v>
      </c>
      <c r="EB489" t="n">
        <v>1064024616.942438</v>
      </c>
      <c r="EC489" t="n">
        <v>0.04075310413612088</v>
      </c>
      <c r="ED489" t="n">
        <v>1064024616.942438</v>
      </c>
      <c r="EE489" t="n">
        <v>1000072875.723218</v>
      </c>
      <c r="EF489" t="n">
        <v>0</v>
      </c>
      <c r="EG489" t="n">
        <v>0</v>
      </c>
      <c r="EH489" t="n">
        <v>0</v>
      </c>
      <c r="EI489" t="n">
        <v>0</v>
      </c>
      <c r="EJ489" t="n">
        <v>-575295578</v>
      </c>
      <c r="EK489" t="n">
        <v>0</v>
      </c>
      <c r="EL489" t="n">
        <v>873000000</v>
      </c>
      <c r="EM489" t="n">
        <v>-100889804</v>
      </c>
      <c r="EN489" t="n">
        <v>0</v>
      </c>
      <c r="EO489" t="n">
        <v>-612984442</v>
      </c>
      <c r="EP489" t="n">
        <v>-575295578</v>
      </c>
      <c r="EQ489" t="n">
        <v>159125754</v>
      </c>
      <c r="ER489" t="n">
        <v>323</v>
      </c>
      <c r="EU489" t="n">
        <v>2019</v>
      </c>
      <c r="EV489" t="inlineStr">
        <is>
          <t>국내간접투자</t>
        </is>
      </c>
      <c r="EW489" t="n">
        <v>0</v>
      </c>
      <c r="EX489" t="n">
        <v>0</v>
      </c>
      <c r="EY489" t="n">
        <v>0</v>
      </c>
      <c r="EZ489" t="n">
        <v>0</v>
      </c>
      <c r="FA489" t="n">
        <v>-557769194.3139944</v>
      </c>
      <c r="FB489" t="n">
        <v>0</v>
      </c>
      <c r="FC489" t="n">
        <v>846404049.0784324</v>
      </c>
      <c r="FD489" t="n">
        <v>-97816195.43680348</v>
      </c>
      <c r="FE489" t="n">
        <v>0</v>
      </c>
      <c r="FF489" t="n">
        <v>-594309866.8165905</v>
      </c>
      <c r="FG489" t="n">
        <v>0</v>
      </c>
      <c r="FH489" t="n">
        <v>0</v>
      </c>
      <c r="FI489" t="n">
        <v>0</v>
      </c>
      <c r="FJ489" t="n">
        <v>0</v>
      </c>
      <c r="FK489" t="n">
        <v>-17526383.68600557</v>
      </c>
      <c r="FL489" t="n">
        <v>0</v>
      </c>
      <c r="FM489" t="n">
        <v>26595950.9215676</v>
      </c>
      <c r="FN489" t="n">
        <v>-3073608.563196534</v>
      </c>
      <c r="FO489" t="n">
        <v>0</v>
      </c>
      <c r="FP489" t="n">
        <v>-18674575.18340951</v>
      </c>
      <c r="FQ489" t="b">
        <v>1</v>
      </c>
      <c r="FR489" t="b">
        <v>1</v>
      </c>
    </row>
    <row r="490">
      <c r="A490" t="inlineStr">
        <is>
          <t>BS00001196</t>
        </is>
      </c>
      <c r="B490" t="n">
        <v>806446510801</v>
      </c>
      <c r="C490" t="n">
        <v>6000000001141</v>
      </c>
      <c r="D490" t="inlineStr">
        <is>
          <t>제주 연동 민간임대주택임대리츠 HUG보증부대출 (세진하나 1호)</t>
        </is>
      </c>
      <c r="E490" t="inlineStr">
        <is>
          <t>제주연동 민간임대주택 임대리츠사업 HUG보증부대출(세진하나1호)</t>
        </is>
      </c>
      <c r="F490" t="inlineStr">
        <is>
          <t>부동산</t>
        </is>
      </c>
      <c r="G490" t="inlineStr">
        <is>
          <t>개발형</t>
        </is>
      </c>
      <c r="H490" t="inlineStr">
        <is>
          <t>주거용</t>
        </is>
      </c>
      <c r="I490" t="inlineStr">
        <is>
          <t>국내</t>
        </is>
      </c>
      <c r="J490" t="inlineStr">
        <is>
          <t>아시아</t>
        </is>
      </c>
      <c r="K490" t="inlineStr">
        <is>
          <t>이머징</t>
        </is>
      </c>
      <c r="L490" t="inlineStr">
        <is>
          <t>한국</t>
        </is>
      </c>
      <c r="M490" t="inlineStr">
        <is>
          <t>기타</t>
        </is>
      </c>
      <c r="N490" t="inlineStr">
        <is>
          <t>대출</t>
        </is>
      </c>
      <c r="O490" t="inlineStr">
        <is>
          <t>선순위</t>
        </is>
      </c>
      <c r="P490" t="inlineStr">
        <is>
          <t>대출</t>
        </is>
      </c>
      <c r="Q490" t="inlineStr">
        <is>
          <t>프로젝트</t>
        </is>
      </c>
      <c r="R490" t="inlineStr">
        <is>
          <t>KRW</t>
        </is>
      </c>
      <c r="S490" t="inlineStr">
        <is>
          <t>KRW</t>
        </is>
      </c>
      <c r="T490" s="1" t="n">
        <v>43966</v>
      </c>
      <c r="U490" s="1" t="n">
        <v>47284</v>
      </c>
      <c r="V490" s="1" t="n">
        <v>47314</v>
      </c>
      <c r="X490" t="inlineStr">
        <is>
          <t>해당없음</t>
        </is>
      </c>
      <c r="Y490" t="inlineStr">
        <is>
          <t>해당없음</t>
        </is>
      </c>
      <c r="Z490" t="inlineStr">
        <is>
          <t>HUG 보증</t>
        </is>
      </c>
      <c r="AA490" t="inlineStr">
        <is>
          <t>HUG 보증</t>
        </is>
      </c>
      <c r="AB490" t="inlineStr">
        <is>
          <t>하나자산신탁</t>
        </is>
      </c>
      <c r="AC490" t="inlineStr">
        <is>
          <t>해당없음</t>
        </is>
      </c>
      <c r="AD490" t="inlineStr">
        <is>
          <t>배상원</t>
        </is>
      </c>
      <c r="AF490" t="inlineStr">
        <is>
          <t>김현우</t>
        </is>
      </c>
      <c r="AH490" s="1" t="n">
        <v>43853</v>
      </c>
      <c r="AI490" t="inlineStr">
        <is>
          <t>기보유</t>
        </is>
      </c>
      <c r="AJ490" t="inlineStr">
        <is>
          <t>국내실물</t>
        </is>
      </c>
      <c r="AK490" t="inlineStr">
        <is>
          <t>부동산</t>
        </is>
      </c>
      <c r="AL490" t="inlineStr">
        <is>
          <t>Debt</t>
        </is>
      </c>
      <c r="AM490" t="inlineStr">
        <is>
          <t>인출</t>
        </is>
      </c>
      <c r="AN490" t="inlineStr">
        <is>
          <t>운영</t>
        </is>
      </c>
      <c r="AO490" t="n">
        <v>0</v>
      </c>
      <c r="AP490" t="n">
        <v>41800000000</v>
      </c>
      <c r="AQ490" t="n">
        <v>0</v>
      </c>
      <c r="AR490" t="n">
        <v>0</v>
      </c>
      <c r="AS490" t="n">
        <v>0</v>
      </c>
      <c r="AT490" t="n">
        <v>0</v>
      </c>
      <c r="AU490" t="n">
        <v>0</v>
      </c>
      <c r="AV490" t="n">
        <v>0</v>
      </c>
      <c r="AW490" t="n">
        <v>41800000000</v>
      </c>
      <c r="AX490" t="n">
        <v>0</v>
      </c>
      <c r="AY490" t="n">
        <v>0</v>
      </c>
      <c r="AZ490" t="n">
        <v>0</v>
      </c>
      <c r="BA490" t="n">
        <v>0</v>
      </c>
      <c r="BB490" t="n">
        <v>0</v>
      </c>
      <c r="BC490" t="n">
        <v>41800000000</v>
      </c>
      <c r="BD490" t="n">
        <v>103068493</v>
      </c>
      <c r="BE490" t="n">
        <v>1253840417</v>
      </c>
      <c r="BF490" t="n">
        <v>7144268829</v>
      </c>
      <c r="BG490" t="n">
        <v>0</v>
      </c>
      <c r="BH490" t="n">
        <v>1253840417</v>
      </c>
      <c r="BI490" t="n">
        <v>0</v>
      </c>
      <c r="BJ490" t="n">
        <v>0</v>
      </c>
      <c r="BK490" t="n">
        <v>0</v>
      </c>
      <c r="BL490" t="n">
        <v>1253999994</v>
      </c>
      <c r="BM490" t="n">
        <v>0</v>
      </c>
      <c r="BN490" t="n">
        <v>0</v>
      </c>
      <c r="BO490" t="n">
        <v>106504109</v>
      </c>
      <c r="BP490" t="n">
        <v>1253999994</v>
      </c>
      <c r="BQ490" t="n">
        <v>106504109</v>
      </c>
      <c r="BR490" t="n">
        <v>1253999994</v>
      </c>
      <c r="BS490" t="n">
        <v>0</v>
      </c>
      <c r="BT490" t="n">
        <v>0</v>
      </c>
      <c r="BU490" t="n">
        <v>0</v>
      </c>
      <c r="BV490" t="n">
        <v>106504109</v>
      </c>
      <c r="BW490" t="n">
        <v>1253999994</v>
      </c>
      <c r="BX490" t="n">
        <v>0.2551195344342514</v>
      </c>
      <c r="BY490" t="n">
        <v>3.045685264393242</v>
      </c>
      <c r="BZ490" t="n">
        <v>0</v>
      </c>
      <c r="CA490" t="n">
        <v>41800000000</v>
      </c>
      <c r="CB490" t="n">
        <v>41800000000</v>
      </c>
      <c r="CC490" t="n">
        <v>41800000000</v>
      </c>
      <c r="CD490" t="n">
        <v>0</v>
      </c>
      <c r="CE490" t="n">
        <v>41800000000</v>
      </c>
      <c r="CF490" t="n">
        <v>41800000000</v>
      </c>
      <c r="CG490" t="n">
        <v>41800000000</v>
      </c>
      <c r="CH490" t="n">
        <v>41800000000</v>
      </c>
      <c r="CI490" t="n">
        <v>41800000000</v>
      </c>
      <c r="CJ490" t="n">
        <v>41800000000</v>
      </c>
      <c r="CK490" t="n">
        <v>0</v>
      </c>
      <c r="CL490" t="n">
        <v>0</v>
      </c>
      <c r="CM490" t="n">
        <v>0.2528541083333333</v>
      </c>
      <c r="CN490" t="n">
        <v>3.0342493</v>
      </c>
      <c r="CO490" t="n">
        <v>3.0342493</v>
      </c>
      <c r="CP490" t="n">
        <v>10569301728.33333</v>
      </c>
      <c r="CQ490" t="n">
        <v>126831620740</v>
      </c>
      <c r="CR490" t="n">
        <v>126831620740</v>
      </c>
      <c r="CS490" t="n">
        <v>1.17091552222488</v>
      </c>
      <c r="CT490" t="n">
        <v>48944268829</v>
      </c>
      <c r="CU490" t="n">
        <v>3</v>
      </c>
      <c r="CV490" t="n">
        <v>0</v>
      </c>
      <c r="CW490" t="n">
        <v>0</v>
      </c>
      <c r="CX490" t="n">
        <v>0</v>
      </c>
      <c r="CY490" t="n">
        <v>0</v>
      </c>
      <c r="CZ490" t="n">
        <v>125400000000</v>
      </c>
      <c r="DA490" t="n">
        <v>0</v>
      </c>
      <c r="DB490" t="n">
        <v>0</v>
      </c>
      <c r="DC490" t="n">
        <v>0</v>
      </c>
      <c r="DD490" t="n">
        <v>0</v>
      </c>
      <c r="DE490" t="n">
        <v>41800000000</v>
      </c>
      <c r="DF490" t="n">
        <v>0</v>
      </c>
      <c r="DG490" t="n">
        <v>0</v>
      </c>
      <c r="DH490" t="n">
        <v>1</v>
      </c>
      <c r="DI490" t="n">
        <v>0</v>
      </c>
      <c r="DJ490" t="n">
        <v>41800000000</v>
      </c>
      <c r="DK490" t="n">
        <v>0</v>
      </c>
      <c r="DL490" t="n">
        <v>41800000000</v>
      </c>
      <c r="DM490" t="n">
        <v>0</v>
      </c>
      <c r="DN490" t="n">
        <v>0</v>
      </c>
      <c r="DO490" t="n">
        <v>0</v>
      </c>
      <c r="DP490" t="n">
        <v>0</v>
      </c>
      <c r="DQ490" t="n">
        <v>0</v>
      </c>
      <c r="DR490" t="n">
        <v>0</v>
      </c>
      <c r="DS490" t="n">
        <v>0</v>
      </c>
      <c r="DT490" t="n">
        <v>0</v>
      </c>
      <c r="DU490" t="n">
        <v>0</v>
      </c>
      <c r="DV490" t="n">
        <v>40962913217.34476</v>
      </c>
      <c r="DW490" t="n">
        <v>4635020787.965958</v>
      </c>
      <c r="DX490" t="n">
        <v>0</v>
      </c>
      <c r="DY490" t="n">
        <v>0</v>
      </c>
      <c r="DZ490" t="n">
        <v>0</v>
      </c>
      <c r="EA490" t="n">
        <v>0</v>
      </c>
      <c r="EB490" t="n">
        <v>4635020787.965958</v>
      </c>
      <c r="EC490" t="n">
        <v>0.1131516394689275</v>
      </c>
      <c r="ED490" t="n">
        <v>4635020787.965958</v>
      </c>
      <c r="EE490" t="n">
        <v>4729738529.801168</v>
      </c>
      <c r="EF490" t="n">
        <v>0</v>
      </c>
      <c r="EG490" t="n">
        <v>106504109</v>
      </c>
      <c r="EH490" t="n">
        <v>0</v>
      </c>
      <c r="EI490" t="n">
        <v>0</v>
      </c>
      <c r="EJ490" t="n">
        <v>0</v>
      </c>
      <c r="EK490" t="n">
        <v>0</v>
      </c>
      <c r="EL490" t="n">
        <v>1253999994</v>
      </c>
      <c r="EM490" t="n">
        <v>0</v>
      </c>
      <c r="EN490" t="n">
        <v>0</v>
      </c>
      <c r="EO490" t="n">
        <v>0</v>
      </c>
      <c r="EP490" t="n">
        <v>106504109</v>
      </c>
      <c r="EQ490" t="n">
        <v>1253999994</v>
      </c>
      <c r="ER490" t="n">
        <v>177</v>
      </c>
      <c r="EU490" t="n">
        <v>2020</v>
      </c>
      <c r="EV490" t="inlineStr">
        <is>
          <t>국내간접투자</t>
        </is>
      </c>
      <c r="EW490" t="n">
        <v>0</v>
      </c>
      <c r="EX490" t="n">
        <v>106504109</v>
      </c>
      <c r="EY490" t="n">
        <v>0</v>
      </c>
      <c r="EZ490" t="n">
        <v>0</v>
      </c>
      <c r="FA490" t="n">
        <v>0</v>
      </c>
      <c r="FB490" t="n">
        <v>0</v>
      </c>
      <c r="FC490" t="n">
        <v>1253999994</v>
      </c>
      <c r="FD490" t="n">
        <v>0</v>
      </c>
      <c r="FE490" t="n">
        <v>0</v>
      </c>
      <c r="FF490" t="n">
        <v>0</v>
      </c>
      <c r="FG490" t="n">
        <v>0</v>
      </c>
      <c r="FH490" t="n">
        <v>0</v>
      </c>
      <c r="FI490" t="n">
        <v>0</v>
      </c>
      <c r="FJ490" t="n">
        <v>0</v>
      </c>
      <c r="FK490" t="n">
        <v>0</v>
      </c>
      <c r="FL490" t="n">
        <v>0</v>
      </c>
      <c r="FM490" t="n">
        <v>0</v>
      </c>
      <c r="FN490" t="n">
        <v>0</v>
      </c>
      <c r="FO490" t="n">
        <v>0</v>
      </c>
      <c r="FP490" t="n">
        <v>0</v>
      </c>
      <c r="FQ490" t="b">
        <v>1</v>
      </c>
      <c r="FR490" t="b">
        <v>1</v>
      </c>
    </row>
    <row r="491">
      <c r="A491" t="inlineStr">
        <is>
          <t>BS00001197</t>
        </is>
      </c>
      <c r="B491" t="n">
        <v>505899663502</v>
      </c>
      <c r="C491" t="n">
        <v>6000000001125</v>
      </c>
      <c r="D491" t="inlineStr">
        <is>
          <t>원효로1가 민간임대주택임대리츠 HUG보증부대출 (엘티코크렙 6호)</t>
        </is>
      </c>
      <c r="E491" t="inlineStr">
        <is>
          <t>원효로1가 민간임대주택 임대리츠 HUG보증부대출(엘티코크렙6호)</t>
        </is>
      </c>
      <c r="F491" t="inlineStr">
        <is>
          <t>부동산</t>
        </is>
      </c>
      <c r="G491" t="inlineStr">
        <is>
          <t>개발형</t>
        </is>
      </c>
      <c r="H491" t="inlineStr">
        <is>
          <t>주거용</t>
        </is>
      </c>
      <c r="I491" t="inlineStr">
        <is>
          <t>국내</t>
        </is>
      </c>
      <c r="J491" t="inlineStr">
        <is>
          <t>아시아</t>
        </is>
      </c>
      <c r="K491" t="inlineStr">
        <is>
          <t>이머징</t>
        </is>
      </c>
      <c r="L491" t="inlineStr">
        <is>
          <t>한국</t>
        </is>
      </c>
      <c r="M491" t="inlineStr">
        <is>
          <t>서울기타</t>
        </is>
      </c>
      <c r="N491" t="inlineStr">
        <is>
          <t>대출</t>
        </is>
      </c>
      <c r="O491" t="inlineStr">
        <is>
          <t>선순위</t>
        </is>
      </c>
      <c r="P491" t="inlineStr">
        <is>
          <t>대출</t>
        </is>
      </c>
      <c r="Q491" t="inlineStr">
        <is>
          <t>프로젝트</t>
        </is>
      </c>
      <c r="R491" t="inlineStr">
        <is>
          <t>KRW</t>
        </is>
      </c>
      <c r="S491" t="inlineStr">
        <is>
          <t>KRW</t>
        </is>
      </c>
      <c r="T491" s="1" t="n">
        <v>43896</v>
      </c>
      <c r="U491" s="1" t="n">
        <v>47762</v>
      </c>
      <c r="V491" s="1" t="n">
        <v>47793</v>
      </c>
      <c r="X491" t="inlineStr">
        <is>
          <t>해당없음</t>
        </is>
      </c>
      <c r="Y491" t="inlineStr">
        <is>
          <t>해당없음</t>
        </is>
      </c>
      <c r="Z491" t="inlineStr">
        <is>
          <t>HUG 보증</t>
        </is>
      </c>
      <c r="AA491" t="inlineStr">
        <is>
          <t>HUG 보증</t>
        </is>
      </c>
      <c r="AB491" t="inlineStr">
        <is>
          <t>코람코자산신탁</t>
        </is>
      </c>
      <c r="AC491" t="inlineStr">
        <is>
          <t>해당없음</t>
        </is>
      </c>
      <c r="AD491" t="inlineStr">
        <is>
          <t>예수빈</t>
        </is>
      </c>
      <c r="AF491" t="inlineStr">
        <is>
          <t>김현우</t>
        </is>
      </c>
      <c r="AH491" s="1" t="n">
        <v>43875</v>
      </c>
      <c r="AI491" t="inlineStr">
        <is>
          <t>기보유</t>
        </is>
      </c>
      <c r="AJ491" t="inlineStr">
        <is>
          <t>국내실물</t>
        </is>
      </c>
      <c r="AK491" t="inlineStr">
        <is>
          <t>부동산</t>
        </is>
      </c>
      <c r="AL491" t="inlineStr">
        <is>
          <t>Debt</t>
        </is>
      </c>
      <c r="AM491" t="inlineStr">
        <is>
          <t>인출</t>
        </is>
      </c>
      <c r="AN491" t="inlineStr">
        <is>
          <t>운영</t>
        </is>
      </c>
      <c r="AO491" t="n">
        <v>0</v>
      </c>
      <c r="AP491" t="n">
        <v>138450000000</v>
      </c>
      <c r="AQ491" t="n">
        <v>0</v>
      </c>
      <c r="AR491" t="n">
        <v>0</v>
      </c>
      <c r="AS491" t="n">
        <v>0</v>
      </c>
      <c r="AT491" t="n">
        <v>0</v>
      </c>
      <c r="AU491" t="n">
        <v>0</v>
      </c>
      <c r="AV491" t="n">
        <v>0</v>
      </c>
      <c r="AW491" t="n">
        <v>133677742432</v>
      </c>
      <c r="AX491" t="n">
        <v>0</v>
      </c>
      <c r="AY491" t="n">
        <v>0</v>
      </c>
      <c r="AZ491" t="n">
        <v>0</v>
      </c>
      <c r="BA491" t="n">
        <v>0</v>
      </c>
      <c r="BB491" t="n">
        <v>0</v>
      </c>
      <c r="BC491" t="n">
        <v>133677742432</v>
      </c>
      <c r="BD491" t="n">
        <v>665991046</v>
      </c>
      <c r="BE491" t="n">
        <v>3984934986</v>
      </c>
      <c r="BF491" t="n">
        <v>23493389213</v>
      </c>
      <c r="BG491" t="n">
        <v>0</v>
      </c>
      <c r="BH491" t="n">
        <v>3983507258</v>
      </c>
      <c r="BI491" t="n">
        <v>1427728</v>
      </c>
      <c r="BJ491" t="n">
        <v>0</v>
      </c>
      <c r="BK491" t="n">
        <v>0</v>
      </c>
      <c r="BL491" t="n">
        <v>3983596718</v>
      </c>
      <c r="BM491" t="n">
        <v>0</v>
      </c>
      <c r="BN491" t="n">
        <v>0</v>
      </c>
      <c r="BO491" t="n">
        <v>338572142</v>
      </c>
      <c r="BP491" t="n">
        <v>3985024446</v>
      </c>
      <c r="BQ491" t="n">
        <v>338572142</v>
      </c>
      <c r="BR491" t="n">
        <v>3985024446</v>
      </c>
      <c r="BS491" t="n">
        <v>0</v>
      </c>
      <c r="BT491" t="n">
        <v>0</v>
      </c>
      <c r="BU491" t="n">
        <v>0</v>
      </c>
      <c r="BV491" t="n">
        <v>338572142</v>
      </c>
      <c r="BW491" t="n">
        <v>3985024446</v>
      </c>
      <c r="BX491" t="n">
        <v>0.2535960277186625</v>
      </c>
      <c r="BY491" t="n">
        <v>3.026174188005212</v>
      </c>
      <c r="BZ491" t="n">
        <v>0</v>
      </c>
      <c r="CA491" t="n">
        <v>133677742432</v>
      </c>
      <c r="CB491" t="n">
        <v>133677742432</v>
      </c>
      <c r="CC491" t="n">
        <v>133677742432</v>
      </c>
      <c r="CD491" t="n">
        <v>0</v>
      </c>
      <c r="CE491" t="n">
        <v>133677742432</v>
      </c>
      <c r="CF491" t="n">
        <v>133677742432</v>
      </c>
      <c r="CG491" t="n">
        <v>133677742432</v>
      </c>
      <c r="CH491" t="n">
        <v>133677742432</v>
      </c>
      <c r="CI491" t="n">
        <v>133677742432</v>
      </c>
      <c r="CJ491" t="n">
        <v>133677742432</v>
      </c>
      <c r="CK491" t="n">
        <v>0</v>
      </c>
      <c r="CL491" t="n">
        <v>0</v>
      </c>
      <c r="CM491" t="n">
        <v>0.251440325</v>
      </c>
      <c r="CN491" t="n">
        <v>3.0172839</v>
      </c>
      <c r="CO491" t="n">
        <v>3.0172839</v>
      </c>
      <c r="CP491" t="n">
        <v>33611975002.36837</v>
      </c>
      <c r="CQ491" t="n">
        <v>403343700028.4204</v>
      </c>
      <c r="CR491" t="n">
        <v>403343700028.4204</v>
      </c>
      <c r="CS491" t="n">
        <v>1.175746454013844</v>
      </c>
      <c r="CT491" t="n">
        <v>157171131645</v>
      </c>
      <c r="CU491" t="n">
        <v>2.98</v>
      </c>
      <c r="CV491" t="n">
        <v>0</v>
      </c>
      <c r="CW491" t="n">
        <v>0</v>
      </c>
      <c r="CX491" t="n">
        <v>0</v>
      </c>
      <c r="CY491" t="n">
        <v>0</v>
      </c>
      <c r="CZ491" t="n">
        <v>398359672447.36</v>
      </c>
      <c r="DA491" t="n">
        <v>0</v>
      </c>
      <c r="DB491" t="n">
        <v>0</v>
      </c>
      <c r="DC491" t="n">
        <v>0</v>
      </c>
      <c r="DD491" t="n">
        <v>0</v>
      </c>
      <c r="DE491" t="n">
        <v>133677742432</v>
      </c>
      <c r="DF491" t="n">
        <v>0</v>
      </c>
      <c r="DG491" t="n">
        <v>0</v>
      </c>
      <c r="DH491" t="n">
        <v>1</v>
      </c>
      <c r="DI491" t="n">
        <v>0</v>
      </c>
      <c r="DJ491" t="n">
        <v>133677742432</v>
      </c>
      <c r="DK491" t="n">
        <v>0</v>
      </c>
      <c r="DL491" t="n">
        <v>133677742432</v>
      </c>
      <c r="DM491" t="n">
        <v>0</v>
      </c>
      <c r="DN491" t="n">
        <v>0</v>
      </c>
      <c r="DO491" t="n">
        <v>0</v>
      </c>
      <c r="DP491" t="n">
        <v>0</v>
      </c>
      <c r="DQ491" t="n">
        <v>0</v>
      </c>
      <c r="DR491" t="n">
        <v>0</v>
      </c>
      <c r="DS491" t="n">
        <v>0</v>
      </c>
      <c r="DT491" t="n">
        <v>0</v>
      </c>
      <c r="DU491" t="n">
        <v>0</v>
      </c>
      <c r="DV491" t="n">
        <v>134036468437.7693</v>
      </c>
      <c r="DW491" t="n">
        <v>2144932741.836308</v>
      </c>
      <c r="DX491" t="n">
        <v>0</v>
      </c>
      <c r="DY491" t="n">
        <v>0</v>
      </c>
      <c r="DZ491" t="n">
        <v>0</v>
      </c>
      <c r="EA491" t="n">
        <v>0</v>
      </c>
      <c r="EB491" t="n">
        <v>2144932741.836308</v>
      </c>
      <c r="EC491" t="n">
        <v>0.01600260561051832</v>
      </c>
      <c r="ED491" t="n">
        <v>2144932741.836309</v>
      </c>
      <c r="EE491" t="n">
        <v>2139192191.043746</v>
      </c>
      <c r="EF491" t="n">
        <v>0</v>
      </c>
      <c r="EG491" t="n">
        <v>338572142</v>
      </c>
      <c r="EH491" t="n">
        <v>0</v>
      </c>
      <c r="EI491" t="n">
        <v>0</v>
      </c>
      <c r="EJ491" t="n">
        <v>0</v>
      </c>
      <c r="EK491" t="n">
        <v>0</v>
      </c>
      <c r="EL491" t="n">
        <v>3985024446</v>
      </c>
      <c r="EM491" t="n">
        <v>0</v>
      </c>
      <c r="EN491" t="n">
        <v>0</v>
      </c>
      <c r="EO491" t="n">
        <v>0</v>
      </c>
      <c r="EP491" t="n">
        <v>338572142</v>
      </c>
      <c r="EQ491" t="n">
        <v>3985024446</v>
      </c>
      <c r="ER491" t="n">
        <v>70</v>
      </c>
      <c r="EU491" t="n">
        <v>2020</v>
      </c>
      <c r="EV491" t="inlineStr">
        <is>
          <t>국내간접투자</t>
        </is>
      </c>
      <c r="EW491" t="n">
        <v>0</v>
      </c>
      <c r="EX491" t="n">
        <v>338572142</v>
      </c>
      <c r="EY491" t="n">
        <v>0</v>
      </c>
      <c r="EZ491" t="n">
        <v>0</v>
      </c>
      <c r="FA491" t="n">
        <v>0</v>
      </c>
      <c r="FB491" t="n">
        <v>0</v>
      </c>
      <c r="FC491" t="n">
        <v>3985024446</v>
      </c>
      <c r="FD491" t="n">
        <v>0</v>
      </c>
      <c r="FE491" t="n">
        <v>0</v>
      </c>
      <c r="FF491" t="n">
        <v>0</v>
      </c>
      <c r="FG491" t="n">
        <v>0</v>
      </c>
      <c r="FH491" t="n">
        <v>0</v>
      </c>
      <c r="FI491" t="n">
        <v>0</v>
      </c>
      <c r="FJ491" t="n">
        <v>0</v>
      </c>
      <c r="FK491" t="n">
        <v>0</v>
      </c>
      <c r="FL491" t="n">
        <v>0</v>
      </c>
      <c r="FM491" t="n">
        <v>0</v>
      </c>
      <c r="FN491" t="n">
        <v>0</v>
      </c>
      <c r="FO491" t="n">
        <v>0</v>
      </c>
      <c r="FP491" t="n">
        <v>0</v>
      </c>
      <c r="FQ491" t="b">
        <v>1</v>
      </c>
      <c r="FR491" t="b">
        <v>1</v>
      </c>
    </row>
    <row r="492">
      <c r="A492" t="inlineStr">
        <is>
          <t>BS00001198</t>
        </is>
      </c>
      <c r="B492" t="inlineStr">
        <is>
          <t>BS0000119801</t>
        </is>
      </c>
      <c r="C492" t="n">
        <v>210000525</v>
      </c>
      <c r="D492" t="inlineStr">
        <is>
          <t>현대인베스트먼트 선순위대출 전문투자형사모특별자산투자신탁 1호</t>
        </is>
      </c>
      <c r="E492" t="inlineStr">
        <is>
          <t>현대인베스트먼트 선순위대출 일반 사모특별자산투자신탁 제1호</t>
        </is>
      </c>
      <c r="F492" t="inlineStr">
        <is>
          <t>PD</t>
        </is>
      </c>
      <c r="G492" t="inlineStr">
        <is>
          <t>PD</t>
        </is>
      </c>
      <c r="H492" t="inlineStr">
        <is>
          <t>Senior</t>
        </is>
      </c>
      <c r="I492" t="inlineStr">
        <is>
          <t>국내</t>
        </is>
      </c>
      <c r="J492" t="inlineStr">
        <is>
          <t>아시아</t>
        </is>
      </c>
      <c r="K492" t="inlineStr">
        <is>
          <t>이머징</t>
        </is>
      </c>
      <c r="L492" t="inlineStr">
        <is>
          <t>한국</t>
        </is>
      </c>
      <c r="M492" t="inlineStr">
        <is>
          <t>해당없음</t>
        </is>
      </c>
      <c r="N492" t="inlineStr">
        <is>
          <t>수익증권</t>
        </is>
      </c>
      <c r="O492" t="inlineStr">
        <is>
          <t>선순위</t>
        </is>
      </c>
      <c r="P492" t="inlineStr">
        <is>
          <t>채권형</t>
        </is>
      </c>
      <c r="Q492" t="inlineStr">
        <is>
          <t>블라인드</t>
        </is>
      </c>
      <c r="R492" t="inlineStr">
        <is>
          <t>KRW</t>
        </is>
      </c>
      <c r="S492" t="inlineStr">
        <is>
          <t>KRW</t>
        </is>
      </c>
      <c r="T492" s="1" t="n">
        <v>43888</v>
      </c>
      <c r="U492" s="1" t="n">
        <v>43888</v>
      </c>
      <c r="V492" s="1" t="n">
        <v>46421</v>
      </c>
      <c r="X492" t="inlineStr">
        <is>
          <t>해당없음</t>
        </is>
      </c>
      <c r="Y492" t="inlineStr">
        <is>
          <t>해당없음</t>
        </is>
      </c>
      <c r="Z492" t="inlineStr">
        <is>
          <t>해당없음</t>
        </is>
      </c>
      <c r="AA492" t="inlineStr">
        <is>
          <t>해당없음</t>
        </is>
      </c>
      <c r="AB492" t="inlineStr">
        <is>
          <t>현대인베스트먼트자산운용</t>
        </is>
      </c>
      <c r="AC492" t="inlineStr">
        <is>
          <t>해당없음</t>
        </is>
      </c>
      <c r="AD492" t="inlineStr">
        <is>
          <t>이경진</t>
        </is>
      </c>
      <c r="AF492" t="inlineStr">
        <is>
          <t>이현호</t>
        </is>
      </c>
      <c r="AI492" t="inlineStr">
        <is>
          <t>기보유</t>
        </is>
      </c>
      <c r="AJ492" t="inlineStr">
        <is>
          <t>사모투자</t>
        </is>
      </c>
      <c r="AK492" t="inlineStr">
        <is>
          <t>PD</t>
        </is>
      </c>
      <c r="AL492" t="inlineStr">
        <is>
          <t>Debt</t>
        </is>
      </c>
      <c r="AM492" t="inlineStr">
        <is>
          <t>인출</t>
        </is>
      </c>
      <c r="AN492" t="inlineStr">
        <is>
          <t>운영</t>
        </is>
      </c>
      <c r="AO492" t="n">
        <v>0</v>
      </c>
      <c r="AP492" t="n">
        <v>50000000000</v>
      </c>
      <c r="AQ492" t="n">
        <v>0</v>
      </c>
      <c r="AR492" t="n">
        <v>0</v>
      </c>
      <c r="AS492" t="n">
        <v>0</v>
      </c>
      <c r="AT492" t="n">
        <v>0</v>
      </c>
      <c r="AU492" t="n">
        <v>0</v>
      </c>
      <c r="AV492" t="n">
        <v>0</v>
      </c>
      <c r="AW492" t="n">
        <v>50000000000</v>
      </c>
      <c r="AX492" t="n">
        <v>0</v>
      </c>
      <c r="AY492" t="n">
        <v>0</v>
      </c>
      <c r="AZ492" t="n">
        <v>45309898746</v>
      </c>
      <c r="BA492" t="n">
        <v>0</v>
      </c>
      <c r="BB492" t="n">
        <v>0</v>
      </c>
      <c r="BC492" t="n">
        <v>4690101254</v>
      </c>
      <c r="BD492" t="n">
        <v>55907735</v>
      </c>
      <c r="BE492" t="n">
        <v>221231619</v>
      </c>
      <c r="BF492" t="n">
        <v>5583873151</v>
      </c>
      <c r="BG492" t="n">
        <v>221231619</v>
      </c>
      <c r="BH492" t="n">
        <v>0</v>
      </c>
      <c r="BI492" t="n">
        <v>0</v>
      </c>
      <c r="BJ492" t="n">
        <v>0</v>
      </c>
      <c r="BK492" t="n">
        <v>221231619</v>
      </c>
      <c r="BL492" t="n">
        <v>0</v>
      </c>
      <c r="BM492" t="n">
        <v>-69686672</v>
      </c>
      <c r="BN492" t="n">
        <v>81642131</v>
      </c>
      <c r="BO492" t="n">
        <v>55907735</v>
      </c>
      <c r="BP492" t="n">
        <v>221231619</v>
      </c>
      <c r="BQ492" t="n">
        <v>-13778937</v>
      </c>
      <c r="BR492" t="n">
        <v>302873750</v>
      </c>
      <c r="BS492" t="n">
        <v>0</v>
      </c>
      <c r="BT492" t="n">
        <v>0</v>
      </c>
      <c r="BU492" t="n">
        <v>0</v>
      </c>
      <c r="BV492" t="n">
        <v>-13778937</v>
      </c>
      <c r="BW492" t="n">
        <v>302873750</v>
      </c>
      <c r="BX492" t="n">
        <v>-0.2841333431899742</v>
      </c>
      <c r="BY492" t="n">
        <v>6.562142153611227</v>
      </c>
      <c r="BZ492" t="n">
        <v>0</v>
      </c>
      <c r="CA492" t="n">
        <v>4849479887</v>
      </c>
      <c r="CB492" t="n">
        <v>4849479887</v>
      </c>
      <c r="CC492" t="n">
        <v>4849479887</v>
      </c>
      <c r="CD492" t="n">
        <v>0</v>
      </c>
      <c r="CE492" t="n">
        <v>4807728665</v>
      </c>
      <c r="CF492" t="n">
        <v>4877415337</v>
      </c>
      <c r="CG492" t="n">
        <v>4726086534</v>
      </c>
      <c r="CH492" t="n">
        <v>4807728665</v>
      </c>
      <c r="CI492" t="n">
        <v>4877415337</v>
      </c>
      <c r="CJ492" t="n">
        <v>4726086534</v>
      </c>
      <c r="CK492" t="n">
        <v>81642131</v>
      </c>
      <c r="CL492" t="n">
        <v>1513645118</v>
      </c>
      <c r="CM492" t="n">
        <v>-3.383443653583527</v>
      </c>
      <c r="CN492" t="n">
        <v>6.539001166820527</v>
      </c>
      <c r="CO492" t="n">
        <v>4.182448089122771</v>
      </c>
      <c r="CP492" t="n">
        <v>-16266679039.74586</v>
      </c>
      <c r="CQ492" t="n">
        <v>31437743350.19149</v>
      </c>
      <c r="CR492" t="n">
        <v>20108075567.95002</v>
      </c>
      <c r="CS492" t="n">
        <v>1.11403001124</v>
      </c>
      <c r="CT492" t="n">
        <v>5355954018.708819</v>
      </c>
      <c r="CU492" t="n">
        <v>0</v>
      </c>
      <c r="CV492" t="n">
        <v>0</v>
      </c>
      <c r="CW492" t="n">
        <v>0</v>
      </c>
      <c r="CX492" t="n">
        <v>0</v>
      </c>
      <c r="CY492" t="n">
        <v>0</v>
      </c>
      <c r="CZ492" t="n">
        <v>0</v>
      </c>
      <c r="DA492" t="n">
        <v>0</v>
      </c>
      <c r="DB492" t="n">
        <v>0</v>
      </c>
      <c r="DC492" t="n">
        <v>0</v>
      </c>
      <c r="DD492" t="n">
        <v>0</v>
      </c>
      <c r="DE492" t="n">
        <v>0</v>
      </c>
      <c r="DF492" t="n">
        <v>0</v>
      </c>
      <c r="DG492" t="n">
        <v>0</v>
      </c>
      <c r="DH492" t="n">
        <v>1</v>
      </c>
      <c r="DI492" t="n">
        <v>0</v>
      </c>
      <c r="DJ492" t="n">
        <v>4807728665</v>
      </c>
      <c r="DK492" t="n">
        <v>0</v>
      </c>
      <c r="DL492" t="n">
        <v>4726086534</v>
      </c>
      <c r="DM492" t="n">
        <v>0</v>
      </c>
      <c r="DN492" t="n">
        <v>0</v>
      </c>
      <c r="DO492" t="n">
        <v>0</v>
      </c>
      <c r="DP492" t="n">
        <v>0</v>
      </c>
      <c r="DQ492" t="n">
        <v>0</v>
      </c>
      <c r="DR492" t="n">
        <v>0</v>
      </c>
      <c r="DS492" t="n">
        <v>0</v>
      </c>
      <c r="DT492" t="n">
        <v>0</v>
      </c>
      <c r="DU492" t="n">
        <v>0</v>
      </c>
      <c r="DV492" t="n">
        <v>4858535773</v>
      </c>
      <c r="DW492" t="n">
        <v>296544922.2494761</v>
      </c>
      <c r="DX492" t="n">
        <v>0</v>
      </c>
      <c r="DY492" t="n">
        <v>0</v>
      </c>
      <c r="DZ492" t="n">
        <v>0</v>
      </c>
      <c r="EA492" t="n">
        <v>0</v>
      </c>
      <c r="EB492" t="n">
        <v>296544922.2494761</v>
      </c>
      <c r="EC492" t="n">
        <v>0.06103586267645581</v>
      </c>
      <c r="ED492" t="n">
        <v>296544922.2494761</v>
      </c>
      <c r="EE492" t="n">
        <v>293443866.5826002</v>
      </c>
      <c r="EF492" t="n">
        <v>0</v>
      </c>
      <c r="EG492" t="n">
        <v>55907735</v>
      </c>
      <c r="EH492" t="n">
        <v>0</v>
      </c>
      <c r="EI492" t="n">
        <v>0</v>
      </c>
      <c r="EJ492" t="n">
        <v>-69686672</v>
      </c>
      <c r="EK492" t="n">
        <v>0</v>
      </c>
      <c r="EL492" t="n">
        <v>221231619</v>
      </c>
      <c r="EM492" t="n">
        <v>0</v>
      </c>
      <c r="EN492" t="n">
        <v>0</v>
      </c>
      <c r="EO492" t="n">
        <v>81642131</v>
      </c>
      <c r="EP492" t="n">
        <v>-13778937</v>
      </c>
      <c r="EQ492" t="n">
        <v>302873750</v>
      </c>
      <c r="ER492" t="n">
        <v>295</v>
      </c>
      <c r="EU492" t="n">
        <v>2020</v>
      </c>
      <c r="EV492" t="inlineStr">
        <is>
          <t>국내간접투자</t>
        </is>
      </c>
      <c r="EW492" t="n">
        <v>0</v>
      </c>
      <c r="EX492" t="n">
        <v>55907735</v>
      </c>
      <c r="EY492" t="n">
        <v>0</v>
      </c>
      <c r="EZ492" t="n">
        <v>0</v>
      </c>
      <c r="FA492" t="n">
        <v>-69686672</v>
      </c>
      <c r="FB492" t="n">
        <v>0</v>
      </c>
      <c r="FC492" t="n">
        <v>221231619</v>
      </c>
      <c r="FD492" t="n">
        <v>0</v>
      </c>
      <c r="FE492" t="n">
        <v>0</v>
      </c>
      <c r="FF492" t="n">
        <v>81642131</v>
      </c>
      <c r="FG492" t="n">
        <v>0</v>
      </c>
      <c r="FH492" t="n">
        <v>0</v>
      </c>
      <c r="FI492" t="n">
        <v>0</v>
      </c>
      <c r="FJ492" t="n">
        <v>0</v>
      </c>
      <c r="FK492" t="n">
        <v>0</v>
      </c>
      <c r="FL492" t="n">
        <v>0</v>
      </c>
      <c r="FM492" t="n">
        <v>0</v>
      </c>
      <c r="FN492" t="n">
        <v>0</v>
      </c>
      <c r="FO492" t="n">
        <v>0</v>
      </c>
      <c r="FP492" t="n">
        <v>0</v>
      </c>
      <c r="FQ492" t="b">
        <v>1</v>
      </c>
      <c r="FR492" t="b">
        <v>1</v>
      </c>
    </row>
    <row r="493">
      <c r="A493" t="inlineStr">
        <is>
          <t>BS00001202</t>
        </is>
      </c>
      <c r="B493" t="inlineStr">
        <is>
          <t>BS0000120201</t>
        </is>
      </c>
      <c r="C493" t="n">
        <v>210000575</v>
      </c>
      <c r="D493" t="inlineStr">
        <is>
          <t>현대인베스트먼트 시니어론 전문투자형사모특별자산투자신탁 20호</t>
        </is>
      </c>
      <c r="E493" t="inlineStr">
        <is>
          <t>현대인베스트먼트시니어론일반사모특별자산투자신탁20호</t>
        </is>
      </c>
      <c r="F493" t="inlineStr">
        <is>
          <t>PD</t>
        </is>
      </c>
      <c r="G493" t="inlineStr">
        <is>
          <t>PD</t>
        </is>
      </c>
      <c r="H493" t="inlineStr">
        <is>
          <t>Senior</t>
        </is>
      </c>
      <c r="I493" t="inlineStr">
        <is>
          <t>해외</t>
        </is>
      </c>
      <c r="J493" t="inlineStr">
        <is>
          <t>아메리카</t>
        </is>
      </c>
      <c r="K493" t="inlineStr">
        <is>
          <t>선진국</t>
        </is>
      </c>
      <c r="L493" t="inlineStr">
        <is>
          <t>미국</t>
        </is>
      </c>
      <c r="M493" t="inlineStr">
        <is>
          <t>해당없음</t>
        </is>
      </c>
      <c r="N493" t="inlineStr">
        <is>
          <t>수익증권</t>
        </is>
      </c>
      <c r="O493" t="inlineStr">
        <is>
          <t>선순위</t>
        </is>
      </c>
      <c r="P493" t="inlineStr">
        <is>
          <t>채권형</t>
        </is>
      </c>
      <c r="Q493" t="inlineStr">
        <is>
          <t>블라인드</t>
        </is>
      </c>
      <c r="R493" t="inlineStr">
        <is>
          <t>KRW</t>
        </is>
      </c>
      <c r="S493" t="inlineStr">
        <is>
          <t>USD</t>
        </is>
      </c>
      <c r="T493" s="1" t="n">
        <v>43949</v>
      </c>
      <c r="U493" s="1" t="n">
        <v>44990</v>
      </c>
      <c r="V493" s="1" t="n">
        <v>46817</v>
      </c>
      <c r="X493" t="inlineStr">
        <is>
          <t>해당없음</t>
        </is>
      </c>
      <c r="Y493" t="inlineStr">
        <is>
          <t>해당없음</t>
        </is>
      </c>
      <c r="Z493" t="inlineStr">
        <is>
          <t>해당없음</t>
        </is>
      </c>
      <c r="AA493" t="inlineStr">
        <is>
          <t>해당없음</t>
        </is>
      </c>
      <c r="AB493" t="inlineStr">
        <is>
          <t>현대인베스트먼트자산운용</t>
        </is>
      </c>
      <c r="AC493" t="inlineStr">
        <is>
          <t>Antares</t>
        </is>
      </c>
      <c r="AD493" t="inlineStr">
        <is>
          <t>이문일</t>
        </is>
      </c>
      <c r="AF493" t="inlineStr">
        <is>
          <t>이현호</t>
        </is>
      </c>
      <c r="AI493" t="inlineStr">
        <is>
          <t>기보유</t>
        </is>
      </c>
      <c r="AJ493" t="inlineStr">
        <is>
          <t>사모투자</t>
        </is>
      </c>
      <c r="AK493" t="inlineStr">
        <is>
          <t>PD</t>
        </is>
      </c>
      <c r="AL493" t="inlineStr">
        <is>
          <t>Debt</t>
        </is>
      </c>
      <c r="AM493" t="inlineStr">
        <is>
          <t>인출</t>
        </is>
      </c>
      <c r="AN493" t="inlineStr">
        <is>
          <t>운영</t>
        </is>
      </c>
      <c r="AO493" t="n">
        <v>490000000</v>
      </c>
      <c r="AP493" t="n">
        <v>98000000000</v>
      </c>
      <c r="AQ493" t="n">
        <v>0</v>
      </c>
      <c r="AR493" t="n">
        <v>0</v>
      </c>
      <c r="AS493" t="n">
        <v>0</v>
      </c>
      <c r="AT493" t="n">
        <v>0</v>
      </c>
      <c r="AU493" t="n">
        <v>0</v>
      </c>
      <c r="AV493" t="n">
        <v>1415240847</v>
      </c>
      <c r="AW493" t="n">
        <v>91143673507</v>
      </c>
      <c r="AX493" t="n">
        <v>4846107061</v>
      </c>
      <c r="AY493" t="n">
        <v>19928059367</v>
      </c>
      <c r="AZ493" t="n">
        <v>25025874533</v>
      </c>
      <c r="BA493" t="n">
        <v>-4846107061</v>
      </c>
      <c r="BB493" t="n">
        <v>-18512818520</v>
      </c>
      <c r="BC493" t="n">
        <v>66117798974</v>
      </c>
      <c r="BD493" t="n">
        <v>0</v>
      </c>
      <c r="BE493" t="n">
        <v>7679088242</v>
      </c>
      <c r="BF493" t="n">
        <v>27132811642</v>
      </c>
      <c r="BG493" t="n">
        <v>7678746258</v>
      </c>
      <c r="BH493" t="n">
        <v>0</v>
      </c>
      <c r="BI493" t="n">
        <v>341984</v>
      </c>
      <c r="BJ493" t="n">
        <v>-588221651</v>
      </c>
      <c r="BK493" t="n">
        <v>7678746258</v>
      </c>
      <c r="BL493" t="n">
        <v>341984</v>
      </c>
      <c r="BM493" t="n">
        <v>-1163940268</v>
      </c>
      <c r="BN493" t="n">
        <v>-3736303137</v>
      </c>
      <c r="BO493" t="n">
        <v>0</v>
      </c>
      <c r="BP493" t="n">
        <v>7679088242</v>
      </c>
      <c r="BQ493" t="n">
        <v>-1163940268</v>
      </c>
      <c r="BR493" t="n">
        <v>3942785105</v>
      </c>
      <c r="BS493" t="n">
        <v>0</v>
      </c>
      <c r="BT493" t="n">
        <v>0</v>
      </c>
      <c r="BU493" t="n">
        <v>0</v>
      </c>
      <c r="BV493" t="n">
        <v>-1163940268</v>
      </c>
      <c r="BW493" t="n">
        <v>3942785105</v>
      </c>
      <c r="BX493" t="n">
        <v>-1.845012649994337</v>
      </c>
      <c r="BY493" t="n">
        <v>5.743152157732078</v>
      </c>
      <c r="BZ493" t="n">
        <v>0</v>
      </c>
      <c r="CA493" t="n">
        <v>64790342948</v>
      </c>
      <c r="CB493" t="n">
        <v>70061709430</v>
      </c>
      <c r="CC493" t="n">
        <v>84593358316</v>
      </c>
      <c r="CD493" t="n">
        <v>0</v>
      </c>
      <c r="CE493" t="n">
        <v>59498767050</v>
      </c>
      <c r="CF493" t="n">
        <v>65508814379</v>
      </c>
      <c r="CG493" t="n">
        <v>81747888707</v>
      </c>
      <c r="CH493" t="n">
        <v>59498767050</v>
      </c>
      <c r="CI493" t="n">
        <v>65508814379</v>
      </c>
      <c r="CJ493" t="n">
        <v>81747888707</v>
      </c>
      <c r="CK493" t="n">
        <v>-3736303137</v>
      </c>
      <c r="CL493" t="n">
        <v>0</v>
      </c>
      <c r="CM493" t="n">
        <v>-19.68526966869831</v>
      </c>
      <c r="CN493" t="n">
        <v>5.474377572536468</v>
      </c>
      <c r="CO493" t="n">
        <v>6.324613988399505</v>
      </c>
      <c r="CP493" t="n">
        <v>-1171249274334.312</v>
      </c>
      <c r="CQ493" t="n">
        <v>325718715932.0917</v>
      </c>
      <c r="CR493" t="n">
        <v>376306734376.9536</v>
      </c>
      <c r="CS493" t="n">
        <v>1.225070802269392</v>
      </c>
      <c r="CT493" t="n">
        <v>72890202283.98315</v>
      </c>
      <c r="CU493" t="n">
        <v>0</v>
      </c>
      <c r="CV493" t="n">
        <v>0</v>
      </c>
      <c r="CW493" t="n">
        <v>0</v>
      </c>
      <c r="CX493" t="n">
        <v>0</v>
      </c>
      <c r="CY493" t="n">
        <v>0</v>
      </c>
      <c r="CZ493" t="n">
        <v>0</v>
      </c>
      <c r="DA493" t="n">
        <v>0</v>
      </c>
      <c r="DB493" t="n">
        <v>0</v>
      </c>
      <c r="DC493" t="n">
        <v>0</v>
      </c>
      <c r="DD493" t="n">
        <v>0</v>
      </c>
      <c r="DE493" t="n">
        <v>0</v>
      </c>
      <c r="DF493" t="n">
        <v>0</v>
      </c>
      <c r="DG493" t="n">
        <v>0</v>
      </c>
      <c r="DH493" t="n">
        <v>1</v>
      </c>
      <c r="DI493" t="n">
        <v>0</v>
      </c>
      <c r="DJ493" t="n">
        <v>59498767050</v>
      </c>
      <c r="DK493" t="n">
        <v>0</v>
      </c>
      <c r="DL493" t="n">
        <v>81747888707</v>
      </c>
      <c r="DM493" t="n">
        <v>0</v>
      </c>
      <c r="DN493" t="n">
        <v>1415240847</v>
      </c>
      <c r="DO493" t="n">
        <v>0</v>
      </c>
      <c r="DP493" t="n">
        <v>19928059367</v>
      </c>
      <c r="DQ493" t="n">
        <v>0</v>
      </c>
      <c r="DR493" t="n">
        <v>0</v>
      </c>
      <c r="DS493" t="n">
        <v>0</v>
      </c>
      <c r="DT493" t="n">
        <v>0</v>
      </c>
      <c r="DU493" t="n">
        <v>0</v>
      </c>
      <c r="DV493" t="n">
        <v>72150343733</v>
      </c>
      <c r="DW493" t="n">
        <v>7538010540.322044</v>
      </c>
      <c r="DX493" t="n">
        <v>0</v>
      </c>
      <c r="DY493" t="n">
        <v>481018328.7276064</v>
      </c>
      <c r="DZ493" t="n">
        <v>17968445889.43042</v>
      </c>
      <c r="EA493" t="n">
        <v>0</v>
      </c>
      <c r="EB493" t="n">
        <v>25987474758.48008</v>
      </c>
      <c r="EC493" t="n">
        <v>0.3601850443658243</v>
      </c>
      <c r="ED493" t="n">
        <v>25987474758.48008</v>
      </c>
      <c r="EE493" t="n">
        <v>21430566049.61609</v>
      </c>
      <c r="EF493" t="n">
        <v>0</v>
      </c>
      <c r="EG493" t="n">
        <v>0</v>
      </c>
      <c r="EH493" t="n">
        <v>-250863915</v>
      </c>
      <c r="EI493" t="n">
        <v>0</v>
      </c>
      <c r="EJ493" t="n">
        <v>-913076353</v>
      </c>
      <c r="EK493" t="n">
        <v>0</v>
      </c>
      <c r="EL493" t="n">
        <v>7679088242</v>
      </c>
      <c r="EM493" t="n">
        <v>-588221651</v>
      </c>
      <c r="EN493" t="n">
        <v>0</v>
      </c>
      <c r="EO493" t="n">
        <v>-3148081486</v>
      </c>
      <c r="EP493" t="n">
        <v>-1163940268</v>
      </c>
      <c r="EQ493" t="n">
        <v>3942785105</v>
      </c>
      <c r="ER493" t="n">
        <v>71</v>
      </c>
      <c r="EU493" t="n">
        <v>2020</v>
      </c>
      <c r="EV493" t="inlineStr">
        <is>
          <t>국내간접투자</t>
        </is>
      </c>
      <c r="EW493" t="n">
        <v>0</v>
      </c>
      <c r="EX493" t="n">
        <v>0</v>
      </c>
      <c r="EY493" t="n">
        <v>-250863915</v>
      </c>
      <c r="EZ493" t="n">
        <v>0</v>
      </c>
      <c r="FA493" t="n">
        <v>-913076353</v>
      </c>
      <c r="FB493" t="n">
        <v>0</v>
      </c>
      <c r="FC493" t="n">
        <v>7679088242</v>
      </c>
      <c r="FD493" t="n">
        <v>-588221651</v>
      </c>
      <c r="FE493" t="n">
        <v>0</v>
      </c>
      <c r="FF493" t="n">
        <v>-3148081486</v>
      </c>
      <c r="FG493" t="n">
        <v>0</v>
      </c>
      <c r="FH493" t="n">
        <v>0</v>
      </c>
      <c r="FI493" t="n">
        <v>0</v>
      </c>
      <c r="FJ493" t="n">
        <v>0</v>
      </c>
      <c r="FK493" t="n">
        <v>0</v>
      </c>
      <c r="FL493" t="n">
        <v>0</v>
      </c>
      <c r="FM493" t="n">
        <v>0</v>
      </c>
      <c r="FN493" t="n">
        <v>0</v>
      </c>
      <c r="FO493" t="n">
        <v>0</v>
      </c>
      <c r="FP493" t="n">
        <v>0</v>
      </c>
      <c r="FQ493" t="b">
        <v>1</v>
      </c>
      <c r="FR493" t="b">
        <v>1</v>
      </c>
    </row>
    <row r="494">
      <c r="A494" t="inlineStr">
        <is>
          <t>BS00001203</t>
        </is>
      </c>
      <c r="B494" t="inlineStr">
        <is>
          <t>BS0000120301</t>
        </is>
      </c>
      <c r="C494" t="n">
        <v>210000556</v>
      </c>
      <c r="D494" t="inlineStr">
        <is>
          <t>PITANGO Growth Fund Ⅱ</t>
        </is>
      </c>
      <c r="E494" t="inlineStr">
        <is>
          <t>PITANGO GROWTH FUND Ⅱ</t>
        </is>
      </c>
      <c r="F494" t="inlineStr">
        <is>
          <t>VC</t>
        </is>
      </c>
      <c r="G494" t="inlineStr">
        <is>
          <t>VC</t>
        </is>
      </c>
      <c r="H494" t="inlineStr">
        <is>
          <t>VC</t>
        </is>
      </c>
      <c r="I494" t="inlineStr">
        <is>
          <t>해외</t>
        </is>
      </c>
      <c r="J494" t="inlineStr">
        <is>
          <t>기타</t>
        </is>
      </c>
      <c r="K494" t="inlineStr">
        <is>
          <t>선진국</t>
        </is>
      </c>
      <c r="L494" t="inlineStr">
        <is>
          <t>이스라엘</t>
        </is>
      </c>
      <c r="M494" t="inlineStr">
        <is>
          <t>해당없음</t>
        </is>
      </c>
      <c r="N494" t="inlineStr">
        <is>
          <t>수익증권</t>
        </is>
      </c>
      <c r="O494" t="inlineStr">
        <is>
          <t>지분</t>
        </is>
      </c>
      <c r="P494" t="inlineStr">
        <is>
          <t>주식형</t>
        </is>
      </c>
      <c r="Q494" t="inlineStr">
        <is>
          <t>블라인드</t>
        </is>
      </c>
      <c r="R494" t="inlineStr">
        <is>
          <t>USD</t>
        </is>
      </c>
      <c r="S494" t="inlineStr">
        <is>
          <t>USD</t>
        </is>
      </c>
      <c r="T494" s="1" t="n">
        <v>43927</v>
      </c>
      <c r="U494" s="1" t="n">
        <v>44488</v>
      </c>
      <c r="V494" s="1" t="n">
        <v>46835</v>
      </c>
      <c r="X494" t="inlineStr">
        <is>
          <t>해당없음</t>
        </is>
      </c>
      <c r="Y494" t="inlineStr">
        <is>
          <t>해당없음</t>
        </is>
      </c>
      <c r="Z494" t="inlineStr">
        <is>
          <t>해당없음</t>
        </is>
      </c>
      <c r="AA494" t="inlineStr">
        <is>
          <t>해당없음</t>
        </is>
      </c>
      <c r="AB494" t="inlineStr">
        <is>
          <t>해당없음</t>
        </is>
      </c>
      <c r="AC494" t="inlineStr">
        <is>
          <t>Pitango Venture  Capital</t>
        </is>
      </c>
      <c r="AD494" t="inlineStr">
        <is>
          <t>서민관</t>
        </is>
      </c>
      <c r="AF494" t="inlineStr">
        <is>
          <t>권우철</t>
        </is>
      </c>
      <c r="AI494" t="inlineStr">
        <is>
          <t>기보유</t>
        </is>
      </c>
      <c r="AJ494" t="inlineStr">
        <is>
          <t>사모투자</t>
        </is>
      </c>
      <c r="AK494" t="inlineStr">
        <is>
          <t>VC</t>
        </is>
      </c>
      <c r="AL494" t="inlineStr">
        <is>
          <t>Equity</t>
        </is>
      </c>
      <c r="AM494" t="inlineStr">
        <is>
          <t>인출</t>
        </is>
      </c>
      <c r="AN494" t="inlineStr">
        <is>
          <t>운영</t>
        </is>
      </c>
      <c r="AO494" t="n">
        <v>20000000</v>
      </c>
      <c r="AP494" t="n">
        <v>26000000000</v>
      </c>
      <c r="AQ494" t="n">
        <v>0</v>
      </c>
      <c r="AR494" t="n">
        <v>0</v>
      </c>
      <c r="AS494" t="n">
        <v>0</v>
      </c>
      <c r="AT494" t="n">
        <v>0</v>
      </c>
      <c r="AU494" t="n">
        <v>0</v>
      </c>
      <c r="AV494" t="n">
        <v>0</v>
      </c>
      <c r="AW494" t="n">
        <v>22817684125</v>
      </c>
      <c r="AX494" t="n">
        <v>0</v>
      </c>
      <c r="AY494" t="n">
        <v>0</v>
      </c>
      <c r="AZ494" t="n">
        <v>0</v>
      </c>
      <c r="BA494" t="n">
        <v>0</v>
      </c>
      <c r="BB494" t="n">
        <v>0</v>
      </c>
      <c r="BC494" t="n">
        <v>22817684125</v>
      </c>
      <c r="BD494" t="n">
        <v>0</v>
      </c>
      <c r="BE494" t="n">
        <v>1082648391</v>
      </c>
      <c r="BF494" t="n">
        <v>1082648391</v>
      </c>
      <c r="BG494" t="n">
        <v>1082648391</v>
      </c>
      <c r="BH494" t="n">
        <v>0</v>
      </c>
      <c r="BI494" t="n">
        <v>0</v>
      </c>
      <c r="BJ494" t="n">
        <v>0</v>
      </c>
      <c r="BK494" t="n">
        <v>1082648391</v>
      </c>
      <c r="BL494" t="n">
        <v>0</v>
      </c>
      <c r="BM494" t="n">
        <v>-924278571</v>
      </c>
      <c r="BN494" t="n">
        <v>-1427121275</v>
      </c>
      <c r="BO494" t="n">
        <v>0</v>
      </c>
      <c r="BP494" t="n">
        <v>1082648391</v>
      </c>
      <c r="BQ494" t="n">
        <v>-924278571</v>
      </c>
      <c r="BR494" t="n">
        <v>-344472884</v>
      </c>
      <c r="BS494" t="n">
        <v>0</v>
      </c>
      <c r="BT494" t="n">
        <v>0</v>
      </c>
      <c r="BU494" t="n">
        <v>0</v>
      </c>
      <c r="BV494" t="n">
        <v>-924278571</v>
      </c>
      <c r="BW494" t="n">
        <v>-344472884</v>
      </c>
      <c r="BX494" t="n">
        <v>-2.9806068772984</v>
      </c>
      <c r="BY494" t="n">
        <v>-1.120232030513623</v>
      </c>
      <c r="BZ494" t="n">
        <v>19100000</v>
      </c>
      <c r="CA494" t="n">
        <v>22817684125</v>
      </c>
      <c r="CB494" t="n">
        <v>22817684125</v>
      </c>
      <c r="CC494" t="n">
        <v>22817684125</v>
      </c>
      <c r="CD494" t="n">
        <v>20772575</v>
      </c>
      <c r="CE494" t="n">
        <v>29806567868</v>
      </c>
      <c r="CF494" t="n">
        <v>31288642145</v>
      </c>
      <c r="CG494" t="n">
        <v>31349233230</v>
      </c>
      <c r="CH494" t="n">
        <v>25217662033</v>
      </c>
      <c r="CI494" t="n">
        <v>26128646310</v>
      </c>
      <c r="CJ494" t="n">
        <v>26089917395</v>
      </c>
      <c r="CK494" t="n">
        <v>-872255362</v>
      </c>
      <c r="CL494" t="n">
        <v>0</v>
      </c>
      <c r="CM494" t="n">
        <v>-44.58968631923199</v>
      </c>
      <c r="CN494" t="n">
        <v>-1.507522761821747</v>
      </c>
      <c r="CO494" t="n">
        <v>7.662151753902435</v>
      </c>
      <c r="CP494" t="n">
        <v>-1329065511487.02</v>
      </c>
      <c r="CQ494" t="n">
        <v>-44934079512.79469</v>
      </c>
      <c r="CR494" t="n">
        <v>228382446267.6082</v>
      </c>
      <c r="CS494" t="n">
        <v>1.353740199477847</v>
      </c>
      <c r="CT494" t="n">
        <v>40350349131.3763</v>
      </c>
      <c r="CU494" t="n">
        <v>0</v>
      </c>
      <c r="CV494" t="n">
        <v>0</v>
      </c>
      <c r="CW494" t="n">
        <v>0</v>
      </c>
      <c r="CX494" t="n">
        <v>0</v>
      </c>
      <c r="CY494" t="n">
        <v>0</v>
      </c>
      <c r="CZ494" t="n">
        <v>0</v>
      </c>
      <c r="DA494" t="n">
        <v>0</v>
      </c>
      <c r="DB494" t="n">
        <v>0</v>
      </c>
      <c r="DC494" t="n">
        <v>0</v>
      </c>
      <c r="DD494" t="n">
        <v>0</v>
      </c>
      <c r="DE494" t="n">
        <v>0</v>
      </c>
      <c r="DF494" t="n">
        <v>0</v>
      </c>
      <c r="DG494" t="n">
        <v>0</v>
      </c>
      <c r="DH494" t="n">
        <v>0</v>
      </c>
      <c r="DI494" t="n">
        <v>1</v>
      </c>
      <c r="DJ494" t="n">
        <v>0</v>
      </c>
      <c r="DK494" t="n">
        <v>29806567868</v>
      </c>
      <c r="DL494" t="n">
        <v>0</v>
      </c>
      <c r="DM494" t="n">
        <v>31349233230</v>
      </c>
      <c r="DN494" t="n">
        <v>0</v>
      </c>
      <c r="DO494" t="n">
        <v>0</v>
      </c>
      <c r="DP494" t="n">
        <v>0</v>
      </c>
      <c r="DQ494" t="n">
        <v>0</v>
      </c>
      <c r="DR494" t="n">
        <v>0</v>
      </c>
      <c r="DS494" t="n">
        <v>0</v>
      </c>
      <c r="DT494" t="n">
        <v>0</v>
      </c>
      <c r="DU494" t="n">
        <v>0</v>
      </c>
      <c r="DV494" t="n">
        <v>30118465931</v>
      </c>
      <c r="DW494" t="n">
        <v>0</v>
      </c>
      <c r="DX494" t="n">
        <v>0</v>
      </c>
      <c r="DY494" t="n">
        <v>14758048306.19</v>
      </c>
      <c r="DZ494" t="n">
        <v>7529616482.750001</v>
      </c>
      <c r="EA494" t="n">
        <v>0</v>
      </c>
      <c r="EB494" t="n">
        <v>22287664788.94</v>
      </c>
      <c r="EC494" t="n">
        <v>0.7400000000000001</v>
      </c>
      <c r="ED494" t="n">
        <v>22287664788.94</v>
      </c>
      <c r="EE494" t="n">
        <v>22056860222.32</v>
      </c>
      <c r="EF494" t="n">
        <v>-637647668</v>
      </c>
      <c r="EG494" t="n">
        <v>0</v>
      </c>
      <c r="EH494" t="n">
        <v>0</v>
      </c>
      <c r="EI494" t="n">
        <v>557795706</v>
      </c>
      <c r="EJ494" t="n">
        <v>-844426609</v>
      </c>
      <c r="EK494" t="n">
        <v>138902735</v>
      </c>
      <c r="EL494" t="n">
        <v>1082648391</v>
      </c>
      <c r="EM494" t="n">
        <v>0</v>
      </c>
      <c r="EN494" t="n">
        <v>-771901563</v>
      </c>
      <c r="EO494" t="n">
        <v>-794122447</v>
      </c>
      <c r="EP494" t="n">
        <v>-924278571</v>
      </c>
      <c r="EQ494" t="n">
        <v>-344472884</v>
      </c>
      <c r="ER494" t="n">
        <v>702</v>
      </c>
      <c r="ES494" t="inlineStr">
        <is>
          <t>Growth Stage</t>
        </is>
      </c>
      <c r="EU494" t="n">
        <v>2020</v>
      </c>
      <c r="EV494" t="inlineStr">
        <is>
          <t>해외직접투자</t>
        </is>
      </c>
      <c r="EW494" t="n">
        <v>0</v>
      </c>
      <c r="EX494" t="n">
        <v>0</v>
      </c>
      <c r="EY494" t="n">
        <v>0</v>
      </c>
      <c r="EZ494" t="n">
        <v>0</v>
      </c>
      <c r="FA494" t="n">
        <v>0</v>
      </c>
      <c r="FB494" t="n">
        <v>0</v>
      </c>
      <c r="FC494" t="n">
        <v>0</v>
      </c>
      <c r="FD494" t="n">
        <v>0</v>
      </c>
      <c r="FE494" t="n">
        <v>0</v>
      </c>
      <c r="FF494" t="n">
        <v>0</v>
      </c>
      <c r="FG494" t="n">
        <v>-637647668</v>
      </c>
      <c r="FH494" t="n">
        <v>0</v>
      </c>
      <c r="FI494" t="n">
        <v>0</v>
      </c>
      <c r="FJ494" t="n">
        <v>557795706</v>
      </c>
      <c r="FK494" t="n">
        <v>-844426609</v>
      </c>
      <c r="FL494" t="n">
        <v>138902735</v>
      </c>
      <c r="FM494" t="n">
        <v>1082648391</v>
      </c>
      <c r="FN494" t="n">
        <v>0</v>
      </c>
      <c r="FO494" t="n">
        <v>-771901563</v>
      </c>
      <c r="FP494" t="n">
        <v>-794122447</v>
      </c>
      <c r="FQ494" t="b">
        <v>1</v>
      </c>
      <c r="FR494" t="b">
        <v>1</v>
      </c>
    </row>
    <row r="495">
      <c r="A495" t="inlineStr">
        <is>
          <t>BS00001211</t>
        </is>
      </c>
      <c r="B495" t="n">
        <v>106340847101</v>
      </c>
      <c r="C495" t="n">
        <v>6000000001123</v>
      </c>
      <c r="D495" t="inlineStr">
        <is>
          <t>남산스퀘어 담보대출 (이지스 222호)</t>
        </is>
      </c>
      <c r="E495" t="inlineStr">
        <is>
          <t>남산스퀘어 담보대출_이지스 222호</t>
        </is>
      </c>
      <c r="F495" t="inlineStr">
        <is>
          <t>부동산</t>
        </is>
      </c>
      <c r="G495" t="inlineStr">
        <is>
          <t>수익형</t>
        </is>
      </c>
      <c r="H495" t="inlineStr">
        <is>
          <t>오피스</t>
        </is>
      </c>
      <c r="I495" t="inlineStr">
        <is>
          <t>국내</t>
        </is>
      </c>
      <c r="J495" t="inlineStr">
        <is>
          <t>아시아</t>
        </is>
      </c>
      <c r="K495" t="inlineStr">
        <is>
          <t>이머징</t>
        </is>
      </c>
      <c r="L495" t="inlineStr">
        <is>
          <t>한국</t>
        </is>
      </c>
      <c r="M495" t="inlineStr">
        <is>
          <t>서울CBD</t>
        </is>
      </c>
      <c r="N495" t="inlineStr">
        <is>
          <t>대출</t>
        </is>
      </c>
      <c r="O495" t="inlineStr">
        <is>
          <t>선순위</t>
        </is>
      </c>
      <c r="P495" t="inlineStr">
        <is>
          <t>대출</t>
        </is>
      </c>
      <c r="Q495" t="inlineStr">
        <is>
          <t>프로젝트</t>
        </is>
      </c>
      <c r="R495" t="inlineStr">
        <is>
          <t>KRW</t>
        </is>
      </c>
      <c r="S495" t="inlineStr">
        <is>
          <t>KRW</t>
        </is>
      </c>
      <c r="T495" s="1" t="n">
        <v>43888</v>
      </c>
      <c r="U495" s="1" t="n">
        <v>45684</v>
      </c>
      <c r="V495" s="1" t="n">
        <v>45715</v>
      </c>
      <c r="W495" s="1" t="n">
        <v>45713</v>
      </c>
      <c r="X495" t="inlineStr">
        <is>
          <t>해당없음</t>
        </is>
      </c>
      <c r="Y495" t="inlineStr">
        <is>
          <t>해당없음</t>
        </is>
      </c>
      <c r="Z495" t="inlineStr">
        <is>
          <t>무보증</t>
        </is>
      </c>
      <c r="AA495" t="inlineStr">
        <is>
          <t>무보증</t>
        </is>
      </c>
      <c r="AB495" t="inlineStr">
        <is>
          <t>이지스자산운용</t>
        </is>
      </c>
      <c r="AC495" t="inlineStr">
        <is>
          <t>해당없음</t>
        </is>
      </c>
      <c r="AD495" t="inlineStr">
        <is>
          <t>이다인</t>
        </is>
      </c>
      <c r="AF495" t="inlineStr">
        <is>
          <t>김현우</t>
        </is>
      </c>
      <c r="AI495" t="inlineStr">
        <is>
          <t>기보유</t>
        </is>
      </c>
      <c r="AJ495" t="inlineStr">
        <is>
          <t>국내실물</t>
        </is>
      </c>
      <c r="AK495" t="inlineStr">
        <is>
          <t>부동산</t>
        </is>
      </c>
      <c r="AL495" t="inlineStr">
        <is>
          <t>Debt</t>
        </is>
      </c>
      <c r="AM495" t="inlineStr">
        <is>
          <t>인출</t>
        </is>
      </c>
      <c r="AN495" t="inlineStr">
        <is>
          <t>상환</t>
        </is>
      </c>
      <c r="AO495" t="n">
        <v>0</v>
      </c>
      <c r="AP495" t="n">
        <v>126600000000</v>
      </c>
      <c r="AQ495" t="n">
        <v>0</v>
      </c>
      <c r="AR495" t="n">
        <v>0</v>
      </c>
      <c r="AS495" t="n">
        <v>0</v>
      </c>
      <c r="AT495" t="n">
        <v>0</v>
      </c>
      <c r="AU495" t="n">
        <v>0</v>
      </c>
      <c r="AV495" t="n">
        <v>0</v>
      </c>
      <c r="AW495" t="n">
        <v>0</v>
      </c>
      <c r="AX495" t="n">
        <v>0</v>
      </c>
      <c r="AY495" t="n">
        <v>126600000000</v>
      </c>
      <c r="AZ495" t="n">
        <v>0</v>
      </c>
      <c r="BA495" t="n">
        <v>0</v>
      </c>
      <c r="BB495" t="n">
        <v>-126600000000</v>
      </c>
      <c r="BC495" t="n">
        <v>0</v>
      </c>
      <c r="BD495" t="n">
        <v>0</v>
      </c>
      <c r="BE495" t="n">
        <v>945903570</v>
      </c>
      <c r="BF495" t="n">
        <v>0</v>
      </c>
      <c r="BG495" t="n">
        <v>0</v>
      </c>
      <c r="BH495" t="n">
        <v>945903570</v>
      </c>
      <c r="BI495" t="n">
        <v>0</v>
      </c>
      <c r="BJ495" t="n">
        <v>0</v>
      </c>
      <c r="BK495" t="n">
        <v>0</v>
      </c>
      <c r="BL495" t="n">
        <v>582706849</v>
      </c>
      <c r="BM495" t="n">
        <v>0</v>
      </c>
      <c r="BN495" t="n">
        <v>0</v>
      </c>
      <c r="BO495" t="n">
        <v>0</v>
      </c>
      <c r="BP495" t="n">
        <v>625874336</v>
      </c>
      <c r="BQ495" t="n">
        <v>0</v>
      </c>
      <c r="BR495" t="n">
        <v>625874336</v>
      </c>
      <c r="BS495" t="n">
        <v>0</v>
      </c>
      <c r="BT495" t="n">
        <v>0</v>
      </c>
      <c r="BU495" t="n">
        <v>0</v>
      </c>
      <c r="BV495" t="n">
        <v>0</v>
      </c>
      <c r="BW495" t="n">
        <v>625874336</v>
      </c>
      <c r="BX495" t="n">
        <v>0</v>
      </c>
      <c r="BY495" t="n">
        <v>0.9936553759767162</v>
      </c>
      <c r="BZ495" t="n">
        <v>0</v>
      </c>
      <c r="CA495" t="n">
        <v>0</v>
      </c>
      <c r="CB495" t="n">
        <v>0</v>
      </c>
      <c r="CC495" t="n">
        <v>126600000000</v>
      </c>
      <c r="CD495" t="n">
        <v>0</v>
      </c>
      <c r="CE495" t="n">
        <v>0</v>
      </c>
      <c r="CF495" t="n">
        <v>0</v>
      </c>
      <c r="CG495" t="n">
        <v>126600000000</v>
      </c>
      <c r="CH495" t="n">
        <v>0</v>
      </c>
      <c r="CI495" t="n">
        <v>0</v>
      </c>
      <c r="CJ495" t="n">
        <v>126600000000</v>
      </c>
      <c r="CK495" t="n">
        <v>0</v>
      </c>
      <c r="CL495" t="n">
        <v>0</v>
      </c>
      <c r="CM495" t="n">
        <v>0</v>
      </c>
      <c r="CN495" t="n">
        <v>0</v>
      </c>
      <c r="CO495" t="n">
        <v>0</v>
      </c>
      <c r="CP495" t="n">
        <v>0</v>
      </c>
      <c r="CQ495" t="n">
        <v>0</v>
      </c>
      <c r="CR495" t="n">
        <v>0</v>
      </c>
      <c r="CS495" t="n">
        <v>0</v>
      </c>
      <c r="CT495" t="n">
        <v>0</v>
      </c>
      <c r="CU495" t="n">
        <v>0</v>
      </c>
      <c r="CV495" t="n">
        <v>0</v>
      </c>
      <c r="CW495" t="n">
        <v>0</v>
      </c>
      <c r="CX495" t="n">
        <v>0</v>
      </c>
      <c r="CY495" t="n">
        <v>3</v>
      </c>
      <c r="CZ495" t="n">
        <v>0</v>
      </c>
      <c r="DA495" t="n">
        <v>0</v>
      </c>
      <c r="DB495" t="n">
        <v>0</v>
      </c>
      <c r="DC495" t="n">
        <v>0</v>
      </c>
      <c r="DD495" t="n">
        <v>379800000000</v>
      </c>
      <c r="DE495" t="n">
        <v>0</v>
      </c>
      <c r="DF495" t="n">
        <v>0</v>
      </c>
      <c r="DG495" t="n">
        <v>0</v>
      </c>
      <c r="DH495" t="n">
        <v>1</v>
      </c>
      <c r="DI495" t="n">
        <v>0</v>
      </c>
      <c r="DJ495" t="n">
        <v>0</v>
      </c>
      <c r="DK495" t="n">
        <v>0</v>
      </c>
      <c r="DL495" t="n">
        <v>126600000000</v>
      </c>
      <c r="DM495" t="n">
        <v>0</v>
      </c>
      <c r="DN495" t="n">
        <v>0</v>
      </c>
      <c r="DO495" t="n">
        <v>0</v>
      </c>
      <c r="DP495" t="n">
        <v>126600000000</v>
      </c>
      <c r="DQ495" t="n">
        <v>0</v>
      </c>
      <c r="DR495" t="n">
        <v>0</v>
      </c>
      <c r="DS495" t="n">
        <v>0</v>
      </c>
      <c r="DT495" t="n">
        <v>0</v>
      </c>
      <c r="DU495" t="n">
        <v>0</v>
      </c>
      <c r="DV495" t="n">
        <v>0</v>
      </c>
      <c r="DW495" t="n">
        <v>0</v>
      </c>
      <c r="DX495" t="n">
        <v>0</v>
      </c>
      <c r="DY495" t="n">
        <v>0</v>
      </c>
      <c r="DZ495" t="n">
        <v>0</v>
      </c>
      <c r="EA495" t="n">
        <v>0</v>
      </c>
      <c r="EB495" t="n">
        <v>0</v>
      </c>
      <c r="EC495" t="n">
        <v>0</v>
      </c>
      <c r="ED495" t="n">
        <v>0</v>
      </c>
      <c r="EE495" t="n">
        <v>0</v>
      </c>
      <c r="EF495" t="n">
        <v>0</v>
      </c>
      <c r="EG495" t="n">
        <v>0</v>
      </c>
      <c r="EH495" t="n">
        <v>0</v>
      </c>
      <c r="EI495" t="n">
        <v>0</v>
      </c>
      <c r="EJ495" t="n">
        <v>0</v>
      </c>
      <c r="EK495" t="n">
        <v>0</v>
      </c>
      <c r="EL495" t="n">
        <v>625874336</v>
      </c>
      <c r="EM495" t="n">
        <v>0</v>
      </c>
      <c r="EN495" t="n">
        <v>0</v>
      </c>
      <c r="EO495" t="n">
        <v>0</v>
      </c>
      <c r="EP495" t="n">
        <v>0</v>
      </c>
      <c r="EQ495" t="n">
        <v>625874336</v>
      </c>
      <c r="ER495" t="n">
        <v>244</v>
      </c>
      <c r="EU495" t="n">
        <v>2020</v>
      </c>
      <c r="EV495" t="inlineStr">
        <is>
          <t>국내간접투자</t>
        </is>
      </c>
      <c r="EW495" t="n">
        <v>0</v>
      </c>
      <c r="EX495" t="n">
        <v>0</v>
      </c>
      <c r="EY495" t="n">
        <v>0</v>
      </c>
      <c r="EZ495" t="n">
        <v>0</v>
      </c>
      <c r="FA495" t="n">
        <v>0</v>
      </c>
      <c r="FB495" t="n">
        <v>0</v>
      </c>
      <c r="FC495" t="n">
        <v>625874336</v>
      </c>
      <c r="FD495" t="n">
        <v>0</v>
      </c>
      <c r="FE495" t="n">
        <v>0</v>
      </c>
      <c r="FF495" t="n">
        <v>0</v>
      </c>
      <c r="FG495" t="n">
        <v>0</v>
      </c>
      <c r="FH495" t="n">
        <v>0</v>
      </c>
      <c r="FI495" t="n">
        <v>0</v>
      </c>
      <c r="FJ495" t="n">
        <v>0</v>
      </c>
      <c r="FK495" t="n">
        <v>0</v>
      </c>
      <c r="FL495" t="n">
        <v>0</v>
      </c>
      <c r="FM495" t="n">
        <v>0</v>
      </c>
      <c r="FN495" t="n">
        <v>0</v>
      </c>
      <c r="FO495" t="n">
        <v>0</v>
      </c>
      <c r="FP495" t="n">
        <v>0</v>
      </c>
      <c r="FQ495" t="b">
        <v>1</v>
      </c>
      <c r="FR495" t="b">
        <v>1</v>
      </c>
    </row>
    <row r="496">
      <c r="A496" t="inlineStr">
        <is>
          <t>BS00001211</t>
        </is>
      </c>
      <c r="B496" t="n">
        <v>106340847101</v>
      </c>
      <c r="C496" t="n">
        <v>6000000001124</v>
      </c>
      <c r="D496" t="inlineStr">
        <is>
          <t>남산스퀘어 담보대출 (이지스 222호)</t>
        </is>
      </c>
      <c r="F496" t="inlineStr">
        <is>
          <t>부동산</t>
        </is>
      </c>
      <c r="G496" t="inlineStr">
        <is>
          <t>수익형</t>
        </is>
      </c>
      <c r="H496" t="inlineStr">
        <is>
          <t>오피스</t>
        </is>
      </c>
      <c r="I496" t="inlineStr">
        <is>
          <t>국내</t>
        </is>
      </c>
      <c r="J496" t="inlineStr">
        <is>
          <t>아시아</t>
        </is>
      </c>
      <c r="K496" t="inlineStr">
        <is>
          <t>이머징</t>
        </is>
      </c>
      <c r="L496" t="inlineStr">
        <is>
          <t>한국</t>
        </is>
      </c>
      <c r="M496" t="inlineStr">
        <is>
          <t>서울CBD</t>
        </is>
      </c>
      <c r="N496" t="inlineStr">
        <is>
          <t>대출</t>
        </is>
      </c>
      <c r="O496" t="inlineStr">
        <is>
          <t>선순위</t>
        </is>
      </c>
      <c r="P496" t="inlineStr">
        <is>
          <t>대출</t>
        </is>
      </c>
      <c r="Q496" t="inlineStr">
        <is>
          <t>프로젝트</t>
        </is>
      </c>
      <c r="R496" t="inlineStr">
        <is>
          <t>미인출</t>
        </is>
      </c>
      <c r="S496" t="inlineStr">
        <is>
          <t>미인출</t>
        </is>
      </c>
      <c r="T496" t="inlineStr">
        <is>
          <t>미인출</t>
        </is>
      </c>
      <c r="U496" s="1" t="n">
        <v>45684</v>
      </c>
      <c r="V496" s="1" t="n">
        <v>45715</v>
      </c>
      <c r="W496" s="1" t="n">
        <v>45713</v>
      </c>
      <c r="X496" t="inlineStr">
        <is>
          <t>해당없음</t>
        </is>
      </c>
      <c r="Y496" t="inlineStr">
        <is>
          <t>해당없음</t>
        </is>
      </c>
      <c r="Z496" t="inlineStr">
        <is>
          <t>무보증</t>
        </is>
      </c>
      <c r="AA496" t="inlineStr">
        <is>
          <t>무보증</t>
        </is>
      </c>
      <c r="AB496" t="inlineStr">
        <is>
          <t>이지스자산운용</t>
        </is>
      </c>
      <c r="AC496" t="inlineStr">
        <is>
          <t>해당없음</t>
        </is>
      </c>
      <c r="AD496" t="inlineStr">
        <is>
          <t>이다인</t>
        </is>
      </c>
      <c r="AF496" t="inlineStr">
        <is>
          <t>김현우</t>
        </is>
      </c>
      <c r="AI496" t="inlineStr">
        <is>
          <t>기보유</t>
        </is>
      </c>
      <c r="AJ496" t="inlineStr">
        <is>
          <t>국내실물</t>
        </is>
      </c>
      <c r="AK496" t="inlineStr">
        <is>
          <t>부동산</t>
        </is>
      </c>
      <c r="AL496" t="inlineStr">
        <is>
          <t>Debt</t>
        </is>
      </c>
      <c r="AM496" t="inlineStr">
        <is>
          <t>미인출</t>
        </is>
      </c>
      <c r="AN496" t="inlineStr">
        <is>
          <t>상환</t>
        </is>
      </c>
      <c r="AO496" t="n">
        <v>0</v>
      </c>
      <c r="AP496" t="n">
        <v>8400000000</v>
      </c>
      <c r="AQ496" t="n">
        <v>0</v>
      </c>
      <c r="AR496" t="n">
        <v>0</v>
      </c>
      <c r="AS496" t="n">
        <v>0</v>
      </c>
      <c r="AT496" t="n">
        <v>0</v>
      </c>
      <c r="AU496" t="n">
        <v>0</v>
      </c>
      <c r="AV496" t="n">
        <v>0</v>
      </c>
      <c r="AW496" t="n">
        <v>0</v>
      </c>
      <c r="AX496" t="n">
        <v>0</v>
      </c>
      <c r="AY496" t="n">
        <v>382000000</v>
      </c>
      <c r="AZ496" t="n">
        <v>0</v>
      </c>
      <c r="BA496" t="n">
        <v>0</v>
      </c>
      <c r="BB496" t="n">
        <v>-382000000</v>
      </c>
      <c r="BC496" t="n">
        <v>0</v>
      </c>
      <c r="BD496" t="n">
        <v>0</v>
      </c>
      <c r="BE496" t="n">
        <v>2854148</v>
      </c>
      <c r="BF496" t="n">
        <v>0</v>
      </c>
      <c r="BG496" t="n">
        <v>0</v>
      </c>
      <c r="BH496" t="n">
        <v>2854148</v>
      </c>
      <c r="BI496" t="n">
        <v>0</v>
      </c>
      <c r="BJ496" t="n">
        <v>0</v>
      </c>
      <c r="BK496" t="n">
        <v>0</v>
      </c>
      <c r="BL496" t="n">
        <v>1758247</v>
      </c>
      <c r="BM496" t="n">
        <v>0</v>
      </c>
      <c r="BN496" t="n">
        <v>0</v>
      </c>
      <c r="BO496" t="n">
        <v>0</v>
      </c>
      <c r="BP496" t="n">
        <v>2080048</v>
      </c>
      <c r="BQ496" t="n">
        <v>0</v>
      </c>
      <c r="BR496" t="n">
        <v>2080048</v>
      </c>
      <c r="BS496" t="n">
        <v>0</v>
      </c>
      <c r="BT496" t="n">
        <v>0</v>
      </c>
      <c r="BU496" t="n">
        <v>0</v>
      </c>
      <c r="BV496" t="n">
        <v>0</v>
      </c>
      <c r="BW496" t="n">
        <v>2080048</v>
      </c>
      <c r="BX496" t="n">
        <v>0</v>
      </c>
      <c r="BY496" t="n">
        <v>1.094992768371375</v>
      </c>
      <c r="BZ496" t="n">
        <v>0</v>
      </c>
      <c r="CA496" t="n">
        <v>0</v>
      </c>
      <c r="CB496" t="n">
        <v>0</v>
      </c>
      <c r="CC496" t="n">
        <v>382000000</v>
      </c>
      <c r="CD496" t="n">
        <v>0</v>
      </c>
      <c r="CE496" t="n">
        <v>0</v>
      </c>
      <c r="CF496" t="n">
        <v>0</v>
      </c>
      <c r="CG496" t="n">
        <v>382000000</v>
      </c>
      <c r="CH496" t="n">
        <v>0</v>
      </c>
      <c r="CI496" t="n">
        <v>0</v>
      </c>
      <c r="CJ496" t="n">
        <v>382000000</v>
      </c>
      <c r="CK496" t="n">
        <v>0</v>
      </c>
      <c r="CL496" t="n">
        <v>0</v>
      </c>
      <c r="CM496" t="n">
        <v>0</v>
      </c>
      <c r="CN496" t="n">
        <v>0</v>
      </c>
      <c r="CO496" t="n">
        <v>0</v>
      </c>
      <c r="CP496" t="n">
        <v>0</v>
      </c>
      <c r="CQ496" t="n">
        <v>0</v>
      </c>
      <c r="CR496" t="n">
        <v>0</v>
      </c>
      <c r="CS496" t="n">
        <v>0</v>
      </c>
      <c r="CT496" t="n">
        <v>0</v>
      </c>
      <c r="CU496" t="n">
        <v>0</v>
      </c>
      <c r="CV496" t="n">
        <v>0</v>
      </c>
      <c r="CW496" t="n">
        <v>0</v>
      </c>
      <c r="CX496" t="n">
        <v>0</v>
      </c>
      <c r="CY496" t="n">
        <v>3</v>
      </c>
      <c r="CZ496" t="n">
        <v>0</v>
      </c>
      <c r="DA496" t="n">
        <v>0</v>
      </c>
      <c r="DB496" t="n">
        <v>0</v>
      </c>
      <c r="DC496" t="n">
        <v>0</v>
      </c>
      <c r="DD496" t="n">
        <v>1146000000</v>
      </c>
      <c r="DE496" t="n">
        <v>0</v>
      </c>
      <c r="DF496" t="n">
        <v>0</v>
      </c>
      <c r="DG496" t="n">
        <v>0</v>
      </c>
      <c r="DH496" t="n">
        <v>1</v>
      </c>
      <c r="DI496" t="n">
        <v>0</v>
      </c>
      <c r="DJ496" t="n">
        <v>0</v>
      </c>
      <c r="DK496" t="n">
        <v>0</v>
      </c>
      <c r="DL496" t="n">
        <v>382000000</v>
      </c>
      <c r="DM496" t="n">
        <v>0</v>
      </c>
      <c r="DN496" t="n">
        <v>0</v>
      </c>
      <c r="DO496" t="n">
        <v>0</v>
      </c>
      <c r="DP496" t="n">
        <v>382000000</v>
      </c>
      <c r="DQ496" t="n">
        <v>0</v>
      </c>
      <c r="DR496" t="n">
        <v>0</v>
      </c>
      <c r="DS496" t="n">
        <v>0</v>
      </c>
      <c r="DT496" t="n">
        <v>0</v>
      </c>
      <c r="DU496" t="n">
        <v>0</v>
      </c>
      <c r="DV496" t="n">
        <v>0</v>
      </c>
      <c r="DW496" t="n">
        <v>0</v>
      </c>
      <c r="DX496" t="n">
        <v>0</v>
      </c>
      <c r="DY496" t="n">
        <v>0</v>
      </c>
      <c r="DZ496" t="n">
        <v>0</v>
      </c>
      <c r="EA496" t="n">
        <v>0</v>
      </c>
      <c r="EB496" t="n">
        <v>0</v>
      </c>
      <c r="EC496" t="n">
        <v>0</v>
      </c>
      <c r="ED496" t="n">
        <v>0</v>
      </c>
      <c r="EE496" t="n">
        <v>0</v>
      </c>
      <c r="EF496" t="n">
        <v>0</v>
      </c>
      <c r="EG496" t="n">
        <v>0</v>
      </c>
      <c r="EH496" t="n">
        <v>0</v>
      </c>
      <c r="EI496" t="n">
        <v>0</v>
      </c>
      <c r="EJ496" t="n">
        <v>0</v>
      </c>
      <c r="EK496" t="n">
        <v>0</v>
      </c>
      <c r="EL496" t="n">
        <v>2080048</v>
      </c>
      <c r="EM496" t="n">
        <v>0</v>
      </c>
      <c r="EN496" t="n">
        <v>0</v>
      </c>
      <c r="EO496" t="n">
        <v>0</v>
      </c>
      <c r="EP496" t="n">
        <v>0</v>
      </c>
      <c r="EQ496" t="n">
        <v>2080048</v>
      </c>
      <c r="ER496" t="n">
        <v>439</v>
      </c>
      <c r="EU496" t="inlineStr">
        <is>
          <t>미인출</t>
        </is>
      </c>
      <c r="EV496" t="inlineStr">
        <is>
          <t>국내간접투자</t>
        </is>
      </c>
      <c r="EW496" t="n">
        <v>0</v>
      </c>
      <c r="EX496" t="n">
        <v>0</v>
      </c>
      <c r="EY496" t="n">
        <v>0</v>
      </c>
      <c r="EZ496" t="n">
        <v>0</v>
      </c>
      <c r="FA496" t="n">
        <v>0</v>
      </c>
      <c r="FB496" t="n">
        <v>0</v>
      </c>
      <c r="FC496" t="n">
        <v>2080048</v>
      </c>
      <c r="FD496" t="n">
        <v>0</v>
      </c>
      <c r="FE496" t="n">
        <v>0</v>
      </c>
      <c r="FF496" t="n">
        <v>0</v>
      </c>
      <c r="FG496" t="n">
        <v>0</v>
      </c>
      <c r="FH496" t="n">
        <v>0</v>
      </c>
      <c r="FI496" t="n">
        <v>0</v>
      </c>
      <c r="FJ496" t="n">
        <v>0</v>
      </c>
      <c r="FK496" t="n">
        <v>0</v>
      </c>
      <c r="FL496" t="n">
        <v>0</v>
      </c>
      <c r="FM496" t="n">
        <v>0</v>
      </c>
      <c r="FN496" t="n">
        <v>0</v>
      </c>
      <c r="FO496" t="n">
        <v>0</v>
      </c>
      <c r="FP496" t="n">
        <v>0</v>
      </c>
      <c r="FQ496" t="b">
        <v>1</v>
      </c>
      <c r="FR496" t="b">
        <v>1</v>
      </c>
    </row>
    <row r="497">
      <c r="A497" t="inlineStr">
        <is>
          <t>BS00001212</t>
        </is>
      </c>
      <c r="B497" t="n">
        <v>505899663501</v>
      </c>
      <c r="C497" t="n">
        <v>6000000001120</v>
      </c>
      <c r="D497" t="inlineStr">
        <is>
          <t>한화갤러리아백화점 센터시티점 담보대출 (코람코 가치부가형 제2의3호)</t>
        </is>
      </c>
      <c r="E497" t="inlineStr">
        <is>
          <t>한화갤러리아백화점 센터시티 담보대출_코람코가치부가형제2의3호</t>
        </is>
      </c>
      <c r="F497" t="inlineStr">
        <is>
          <t>부동산</t>
        </is>
      </c>
      <c r="G497" t="inlineStr">
        <is>
          <t>수익형</t>
        </is>
      </c>
      <c r="H497" t="inlineStr">
        <is>
          <t>리테일</t>
        </is>
      </c>
      <c r="I497" t="inlineStr">
        <is>
          <t>국내</t>
        </is>
      </c>
      <c r="J497" t="inlineStr">
        <is>
          <t>아시아</t>
        </is>
      </c>
      <c r="K497" t="inlineStr">
        <is>
          <t>이머징</t>
        </is>
      </c>
      <c r="L497" t="inlineStr">
        <is>
          <t>한국</t>
        </is>
      </c>
      <c r="M497" t="inlineStr">
        <is>
          <t>기타</t>
        </is>
      </c>
      <c r="N497" t="inlineStr">
        <is>
          <t>대출</t>
        </is>
      </c>
      <c r="O497" t="inlineStr">
        <is>
          <t>선순위</t>
        </is>
      </c>
      <c r="P497" t="inlineStr">
        <is>
          <t>대출</t>
        </is>
      </c>
      <c r="Q497" t="inlineStr">
        <is>
          <t>프로젝트</t>
        </is>
      </c>
      <c r="R497" t="inlineStr">
        <is>
          <t>KRW</t>
        </is>
      </c>
      <c r="S497" t="inlineStr">
        <is>
          <t>KRW</t>
        </is>
      </c>
      <c r="T497" s="1" t="n">
        <v>43889</v>
      </c>
      <c r="U497" s="1" t="n">
        <v>43889</v>
      </c>
      <c r="V497" s="1" t="n">
        <v>45716</v>
      </c>
      <c r="W497" s="1" t="n">
        <v>45715</v>
      </c>
      <c r="X497" t="inlineStr">
        <is>
          <t>해당없음</t>
        </is>
      </c>
      <c r="Y497" t="inlineStr">
        <is>
          <t>해당없음</t>
        </is>
      </c>
      <c r="Z497" t="inlineStr">
        <is>
          <t>무보증</t>
        </is>
      </c>
      <c r="AA497" t="inlineStr">
        <is>
          <t>무보증</t>
        </is>
      </c>
      <c r="AB497" t="inlineStr">
        <is>
          <t>코람코자산신탁</t>
        </is>
      </c>
      <c r="AC497" t="inlineStr">
        <is>
          <t>해당없음</t>
        </is>
      </c>
      <c r="AD497" t="inlineStr">
        <is>
          <t>상환/확인필요</t>
        </is>
      </c>
      <c r="AF497" t="inlineStr">
        <is>
          <t>김현우</t>
        </is>
      </c>
      <c r="AI497" t="inlineStr">
        <is>
          <t>기보유</t>
        </is>
      </c>
      <c r="AJ497" t="inlineStr">
        <is>
          <t>국내실물</t>
        </is>
      </c>
      <c r="AK497" t="inlineStr">
        <is>
          <t>부동산</t>
        </is>
      </c>
      <c r="AL497" t="inlineStr">
        <is>
          <t>Debt</t>
        </is>
      </c>
      <c r="AM497" t="inlineStr">
        <is>
          <t>인출</t>
        </is>
      </c>
      <c r="AN497" t="inlineStr">
        <is>
          <t>상환</t>
        </is>
      </c>
      <c r="AO497" t="n">
        <v>0</v>
      </c>
      <c r="AP497" t="n">
        <v>60000000000</v>
      </c>
      <c r="AQ497" t="n">
        <v>0</v>
      </c>
      <c r="AR497" t="n">
        <v>0</v>
      </c>
      <c r="AS497" t="n">
        <v>0</v>
      </c>
      <c r="AT497" t="n">
        <v>0</v>
      </c>
      <c r="AU497" t="n">
        <v>0</v>
      </c>
      <c r="AV497" t="n">
        <v>0</v>
      </c>
      <c r="AW497" t="n">
        <v>0</v>
      </c>
      <c r="AX497" t="n">
        <v>0</v>
      </c>
      <c r="AY497" t="n">
        <v>60000000000</v>
      </c>
      <c r="AZ497" t="n">
        <v>0</v>
      </c>
      <c r="BA497" t="n">
        <v>0</v>
      </c>
      <c r="BB497" t="n">
        <v>-60000000000</v>
      </c>
      <c r="BC497" t="n">
        <v>0</v>
      </c>
      <c r="BD497" t="n">
        <v>0</v>
      </c>
      <c r="BE497" t="n">
        <v>423024477</v>
      </c>
      <c r="BF497" t="n">
        <v>0</v>
      </c>
      <c r="BG497" t="n">
        <v>0</v>
      </c>
      <c r="BH497" t="n">
        <v>423024477</v>
      </c>
      <c r="BI497" t="n">
        <v>0</v>
      </c>
      <c r="BJ497" t="n">
        <v>0</v>
      </c>
      <c r="BK497" t="n">
        <v>0</v>
      </c>
      <c r="BL497" t="n">
        <v>292600955</v>
      </c>
      <c r="BM497" t="n">
        <v>0</v>
      </c>
      <c r="BN497" t="n">
        <v>0</v>
      </c>
      <c r="BO497" t="n">
        <v>0</v>
      </c>
      <c r="BP497" t="n">
        <v>343110511</v>
      </c>
      <c r="BQ497" t="n">
        <v>0</v>
      </c>
      <c r="BR497" t="n">
        <v>343110511</v>
      </c>
      <c r="BS497" t="n">
        <v>0</v>
      </c>
      <c r="BT497" t="n">
        <v>0</v>
      </c>
      <c r="BU497" t="n">
        <v>0</v>
      </c>
      <c r="BV497" t="n">
        <v>0</v>
      </c>
      <c r="BW497" t="n">
        <v>343110511</v>
      </c>
      <c r="BX497" t="n">
        <v>0</v>
      </c>
      <c r="BY497" t="n">
        <v>1.150279586947842</v>
      </c>
      <c r="BZ497" t="n">
        <v>0</v>
      </c>
      <c r="CA497" t="n">
        <v>0</v>
      </c>
      <c r="CB497" t="n">
        <v>0</v>
      </c>
      <c r="CC497" t="n">
        <v>60000000000</v>
      </c>
      <c r="CD497" t="n">
        <v>0</v>
      </c>
      <c r="CE497" t="n">
        <v>0</v>
      </c>
      <c r="CF497" t="n">
        <v>0</v>
      </c>
      <c r="CG497" t="n">
        <v>60000000000</v>
      </c>
      <c r="CH497" t="n">
        <v>0</v>
      </c>
      <c r="CI497" t="n">
        <v>0</v>
      </c>
      <c r="CJ497" t="n">
        <v>60000000000</v>
      </c>
      <c r="CK497" t="n">
        <v>0</v>
      </c>
      <c r="CL497" t="n">
        <v>0</v>
      </c>
      <c r="CM497" t="n">
        <v>0</v>
      </c>
      <c r="CN497" t="n">
        <v>0</v>
      </c>
      <c r="CO497" t="n">
        <v>0</v>
      </c>
      <c r="CP497" t="n">
        <v>0</v>
      </c>
      <c r="CQ497" t="n">
        <v>0</v>
      </c>
      <c r="CR497" t="n">
        <v>0</v>
      </c>
      <c r="CS497" t="n">
        <v>0</v>
      </c>
      <c r="CT497" t="n">
        <v>0</v>
      </c>
      <c r="CU497" t="n">
        <v>0</v>
      </c>
      <c r="CV497" t="n">
        <v>0</v>
      </c>
      <c r="CW497" t="n">
        <v>0</v>
      </c>
      <c r="CX497" t="n">
        <v>0</v>
      </c>
      <c r="CY497" t="n">
        <v>2.8</v>
      </c>
      <c r="CZ497" t="n">
        <v>0</v>
      </c>
      <c r="DA497" t="n">
        <v>0</v>
      </c>
      <c r="DB497" t="n">
        <v>0</v>
      </c>
      <c r="DC497" t="n">
        <v>0</v>
      </c>
      <c r="DD497" t="n">
        <v>168000000000</v>
      </c>
      <c r="DE497" t="n">
        <v>0</v>
      </c>
      <c r="DF497" t="n">
        <v>0</v>
      </c>
      <c r="DG497" t="n">
        <v>0</v>
      </c>
      <c r="DH497" t="n">
        <v>1</v>
      </c>
      <c r="DI497" t="n">
        <v>0</v>
      </c>
      <c r="DJ497" t="n">
        <v>0</v>
      </c>
      <c r="DK497" t="n">
        <v>0</v>
      </c>
      <c r="DL497" t="n">
        <v>60000000000</v>
      </c>
      <c r="DM497" t="n">
        <v>0</v>
      </c>
      <c r="DN497" t="n">
        <v>0</v>
      </c>
      <c r="DO497" t="n">
        <v>0</v>
      </c>
      <c r="DP497" t="n">
        <v>60000000000</v>
      </c>
      <c r="DQ497" t="n">
        <v>0</v>
      </c>
      <c r="DR497" t="n">
        <v>0</v>
      </c>
      <c r="DS497" t="n">
        <v>0</v>
      </c>
      <c r="DT497" t="n">
        <v>0</v>
      </c>
      <c r="DU497" t="n">
        <v>0</v>
      </c>
      <c r="DV497" t="n">
        <v>0</v>
      </c>
      <c r="DW497" t="n">
        <v>0</v>
      </c>
      <c r="DX497" t="n">
        <v>0</v>
      </c>
      <c r="DY497" t="n">
        <v>0</v>
      </c>
      <c r="DZ497" t="n">
        <v>0</v>
      </c>
      <c r="EA497" t="n">
        <v>0</v>
      </c>
      <c r="EB497" t="n">
        <v>0</v>
      </c>
      <c r="EC497" t="n">
        <v>0</v>
      </c>
      <c r="ED497" t="n">
        <v>0</v>
      </c>
      <c r="EE497" t="n">
        <v>0</v>
      </c>
      <c r="EF497" t="n">
        <v>0</v>
      </c>
      <c r="EG497" t="n">
        <v>0</v>
      </c>
      <c r="EH497" t="n">
        <v>0</v>
      </c>
      <c r="EI497" t="n">
        <v>0</v>
      </c>
      <c r="EJ497" t="n">
        <v>0</v>
      </c>
      <c r="EK497" t="n">
        <v>0</v>
      </c>
      <c r="EL497" t="n">
        <v>343110511</v>
      </c>
      <c r="EM497" t="n">
        <v>0</v>
      </c>
      <c r="EN497" t="n">
        <v>0</v>
      </c>
      <c r="EO497" t="n">
        <v>0</v>
      </c>
      <c r="EP497" t="n">
        <v>0</v>
      </c>
      <c r="EQ497" t="n">
        <v>343110511</v>
      </c>
      <c r="ER497" t="n">
        <v>291</v>
      </c>
      <c r="EU497" t="n">
        <v>2020</v>
      </c>
      <c r="EV497" t="inlineStr">
        <is>
          <t>국내간접투자</t>
        </is>
      </c>
      <c r="EW497" t="n">
        <v>0</v>
      </c>
      <c r="EX497" t="n">
        <v>0</v>
      </c>
      <c r="EY497" t="n">
        <v>0</v>
      </c>
      <c r="EZ497" t="n">
        <v>0</v>
      </c>
      <c r="FA497" t="n">
        <v>0</v>
      </c>
      <c r="FB497" t="n">
        <v>0</v>
      </c>
      <c r="FC497" t="n">
        <v>343110511</v>
      </c>
      <c r="FD497" t="n">
        <v>0</v>
      </c>
      <c r="FE497" t="n">
        <v>0</v>
      </c>
      <c r="FF497" t="n">
        <v>0</v>
      </c>
      <c r="FG497" t="n">
        <v>0</v>
      </c>
      <c r="FH497" t="n">
        <v>0</v>
      </c>
      <c r="FI497" t="n">
        <v>0</v>
      </c>
      <c r="FJ497" t="n">
        <v>0</v>
      </c>
      <c r="FK497" t="n">
        <v>0</v>
      </c>
      <c r="FL497" t="n">
        <v>0</v>
      </c>
      <c r="FM497" t="n">
        <v>0</v>
      </c>
      <c r="FN497" t="n">
        <v>0</v>
      </c>
      <c r="FO497" t="n">
        <v>0</v>
      </c>
      <c r="FP497" t="n">
        <v>0</v>
      </c>
      <c r="FQ497" t="b">
        <v>1</v>
      </c>
      <c r="FR497" t="b">
        <v>1</v>
      </c>
    </row>
    <row r="498">
      <c r="A498" t="inlineStr">
        <is>
          <t>BS00001213</t>
        </is>
      </c>
      <c r="B498" t="n">
        <v>606445135601</v>
      </c>
      <c r="C498" t="n">
        <v>6000000001140</v>
      </c>
      <c r="D498" t="inlineStr">
        <is>
          <t>맥쿼리코리아오퍼튜니티즈 공동투자사모투자합자회사 1호 (엘지씨엔에스 소수지분 인수)</t>
        </is>
      </c>
      <c r="E498" t="inlineStr">
        <is>
          <t>크리스탈코리아 유한회사 LG CNS 소수지분 인수금융 대출투자</t>
        </is>
      </c>
      <c r="F498" t="inlineStr">
        <is>
          <t>PD</t>
        </is>
      </c>
      <c r="G498" t="inlineStr">
        <is>
          <t>PD</t>
        </is>
      </c>
      <c r="H498" t="inlineStr">
        <is>
          <t>Subordinate</t>
        </is>
      </c>
      <c r="I498" t="inlineStr">
        <is>
          <t>국내</t>
        </is>
      </c>
      <c r="J498" t="inlineStr">
        <is>
          <t>아시아</t>
        </is>
      </c>
      <c r="K498" t="inlineStr">
        <is>
          <t>이머징</t>
        </is>
      </c>
      <c r="L498" t="inlineStr">
        <is>
          <t>한국</t>
        </is>
      </c>
      <c r="M498" t="inlineStr">
        <is>
          <t>해당없음</t>
        </is>
      </c>
      <c r="N498" t="inlineStr">
        <is>
          <t>대출</t>
        </is>
      </c>
      <c r="O498" t="inlineStr">
        <is>
          <t>선순위</t>
        </is>
      </c>
      <c r="P498" t="inlineStr">
        <is>
          <t>대출</t>
        </is>
      </c>
      <c r="Q498" t="inlineStr">
        <is>
          <t>프로젝트</t>
        </is>
      </c>
      <c r="R498" t="inlineStr">
        <is>
          <t>KRW</t>
        </is>
      </c>
      <c r="S498" t="inlineStr">
        <is>
          <t>KRW</t>
        </is>
      </c>
      <c r="T498" s="1" t="n">
        <v>43949</v>
      </c>
      <c r="U498" s="1" t="n">
        <v>43950</v>
      </c>
      <c r="V498" s="1" t="n">
        <v>45776</v>
      </c>
      <c r="W498" s="1" t="n">
        <v>44739</v>
      </c>
      <c r="X498" t="inlineStr">
        <is>
          <t>해당없음</t>
        </is>
      </c>
      <c r="Y498" t="inlineStr">
        <is>
          <t>해당없음</t>
        </is>
      </c>
      <c r="Z498" t="inlineStr">
        <is>
          <t>해당없음</t>
        </is>
      </c>
      <c r="AA498" t="inlineStr">
        <is>
          <t>해당없음</t>
        </is>
      </c>
      <c r="AB498" t="inlineStr">
        <is>
          <t>맥쿼리코리아오퍼튜니티즈</t>
        </is>
      </c>
      <c r="AC498" t="inlineStr">
        <is>
          <t>해당없음</t>
        </is>
      </c>
      <c r="AD498" t="inlineStr">
        <is>
          <t>이문일</t>
        </is>
      </c>
      <c r="AF498" t="inlineStr">
        <is>
          <t>이현호</t>
        </is>
      </c>
      <c r="AI498" t="inlineStr">
        <is>
          <t>기보유</t>
        </is>
      </c>
      <c r="AJ498" t="inlineStr">
        <is>
          <t>사모투자</t>
        </is>
      </c>
      <c r="AK498" t="inlineStr">
        <is>
          <t>PD</t>
        </is>
      </c>
      <c r="AL498" t="inlineStr">
        <is>
          <t>Debt</t>
        </is>
      </c>
      <c r="AM498" t="inlineStr">
        <is>
          <t>인출</t>
        </is>
      </c>
      <c r="AN498" t="inlineStr">
        <is>
          <t>상환</t>
        </is>
      </c>
      <c r="AO498" t="n">
        <v>0</v>
      </c>
      <c r="AP498" t="n">
        <v>24000000000</v>
      </c>
      <c r="AQ498" t="n">
        <v>0</v>
      </c>
      <c r="AR498" t="n">
        <v>0</v>
      </c>
      <c r="AS498" t="n">
        <v>0</v>
      </c>
      <c r="AT498" t="n">
        <v>0</v>
      </c>
      <c r="AU498" t="n">
        <v>0</v>
      </c>
      <c r="AV498" t="n">
        <v>0</v>
      </c>
      <c r="AW498" t="n">
        <v>0</v>
      </c>
      <c r="AX498" t="n">
        <v>0</v>
      </c>
      <c r="AY498" t="n">
        <v>0</v>
      </c>
      <c r="AZ498" t="n">
        <v>0</v>
      </c>
      <c r="BA498" t="n">
        <v>0</v>
      </c>
      <c r="BB498" t="n">
        <v>0</v>
      </c>
      <c r="BC498" t="n">
        <v>0</v>
      </c>
      <c r="BD498" t="n">
        <v>0</v>
      </c>
      <c r="BE498" t="n">
        <v>0</v>
      </c>
      <c r="BF498" t="n">
        <v>0</v>
      </c>
      <c r="BG498" t="n">
        <v>0</v>
      </c>
      <c r="BH498" t="n">
        <v>0</v>
      </c>
      <c r="BI498" t="n">
        <v>0</v>
      </c>
      <c r="BJ498" t="n">
        <v>0</v>
      </c>
      <c r="BK498" t="n">
        <v>0</v>
      </c>
      <c r="BL498" t="n">
        <v>0</v>
      </c>
      <c r="BM498" t="n">
        <v>0</v>
      </c>
      <c r="BN498" t="n">
        <v>0</v>
      </c>
      <c r="BO498" t="n">
        <v>0</v>
      </c>
      <c r="BP498" t="n">
        <v>0</v>
      </c>
      <c r="BQ498" t="n">
        <v>0</v>
      </c>
      <c r="BR498" t="n">
        <v>0</v>
      </c>
      <c r="BS498" t="n">
        <v>0</v>
      </c>
      <c r="BT498" t="n">
        <v>0</v>
      </c>
      <c r="BU498" t="n">
        <v>0</v>
      </c>
      <c r="BV498" t="n">
        <v>0</v>
      </c>
      <c r="BW498" t="n">
        <v>0</v>
      </c>
      <c r="BX498" t="n">
        <v>0</v>
      </c>
      <c r="BY498" t="n">
        <v>0</v>
      </c>
      <c r="BZ498" t="n">
        <v>0</v>
      </c>
      <c r="CA498" t="n">
        <v>0</v>
      </c>
      <c r="CB498" t="n">
        <v>0</v>
      </c>
      <c r="CC498" t="n">
        <v>0</v>
      </c>
      <c r="CD498" t="n">
        <v>0</v>
      </c>
      <c r="CE498" t="n">
        <v>0</v>
      </c>
      <c r="CF498" t="n">
        <v>0</v>
      </c>
      <c r="CG498" t="n">
        <v>0</v>
      </c>
      <c r="CH498" t="n">
        <v>0</v>
      </c>
      <c r="CI498" t="n">
        <v>0</v>
      </c>
      <c r="CJ498" t="n">
        <v>0</v>
      </c>
      <c r="CK498" t="n">
        <v>0</v>
      </c>
      <c r="CL498" t="n">
        <v>0</v>
      </c>
      <c r="CM498" t="n">
        <v>0</v>
      </c>
      <c r="CN498" t="n">
        <v>0</v>
      </c>
      <c r="CO498" t="n">
        <v>0</v>
      </c>
      <c r="CP498" t="n">
        <v>0</v>
      </c>
      <c r="CQ498" t="n">
        <v>0</v>
      </c>
      <c r="CR498" t="n">
        <v>0</v>
      </c>
      <c r="CS498" t="n">
        <v>0</v>
      </c>
      <c r="CT498" t="n">
        <v>0</v>
      </c>
      <c r="CU498" t="n">
        <v>0</v>
      </c>
      <c r="CV498" t="n">
        <v>0</v>
      </c>
      <c r="CW498" t="n">
        <v>0</v>
      </c>
      <c r="CX498" t="n">
        <v>0</v>
      </c>
      <c r="CY498" t="n">
        <v>0</v>
      </c>
      <c r="CZ498" t="n">
        <v>0</v>
      </c>
      <c r="DA498" t="n">
        <v>0</v>
      </c>
      <c r="DB498" t="n">
        <v>0</v>
      </c>
      <c r="DC498" t="n">
        <v>0</v>
      </c>
      <c r="DD498" t="n">
        <v>0</v>
      </c>
      <c r="DE498" t="n">
        <v>0</v>
      </c>
      <c r="DF498" t="n">
        <v>0</v>
      </c>
      <c r="DG498" t="n">
        <v>0</v>
      </c>
      <c r="DH498" t="n">
        <v>1</v>
      </c>
      <c r="DI498" t="n">
        <v>0</v>
      </c>
      <c r="DJ498" t="n">
        <v>0</v>
      </c>
      <c r="DK498" t="n">
        <v>0</v>
      </c>
      <c r="DL498" t="n">
        <v>0</v>
      </c>
      <c r="DM498" t="n">
        <v>0</v>
      </c>
      <c r="DN498" t="n">
        <v>0</v>
      </c>
      <c r="DO498" t="n">
        <v>0</v>
      </c>
      <c r="DP498" t="n">
        <v>0</v>
      </c>
      <c r="DQ498" t="n">
        <v>0</v>
      </c>
      <c r="DR498" t="n">
        <v>0</v>
      </c>
      <c r="DS498" t="n">
        <v>0</v>
      </c>
      <c r="DT498" t="n">
        <v>0</v>
      </c>
      <c r="DU498" t="n">
        <v>0</v>
      </c>
      <c r="DV498" t="n">
        <v>0</v>
      </c>
      <c r="DW498" t="n">
        <v>0</v>
      </c>
      <c r="DX498" t="n">
        <v>0</v>
      </c>
      <c r="DY498" t="n">
        <v>0</v>
      </c>
      <c r="DZ498" t="n">
        <v>0</v>
      </c>
      <c r="EA498" t="n">
        <v>0</v>
      </c>
      <c r="EB498" t="n">
        <v>0</v>
      </c>
      <c r="EC498" t="n">
        <v>0</v>
      </c>
      <c r="ED498" t="n">
        <v>0</v>
      </c>
      <c r="EE498" t="n">
        <v>0</v>
      </c>
      <c r="EF498" t="n">
        <v>0</v>
      </c>
      <c r="EG498" t="n">
        <v>0</v>
      </c>
      <c r="EH498" t="n">
        <v>0</v>
      </c>
      <c r="EI498" t="n">
        <v>0</v>
      </c>
      <c r="EJ498" t="n">
        <v>0</v>
      </c>
      <c r="EK498" t="n">
        <v>0</v>
      </c>
      <c r="EL498" t="n">
        <v>0</v>
      </c>
      <c r="EM498" t="n">
        <v>0</v>
      </c>
      <c r="EN498" t="n">
        <v>0</v>
      </c>
      <c r="EO498" t="n">
        <v>0</v>
      </c>
      <c r="EP498" t="n">
        <v>0</v>
      </c>
      <c r="EQ498" t="n">
        <v>0</v>
      </c>
      <c r="ER498" t="n">
        <v>471</v>
      </c>
      <c r="EU498" t="n">
        <v>2020</v>
      </c>
      <c r="EV498" t="inlineStr">
        <is>
          <t>국내간접투자</t>
        </is>
      </c>
      <c r="EW498" t="n">
        <v>0</v>
      </c>
      <c r="EX498" t="n">
        <v>0</v>
      </c>
      <c r="EY498" t="n">
        <v>0</v>
      </c>
      <c r="EZ498" t="n">
        <v>0</v>
      </c>
      <c r="FA498" t="n">
        <v>0</v>
      </c>
      <c r="FB498" t="n">
        <v>0</v>
      </c>
      <c r="FC498" t="n">
        <v>0</v>
      </c>
      <c r="FD498" t="n">
        <v>0</v>
      </c>
      <c r="FE498" t="n">
        <v>0</v>
      </c>
      <c r="FF498" t="n">
        <v>0</v>
      </c>
      <c r="FG498" t="n">
        <v>0</v>
      </c>
      <c r="FH498" t="n">
        <v>0</v>
      </c>
      <c r="FI498" t="n">
        <v>0</v>
      </c>
      <c r="FJ498" t="n">
        <v>0</v>
      </c>
      <c r="FK498" t="n">
        <v>0</v>
      </c>
      <c r="FL498" t="n">
        <v>0</v>
      </c>
      <c r="FM498" t="n">
        <v>0</v>
      </c>
      <c r="FN498" t="n">
        <v>0</v>
      </c>
      <c r="FO498" t="n">
        <v>0</v>
      </c>
      <c r="FP498" t="n">
        <v>0</v>
      </c>
      <c r="FQ498" t="b">
        <v>1</v>
      </c>
      <c r="FR498" t="b">
        <v>1</v>
      </c>
    </row>
    <row r="499">
      <c r="A499" t="inlineStr">
        <is>
          <t>BS00001213</t>
        </is>
      </c>
      <c r="B499" t="inlineStr">
        <is>
          <t>BS0000121303</t>
        </is>
      </c>
      <c r="C499" t="n">
        <v>110000258</v>
      </c>
      <c r="D499" t="inlineStr">
        <is>
          <t>맥쿼리코리아오퍼튜니티즈 공동투자사모투자합자회사 1호 (엘지씨엔에스 소수지분 인수)</t>
        </is>
      </c>
      <c r="E499" t="inlineStr">
        <is>
          <t>맥쿼리코리아오퍼튜니티즈공동투자사모투자합자회사제1호</t>
        </is>
      </c>
      <c r="F499" t="inlineStr">
        <is>
          <t>PE</t>
        </is>
      </c>
      <c r="G499" t="inlineStr">
        <is>
          <t>인수금융</t>
        </is>
      </c>
      <c r="H499" t="inlineStr">
        <is>
          <t>인수금융</t>
        </is>
      </c>
      <c r="I499" t="inlineStr">
        <is>
          <t>국내</t>
        </is>
      </c>
      <c r="J499" t="inlineStr">
        <is>
          <t>아시아</t>
        </is>
      </c>
      <c r="K499" t="inlineStr">
        <is>
          <t>이머징</t>
        </is>
      </c>
      <c r="L499" t="inlineStr">
        <is>
          <t>한국</t>
        </is>
      </c>
      <c r="M499" t="inlineStr">
        <is>
          <t>해당없음</t>
        </is>
      </c>
      <c r="N499" t="inlineStr">
        <is>
          <t>출자</t>
        </is>
      </c>
      <c r="O499" t="inlineStr">
        <is>
          <t>지분</t>
        </is>
      </c>
      <c r="P499" t="inlineStr">
        <is>
          <t>주식형</t>
        </is>
      </c>
      <c r="Q499" t="inlineStr">
        <is>
          <t>프로젝트</t>
        </is>
      </c>
      <c r="R499" t="inlineStr">
        <is>
          <t>KRW</t>
        </is>
      </c>
      <c r="S499" t="inlineStr">
        <is>
          <t>KRW</t>
        </is>
      </c>
      <c r="T499" s="1" t="n">
        <v>43949</v>
      </c>
      <c r="U499" s="1" t="n">
        <v>43950</v>
      </c>
      <c r="V499" s="1" t="n">
        <v>45776</v>
      </c>
      <c r="X499" t="inlineStr">
        <is>
          <t>해당없음</t>
        </is>
      </c>
      <c r="Y499" t="inlineStr">
        <is>
          <t>해당없음</t>
        </is>
      </c>
      <c r="Z499" t="inlineStr">
        <is>
          <t>해당없음</t>
        </is>
      </c>
      <c r="AA499" t="inlineStr">
        <is>
          <t>해당없음</t>
        </is>
      </c>
      <c r="AB499" t="inlineStr">
        <is>
          <t>맥쿼리코리아오퍼튜니티즈</t>
        </is>
      </c>
      <c r="AC499" t="inlineStr">
        <is>
          <t>해당없음</t>
        </is>
      </c>
      <c r="AD499" t="inlineStr">
        <is>
          <t>이문일</t>
        </is>
      </c>
      <c r="AF499" t="inlineStr">
        <is>
          <t>이현호</t>
        </is>
      </c>
      <c r="AI499" t="inlineStr">
        <is>
          <t>기보유</t>
        </is>
      </c>
      <c r="AJ499" t="inlineStr">
        <is>
          <t>사모투자</t>
        </is>
      </c>
      <c r="AK499" t="inlineStr">
        <is>
          <t>PE</t>
        </is>
      </c>
      <c r="AL499" t="inlineStr">
        <is>
          <t>Equity</t>
        </is>
      </c>
      <c r="AM499" t="inlineStr">
        <is>
          <t>인출</t>
        </is>
      </c>
      <c r="AN499" t="inlineStr">
        <is>
          <t>운영</t>
        </is>
      </c>
      <c r="AO499" t="n">
        <v>0</v>
      </c>
      <c r="AP499" t="n">
        <v>24000000000</v>
      </c>
      <c r="AQ499" t="n">
        <v>0</v>
      </c>
      <c r="AR499" t="n">
        <v>0</v>
      </c>
      <c r="AS499" t="n">
        <v>0</v>
      </c>
      <c r="AT499" t="n">
        <v>0</v>
      </c>
      <c r="AU499" t="n">
        <v>0</v>
      </c>
      <c r="AV499" t="n">
        <v>0</v>
      </c>
      <c r="AW499" t="n">
        <v>24000000000</v>
      </c>
      <c r="AX499" t="n">
        <v>0</v>
      </c>
      <c r="AY499" t="n">
        <v>6429938160</v>
      </c>
      <c r="AZ499" t="n">
        <v>19901138160</v>
      </c>
      <c r="BA499" t="n">
        <v>0</v>
      </c>
      <c r="BB499" t="n">
        <v>-6429938160</v>
      </c>
      <c r="BC499" t="n">
        <v>4098861840</v>
      </c>
      <c r="BD499" t="n">
        <v>0</v>
      </c>
      <c r="BE499" t="n">
        <v>2056989974</v>
      </c>
      <c r="BF499" t="n">
        <v>14207724503</v>
      </c>
      <c r="BG499" t="n">
        <v>2056989974</v>
      </c>
      <c r="BH499" t="n">
        <v>0</v>
      </c>
      <c r="BI499" t="n">
        <v>0</v>
      </c>
      <c r="BJ499" t="n">
        <v>-8333199855</v>
      </c>
      <c r="BK499" t="n">
        <v>2056989974</v>
      </c>
      <c r="BL499" t="n">
        <v>0</v>
      </c>
      <c r="BM499" t="n">
        <v>-2783127189</v>
      </c>
      <c r="BN499" t="n">
        <v>1426190186</v>
      </c>
      <c r="BO499" t="n">
        <v>0</v>
      </c>
      <c r="BP499" t="n">
        <v>2056989974</v>
      </c>
      <c r="BQ499" t="n">
        <v>-2783127189</v>
      </c>
      <c r="BR499" t="n">
        <v>3483180160</v>
      </c>
      <c r="BS499" t="n">
        <v>0</v>
      </c>
      <c r="BT499" t="n">
        <v>0</v>
      </c>
      <c r="BU499" t="n">
        <v>0</v>
      </c>
      <c r="BV499" t="n">
        <v>-2783127189</v>
      </c>
      <c r="BW499" t="n">
        <v>3483180160</v>
      </c>
      <c r="BX499" t="n">
        <v>-12.67737117090007</v>
      </c>
      <c r="BY499" t="n">
        <v>17.47649115431862</v>
      </c>
      <c r="BZ499" t="n">
        <v>0</v>
      </c>
      <c r="CA499" t="n">
        <v>4098861840</v>
      </c>
      <c r="CB499" t="n">
        <v>4098861840</v>
      </c>
      <c r="CC499" t="n">
        <v>10528800000</v>
      </c>
      <c r="CD499" t="n">
        <v>0</v>
      </c>
      <c r="CE499" t="n">
        <v>19170376826</v>
      </c>
      <c r="CF499" t="n">
        <v>21953504015</v>
      </c>
      <c r="CG499" t="n">
        <v>24174124800</v>
      </c>
      <c r="CH499" t="n">
        <v>19170376826</v>
      </c>
      <c r="CI499" t="n">
        <v>21953504015</v>
      </c>
      <c r="CJ499" t="n">
        <v>24174124800</v>
      </c>
      <c r="CK499" t="n">
        <v>1426190186</v>
      </c>
      <c r="CL499" t="n">
        <v>0</v>
      </c>
      <c r="CM499" t="n">
        <v>-80.78194491565229</v>
      </c>
      <c r="CN499" t="n">
        <v>20.46339929103851</v>
      </c>
      <c r="CO499" t="n">
        <v>24.33214962482452</v>
      </c>
      <c r="CP499" t="n">
        <v>-1548620324770.229</v>
      </c>
      <c r="CQ499" t="n">
        <v>392291075550.1096</v>
      </c>
      <c r="CR499" t="n">
        <v>466456477294.5005</v>
      </c>
      <c r="CS499" t="n">
        <v>2.219968312041666</v>
      </c>
      <c r="CT499" t="n">
        <v>42557629083.6179</v>
      </c>
      <c r="CU499" t="n">
        <v>0</v>
      </c>
      <c r="CV499" t="n">
        <v>0</v>
      </c>
      <c r="CW499" t="n">
        <v>0</v>
      </c>
      <c r="CX499" t="n">
        <v>0</v>
      </c>
      <c r="CY499" t="n">
        <v>0</v>
      </c>
      <c r="CZ499" t="n">
        <v>0</v>
      </c>
      <c r="DA499" t="n">
        <v>0</v>
      </c>
      <c r="DB499" t="n">
        <v>0</v>
      </c>
      <c r="DC499" t="n">
        <v>0</v>
      </c>
      <c r="DD499" t="n">
        <v>0</v>
      </c>
      <c r="DE499" t="n">
        <v>0</v>
      </c>
      <c r="DF499" t="n">
        <v>0</v>
      </c>
      <c r="DG499" t="n">
        <v>0</v>
      </c>
      <c r="DH499" t="n">
        <v>0</v>
      </c>
      <c r="DI499" t="n">
        <v>1</v>
      </c>
      <c r="DJ499" t="n">
        <v>0</v>
      </c>
      <c r="DK499" t="n">
        <v>19170376826</v>
      </c>
      <c r="DL499" t="n">
        <v>0</v>
      </c>
      <c r="DM499" t="n">
        <v>24174124800</v>
      </c>
      <c r="DN499" t="n">
        <v>0</v>
      </c>
      <c r="DO499" t="n">
        <v>0</v>
      </c>
      <c r="DP499" t="n">
        <v>0</v>
      </c>
      <c r="DQ499" t="n">
        <v>6429938160</v>
      </c>
      <c r="DR499" t="n">
        <v>0</v>
      </c>
      <c r="DS499" t="n">
        <v>0</v>
      </c>
      <c r="DT499" t="n">
        <v>0</v>
      </c>
      <c r="DU499" t="n">
        <v>0</v>
      </c>
      <c r="DV499" t="n">
        <v>27790283275</v>
      </c>
      <c r="DW499" t="n">
        <v>0</v>
      </c>
      <c r="DX499" t="n">
        <v>0</v>
      </c>
      <c r="DY499" t="n">
        <v>13617238804.75</v>
      </c>
      <c r="DZ499" t="n">
        <v>0</v>
      </c>
      <c r="EA499" t="n">
        <v>0</v>
      </c>
      <c r="EB499" t="n">
        <v>13617238804.75</v>
      </c>
      <c r="EC499" t="n">
        <v>0.49</v>
      </c>
      <c r="ED499" t="n">
        <v>13617238804.75</v>
      </c>
      <c r="EE499" t="n">
        <v>9393484644.74</v>
      </c>
      <c r="EF499" t="n">
        <v>0</v>
      </c>
      <c r="EG499" t="n">
        <v>0</v>
      </c>
      <c r="EH499" t="n">
        <v>0</v>
      </c>
      <c r="EI499" t="n">
        <v>0</v>
      </c>
      <c r="EJ499" t="n">
        <v>-2783127189</v>
      </c>
      <c r="EK499" t="n">
        <v>0</v>
      </c>
      <c r="EL499" t="n">
        <v>2056989974</v>
      </c>
      <c r="EM499" t="n">
        <v>-8333199855</v>
      </c>
      <c r="EN499" t="n">
        <v>0</v>
      </c>
      <c r="EO499" t="n">
        <v>9759390041</v>
      </c>
      <c r="EP499" t="n">
        <v>-2783127189</v>
      </c>
      <c r="EQ499" t="n">
        <v>3483180160</v>
      </c>
      <c r="ER499" t="n">
        <v>78</v>
      </c>
      <c r="ES499" t="inlineStr">
        <is>
          <t>Co-Investment</t>
        </is>
      </c>
      <c r="EU499" t="n">
        <v>2020</v>
      </c>
      <c r="EV499" t="inlineStr">
        <is>
          <t>국내간접투자</t>
        </is>
      </c>
      <c r="EW499" t="n">
        <v>0</v>
      </c>
      <c r="EX499" t="n">
        <v>0</v>
      </c>
      <c r="EY499" t="n">
        <v>0</v>
      </c>
      <c r="EZ499" t="n">
        <v>0</v>
      </c>
      <c r="FA499" t="n">
        <v>0</v>
      </c>
      <c r="FB499" t="n">
        <v>0</v>
      </c>
      <c r="FC499" t="n">
        <v>0</v>
      </c>
      <c r="FD499" t="n">
        <v>0</v>
      </c>
      <c r="FE499" t="n">
        <v>0</v>
      </c>
      <c r="FF499" t="n">
        <v>0</v>
      </c>
      <c r="FG499" t="n">
        <v>0</v>
      </c>
      <c r="FH499" t="n">
        <v>0</v>
      </c>
      <c r="FI499" t="n">
        <v>0</v>
      </c>
      <c r="FJ499" t="n">
        <v>0</v>
      </c>
      <c r="FK499" t="n">
        <v>-2783127189</v>
      </c>
      <c r="FL499" t="n">
        <v>0</v>
      </c>
      <c r="FM499" t="n">
        <v>2056989974</v>
      </c>
      <c r="FN499" t="n">
        <v>-8333199855</v>
      </c>
      <c r="FO499" t="n">
        <v>0</v>
      </c>
      <c r="FP499" t="n">
        <v>9759390041</v>
      </c>
      <c r="FQ499" t="b">
        <v>1</v>
      </c>
      <c r="FR499" t="b">
        <v>1</v>
      </c>
    </row>
    <row r="500">
      <c r="A500" t="inlineStr">
        <is>
          <t>BS00001214</t>
        </is>
      </c>
      <c r="B500" t="n">
        <v>406435869401</v>
      </c>
      <c r="C500" t="n">
        <v>6000000001121</v>
      </c>
      <c r="D500" t="inlineStr">
        <is>
          <t>판교 삼평동 오피스 선순위담보대출 ABL (유러스코리아)</t>
        </is>
      </c>
      <c r="F500" t="inlineStr">
        <is>
          <t>부동산</t>
        </is>
      </c>
      <c r="G500" t="inlineStr">
        <is>
          <t>수익형</t>
        </is>
      </c>
      <c r="H500" t="inlineStr">
        <is>
          <t>오피스</t>
        </is>
      </c>
      <c r="I500" t="inlineStr">
        <is>
          <t>국내</t>
        </is>
      </c>
      <c r="J500" t="inlineStr">
        <is>
          <t>아시아</t>
        </is>
      </c>
      <c r="K500" t="inlineStr">
        <is>
          <t>이머징</t>
        </is>
      </c>
      <c r="L500" t="inlineStr">
        <is>
          <t>한국</t>
        </is>
      </c>
      <c r="M500" t="inlineStr">
        <is>
          <t>수도권</t>
        </is>
      </c>
      <c r="N500" t="inlineStr">
        <is>
          <t>대출</t>
        </is>
      </c>
      <c r="O500" t="inlineStr">
        <is>
          <t>선순위</t>
        </is>
      </c>
      <c r="P500" t="inlineStr">
        <is>
          <t>대출</t>
        </is>
      </c>
      <c r="Q500" t="inlineStr">
        <is>
          <t>프로젝트</t>
        </is>
      </c>
      <c r="R500" t="inlineStr">
        <is>
          <t>KRW</t>
        </is>
      </c>
      <c r="S500" t="inlineStr">
        <is>
          <t>KRW</t>
        </is>
      </c>
      <c r="T500" s="1" t="n">
        <v>43888</v>
      </c>
      <c r="U500" s="1" t="n">
        <v>44557</v>
      </c>
      <c r="V500" s="1" t="n">
        <v>44557</v>
      </c>
      <c r="W500" s="1" t="n">
        <v>44557</v>
      </c>
      <c r="X500" t="inlineStr">
        <is>
          <t>해당없음</t>
        </is>
      </c>
      <c r="Y500" t="inlineStr">
        <is>
          <t>해당없음</t>
        </is>
      </c>
      <c r="Z500" t="inlineStr">
        <is>
          <t>우량임차인 책임임차</t>
        </is>
      </c>
      <c r="AA500" t="inlineStr">
        <is>
          <t>우량임차인 책임임차</t>
        </is>
      </c>
      <c r="AB500" t="inlineStr">
        <is>
          <t>코리아에셋투자증권</t>
        </is>
      </c>
      <c r="AC500" t="inlineStr">
        <is>
          <t>해당없음</t>
        </is>
      </c>
      <c r="AD500" t="inlineStr">
        <is>
          <t>상환/확인필요</t>
        </is>
      </c>
      <c r="AF500" t="inlineStr">
        <is>
          <t>김현우</t>
        </is>
      </c>
      <c r="AI500" t="inlineStr">
        <is>
          <t>기보유</t>
        </is>
      </c>
      <c r="AJ500" t="inlineStr">
        <is>
          <t>국내실물</t>
        </is>
      </c>
      <c r="AK500" t="inlineStr">
        <is>
          <t>부동산</t>
        </is>
      </c>
      <c r="AL500" t="inlineStr">
        <is>
          <t>Debt</t>
        </is>
      </c>
      <c r="AM500" t="inlineStr">
        <is>
          <t>인출</t>
        </is>
      </c>
      <c r="AN500" t="inlineStr">
        <is>
          <t>상환</t>
        </is>
      </c>
      <c r="AO500" t="n">
        <v>0</v>
      </c>
      <c r="AP500" t="n">
        <v>55000000000</v>
      </c>
      <c r="AQ500" t="n">
        <v>0</v>
      </c>
      <c r="AR500" t="n">
        <v>0</v>
      </c>
      <c r="AS500" t="n">
        <v>0</v>
      </c>
      <c r="AT500" t="n">
        <v>0</v>
      </c>
      <c r="AU500" t="n">
        <v>0</v>
      </c>
      <c r="AV500" t="n">
        <v>0</v>
      </c>
      <c r="AW500" t="n">
        <v>0</v>
      </c>
      <c r="AX500" t="n">
        <v>0</v>
      </c>
      <c r="AY500" t="n">
        <v>0</v>
      </c>
      <c r="AZ500" t="n">
        <v>0</v>
      </c>
      <c r="BA500" t="n">
        <v>0</v>
      </c>
      <c r="BB500" t="n">
        <v>0</v>
      </c>
      <c r="BC500" t="n">
        <v>0</v>
      </c>
      <c r="BD500" t="n">
        <v>0</v>
      </c>
      <c r="BE500" t="n">
        <v>0</v>
      </c>
      <c r="BF500" t="n">
        <v>0</v>
      </c>
      <c r="BG500" t="n">
        <v>0</v>
      </c>
      <c r="BH500" t="n">
        <v>0</v>
      </c>
      <c r="BI500" t="n">
        <v>0</v>
      </c>
      <c r="BJ500" t="n">
        <v>0</v>
      </c>
      <c r="BK500" t="n">
        <v>0</v>
      </c>
      <c r="BL500" t="n">
        <v>0</v>
      </c>
      <c r="BM500" t="n">
        <v>0</v>
      </c>
      <c r="BN500" t="n">
        <v>0</v>
      </c>
      <c r="BO500" t="n">
        <v>0</v>
      </c>
      <c r="BP500" t="n">
        <v>0</v>
      </c>
      <c r="BQ500" t="n">
        <v>0</v>
      </c>
      <c r="BR500" t="n">
        <v>0</v>
      </c>
      <c r="BS500" t="n">
        <v>0</v>
      </c>
      <c r="BT500" t="n">
        <v>0</v>
      </c>
      <c r="BU500" t="n">
        <v>0</v>
      </c>
      <c r="BV500" t="n">
        <v>0</v>
      </c>
      <c r="BW500" t="n">
        <v>0</v>
      </c>
      <c r="BX500" t="n">
        <v>0</v>
      </c>
      <c r="BY500" t="n">
        <v>0</v>
      </c>
      <c r="BZ500" t="n">
        <v>0</v>
      </c>
      <c r="CA500" t="n">
        <v>0</v>
      </c>
      <c r="CB500" t="n">
        <v>0</v>
      </c>
      <c r="CC500" t="n">
        <v>0</v>
      </c>
      <c r="CD500" t="n">
        <v>0</v>
      </c>
      <c r="CE500" t="n">
        <v>0</v>
      </c>
      <c r="CF500" t="n">
        <v>0</v>
      </c>
      <c r="CG500" t="n">
        <v>0</v>
      </c>
      <c r="CH500" t="n">
        <v>0</v>
      </c>
      <c r="CI500" t="n">
        <v>0</v>
      </c>
      <c r="CJ500" t="n">
        <v>0</v>
      </c>
      <c r="CK500" t="n">
        <v>0</v>
      </c>
      <c r="CL500" t="n">
        <v>0</v>
      </c>
      <c r="CM500" t="n">
        <v>0</v>
      </c>
      <c r="CN500" t="n">
        <v>0</v>
      </c>
      <c r="CO500" t="n">
        <v>0</v>
      </c>
      <c r="CP500" t="n">
        <v>0</v>
      </c>
      <c r="CQ500" t="n">
        <v>0</v>
      </c>
      <c r="CR500" t="n">
        <v>0</v>
      </c>
      <c r="CS500" t="n">
        <v>0</v>
      </c>
      <c r="CT500" t="n">
        <v>0</v>
      </c>
      <c r="CU500" t="n">
        <v>0</v>
      </c>
      <c r="CV500" t="n">
        <v>0</v>
      </c>
      <c r="CW500" t="n">
        <v>0</v>
      </c>
      <c r="CX500" t="n">
        <v>0</v>
      </c>
      <c r="CY500" t="n">
        <v>0</v>
      </c>
      <c r="CZ500" t="n">
        <v>0</v>
      </c>
      <c r="DA500" t="n">
        <v>0</v>
      </c>
      <c r="DB500" t="n">
        <v>0</v>
      </c>
      <c r="DC500" t="n">
        <v>0</v>
      </c>
      <c r="DD500" t="n">
        <v>0</v>
      </c>
      <c r="DE500" t="n">
        <v>0</v>
      </c>
      <c r="DF500" t="n">
        <v>0</v>
      </c>
      <c r="DG500" t="n">
        <v>0</v>
      </c>
      <c r="DH500" t="n">
        <v>1</v>
      </c>
      <c r="DI500" t="n">
        <v>0</v>
      </c>
      <c r="DJ500" t="n">
        <v>0</v>
      </c>
      <c r="DK500" t="n">
        <v>0</v>
      </c>
      <c r="DL500" t="n">
        <v>0</v>
      </c>
      <c r="DM500" t="n">
        <v>0</v>
      </c>
      <c r="DN500" t="n">
        <v>0</v>
      </c>
      <c r="DO500" t="n">
        <v>0</v>
      </c>
      <c r="DP500" t="n">
        <v>0</v>
      </c>
      <c r="DQ500" t="n">
        <v>0</v>
      </c>
      <c r="DR500" t="n">
        <v>0</v>
      </c>
      <c r="DS500" t="n">
        <v>0</v>
      </c>
      <c r="DT500" t="n">
        <v>0</v>
      </c>
      <c r="DU500" t="n">
        <v>0</v>
      </c>
      <c r="DV500" t="n">
        <v>0</v>
      </c>
      <c r="DW500" t="n">
        <v>0</v>
      </c>
      <c r="DX500" t="n">
        <v>0</v>
      </c>
      <c r="DY500" t="n">
        <v>0</v>
      </c>
      <c r="DZ500" t="n">
        <v>0</v>
      </c>
      <c r="EA500" t="n">
        <v>0</v>
      </c>
      <c r="EB500" t="n">
        <v>0</v>
      </c>
      <c r="EC500" t="n">
        <v>0</v>
      </c>
      <c r="ED500" t="n">
        <v>0</v>
      </c>
      <c r="EE500" t="n">
        <v>0</v>
      </c>
      <c r="EF500" t="n">
        <v>0</v>
      </c>
      <c r="EG500" t="n">
        <v>0</v>
      </c>
      <c r="EH500" t="n">
        <v>0</v>
      </c>
      <c r="EI500" t="n">
        <v>0</v>
      </c>
      <c r="EJ500" t="n">
        <v>0</v>
      </c>
      <c r="EK500" t="n">
        <v>0</v>
      </c>
      <c r="EL500" t="n">
        <v>0</v>
      </c>
      <c r="EM500" t="n">
        <v>0</v>
      </c>
      <c r="EN500" t="n">
        <v>0</v>
      </c>
      <c r="EO500" t="n">
        <v>0</v>
      </c>
      <c r="EP500" t="n">
        <v>0</v>
      </c>
      <c r="EQ500" t="n">
        <v>0</v>
      </c>
      <c r="ER500" t="n">
        <v>471</v>
      </c>
      <c r="EU500" t="n">
        <v>2020</v>
      </c>
      <c r="EV500" t="inlineStr">
        <is>
          <t>국내간접투자</t>
        </is>
      </c>
      <c r="EW500" t="n">
        <v>0</v>
      </c>
      <c r="EX500" t="n">
        <v>0</v>
      </c>
      <c r="EY500" t="n">
        <v>0</v>
      </c>
      <c r="EZ500" t="n">
        <v>0</v>
      </c>
      <c r="FA500" t="n">
        <v>0</v>
      </c>
      <c r="FB500" t="n">
        <v>0</v>
      </c>
      <c r="FC500" t="n">
        <v>0</v>
      </c>
      <c r="FD500" t="n">
        <v>0</v>
      </c>
      <c r="FE500" t="n">
        <v>0</v>
      </c>
      <c r="FF500" t="n">
        <v>0</v>
      </c>
      <c r="FG500" t="n">
        <v>0</v>
      </c>
      <c r="FH500" t="n">
        <v>0</v>
      </c>
      <c r="FI500" t="n">
        <v>0</v>
      </c>
      <c r="FJ500" t="n">
        <v>0</v>
      </c>
      <c r="FK500" t="n">
        <v>0</v>
      </c>
      <c r="FL500" t="n">
        <v>0</v>
      </c>
      <c r="FM500" t="n">
        <v>0</v>
      </c>
      <c r="FN500" t="n">
        <v>0</v>
      </c>
      <c r="FO500" t="n">
        <v>0</v>
      </c>
      <c r="FP500" t="n">
        <v>0</v>
      </c>
      <c r="FQ500" t="b">
        <v>1</v>
      </c>
      <c r="FR500" t="b">
        <v>1</v>
      </c>
    </row>
    <row r="501">
      <c r="A501" t="inlineStr">
        <is>
          <t>BS00001214</t>
        </is>
      </c>
      <c r="B501" t="n">
        <v>406435869401</v>
      </c>
      <c r="C501" t="n">
        <v>6000000001122</v>
      </c>
      <c r="D501" t="inlineStr">
        <is>
          <t>판교 삼평동 오피스 선순위담보대출 ABL (유러스코리아)</t>
        </is>
      </c>
      <c r="F501" t="inlineStr">
        <is>
          <t>부동산</t>
        </is>
      </c>
      <c r="G501" t="inlineStr">
        <is>
          <t>수익형</t>
        </is>
      </c>
      <c r="H501" t="inlineStr">
        <is>
          <t>오피스</t>
        </is>
      </c>
      <c r="I501" t="inlineStr">
        <is>
          <t>국내</t>
        </is>
      </c>
      <c r="J501" t="inlineStr">
        <is>
          <t>아시아</t>
        </is>
      </c>
      <c r="K501" t="inlineStr">
        <is>
          <t>이머징</t>
        </is>
      </c>
      <c r="L501" t="inlineStr">
        <is>
          <t>한국</t>
        </is>
      </c>
      <c r="M501" t="inlineStr">
        <is>
          <t>수도권</t>
        </is>
      </c>
      <c r="N501" t="inlineStr">
        <is>
          <t>대출</t>
        </is>
      </c>
      <c r="O501" t="inlineStr">
        <is>
          <t>선순위</t>
        </is>
      </c>
      <c r="P501" t="inlineStr">
        <is>
          <t>대출</t>
        </is>
      </c>
      <c r="Q501" t="inlineStr">
        <is>
          <t>프로젝트</t>
        </is>
      </c>
      <c r="R501" t="inlineStr">
        <is>
          <t>KRW</t>
        </is>
      </c>
      <c r="S501" t="inlineStr">
        <is>
          <t>KRW</t>
        </is>
      </c>
      <c r="T501" s="1" t="n">
        <v>43888</v>
      </c>
      <c r="U501" s="1" t="n">
        <v>44557</v>
      </c>
      <c r="V501" s="1" t="n">
        <v>44557</v>
      </c>
      <c r="W501" s="1" t="n">
        <v>44557</v>
      </c>
      <c r="X501" t="inlineStr">
        <is>
          <t>해당없음</t>
        </is>
      </c>
      <c r="Y501" t="inlineStr">
        <is>
          <t>해당없음</t>
        </is>
      </c>
      <c r="Z501" t="inlineStr">
        <is>
          <t>우량임차인 책임임차</t>
        </is>
      </c>
      <c r="AA501" t="inlineStr">
        <is>
          <t>우량임차인 책임임차</t>
        </is>
      </c>
      <c r="AB501" t="inlineStr">
        <is>
          <t>코리아에셋투자증권</t>
        </is>
      </c>
      <c r="AC501" t="inlineStr">
        <is>
          <t>해당없음</t>
        </is>
      </c>
      <c r="AD501" t="inlineStr">
        <is>
          <t>상환/확인필요</t>
        </is>
      </c>
      <c r="AF501" t="inlineStr">
        <is>
          <t>김현우</t>
        </is>
      </c>
      <c r="AI501" t="inlineStr">
        <is>
          <t>기보유</t>
        </is>
      </c>
      <c r="AJ501" t="inlineStr">
        <is>
          <t>국내실물</t>
        </is>
      </c>
      <c r="AK501" t="inlineStr">
        <is>
          <t>부동산</t>
        </is>
      </c>
      <c r="AL501" t="inlineStr">
        <is>
          <t>Debt</t>
        </is>
      </c>
      <c r="AM501" t="inlineStr">
        <is>
          <t>인출</t>
        </is>
      </c>
      <c r="AN501" t="inlineStr">
        <is>
          <t>상환</t>
        </is>
      </c>
      <c r="AO501" t="n">
        <v>0</v>
      </c>
      <c r="AP501" t="n">
        <v>5000000000</v>
      </c>
      <c r="AQ501" t="n">
        <v>0</v>
      </c>
      <c r="AR501" t="n">
        <v>0</v>
      </c>
      <c r="AS501" t="n">
        <v>0</v>
      </c>
      <c r="AT501" t="n">
        <v>0</v>
      </c>
      <c r="AU501" t="n">
        <v>0</v>
      </c>
      <c r="AV501" t="n">
        <v>0</v>
      </c>
      <c r="AW501" t="n">
        <v>0</v>
      </c>
      <c r="AX501" t="n">
        <v>0</v>
      </c>
      <c r="AY501" t="n">
        <v>0</v>
      </c>
      <c r="AZ501" t="n">
        <v>0</v>
      </c>
      <c r="BA501" t="n">
        <v>0</v>
      </c>
      <c r="BB501" t="n">
        <v>0</v>
      </c>
      <c r="BC501" t="n">
        <v>0</v>
      </c>
      <c r="BD501" t="n">
        <v>0</v>
      </c>
      <c r="BE501" t="n">
        <v>0</v>
      </c>
      <c r="BF501" t="n">
        <v>0</v>
      </c>
      <c r="BG501" t="n">
        <v>0</v>
      </c>
      <c r="BH501" t="n">
        <v>0</v>
      </c>
      <c r="BI501" t="n">
        <v>0</v>
      </c>
      <c r="BJ501" t="n">
        <v>0</v>
      </c>
      <c r="BK501" t="n">
        <v>0</v>
      </c>
      <c r="BL501" t="n">
        <v>0</v>
      </c>
      <c r="BM501" t="n">
        <v>0</v>
      </c>
      <c r="BN501" t="n">
        <v>0</v>
      </c>
      <c r="BO501" t="n">
        <v>0</v>
      </c>
      <c r="BP501" t="n">
        <v>0</v>
      </c>
      <c r="BQ501" t="n">
        <v>0</v>
      </c>
      <c r="BR501" t="n">
        <v>0</v>
      </c>
      <c r="BS501" t="n">
        <v>0</v>
      </c>
      <c r="BT501" t="n">
        <v>0</v>
      </c>
      <c r="BU501" t="n">
        <v>0</v>
      </c>
      <c r="BV501" t="n">
        <v>0</v>
      </c>
      <c r="BW501" t="n">
        <v>0</v>
      </c>
      <c r="BX501" t="n">
        <v>0</v>
      </c>
      <c r="BY501" t="n">
        <v>0</v>
      </c>
      <c r="BZ501" t="n">
        <v>0</v>
      </c>
      <c r="CA501" t="n">
        <v>0</v>
      </c>
      <c r="CB501" t="n">
        <v>0</v>
      </c>
      <c r="CC501" t="n">
        <v>0</v>
      </c>
      <c r="CD501" t="n">
        <v>0</v>
      </c>
      <c r="CE501" t="n">
        <v>0</v>
      </c>
      <c r="CF501" t="n">
        <v>0</v>
      </c>
      <c r="CG501" t="n">
        <v>0</v>
      </c>
      <c r="CH501" t="n">
        <v>0</v>
      </c>
      <c r="CI501" t="n">
        <v>0</v>
      </c>
      <c r="CJ501" t="n">
        <v>0</v>
      </c>
      <c r="CK501" t="n">
        <v>0</v>
      </c>
      <c r="CL501" t="n">
        <v>0</v>
      </c>
      <c r="CM501" t="n">
        <v>0</v>
      </c>
      <c r="CN501" t="n">
        <v>0</v>
      </c>
      <c r="CO501" t="n">
        <v>0</v>
      </c>
      <c r="CP501" t="n">
        <v>0</v>
      </c>
      <c r="CQ501" t="n">
        <v>0</v>
      </c>
      <c r="CR501" t="n">
        <v>0</v>
      </c>
      <c r="CS501" t="n">
        <v>0</v>
      </c>
      <c r="CT501" t="n">
        <v>0</v>
      </c>
      <c r="CU501" t="n">
        <v>0</v>
      </c>
      <c r="CV501" t="n">
        <v>0</v>
      </c>
      <c r="CW501" t="n">
        <v>0</v>
      </c>
      <c r="CX501" t="n">
        <v>0</v>
      </c>
      <c r="CY501" t="n">
        <v>0</v>
      </c>
      <c r="CZ501" t="n">
        <v>0</v>
      </c>
      <c r="DA501" t="n">
        <v>0</v>
      </c>
      <c r="DB501" t="n">
        <v>0</v>
      </c>
      <c r="DC501" t="n">
        <v>0</v>
      </c>
      <c r="DD501" t="n">
        <v>0</v>
      </c>
      <c r="DE501" t="n">
        <v>0</v>
      </c>
      <c r="DF501" t="n">
        <v>0</v>
      </c>
      <c r="DG501" t="n">
        <v>0</v>
      </c>
      <c r="DH501" t="n">
        <v>1</v>
      </c>
      <c r="DI501" t="n">
        <v>0</v>
      </c>
      <c r="DJ501" t="n">
        <v>0</v>
      </c>
      <c r="DK501" t="n">
        <v>0</v>
      </c>
      <c r="DL501" t="n">
        <v>0</v>
      </c>
      <c r="DM501" t="n">
        <v>0</v>
      </c>
      <c r="DN501" t="n">
        <v>0</v>
      </c>
      <c r="DO501" t="n">
        <v>0</v>
      </c>
      <c r="DP501" t="n">
        <v>0</v>
      </c>
      <c r="DQ501" t="n">
        <v>0</v>
      </c>
      <c r="DR501" t="n">
        <v>0</v>
      </c>
      <c r="DS501" t="n">
        <v>0</v>
      </c>
      <c r="DT501" t="n">
        <v>0</v>
      </c>
      <c r="DU501" t="n">
        <v>0</v>
      </c>
      <c r="DV501" t="n">
        <v>0</v>
      </c>
      <c r="DW501" t="n">
        <v>0</v>
      </c>
      <c r="DX501" t="n">
        <v>0</v>
      </c>
      <c r="DY501" t="n">
        <v>0</v>
      </c>
      <c r="DZ501" t="n">
        <v>0</v>
      </c>
      <c r="EA501" t="n">
        <v>0</v>
      </c>
      <c r="EB501" t="n">
        <v>0</v>
      </c>
      <c r="EC501" t="n">
        <v>0</v>
      </c>
      <c r="ED501" t="n">
        <v>0</v>
      </c>
      <c r="EE501" t="n">
        <v>0</v>
      </c>
      <c r="EF501" t="n">
        <v>0</v>
      </c>
      <c r="EG501" t="n">
        <v>0</v>
      </c>
      <c r="EH501" t="n">
        <v>0</v>
      </c>
      <c r="EI501" t="n">
        <v>0</v>
      </c>
      <c r="EJ501" t="n">
        <v>0</v>
      </c>
      <c r="EK501" t="n">
        <v>0</v>
      </c>
      <c r="EL501" t="n">
        <v>0</v>
      </c>
      <c r="EM501" t="n">
        <v>0</v>
      </c>
      <c r="EN501" t="n">
        <v>0</v>
      </c>
      <c r="EO501" t="n">
        <v>0</v>
      </c>
      <c r="EP501" t="n">
        <v>0</v>
      </c>
      <c r="EQ501" t="n">
        <v>0</v>
      </c>
      <c r="ER501" t="n">
        <v>471</v>
      </c>
      <c r="EU501" t="n">
        <v>2020</v>
      </c>
      <c r="EV501" t="inlineStr">
        <is>
          <t>국내간접투자</t>
        </is>
      </c>
      <c r="EW501" t="n">
        <v>0</v>
      </c>
      <c r="EX501" t="n">
        <v>0</v>
      </c>
      <c r="EY501" t="n">
        <v>0</v>
      </c>
      <c r="EZ501" t="n">
        <v>0</v>
      </c>
      <c r="FA501" t="n">
        <v>0</v>
      </c>
      <c r="FB501" t="n">
        <v>0</v>
      </c>
      <c r="FC501" t="n">
        <v>0</v>
      </c>
      <c r="FD501" t="n">
        <v>0</v>
      </c>
      <c r="FE501" t="n">
        <v>0</v>
      </c>
      <c r="FF501" t="n">
        <v>0</v>
      </c>
      <c r="FG501" t="n">
        <v>0</v>
      </c>
      <c r="FH501" t="n">
        <v>0</v>
      </c>
      <c r="FI501" t="n">
        <v>0</v>
      </c>
      <c r="FJ501" t="n">
        <v>0</v>
      </c>
      <c r="FK501" t="n">
        <v>0</v>
      </c>
      <c r="FL501" t="n">
        <v>0</v>
      </c>
      <c r="FM501" t="n">
        <v>0</v>
      </c>
      <c r="FN501" t="n">
        <v>0</v>
      </c>
      <c r="FO501" t="n">
        <v>0</v>
      </c>
      <c r="FP501" t="n">
        <v>0</v>
      </c>
      <c r="FQ501" t="b">
        <v>1</v>
      </c>
      <c r="FR501" t="b">
        <v>1</v>
      </c>
    </row>
    <row r="502">
      <c r="A502" t="inlineStr">
        <is>
          <t>BS00001215</t>
        </is>
      </c>
      <c r="B502" t="inlineStr">
        <is>
          <t>BS0000121501</t>
        </is>
      </c>
      <c r="C502" t="n">
        <v>210000776</v>
      </c>
      <c r="D502" t="inlineStr">
        <is>
          <t>다비하나 BTL 전문투자형사모특별자산투자신탁 8호 (광명파주병영시설)</t>
        </is>
      </c>
      <c r="E502" t="inlineStr">
        <is>
          <t>다비하나BTL사모투자신탁제8호(일반)</t>
        </is>
      </c>
      <c r="F502" t="inlineStr">
        <is>
          <t>인프라</t>
        </is>
      </c>
      <c r="G502" t="inlineStr">
        <is>
          <t>BTL</t>
        </is>
      </c>
      <c r="H502" t="inlineStr">
        <is>
          <t>병영시설</t>
        </is>
      </c>
      <c r="I502" t="inlineStr">
        <is>
          <t>국내</t>
        </is>
      </c>
      <c r="J502" t="inlineStr">
        <is>
          <t>아시아</t>
        </is>
      </c>
      <c r="K502" t="inlineStr">
        <is>
          <t>이머징</t>
        </is>
      </c>
      <c r="L502" t="inlineStr">
        <is>
          <t>한국</t>
        </is>
      </c>
      <c r="M502" t="inlineStr">
        <is>
          <t>해당없음</t>
        </is>
      </c>
      <c r="N502" t="inlineStr">
        <is>
          <t>수익증권</t>
        </is>
      </c>
      <c r="O502" t="inlineStr">
        <is>
          <t>선순위</t>
        </is>
      </c>
      <c r="P502" t="inlineStr">
        <is>
          <t>채권형</t>
        </is>
      </c>
      <c r="Q502" t="inlineStr">
        <is>
          <t>프로젝트</t>
        </is>
      </c>
      <c r="R502" t="inlineStr">
        <is>
          <t>KRW</t>
        </is>
      </c>
      <c r="S502" t="inlineStr">
        <is>
          <t>KRW</t>
        </is>
      </c>
      <c r="T502" s="1" t="n">
        <v>44132</v>
      </c>
      <c r="U502" s="1" t="n">
        <v>45290</v>
      </c>
      <c r="V502" s="1" t="n">
        <v>52531</v>
      </c>
      <c r="X502" t="inlineStr">
        <is>
          <t>PPP</t>
        </is>
      </c>
      <c r="Y502" t="inlineStr">
        <is>
          <t>Availability(정부)</t>
        </is>
      </c>
      <c r="Z502" t="inlineStr">
        <is>
          <t>정부보증</t>
        </is>
      </c>
      <c r="AA502" t="inlineStr">
        <is>
          <t>정부가 임대료 지급</t>
        </is>
      </c>
      <c r="AB502" t="inlineStr">
        <is>
          <t>다비하나인프라펀드자산운용</t>
        </is>
      </c>
      <c r="AC502" t="inlineStr">
        <is>
          <t>해당없음</t>
        </is>
      </c>
      <c r="AD502" t="inlineStr">
        <is>
          <t>허강혁</t>
        </is>
      </c>
      <c r="AF502" t="inlineStr">
        <is>
          <t>유재섭</t>
        </is>
      </c>
      <c r="AI502" t="inlineStr">
        <is>
          <t>기보유</t>
        </is>
      </c>
      <c r="AJ502" t="inlineStr">
        <is>
          <t>국내실물</t>
        </is>
      </c>
      <c r="AK502" t="inlineStr">
        <is>
          <t>인프라</t>
        </is>
      </c>
      <c r="AL502" t="inlineStr">
        <is>
          <t>Debt</t>
        </is>
      </c>
      <c r="AM502" t="inlineStr">
        <is>
          <t>인출</t>
        </is>
      </c>
      <c r="AN502" t="inlineStr">
        <is>
          <t>운영</t>
        </is>
      </c>
      <c r="AO502" t="n">
        <v>0</v>
      </c>
      <c r="AP502" t="n">
        <v>31000000000</v>
      </c>
      <c r="AQ502" t="n">
        <v>0</v>
      </c>
      <c r="AR502" t="n">
        <v>0</v>
      </c>
      <c r="AS502" t="n">
        <v>0</v>
      </c>
      <c r="AT502" t="n">
        <v>0</v>
      </c>
      <c r="AU502" t="n">
        <v>0</v>
      </c>
      <c r="AV502" t="n">
        <v>0</v>
      </c>
      <c r="AW502" t="n">
        <v>28738958765</v>
      </c>
      <c r="AX502" t="n">
        <v>0</v>
      </c>
      <c r="AY502" t="n">
        <v>1076000000</v>
      </c>
      <c r="AZ502" t="n">
        <v>3562300000</v>
      </c>
      <c r="BA502" t="n">
        <v>0</v>
      </c>
      <c r="BB502" t="n">
        <v>-1076000000</v>
      </c>
      <c r="BC502" t="n">
        <v>25176658765</v>
      </c>
      <c r="BD502" t="n">
        <v>0</v>
      </c>
      <c r="BE502" t="n">
        <v>990500000</v>
      </c>
      <c r="BF502" t="n">
        <v>4016788462</v>
      </c>
      <c r="BG502" t="n">
        <v>990500000</v>
      </c>
      <c r="BH502" t="n">
        <v>0</v>
      </c>
      <c r="BI502" t="n">
        <v>0</v>
      </c>
      <c r="BJ502" t="n">
        <v>-30930298</v>
      </c>
      <c r="BK502" t="n">
        <v>990500000</v>
      </c>
      <c r="BL502" t="n">
        <v>0</v>
      </c>
      <c r="BM502" t="n">
        <v>-566117240</v>
      </c>
      <c r="BN502" t="n">
        <v>-626539576</v>
      </c>
      <c r="BO502" t="n">
        <v>0</v>
      </c>
      <c r="BP502" t="n">
        <v>990500000</v>
      </c>
      <c r="BQ502" t="n">
        <v>-566117240</v>
      </c>
      <c r="BR502" t="n">
        <v>363960424</v>
      </c>
      <c r="BS502" t="n">
        <v>0</v>
      </c>
      <c r="BT502" t="n">
        <v>0</v>
      </c>
      <c r="BU502" t="n">
        <v>0</v>
      </c>
      <c r="BV502" t="n">
        <v>-566117240</v>
      </c>
      <c r="BW502" t="n">
        <v>363960424</v>
      </c>
      <c r="BX502" t="n">
        <v>-2.186419509481824</v>
      </c>
      <c r="BY502" t="n">
        <v>1.400084352345051</v>
      </c>
      <c r="BZ502" t="n">
        <v>0</v>
      </c>
      <c r="CA502" t="n">
        <v>25177882255</v>
      </c>
      <c r="CB502" t="n">
        <v>25177882255</v>
      </c>
      <c r="CC502" t="n">
        <v>26253040024</v>
      </c>
      <c r="CD502" t="n">
        <v>0</v>
      </c>
      <c r="CE502" t="n">
        <v>25326317288</v>
      </c>
      <c r="CF502" t="n">
        <v>25892434528</v>
      </c>
      <c r="CG502" t="n">
        <v>27028856864</v>
      </c>
      <c r="CH502" t="n">
        <v>25326317288</v>
      </c>
      <c r="CI502" t="n">
        <v>25892434528</v>
      </c>
      <c r="CJ502" t="n">
        <v>27028856864</v>
      </c>
      <c r="CK502" t="n">
        <v>-626539576</v>
      </c>
      <c r="CL502" t="n">
        <v>0</v>
      </c>
      <c r="CM502" t="n">
        <v>-23.58304239809514</v>
      </c>
      <c r="CN502" t="n">
        <v>1.416024267673492</v>
      </c>
      <c r="CO502" t="n">
        <v>3.669136464595794</v>
      </c>
      <c r="CP502" t="n">
        <v>-597271614390.5139</v>
      </c>
      <c r="CQ502" t="n">
        <v>35862679890.60671</v>
      </c>
      <c r="CR502" t="n">
        <v>92925714275.32367</v>
      </c>
      <c r="CS502" t="n">
        <v>1.144975571977721</v>
      </c>
      <c r="CT502" t="n">
        <v>28998014622.91703</v>
      </c>
      <c r="CU502" t="n">
        <v>0</v>
      </c>
      <c r="CV502" t="n">
        <v>0</v>
      </c>
      <c r="CW502" t="n">
        <v>0</v>
      </c>
      <c r="CX502" t="n">
        <v>0</v>
      </c>
      <c r="CY502" t="n">
        <v>0</v>
      </c>
      <c r="CZ502" t="n">
        <v>0</v>
      </c>
      <c r="DA502" t="n">
        <v>0</v>
      </c>
      <c r="DB502" t="n">
        <v>0</v>
      </c>
      <c r="DC502" t="n">
        <v>0</v>
      </c>
      <c r="DD502" t="n">
        <v>0</v>
      </c>
      <c r="DE502" t="n">
        <v>0</v>
      </c>
      <c r="DF502" t="n">
        <v>0</v>
      </c>
      <c r="DG502" t="n">
        <v>0</v>
      </c>
      <c r="DH502" t="n">
        <v>0.9625321619742345</v>
      </c>
      <c r="DI502" t="n">
        <v>0.03746783802576549</v>
      </c>
      <c r="DJ502" t="n">
        <v>24377394934.06407</v>
      </c>
      <c r="DK502" t="n">
        <v>948922353.9359283</v>
      </c>
      <c r="DL502" t="n">
        <v>26016144032.99805</v>
      </c>
      <c r="DM502" t="n">
        <v>1012712831.001952</v>
      </c>
      <c r="DN502" t="n">
        <v>0</v>
      </c>
      <c r="DO502" t="n">
        <v>0</v>
      </c>
      <c r="DP502" t="n">
        <v>1035684606.284276</v>
      </c>
      <c r="DQ502" t="n">
        <v>40315393.71572367</v>
      </c>
      <c r="DR502" t="n">
        <v>0</v>
      </c>
      <c r="DS502" t="n">
        <v>0</v>
      </c>
      <c r="DT502" t="n">
        <v>0</v>
      </c>
      <c r="DU502" t="n">
        <v>0</v>
      </c>
      <c r="DV502" t="n">
        <v>26537923878</v>
      </c>
      <c r="DW502" t="n">
        <v>952138605.4664328</v>
      </c>
      <c r="DX502" t="n">
        <v>0</v>
      </c>
      <c r="DY502" t="n">
        <v>198018136.84507</v>
      </c>
      <c r="DZ502" t="n">
        <v>0</v>
      </c>
      <c r="EA502" t="n">
        <v>0</v>
      </c>
      <c r="EB502" t="n">
        <v>1150156742.311503</v>
      </c>
      <c r="EC502" t="n">
        <v>0.04334011762182292</v>
      </c>
      <c r="ED502" t="n">
        <v>1150156742.311503</v>
      </c>
      <c r="EE502" t="n">
        <v>1097645570.189527</v>
      </c>
      <c r="EF502" t="n">
        <v>0</v>
      </c>
      <c r="EG502" t="n">
        <v>0</v>
      </c>
      <c r="EH502" t="n">
        <v>0</v>
      </c>
      <c r="EI502" t="n">
        <v>0</v>
      </c>
      <c r="EJ502" t="n">
        <v>-566117240</v>
      </c>
      <c r="EK502" t="n">
        <v>0</v>
      </c>
      <c r="EL502" t="n">
        <v>990500000</v>
      </c>
      <c r="EM502" t="n">
        <v>-30930298</v>
      </c>
      <c r="EN502" t="n">
        <v>0</v>
      </c>
      <c r="EO502" t="n">
        <v>-595609278</v>
      </c>
      <c r="EP502" t="n">
        <v>-566117240</v>
      </c>
      <c r="EQ502" t="n">
        <v>363960424</v>
      </c>
      <c r="ER502" t="n">
        <v>281</v>
      </c>
      <c r="EU502" t="n">
        <v>2020</v>
      </c>
      <c r="EV502" t="inlineStr">
        <is>
          <t>국내간접투자</t>
        </is>
      </c>
      <c r="EW502" t="n">
        <v>0</v>
      </c>
      <c r="EX502" t="n">
        <v>0</v>
      </c>
      <c r="EY502" t="n">
        <v>0</v>
      </c>
      <c r="EZ502" t="n">
        <v>0</v>
      </c>
      <c r="FA502" t="n">
        <v>-544906050.9480866</v>
      </c>
      <c r="FB502" t="n">
        <v>0</v>
      </c>
      <c r="FC502" t="n">
        <v>953388106.4354793</v>
      </c>
      <c r="FD502" t="n">
        <v>-29771406.60444734</v>
      </c>
      <c r="FE502" t="n">
        <v>0</v>
      </c>
      <c r="FF502" t="n">
        <v>-573293086.0452529</v>
      </c>
      <c r="FG502" t="n">
        <v>0</v>
      </c>
      <c r="FH502" t="n">
        <v>0</v>
      </c>
      <c r="FI502" t="n">
        <v>0</v>
      </c>
      <c r="FJ502" t="n">
        <v>0</v>
      </c>
      <c r="FK502" t="n">
        <v>-21211189.05191341</v>
      </c>
      <c r="FL502" t="n">
        <v>0</v>
      </c>
      <c r="FM502" t="n">
        <v>37111893.56452072</v>
      </c>
      <c r="FN502" t="n">
        <v>-1158891.395552658</v>
      </c>
      <c r="FO502" t="n">
        <v>0</v>
      </c>
      <c r="FP502" t="n">
        <v>-22316191.95474713</v>
      </c>
      <c r="FQ502" t="b">
        <v>1</v>
      </c>
      <c r="FR502" t="b">
        <v>1</v>
      </c>
    </row>
    <row r="503">
      <c r="A503" t="inlineStr">
        <is>
          <t>BS00001216</t>
        </is>
      </c>
      <c r="B503" t="n">
        <v>100951708108</v>
      </c>
      <c r="C503" t="n">
        <v>6000000001127</v>
      </c>
      <c r="D503" t="inlineStr">
        <is>
          <t>현대시티아울렛 담보대출</t>
        </is>
      </c>
      <c r="E503" t="inlineStr">
        <is>
          <t>현대시티아울렛 담보대출_파인트리부동산 1호</t>
        </is>
      </c>
      <c r="F503" t="inlineStr">
        <is>
          <t>부동산</t>
        </is>
      </c>
      <c r="G503" t="inlineStr">
        <is>
          <t>수익형</t>
        </is>
      </c>
      <c r="H503" t="inlineStr">
        <is>
          <t>오피스</t>
        </is>
      </c>
      <c r="I503" t="inlineStr">
        <is>
          <t>국내</t>
        </is>
      </c>
      <c r="J503" t="inlineStr">
        <is>
          <t>아시아</t>
        </is>
      </c>
      <c r="K503" t="inlineStr">
        <is>
          <t>이머징</t>
        </is>
      </c>
      <c r="L503" t="inlineStr">
        <is>
          <t>한국</t>
        </is>
      </c>
      <c r="M503" t="inlineStr">
        <is>
          <t>서울CBD</t>
        </is>
      </c>
      <c r="N503" t="inlineStr">
        <is>
          <t>대출</t>
        </is>
      </c>
      <c r="O503" t="inlineStr">
        <is>
          <t>선순위</t>
        </is>
      </c>
      <c r="P503" t="inlineStr">
        <is>
          <t>대출</t>
        </is>
      </c>
      <c r="Q503" t="inlineStr">
        <is>
          <t>프로젝트</t>
        </is>
      </c>
      <c r="R503" t="inlineStr">
        <is>
          <t>KRW</t>
        </is>
      </c>
      <c r="S503" t="inlineStr">
        <is>
          <t>KRW</t>
        </is>
      </c>
      <c r="T503" s="1" t="n">
        <v>43910</v>
      </c>
      <c r="U503" s="1" t="n">
        <v>43910</v>
      </c>
      <c r="V503" s="1" t="n">
        <v>45005</v>
      </c>
      <c r="W503" s="1" t="n">
        <v>45005</v>
      </c>
      <c r="X503" t="inlineStr">
        <is>
          <t>해당없음</t>
        </is>
      </c>
      <c r="Y503" t="inlineStr">
        <is>
          <t>해당없음</t>
        </is>
      </c>
      <c r="Z503" t="inlineStr">
        <is>
          <t>우량임차인 책임임차</t>
        </is>
      </c>
      <c r="AA503" t="inlineStr">
        <is>
          <t>우량임차인 책임임차</t>
        </is>
      </c>
      <c r="AB503" t="inlineStr">
        <is>
          <t>파인트리자산운용</t>
        </is>
      </c>
      <c r="AC503" t="inlineStr">
        <is>
          <t>해당없음</t>
        </is>
      </c>
      <c r="AD503" t="inlineStr">
        <is>
          <t>상환/확인필요</t>
        </is>
      </c>
      <c r="AF503" t="inlineStr">
        <is>
          <t>김현우</t>
        </is>
      </c>
      <c r="AI503" t="inlineStr">
        <is>
          <t>기보유</t>
        </is>
      </c>
      <c r="AJ503" t="inlineStr">
        <is>
          <t>국내실물</t>
        </is>
      </c>
      <c r="AK503" t="inlineStr">
        <is>
          <t>부동산</t>
        </is>
      </c>
      <c r="AL503" t="inlineStr">
        <is>
          <t>Debt</t>
        </is>
      </c>
      <c r="AM503" t="inlineStr">
        <is>
          <t>인출</t>
        </is>
      </c>
      <c r="AN503" t="inlineStr">
        <is>
          <t>상환</t>
        </is>
      </c>
      <c r="AO503" t="n">
        <v>0</v>
      </c>
      <c r="AP503" t="n">
        <v>100000000000</v>
      </c>
      <c r="AQ503" t="n">
        <v>0</v>
      </c>
      <c r="AR503" t="n">
        <v>0</v>
      </c>
      <c r="AS503" t="n">
        <v>0</v>
      </c>
      <c r="AT503" t="n">
        <v>0</v>
      </c>
      <c r="AU503" t="n">
        <v>0</v>
      </c>
      <c r="AV503" t="n">
        <v>0</v>
      </c>
      <c r="AW503" t="n">
        <v>0</v>
      </c>
      <c r="AX503" t="n">
        <v>0</v>
      </c>
      <c r="AY503" t="n">
        <v>0</v>
      </c>
      <c r="AZ503" t="n">
        <v>0</v>
      </c>
      <c r="BA503" t="n">
        <v>0</v>
      </c>
      <c r="BB503" t="n">
        <v>0</v>
      </c>
      <c r="BC503" t="n">
        <v>0</v>
      </c>
      <c r="BD503" t="n">
        <v>0</v>
      </c>
      <c r="BE503" t="n">
        <v>0</v>
      </c>
      <c r="BF503" t="n">
        <v>0</v>
      </c>
      <c r="BG503" t="n">
        <v>0</v>
      </c>
      <c r="BH503" t="n">
        <v>0</v>
      </c>
      <c r="BI503" t="n">
        <v>0</v>
      </c>
      <c r="BJ503" t="n">
        <v>0</v>
      </c>
      <c r="BK503" t="n">
        <v>0</v>
      </c>
      <c r="BL503" t="n">
        <v>0</v>
      </c>
      <c r="BM503" t="n">
        <v>0</v>
      </c>
      <c r="BN503" t="n">
        <v>0</v>
      </c>
      <c r="BO503" t="n">
        <v>0</v>
      </c>
      <c r="BP503" t="n">
        <v>0</v>
      </c>
      <c r="BQ503" t="n">
        <v>0</v>
      </c>
      <c r="BR503" t="n">
        <v>0</v>
      </c>
      <c r="BS503" t="n">
        <v>0</v>
      </c>
      <c r="BT503" t="n">
        <v>0</v>
      </c>
      <c r="BU503" t="n">
        <v>0</v>
      </c>
      <c r="BV503" t="n">
        <v>0</v>
      </c>
      <c r="BW503" t="n">
        <v>0</v>
      </c>
      <c r="BX503" t="n">
        <v>0</v>
      </c>
      <c r="BY503" t="n">
        <v>0</v>
      </c>
      <c r="BZ503" t="n">
        <v>0</v>
      </c>
      <c r="CA503" t="n">
        <v>0</v>
      </c>
      <c r="CB503" t="n">
        <v>0</v>
      </c>
      <c r="CC503" t="n">
        <v>0</v>
      </c>
      <c r="CD503" t="n">
        <v>0</v>
      </c>
      <c r="CE503" t="n">
        <v>0</v>
      </c>
      <c r="CF503" t="n">
        <v>0</v>
      </c>
      <c r="CG503" t="n">
        <v>0</v>
      </c>
      <c r="CH503" t="n">
        <v>0</v>
      </c>
      <c r="CI503" t="n">
        <v>0</v>
      </c>
      <c r="CJ503" t="n">
        <v>0</v>
      </c>
      <c r="CK503" t="n">
        <v>0</v>
      </c>
      <c r="CL503" t="n">
        <v>0</v>
      </c>
      <c r="CM503" t="n">
        <v>0</v>
      </c>
      <c r="CN503" t="n">
        <v>0</v>
      </c>
      <c r="CO503" t="n">
        <v>0</v>
      </c>
      <c r="CP503" t="n">
        <v>0</v>
      </c>
      <c r="CQ503" t="n">
        <v>0</v>
      </c>
      <c r="CR503" t="n">
        <v>0</v>
      </c>
      <c r="CS503" t="n">
        <v>0</v>
      </c>
      <c r="CT503" t="n">
        <v>0</v>
      </c>
      <c r="CU503" t="n">
        <v>0</v>
      </c>
      <c r="CV503" t="n">
        <v>0</v>
      </c>
      <c r="CW503" t="n">
        <v>0</v>
      </c>
      <c r="CX503" t="n">
        <v>0</v>
      </c>
      <c r="CY503" t="n">
        <v>0</v>
      </c>
      <c r="CZ503" t="n">
        <v>0</v>
      </c>
      <c r="DA503" t="n">
        <v>0</v>
      </c>
      <c r="DB503" t="n">
        <v>0</v>
      </c>
      <c r="DC503" t="n">
        <v>0</v>
      </c>
      <c r="DD503" t="n">
        <v>0</v>
      </c>
      <c r="DE503" t="n">
        <v>0</v>
      </c>
      <c r="DF503" t="n">
        <v>0</v>
      </c>
      <c r="DG503" t="n">
        <v>0</v>
      </c>
      <c r="DH503" t="n">
        <v>1</v>
      </c>
      <c r="DI503" t="n">
        <v>0</v>
      </c>
      <c r="DJ503" t="n">
        <v>0</v>
      </c>
      <c r="DK503" t="n">
        <v>0</v>
      </c>
      <c r="DL503" t="n">
        <v>0</v>
      </c>
      <c r="DM503" t="n">
        <v>0</v>
      </c>
      <c r="DN503" t="n">
        <v>0</v>
      </c>
      <c r="DO503" t="n">
        <v>0</v>
      </c>
      <c r="DP503" t="n">
        <v>0</v>
      </c>
      <c r="DQ503" t="n">
        <v>0</v>
      </c>
      <c r="DR503" t="n">
        <v>0</v>
      </c>
      <c r="DS503" t="n">
        <v>0</v>
      </c>
      <c r="DT503" t="n">
        <v>0</v>
      </c>
      <c r="DU503" t="n">
        <v>0</v>
      </c>
      <c r="DV503" t="n">
        <v>0</v>
      </c>
      <c r="DW503" t="n">
        <v>0</v>
      </c>
      <c r="DX503" t="n">
        <v>0</v>
      </c>
      <c r="DY503" t="n">
        <v>0</v>
      </c>
      <c r="DZ503" t="n">
        <v>0</v>
      </c>
      <c r="EA503" t="n">
        <v>0</v>
      </c>
      <c r="EB503" t="n">
        <v>0</v>
      </c>
      <c r="EC503" t="n">
        <v>0</v>
      </c>
      <c r="ED503" t="n">
        <v>0</v>
      </c>
      <c r="EE503" t="n">
        <v>0</v>
      </c>
      <c r="EF503" t="n">
        <v>0</v>
      </c>
      <c r="EG503" t="n">
        <v>0</v>
      </c>
      <c r="EH503" t="n">
        <v>0</v>
      </c>
      <c r="EI503" t="n">
        <v>0</v>
      </c>
      <c r="EJ503" t="n">
        <v>0</v>
      </c>
      <c r="EK503" t="n">
        <v>0</v>
      </c>
      <c r="EL503" t="n">
        <v>0</v>
      </c>
      <c r="EM503" t="n">
        <v>0</v>
      </c>
      <c r="EN503" t="n">
        <v>0</v>
      </c>
      <c r="EO503" t="n">
        <v>0</v>
      </c>
      <c r="EP503" t="n">
        <v>0</v>
      </c>
      <c r="EQ503" t="n">
        <v>0</v>
      </c>
      <c r="ER503" t="n">
        <v>471</v>
      </c>
      <c r="EU503" t="n">
        <v>2020</v>
      </c>
      <c r="EV503" t="inlineStr">
        <is>
          <t>국내간접투자</t>
        </is>
      </c>
      <c r="EW503" t="n">
        <v>0</v>
      </c>
      <c r="EX503" t="n">
        <v>0</v>
      </c>
      <c r="EY503" t="n">
        <v>0</v>
      </c>
      <c r="EZ503" t="n">
        <v>0</v>
      </c>
      <c r="FA503" t="n">
        <v>0</v>
      </c>
      <c r="FB503" t="n">
        <v>0</v>
      </c>
      <c r="FC503" t="n">
        <v>0</v>
      </c>
      <c r="FD503" t="n">
        <v>0</v>
      </c>
      <c r="FE503" t="n">
        <v>0</v>
      </c>
      <c r="FF503" t="n">
        <v>0</v>
      </c>
      <c r="FG503" t="n">
        <v>0</v>
      </c>
      <c r="FH503" t="n">
        <v>0</v>
      </c>
      <c r="FI503" t="n">
        <v>0</v>
      </c>
      <c r="FJ503" t="n">
        <v>0</v>
      </c>
      <c r="FK503" t="n">
        <v>0</v>
      </c>
      <c r="FL503" t="n">
        <v>0</v>
      </c>
      <c r="FM503" t="n">
        <v>0</v>
      </c>
      <c r="FN503" t="n">
        <v>0</v>
      </c>
      <c r="FO503" t="n">
        <v>0</v>
      </c>
      <c r="FP503" t="n">
        <v>0</v>
      </c>
      <c r="FQ503" t="b">
        <v>1</v>
      </c>
      <c r="FR503" t="b">
        <v>1</v>
      </c>
    </row>
    <row r="504">
      <c r="A504" t="inlineStr">
        <is>
          <t>BS00001222</t>
        </is>
      </c>
      <c r="B504" t="n">
        <v>100951708109</v>
      </c>
      <c r="C504" t="n">
        <v>6000000001136</v>
      </c>
      <c r="D504" t="inlineStr">
        <is>
          <t>서울-춘천고속도로 리파이낸싱 (대출)</t>
        </is>
      </c>
      <c r="E504" t="inlineStr">
        <is>
          <t>서울춘천고속도로 리파이낸싱(2020)</t>
        </is>
      </c>
      <c r="F504" t="inlineStr">
        <is>
          <t>인프라</t>
        </is>
      </c>
      <c r="G504" t="inlineStr">
        <is>
          <t>BTO</t>
        </is>
      </c>
      <c r="H504" t="inlineStr">
        <is>
          <t>도로</t>
        </is>
      </c>
      <c r="I504" t="inlineStr">
        <is>
          <t>국내</t>
        </is>
      </c>
      <c r="J504" t="inlineStr">
        <is>
          <t>아시아</t>
        </is>
      </c>
      <c r="K504" t="inlineStr">
        <is>
          <t>이머징</t>
        </is>
      </c>
      <c r="L504" t="inlineStr">
        <is>
          <t>한국</t>
        </is>
      </c>
      <c r="M504" t="inlineStr">
        <is>
          <t>해당없음</t>
        </is>
      </c>
      <c r="N504" t="inlineStr">
        <is>
          <t>대출</t>
        </is>
      </c>
      <c r="O504" t="inlineStr">
        <is>
          <t>선순위</t>
        </is>
      </c>
      <c r="P504" t="inlineStr">
        <is>
          <t>대출</t>
        </is>
      </c>
      <c r="Q504" t="inlineStr">
        <is>
          <t>프로젝트</t>
        </is>
      </c>
      <c r="R504" t="inlineStr">
        <is>
          <t>KRW</t>
        </is>
      </c>
      <c r="S504" t="inlineStr">
        <is>
          <t>KRW</t>
        </is>
      </c>
      <c r="T504" s="1" t="n">
        <v>43922</v>
      </c>
      <c r="U504" s="1" t="n">
        <v>49126</v>
      </c>
      <c r="V504" s="1" t="n">
        <v>49126</v>
      </c>
      <c r="X504" t="inlineStr">
        <is>
          <t>PPP</t>
        </is>
      </c>
      <c r="Y504" t="inlineStr">
        <is>
          <t>Merchant(정부)</t>
        </is>
      </c>
      <c r="Z504" t="inlineStr">
        <is>
          <t>해지시 지급금</t>
        </is>
      </c>
      <c r="AA504" t="inlineStr">
        <is>
          <t>해지시 지급금 전액 커버</t>
        </is>
      </c>
      <c r="AB504" t="inlineStr">
        <is>
          <t>칸서스자산운용</t>
        </is>
      </c>
      <c r="AC504" t="inlineStr">
        <is>
          <t>해당없음</t>
        </is>
      </c>
      <c r="AD504" t="inlineStr">
        <is>
          <t>이건희</t>
        </is>
      </c>
      <c r="AF504" t="inlineStr">
        <is>
          <t>유재섭</t>
        </is>
      </c>
      <c r="AH504" s="1" t="n">
        <v>43920</v>
      </c>
      <c r="AI504" t="inlineStr">
        <is>
          <t>기보유</t>
        </is>
      </c>
      <c r="AJ504" t="inlineStr">
        <is>
          <t>국내실물</t>
        </is>
      </c>
      <c r="AK504" t="inlineStr">
        <is>
          <t>인프라</t>
        </is>
      </c>
      <c r="AL504" t="inlineStr">
        <is>
          <t>Debt</t>
        </is>
      </c>
      <c r="AM504" t="inlineStr">
        <is>
          <t>인출</t>
        </is>
      </c>
      <c r="AN504" t="inlineStr">
        <is>
          <t>운영</t>
        </is>
      </c>
      <c r="AO504" t="n">
        <v>0</v>
      </c>
      <c r="AP504" t="n">
        <v>47900000000</v>
      </c>
      <c r="AQ504" t="n">
        <v>0</v>
      </c>
      <c r="AR504" t="n">
        <v>0</v>
      </c>
      <c r="AS504" t="n">
        <v>0</v>
      </c>
      <c r="AT504" t="n">
        <v>0</v>
      </c>
      <c r="AU504" t="n">
        <v>0</v>
      </c>
      <c r="AV504" t="n">
        <v>0</v>
      </c>
      <c r="AW504" t="n">
        <v>47825592233</v>
      </c>
      <c r="AX504" t="n">
        <v>0</v>
      </c>
      <c r="AY504" t="n">
        <v>10942988115</v>
      </c>
      <c r="AZ504" t="n">
        <v>34855851379</v>
      </c>
      <c r="BA504" t="n">
        <v>0</v>
      </c>
      <c r="BB504" t="n">
        <v>-10942988115</v>
      </c>
      <c r="BC504" t="n">
        <v>12969740854</v>
      </c>
      <c r="BD504" t="n">
        <v>0</v>
      </c>
      <c r="BE504" t="n">
        <v>548766529</v>
      </c>
      <c r="BF504" t="n">
        <v>-4744983177</v>
      </c>
      <c r="BG504" t="n">
        <v>0</v>
      </c>
      <c r="BH504" t="n">
        <v>538448437</v>
      </c>
      <c r="BI504" t="n">
        <v>10318092</v>
      </c>
      <c r="BJ504" t="n">
        <v>0</v>
      </c>
      <c r="BK504" t="n">
        <v>0</v>
      </c>
      <c r="BL504" t="n">
        <v>463508420</v>
      </c>
      <c r="BM504" t="n">
        <v>0</v>
      </c>
      <c r="BN504" t="n">
        <v>0</v>
      </c>
      <c r="BO504" t="n">
        <v>30836941</v>
      </c>
      <c r="BP504" t="n">
        <v>476030098</v>
      </c>
      <c r="BQ504" t="n">
        <v>30836941</v>
      </c>
      <c r="BR504" t="n">
        <v>476030098</v>
      </c>
      <c r="BS504" t="n">
        <v>0</v>
      </c>
      <c r="BT504" t="n">
        <v>0</v>
      </c>
      <c r="BU504" t="n">
        <v>0</v>
      </c>
      <c r="BV504" t="n">
        <v>30836941</v>
      </c>
      <c r="BW504" t="n">
        <v>476030098</v>
      </c>
      <c r="BX504" t="n">
        <v>0.2380674786400372</v>
      </c>
      <c r="BY504" t="n">
        <v>2.615087339469309</v>
      </c>
      <c r="BZ504" t="n">
        <v>0</v>
      </c>
      <c r="CA504" t="n">
        <v>12969740854</v>
      </c>
      <c r="CB504" t="n">
        <v>12967146906</v>
      </c>
      <c r="CC504" t="n">
        <v>23912728969</v>
      </c>
      <c r="CD504" t="n">
        <v>0</v>
      </c>
      <c r="CE504" t="n">
        <v>12969740854</v>
      </c>
      <c r="CF504" t="n">
        <v>12967146906</v>
      </c>
      <c r="CG504" t="n">
        <v>23912728969</v>
      </c>
      <c r="CH504" t="n">
        <v>12969740854</v>
      </c>
      <c r="CI504" t="n">
        <v>12967146906</v>
      </c>
      <c r="CJ504" t="n">
        <v>23912728969</v>
      </c>
      <c r="CK504" t="n">
        <v>0</v>
      </c>
      <c r="CL504" t="n">
        <v>0</v>
      </c>
      <c r="CM504" t="n">
        <v>-0.529902175</v>
      </c>
      <c r="CN504" t="n">
        <v>-6.3588261</v>
      </c>
      <c r="CO504" t="n">
        <v>-6.3588261</v>
      </c>
      <c r="CP504" t="n">
        <v>-6872693887.720958</v>
      </c>
      <c r="CQ504" t="n">
        <v>-82472326652.65149</v>
      </c>
      <c r="CR504" t="n">
        <v>-82472326652.65149</v>
      </c>
      <c r="CS504" t="n">
        <v>0.900785689095431</v>
      </c>
      <c r="CT504" t="n">
        <v>11682956952.55955</v>
      </c>
      <c r="CU504" t="n">
        <v>2.8</v>
      </c>
      <c r="CV504" t="n">
        <v>0</v>
      </c>
      <c r="CW504" t="n">
        <v>0</v>
      </c>
      <c r="CX504" t="n">
        <v>0</v>
      </c>
      <c r="CY504" t="n">
        <v>2.8</v>
      </c>
      <c r="CZ504" t="n">
        <v>36315274391.2</v>
      </c>
      <c r="DA504" t="n">
        <v>0</v>
      </c>
      <c r="DB504" t="n">
        <v>0</v>
      </c>
      <c r="DC504" t="n">
        <v>0</v>
      </c>
      <c r="DD504" t="n">
        <v>30640366722</v>
      </c>
      <c r="DE504" t="n">
        <v>12969740854</v>
      </c>
      <c r="DF504" t="n">
        <v>0</v>
      </c>
      <c r="DG504" t="n">
        <v>0</v>
      </c>
      <c r="DH504" t="n">
        <v>1</v>
      </c>
      <c r="DI504" t="n">
        <v>0</v>
      </c>
      <c r="DJ504" t="n">
        <v>12969740854</v>
      </c>
      <c r="DK504" t="n">
        <v>0</v>
      </c>
      <c r="DL504" t="n">
        <v>23912728969</v>
      </c>
      <c r="DM504" t="n">
        <v>0</v>
      </c>
      <c r="DN504" t="n">
        <v>0</v>
      </c>
      <c r="DO504" t="n">
        <v>0</v>
      </c>
      <c r="DP504" t="n">
        <v>10942988115</v>
      </c>
      <c r="DQ504" t="n">
        <v>0</v>
      </c>
      <c r="DR504" t="n">
        <v>0</v>
      </c>
      <c r="DS504" t="n">
        <v>0</v>
      </c>
      <c r="DT504" t="n">
        <v>0</v>
      </c>
      <c r="DU504" t="n">
        <v>0</v>
      </c>
      <c r="DV504" t="n">
        <v>17433739860.20972</v>
      </c>
      <c r="DW504" t="n">
        <v>0</v>
      </c>
      <c r="DX504" t="n">
        <v>0</v>
      </c>
      <c r="DY504" t="n">
        <v>0</v>
      </c>
      <c r="DZ504" t="n">
        <v>0</v>
      </c>
      <c r="EA504" t="n">
        <v>0</v>
      </c>
      <c r="EB504" t="n">
        <v>0</v>
      </c>
      <c r="EC504" t="n">
        <v>0</v>
      </c>
      <c r="ED504" t="n">
        <v>0</v>
      </c>
      <c r="EE504" t="n">
        <v>0</v>
      </c>
      <c r="EF504" t="n">
        <v>0</v>
      </c>
      <c r="EG504" t="n">
        <v>30836941</v>
      </c>
      <c r="EH504" t="n">
        <v>0</v>
      </c>
      <c r="EI504" t="n">
        <v>0</v>
      </c>
      <c r="EJ504" t="n">
        <v>0</v>
      </c>
      <c r="EK504" t="n">
        <v>0</v>
      </c>
      <c r="EL504" t="n">
        <v>476030098</v>
      </c>
      <c r="EM504" t="n">
        <v>0</v>
      </c>
      <c r="EN504" t="n">
        <v>0</v>
      </c>
      <c r="EO504" t="n">
        <v>0</v>
      </c>
      <c r="EP504" t="n">
        <v>30836941</v>
      </c>
      <c r="EQ504" t="n">
        <v>476030098</v>
      </c>
      <c r="ER504" t="n">
        <v>271</v>
      </c>
      <c r="EU504" t="n">
        <v>2020</v>
      </c>
      <c r="EV504" t="inlineStr">
        <is>
          <t>국내간접투자</t>
        </is>
      </c>
      <c r="EW504" t="n">
        <v>0</v>
      </c>
      <c r="EX504" t="n">
        <v>30836941</v>
      </c>
      <c r="EY504" t="n">
        <v>0</v>
      </c>
      <c r="EZ504" t="n">
        <v>0</v>
      </c>
      <c r="FA504" t="n">
        <v>0</v>
      </c>
      <c r="FB504" t="n">
        <v>0</v>
      </c>
      <c r="FC504" t="n">
        <v>476030098</v>
      </c>
      <c r="FD504" t="n">
        <v>0</v>
      </c>
      <c r="FE504" t="n">
        <v>0</v>
      </c>
      <c r="FF504" t="n">
        <v>0</v>
      </c>
      <c r="FG504" t="n">
        <v>0</v>
      </c>
      <c r="FH504" t="n">
        <v>0</v>
      </c>
      <c r="FI504" t="n">
        <v>0</v>
      </c>
      <c r="FJ504" t="n">
        <v>0</v>
      </c>
      <c r="FK504" t="n">
        <v>0</v>
      </c>
      <c r="FL504" t="n">
        <v>0</v>
      </c>
      <c r="FM504" t="n">
        <v>0</v>
      </c>
      <c r="FN504" t="n">
        <v>0</v>
      </c>
      <c r="FO504" t="n">
        <v>0</v>
      </c>
      <c r="FP504" t="n">
        <v>0</v>
      </c>
      <c r="FQ504" t="b">
        <v>1</v>
      </c>
      <c r="FR504" t="b">
        <v>1</v>
      </c>
    </row>
    <row r="505">
      <c r="A505" t="inlineStr">
        <is>
          <t>BS00001222</t>
        </is>
      </c>
      <c r="B505" t="n">
        <v>100951708109</v>
      </c>
      <c r="C505" t="n">
        <v>6000000001137</v>
      </c>
      <c r="D505" t="inlineStr">
        <is>
          <t>서울-춘천고속도로 리파이낸싱 (대출)</t>
        </is>
      </c>
      <c r="E505" t="inlineStr">
        <is>
          <t>서울춘천고속도로 리파이낸싱(2020)</t>
        </is>
      </c>
      <c r="F505" t="inlineStr">
        <is>
          <t>인프라</t>
        </is>
      </c>
      <c r="G505" t="inlineStr">
        <is>
          <t>BTO</t>
        </is>
      </c>
      <c r="H505" t="inlineStr">
        <is>
          <t>도로</t>
        </is>
      </c>
      <c r="I505" t="inlineStr">
        <is>
          <t>국내</t>
        </is>
      </c>
      <c r="J505" t="inlineStr">
        <is>
          <t>아시아</t>
        </is>
      </c>
      <c r="K505" t="inlineStr">
        <is>
          <t>이머징</t>
        </is>
      </c>
      <c r="L505" t="inlineStr">
        <is>
          <t>한국</t>
        </is>
      </c>
      <c r="M505" t="inlineStr">
        <is>
          <t>해당없음</t>
        </is>
      </c>
      <c r="N505" t="inlineStr">
        <is>
          <t>대출</t>
        </is>
      </c>
      <c r="O505" t="inlineStr">
        <is>
          <t>후순위</t>
        </is>
      </c>
      <c r="P505" t="inlineStr">
        <is>
          <t>대출</t>
        </is>
      </c>
      <c r="Q505" t="inlineStr">
        <is>
          <t>프로젝트</t>
        </is>
      </c>
      <c r="R505" t="inlineStr">
        <is>
          <t>KRW</t>
        </is>
      </c>
      <c r="S505" t="inlineStr">
        <is>
          <t>KRW</t>
        </is>
      </c>
      <c r="T505" s="1" t="n">
        <v>43922</v>
      </c>
      <c r="U505" s="1" t="n">
        <v>49126</v>
      </c>
      <c r="V505" s="1" t="n">
        <v>49126</v>
      </c>
      <c r="X505" t="inlineStr">
        <is>
          <t>PPP</t>
        </is>
      </c>
      <c r="Y505" t="inlineStr">
        <is>
          <t>Merchant(정부)</t>
        </is>
      </c>
      <c r="Z505" t="inlineStr">
        <is>
          <t>해지시 지급금</t>
        </is>
      </c>
      <c r="AA505" t="inlineStr">
        <is>
          <t>해지시 지급금 전액 커버</t>
        </is>
      </c>
      <c r="AB505" t="inlineStr">
        <is>
          <t>칸서스자산운용</t>
        </is>
      </c>
      <c r="AC505" t="inlineStr">
        <is>
          <t>해당없음</t>
        </is>
      </c>
      <c r="AD505" t="inlineStr">
        <is>
          <t>이건희</t>
        </is>
      </c>
      <c r="AF505" t="inlineStr">
        <is>
          <t>유재섭</t>
        </is>
      </c>
      <c r="AH505" s="1" t="n">
        <v>43920</v>
      </c>
      <c r="AI505" t="inlineStr">
        <is>
          <t>기보유</t>
        </is>
      </c>
      <c r="AJ505" t="inlineStr">
        <is>
          <t>국내실물</t>
        </is>
      </c>
      <c r="AK505" t="inlineStr">
        <is>
          <t>인프라</t>
        </is>
      </c>
      <c r="AL505" t="inlineStr">
        <is>
          <t>Debt</t>
        </is>
      </c>
      <c r="AM505" t="inlineStr">
        <is>
          <t>인출</t>
        </is>
      </c>
      <c r="AN505" t="inlineStr">
        <is>
          <t>운영</t>
        </is>
      </c>
      <c r="AO505" t="n">
        <v>0</v>
      </c>
      <c r="AP505" t="n">
        <v>32000000000</v>
      </c>
      <c r="AQ505" t="n">
        <v>0</v>
      </c>
      <c r="AR505" t="n">
        <v>0</v>
      </c>
      <c r="AS505" t="n">
        <v>0</v>
      </c>
      <c r="AT505" t="n">
        <v>0</v>
      </c>
      <c r="AU505" t="n">
        <v>0</v>
      </c>
      <c r="AV505" t="n">
        <v>0</v>
      </c>
      <c r="AW505" t="n">
        <v>31950291262</v>
      </c>
      <c r="AX505" t="n">
        <v>0</v>
      </c>
      <c r="AY505" t="n">
        <v>0</v>
      </c>
      <c r="AZ505" t="n">
        <v>0</v>
      </c>
      <c r="BA505" t="n">
        <v>0</v>
      </c>
      <c r="BB505" t="n">
        <v>0</v>
      </c>
      <c r="BC505" t="n">
        <v>31950291262</v>
      </c>
      <c r="BD505" t="n">
        <v>0</v>
      </c>
      <c r="BE505" t="n">
        <v>1114434719</v>
      </c>
      <c r="BF505" t="n">
        <v>6510552640</v>
      </c>
      <c r="BG505" t="n">
        <v>0</v>
      </c>
      <c r="BH505" t="n">
        <v>1114434719</v>
      </c>
      <c r="BI505" t="n">
        <v>0</v>
      </c>
      <c r="BJ505" t="n">
        <v>0</v>
      </c>
      <c r="BK505" t="n">
        <v>0</v>
      </c>
      <c r="BL505" t="n">
        <v>1118260192</v>
      </c>
      <c r="BM505" t="n">
        <v>-803549825</v>
      </c>
      <c r="BN505" t="n">
        <v>-261672886</v>
      </c>
      <c r="BO505" t="n">
        <v>94975523</v>
      </c>
      <c r="BP505" t="n">
        <v>1118260192</v>
      </c>
      <c r="BQ505" t="n">
        <v>-708574302</v>
      </c>
      <c r="BR505" t="n">
        <v>856587306</v>
      </c>
      <c r="BS505" t="n">
        <v>0</v>
      </c>
      <c r="BT505" t="n">
        <v>0</v>
      </c>
      <c r="BU505" t="n">
        <v>0</v>
      </c>
      <c r="BV505" t="n">
        <v>-708574302</v>
      </c>
      <c r="BW505" t="n">
        <v>856587306</v>
      </c>
      <c r="BX505" t="n">
        <v>-2.265804929158999</v>
      </c>
      <c r="BY505" t="n">
        <v>2.717427101623254</v>
      </c>
      <c r="BZ505" t="n">
        <v>0</v>
      </c>
      <c r="CA505" t="n">
        <v>31950291262</v>
      </c>
      <c r="CB505" t="n">
        <v>29886174645</v>
      </c>
      <c r="CC505" t="n">
        <v>31950291262</v>
      </c>
      <c r="CD505" t="n">
        <v>0</v>
      </c>
      <c r="CE505" t="n">
        <v>31950291262</v>
      </c>
      <c r="CF505" t="n">
        <v>29886174645</v>
      </c>
      <c r="CG505" t="n">
        <v>31950291262</v>
      </c>
      <c r="CH505" t="n">
        <v>31950291262</v>
      </c>
      <c r="CI505" t="n">
        <v>29886174645</v>
      </c>
      <c r="CJ505" t="n">
        <v>31950291262</v>
      </c>
      <c r="CK505" t="n">
        <v>0</v>
      </c>
      <c r="CL505" t="n">
        <v>0</v>
      </c>
      <c r="CM505" t="n">
        <v>0.29514495</v>
      </c>
      <c r="CN505" t="n">
        <v>3.5417394</v>
      </c>
      <c r="CO505" t="n">
        <v>3.5417394</v>
      </c>
      <c r="CP505" t="n">
        <v>9429967117.008427</v>
      </c>
      <c r="CQ505" t="n">
        <v>113159605404.1011</v>
      </c>
      <c r="CR505" t="n">
        <v>113159605404.1011</v>
      </c>
      <c r="CS505" t="n">
        <v>1.20377130795497</v>
      </c>
      <c r="CT505" t="n">
        <v>38460843902</v>
      </c>
      <c r="CU505" t="n">
        <v>3.5</v>
      </c>
      <c r="CV505" t="n">
        <v>0</v>
      </c>
      <c r="CW505" t="n">
        <v>0</v>
      </c>
      <c r="CX505" t="n">
        <v>0</v>
      </c>
      <c r="CY505" t="n">
        <v>0</v>
      </c>
      <c r="CZ505" t="n">
        <v>111826019417</v>
      </c>
      <c r="DA505" t="n">
        <v>0</v>
      </c>
      <c r="DB505" t="n">
        <v>0</v>
      </c>
      <c r="DC505" t="n">
        <v>0</v>
      </c>
      <c r="DD505" t="n">
        <v>0</v>
      </c>
      <c r="DE505" t="n">
        <v>31950291262</v>
      </c>
      <c r="DF505" t="n">
        <v>0</v>
      </c>
      <c r="DG505" t="n">
        <v>0</v>
      </c>
      <c r="DH505" t="n">
        <v>1</v>
      </c>
      <c r="DI505" t="n">
        <v>0</v>
      </c>
      <c r="DJ505" t="n">
        <v>31950291262</v>
      </c>
      <c r="DK505" t="n">
        <v>0</v>
      </c>
      <c r="DL505" t="n">
        <v>31950291262</v>
      </c>
      <c r="DM505" t="n">
        <v>0</v>
      </c>
      <c r="DN505" t="n">
        <v>0</v>
      </c>
      <c r="DO505" t="n">
        <v>0</v>
      </c>
      <c r="DP505" t="n">
        <v>0</v>
      </c>
      <c r="DQ505" t="n">
        <v>0</v>
      </c>
      <c r="DR505" t="n">
        <v>0</v>
      </c>
      <c r="DS505" t="n">
        <v>0</v>
      </c>
      <c r="DT505" t="n">
        <v>0</v>
      </c>
      <c r="DU505" t="n">
        <v>0</v>
      </c>
      <c r="DV505" t="n">
        <v>30018800283.02139</v>
      </c>
      <c r="DW505" t="n">
        <v>0</v>
      </c>
      <c r="DX505" t="n">
        <v>0</v>
      </c>
      <c r="DY505" t="n">
        <v>0</v>
      </c>
      <c r="DZ505" t="n">
        <v>0</v>
      </c>
      <c r="EA505" t="n">
        <v>0</v>
      </c>
      <c r="EB505" t="n">
        <v>0</v>
      </c>
      <c r="EC505" t="n">
        <v>0</v>
      </c>
      <c r="ED505" t="n">
        <v>0</v>
      </c>
      <c r="EE505" t="n">
        <v>0</v>
      </c>
      <c r="EF505" t="n">
        <v>0</v>
      </c>
      <c r="EG505" t="n">
        <v>94975523</v>
      </c>
      <c r="EH505" t="n">
        <v>0</v>
      </c>
      <c r="EI505" t="n">
        <v>0</v>
      </c>
      <c r="EJ505" t="n">
        <v>-803549825</v>
      </c>
      <c r="EK505" t="n">
        <v>0</v>
      </c>
      <c r="EL505" t="n">
        <v>1118260192</v>
      </c>
      <c r="EM505" t="n">
        <v>0</v>
      </c>
      <c r="EN505" t="n">
        <v>0</v>
      </c>
      <c r="EO505" t="n">
        <v>-261672886</v>
      </c>
      <c r="EP505" t="n">
        <v>-708574302</v>
      </c>
      <c r="EQ505" t="n">
        <v>856587306</v>
      </c>
      <c r="ER505" t="n">
        <v>211</v>
      </c>
      <c r="EU505" t="n">
        <v>2020</v>
      </c>
      <c r="EV505" t="inlineStr">
        <is>
          <t>국내간접투자</t>
        </is>
      </c>
      <c r="EW505" t="n">
        <v>0</v>
      </c>
      <c r="EX505" t="n">
        <v>94975523</v>
      </c>
      <c r="EY505" t="n">
        <v>0</v>
      </c>
      <c r="EZ505" t="n">
        <v>0</v>
      </c>
      <c r="FA505" t="n">
        <v>-803549825</v>
      </c>
      <c r="FB505" t="n">
        <v>0</v>
      </c>
      <c r="FC505" t="n">
        <v>1118260192</v>
      </c>
      <c r="FD505" t="n">
        <v>0</v>
      </c>
      <c r="FE505" t="n">
        <v>0</v>
      </c>
      <c r="FF505" t="n">
        <v>-261672886</v>
      </c>
      <c r="FG505" t="n">
        <v>0</v>
      </c>
      <c r="FH505" t="n">
        <v>0</v>
      </c>
      <c r="FI505" t="n">
        <v>0</v>
      </c>
      <c r="FJ505" t="n">
        <v>0</v>
      </c>
      <c r="FK505" t="n">
        <v>0</v>
      </c>
      <c r="FL505" t="n">
        <v>0</v>
      </c>
      <c r="FM505" t="n">
        <v>0</v>
      </c>
      <c r="FN505" t="n">
        <v>0</v>
      </c>
      <c r="FO505" t="n">
        <v>0</v>
      </c>
      <c r="FP505" t="n">
        <v>0</v>
      </c>
      <c r="FQ505" t="b">
        <v>1</v>
      </c>
      <c r="FR505" t="b">
        <v>1</v>
      </c>
    </row>
    <row r="506">
      <c r="A506" t="inlineStr">
        <is>
          <t>BS00001223</t>
        </is>
      </c>
      <c r="B506" t="n">
        <v>906136390901</v>
      </c>
      <c r="C506" t="n">
        <v>6000000001135</v>
      </c>
      <c r="D506" t="inlineStr">
        <is>
          <t>춘천 열병합발전 리파이낸싱 (춘천에너지)</t>
        </is>
      </c>
      <c r="E506" t="inlineStr">
        <is>
          <t>춘천열병합발전 리파이낸싱(춘천에너지)_2020</t>
        </is>
      </c>
      <c r="F506" t="inlineStr">
        <is>
          <t>인프라</t>
        </is>
      </c>
      <c r="G506" t="inlineStr">
        <is>
          <t>발전/유틸리티</t>
        </is>
      </c>
      <c r="H506" t="inlineStr">
        <is>
          <t>가스LNG</t>
        </is>
      </c>
      <c r="I506" t="inlineStr">
        <is>
          <t>국내</t>
        </is>
      </c>
      <c r="J506" t="inlineStr">
        <is>
          <t>아시아</t>
        </is>
      </c>
      <c r="K506" t="inlineStr">
        <is>
          <t>이머징</t>
        </is>
      </c>
      <c r="L506" t="inlineStr">
        <is>
          <t>한국</t>
        </is>
      </c>
      <c r="M506" t="inlineStr">
        <is>
          <t>해당없음</t>
        </is>
      </c>
      <c r="N506" t="inlineStr">
        <is>
          <t>대출</t>
        </is>
      </c>
      <c r="O506" t="inlineStr">
        <is>
          <t>선순위</t>
        </is>
      </c>
      <c r="P506" t="inlineStr">
        <is>
          <t>대출</t>
        </is>
      </c>
      <c r="Q506" t="inlineStr">
        <is>
          <t>프로젝트</t>
        </is>
      </c>
      <c r="R506" t="inlineStr">
        <is>
          <t>KRW</t>
        </is>
      </c>
      <c r="S506" t="inlineStr">
        <is>
          <t>KRW</t>
        </is>
      </c>
      <c r="T506" s="1" t="n">
        <v>43920</v>
      </c>
      <c r="U506" s="1" t="n">
        <v>53051</v>
      </c>
      <c r="V506" s="1" t="n">
        <v>53051</v>
      </c>
      <c r="X506" t="inlineStr">
        <is>
          <t>비규제자산</t>
        </is>
      </c>
      <c r="Y506" t="inlineStr">
        <is>
          <t>Merchant(정부)</t>
        </is>
      </c>
      <c r="Z506" t="inlineStr">
        <is>
          <t>무보증</t>
        </is>
      </c>
      <c r="AA506" t="inlineStr">
        <is>
          <t>용량요금으로 선순위 커버</t>
        </is>
      </c>
      <c r="AB506" t="inlineStr">
        <is>
          <t>국민은행</t>
        </is>
      </c>
      <c r="AC506" t="inlineStr">
        <is>
          <t>해당없음</t>
        </is>
      </c>
      <c r="AD506" t="inlineStr">
        <is>
          <t>허강혁</t>
        </is>
      </c>
      <c r="AF506" t="inlineStr">
        <is>
          <t>유재섭</t>
        </is>
      </c>
      <c r="AH506" s="1" t="n">
        <v>43915</v>
      </c>
      <c r="AI506" t="inlineStr">
        <is>
          <t>기보유</t>
        </is>
      </c>
      <c r="AJ506" t="inlineStr">
        <is>
          <t>국내실물</t>
        </is>
      </c>
      <c r="AK506" t="inlineStr">
        <is>
          <t>인프라</t>
        </is>
      </c>
      <c r="AL506" t="inlineStr">
        <is>
          <t>Debt</t>
        </is>
      </c>
      <c r="AM506" t="inlineStr">
        <is>
          <t>인출</t>
        </is>
      </c>
      <c r="AN506" t="inlineStr">
        <is>
          <t>운영</t>
        </is>
      </c>
      <c r="AO506" t="n">
        <v>0</v>
      </c>
      <c r="AP506" t="n">
        <v>40000000000</v>
      </c>
      <c r="AQ506" t="n">
        <v>0</v>
      </c>
      <c r="AR506" t="n">
        <v>0</v>
      </c>
      <c r="AS506" t="n">
        <v>0</v>
      </c>
      <c r="AT506" t="n">
        <v>0</v>
      </c>
      <c r="AU506" t="n">
        <v>0</v>
      </c>
      <c r="AV506" t="n">
        <v>0</v>
      </c>
      <c r="AW506" t="n">
        <v>40000000000</v>
      </c>
      <c r="AX506" t="n">
        <v>138400000</v>
      </c>
      <c r="AY506" t="n">
        <v>2893756958</v>
      </c>
      <c r="AZ506" t="n">
        <v>11715646163</v>
      </c>
      <c r="BA506" t="n">
        <v>-138400000</v>
      </c>
      <c r="BB506" t="n">
        <v>-2893756958</v>
      </c>
      <c r="BC506" t="n">
        <v>28284353837</v>
      </c>
      <c r="BD506" t="n">
        <v>283448833</v>
      </c>
      <c r="BE506" t="n">
        <v>1186065095</v>
      </c>
      <c r="BF506" t="n">
        <v>6606937712</v>
      </c>
      <c r="BG506" t="n">
        <v>0</v>
      </c>
      <c r="BH506" t="n">
        <v>1186065095</v>
      </c>
      <c r="BI506" t="n">
        <v>0</v>
      </c>
      <c r="BJ506" t="n">
        <v>0</v>
      </c>
      <c r="BK506" t="n">
        <v>0</v>
      </c>
      <c r="BL506" t="n">
        <v>1184240133</v>
      </c>
      <c r="BM506" t="n">
        <v>0</v>
      </c>
      <c r="BN506" t="n">
        <v>0</v>
      </c>
      <c r="BO506" t="n">
        <v>96470936</v>
      </c>
      <c r="BP506" t="n">
        <v>1184496530</v>
      </c>
      <c r="BQ506" t="n">
        <v>96470936</v>
      </c>
      <c r="BR506" t="n">
        <v>1184496530</v>
      </c>
      <c r="BS506" t="n">
        <v>0</v>
      </c>
      <c r="BT506" t="n">
        <v>0</v>
      </c>
      <c r="BU506" t="n">
        <v>0</v>
      </c>
      <c r="BV506" t="n">
        <v>96470936</v>
      </c>
      <c r="BW506" t="n">
        <v>1184496530</v>
      </c>
      <c r="BX506" t="n">
        <v>0.3409116542231297</v>
      </c>
      <c r="BY506" t="n">
        <v>4.064989115361247</v>
      </c>
      <c r="BZ506" t="n">
        <v>0</v>
      </c>
      <c r="CA506" t="n">
        <v>28284353837</v>
      </c>
      <c r="CB506" t="n">
        <v>28407974005</v>
      </c>
      <c r="CC506" t="n">
        <v>31178110795</v>
      </c>
      <c r="CD506" t="n">
        <v>0</v>
      </c>
      <c r="CE506" t="n">
        <v>28284353837</v>
      </c>
      <c r="CF506" t="n">
        <v>28407974005</v>
      </c>
      <c r="CG506" t="n">
        <v>31178110795</v>
      </c>
      <c r="CH506" t="n">
        <v>28284353837</v>
      </c>
      <c r="CI506" t="n">
        <v>28407974005</v>
      </c>
      <c r="CJ506" t="n">
        <v>31178110795</v>
      </c>
      <c r="CK506" t="n">
        <v>0</v>
      </c>
      <c r="CL506" t="n">
        <v>0</v>
      </c>
      <c r="CM506" t="n">
        <v>0.338012575</v>
      </c>
      <c r="CN506" t="n">
        <v>4.0561509</v>
      </c>
      <c r="CO506" t="n">
        <v>4.0561509</v>
      </c>
      <c r="CP506" t="n">
        <v>9560467272.6555</v>
      </c>
      <c r="CQ506" t="n">
        <v>114725607271.866</v>
      </c>
      <c r="CR506" t="n">
        <v>114725607271.866</v>
      </c>
      <c r="CS506" t="n">
        <v>1.1651734428</v>
      </c>
      <c r="CT506" t="n">
        <v>32956177937.63068</v>
      </c>
      <c r="CU506" t="n">
        <v>4</v>
      </c>
      <c r="CV506" t="n">
        <v>0</v>
      </c>
      <c r="CW506" t="n">
        <v>0</v>
      </c>
      <c r="CX506" t="n">
        <v>4</v>
      </c>
      <c r="CY506" t="n">
        <v>4</v>
      </c>
      <c r="CZ506" t="n">
        <v>113137415348</v>
      </c>
      <c r="DA506" t="n">
        <v>0</v>
      </c>
      <c r="DB506" t="n">
        <v>0</v>
      </c>
      <c r="DC506" t="n">
        <v>553600000</v>
      </c>
      <c r="DD506" t="n">
        <v>11575027832</v>
      </c>
      <c r="DE506" t="n">
        <v>28284353837</v>
      </c>
      <c r="DF506" t="n">
        <v>0</v>
      </c>
      <c r="DG506" t="n">
        <v>138400000</v>
      </c>
      <c r="DH506" t="n">
        <v>1</v>
      </c>
      <c r="DI506" t="n">
        <v>0</v>
      </c>
      <c r="DJ506" t="n">
        <v>28284353837</v>
      </c>
      <c r="DK506" t="n">
        <v>0</v>
      </c>
      <c r="DL506" t="n">
        <v>31178110795</v>
      </c>
      <c r="DM506" t="n">
        <v>0</v>
      </c>
      <c r="DN506" t="n">
        <v>0</v>
      </c>
      <c r="DO506" t="n">
        <v>0</v>
      </c>
      <c r="DP506" t="n">
        <v>2893756958</v>
      </c>
      <c r="DQ506" t="n">
        <v>0</v>
      </c>
      <c r="DR506" t="n">
        <v>0</v>
      </c>
      <c r="DS506" t="n">
        <v>0</v>
      </c>
      <c r="DT506" t="n">
        <v>0</v>
      </c>
      <c r="DU506" t="n">
        <v>0</v>
      </c>
      <c r="DV506" t="n">
        <v>26006952702.41099</v>
      </c>
      <c r="DW506" t="n">
        <v>3309069437.907196</v>
      </c>
      <c r="DX506" t="n">
        <v>0</v>
      </c>
      <c r="DY506" t="n">
        <v>0</v>
      </c>
      <c r="DZ506" t="n">
        <v>0</v>
      </c>
      <c r="EA506" t="n">
        <v>0</v>
      </c>
      <c r="EB506" t="n">
        <v>3309069437.907196</v>
      </c>
      <c r="EC506" t="n">
        <v>0.1272378765698461</v>
      </c>
      <c r="ED506" t="n">
        <v>3309069437.907196</v>
      </c>
      <c r="EE506" t="n">
        <v>3598841122.37006</v>
      </c>
      <c r="EF506" t="n">
        <v>0</v>
      </c>
      <c r="EG506" t="n">
        <v>96470936</v>
      </c>
      <c r="EH506" t="n">
        <v>0</v>
      </c>
      <c r="EI506" t="n">
        <v>0</v>
      </c>
      <c r="EJ506" t="n">
        <v>0</v>
      </c>
      <c r="EK506" t="n">
        <v>0</v>
      </c>
      <c r="EL506" t="n">
        <v>1184496530</v>
      </c>
      <c r="EM506" t="n">
        <v>0</v>
      </c>
      <c r="EN506" t="n">
        <v>0</v>
      </c>
      <c r="EO506" t="n">
        <v>0</v>
      </c>
      <c r="EP506" t="n">
        <v>96470936</v>
      </c>
      <c r="EQ506" t="n">
        <v>1184496530</v>
      </c>
      <c r="ER506" t="n">
        <v>181</v>
      </c>
      <c r="EU506" t="n">
        <v>2020</v>
      </c>
      <c r="EV506" t="inlineStr">
        <is>
          <t>국내간접투자</t>
        </is>
      </c>
      <c r="EW506" t="n">
        <v>0</v>
      </c>
      <c r="EX506" t="n">
        <v>96470936</v>
      </c>
      <c r="EY506" t="n">
        <v>0</v>
      </c>
      <c r="EZ506" t="n">
        <v>0</v>
      </c>
      <c r="FA506" t="n">
        <v>0</v>
      </c>
      <c r="FB506" t="n">
        <v>0</v>
      </c>
      <c r="FC506" t="n">
        <v>1184496530</v>
      </c>
      <c r="FD506" t="n">
        <v>0</v>
      </c>
      <c r="FE506" t="n">
        <v>0</v>
      </c>
      <c r="FF506" t="n">
        <v>0</v>
      </c>
      <c r="FG506" t="n">
        <v>0</v>
      </c>
      <c r="FH506" t="n">
        <v>0</v>
      </c>
      <c r="FI506" t="n">
        <v>0</v>
      </c>
      <c r="FJ506" t="n">
        <v>0</v>
      </c>
      <c r="FK506" t="n">
        <v>0</v>
      </c>
      <c r="FL506" t="n">
        <v>0</v>
      </c>
      <c r="FM506" t="n">
        <v>0</v>
      </c>
      <c r="FN506" t="n">
        <v>0</v>
      </c>
      <c r="FO506" t="n">
        <v>0</v>
      </c>
      <c r="FP506" t="n">
        <v>0</v>
      </c>
      <c r="FQ506" t="b">
        <v>1</v>
      </c>
      <c r="FR506" t="b">
        <v>1</v>
      </c>
    </row>
    <row r="507">
      <c r="A507" t="inlineStr">
        <is>
          <t>BS00001224</t>
        </is>
      </c>
      <c r="B507" t="inlineStr">
        <is>
          <t>BS0000122401</t>
        </is>
      </c>
      <c r="C507" t="n">
        <v>210000777</v>
      </c>
      <c r="D507" t="inlineStr">
        <is>
          <t>맥쿼리 글로벌 인프라대출 전문투자형사모특별자산투자신탁 5호</t>
        </is>
      </c>
      <c r="E507" t="inlineStr">
        <is>
          <t>파인만 맥쿼리 글로벌인프라대출 일반 사모특별자산투자신탁 5호</t>
        </is>
      </c>
      <c r="F507" t="inlineStr">
        <is>
          <t>인프라</t>
        </is>
      </c>
      <c r="G507" t="inlineStr">
        <is>
          <t>혼합</t>
        </is>
      </c>
      <c r="H507" t="inlineStr">
        <is>
          <t>혼합</t>
        </is>
      </c>
      <c r="I507" t="inlineStr">
        <is>
          <t>해외</t>
        </is>
      </c>
      <c r="J507" t="inlineStr">
        <is>
          <t>유럽</t>
        </is>
      </c>
      <c r="K507" t="inlineStr">
        <is>
          <t>선진국</t>
        </is>
      </c>
      <c r="L507" t="inlineStr">
        <is>
          <t>혼합</t>
        </is>
      </c>
      <c r="M507" t="inlineStr">
        <is>
          <t>해당없음</t>
        </is>
      </c>
      <c r="N507" t="inlineStr">
        <is>
          <t>수익증권</t>
        </is>
      </c>
      <c r="O507" t="inlineStr">
        <is>
          <t>혼합</t>
        </is>
      </c>
      <c r="P507" t="inlineStr">
        <is>
          <t>채권형</t>
        </is>
      </c>
      <c r="Q507" t="inlineStr">
        <is>
          <t>블라인드</t>
        </is>
      </c>
      <c r="R507" t="inlineStr">
        <is>
          <t>KRW</t>
        </is>
      </c>
      <c r="S507" t="inlineStr">
        <is>
          <t>EUR</t>
        </is>
      </c>
      <c r="T507" s="1" t="n">
        <v>44132</v>
      </c>
      <c r="U507" s="1" t="n">
        <v>44760</v>
      </c>
      <c r="V507" s="1" t="n">
        <v>49327</v>
      </c>
      <c r="X507" t="inlineStr">
        <is>
          <t>해당없음</t>
        </is>
      </c>
      <c r="Y507" t="inlineStr">
        <is>
          <t>해당없음</t>
        </is>
      </c>
      <c r="Z507" t="inlineStr">
        <is>
          <t>해당없음</t>
        </is>
      </c>
      <c r="AA507" t="inlineStr">
        <is>
          <t>해당없음</t>
        </is>
      </c>
      <c r="AB507" t="inlineStr">
        <is>
          <t>파인만자산운용</t>
        </is>
      </c>
      <c r="AC507" t="inlineStr">
        <is>
          <t>Macquarie</t>
        </is>
      </c>
      <c r="AD507" t="inlineStr">
        <is>
          <t>임채연</t>
        </is>
      </c>
      <c r="AF507" t="inlineStr">
        <is>
          <t>황민정</t>
        </is>
      </c>
      <c r="AI507" t="inlineStr">
        <is>
          <t>기보유</t>
        </is>
      </c>
      <c r="AJ507" t="inlineStr">
        <is>
          <t>해외실물</t>
        </is>
      </c>
      <c r="AK507" t="inlineStr">
        <is>
          <t>인프라</t>
        </is>
      </c>
      <c r="AL507" t="inlineStr">
        <is>
          <t>Debt</t>
        </is>
      </c>
      <c r="AM507" t="inlineStr">
        <is>
          <t>인출</t>
        </is>
      </c>
      <c r="AN507" t="inlineStr">
        <is>
          <t>운영</t>
        </is>
      </c>
      <c r="AO507" t="n">
        <v>280000000</v>
      </c>
      <c r="AP507" t="n">
        <v>60000000000</v>
      </c>
      <c r="AQ507" t="n">
        <v>0</v>
      </c>
      <c r="AR507" t="n">
        <v>0</v>
      </c>
      <c r="AS507" t="n">
        <v>0</v>
      </c>
      <c r="AT507" t="n">
        <v>0</v>
      </c>
      <c r="AU507" t="n">
        <v>0</v>
      </c>
      <c r="AV507" t="n">
        <v>4312799478</v>
      </c>
      <c r="AW507" t="n">
        <v>58880250339</v>
      </c>
      <c r="AX507" t="n">
        <v>0</v>
      </c>
      <c r="AY507" t="n">
        <v>2285799378</v>
      </c>
      <c r="AZ507" t="n">
        <v>12084119904</v>
      </c>
      <c r="BA507" t="n">
        <v>0</v>
      </c>
      <c r="BB507" t="n">
        <v>2027000100</v>
      </c>
      <c r="BC507" t="n">
        <v>46796130435</v>
      </c>
      <c r="BD507" t="n">
        <v>412471099</v>
      </c>
      <c r="BE507" t="n">
        <v>1602316698</v>
      </c>
      <c r="BF507" t="n">
        <v>6674415687</v>
      </c>
      <c r="BG507" t="n">
        <v>1602080381</v>
      </c>
      <c r="BH507" t="n">
        <v>0</v>
      </c>
      <c r="BI507" t="n">
        <v>236317</v>
      </c>
      <c r="BJ507" t="n">
        <v>32706915</v>
      </c>
      <c r="BK507" t="n">
        <v>1602080381</v>
      </c>
      <c r="BL507" t="n">
        <v>236317</v>
      </c>
      <c r="BM507" t="n">
        <v>-873323704</v>
      </c>
      <c r="BN507" t="n">
        <v>-579802955</v>
      </c>
      <c r="BO507" t="n">
        <v>412471099</v>
      </c>
      <c r="BP507" t="n">
        <v>1602316698</v>
      </c>
      <c r="BQ507" t="n">
        <v>-460852605</v>
      </c>
      <c r="BR507" t="n">
        <v>1022513743</v>
      </c>
      <c r="BS507" t="n">
        <v>0</v>
      </c>
      <c r="BT507" t="n">
        <v>0</v>
      </c>
      <c r="BU507" t="n">
        <v>0</v>
      </c>
      <c r="BV507" t="n">
        <v>-460852605</v>
      </c>
      <c r="BW507" t="n">
        <v>1022513743</v>
      </c>
      <c r="BX507" t="n">
        <v>-1.183556780983176</v>
      </c>
      <c r="BY507" t="n">
        <v>2.760864831261575</v>
      </c>
      <c r="BZ507" t="n">
        <v>0</v>
      </c>
      <c r="CA507" t="n">
        <v>45717734992</v>
      </c>
      <c r="CB507" t="n">
        <v>45717734992</v>
      </c>
      <c r="CC507" t="n">
        <v>44103206026</v>
      </c>
      <c r="CD507" t="n">
        <v>0</v>
      </c>
      <c r="CE507" t="n">
        <v>38270849797</v>
      </c>
      <c r="CF507" t="n">
        <v>39144173501</v>
      </c>
      <c r="CG507" t="n">
        <v>36823652652</v>
      </c>
      <c r="CH507" t="n">
        <v>38270849797</v>
      </c>
      <c r="CI507" t="n">
        <v>39144173501</v>
      </c>
      <c r="CJ507" t="n">
        <v>36823652652</v>
      </c>
      <c r="CK507" t="n">
        <v>-579802955</v>
      </c>
      <c r="CL507" t="n">
        <v>0</v>
      </c>
      <c r="CM507" t="n">
        <v>-13.50353192538023</v>
      </c>
      <c r="CN507" t="n">
        <v>2.754116952419281</v>
      </c>
      <c r="CO507" t="n">
        <v>-0.892162621021271</v>
      </c>
      <c r="CP507" t="n">
        <v>-516791642045.221</v>
      </c>
      <c r="CQ507" t="n">
        <v>105402396209.4097</v>
      </c>
      <c r="CR507" t="n">
        <v>-34143821663.6029</v>
      </c>
      <c r="CS507" t="n">
        <v>0.9685656066279654</v>
      </c>
      <c r="CT507" t="n">
        <v>37067828849.79905</v>
      </c>
      <c r="CU507" t="n">
        <v>0</v>
      </c>
      <c r="CV507" t="n">
        <v>0</v>
      </c>
      <c r="CW507" t="n">
        <v>0</v>
      </c>
      <c r="CX507" t="n">
        <v>0</v>
      </c>
      <c r="CY507" t="n">
        <v>0</v>
      </c>
      <c r="CZ507" t="n">
        <v>0</v>
      </c>
      <c r="DA507" t="n">
        <v>0</v>
      </c>
      <c r="DB507" t="n">
        <v>0</v>
      </c>
      <c r="DC507" t="n">
        <v>0</v>
      </c>
      <c r="DD507" t="n">
        <v>0</v>
      </c>
      <c r="DE507" t="n">
        <v>0</v>
      </c>
      <c r="DF507" t="n">
        <v>0</v>
      </c>
      <c r="DG507" t="n">
        <v>0</v>
      </c>
      <c r="DH507" t="n">
        <v>1</v>
      </c>
      <c r="DI507" t="n">
        <v>0</v>
      </c>
      <c r="DJ507" t="n">
        <v>38270849797</v>
      </c>
      <c r="DK507" t="n">
        <v>0</v>
      </c>
      <c r="DL507" t="n">
        <v>36823652652</v>
      </c>
      <c r="DM507" t="n">
        <v>0</v>
      </c>
      <c r="DN507" t="n">
        <v>4312799478</v>
      </c>
      <c r="DO507" t="n">
        <v>0</v>
      </c>
      <c r="DP507" t="n">
        <v>2285799378</v>
      </c>
      <c r="DQ507" t="n">
        <v>0</v>
      </c>
      <c r="DR507" t="n">
        <v>0</v>
      </c>
      <c r="DS507" t="n">
        <v>0</v>
      </c>
      <c r="DT507" t="n">
        <v>0</v>
      </c>
      <c r="DU507" t="n">
        <v>0</v>
      </c>
      <c r="DV507" t="n">
        <v>38967319978</v>
      </c>
      <c r="DW507" t="n">
        <v>4847442104.421691</v>
      </c>
      <c r="DX507" t="n">
        <v>0</v>
      </c>
      <c r="DY507" t="n">
        <v>0</v>
      </c>
      <c r="DZ507" t="n">
        <v>13186516710.45695</v>
      </c>
      <c r="EA507" t="n">
        <v>0</v>
      </c>
      <c r="EB507" t="n">
        <v>18033958814.87864</v>
      </c>
      <c r="EC507" t="n">
        <v>0.4627970007960562</v>
      </c>
      <c r="ED507" t="n">
        <v>18033958814.87864</v>
      </c>
      <c r="EE507" t="n">
        <v>17711634503.96796</v>
      </c>
      <c r="EF507" t="n">
        <v>0</v>
      </c>
      <c r="EG507" t="n">
        <v>412471099</v>
      </c>
      <c r="EH507" t="n">
        <v>0</v>
      </c>
      <c r="EI507" t="n">
        <v>0</v>
      </c>
      <c r="EJ507" t="n">
        <v>-873323704</v>
      </c>
      <c r="EK507" t="n">
        <v>0</v>
      </c>
      <c r="EL507" t="n">
        <v>1602316698</v>
      </c>
      <c r="EM507" t="n">
        <v>32706915</v>
      </c>
      <c r="EN507" t="n">
        <v>0</v>
      </c>
      <c r="EO507" t="n">
        <v>-612509870</v>
      </c>
      <c r="EP507" t="n">
        <v>-460852605</v>
      </c>
      <c r="EQ507" t="n">
        <v>1022513743</v>
      </c>
      <c r="ER507" t="n">
        <v>200</v>
      </c>
      <c r="EU507" t="n">
        <v>2020</v>
      </c>
      <c r="EV507" t="inlineStr">
        <is>
          <t>국내간접투자</t>
        </is>
      </c>
      <c r="EW507" t="n">
        <v>0</v>
      </c>
      <c r="EX507" t="n">
        <v>412471099</v>
      </c>
      <c r="EY507" t="n">
        <v>0</v>
      </c>
      <c r="EZ507" t="n">
        <v>0</v>
      </c>
      <c r="FA507" t="n">
        <v>-873323704</v>
      </c>
      <c r="FB507" t="n">
        <v>0</v>
      </c>
      <c r="FC507" t="n">
        <v>1602316698</v>
      </c>
      <c r="FD507" t="n">
        <v>32706915</v>
      </c>
      <c r="FE507" t="n">
        <v>0</v>
      </c>
      <c r="FF507" t="n">
        <v>-612509870</v>
      </c>
      <c r="FG507" t="n">
        <v>0</v>
      </c>
      <c r="FH507" t="n">
        <v>0</v>
      </c>
      <c r="FI507" t="n">
        <v>0</v>
      </c>
      <c r="FJ507" t="n">
        <v>0</v>
      </c>
      <c r="FK507" t="n">
        <v>0</v>
      </c>
      <c r="FL507" t="n">
        <v>0</v>
      </c>
      <c r="FM507" t="n">
        <v>0</v>
      </c>
      <c r="FN507" t="n">
        <v>0</v>
      </c>
      <c r="FO507" t="n">
        <v>0</v>
      </c>
      <c r="FP507" t="n">
        <v>0</v>
      </c>
      <c r="FQ507" t="b">
        <v>1</v>
      </c>
      <c r="FR507" t="b">
        <v>1</v>
      </c>
    </row>
    <row r="508">
      <c r="A508" t="inlineStr">
        <is>
          <t>BS00001227</t>
        </is>
      </c>
      <c r="B508" t="inlineStr">
        <is>
          <t>BS0000122701</t>
        </is>
      </c>
      <c r="C508" t="n">
        <v>210000998</v>
      </c>
      <c r="D508" t="inlineStr">
        <is>
          <t>KKR Asian Fund Ⅳ</t>
        </is>
      </c>
      <c r="E508" t="inlineStr">
        <is>
          <t>KKR ASIAN FUND IV SCSP</t>
        </is>
      </c>
      <c r="F508" t="inlineStr">
        <is>
          <t>PE</t>
        </is>
      </c>
      <c r="G508" t="inlineStr">
        <is>
          <t>PE</t>
        </is>
      </c>
      <c r="H508" t="inlineStr">
        <is>
          <t>PE</t>
        </is>
      </c>
      <c r="I508" t="inlineStr">
        <is>
          <t>해외</t>
        </is>
      </c>
      <c r="J508" t="inlineStr">
        <is>
          <t>아시아</t>
        </is>
      </c>
      <c r="K508" t="inlineStr">
        <is>
          <t>이머징</t>
        </is>
      </c>
      <c r="L508" t="inlineStr">
        <is>
          <t>혼합</t>
        </is>
      </c>
      <c r="M508" t="inlineStr">
        <is>
          <t>해당없음</t>
        </is>
      </c>
      <c r="N508" t="inlineStr">
        <is>
          <t>수익증권</t>
        </is>
      </c>
      <c r="O508" t="inlineStr">
        <is>
          <t>지분</t>
        </is>
      </c>
      <c r="P508" t="inlineStr">
        <is>
          <t>주식형</t>
        </is>
      </c>
      <c r="Q508" t="inlineStr">
        <is>
          <t>블라인드</t>
        </is>
      </c>
      <c r="R508" t="inlineStr">
        <is>
          <t>USD</t>
        </is>
      </c>
      <c r="S508" t="inlineStr">
        <is>
          <t>USD</t>
        </is>
      </c>
      <c r="T508" s="1" t="n">
        <v>44343</v>
      </c>
      <c r="U508" s="1" t="n">
        <v>46534</v>
      </c>
      <c r="V508" s="1" t="n">
        <v>48361</v>
      </c>
      <c r="X508" t="inlineStr">
        <is>
          <t>해당없음</t>
        </is>
      </c>
      <c r="Y508" t="inlineStr">
        <is>
          <t>해당없음</t>
        </is>
      </c>
      <c r="Z508" t="inlineStr">
        <is>
          <t>해당없음</t>
        </is>
      </c>
      <c r="AA508" t="inlineStr">
        <is>
          <t>해당없음</t>
        </is>
      </c>
      <c r="AB508" t="inlineStr">
        <is>
          <t>해당없음</t>
        </is>
      </c>
      <c r="AC508" t="inlineStr">
        <is>
          <t>KKR</t>
        </is>
      </c>
      <c r="AD508" t="inlineStr">
        <is>
          <t>서민관</t>
        </is>
      </c>
      <c r="AF508" t="inlineStr">
        <is>
          <t>이현호</t>
        </is>
      </c>
      <c r="AH508" s="1" t="n">
        <v>43930</v>
      </c>
      <c r="AI508" t="inlineStr">
        <is>
          <t>기보유</t>
        </is>
      </c>
      <c r="AJ508" t="inlineStr">
        <is>
          <t>사모투자</t>
        </is>
      </c>
      <c r="AK508" t="inlineStr">
        <is>
          <t>PE</t>
        </is>
      </c>
      <c r="AL508" t="inlineStr">
        <is>
          <t>Equity</t>
        </is>
      </c>
      <c r="AM508" t="inlineStr">
        <is>
          <t>인출</t>
        </is>
      </c>
      <c r="AN508" t="inlineStr">
        <is>
          <t>운영</t>
        </is>
      </c>
      <c r="AO508" t="n">
        <v>400000000</v>
      </c>
      <c r="AP508" t="n">
        <v>560000000000</v>
      </c>
      <c r="AQ508" t="n">
        <v>0</v>
      </c>
      <c r="AR508" t="n">
        <v>0</v>
      </c>
      <c r="AS508" t="n">
        <v>0</v>
      </c>
      <c r="AT508" t="n">
        <v>0</v>
      </c>
      <c r="AU508" t="n">
        <v>0</v>
      </c>
      <c r="AV508" t="n">
        <v>126904724042</v>
      </c>
      <c r="AW508" t="n">
        <v>417043782667</v>
      </c>
      <c r="AX508" t="n">
        <v>0</v>
      </c>
      <c r="AY508" t="n">
        <v>16470501491</v>
      </c>
      <c r="AZ508" t="n">
        <v>23476546588</v>
      </c>
      <c r="BA508" t="n">
        <v>0</v>
      </c>
      <c r="BB508" t="n">
        <v>110434222551</v>
      </c>
      <c r="BC508" t="n">
        <v>393567236079</v>
      </c>
      <c r="BD508" t="n">
        <v>0</v>
      </c>
      <c r="BE508" t="n">
        <v>71068257081</v>
      </c>
      <c r="BF508" t="n">
        <v>107911067319</v>
      </c>
      <c r="BG508" t="n">
        <v>71068257081</v>
      </c>
      <c r="BH508" t="n">
        <v>0</v>
      </c>
      <c r="BI508" t="n">
        <v>0</v>
      </c>
      <c r="BJ508" t="n">
        <v>-3119276759</v>
      </c>
      <c r="BK508" t="n">
        <v>71068257081</v>
      </c>
      <c r="BL508" t="n">
        <v>0</v>
      </c>
      <c r="BM508" t="n">
        <v>-1372837285</v>
      </c>
      <c r="BN508" t="n">
        <v>19733099535</v>
      </c>
      <c r="BO508" t="n">
        <v>0</v>
      </c>
      <c r="BP508" t="n">
        <v>71068257081</v>
      </c>
      <c r="BQ508" t="n">
        <v>-1372837285</v>
      </c>
      <c r="BR508" t="n">
        <v>90801356616</v>
      </c>
      <c r="BS508" t="n">
        <v>0</v>
      </c>
      <c r="BT508" t="n">
        <v>0</v>
      </c>
      <c r="BU508" t="n">
        <v>0</v>
      </c>
      <c r="BV508" t="n">
        <v>-1372837285</v>
      </c>
      <c r="BW508" t="n">
        <v>90801356616</v>
      </c>
      <c r="BX508" t="n">
        <v>-0.2539528994884207</v>
      </c>
      <c r="BY508" t="n">
        <v>21.47944063475914</v>
      </c>
      <c r="BZ508" t="n">
        <v>300486371</v>
      </c>
      <c r="CA508" t="n">
        <v>395090418759</v>
      </c>
      <c r="CB508" t="n">
        <v>395090418759</v>
      </c>
      <c r="CC508" t="n">
        <v>283601564149</v>
      </c>
      <c r="CD508" t="n">
        <v>372384002</v>
      </c>
      <c r="CE508" t="n">
        <v>534333804470</v>
      </c>
      <c r="CF508" t="n">
        <v>545468086130</v>
      </c>
      <c r="CG508" t="n">
        <v>401939817090</v>
      </c>
      <c r="CH508" t="n">
        <v>498256329016.8043</v>
      </c>
      <c r="CI508" t="n">
        <v>500406068183.9044</v>
      </c>
      <c r="CJ508" t="n">
        <v>358389029008.488</v>
      </c>
      <c r="CK508" t="n">
        <v>29433077457.31628</v>
      </c>
      <c r="CL508" t="n">
        <v>0</v>
      </c>
      <c r="CM508" t="n">
        <v>-22.19153113663197</v>
      </c>
      <c r="CN508" t="n">
        <v>21.92333042621613</v>
      </c>
      <c r="CO508" t="n">
        <v>21.50544583797455</v>
      </c>
      <c r="CP508" t="n">
        <v>-11857685259251.02</v>
      </c>
      <c r="CQ508" t="n">
        <v>11714376553292.97</v>
      </c>
      <c r="CR508" t="n">
        <v>11491086691428.47</v>
      </c>
      <c r="CS508" t="n">
        <v>1.596286639545861</v>
      </c>
      <c r="CT508" t="n">
        <v>852949913133.1718</v>
      </c>
      <c r="CU508" t="n">
        <v>0</v>
      </c>
      <c r="CV508" t="n">
        <v>0</v>
      </c>
      <c r="CW508" t="n">
        <v>0</v>
      </c>
      <c r="CX508" t="n">
        <v>0</v>
      </c>
      <c r="CY508" t="n">
        <v>0</v>
      </c>
      <c r="CZ508" t="n">
        <v>0</v>
      </c>
      <c r="DA508" t="n">
        <v>0</v>
      </c>
      <c r="DB508" t="n">
        <v>0</v>
      </c>
      <c r="DC508" t="n">
        <v>0</v>
      </c>
      <c r="DD508" t="n">
        <v>0</v>
      </c>
      <c r="DE508" t="n">
        <v>0</v>
      </c>
      <c r="DF508" t="n">
        <v>0</v>
      </c>
      <c r="DG508" t="n">
        <v>0</v>
      </c>
      <c r="DH508" t="n">
        <v>0</v>
      </c>
      <c r="DI508" t="n">
        <v>1</v>
      </c>
      <c r="DJ508" t="n">
        <v>0</v>
      </c>
      <c r="DK508" t="n">
        <v>534333804470</v>
      </c>
      <c r="DL508" t="n">
        <v>0</v>
      </c>
      <c r="DM508" t="n">
        <v>401939817090</v>
      </c>
      <c r="DN508" t="n">
        <v>0</v>
      </c>
      <c r="DO508" t="n">
        <v>126904724042</v>
      </c>
      <c r="DP508" t="n">
        <v>0</v>
      </c>
      <c r="DQ508" t="n">
        <v>16470501491</v>
      </c>
      <c r="DR508" t="n">
        <v>0</v>
      </c>
      <c r="DS508" t="n">
        <v>0</v>
      </c>
      <c r="DT508" t="n">
        <v>0</v>
      </c>
      <c r="DU508" t="n">
        <v>0</v>
      </c>
      <c r="DV508" t="n">
        <v>460362328194</v>
      </c>
      <c r="DW508" t="n">
        <v>0</v>
      </c>
      <c r="DX508" t="n">
        <v>0</v>
      </c>
      <c r="DY508" t="n">
        <v>211419236306.2802</v>
      </c>
      <c r="DZ508" t="n">
        <v>115090582048.5</v>
      </c>
      <c r="EA508" t="n">
        <v>0</v>
      </c>
      <c r="EB508" t="n">
        <v>326509818354.7802</v>
      </c>
      <c r="EC508" t="n">
        <v>0.7092453017076292</v>
      </c>
      <c r="ED508" t="n">
        <v>326509818354.7802</v>
      </c>
      <c r="EE508" t="n">
        <v>378973740363.9105</v>
      </c>
      <c r="EF508" t="n">
        <v>-10438634058</v>
      </c>
      <c r="EG508" t="n">
        <v>0</v>
      </c>
      <c r="EH508" t="n">
        <v>0</v>
      </c>
      <c r="EI508" t="n">
        <v>9761444375</v>
      </c>
      <c r="EJ508" t="n">
        <v>-695647602</v>
      </c>
      <c r="EK508" t="n">
        <v>-4047645716</v>
      </c>
      <c r="EL508" t="n">
        <v>71068257081</v>
      </c>
      <c r="EM508" t="n">
        <v>-3119276759</v>
      </c>
      <c r="EN508" t="n">
        <v>-6484083163</v>
      </c>
      <c r="EO508" t="n">
        <v>33384105173</v>
      </c>
      <c r="EP508" t="n">
        <v>-1372837285</v>
      </c>
      <c r="EQ508" t="n">
        <v>90801356616</v>
      </c>
      <c r="ER508" t="n">
        <v>1</v>
      </c>
      <c r="ES508" t="inlineStr">
        <is>
          <t>Buyout</t>
        </is>
      </c>
      <c r="EU508" t="n">
        <v>2020</v>
      </c>
      <c r="EV508" t="inlineStr">
        <is>
          <t>해외직접투자</t>
        </is>
      </c>
      <c r="EW508" t="n">
        <v>0</v>
      </c>
      <c r="EX508" t="n">
        <v>0</v>
      </c>
      <c r="EY508" t="n">
        <v>0</v>
      </c>
      <c r="EZ508" t="n">
        <v>0</v>
      </c>
      <c r="FA508" t="n">
        <v>0</v>
      </c>
      <c r="FB508" t="n">
        <v>0</v>
      </c>
      <c r="FC508" t="n">
        <v>0</v>
      </c>
      <c r="FD508" t="n">
        <v>0</v>
      </c>
      <c r="FE508" t="n">
        <v>0</v>
      </c>
      <c r="FF508" t="n">
        <v>0</v>
      </c>
      <c r="FG508" t="n">
        <v>-10438634058</v>
      </c>
      <c r="FH508" t="n">
        <v>0</v>
      </c>
      <c r="FI508" t="n">
        <v>0</v>
      </c>
      <c r="FJ508" t="n">
        <v>9761444375</v>
      </c>
      <c r="FK508" t="n">
        <v>-695647602</v>
      </c>
      <c r="FL508" t="n">
        <v>-4047645716</v>
      </c>
      <c r="FM508" t="n">
        <v>71068257081</v>
      </c>
      <c r="FN508" t="n">
        <v>-3119276759</v>
      </c>
      <c r="FO508" t="n">
        <v>-6484083163</v>
      </c>
      <c r="FP508" t="n">
        <v>33384105173</v>
      </c>
      <c r="FQ508" t="b">
        <v>1</v>
      </c>
      <c r="FR508" t="b">
        <v>1</v>
      </c>
    </row>
    <row r="509">
      <c r="A509" t="inlineStr">
        <is>
          <t>BS00001233</t>
        </is>
      </c>
      <c r="B509" t="inlineStr">
        <is>
          <t>BS0000123301</t>
        </is>
      </c>
      <c r="C509" t="n">
        <v>210000876</v>
      </c>
      <c r="D509" t="inlineStr">
        <is>
          <t>교보악사 신재생개발사업 전문투자형사모특별자산투자신탁 1호</t>
        </is>
      </c>
      <c r="E509" t="inlineStr">
        <is>
          <t>교보악사신재생개발사업일반사모특별자산투자신탁1호</t>
        </is>
      </c>
      <c r="F509" t="inlineStr">
        <is>
          <t>인프라</t>
        </is>
      </c>
      <c r="G509" t="inlineStr">
        <is>
          <t>신재생</t>
        </is>
      </c>
      <c r="H509" t="inlineStr">
        <is>
          <t>태양광</t>
        </is>
      </c>
      <c r="I509" t="inlineStr">
        <is>
          <t>국내</t>
        </is>
      </c>
      <c r="J509" t="inlineStr">
        <is>
          <t>아시아</t>
        </is>
      </c>
      <c r="K509" t="inlineStr">
        <is>
          <t>이머징</t>
        </is>
      </c>
      <c r="L509" t="inlineStr">
        <is>
          <t>한국</t>
        </is>
      </c>
      <c r="M509" t="inlineStr">
        <is>
          <t>해당없음</t>
        </is>
      </c>
      <c r="N509" t="inlineStr">
        <is>
          <t>수익증권</t>
        </is>
      </c>
      <c r="O509" t="inlineStr">
        <is>
          <t>후순위</t>
        </is>
      </c>
      <c r="P509" t="inlineStr">
        <is>
          <t>채권형</t>
        </is>
      </c>
      <c r="Q509" t="inlineStr">
        <is>
          <t>블라인드</t>
        </is>
      </c>
      <c r="R509" t="inlineStr">
        <is>
          <t>KRW</t>
        </is>
      </c>
      <c r="S509" t="inlineStr">
        <is>
          <t>KRW</t>
        </is>
      </c>
      <c r="T509" s="1" t="n">
        <v>44196</v>
      </c>
      <c r="U509" s="1" t="n">
        <v>44926</v>
      </c>
      <c r="V509" s="1" t="n">
        <v>46021</v>
      </c>
      <c r="W509" s="1" t="n">
        <v>44574</v>
      </c>
      <c r="X509" t="inlineStr">
        <is>
          <t>비규제자산</t>
        </is>
      </c>
      <c r="Y509" t="inlineStr">
        <is>
          <t>Merchant(정부)</t>
        </is>
      </c>
      <c r="Z509" t="inlineStr">
        <is>
          <t>무보증</t>
        </is>
      </c>
      <c r="AB509" t="inlineStr">
        <is>
          <t>교보악사자산운용</t>
        </is>
      </c>
      <c r="AC509" t="inlineStr">
        <is>
          <t>해당없음</t>
        </is>
      </c>
      <c r="AD509" t="inlineStr">
        <is>
          <t>상환/확인필요</t>
        </is>
      </c>
      <c r="AF509" t="inlineStr">
        <is>
          <t>유재섭</t>
        </is>
      </c>
      <c r="AI509" t="inlineStr">
        <is>
          <t>기보유</t>
        </is>
      </c>
      <c r="AJ509" t="inlineStr">
        <is>
          <t>국내실물</t>
        </is>
      </c>
      <c r="AK509" t="inlineStr">
        <is>
          <t>인프라</t>
        </is>
      </c>
      <c r="AL509" t="inlineStr">
        <is>
          <t>Debt</t>
        </is>
      </c>
      <c r="AM509" t="inlineStr">
        <is>
          <t>인출</t>
        </is>
      </c>
      <c r="AN509" t="inlineStr">
        <is>
          <t>상환</t>
        </is>
      </c>
      <c r="AO509" t="n">
        <v>0</v>
      </c>
      <c r="AP509" t="n">
        <v>5000000000</v>
      </c>
      <c r="AQ509" t="n">
        <v>0</v>
      </c>
      <c r="AR509" t="n">
        <v>0</v>
      </c>
      <c r="AS509" t="n">
        <v>0</v>
      </c>
      <c r="AT509" t="n">
        <v>0</v>
      </c>
      <c r="AU509" t="n">
        <v>0</v>
      </c>
      <c r="AV509" t="n">
        <v>0</v>
      </c>
      <c r="AW509" t="n">
        <v>2857142858</v>
      </c>
      <c r="AX509" t="n">
        <v>0</v>
      </c>
      <c r="AY509" t="n">
        <v>0</v>
      </c>
      <c r="AZ509" t="n">
        <v>2857592606</v>
      </c>
      <c r="BA509" t="n">
        <v>0</v>
      </c>
      <c r="BB509" t="n">
        <v>0</v>
      </c>
      <c r="BC509" t="n">
        <v>-449748</v>
      </c>
      <c r="BD509" t="n">
        <v>0</v>
      </c>
      <c r="BE509" t="n">
        <v>0</v>
      </c>
      <c r="BF509" t="n">
        <v>122719763</v>
      </c>
      <c r="BG509" t="n">
        <v>0</v>
      </c>
      <c r="BH509" t="n">
        <v>0</v>
      </c>
      <c r="BI509" t="n">
        <v>0</v>
      </c>
      <c r="BJ509" t="n">
        <v>0</v>
      </c>
      <c r="BK509" t="n">
        <v>0</v>
      </c>
      <c r="BL509" t="n">
        <v>0</v>
      </c>
      <c r="BM509" t="n">
        <v>0</v>
      </c>
      <c r="BN509" t="n">
        <v>0</v>
      </c>
      <c r="BO509" t="n">
        <v>0</v>
      </c>
      <c r="BP509" t="n">
        <v>0</v>
      </c>
      <c r="BQ509" t="n">
        <v>0</v>
      </c>
      <c r="BR509" t="n">
        <v>0</v>
      </c>
      <c r="BS509" t="n">
        <v>0</v>
      </c>
      <c r="BT509" t="n">
        <v>0</v>
      </c>
      <c r="BU509" t="n">
        <v>0</v>
      </c>
      <c r="BV509" t="n">
        <v>0</v>
      </c>
      <c r="BW509" t="n">
        <v>0</v>
      </c>
      <c r="BX509" t="n">
        <v>0</v>
      </c>
      <c r="BY509" t="n">
        <v>0</v>
      </c>
      <c r="BZ509" t="n">
        <v>0</v>
      </c>
      <c r="CA509" t="n">
        <v>0</v>
      </c>
      <c r="CB509" t="n">
        <v>0</v>
      </c>
      <c r="CC509" t="n">
        <v>0</v>
      </c>
      <c r="CD509" t="n">
        <v>0</v>
      </c>
      <c r="CE509" t="n">
        <v>0</v>
      </c>
      <c r="CF509" t="n">
        <v>0</v>
      </c>
      <c r="CG509" t="n">
        <v>0</v>
      </c>
      <c r="CH509" t="n">
        <v>0</v>
      </c>
      <c r="CI509" t="n">
        <v>0</v>
      </c>
      <c r="CJ509" t="n">
        <v>0</v>
      </c>
      <c r="CK509" t="n">
        <v>0</v>
      </c>
      <c r="CL509" t="n">
        <v>0</v>
      </c>
      <c r="CM509" t="n">
        <v>0</v>
      </c>
      <c r="CN509" t="n">
        <v>0</v>
      </c>
      <c r="CO509" t="n">
        <v>6.629222929477692</v>
      </c>
      <c r="CP509" t="n">
        <v>0</v>
      </c>
      <c r="CQ509" t="n">
        <v>0</v>
      </c>
      <c r="CR509" t="n">
        <v>0</v>
      </c>
      <c r="CS509" t="n">
        <v>1.043109328837067</v>
      </c>
      <c r="CT509" t="n">
        <v>0</v>
      </c>
      <c r="CU509" t="n">
        <v>0</v>
      </c>
      <c r="CV509" t="n">
        <v>0</v>
      </c>
      <c r="CW509" t="n">
        <v>0</v>
      </c>
      <c r="CX509" t="n">
        <v>0</v>
      </c>
      <c r="CY509" t="n">
        <v>0</v>
      </c>
      <c r="CZ509" t="n">
        <v>0</v>
      </c>
      <c r="DA509" t="n">
        <v>0</v>
      </c>
      <c r="DB509" t="n">
        <v>0</v>
      </c>
      <c r="DC509" t="n">
        <v>0</v>
      </c>
      <c r="DD509" t="n">
        <v>0</v>
      </c>
      <c r="DE509" t="n">
        <v>0</v>
      </c>
      <c r="DF509" t="n">
        <v>0</v>
      </c>
      <c r="DG509" t="n">
        <v>0</v>
      </c>
      <c r="DH509" t="n">
        <v>0.8966442845777237</v>
      </c>
      <c r="DI509" t="n">
        <v>0.1033557154222762</v>
      </c>
      <c r="DJ509" t="n">
        <v>0</v>
      </c>
      <c r="DK509" t="n">
        <v>0</v>
      </c>
      <c r="DL509" t="n">
        <v>0</v>
      </c>
      <c r="DM509" t="n">
        <v>0</v>
      </c>
      <c r="DN509" t="n">
        <v>0</v>
      </c>
      <c r="DO509" t="n">
        <v>0</v>
      </c>
      <c r="DP509" t="n">
        <v>0</v>
      </c>
      <c r="DQ509" t="n">
        <v>0</v>
      </c>
      <c r="DR509" t="n">
        <v>0</v>
      </c>
      <c r="DS509" t="n">
        <v>0</v>
      </c>
      <c r="DT509" t="n">
        <v>0</v>
      </c>
      <c r="DU509" t="n">
        <v>0</v>
      </c>
      <c r="DV509" t="n">
        <v>0</v>
      </c>
      <c r="DW509" t="n">
        <v>0</v>
      </c>
      <c r="DX509" t="n">
        <v>0</v>
      </c>
      <c r="DY509" t="n">
        <v>0</v>
      </c>
      <c r="DZ509" t="n">
        <v>0</v>
      </c>
      <c r="EA509" t="n">
        <v>0</v>
      </c>
      <c r="EB509" t="n">
        <v>0</v>
      </c>
      <c r="EC509" t="n">
        <v>0</v>
      </c>
      <c r="ED509" t="n">
        <v>0</v>
      </c>
      <c r="EE509" t="n">
        <v>0</v>
      </c>
      <c r="EF509" t="n">
        <v>0</v>
      </c>
      <c r="EG509" t="n">
        <v>0</v>
      </c>
      <c r="EH509" t="n">
        <v>0</v>
      </c>
      <c r="EI509" t="n">
        <v>0</v>
      </c>
      <c r="EJ509" t="n">
        <v>0</v>
      </c>
      <c r="EK509" t="n">
        <v>0</v>
      </c>
      <c r="EL509" t="n">
        <v>0</v>
      </c>
      <c r="EM509" t="n">
        <v>0</v>
      </c>
      <c r="EN509" t="n">
        <v>0</v>
      </c>
      <c r="EO509" t="n">
        <v>0</v>
      </c>
      <c r="EP509" t="n">
        <v>0</v>
      </c>
      <c r="EQ509" t="n">
        <v>0</v>
      </c>
      <c r="ER509" t="n">
        <v>471</v>
      </c>
      <c r="EU509" t="n">
        <v>2020</v>
      </c>
      <c r="EV509" t="inlineStr">
        <is>
          <t>국내간접투자</t>
        </is>
      </c>
      <c r="EW509" t="n">
        <v>0</v>
      </c>
      <c r="EX509" t="n">
        <v>0</v>
      </c>
      <c r="EY509" t="n">
        <v>0</v>
      </c>
      <c r="EZ509" t="n">
        <v>0</v>
      </c>
      <c r="FA509" t="n">
        <v>0</v>
      </c>
      <c r="FB509" t="n">
        <v>0</v>
      </c>
      <c r="FC509" t="n">
        <v>0</v>
      </c>
      <c r="FD509" t="n">
        <v>0</v>
      </c>
      <c r="FE509" t="n">
        <v>0</v>
      </c>
      <c r="FF509" t="n">
        <v>0</v>
      </c>
      <c r="FG509" t="n">
        <v>0</v>
      </c>
      <c r="FH509" t="n">
        <v>0</v>
      </c>
      <c r="FI509" t="n">
        <v>0</v>
      </c>
      <c r="FJ509" t="n">
        <v>0</v>
      </c>
      <c r="FK509" t="n">
        <v>0</v>
      </c>
      <c r="FL509" t="n">
        <v>0</v>
      </c>
      <c r="FM509" t="n">
        <v>0</v>
      </c>
      <c r="FN509" t="n">
        <v>0</v>
      </c>
      <c r="FO509" t="n">
        <v>0</v>
      </c>
      <c r="FP509" t="n">
        <v>0</v>
      </c>
      <c r="FQ509" t="b">
        <v>1</v>
      </c>
      <c r="FR509" t="b">
        <v>1</v>
      </c>
    </row>
    <row r="510">
      <c r="A510" t="inlineStr">
        <is>
          <t>BS00001234</t>
        </is>
      </c>
      <c r="B510" t="n">
        <v>505167371504</v>
      </c>
      <c r="C510" t="n">
        <v>6000000001138</v>
      </c>
      <c r="D510" t="inlineStr">
        <is>
          <t>향군타워 담보대출 리파이낸싱</t>
        </is>
      </c>
      <c r="E510" t="inlineStr">
        <is>
          <t>향군타워 담보대출 REFINANCING</t>
        </is>
      </c>
      <c r="F510" t="inlineStr">
        <is>
          <t>부동산</t>
        </is>
      </c>
      <c r="G510" t="inlineStr">
        <is>
          <t>수익형</t>
        </is>
      </c>
      <c r="H510" t="inlineStr">
        <is>
          <t>오피스</t>
        </is>
      </c>
      <c r="I510" t="inlineStr">
        <is>
          <t>국내</t>
        </is>
      </c>
      <c r="J510" t="inlineStr">
        <is>
          <t>아시아</t>
        </is>
      </c>
      <c r="K510" t="inlineStr">
        <is>
          <t>이머징</t>
        </is>
      </c>
      <c r="L510" t="inlineStr">
        <is>
          <t>한국</t>
        </is>
      </c>
      <c r="M510" t="inlineStr">
        <is>
          <t>서울기타</t>
        </is>
      </c>
      <c r="N510" t="inlineStr">
        <is>
          <t>대출</t>
        </is>
      </c>
      <c r="O510" t="inlineStr">
        <is>
          <t>선순위</t>
        </is>
      </c>
      <c r="P510" t="inlineStr">
        <is>
          <t>대출</t>
        </is>
      </c>
      <c r="Q510" t="inlineStr">
        <is>
          <t>프로젝트</t>
        </is>
      </c>
      <c r="R510" t="inlineStr">
        <is>
          <t>KRW</t>
        </is>
      </c>
      <c r="S510" t="inlineStr">
        <is>
          <t>KRW</t>
        </is>
      </c>
      <c r="T510" s="1" t="n">
        <v>43944</v>
      </c>
      <c r="U510" s="1" t="n">
        <v>43944</v>
      </c>
      <c r="V510" s="1" t="n">
        <v>45039</v>
      </c>
      <c r="W510" s="1" t="n">
        <v>45040</v>
      </c>
      <c r="X510" t="inlineStr">
        <is>
          <t>해당없음</t>
        </is>
      </c>
      <c r="Y510" t="inlineStr">
        <is>
          <t>해당없음</t>
        </is>
      </c>
      <c r="Z510" t="inlineStr">
        <is>
          <t>무보증</t>
        </is>
      </c>
      <c r="AA510" t="inlineStr">
        <is>
          <t>무보증</t>
        </is>
      </c>
      <c r="AB510" t="inlineStr">
        <is>
          <t>미래에셋증권</t>
        </is>
      </c>
      <c r="AC510" t="inlineStr">
        <is>
          <t>해당없음</t>
        </is>
      </c>
      <c r="AD510" t="inlineStr">
        <is>
          <t>상환/확인필요</t>
        </is>
      </c>
      <c r="AF510" t="inlineStr">
        <is>
          <t>김현우</t>
        </is>
      </c>
      <c r="AI510" t="inlineStr">
        <is>
          <t>기보유</t>
        </is>
      </c>
      <c r="AJ510" t="inlineStr">
        <is>
          <t>국내실물</t>
        </is>
      </c>
      <c r="AK510" t="inlineStr">
        <is>
          <t>부동산</t>
        </is>
      </c>
      <c r="AL510" t="inlineStr">
        <is>
          <t>Debt</t>
        </is>
      </c>
      <c r="AM510" t="inlineStr">
        <is>
          <t>인출</t>
        </is>
      </c>
      <c r="AN510" t="inlineStr">
        <is>
          <t>상환</t>
        </is>
      </c>
      <c r="AO510" t="n">
        <v>0</v>
      </c>
      <c r="AP510" t="n">
        <v>130000000000</v>
      </c>
      <c r="AQ510" t="n">
        <v>0</v>
      </c>
      <c r="AR510" t="n">
        <v>0</v>
      </c>
      <c r="AS510" t="n">
        <v>0</v>
      </c>
      <c r="AT510" t="n">
        <v>0</v>
      </c>
      <c r="AU510" t="n">
        <v>0</v>
      </c>
      <c r="AV510" t="n">
        <v>0</v>
      </c>
      <c r="AW510" t="n">
        <v>0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0</v>
      </c>
      <c r="BD510" t="n">
        <v>0</v>
      </c>
      <c r="BE510" t="n">
        <v>0</v>
      </c>
      <c r="BF510" t="n">
        <v>0</v>
      </c>
      <c r="BG510" t="n">
        <v>0</v>
      </c>
      <c r="BH510" t="n">
        <v>0</v>
      </c>
      <c r="BI510" t="n">
        <v>0</v>
      </c>
      <c r="BJ510" t="n">
        <v>0</v>
      </c>
      <c r="BK510" t="n">
        <v>0</v>
      </c>
      <c r="BL510" t="n">
        <v>0</v>
      </c>
      <c r="BM510" t="n">
        <v>0</v>
      </c>
      <c r="BN510" t="n">
        <v>0</v>
      </c>
      <c r="BO510" t="n">
        <v>0</v>
      </c>
      <c r="BP510" t="n">
        <v>0</v>
      </c>
      <c r="BQ510" t="n">
        <v>0</v>
      </c>
      <c r="BR510" t="n">
        <v>0</v>
      </c>
      <c r="BS510" t="n">
        <v>0</v>
      </c>
      <c r="BT510" t="n">
        <v>0</v>
      </c>
      <c r="BU510" t="n">
        <v>0</v>
      </c>
      <c r="BV510" t="n">
        <v>0</v>
      </c>
      <c r="BW510" t="n">
        <v>0</v>
      </c>
      <c r="BX510" t="n">
        <v>0</v>
      </c>
      <c r="BY510" t="n">
        <v>0</v>
      </c>
      <c r="BZ510" t="n">
        <v>0</v>
      </c>
      <c r="CA510" t="n">
        <v>0</v>
      </c>
      <c r="CB510" t="n">
        <v>0</v>
      </c>
      <c r="CC510" t="n">
        <v>0</v>
      </c>
      <c r="CD510" t="n">
        <v>0</v>
      </c>
      <c r="CE510" t="n">
        <v>0</v>
      </c>
      <c r="CF510" t="n">
        <v>0</v>
      </c>
      <c r="CG510" t="n">
        <v>0</v>
      </c>
      <c r="CH510" t="n">
        <v>0</v>
      </c>
      <c r="CI510" t="n">
        <v>0</v>
      </c>
      <c r="CJ510" t="n">
        <v>0</v>
      </c>
      <c r="CK510" t="n">
        <v>0</v>
      </c>
      <c r="CL510" t="n">
        <v>0</v>
      </c>
      <c r="CM510" t="n">
        <v>0</v>
      </c>
      <c r="CN510" t="n">
        <v>0</v>
      </c>
      <c r="CO510" t="n">
        <v>0</v>
      </c>
      <c r="CP510" t="n">
        <v>0</v>
      </c>
      <c r="CQ510" t="n">
        <v>0</v>
      </c>
      <c r="CR510" t="n">
        <v>0</v>
      </c>
      <c r="CS510" t="n">
        <v>0</v>
      </c>
      <c r="CT510" t="n">
        <v>0</v>
      </c>
      <c r="CU510" t="n">
        <v>0</v>
      </c>
      <c r="CV510" t="n">
        <v>0</v>
      </c>
      <c r="CW510" t="n">
        <v>0</v>
      </c>
      <c r="CX510" t="n">
        <v>0</v>
      </c>
      <c r="CY510" t="n">
        <v>0</v>
      </c>
      <c r="CZ510" t="n">
        <v>0</v>
      </c>
      <c r="DA510" t="n">
        <v>0</v>
      </c>
      <c r="DB510" t="n">
        <v>0</v>
      </c>
      <c r="DC510" t="n">
        <v>0</v>
      </c>
      <c r="DD510" t="n">
        <v>0</v>
      </c>
      <c r="DE510" t="n">
        <v>0</v>
      </c>
      <c r="DF510" t="n">
        <v>0</v>
      </c>
      <c r="DG510" t="n">
        <v>0</v>
      </c>
      <c r="DH510" t="n">
        <v>1</v>
      </c>
      <c r="DI510" t="n">
        <v>0</v>
      </c>
      <c r="DJ510" t="n">
        <v>0</v>
      </c>
      <c r="DK510" t="n">
        <v>0</v>
      </c>
      <c r="DL510" t="n">
        <v>0</v>
      </c>
      <c r="DM510" t="n">
        <v>0</v>
      </c>
      <c r="DN510" t="n">
        <v>0</v>
      </c>
      <c r="DO510" t="n">
        <v>0</v>
      </c>
      <c r="DP510" t="n">
        <v>0</v>
      </c>
      <c r="DQ510" t="n">
        <v>0</v>
      </c>
      <c r="DR510" t="n">
        <v>0</v>
      </c>
      <c r="DS510" t="n">
        <v>0</v>
      </c>
      <c r="DT510" t="n">
        <v>0</v>
      </c>
      <c r="DU510" t="n">
        <v>0</v>
      </c>
      <c r="DV510" t="n">
        <v>0</v>
      </c>
      <c r="DW510" t="n">
        <v>0</v>
      </c>
      <c r="DX510" t="n">
        <v>0</v>
      </c>
      <c r="DY510" t="n">
        <v>0</v>
      </c>
      <c r="DZ510" t="n">
        <v>0</v>
      </c>
      <c r="EA510" t="n">
        <v>0</v>
      </c>
      <c r="EB510" t="n">
        <v>0</v>
      </c>
      <c r="EC510" t="n">
        <v>0</v>
      </c>
      <c r="ED510" t="n">
        <v>0</v>
      </c>
      <c r="EE510" t="n">
        <v>0</v>
      </c>
      <c r="EF510" t="n">
        <v>0</v>
      </c>
      <c r="EG510" t="n">
        <v>0</v>
      </c>
      <c r="EH510" t="n">
        <v>0</v>
      </c>
      <c r="EI510" t="n">
        <v>0</v>
      </c>
      <c r="EJ510" t="n">
        <v>0</v>
      </c>
      <c r="EK510" t="n">
        <v>0</v>
      </c>
      <c r="EL510" t="n">
        <v>0</v>
      </c>
      <c r="EM510" t="n">
        <v>0</v>
      </c>
      <c r="EN510" t="n">
        <v>0</v>
      </c>
      <c r="EO510" t="n">
        <v>0</v>
      </c>
      <c r="EP510" t="n">
        <v>0</v>
      </c>
      <c r="EQ510" t="n">
        <v>0</v>
      </c>
      <c r="ER510" t="n">
        <v>471</v>
      </c>
      <c r="EU510" t="n">
        <v>2020</v>
      </c>
      <c r="EV510" t="inlineStr">
        <is>
          <t>국내간접투자</t>
        </is>
      </c>
      <c r="EW510" t="n">
        <v>0</v>
      </c>
      <c r="EX510" t="n">
        <v>0</v>
      </c>
      <c r="EY510" t="n">
        <v>0</v>
      </c>
      <c r="EZ510" t="n">
        <v>0</v>
      </c>
      <c r="FA510" t="n">
        <v>0</v>
      </c>
      <c r="FB510" t="n">
        <v>0</v>
      </c>
      <c r="FC510" t="n">
        <v>0</v>
      </c>
      <c r="FD510" t="n">
        <v>0</v>
      </c>
      <c r="FE510" t="n">
        <v>0</v>
      </c>
      <c r="FF510" t="n">
        <v>0</v>
      </c>
      <c r="FG510" t="n">
        <v>0</v>
      </c>
      <c r="FH510" t="n">
        <v>0</v>
      </c>
      <c r="FI510" t="n">
        <v>0</v>
      </c>
      <c r="FJ510" t="n">
        <v>0</v>
      </c>
      <c r="FK510" t="n">
        <v>0</v>
      </c>
      <c r="FL510" t="n">
        <v>0</v>
      </c>
      <c r="FM510" t="n">
        <v>0</v>
      </c>
      <c r="FN510" t="n">
        <v>0</v>
      </c>
      <c r="FO510" t="n">
        <v>0</v>
      </c>
      <c r="FP510" t="n">
        <v>0</v>
      </c>
      <c r="FQ510" t="b">
        <v>1</v>
      </c>
      <c r="FR510" t="b">
        <v>1</v>
      </c>
    </row>
    <row r="511">
      <c r="A511" t="inlineStr">
        <is>
          <t>BS00001235</t>
        </is>
      </c>
      <c r="B511" t="n">
        <v>806456599801</v>
      </c>
      <c r="C511" t="n">
        <v>6000000001162</v>
      </c>
      <c r="D511" t="inlineStr">
        <is>
          <t>신안군 지도읍 태양광발전사업 선순위대출</t>
        </is>
      </c>
      <c r="F511" t="inlineStr">
        <is>
          <t>인프라</t>
        </is>
      </c>
      <c r="G511" t="inlineStr">
        <is>
          <t>신재생</t>
        </is>
      </c>
      <c r="H511" t="inlineStr">
        <is>
          <t>태양광</t>
        </is>
      </c>
      <c r="I511" t="inlineStr">
        <is>
          <t>국내</t>
        </is>
      </c>
      <c r="J511" t="inlineStr">
        <is>
          <t>아시아</t>
        </is>
      </c>
      <c r="K511" t="inlineStr">
        <is>
          <t>이머징</t>
        </is>
      </c>
      <c r="L511" t="inlineStr">
        <is>
          <t>한국</t>
        </is>
      </c>
      <c r="M511" t="inlineStr">
        <is>
          <t>해당없음</t>
        </is>
      </c>
      <c r="N511" t="inlineStr">
        <is>
          <t>대출</t>
        </is>
      </c>
      <c r="O511" t="inlineStr">
        <is>
          <t>선순위</t>
        </is>
      </c>
      <c r="P511" t="inlineStr">
        <is>
          <t>대출</t>
        </is>
      </c>
      <c r="Q511" t="inlineStr">
        <is>
          <t>프로젝트</t>
        </is>
      </c>
      <c r="R511" t="inlineStr">
        <is>
          <t>KRW</t>
        </is>
      </c>
      <c r="S511" t="inlineStr">
        <is>
          <t>KRW</t>
        </is>
      </c>
      <c r="T511" s="1" t="n">
        <v>44057</v>
      </c>
      <c r="U511" s="1" t="n">
        <v>44301</v>
      </c>
      <c r="V511" s="1" t="n">
        <v>49298</v>
      </c>
      <c r="W511" s="1" t="n">
        <v>44550</v>
      </c>
      <c r="X511" t="inlineStr">
        <is>
          <t>비규제자산</t>
        </is>
      </c>
      <c r="Y511" t="inlineStr">
        <is>
          <t>Merchant(정부)</t>
        </is>
      </c>
      <c r="Z511" t="inlineStr">
        <is>
          <t>무보증</t>
        </is>
      </c>
      <c r="AB511" t="inlineStr">
        <is>
          <t>교보악사자산운용</t>
        </is>
      </c>
      <c r="AC511" t="inlineStr">
        <is>
          <t>해당없음</t>
        </is>
      </c>
      <c r="AD511" t="inlineStr">
        <is>
          <t>상환/확인필요</t>
        </is>
      </c>
      <c r="AF511" t="inlineStr">
        <is>
          <t>유재섭</t>
        </is>
      </c>
      <c r="AI511" t="inlineStr">
        <is>
          <t>기보유</t>
        </is>
      </c>
      <c r="AJ511" t="inlineStr">
        <is>
          <t>국내실물</t>
        </is>
      </c>
      <c r="AK511" t="inlineStr">
        <is>
          <t>인프라</t>
        </is>
      </c>
      <c r="AL511" t="inlineStr">
        <is>
          <t>Debt</t>
        </is>
      </c>
      <c r="AM511" t="inlineStr">
        <is>
          <t>인출</t>
        </is>
      </c>
      <c r="AN511" t="inlineStr">
        <is>
          <t>상환</t>
        </is>
      </c>
      <c r="AO511" t="n">
        <v>0</v>
      </c>
      <c r="AP511" t="n">
        <v>21469246000</v>
      </c>
      <c r="AQ511" t="n">
        <v>0</v>
      </c>
      <c r="AR511" t="n">
        <v>0</v>
      </c>
      <c r="AS511" t="n">
        <v>0</v>
      </c>
      <c r="AT511" t="n">
        <v>0</v>
      </c>
      <c r="AU511" t="n">
        <v>0</v>
      </c>
      <c r="AV511" t="n">
        <v>0</v>
      </c>
      <c r="AW511" t="n">
        <v>0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0</v>
      </c>
      <c r="BD511" t="n">
        <v>0</v>
      </c>
      <c r="BE511" t="n">
        <v>0</v>
      </c>
      <c r="BF511" t="n">
        <v>0</v>
      </c>
      <c r="BG511" t="n">
        <v>0</v>
      </c>
      <c r="BH511" t="n">
        <v>0</v>
      </c>
      <c r="BI511" t="n">
        <v>0</v>
      </c>
      <c r="BJ511" t="n">
        <v>0</v>
      </c>
      <c r="BK511" t="n">
        <v>0</v>
      </c>
      <c r="BL511" t="n">
        <v>0</v>
      </c>
      <c r="BM511" t="n">
        <v>0</v>
      </c>
      <c r="BN511" t="n">
        <v>0</v>
      </c>
      <c r="BO511" t="n">
        <v>0</v>
      </c>
      <c r="BP511" t="n">
        <v>0</v>
      </c>
      <c r="BQ511" t="n">
        <v>0</v>
      </c>
      <c r="BR511" t="n">
        <v>0</v>
      </c>
      <c r="BS511" t="n">
        <v>0</v>
      </c>
      <c r="BT511" t="n">
        <v>0</v>
      </c>
      <c r="BU511" t="n">
        <v>0</v>
      </c>
      <c r="BV511" t="n">
        <v>0</v>
      </c>
      <c r="BW511" t="n">
        <v>0</v>
      </c>
      <c r="BX511" t="n">
        <v>0</v>
      </c>
      <c r="BY511" t="n">
        <v>0</v>
      </c>
      <c r="BZ511" t="n">
        <v>0</v>
      </c>
      <c r="CA511" t="n">
        <v>0</v>
      </c>
      <c r="CB511" t="n">
        <v>0</v>
      </c>
      <c r="CC511" t="n">
        <v>0</v>
      </c>
      <c r="CD511" t="n">
        <v>0</v>
      </c>
      <c r="CE511" t="n">
        <v>0</v>
      </c>
      <c r="CF511" t="n">
        <v>0</v>
      </c>
      <c r="CG511" t="n">
        <v>0</v>
      </c>
      <c r="CH511" t="n">
        <v>0</v>
      </c>
      <c r="CI511" t="n">
        <v>0</v>
      </c>
      <c r="CJ511" t="n">
        <v>0</v>
      </c>
      <c r="CK511" t="n">
        <v>0</v>
      </c>
      <c r="CL511" t="n">
        <v>0</v>
      </c>
      <c r="CM511" t="n">
        <v>0</v>
      </c>
      <c r="CN511" t="n">
        <v>0</v>
      </c>
      <c r="CO511" t="n">
        <v>0</v>
      </c>
      <c r="CP511" t="n">
        <v>0</v>
      </c>
      <c r="CQ511" t="n">
        <v>0</v>
      </c>
      <c r="CR511" t="n">
        <v>0</v>
      </c>
      <c r="CS511" t="n">
        <v>0</v>
      </c>
      <c r="CT511" t="n">
        <v>0</v>
      </c>
      <c r="CU511" t="n">
        <v>0</v>
      </c>
      <c r="CV511" t="n">
        <v>0</v>
      </c>
      <c r="CW511" t="n">
        <v>0</v>
      </c>
      <c r="CX511" t="n">
        <v>0</v>
      </c>
      <c r="CY511" t="n">
        <v>0</v>
      </c>
      <c r="CZ511" t="n">
        <v>0</v>
      </c>
      <c r="DA511" t="n">
        <v>0</v>
      </c>
      <c r="DB511" t="n">
        <v>0</v>
      </c>
      <c r="DC511" t="n">
        <v>0</v>
      </c>
      <c r="DD511" t="n">
        <v>0</v>
      </c>
      <c r="DE511" t="n">
        <v>0</v>
      </c>
      <c r="DF511" t="n">
        <v>0</v>
      </c>
      <c r="DG511" t="n">
        <v>0</v>
      </c>
      <c r="DH511" t="n">
        <v>1</v>
      </c>
      <c r="DI511" t="n">
        <v>0</v>
      </c>
      <c r="DJ511" t="n">
        <v>0</v>
      </c>
      <c r="DK511" t="n">
        <v>0</v>
      </c>
      <c r="DL511" t="n">
        <v>0</v>
      </c>
      <c r="DM511" t="n">
        <v>0</v>
      </c>
      <c r="DN511" t="n">
        <v>0</v>
      </c>
      <c r="DO511" t="n">
        <v>0</v>
      </c>
      <c r="DP511" t="n">
        <v>0</v>
      </c>
      <c r="DQ511" t="n">
        <v>0</v>
      </c>
      <c r="DR511" t="n">
        <v>0</v>
      </c>
      <c r="DS511" t="n">
        <v>0</v>
      </c>
      <c r="DT511" t="n">
        <v>0</v>
      </c>
      <c r="DU511" t="n">
        <v>0</v>
      </c>
      <c r="DV511" t="n">
        <v>0</v>
      </c>
      <c r="DW511" t="n">
        <v>0</v>
      </c>
      <c r="DX511" t="n">
        <v>0</v>
      </c>
      <c r="DY511" t="n">
        <v>0</v>
      </c>
      <c r="DZ511" t="n">
        <v>0</v>
      </c>
      <c r="EA511" t="n">
        <v>0</v>
      </c>
      <c r="EB511" t="n">
        <v>0</v>
      </c>
      <c r="EC511" t="n">
        <v>0</v>
      </c>
      <c r="ED511" t="n">
        <v>0</v>
      </c>
      <c r="EE511" t="n">
        <v>0</v>
      </c>
      <c r="EF511" t="n">
        <v>0</v>
      </c>
      <c r="EG511" t="n">
        <v>0</v>
      </c>
      <c r="EH511" t="n">
        <v>0</v>
      </c>
      <c r="EI511" t="n">
        <v>0</v>
      </c>
      <c r="EJ511" t="n">
        <v>0</v>
      </c>
      <c r="EK511" t="n">
        <v>0</v>
      </c>
      <c r="EL511" t="n">
        <v>0</v>
      </c>
      <c r="EM511" t="n">
        <v>0</v>
      </c>
      <c r="EN511" t="n">
        <v>0</v>
      </c>
      <c r="EO511" t="n">
        <v>0</v>
      </c>
      <c r="EP511" t="n">
        <v>0</v>
      </c>
      <c r="EQ511" t="n">
        <v>0</v>
      </c>
      <c r="ER511" t="n">
        <v>471</v>
      </c>
      <c r="EU511" t="n">
        <v>2020</v>
      </c>
      <c r="EV511" t="inlineStr">
        <is>
          <t>국내간접투자</t>
        </is>
      </c>
      <c r="EW511" t="n">
        <v>0</v>
      </c>
      <c r="EX511" t="n">
        <v>0</v>
      </c>
      <c r="EY511" t="n">
        <v>0</v>
      </c>
      <c r="EZ511" t="n">
        <v>0</v>
      </c>
      <c r="FA511" t="n">
        <v>0</v>
      </c>
      <c r="FB511" t="n">
        <v>0</v>
      </c>
      <c r="FC511" t="n">
        <v>0</v>
      </c>
      <c r="FD511" t="n">
        <v>0</v>
      </c>
      <c r="FE511" t="n">
        <v>0</v>
      </c>
      <c r="FF511" t="n">
        <v>0</v>
      </c>
      <c r="FG511" t="n">
        <v>0</v>
      </c>
      <c r="FH511" t="n">
        <v>0</v>
      </c>
      <c r="FI511" t="n">
        <v>0</v>
      </c>
      <c r="FJ511" t="n">
        <v>0</v>
      </c>
      <c r="FK511" t="n">
        <v>0</v>
      </c>
      <c r="FL511" t="n">
        <v>0</v>
      </c>
      <c r="FM511" t="n">
        <v>0</v>
      </c>
      <c r="FN511" t="n">
        <v>0</v>
      </c>
      <c r="FO511" t="n">
        <v>0</v>
      </c>
      <c r="FP511" t="n">
        <v>0</v>
      </c>
      <c r="FQ511" t="b">
        <v>1</v>
      </c>
      <c r="FR511" t="b">
        <v>1</v>
      </c>
    </row>
    <row r="512">
      <c r="A512" t="inlineStr">
        <is>
          <t>BS00001236</t>
        </is>
      </c>
      <c r="B512" t="n">
        <v>305162992301</v>
      </c>
      <c r="C512" t="n">
        <v>6000000001178</v>
      </c>
      <c r="D512" t="inlineStr">
        <is>
          <t>강남순환도시고속도로 리파이낸싱</t>
        </is>
      </c>
      <c r="E512" t="inlineStr">
        <is>
          <t>강남순환도시고속도로 Ref.(강남순환도로)</t>
        </is>
      </c>
      <c r="F512" t="inlineStr">
        <is>
          <t>인프라</t>
        </is>
      </c>
      <c r="G512" t="inlineStr">
        <is>
          <t>BTO</t>
        </is>
      </c>
      <c r="H512" t="inlineStr">
        <is>
          <t>도로</t>
        </is>
      </c>
      <c r="I512" t="inlineStr">
        <is>
          <t>국내</t>
        </is>
      </c>
      <c r="J512" t="inlineStr">
        <is>
          <t>아시아</t>
        </is>
      </c>
      <c r="K512" t="inlineStr">
        <is>
          <t>이머징</t>
        </is>
      </c>
      <c r="L512" t="inlineStr">
        <is>
          <t>한국</t>
        </is>
      </c>
      <c r="M512" t="inlineStr">
        <is>
          <t>해당없음</t>
        </is>
      </c>
      <c r="N512" t="inlineStr">
        <is>
          <t>대출</t>
        </is>
      </c>
      <c r="O512" t="inlineStr">
        <is>
          <t>선순위</t>
        </is>
      </c>
      <c r="P512" t="inlineStr">
        <is>
          <t>대출</t>
        </is>
      </c>
      <c r="Q512" t="inlineStr">
        <is>
          <t>프로젝트</t>
        </is>
      </c>
      <c r="R512" t="inlineStr">
        <is>
          <t>KRW</t>
        </is>
      </c>
      <c r="S512" t="inlineStr">
        <is>
          <t>KRW</t>
        </is>
      </c>
      <c r="T512" s="1" t="n">
        <v>44096</v>
      </c>
      <c r="U512" s="1" t="n">
        <v>51492</v>
      </c>
      <c r="V512" s="1" t="n">
        <v>51492</v>
      </c>
      <c r="X512" t="inlineStr">
        <is>
          <t>PPP</t>
        </is>
      </c>
      <c r="Y512" t="inlineStr">
        <is>
          <t>Merchant(정부)</t>
        </is>
      </c>
      <c r="Z512" t="inlineStr">
        <is>
          <t>해지시 지급금</t>
        </is>
      </c>
      <c r="AA512" t="inlineStr">
        <is>
          <t>해지시 지급금 전액 커버</t>
        </is>
      </c>
      <c r="AB512" t="inlineStr">
        <is>
          <t>KDB산업은행</t>
        </is>
      </c>
      <c r="AC512" t="inlineStr">
        <is>
          <t>해당없음</t>
        </is>
      </c>
      <c r="AD512" t="inlineStr">
        <is>
          <t>허강혁</t>
        </is>
      </c>
      <c r="AF512" t="inlineStr">
        <is>
          <t>유재섭</t>
        </is>
      </c>
      <c r="AH512" s="1" t="n">
        <v>44027</v>
      </c>
      <c r="AI512" t="inlineStr">
        <is>
          <t>기보유</t>
        </is>
      </c>
      <c r="AJ512" t="inlineStr">
        <is>
          <t>국내실물</t>
        </is>
      </c>
      <c r="AK512" t="inlineStr">
        <is>
          <t>인프라</t>
        </is>
      </c>
      <c r="AL512" t="inlineStr">
        <is>
          <t>Debt</t>
        </is>
      </c>
      <c r="AM512" t="inlineStr">
        <is>
          <t>인출</t>
        </is>
      </c>
      <c r="AN512" t="inlineStr">
        <is>
          <t>운영</t>
        </is>
      </c>
      <c r="AO512" t="n">
        <v>0</v>
      </c>
      <c r="AP512" t="n">
        <v>30000000000</v>
      </c>
      <c r="AQ512" t="n">
        <v>0</v>
      </c>
      <c r="AR512" t="n">
        <v>0</v>
      </c>
      <c r="AS512" t="n">
        <v>0</v>
      </c>
      <c r="AT512" t="n">
        <v>0</v>
      </c>
      <c r="AU512" t="n">
        <v>0</v>
      </c>
      <c r="AV512" t="n">
        <v>0</v>
      </c>
      <c r="AW512" t="n">
        <v>29670000000</v>
      </c>
      <c r="AX512" t="n">
        <v>370000000</v>
      </c>
      <c r="AY512" t="n">
        <v>1480000000</v>
      </c>
      <c r="AZ512" t="n">
        <v>7080000000</v>
      </c>
      <c r="BA512" t="n">
        <v>-370000000</v>
      </c>
      <c r="BB512" t="n">
        <v>-1480000000</v>
      </c>
      <c r="BC512" t="n">
        <v>22590000000</v>
      </c>
      <c r="BD512" t="n">
        <v>234695232</v>
      </c>
      <c r="BE512" t="n">
        <v>1058968244</v>
      </c>
      <c r="BF512" t="n">
        <v>4962658528</v>
      </c>
      <c r="BG512" t="n">
        <v>0</v>
      </c>
      <c r="BH512" t="n">
        <v>1058968244</v>
      </c>
      <c r="BI512" t="n">
        <v>0</v>
      </c>
      <c r="BJ512" t="n">
        <v>0</v>
      </c>
      <c r="BK512" t="n">
        <v>0</v>
      </c>
      <c r="BL512" t="n">
        <v>1057274190</v>
      </c>
      <c r="BM512" t="n">
        <v>0</v>
      </c>
      <c r="BN512" t="n">
        <v>0</v>
      </c>
      <c r="BO512" t="n">
        <v>79682092</v>
      </c>
      <c r="BP512" t="n">
        <v>1057570528</v>
      </c>
      <c r="BQ512" t="n">
        <v>79682092</v>
      </c>
      <c r="BR512" t="n">
        <v>1057570528</v>
      </c>
      <c r="BS512" t="n">
        <v>0</v>
      </c>
      <c r="BT512" t="n">
        <v>0</v>
      </c>
      <c r="BU512" t="n">
        <v>0</v>
      </c>
      <c r="BV512" t="n">
        <v>79682092</v>
      </c>
      <c r="BW512" t="n">
        <v>1057570528</v>
      </c>
      <c r="BX512" t="n">
        <v>0.3505149886366574</v>
      </c>
      <c r="BY512" t="n">
        <v>4.638220113467203</v>
      </c>
      <c r="BZ512" t="n">
        <v>0</v>
      </c>
      <c r="CA512" t="n">
        <v>22590000000</v>
      </c>
      <c r="CB512" t="n">
        <v>22955408000</v>
      </c>
      <c r="CC512" t="n">
        <v>24070000000</v>
      </c>
      <c r="CD512" t="n">
        <v>0</v>
      </c>
      <c r="CE512" t="n">
        <v>22590000000</v>
      </c>
      <c r="CF512" t="n">
        <v>22955408000</v>
      </c>
      <c r="CG512" t="n">
        <v>24070000000</v>
      </c>
      <c r="CH512" t="n">
        <v>22590000000</v>
      </c>
      <c r="CI512" t="n">
        <v>22955408000</v>
      </c>
      <c r="CJ512" t="n">
        <v>24070000000</v>
      </c>
      <c r="CK512" t="n">
        <v>0</v>
      </c>
      <c r="CL512" t="n">
        <v>0</v>
      </c>
      <c r="CM512" t="n">
        <v>0.3469393</v>
      </c>
      <c r="CN512" t="n">
        <v>4.1632716</v>
      </c>
      <c r="CO512" t="n">
        <v>4.1632716</v>
      </c>
      <c r="CP512" t="n">
        <v>7837358787</v>
      </c>
      <c r="CQ512" t="n">
        <v>94048305444</v>
      </c>
      <c r="CR512" t="n">
        <v>94048305444</v>
      </c>
      <c r="CS512" t="n">
        <v>1.16726183107516</v>
      </c>
      <c r="CT512" t="n">
        <v>26368444763.98787</v>
      </c>
      <c r="CU512" t="n">
        <v>4.1</v>
      </c>
      <c r="CV512" t="n">
        <v>0</v>
      </c>
      <c r="CW512" t="n">
        <v>0</v>
      </c>
      <c r="CX512" t="n">
        <v>4.1</v>
      </c>
      <c r="CY512" t="n">
        <v>4.512500000000001</v>
      </c>
      <c r="CZ512" t="n">
        <v>92618999999.99998</v>
      </c>
      <c r="DA512" t="n">
        <v>0</v>
      </c>
      <c r="DB512" t="n">
        <v>0</v>
      </c>
      <c r="DC512" t="n">
        <v>1517000000</v>
      </c>
      <c r="DD512" t="n">
        <v>6678500000.000001</v>
      </c>
      <c r="DE512" t="n">
        <v>22590000000</v>
      </c>
      <c r="DF512" t="n">
        <v>0</v>
      </c>
      <c r="DG512" t="n">
        <v>370000000</v>
      </c>
      <c r="DH512" t="n">
        <v>1</v>
      </c>
      <c r="DI512" t="n">
        <v>0</v>
      </c>
      <c r="DJ512" t="n">
        <v>22590000000</v>
      </c>
      <c r="DK512" t="n">
        <v>0</v>
      </c>
      <c r="DL512" t="n">
        <v>24070000000</v>
      </c>
      <c r="DM512" t="n">
        <v>0</v>
      </c>
      <c r="DN512" t="n">
        <v>0</v>
      </c>
      <c r="DO512" t="n">
        <v>0</v>
      </c>
      <c r="DP512" t="n">
        <v>1480000000</v>
      </c>
      <c r="DQ512" t="n">
        <v>0</v>
      </c>
      <c r="DR512" t="n">
        <v>0</v>
      </c>
      <c r="DS512" t="n">
        <v>0</v>
      </c>
      <c r="DT512" t="n">
        <v>0</v>
      </c>
      <c r="DU512" t="n">
        <v>0</v>
      </c>
      <c r="DV512" t="n">
        <v>22928279551.27611</v>
      </c>
      <c r="DW512" t="n">
        <v>0</v>
      </c>
      <c r="DX512" t="n">
        <v>0</v>
      </c>
      <c r="DY512" t="n">
        <v>0</v>
      </c>
      <c r="DZ512" t="n">
        <v>0</v>
      </c>
      <c r="EA512" t="n">
        <v>0</v>
      </c>
      <c r="EB512" t="n">
        <v>0</v>
      </c>
      <c r="EC512" t="n">
        <v>0</v>
      </c>
      <c r="ED512" t="n">
        <v>0</v>
      </c>
      <c r="EE512" t="n">
        <v>0</v>
      </c>
      <c r="EF512" t="n">
        <v>0</v>
      </c>
      <c r="EG512" t="n">
        <v>79682092</v>
      </c>
      <c r="EH512" t="n">
        <v>0</v>
      </c>
      <c r="EI512" t="n">
        <v>0</v>
      </c>
      <c r="EJ512" t="n">
        <v>0</v>
      </c>
      <c r="EK512" t="n">
        <v>0</v>
      </c>
      <c r="EL512" t="n">
        <v>1057570528</v>
      </c>
      <c r="EM512" t="n">
        <v>0</v>
      </c>
      <c r="EN512" t="n">
        <v>0</v>
      </c>
      <c r="EO512" t="n">
        <v>0</v>
      </c>
      <c r="EP512" t="n">
        <v>79682092</v>
      </c>
      <c r="EQ512" t="n">
        <v>1057570528</v>
      </c>
      <c r="ER512" t="n">
        <v>197</v>
      </c>
      <c r="EU512" t="n">
        <v>2020</v>
      </c>
      <c r="EV512" t="inlineStr">
        <is>
          <t>국내간접투자</t>
        </is>
      </c>
      <c r="EW512" t="n">
        <v>0</v>
      </c>
      <c r="EX512" t="n">
        <v>79682092</v>
      </c>
      <c r="EY512" t="n">
        <v>0</v>
      </c>
      <c r="EZ512" t="n">
        <v>0</v>
      </c>
      <c r="FA512" t="n">
        <v>0</v>
      </c>
      <c r="FB512" t="n">
        <v>0</v>
      </c>
      <c r="FC512" t="n">
        <v>1057570528</v>
      </c>
      <c r="FD512" t="n">
        <v>0</v>
      </c>
      <c r="FE512" t="n">
        <v>0</v>
      </c>
      <c r="FF512" t="n">
        <v>0</v>
      </c>
      <c r="FG512" t="n">
        <v>0</v>
      </c>
      <c r="FH512" t="n">
        <v>0</v>
      </c>
      <c r="FI512" t="n">
        <v>0</v>
      </c>
      <c r="FJ512" t="n">
        <v>0</v>
      </c>
      <c r="FK512" t="n">
        <v>0</v>
      </c>
      <c r="FL512" t="n">
        <v>0</v>
      </c>
      <c r="FM512" t="n">
        <v>0</v>
      </c>
      <c r="FN512" t="n">
        <v>0</v>
      </c>
      <c r="FO512" t="n">
        <v>0</v>
      </c>
      <c r="FP512" t="n">
        <v>0</v>
      </c>
      <c r="FQ512" t="b">
        <v>1</v>
      </c>
      <c r="FR512" t="b">
        <v>1</v>
      </c>
    </row>
    <row r="513">
      <c r="A513" t="inlineStr">
        <is>
          <t>BS00001241</t>
        </is>
      </c>
      <c r="B513" t="n">
        <v>306453169301</v>
      </c>
      <c r="C513" t="n">
        <v>6000000001151</v>
      </c>
      <c r="D513" t="inlineStr">
        <is>
          <t>공평15,16지구 도시정비형재개발사업</t>
        </is>
      </c>
      <c r="E513" t="inlineStr">
        <is>
          <t>공평15,16지구 업무시설 개발사업 PF대출(공평십오십육PFV)</t>
        </is>
      </c>
      <c r="F513" t="inlineStr">
        <is>
          <t>부동산</t>
        </is>
      </c>
      <c r="G513" t="inlineStr">
        <is>
          <t>개발형</t>
        </is>
      </c>
      <c r="H513" t="inlineStr">
        <is>
          <t>주거용</t>
        </is>
      </c>
      <c r="I513" t="inlineStr">
        <is>
          <t>국내</t>
        </is>
      </c>
      <c r="J513" t="inlineStr">
        <is>
          <t>아시아</t>
        </is>
      </c>
      <c r="K513" t="inlineStr">
        <is>
          <t>이머징</t>
        </is>
      </c>
      <c r="L513" t="inlineStr">
        <is>
          <t>한국</t>
        </is>
      </c>
      <c r="M513" t="inlineStr">
        <is>
          <t>서울CBD</t>
        </is>
      </c>
      <c r="N513" t="inlineStr">
        <is>
          <t>대출</t>
        </is>
      </c>
      <c r="O513" t="inlineStr">
        <is>
          <t>선순위</t>
        </is>
      </c>
      <c r="P513" t="inlineStr">
        <is>
          <t>대출</t>
        </is>
      </c>
      <c r="Q513" t="inlineStr">
        <is>
          <t>프로젝트</t>
        </is>
      </c>
      <c r="R513" t="inlineStr">
        <is>
          <t>KRW</t>
        </is>
      </c>
      <c r="S513" t="inlineStr">
        <is>
          <t>KRW</t>
        </is>
      </c>
      <c r="T513" s="1" t="n">
        <v>44008</v>
      </c>
      <c r="U513" s="1" t="n">
        <v>45286</v>
      </c>
      <c r="V513" s="1" t="n">
        <v>45286</v>
      </c>
      <c r="W513" s="1" t="n">
        <v>45530</v>
      </c>
      <c r="X513" t="inlineStr">
        <is>
          <t>해당없음</t>
        </is>
      </c>
      <c r="Y513" t="inlineStr">
        <is>
          <t>해당없음</t>
        </is>
      </c>
      <c r="Z513" t="inlineStr">
        <is>
          <t>시공사 책임준공</t>
        </is>
      </c>
      <c r="AA513" t="inlineStr">
        <is>
          <t>시공사 책임준공</t>
        </is>
      </c>
      <c r="AB513" t="inlineStr">
        <is>
          <t>메리츠증권</t>
        </is>
      </c>
      <c r="AC513" t="inlineStr">
        <is>
          <t>해당없음</t>
        </is>
      </c>
      <c r="AD513" t="inlineStr">
        <is>
          <t>상환/확인필요</t>
        </is>
      </c>
      <c r="AF513" t="inlineStr">
        <is>
          <t>김현우</t>
        </is>
      </c>
      <c r="AI513" t="inlineStr">
        <is>
          <t>기보유</t>
        </is>
      </c>
      <c r="AJ513" t="inlineStr">
        <is>
          <t>국내실물</t>
        </is>
      </c>
      <c r="AK513" t="inlineStr">
        <is>
          <t>부동산</t>
        </is>
      </c>
      <c r="AL513" t="inlineStr">
        <is>
          <t>Debt</t>
        </is>
      </c>
      <c r="AM513" t="inlineStr">
        <is>
          <t>인출</t>
        </is>
      </c>
      <c r="AN513" t="inlineStr">
        <is>
          <t>상환</t>
        </is>
      </c>
      <c r="AO513" t="n">
        <v>0</v>
      </c>
      <c r="AP513" t="n">
        <v>74600000000</v>
      </c>
      <c r="AQ513" t="n">
        <v>0</v>
      </c>
      <c r="AR513" t="n">
        <v>0</v>
      </c>
      <c r="AS513" t="n">
        <v>0</v>
      </c>
      <c r="AT513" t="n">
        <v>0</v>
      </c>
      <c r="AU513" t="n">
        <v>0</v>
      </c>
      <c r="AV513" t="n">
        <v>0</v>
      </c>
      <c r="AW513" t="n">
        <v>0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0</v>
      </c>
      <c r="BD513" t="n">
        <v>0</v>
      </c>
      <c r="BE513" t="n">
        <v>0</v>
      </c>
      <c r="BF513" t="n">
        <v>0</v>
      </c>
      <c r="BG513" t="n">
        <v>0</v>
      </c>
      <c r="BH513" t="n">
        <v>0</v>
      </c>
      <c r="BI513" t="n">
        <v>0</v>
      </c>
      <c r="BJ513" t="n">
        <v>0</v>
      </c>
      <c r="BK513" t="n">
        <v>0</v>
      </c>
      <c r="BL513" t="n">
        <v>0</v>
      </c>
      <c r="BM513" t="n">
        <v>0</v>
      </c>
      <c r="BN513" t="n">
        <v>0</v>
      </c>
      <c r="BO513" t="n">
        <v>0</v>
      </c>
      <c r="BP513" t="n">
        <v>0</v>
      </c>
      <c r="BQ513" t="n">
        <v>0</v>
      </c>
      <c r="BR513" t="n">
        <v>0</v>
      </c>
      <c r="BS513" t="n">
        <v>0</v>
      </c>
      <c r="BT513" t="n">
        <v>0</v>
      </c>
      <c r="BU513" t="n">
        <v>0</v>
      </c>
      <c r="BV513" t="n">
        <v>0</v>
      </c>
      <c r="BW513" t="n">
        <v>0</v>
      </c>
      <c r="BX513" t="n">
        <v>0</v>
      </c>
      <c r="BY513" t="n">
        <v>0</v>
      </c>
      <c r="BZ513" t="n">
        <v>0</v>
      </c>
      <c r="CA513" t="n">
        <v>0</v>
      </c>
      <c r="CB513" t="n">
        <v>0</v>
      </c>
      <c r="CC513" t="n">
        <v>0</v>
      </c>
      <c r="CD513" t="n">
        <v>0</v>
      </c>
      <c r="CE513" t="n">
        <v>0</v>
      </c>
      <c r="CF513" t="n">
        <v>0</v>
      </c>
      <c r="CG513" t="n">
        <v>0</v>
      </c>
      <c r="CH513" t="n">
        <v>0</v>
      </c>
      <c r="CI513" t="n">
        <v>0</v>
      </c>
      <c r="CJ513" t="n">
        <v>0</v>
      </c>
      <c r="CK513" t="n">
        <v>0</v>
      </c>
      <c r="CL513" t="n">
        <v>0</v>
      </c>
      <c r="CM513" t="n">
        <v>0</v>
      </c>
      <c r="CN513" t="n">
        <v>0</v>
      </c>
      <c r="CO513" t="n">
        <v>0</v>
      </c>
      <c r="CP513" t="n">
        <v>0</v>
      </c>
      <c r="CQ513" t="n">
        <v>0</v>
      </c>
      <c r="CR513" t="n">
        <v>0</v>
      </c>
      <c r="CS513" t="n">
        <v>0</v>
      </c>
      <c r="CT513" t="n">
        <v>0</v>
      </c>
      <c r="CU513" t="n">
        <v>0</v>
      </c>
      <c r="CV513" t="n">
        <v>0</v>
      </c>
      <c r="CW513" t="n">
        <v>0</v>
      </c>
      <c r="CX513" t="n">
        <v>0</v>
      </c>
      <c r="CY513" t="n">
        <v>0</v>
      </c>
      <c r="CZ513" t="n">
        <v>0</v>
      </c>
      <c r="DA513" t="n">
        <v>0</v>
      </c>
      <c r="DB513" t="n">
        <v>0</v>
      </c>
      <c r="DC513" t="n">
        <v>0</v>
      </c>
      <c r="DD513" t="n">
        <v>0</v>
      </c>
      <c r="DE513" t="n">
        <v>0</v>
      </c>
      <c r="DF513" t="n">
        <v>0</v>
      </c>
      <c r="DG513" t="n">
        <v>0</v>
      </c>
      <c r="DH513" t="n">
        <v>1</v>
      </c>
      <c r="DI513" t="n">
        <v>0</v>
      </c>
      <c r="DJ513" t="n">
        <v>0</v>
      </c>
      <c r="DK513" t="n">
        <v>0</v>
      </c>
      <c r="DL513" t="n">
        <v>0</v>
      </c>
      <c r="DM513" t="n">
        <v>0</v>
      </c>
      <c r="DN513" t="n">
        <v>0</v>
      </c>
      <c r="DO513" t="n">
        <v>0</v>
      </c>
      <c r="DP513" t="n">
        <v>0</v>
      </c>
      <c r="DQ513" t="n">
        <v>0</v>
      </c>
      <c r="DR513" t="n">
        <v>0</v>
      </c>
      <c r="DS513" t="n">
        <v>0</v>
      </c>
      <c r="DT513" t="n">
        <v>0</v>
      </c>
      <c r="DU513" t="n">
        <v>0</v>
      </c>
      <c r="DV513" t="n">
        <v>0</v>
      </c>
      <c r="DW513" t="n">
        <v>0</v>
      </c>
      <c r="DX513" t="n">
        <v>0</v>
      </c>
      <c r="DY513" t="n">
        <v>0</v>
      </c>
      <c r="DZ513" t="n">
        <v>0</v>
      </c>
      <c r="EA513" t="n">
        <v>0</v>
      </c>
      <c r="EB513" t="n">
        <v>0</v>
      </c>
      <c r="EC513" t="n">
        <v>0</v>
      </c>
      <c r="ED513" t="n">
        <v>0</v>
      </c>
      <c r="EE513" t="n">
        <v>0</v>
      </c>
      <c r="EF513" t="n">
        <v>0</v>
      </c>
      <c r="EG513" t="n">
        <v>0</v>
      </c>
      <c r="EH513" t="n">
        <v>0</v>
      </c>
      <c r="EI513" t="n">
        <v>0</v>
      </c>
      <c r="EJ513" t="n">
        <v>0</v>
      </c>
      <c r="EK513" t="n">
        <v>0</v>
      </c>
      <c r="EL513" t="n">
        <v>0</v>
      </c>
      <c r="EM513" t="n">
        <v>0</v>
      </c>
      <c r="EN513" t="n">
        <v>0</v>
      </c>
      <c r="EO513" t="n">
        <v>0</v>
      </c>
      <c r="EP513" t="n">
        <v>0</v>
      </c>
      <c r="EQ513" t="n">
        <v>0</v>
      </c>
      <c r="ER513" t="n">
        <v>471</v>
      </c>
      <c r="EU513" t="n">
        <v>2020</v>
      </c>
      <c r="EV513" t="inlineStr">
        <is>
          <t>국내간접투자</t>
        </is>
      </c>
      <c r="EW513" t="n">
        <v>0</v>
      </c>
      <c r="EX513" t="n">
        <v>0</v>
      </c>
      <c r="EY513" t="n">
        <v>0</v>
      </c>
      <c r="EZ513" t="n">
        <v>0</v>
      </c>
      <c r="FA513" t="n">
        <v>0</v>
      </c>
      <c r="FB513" t="n">
        <v>0</v>
      </c>
      <c r="FC513" t="n">
        <v>0</v>
      </c>
      <c r="FD513" t="n">
        <v>0</v>
      </c>
      <c r="FE513" t="n">
        <v>0</v>
      </c>
      <c r="FF513" t="n">
        <v>0</v>
      </c>
      <c r="FG513" t="n">
        <v>0</v>
      </c>
      <c r="FH513" t="n">
        <v>0</v>
      </c>
      <c r="FI513" t="n">
        <v>0</v>
      </c>
      <c r="FJ513" t="n">
        <v>0</v>
      </c>
      <c r="FK513" t="n">
        <v>0</v>
      </c>
      <c r="FL513" t="n">
        <v>0</v>
      </c>
      <c r="FM513" t="n">
        <v>0</v>
      </c>
      <c r="FN513" t="n">
        <v>0</v>
      </c>
      <c r="FO513" t="n">
        <v>0</v>
      </c>
      <c r="FP513" t="n">
        <v>0</v>
      </c>
      <c r="FQ513" t="b">
        <v>1</v>
      </c>
      <c r="FR513" t="b">
        <v>1</v>
      </c>
    </row>
    <row r="514">
      <c r="A514" t="inlineStr">
        <is>
          <t>BS00001241</t>
        </is>
      </c>
      <c r="B514" t="n">
        <v>306453169301</v>
      </c>
      <c r="C514" t="n">
        <v>6000000001152</v>
      </c>
      <c r="D514" t="inlineStr">
        <is>
          <t>공평15,16지구 도시정비형재개발사업</t>
        </is>
      </c>
      <c r="E514" t="inlineStr">
        <is>
          <t>공평15,16지구 업무시설 개발사업 PF대출(공평십오십육PFV)</t>
        </is>
      </c>
      <c r="F514" t="inlineStr">
        <is>
          <t>부동산</t>
        </is>
      </c>
      <c r="G514" t="inlineStr">
        <is>
          <t>개발형</t>
        </is>
      </c>
      <c r="H514" t="inlineStr">
        <is>
          <t>주거용</t>
        </is>
      </c>
      <c r="I514" t="inlineStr">
        <is>
          <t>국내</t>
        </is>
      </c>
      <c r="J514" t="inlineStr">
        <is>
          <t>아시아</t>
        </is>
      </c>
      <c r="K514" t="inlineStr">
        <is>
          <t>이머징</t>
        </is>
      </c>
      <c r="L514" t="inlineStr">
        <is>
          <t>한국</t>
        </is>
      </c>
      <c r="M514" t="inlineStr">
        <is>
          <t>서울CBD</t>
        </is>
      </c>
      <c r="N514" t="inlineStr">
        <is>
          <t>대출</t>
        </is>
      </c>
      <c r="O514" t="inlineStr">
        <is>
          <t>선순위</t>
        </is>
      </c>
      <c r="P514" t="inlineStr">
        <is>
          <t>대출</t>
        </is>
      </c>
      <c r="Q514" t="inlineStr">
        <is>
          <t>프로젝트</t>
        </is>
      </c>
      <c r="R514" t="inlineStr">
        <is>
          <t>KRW</t>
        </is>
      </c>
      <c r="S514" t="inlineStr">
        <is>
          <t>KRW</t>
        </is>
      </c>
      <c r="T514" s="1" t="n">
        <v>44008</v>
      </c>
      <c r="U514" s="1" t="n">
        <v>45286</v>
      </c>
      <c r="V514" s="1" t="n">
        <v>45286</v>
      </c>
      <c r="W514" s="1" t="n">
        <v>45530</v>
      </c>
      <c r="X514" t="inlineStr">
        <is>
          <t>해당없음</t>
        </is>
      </c>
      <c r="Y514" t="inlineStr">
        <is>
          <t>해당없음</t>
        </is>
      </c>
      <c r="Z514" t="inlineStr">
        <is>
          <t>시공사 책임준공</t>
        </is>
      </c>
      <c r="AA514" t="inlineStr">
        <is>
          <t>시공사 책임준공</t>
        </is>
      </c>
      <c r="AB514" t="inlineStr">
        <is>
          <t>메리츠증권</t>
        </is>
      </c>
      <c r="AC514" t="inlineStr">
        <is>
          <t>해당없음</t>
        </is>
      </c>
      <c r="AD514" t="inlineStr">
        <is>
          <t>상환/확인필요</t>
        </is>
      </c>
      <c r="AF514" t="inlineStr">
        <is>
          <t>김현우</t>
        </is>
      </c>
      <c r="AI514" t="inlineStr">
        <is>
          <t>기보유</t>
        </is>
      </c>
      <c r="AJ514" t="inlineStr">
        <is>
          <t>국내실물</t>
        </is>
      </c>
      <c r="AK514" t="inlineStr">
        <is>
          <t>부동산</t>
        </is>
      </c>
      <c r="AL514" t="inlineStr">
        <is>
          <t>Debt</t>
        </is>
      </c>
      <c r="AM514" t="inlineStr">
        <is>
          <t>인출</t>
        </is>
      </c>
      <c r="AN514" t="inlineStr">
        <is>
          <t>상환</t>
        </is>
      </c>
      <c r="AO514" t="n">
        <v>0</v>
      </c>
      <c r="AP514" t="n">
        <v>75400000000</v>
      </c>
      <c r="AQ514" t="n">
        <v>0</v>
      </c>
      <c r="AR514" t="n">
        <v>0</v>
      </c>
      <c r="AS514" t="n">
        <v>0</v>
      </c>
      <c r="AT514" t="n">
        <v>0</v>
      </c>
      <c r="AU514" t="n">
        <v>0</v>
      </c>
      <c r="AV514" t="n">
        <v>0</v>
      </c>
      <c r="AW514" t="n">
        <v>0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0</v>
      </c>
      <c r="BD514" t="n">
        <v>0</v>
      </c>
      <c r="BE514" t="n">
        <v>0</v>
      </c>
      <c r="BF514" t="n">
        <v>0</v>
      </c>
      <c r="BG514" t="n">
        <v>0</v>
      </c>
      <c r="BH514" t="n">
        <v>0</v>
      </c>
      <c r="BI514" t="n">
        <v>0</v>
      </c>
      <c r="BJ514" t="n">
        <v>0</v>
      </c>
      <c r="BK514" t="n">
        <v>0</v>
      </c>
      <c r="BL514" t="n">
        <v>0</v>
      </c>
      <c r="BM514" t="n">
        <v>0</v>
      </c>
      <c r="BN514" t="n">
        <v>0</v>
      </c>
      <c r="BO514" t="n">
        <v>0</v>
      </c>
      <c r="BP514" t="n">
        <v>0</v>
      </c>
      <c r="BQ514" t="n">
        <v>0</v>
      </c>
      <c r="BR514" t="n">
        <v>0</v>
      </c>
      <c r="BS514" t="n">
        <v>0</v>
      </c>
      <c r="BT514" t="n">
        <v>0</v>
      </c>
      <c r="BU514" t="n">
        <v>0</v>
      </c>
      <c r="BV514" t="n">
        <v>0</v>
      </c>
      <c r="BW514" t="n">
        <v>0</v>
      </c>
      <c r="BX514" t="n">
        <v>0</v>
      </c>
      <c r="BY514" t="n">
        <v>0</v>
      </c>
      <c r="BZ514" t="n">
        <v>0</v>
      </c>
      <c r="CA514" t="n">
        <v>0</v>
      </c>
      <c r="CB514" t="n">
        <v>0</v>
      </c>
      <c r="CC514" t="n">
        <v>0</v>
      </c>
      <c r="CD514" t="n">
        <v>0</v>
      </c>
      <c r="CE514" t="n">
        <v>0</v>
      </c>
      <c r="CF514" t="n">
        <v>0</v>
      </c>
      <c r="CG514" t="n">
        <v>0</v>
      </c>
      <c r="CH514" t="n">
        <v>0</v>
      </c>
      <c r="CI514" t="n">
        <v>0</v>
      </c>
      <c r="CJ514" t="n">
        <v>0</v>
      </c>
      <c r="CK514" t="n">
        <v>0</v>
      </c>
      <c r="CL514" t="n">
        <v>0</v>
      </c>
      <c r="CM514" t="n">
        <v>0</v>
      </c>
      <c r="CN514" t="n">
        <v>0</v>
      </c>
      <c r="CO514" t="n">
        <v>0</v>
      </c>
      <c r="CP514" t="n">
        <v>0</v>
      </c>
      <c r="CQ514" t="n">
        <v>0</v>
      </c>
      <c r="CR514" t="n">
        <v>0</v>
      </c>
      <c r="CS514" t="n">
        <v>0</v>
      </c>
      <c r="CT514" t="n">
        <v>0</v>
      </c>
      <c r="CU514" t="n">
        <v>0</v>
      </c>
      <c r="CV514" t="n">
        <v>0</v>
      </c>
      <c r="CW514" t="n">
        <v>0</v>
      </c>
      <c r="CX514" t="n">
        <v>0</v>
      </c>
      <c r="CY514" t="n">
        <v>0</v>
      </c>
      <c r="CZ514" t="n">
        <v>0</v>
      </c>
      <c r="DA514" t="n">
        <v>0</v>
      </c>
      <c r="DB514" t="n">
        <v>0</v>
      </c>
      <c r="DC514" t="n">
        <v>0</v>
      </c>
      <c r="DD514" t="n">
        <v>0</v>
      </c>
      <c r="DE514" t="n">
        <v>0</v>
      </c>
      <c r="DF514" t="n">
        <v>0</v>
      </c>
      <c r="DG514" t="n">
        <v>0</v>
      </c>
      <c r="DH514" t="n">
        <v>1</v>
      </c>
      <c r="DI514" t="n">
        <v>0</v>
      </c>
      <c r="DJ514" t="n">
        <v>0</v>
      </c>
      <c r="DK514" t="n">
        <v>0</v>
      </c>
      <c r="DL514" t="n">
        <v>0</v>
      </c>
      <c r="DM514" t="n">
        <v>0</v>
      </c>
      <c r="DN514" t="n">
        <v>0</v>
      </c>
      <c r="DO514" t="n">
        <v>0</v>
      </c>
      <c r="DP514" t="n">
        <v>0</v>
      </c>
      <c r="DQ514" t="n">
        <v>0</v>
      </c>
      <c r="DR514" t="n">
        <v>0</v>
      </c>
      <c r="DS514" t="n">
        <v>0</v>
      </c>
      <c r="DT514" t="n">
        <v>0</v>
      </c>
      <c r="DU514" t="n">
        <v>0</v>
      </c>
      <c r="DV514" t="n">
        <v>0</v>
      </c>
      <c r="DW514" t="n">
        <v>0</v>
      </c>
      <c r="DX514" t="n">
        <v>0</v>
      </c>
      <c r="DY514" t="n">
        <v>0</v>
      </c>
      <c r="DZ514" t="n">
        <v>0</v>
      </c>
      <c r="EA514" t="n">
        <v>0</v>
      </c>
      <c r="EB514" t="n">
        <v>0</v>
      </c>
      <c r="EC514" t="n">
        <v>0</v>
      </c>
      <c r="ED514" t="n">
        <v>0</v>
      </c>
      <c r="EE514" t="n">
        <v>0</v>
      </c>
      <c r="EF514" t="n">
        <v>0</v>
      </c>
      <c r="EG514" t="n">
        <v>0</v>
      </c>
      <c r="EH514" t="n">
        <v>0</v>
      </c>
      <c r="EI514" t="n">
        <v>0</v>
      </c>
      <c r="EJ514" t="n">
        <v>0</v>
      </c>
      <c r="EK514" t="n">
        <v>0</v>
      </c>
      <c r="EL514" t="n">
        <v>0</v>
      </c>
      <c r="EM514" t="n">
        <v>0</v>
      </c>
      <c r="EN514" t="n">
        <v>0</v>
      </c>
      <c r="EO514" t="n">
        <v>0</v>
      </c>
      <c r="EP514" t="n">
        <v>0</v>
      </c>
      <c r="EQ514" t="n">
        <v>0</v>
      </c>
      <c r="ER514" t="n">
        <v>471</v>
      </c>
      <c r="EU514" t="n">
        <v>2020</v>
      </c>
      <c r="EV514" t="inlineStr">
        <is>
          <t>국내간접투자</t>
        </is>
      </c>
      <c r="EW514" t="n">
        <v>0</v>
      </c>
      <c r="EX514" t="n">
        <v>0</v>
      </c>
      <c r="EY514" t="n">
        <v>0</v>
      </c>
      <c r="EZ514" t="n">
        <v>0</v>
      </c>
      <c r="FA514" t="n">
        <v>0</v>
      </c>
      <c r="FB514" t="n">
        <v>0</v>
      </c>
      <c r="FC514" t="n">
        <v>0</v>
      </c>
      <c r="FD514" t="n">
        <v>0</v>
      </c>
      <c r="FE514" t="n">
        <v>0</v>
      </c>
      <c r="FF514" t="n">
        <v>0</v>
      </c>
      <c r="FG514" t="n">
        <v>0</v>
      </c>
      <c r="FH514" t="n">
        <v>0</v>
      </c>
      <c r="FI514" t="n">
        <v>0</v>
      </c>
      <c r="FJ514" t="n">
        <v>0</v>
      </c>
      <c r="FK514" t="n">
        <v>0</v>
      </c>
      <c r="FL514" t="n">
        <v>0</v>
      </c>
      <c r="FM514" t="n">
        <v>0</v>
      </c>
      <c r="FN514" t="n">
        <v>0</v>
      </c>
      <c r="FO514" t="n">
        <v>0</v>
      </c>
      <c r="FP514" t="n">
        <v>0</v>
      </c>
      <c r="FQ514" t="b">
        <v>1</v>
      </c>
      <c r="FR514" t="b">
        <v>1</v>
      </c>
    </row>
    <row r="515">
      <c r="A515" t="inlineStr">
        <is>
          <t>BS00001245</t>
        </is>
      </c>
      <c r="B515" t="inlineStr">
        <is>
          <t>BS0000124501</t>
        </is>
      </c>
      <c r="C515" t="n">
        <v>210000616</v>
      </c>
      <c r="D515" t="inlineStr">
        <is>
          <t>이지스리얼에셋 솔라 전문투자형사모투자신탁 2호</t>
        </is>
      </c>
      <c r="E515" t="inlineStr">
        <is>
          <t>이지스리얼에셋솔라 전문투자형2호</t>
        </is>
      </c>
      <c r="F515" t="inlineStr">
        <is>
          <t>인프라</t>
        </is>
      </c>
      <c r="G515" t="inlineStr">
        <is>
          <t>신재생</t>
        </is>
      </c>
      <c r="H515" t="inlineStr">
        <is>
          <t>태양광</t>
        </is>
      </c>
      <c r="I515" t="inlineStr">
        <is>
          <t>국내</t>
        </is>
      </c>
      <c r="J515" t="inlineStr">
        <is>
          <t>아시아</t>
        </is>
      </c>
      <c r="K515" t="inlineStr">
        <is>
          <t>이머징</t>
        </is>
      </c>
      <c r="L515" t="inlineStr">
        <is>
          <t>한국</t>
        </is>
      </c>
      <c r="M515" t="inlineStr">
        <is>
          <t>해당없음</t>
        </is>
      </c>
      <c r="N515" t="inlineStr">
        <is>
          <t>수익증권</t>
        </is>
      </c>
      <c r="O515" t="inlineStr">
        <is>
          <t>선순위</t>
        </is>
      </c>
      <c r="P515" t="inlineStr">
        <is>
          <t>채권형</t>
        </is>
      </c>
      <c r="Q515" t="inlineStr">
        <is>
          <t>블라인드</t>
        </is>
      </c>
      <c r="R515" t="inlineStr">
        <is>
          <t>KRW</t>
        </is>
      </c>
      <c r="S515" t="inlineStr">
        <is>
          <t>KRW</t>
        </is>
      </c>
      <c r="T515" s="1" t="n">
        <v>43987</v>
      </c>
      <c r="U515" s="1" t="n">
        <v>44716</v>
      </c>
      <c r="V515" s="1" t="n">
        <v>52021</v>
      </c>
      <c r="X515" t="inlineStr">
        <is>
          <t>비규제자산</t>
        </is>
      </c>
      <c r="Y515" t="inlineStr">
        <is>
          <t>Merchant(정부)</t>
        </is>
      </c>
      <c r="Z515" t="inlineStr">
        <is>
          <t>무보증</t>
        </is>
      </c>
      <c r="AA515" t="inlineStr">
        <is>
          <t>관리운영사 운영실적 보증(SMP+REC 고정계약)</t>
        </is>
      </c>
      <c r="AB515" t="inlineStr">
        <is>
          <t>이지스리얼에셋투자운용</t>
        </is>
      </c>
      <c r="AC515" t="inlineStr">
        <is>
          <t>해당없음</t>
        </is>
      </c>
      <c r="AD515" t="inlineStr">
        <is>
          <t>허강혁</t>
        </is>
      </c>
      <c r="AF515" t="inlineStr">
        <is>
          <t>유재섭</t>
        </is>
      </c>
      <c r="AI515" t="inlineStr">
        <is>
          <t>기보유</t>
        </is>
      </c>
      <c r="AJ515" t="inlineStr">
        <is>
          <t>국내실물</t>
        </is>
      </c>
      <c r="AK515" t="inlineStr">
        <is>
          <t>인프라</t>
        </is>
      </c>
      <c r="AL515" t="inlineStr">
        <is>
          <t>Debt</t>
        </is>
      </c>
      <c r="AM515" t="inlineStr">
        <is>
          <t>인출</t>
        </is>
      </c>
      <c r="AN515" t="inlineStr">
        <is>
          <t>운영</t>
        </is>
      </c>
      <c r="AO515" t="n">
        <v>0</v>
      </c>
      <c r="AP515" t="n">
        <v>30000000000</v>
      </c>
      <c r="AQ515" t="n">
        <v>0</v>
      </c>
      <c r="AR515" t="n">
        <v>0</v>
      </c>
      <c r="AS515" t="n">
        <v>0</v>
      </c>
      <c r="AT515" t="n">
        <v>0</v>
      </c>
      <c r="AU515" t="n">
        <v>0</v>
      </c>
      <c r="AV515" t="n">
        <v>0</v>
      </c>
      <c r="AW515" t="n">
        <v>19118812500</v>
      </c>
      <c r="AX515" t="n">
        <v>0</v>
      </c>
      <c r="AY515" t="n">
        <v>0</v>
      </c>
      <c r="AZ515" t="n">
        <v>9170700000</v>
      </c>
      <c r="BA515" t="n">
        <v>0</v>
      </c>
      <c r="BB515" t="n">
        <v>0</v>
      </c>
      <c r="BC515" t="n">
        <v>9948112500</v>
      </c>
      <c r="BD515" t="n">
        <v>3750000</v>
      </c>
      <c r="BE515" t="n">
        <v>3750000</v>
      </c>
      <c r="BF515" t="n">
        <v>2360904607</v>
      </c>
      <c r="BG515" t="n">
        <v>3750000</v>
      </c>
      <c r="BH515" t="n">
        <v>0</v>
      </c>
      <c r="BI515" t="n">
        <v>0</v>
      </c>
      <c r="BJ515" t="n">
        <v>0</v>
      </c>
      <c r="BK515" t="n">
        <v>3750000</v>
      </c>
      <c r="BL515" t="n">
        <v>0</v>
      </c>
      <c r="BM515" t="n">
        <v>-20040710</v>
      </c>
      <c r="BN515" t="n">
        <v>-37460482</v>
      </c>
      <c r="BO515" t="n">
        <v>3750000</v>
      </c>
      <c r="BP515" t="n">
        <v>3750000</v>
      </c>
      <c r="BQ515" t="n">
        <v>-16290710</v>
      </c>
      <c r="BR515" t="n">
        <v>-33710482</v>
      </c>
      <c r="BS515" t="n">
        <v>0</v>
      </c>
      <c r="BT515" t="n">
        <v>0</v>
      </c>
      <c r="BU515" t="n">
        <v>0</v>
      </c>
      <c r="BV515" t="n">
        <v>-16290710</v>
      </c>
      <c r="BW515" t="n">
        <v>-33710482</v>
      </c>
      <c r="BX515" t="n">
        <v>-0.163351774157715</v>
      </c>
      <c r="BY515" t="n">
        <v>-0.3374355778289744</v>
      </c>
      <c r="BZ515" t="n">
        <v>0</v>
      </c>
      <c r="CA515" t="n">
        <v>9989587559</v>
      </c>
      <c r="CB515" t="n">
        <v>9989587559</v>
      </c>
      <c r="CC515" t="n">
        <v>9989587559</v>
      </c>
      <c r="CD515" t="n">
        <v>0</v>
      </c>
      <c r="CE515" t="n">
        <v>9954612415</v>
      </c>
      <c r="CF515" t="n">
        <v>9974653125</v>
      </c>
      <c r="CG515" t="n">
        <v>9992072897</v>
      </c>
      <c r="CH515" t="n">
        <v>9954612415</v>
      </c>
      <c r="CI515" t="n">
        <v>9974653125</v>
      </c>
      <c r="CJ515" t="n">
        <v>9992072897</v>
      </c>
      <c r="CK515" t="n">
        <v>-37460482</v>
      </c>
      <c r="CL515" t="n">
        <v>20765729</v>
      </c>
      <c r="CM515" t="n">
        <v>-1.969053447246552</v>
      </c>
      <c r="CN515" t="n">
        <v>-0.3382977843284607</v>
      </c>
      <c r="CO515" t="n">
        <v>3.51221114397049</v>
      </c>
      <c r="CP515" t="n">
        <v>-19601163891.75907</v>
      </c>
      <c r="CQ515" t="n">
        <v>-3367623323.843087</v>
      </c>
      <c r="CR515" t="n">
        <v>34962700657.86999</v>
      </c>
      <c r="CS515" t="n">
        <v>1.123825918686111</v>
      </c>
      <c r="CT515" t="n">
        <v>11187251442.45154</v>
      </c>
      <c r="CU515" t="n">
        <v>0</v>
      </c>
      <c r="CV515" t="n">
        <v>0</v>
      </c>
      <c r="CW515" t="n">
        <v>0</v>
      </c>
      <c r="CX515" t="n">
        <v>0</v>
      </c>
      <c r="CY515" t="n">
        <v>0</v>
      </c>
      <c r="CZ515" t="n">
        <v>0</v>
      </c>
      <c r="DA515" t="n">
        <v>0</v>
      </c>
      <c r="DB515" t="n">
        <v>0</v>
      </c>
      <c r="DC515" t="n">
        <v>0</v>
      </c>
      <c r="DD515" t="n">
        <v>0</v>
      </c>
      <c r="DE515" t="n">
        <v>0</v>
      </c>
      <c r="DF515" t="n">
        <v>0</v>
      </c>
      <c r="DG515" t="n">
        <v>0</v>
      </c>
      <c r="DH515" t="n">
        <v>1</v>
      </c>
      <c r="DI515" t="n">
        <v>0</v>
      </c>
      <c r="DJ515" t="n">
        <v>9954612415</v>
      </c>
      <c r="DK515" t="n">
        <v>0</v>
      </c>
      <c r="DL515" t="n">
        <v>9992072897</v>
      </c>
      <c r="DM515" t="n">
        <v>0</v>
      </c>
      <c r="DN515" t="n">
        <v>0</v>
      </c>
      <c r="DO515" t="n">
        <v>0</v>
      </c>
      <c r="DP515" t="n">
        <v>0</v>
      </c>
      <c r="DQ515" t="n">
        <v>0</v>
      </c>
      <c r="DR515" t="n">
        <v>0</v>
      </c>
      <c r="DS515" t="n">
        <v>0</v>
      </c>
      <c r="DT515" t="n">
        <v>0</v>
      </c>
      <c r="DU515" t="n">
        <v>0</v>
      </c>
      <c r="DV515" t="n">
        <v>9978061341</v>
      </c>
      <c r="DW515" t="n">
        <v>628685021.8152416</v>
      </c>
      <c r="DX515" t="n">
        <v>0</v>
      </c>
      <c r="DY515" t="n">
        <v>0</v>
      </c>
      <c r="DZ515" t="n">
        <v>0</v>
      </c>
      <c r="EA515" t="n">
        <v>0</v>
      </c>
      <c r="EB515" t="n">
        <v>628685021.8152416</v>
      </c>
      <c r="EC515" t="n">
        <v>0.06300673049903649</v>
      </c>
      <c r="ED515" t="n">
        <v>628685021.8152416</v>
      </c>
      <c r="EE515" t="n">
        <v>627207581.6542678</v>
      </c>
      <c r="EF515" t="n">
        <v>0</v>
      </c>
      <c r="EG515" t="n">
        <v>3750000</v>
      </c>
      <c r="EH515" t="n">
        <v>0</v>
      </c>
      <c r="EI515" t="n">
        <v>0</v>
      </c>
      <c r="EJ515" t="n">
        <v>-20040710</v>
      </c>
      <c r="EK515" t="n">
        <v>0</v>
      </c>
      <c r="EL515" t="n">
        <v>3750000</v>
      </c>
      <c r="EM515" t="n">
        <v>0</v>
      </c>
      <c r="EN515" t="n">
        <v>0</v>
      </c>
      <c r="EO515" t="n">
        <v>-37460482</v>
      </c>
      <c r="EP515" t="n">
        <v>-16290710</v>
      </c>
      <c r="EQ515" t="n">
        <v>-33710482</v>
      </c>
      <c r="ER515" t="n">
        <v>679</v>
      </c>
      <c r="EU515" t="n">
        <v>2020</v>
      </c>
      <c r="EV515" t="inlineStr">
        <is>
          <t>국내간접투자</t>
        </is>
      </c>
      <c r="EW515" t="n">
        <v>0</v>
      </c>
      <c r="EX515" t="n">
        <v>3750000</v>
      </c>
      <c r="EY515" t="n">
        <v>0</v>
      </c>
      <c r="EZ515" t="n">
        <v>0</v>
      </c>
      <c r="FA515" t="n">
        <v>-20040710</v>
      </c>
      <c r="FB515" t="n">
        <v>0</v>
      </c>
      <c r="FC515" t="n">
        <v>3750000</v>
      </c>
      <c r="FD515" t="n">
        <v>0</v>
      </c>
      <c r="FE515" t="n">
        <v>0</v>
      </c>
      <c r="FF515" t="n">
        <v>-37460482</v>
      </c>
      <c r="FG515" t="n">
        <v>0</v>
      </c>
      <c r="FH515" t="n">
        <v>0</v>
      </c>
      <c r="FI515" t="n">
        <v>0</v>
      </c>
      <c r="FJ515" t="n">
        <v>0</v>
      </c>
      <c r="FK515" t="n">
        <v>0</v>
      </c>
      <c r="FL515" t="n">
        <v>0</v>
      </c>
      <c r="FM515" t="n">
        <v>0</v>
      </c>
      <c r="FN515" t="n">
        <v>0</v>
      </c>
      <c r="FO515" t="n">
        <v>0</v>
      </c>
      <c r="FP515" t="n">
        <v>0</v>
      </c>
      <c r="FQ515" t="b">
        <v>1</v>
      </c>
      <c r="FR515" t="b">
        <v>1</v>
      </c>
    </row>
    <row r="516">
      <c r="A516" t="inlineStr">
        <is>
          <t>BS00001246</t>
        </is>
      </c>
      <c r="B516" t="n">
        <v>606453534601</v>
      </c>
      <c r="C516" t="n">
        <v>6000000001156</v>
      </c>
      <c r="D516" t="inlineStr">
        <is>
          <t>부산 연산동 더퍼스트주상복합개발사업 (뉴스타연산제이차)</t>
        </is>
      </c>
      <c r="F516" t="inlineStr">
        <is>
          <t>부동산</t>
        </is>
      </c>
      <c r="G516" t="inlineStr">
        <is>
          <t>개발형</t>
        </is>
      </c>
      <c r="H516" t="inlineStr">
        <is>
          <t>주거용</t>
        </is>
      </c>
      <c r="I516" t="inlineStr">
        <is>
          <t>국내</t>
        </is>
      </c>
      <c r="J516" t="inlineStr">
        <is>
          <t>아시아</t>
        </is>
      </c>
      <c r="K516" t="inlineStr">
        <is>
          <t>이머징</t>
        </is>
      </c>
      <c r="L516" t="inlineStr">
        <is>
          <t>한국</t>
        </is>
      </c>
      <c r="M516" t="inlineStr">
        <is>
          <t>기타</t>
        </is>
      </c>
      <c r="N516" t="inlineStr">
        <is>
          <t>대출</t>
        </is>
      </c>
      <c r="O516" t="inlineStr">
        <is>
          <t>선순위</t>
        </is>
      </c>
      <c r="P516" t="inlineStr">
        <is>
          <t>대출</t>
        </is>
      </c>
      <c r="Q516" t="inlineStr">
        <is>
          <t>프로젝트</t>
        </is>
      </c>
      <c r="R516" t="inlineStr">
        <is>
          <t>KRW</t>
        </is>
      </c>
      <c r="S516" t="inlineStr">
        <is>
          <t>KRW</t>
        </is>
      </c>
      <c r="T516" s="1" t="n">
        <v>44011</v>
      </c>
      <c r="U516" s="1" t="n">
        <v>44529</v>
      </c>
      <c r="V516" s="1" t="n">
        <v>44529</v>
      </c>
      <c r="W516" s="1" t="n">
        <v>44529</v>
      </c>
      <c r="X516" t="inlineStr">
        <is>
          <t>해당없음</t>
        </is>
      </c>
      <c r="Y516" t="inlineStr">
        <is>
          <t>해당없음</t>
        </is>
      </c>
      <c r="Z516" t="inlineStr">
        <is>
          <t>시공사 연대보증</t>
        </is>
      </c>
      <c r="AA516" t="inlineStr">
        <is>
          <t>시공사 연대보증</t>
        </is>
      </c>
      <c r="AB516" t="inlineStr">
        <is>
          <t>KB증권</t>
        </is>
      </c>
      <c r="AC516" t="inlineStr">
        <is>
          <t>해당없음</t>
        </is>
      </c>
      <c r="AD516" t="inlineStr">
        <is>
          <t>상환/확인필요</t>
        </is>
      </c>
      <c r="AF516" t="inlineStr">
        <is>
          <t>김현우</t>
        </is>
      </c>
      <c r="AI516" t="inlineStr">
        <is>
          <t>기보유</t>
        </is>
      </c>
      <c r="AJ516" t="inlineStr">
        <is>
          <t>국내실물</t>
        </is>
      </c>
      <c r="AK516" t="inlineStr">
        <is>
          <t>부동산</t>
        </is>
      </c>
      <c r="AL516" t="inlineStr">
        <is>
          <t>Debt</t>
        </is>
      </c>
      <c r="AM516" t="inlineStr">
        <is>
          <t>인출</t>
        </is>
      </c>
      <c r="AN516" t="inlineStr">
        <is>
          <t>상환</t>
        </is>
      </c>
      <c r="AO516" t="n">
        <v>0</v>
      </c>
      <c r="AP516" t="n">
        <v>13500000000</v>
      </c>
      <c r="AQ516" t="n">
        <v>0</v>
      </c>
      <c r="AR516" t="n">
        <v>0</v>
      </c>
      <c r="AS516" t="n">
        <v>0</v>
      </c>
      <c r="AT516" t="n">
        <v>0</v>
      </c>
      <c r="AU516" t="n">
        <v>0</v>
      </c>
      <c r="AV516" t="n">
        <v>0</v>
      </c>
      <c r="AW516" t="n">
        <v>0</v>
      </c>
      <c r="AX516" t="n">
        <v>0</v>
      </c>
      <c r="AY516" t="n">
        <v>0</v>
      </c>
      <c r="AZ516" t="n">
        <v>0</v>
      </c>
      <c r="BA516" t="n">
        <v>0</v>
      </c>
      <c r="BB516" t="n">
        <v>0</v>
      </c>
      <c r="BC516" t="n">
        <v>0</v>
      </c>
      <c r="BD516" t="n">
        <v>0</v>
      </c>
      <c r="BE516" t="n">
        <v>0</v>
      </c>
      <c r="BF516" t="n">
        <v>0</v>
      </c>
      <c r="BG516" t="n">
        <v>0</v>
      </c>
      <c r="BH516" t="n">
        <v>0</v>
      </c>
      <c r="BI516" t="n">
        <v>0</v>
      </c>
      <c r="BJ516" t="n">
        <v>0</v>
      </c>
      <c r="BK516" t="n">
        <v>0</v>
      </c>
      <c r="BL516" t="n">
        <v>0</v>
      </c>
      <c r="BM516" t="n">
        <v>0</v>
      </c>
      <c r="BN516" t="n">
        <v>0</v>
      </c>
      <c r="BO516" t="n">
        <v>0</v>
      </c>
      <c r="BP516" t="n">
        <v>0</v>
      </c>
      <c r="BQ516" t="n">
        <v>0</v>
      </c>
      <c r="BR516" t="n">
        <v>0</v>
      </c>
      <c r="BS516" t="n">
        <v>0</v>
      </c>
      <c r="BT516" t="n">
        <v>0</v>
      </c>
      <c r="BU516" t="n">
        <v>0</v>
      </c>
      <c r="BV516" t="n">
        <v>0</v>
      </c>
      <c r="BW516" t="n">
        <v>0</v>
      </c>
      <c r="BX516" t="n">
        <v>0</v>
      </c>
      <c r="BY516" t="n">
        <v>0</v>
      </c>
      <c r="BZ516" t="n">
        <v>0</v>
      </c>
      <c r="CA516" t="n">
        <v>0</v>
      </c>
      <c r="CB516" t="n">
        <v>0</v>
      </c>
      <c r="CC516" t="n">
        <v>0</v>
      </c>
      <c r="CD516" t="n">
        <v>0</v>
      </c>
      <c r="CE516" t="n">
        <v>0</v>
      </c>
      <c r="CF516" t="n">
        <v>0</v>
      </c>
      <c r="CG516" t="n">
        <v>0</v>
      </c>
      <c r="CH516" t="n">
        <v>0</v>
      </c>
      <c r="CI516" t="n">
        <v>0</v>
      </c>
      <c r="CJ516" t="n">
        <v>0</v>
      </c>
      <c r="CK516" t="n">
        <v>0</v>
      </c>
      <c r="CL516" t="n">
        <v>0</v>
      </c>
      <c r="CM516" t="n">
        <v>0</v>
      </c>
      <c r="CN516" t="n">
        <v>0</v>
      </c>
      <c r="CO516" t="n">
        <v>0</v>
      </c>
      <c r="CP516" t="n">
        <v>0</v>
      </c>
      <c r="CQ516" t="n">
        <v>0</v>
      </c>
      <c r="CR516" t="n">
        <v>0</v>
      </c>
      <c r="CS516" t="n">
        <v>0</v>
      </c>
      <c r="CT516" t="n">
        <v>0</v>
      </c>
      <c r="CU516" t="n">
        <v>0</v>
      </c>
      <c r="CV516" t="n">
        <v>0</v>
      </c>
      <c r="CW516" t="n">
        <v>0</v>
      </c>
      <c r="CX516" t="n">
        <v>0</v>
      </c>
      <c r="CY516" t="n">
        <v>0</v>
      </c>
      <c r="CZ516" t="n">
        <v>0</v>
      </c>
      <c r="DA516" t="n">
        <v>0</v>
      </c>
      <c r="DB516" t="n">
        <v>0</v>
      </c>
      <c r="DC516" t="n">
        <v>0</v>
      </c>
      <c r="DD516" t="n">
        <v>0</v>
      </c>
      <c r="DE516" t="n">
        <v>0</v>
      </c>
      <c r="DF516" t="n">
        <v>0</v>
      </c>
      <c r="DG516" t="n">
        <v>0</v>
      </c>
      <c r="DH516" t="n">
        <v>1</v>
      </c>
      <c r="DI516" t="n">
        <v>0</v>
      </c>
      <c r="DJ516" t="n">
        <v>0</v>
      </c>
      <c r="DK516" t="n">
        <v>0</v>
      </c>
      <c r="DL516" t="n">
        <v>0</v>
      </c>
      <c r="DM516" t="n">
        <v>0</v>
      </c>
      <c r="DN516" t="n">
        <v>0</v>
      </c>
      <c r="DO516" t="n">
        <v>0</v>
      </c>
      <c r="DP516" t="n">
        <v>0</v>
      </c>
      <c r="DQ516" t="n">
        <v>0</v>
      </c>
      <c r="DR516" t="n">
        <v>0</v>
      </c>
      <c r="DS516" t="n">
        <v>0</v>
      </c>
      <c r="DT516" t="n">
        <v>0</v>
      </c>
      <c r="DU516" t="n">
        <v>0</v>
      </c>
      <c r="DV516" t="n">
        <v>0</v>
      </c>
      <c r="DW516" t="n">
        <v>0</v>
      </c>
      <c r="DX516" t="n">
        <v>0</v>
      </c>
      <c r="DY516" t="n">
        <v>0</v>
      </c>
      <c r="DZ516" t="n">
        <v>0</v>
      </c>
      <c r="EA516" t="n">
        <v>0</v>
      </c>
      <c r="EB516" t="n">
        <v>0</v>
      </c>
      <c r="EC516" t="n">
        <v>0</v>
      </c>
      <c r="ED516" t="n">
        <v>0</v>
      </c>
      <c r="EE516" t="n">
        <v>0</v>
      </c>
      <c r="EF516" t="n">
        <v>0</v>
      </c>
      <c r="EG516" t="n">
        <v>0</v>
      </c>
      <c r="EH516" t="n">
        <v>0</v>
      </c>
      <c r="EI516" t="n">
        <v>0</v>
      </c>
      <c r="EJ516" t="n">
        <v>0</v>
      </c>
      <c r="EK516" t="n">
        <v>0</v>
      </c>
      <c r="EL516" t="n">
        <v>0</v>
      </c>
      <c r="EM516" t="n">
        <v>0</v>
      </c>
      <c r="EN516" t="n">
        <v>0</v>
      </c>
      <c r="EO516" t="n">
        <v>0</v>
      </c>
      <c r="EP516" t="n">
        <v>0</v>
      </c>
      <c r="EQ516" t="n">
        <v>0</v>
      </c>
      <c r="ER516" t="n">
        <v>471</v>
      </c>
      <c r="EU516" t="n">
        <v>2020</v>
      </c>
      <c r="EV516" t="inlineStr">
        <is>
          <t>국내간접투자</t>
        </is>
      </c>
      <c r="EW516" t="n">
        <v>0</v>
      </c>
      <c r="EX516" t="n">
        <v>0</v>
      </c>
      <c r="EY516" t="n">
        <v>0</v>
      </c>
      <c r="EZ516" t="n">
        <v>0</v>
      </c>
      <c r="FA516" t="n">
        <v>0</v>
      </c>
      <c r="FB516" t="n">
        <v>0</v>
      </c>
      <c r="FC516" t="n">
        <v>0</v>
      </c>
      <c r="FD516" t="n">
        <v>0</v>
      </c>
      <c r="FE516" t="n">
        <v>0</v>
      </c>
      <c r="FF516" t="n">
        <v>0</v>
      </c>
      <c r="FG516" t="n">
        <v>0</v>
      </c>
      <c r="FH516" t="n">
        <v>0</v>
      </c>
      <c r="FI516" t="n">
        <v>0</v>
      </c>
      <c r="FJ516" t="n">
        <v>0</v>
      </c>
      <c r="FK516" t="n">
        <v>0</v>
      </c>
      <c r="FL516" t="n">
        <v>0</v>
      </c>
      <c r="FM516" t="n">
        <v>0</v>
      </c>
      <c r="FN516" t="n">
        <v>0</v>
      </c>
      <c r="FO516" t="n">
        <v>0</v>
      </c>
      <c r="FP516" t="n">
        <v>0</v>
      </c>
      <c r="FQ516" t="b">
        <v>1</v>
      </c>
      <c r="FR516" t="b">
        <v>1</v>
      </c>
    </row>
    <row r="517">
      <c r="A517" t="inlineStr">
        <is>
          <t>BS00001248</t>
        </is>
      </c>
      <c r="B517" t="n">
        <v>705888348701</v>
      </c>
      <c r="C517" t="n">
        <v>6000000001158</v>
      </c>
      <c r="D517" t="inlineStr">
        <is>
          <t>영암 풍력 선순위대출 리파이낸싱</t>
        </is>
      </c>
      <c r="E517" t="inlineStr">
        <is>
          <t>영암풍력 선순위대출 리파이낸싱</t>
        </is>
      </c>
      <c r="F517" t="inlineStr">
        <is>
          <t>인프라</t>
        </is>
      </c>
      <c r="G517" t="inlineStr">
        <is>
          <t>신재생</t>
        </is>
      </c>
      <c r="H517" t="inlineStr">
        <is>
          <t>풍력</t>
        </is>
      </c>
      <c r="I517" t="inlineStr">
        <is>
          <t>국내</t>
        </is>
      </c>
      <c r="J517" t="inlineStr">
        <is>
          <t>아시아</t>
        </is>
      </c>
      <c r="K517" t="inlineStr">
        <is>
          <t>이머징</t>
        </is>
      </c>
      <c r="L517" t="inlineStr">
        <is>
          <t>한국</t>
        </is>
      </c>
      <c r="M517" t="inlineStr">
        <is>
          <t>해당없음</t>
        </is>
      </c>
      <c r="N517" t="inlineStr">
        <is>
          <t>대출</t>
        </is>
      </c>
      <c r="O517" t="inlineStr">
        <is>
          <t>선순위</t>
        </is>
      </c>
      <c r="P517" t="inlineStr">
        <is>
          <t>대출</t>
        </is>
      </c>
      <c r="Q517" t="inlineStr">
        <is>
          <t>프로젝트</t>
        </is>
      </c>
      <c r="R517" t="inlineStr">
        <is>
          <t>KRW</t>
        </is>
      </c>
      <c r="S517" t="inlineStr">
        <is>
          <t>KRW</t>
        </is>
      </c>
      <c r="T517" s="1" t="n">
        <v>44027</v>
      </c>
      <c r="U517" s="1" t="n">
        <v>47026</v>
      </c>
      <c r="V517" s="1" t="n">
        <v>47026</v>
      </c>
      <c r="X517" t="inlineStr">
        <is>
          <t>비규제자산</t>
        </is>
      </c>
      <c r="Y517" t="inlineStr">
        <is>
          <t>Merchant(정부)</t>
        </is>
      </c>
      <c r="Z517" t="inlineStr">
        <is>
          <t>무보증</t>
        </is>
      </c>
      <c r="AB517" t="inlineStr">
        <is>
          <t>국민은행</t>
        </is>
      </c>
      <c r="AC517" t="inlineStr">
        <is>
          <t>해당없음</t>
        </is>
      </c>
      <c r="AD517" t="inlineStr">
        <is>
          <t>이건희</t>
        </is>
      </c>
      <c r="AF517" t="inlineStr">
        <is>
          <t>유재섭</t>
        </is>
      </c>
      <c r="AH517" s="1" t="n">
        <v>44021</v>
      </c>
      <c r="AI517" t="inlineStr">
        <is>
          <t>기보유</t>
        </is>
      </c>
      <c r="AJ517" t="inlineStr">
        <is>
          <t>국내실물</t>
        </is>
      </c>
      <c r="AK517" t="inlineStr">
        <is>
          <t>인프라</t>
        </is>
      </c>
      <c r="AL517" t="inlineStr">
        <is>
          <t>Debt</t>
        </is>
      </c>
      <c r="AM517" t="inlineStr">
        <is>
          <t>인출</t>
        </is>
      </c>
      <c r="AN517" t="inlineStr">
        <is>
          <t>운영</t>
        </is>
      </c>
      <c r="AO517" t="n">
        <v>0</v>
      </c>
      <c r="AP517" t="n">
        <v>25000000000</v>
      </c>
      <c r="AQ517" t="n">
        <v>0</v>
      </c>
      <c r="AR517" t="n">
        <v>0</v>
      </c>
      <c r="AS517" t="n">
        <v>0</v>
      </c>
      <c r="AT517" t="n">
        <v>0</v>
      </c>
      <c r="AU517" t="n">
        <v>0</v>
      </c>
      <c r="AV517" t="n">
        <v>0</v>
      </c>
      <c r="AW517" t="n">
        <v>25000000000</v>
      </c>
      <c r="AX517" t="n">
        <v>939356060</v>
      </c>
      <c r="AY517" t="n">
        <v>3757424240</v>
      </c>
      <c r="AZ517" t="n">
        <v>14415833320</v>
      </c>
      <c r="BA517" t="n">
        <v>-939356060</v>
      </c>
      <c r="BB517" t="n">
        <v>-3757424240</v>
      </c>
      <c r="BC517" t="n">
        <v>10584166680</v>
      </c>
      <c r="BD517" t="n">
        <v>116182366</v>
      </c>
      <c r="BE517" t="n">
        <v>516941971</v>
      </c>
      <c r="BF517" t="n">
        <v>2343832369</v>
      </c>
      <c r="BG517" t="n">
        <v>0</v>
      </c>
      <c r="BH517" t="n">
        <v>516941971</v>
      </c>
      <c r="BI517" t="n">
        <v>0</v>
      </c>
      <c r="BJ517" t="n">
        <v>0</v>
      </c>
      <c r="BK517" t="n">
        <v>0</v>
      </c>
      <c r="BL517" t="n">
        <v>516530199</v>
      </c>
      <c r="BM517" t="n">
        <v>0</v>
      </c>
      <c r="BN517" t="n">
        <v>0</v>
      </c>
      <c r="BO517" t="n">
        <v>40102617</v>
      </c>
      <c r="BP517" t="n">
        <v>521585802</v>
      </c>
      <c r="BQ517" t="n">
        <v>40102617</v>
      </c>
      <c r="BR517" t="n">
        <v>521585802</v>
      </c>
      <c r="BS517" t="n">
        <v>0</v>
      </c>
      <c r="BT517" t="n">
        <v>0</v>
      </c>
      <c r="BU517" t="n">
        <v>0</v>
      </c>
      <c r="BV517" t="n">
        <v>40102617</v>
      </c>
      <c r="BW517" t="n">
        <v>521585802</v>
      </c>
      <c r="BX517" t="n">
        <v>0.3636501636510577</v>
      </c>
      <c r="BY517" t="n">
        <v>4.274562614271922</v>
      </c>
      <c r="BZ517" t="n">
        <v>0</v>
      </c>
      <c r="CA517" t="n">
        <v>10584166680</v>
      </c>
      <c r="CB517" t="n">
        <v>11511538276</v>
      </c>
      <c r="CC517" t="n">
        <v>14341590920</v>
      </c>
      <c r="CD517" t="n">
        <v>0</v>
      </c>
      <c r="CE517" t="n">
        <v>10584166680</v>
      </c>
      <c r="CF517" t="n">
        <v>11511538276</v>
      </c>
      <c r="CG517" t="n">
        <v>14341590920</v>
      </c>
      <c r="CH517" t="n">
        <v>10584166680</v>
      </c>
      <c r="CI517" t="n">
        <v>11511538276</v>
      </c>
      <c r="CJ517" t="n">
        <v>14341590920</v>
      </c>
      <c r="CK517" t="n">
        <v>0</v>
      </c>
      <c r="CL517" t="n">
        <v>0</v>
      </c>
      <c r="CM517" t="n">
        <v>0.3376281083333333</v>
      </c>
      <c r="CN517" t="n">
        <v>4.0515373</v>
      </c>
      <c r="CO517" t="n">
        <v>4.0515373</v>
      </c>
      <c r="CP517" t="n">
        <v>3573512174.453096</v>
      </c>
      <c r="CQ517" t="n">
        <v>42882146093.43716</v>
      </c>
      <c r="CR517" t="n">
        <v>42882146093.43716</v>
      </c>
      <c r="CS517" t="n">
        <v>1.09375329476</v>
      </c>
      <c r="CT517" t="n">
        <v>11576467178.53901</v>
      </c>
      <c r="CU517" t="n">
        <v>4</v>
      </c>
      <c r="CV517" t="n">
        <v>0</v>
      </c>
      <c r="CW517" t="n">
        <v>0</v>
      </c>
      <c r="CX517" t="n">
        <v>4</v>
      </c>
      <c r="CY517" t="n">
        <v>4</v>
      </c>
      <c r="CZ517" t="n">
        <v>42336666720</v>
      </c>
      <c r="DA517" t="n">
        <v>0</v>
      </c>
      <c r="DB517" t="n">
        <v>0</v>
      </c>
      <c r="DC517" t="n">
        <v>3757424240</v>
      </c>
      <c r="DD517" t="n">
        <v>15029696960</v>
      </c>
      <c r="DE517" t="n">
        <v>10584166680</v>
      </c>
      <c r="DF517" t="n">
        <v>0</v>
      </c>
      <c r="DG517" t="n">
        <v>939356060</v>
      </c>
      <c r="DH517" t="n">
        <v>1</v>
      </c>
      <c r="DI517" t="n">
        <v>0</v>
      </c>
      <c r="DJ517" t="n">
        <v>10584166680</v>
      </c>
      <c r="DK517" t="n">
        <v>0</v>
      </c>
      <c r="DL517" t="n">
        <v>14341590920</v>
      </c>
      <c r="DM517" t="n">
        <v>0</v>
      </c>
      <c r="DN517" t="n">
        <v>0</v>
      </c>
      <c r="DO517" t="n">
        <v>0</v>
      </c>
      <c r="DP517" t="n">
        <v>3757424240</v>
      </c>
      <c r="DQ517" t="n">
        <v>0</v>
      </c>
      <c r="DR517" t="n">
        <v>0</v>
      </c>
      <c r="DS517" t="n">
        <v>0</v>
      </c>
      <c r="DT517" t="n">
        <v>0</v>
      </c>
      <c r="DU517" t="n">
        <v>0</v>
      </c>
      <c r="DV517" t="n">
        <v>12555836258.22679</v>
      </c>
      <c r="DW517" t="n">
        <v>263701243.1177627</v>
      </c>
      <c r="DX517" t="n">
        <v>0</v>
      </c>
      <c r="DY517" t="n">
        <v>0</v>
      </c>
      <c r="DZ517" t="n">
        <v>0</v>
      </c>
      <c r="EA517" t="n">
        <v>0</v>
      </c>
      <c r="EB517" t="n">
        <v>263701243.1177627</v>
      </c>
      <c r="EC517" t="n">
        <v>0.02100228433171715</v>
      </c>
      <c r="ED517" t="n">
        <v>263701243.1177627</v>
      </c>
      <c r="EE517" t="n">
        <v>222291678.0276468</v>
      </c>
      <c r="EF517" t="n">
        <v>0</v>
      </c>
      <c r="EG517" t="n">
        <v>40102617</v>
      </c>
      <c r="EH517" t="n">
        <v>0</v>
      </c>
      <c r="EI517" t="n">
        <v>0</v>
      </c>
      <c r="EJ517" t="n">
        <v>0</v>
      </c>
      <c r="EK517" t="n">
        <v>0</v>
      </c>
      <c r="EL517" t="n">
        <v>521585802</v>
      </c>
      <c r="EM517" t="n">
        <v>0</v>
      </c>
      <c r="EN517" t="n">
        <v>0</v>
      </c>
      <c r="EO517" t="n">
        <v>0</v>
      </c>
      <c r="EP517" t="n">
        <v>40102617</v>
      </c>
      <c r="EQ517" t="n">
        <v>521585802</v>
      </c>
      <c r="ER517" t="n">
        <v>263</v>
      </c>
      <c r="EU517" t="n">
        <v>2020</v>
      </c>
      <c r="EV517" t="inlineStr">
        <is>
          <t>국내간접투자</t>
        </is>
      </c>
      <c r="EW517" t="n">
        <v>0</v>
      </c>
      <c r="EX517" t="n">
        <v>40102617</v>
      </c>
      <c r="EY517" t="n">
        <v>0</v>
      </c>
      <c r="EZ517" t="n">
        <v>0</v>
      </c>
      <c r="FA517" t="n">
        <v>0</v>
      </c>
      <c r="FB517" t="n">
        <v>0</v>
      </c>
      <c r="FC517" t="n">
        <v>521585802</v>
      </c>
      <c r="FD517" t="n">
        <v>0</v>
      </c>
      <c r="FE517" t="n">
        <v>0</v>
      </c>
      <c r="FF517" t="n">
        <v>0</v>
      </c>
      <c r="FG517" t="n">
        <v>0</v>
      </c>
      <c r="FH517" t="n">
        <v>0</v>
      </c>
      <c r="FI517" t="n">
        <v>0</v>
      </c>
      <c r="FJ517" t="n">
        <v>0</v>
      </c>
      <c r="FK517" t="n">
        <v>0</v>
      </c>
      <c r="FL517" t="n">
        <v>0</v>
      </c>
      <c r="FM517" t="n">
        <v>0</v>
      </c>
      <c r="FN517" t="n">
        <v>0</v>
      </c>
      <c r="FO517" t="n">
        <v>0</v>
      </c>
      <c r="FP517" t="n">
        <v>0</v>
      </c>
      <c r="FQ517" t="b">
        <v>1</v>
      </c>
      <c r="FR517" t="b">
        <v>1</v>
      </c>
    </row>
    <row r="518">
      <c r="A518" t="inlineStr">
        <is>
          <t>BS00001250</t>
        </is>
      </c>
      <c r="B518" t="n">
        <v>100951708111</v>
      </c>
      <c r="C518" t="n">
        <v>6000000001161</v>
      </c>
      <c r="D518" t="inlineStr">
        <is>
          <t>현대해상화재보험 강남사옥 담보대출 (코레이트타워리츠)</t>
        </is>
      </c>
      <c r="E518" t="inlineStr">
        <is>
          <t>현대해상화재보험 강남사옥 담보대출(코레이트타워REITs)</t>
        </is>
      </c>
      <c r="F518" t="inlineStr">
        <is>
          <t>부동산</t>
        </is>
      </c>
      <c r="G518" t="inlineStr">
        <is>
          <t>수익형</t>
        </is>
      </c>
      <c r="H518" t="inlineStr">
        <is>
          <t>오피스</t>
        </is>
      </c>
      <c r="I518" t="inlineStr">
        <is>
          <t>국내</t>
        </is>
      </c>
      <c r="J518" t="inlineStr">
        <is>
          <t>아시아</t>
        </is>
      </c>
      <c r="K518" t="inlineStr">
        <is>
          <t>이머징</t>
        </is>
      </c>
      <c r="L518" t="inlineStr">
        <is>
          <t>한국</t>
        </is>
      </c>
      <c r="M518" t="inlineStr">
        <is>
          <t>서울GBD</t>
        </is>
      </c>
      <c r="N518" t="inlineStr">
        <is>
          <t>대출</t>
        </is>
      </c>
      <c r="O518" t="inlineStr">
        <is>
          <t>선순위</t>
        </is>
      </c>
      <c r="P518" t="inlineStr">
        <is>
          <t>대출</t>
        </is>
      </c>
      <c r="Q518" t="inlineStr">
        <is>
          <t>프로젝트</t>
        </is>
      </c>
      <c r="R518" t="inlineStr">
        <is>
          <t>KRW</t>
        </is>
      </c>
      <c r="S518" t="inlineStr">
        <is>
          <t>KRW</t>
        </is>
      </c>
      <c r="T518" s="1" t="n">
        <v>44050</v>
      </c>
      <c r="U518" s="1" t="n">
        <v>44050</v>
      </c>
      <c r="V518" s="1" t="n">
        <v>45876</v>
      </c>
      <c r="W518" s="1" t="n">
        <v>45622</v>
      </c>
      <c r="X518" t="inlineStr">
        <is>
          <t>해당없음</t>
        </is>
      </c>
      <c r="Y518" t="inlineStr">
        <is>
          <t>해당없음</t>
        </is>
      </c>
      <c r="Z518" t="inlineStr">
        <is>
          <t>무보증</t>
        </is>
      </c>
      <c r="AA518" t="inlineStr">
        <is>
          <t>무보증</t>
        </is>
      </c>
      <c r="AB518" t="inlineStr">
        <is>
          <t>한국토지신탁</t>
        </is>
      </c>
      <c r="AC518" t="inlineStr">
        <is>
          <t>해당없음</t>
        </is>
      </c>
      <c r="AD518" t="inlineStr">
        <is>
          <t>상환/확인필요</t>
        </is>
      </c>
      <c r="AF518" t="inlineStr">
        <is>
          <t>김현우</t>
        </is>
      </c>
      <c r="AI518" t="inlineStr">
        <is>
          <t>기보유</t>
        </is>
      </c>
      <c r="AJ518" t="inlineStr">
        <is>
          <t>국내실물</t>
        </is>
      </c>
      <c r="AK518" t="inlineStr">
        <is>
          <t>부동산</t>
        </is>
      </c>
      <c r="AL518" t="inlineStr">
        <is>
          <t>Debt</t>
        </is>
      </c>
      <c r="AM518" t="inlineStr">
        <is>
          <t>인출</t>
        </is>
      </c>
      <c r="AN518" t="inlineStr">
        <is>
          <t>상환</t>
        </is>
      </c>
      <c r="AO518" t="n">
        <v>0</v>
      </c>
      <c r="AP518" t="n">
        <v>100000000000</v>
      </c>
      <c r="AQ518" t="n">
        <v>0</v>
      </c>
      <c r="AR518" t="n">
        <v>0</v>
      </c>
      <c r="AS518" t="n">
        <v>0</v>
      </c>
      <c r="AT518" t="n">
        <v>0</v>
      </c>
      <c r="AU518" t="n">
        <v>0</v>
      </c>
      <c r="AV518" t="n">
        <v>0</v>
      </c>
      <c r="AW518" t="n">
        <v>0</v>
      </c>
      <c r="AX518" t="n">
        <v>0</v>
      </c>
      <c r="AY518" t="n">
        <v>0</v>
      </c>
      <c r="AZ518" t="n">
        <v>0</v>
      </c>
      <c r="BA518" t="n">
        <v>0</v>
      </c>
      <c r="BB518" t="n">
        <v>0</v>
      </c>
      <c r="BC518" t="n">
        <v>0</v>
      </c>
      <c r="BD518" t="n">
        <v>0</v>
      </c>
      <c r="BE518" t="n">
        <v>0</v>
      </c>
      <c r="BF518" t="n">
        <v>0</v>
      </c>
      <c r="BG518" t="n">
        <v>0</v>
      </c>
      <c r="BH518" t="n">
        <v>0</v>
      </c>
      <c r="BI518" t="n">
        <v>0</v>
      </c>
      <c r="BJ518" t="n">
        <v>0</v>
      </c>
      <c r="BK518" t="n">
        <v>0</v>
      </c>
      <c r="BL518" t="n">
        <v>0</v>
      </c>
      <c r="BM518" t="n">
        <v>0</v>
      </c>
      <c r="BN518" t="n">
        <v>0</v>
      </c>
      <c r="BO518" t="n">
        <v>0</v>
      </c>
      <c r="BP518" t="n">
        <v>0</v>
      </c>
      <c r="BQ518" t="n">
        <v>0</v>
      </c>
      <c r="BR518" t="n">
        <v>0</v>
      </c>
      <c r="BS518" t="n">
        <v>0</v>
      </c>
      <c r="BT518" t="n">
        <v>0</v>
      </c>
      <c r="BU518" t="n">
        <v>0</v>
      </c>
      <c r="BV518" t="n">
        <v>0</v>
      </c>
      <c r="BW518" t="n">
        <v>0</v>
      </c>
      <c r="BX518" t="n">
        <v>0</v>
      </c>
      <c r="BY518" t="n">
        <v>0</v>
      </c>
      <c r="BZ518" t="n">
        <v>0</v>
      </c>
      <c r="CA518" t="n">
        <v>0</v>
      </c>
      <c r="CB518" t="n">
        <v>0</v>
      </c>
      <c r="CC518" t="n">
        <v>0</v>
      </c>
      <c r="CD518" t="n">
        <v>0</v>
      </c>
      <c r="CE518" t="n">
        <v>0</v>
      </c>
      <c r="CF518" t="n">
        <v>0</v>
      </c>
      <c r="CG518" t="n">
        <v>0</v>
      </c>
      <c r="CH518" t="n">
        <v>0</v>
      </c>
      <c r="CI518" t="n">
        <v>0</v>
      </c>
      <c r="CJ518" t="n">
        <v>0</v>
      </c>
      <c r="CK518" t="n">
        <v>0</v>
      </c>
      <c r="CL518" t="n">
        <v>0</v>
      </c>
      <c r="CM518" t="n">
        <v>0</v>
      </c>
      <c r="CN518" t="n">
        <v>0</v>
      </c>
      <c r="CO518" t="n">
        <v>0</v>
      </c>
      <c r="CP518" t="n">
        <v>0</v>
      </c>
      <c r="CQ518" t="n">
        <v>0</v>
      </c>
      <c r="CR518" t="n">
        <v>0</v>
      </c>
      <c r="CS518" t="n">
        <v>0</v>
      </c>
      <c r="CT518" t="n">
        <v>0</v>
      </c>
      <c r="CU518" t="n">
        <v>0</v>
      </c>
      <c r="CV518" t="n">
        <v>0</v>
      </c>
      <c r="CW518" t="n">
        <v>0</v>
      </c>
      <c r="CX518" t="n">
        <v>0</v>
      </c>
      <c r="CY518" t="n">
        <v>0</v>
      </c>
      <c r="CZ518" t="n">
        <v>0</v>
      </c>
      <c r="DA518" t="n">
        <v>0</v>
      </c>
      <c r="DB518" t="n">
        <v>0</v>
      </c>
      <c r="DC518" t="n">
        <v>0</v>
      </c>
      <c r="DD518" t="n">
        <v>0</v>
      </c>
      <c r="DE518" t="n">
        <v>0</v>
      </c>
      <c r="DF518" t="n">
        <v>0</v>
      </c>
      <c r="DG518" t="n">
        <v>0</v>
      </c>
      <c r="DH518" t="n">
        <v>1</v>
      </c>
      <c r="DI518" t="n">
        <v>0</v>
      </c>
      <c r="DJ518" t="n">
        <v>0</v>
      </c>
      <c r="DK518" t="n">
        <v>0</v>
      </c>
      <c r="DL518" t="n">
        <v>0</v>
      </c>
      <c r="DM518" t="n">
        <v>0</v>
      </c>
      <c r="DN518" t="n">
        <v>0</v>
      </c>
      <c r="DO518" t="n">
        <v>0</v>
      </c>
      <c r="DP518" t="n">
        <v>0</v>
      </c>
      <c r="DQ518" t="n">
        <v>0</v>
      </c>
      <c r="DR518" t="n">
        <v>0</v>
      </c>
      <c r="DS518" t="n">
        <v>0</v>
      </c>
      <c r="DT518" t="n">
        <v>0</v>
      </c>
      <c r="DU518" t="n">
        <v>0</v>
      </c>
      <c r="DV518" t="n">
        <v>0</v>
      </c>
      <c r="DW518" t="n">
        <v>0</v>
      </c>
      <c r="DX518" t="n">
        <v>0</v>
      </c>
      <c r="DY518" t="n">
        <v>0</v>
      </c>
      <c r="DZ518" t="n">
        <v>0</v>
      </c>
      <c r="EA518" t="n">
        <v>0</v>
      </c>
      <c r="EB518" t="n">
        <v>0</v>
      </c>
      <c r="EC518" t="n">
        <v>0</v>
      </c>
      <c r="ED518" t="n">
        <v>0</v>
      </c>
      <c r="EE518" t="n">
        <v>0</v>
      </c>
      <c r="EF518" t="n">
        <v>0</v>
      </c>
      <c r="EG518" t="n">
        <v>0</v>
      </c>
      <c r="EH518" t="n">
        <v>0</v>
      </c>
      <c r="EI518" t="n">
        <v>0</v>
      </c>
      <c r="EJ518" t="n">
        <v>0</v>
      </c>
      <c r="EK518" t="n">
        <v>0</v>
      </c>
      <c r="EL518" t="n">
        <v>0</v>
      </c>
      <c r="EM518" t="n">
        <v>0</v>
      </c>
      <c r="EN518" t="n">
        <v>0</v>
      </c>
      <c r="EO518" t="n">
        <v>0</v>
      </c>
      <c r="EP518" t="n">
        <v>0</v>
      </c>
      <c r="EQ518" t="n">
        <v>0</v>
      </c>
      <c r="ER518" t="n">
        <v>471</v>
      </c>
      <c r="EU518" t="n">
        <v>2020</v>
      </c>
      <c r="EV518" t="inlineStr">
        <is>
          <t>국내간접투자</t>
        </is>
      </c>
      <c r="EW518" t="n">
        <v>0</v>
      </c>
      <c r="EX518" t="n">
        <v>0</v>
      </c>
      <c r="EY518" t="n">
        <v>0</v>
      </c>
      <c r="EZ518" t="n">
        <v>0</v>
      </c>
      <c r="FA518" t="n">
        <v>0</v>
      </c>
      <c r="FB518" t="n">
        <v>0</v>
      </c>
      <c r="FC518" t="n">
        <v>0</v>
      </c>
      <c r="FD518" t="n">
        <v>0</v>
      </c>
      <c r="FE518" t="n">
        <v>0</v>
      </c>
      <c r="FF518" t="n">
        <v>0</v>
      </c>
      <c r="FG518" t="n">
        <v>0</v>
      </c>
      <c r="FH518" t="n">
        <v>0</v>
      </c>
      <c r="FI518" t="n">
        <v>0</v>
      </c>
      <c r="FJ518" t="n">
        <v>0</v>
      </c>
      <c r="FK518" t="n">
        <v>0</v>
      </c>
      <c r="FL518" t="n">
        <v>0</v>
      </c>
      <c r="FM518" t="n">
        <v>0</v>
      </c>
      <c r="FN518" t="n">
        <v>0</v>
      </c>
      <c r="FO518" t="n">
        <v>0</v>
      </c>
      <c r="FP518" t="n">
        <v>0</v>
      </c>
      <c r="FQ518" t="b">
        <v>1</v>
      </c>
      <c r="FR518" t="b">
        <v>1</v>
      </c>
    </row>
    <row r="519">
      <c r="A519" t="inlineStr">
        <is>
          <t>BS00001251</t>
        </is>
      </c>
      <c r="B519" t="n">
        <v>706259799702</v>
      </c>
      <c r="C519" t="n">
        <v>6000000001167</v>
      </c>
      <c r="D519" t="inlineStr">
        <is>
          <t>평택 드림테크산업단지개발사업 리파이낸싱</t>
        </is>
      </c>
      <c r="F519" t="inlineStr">
        <is>
          <t>부동산</t>
        </is>
      </c>
      <c r="G519" t="inlineStr">
        <is>
          <t>개발형</t>
        </is>
      </c>
      <c r="H519" t="inlineStr">
        <is>
          <t>오피스</t>
        </is>
      </c>
      <c r="I519" t="inlineStr">
        <is>
          <t>국내</t>
        </is>
      </c>
      <c r="J519" t="inlineStr">
        <is>
          <t>아시아</t>
        </is>
      </c>
      <c r="K519" t="inlineStr">
        <is>
          <t>이머징</t>
        </is>
      </c>
      <c r="L519" t="inlineStr">
        <is>
          <t>한국</t>
        </is>
      </c>
      <c r="M519" t="inlineStr">
        <is>
          <t>수도권</t>
        </is>
      </c>
      <c r="N519" t="inlineStr">
        <is>
          <t>대출</t>
        </is>
      </c>
      <c r="O519" t="inlineStr">
        <is>
          <t>선순위</t>
        </is>
      </c>
      <c r="P519" t="inlineStr">
        <is>
          <t>대출</t>
        </is>
      </c>
      <c r="Q519" t="inlineStr">
        <is>
          <t>프로젝트</t>
        </is>
      </c>
      <c r="R519" t="inlineStr">
        <is>
          <t>KRW</t>
        </is>
      </c>
      <c r="S519" t="inlineStr">
        <is>
          <t>KRW</t>
        </is>
      </c>
      <c r="T519" s="1" t="n">
        <v>44061</v>
      </c>
      <c r="U519" s="1" t="n">
        <v>44610</v>
      </c>
      <c r="V519" s="1" t="n">
        <v>44913</v>
      </c>
      <c r="W519" s="1" t="n">
        <v>44487</v>
      </c>
      <c r="X519" t="inlineStr">
        <is>
          <t>해당없음</t>
        </is>
      </c>
      <c r="Y519" t="inlineStr">
        <is>
          <t>해당없음</t>
        </is>
      </c>
      <c r="Z519" t="inlineStr">
        <is>
          <t>시공사 책임준공</t>
        </is>
      </c>
      <c r="AA519" t="inlineStr">
        <is>
          <t>시공사 책임준공</t>
        </is>
      </c>
      <c r="AB519" t="inlineStr">
        <is>
          <t>한화투자증권</t>
        </is>
      </c>
      <c r="AC519" t="inlineStr">
        <is>
          <t>해당없음</t>
        </is>
      </c>
      <c r="AD519" t="inlineStr">
        <is>
          <t>상환/확인필요</t>
        </is>
      </c>
      <c r="AF519" t="inlineStr">
        <is>
          <t>김현우</t>
        </is>
      </c>
      <c r="AI519" t="inlineStr">
        <is>
          <t>기보유</t>
        </is>
      </c>
      <c r="AJ519" t="inlineStr">
        <is>
          <t>국내실물</t>
        </is>
      </c>
      <c r="AK519" t="inlineStr">
        <is>
          <t>부동산</t>
        </is>
      </c>
      <c r="AL519" t="inlineStr">
        <is>
          <t>Debt</t>
        </is>
      </c>
      <c r="AM519" t="inlineStr">
        <is>
          <t>인출</t>
        </is>
      </c>
      <c r="AN519" t="inlineStr">
        <is>
          <t>상환</t>
        </is>
      </c>
      <c r="AO519" t="n">
        <v>0</v>
      </c>
      <c r="AP519" t="n">
        <v>95000000000</v>
      </c>
      <c r="AQ519" t="n">
        <v>0</v>
      </c>
      <c r="AR519" t="n">
        <v>0</v>
      </c>
      <c r="AS519" t="n">
        <v>0</v>
      </c>
      <c r="AT519" t="n">
        <v>0</v>
      </c>
      <c r="AU519" t="n">
        <v>0</v>
      </c>
      <c r="AV519" t="n">
        <v>0</v>
      </c>
      <c r="AW519" t="n">
        <v>0</v>
      </c>
      <c r="AX519" t="n">
        <v>0</v>
      </c>
      <c r="AY519" t="n">
        <v>0</v>
      </c>
      <c r="AZ519" t="n">
        <v>0</v>
      </c>
      <c r="BA519" t="n">
        <v>0</v>
      </c>
      <c r="BB519" t="n">
        <v>0</v>
      </c>
      <c r="BC519" t="n">
        <v>0</v>
      </c>
      <c r="BD519" t="n">
        <v>0</v>
      </c>
      <c r="BE519" t="n">
        <v>0</v>
      </c>
      <c r="BF519" t="n">
        <v>0</v>
      </c>
      <c r="BG519" t="n">
        <v>0</v>
      </c>
      <c r="BH519" t="n">
        <v>0</v>
      </c>
      <c r="BI519" t="n">
        <v>0</v>
      </c>
      <c r="BJ519" t="n">
        <v>0</v>
      </c>
      <c r="BK519" t="n">
        <v>0</v>
      </c>
      <c r="BL519" t="n">
        <v>0</v>
      </c>
      <c r="BM519" t="n">
        <v>0</v>
      </c>
      <c r="BN519" t="n">
        <v>0</v>
      </c>
      <c r="BO519" t="n">
        <v>0</v>
      </c>
      <c r="BP519" t="n">
        <v>0</v>
      </c>
      <c r="BQ519" t="n">
        <v>0</v>
      </c>
      <c r="BR519" t="n">
        <v>0</v>
      </c>
      <c r="BS519" t="n">
        <v>0</v>
      </c>
      <c r="BT519" t="n">
        <v>0</v>
      </c>
      <c r="BU519" t="n">
        <v>0</v>
      </c>
      <c r="BV519" t="n">
        <v>0</v>
      </c>
      <c r="BW519" t="n">
        <v>0</v>
      </c>
      <c r="BX519" t="n">
        <v>0</v>
      </c>
      <c r="BY519" t="n">
        <v>0</v>
      </c>
      <c r="BZ519" t="n">
        <v>0</v>
      </c>
      <c r="CA519" t="n">
        <v>0</v>
      </c>
      <c r="CB519" t="n">
        <v>0</v>
      </c>
      <c r="CC519" t="n">
        <v>0</v>
      </c>
      <c r="CD519" t="n">
        <v>0</v>
      </c>
      <c r="CE519" t="n">
        <v>0</v>
      </c>
      <c r="CF519" t="n">
        <v>0</v>
      </c>
      <c r="CG519" t="n">
        <v>0</v>
      </c>
      <c r="CH519" t="n">
        <v>0</v>
      </c>
      <c r="CI519" t="n">
        <v>0</v>
      </c>
      <c r="CJ519" t="n">
        <v>0</v>
      </c>
      <c r="CK519" t="n">
        <v>0</v>
      </c>
      <c r="CL519" t="n">
        <v>0</v>
      </c>
      <c r="CM519" t="n">
        <v>0</v>
      </c>
      <c r="CN519" t="n">
        <v>0</v>
      </c>
      <c r="CO519" t="n">
        <v>0</v>
      </c>
      <c r="CP519" t="n">
        <v>0</v>
      </c>
      <c r="CQ519" t="n">
        <v>0</v>
      </c>
      <c r="CR519" t="n">
        <v>0</v>
      </c>
      <c r="CS519" t="n">
        <v>0</v>
      </c>
      <c r="CT519" t="n">
        <v>0</v>
      </c>
      <c r="CU519" t="n">
        <v>0</v>
      </c>
      <c r="CV519" t="n">
        <v>0</v>
      </c>
      <c r="CW519" t="n">
        <v>0</v>
      </c>
      <c r="CX519" t="n">
        <v>0</v>
      </c>
      <c r="CY519" t="n">
        <v>0</v>
      </c>
      <c r="CZ519" t="n">
        <v>0</v>
      </c>
      <c r="DA519" t="n">
        <v>0</v>
      </c>
      <c r="DB519" t="n">
        <v>0</v>
      </c>
      <c r="DC519" t="n">
        <v>0</v>
      </c>
      <c r="DD519" t="n">
        <v>0</v>
      </c>
      <c r="DE519" t="n">
        <v>0</v>
      </c>
      <c r="DF519" t="n">
        <v>0</v>
      </c>
      <c r="DG519" t="n">
        <v>0</v>
      </c>
      <c r="DH519" t="n">
        <v>1</v>
      </c>
      <c r="DI519" t="n">
        <v>0</v>
      </c>
      <c r="DJ519" t="n">
        <v>0</v>
      </c>
      <c r="DK519" t="n">
        <v>0</v>
      </c>
      <c r="DL519" t="n">
        <v>0</v>
      </c>
      <c r="DM519" t="n">
        <v>0</v>
      </c>
      <c r="DN519" t="n">
        <v>0</v>
      </c>
      <c r="DO519" t="n">
        <v>0</v>
      </c>
      <c r="DP519" t="n">
        <v>0</v>
      </c>
      <c r="DQ519" t="n">
        <v>0</v>
      </c>
      <c r="DR519" t="n">
        <v>0</v>
      </c>
      <c r="DS519" t="n">
        <v>0</v>
      </c>
      <c r="DT519" t="n">
        <v>0</v>
      </c>
      <c r="DU519" t="n">
        <v>0</v>
      </c>
      <c r="DV519" t="n">
        <v>0</v>
      </c>
      <c r="DW519" t="n">
        <v>0</v>
      </c>
      <c r="DX519" t="n">
        <v>0</v>
      </c>
      <c r="DY519" t="n">
        <v>0</v>
      </c>
      <c r="DZ519" t="n">
        <v>0</v>
      </c>
      <c r="EA519" t="n">
        <v>0</v>
      </c>
      <c r="EB519" t="n">
        <v>0</v>
      </c>
      <c r="EC519" t="n">
        <v>0</v>
      </c>
      <c r="ED519" t="n">
        <v>0</v>
      </c>
      <c r="EE519" t="n">
        <v>0</v>
      </c>
      <c r="EF519" t="n">
        <v>0</v>
      </c>
      <c r="EG519" t="n">
        <v>0</v>
      </c>
      <c r="EH519" t="n">
        <v>0</v>
      </c>
      <c r="EI519" t="n">
        <v>0</v>
      </c>
      <c r="EJ519" t="n">
        <v>0</v>
      </c>
      <c r="EK519" t="n">
        <v>0</v>
      </c>
      <c r="EL519" t="n">
        <v>0</v>
      </c>
      <c r="EM519" t="n">
        <v>0</v>
      </c>
      <c r="EN519" t="n">
        <v>0</v>
      </c>
      <c r="EO519" t="n">
        <v>0</v>
      </c>
      <c r="EP519" t="n">
        <v>0</v>
      </c>
      <c r="EQ519" t="n">
        <v>0</v>
      </c>
      <c r="ER519" t="n">
        <v>471</v>
      </c>
      <c r="EU519" t="n">
        <v>2020</v>
      </c>
      <c r="EV519" t="inlineStr">
        <is>
          <t>국내간접투자</t>
        </is>
      </c>
      <c r="EW519" t="n">
        <v>0</v>
      </c>
      <c r="EX519" t="n">
        <v>0</v>
      </c>
      <c r="EY519" t="n">
        <v>0</v>
      </c>
      <c r="EZ519" t="n">
        <v>0</v>
      </c>
      <c r="FA519" t="n">
        <v>0</v>
      </c>
      <c r="FB519" t="n">
        <v>0</v>
      </c>
      <c r="FC519" t="n">
        <v>0</v>
      </c>
      <c r="FD519" t="n">
        <v>0</v>
      </c>
      <c r="FE519" t="n">
        <v>0</v>
      </c>
      <c r="FF519" t="n">
        <v>0</v>
      </c>
      <c r="FG519" t="n">
        <v>0</v>
      </c>
      <c r="FH519" t="n">
        <v>0</v>
      </c>
      <c r="FI519" t="n">
        <v>0</v>
      </c>
      <c r="FJ519" t="n">
        <v>0</v>
      </c>
      <c r="FK519" t="n">
        <v>0</v>
      </c>
      <c r="FL519" t="n">
        <v>0</v>
      </c>
      <c r="FM519" t="n">
        <v>0</v>
      </c>
      <c r="FN519" t="n">
        <v>0</v>
      </c>
      <c r="FO519" t="n">
        <v>0</v>
      </c>
      <c r="FP519" t="n">
        <v>0</v>
      </c>
      <c r="FQ519" t="b">
        <v>1</v>
      </c>
      <c r="FR519" t="b">
        <v>1</v>
      </c>
    </row>
    <row r="520">
      <c r="A520" t="inlineStr">
        <is>
          <t>BS00001252</t>
        </is>
      </c>
      <c r="B520" t="n">
        <v>700951711701</v>
      </c>
      <c r="C520" t="n">
        <v>6000000001174</v>
      </c>
      <c r="D520" t="inlineStr">
        <is>
          <t>신한엘타워 선순위담보대출 (신한케이 제1호 리츠)</t>
        </is>
      </c>
      <c r="E520" t="inlineStr">
        <is>
          <t>신한엘타워 선순위 담보대출(신한케이제1호REITs)</t>
        </is>
      </c>
      <c r="F520" t="inlineStr">
        <is>
          <t>부동산</t>
        </is>
      </c>
      <c r="G520" t="inlineStr">
        <is>
          <t>수익형</t>
        </is>
      </c>
      <c r="H520" t="inlineStr">
        <is>
          <t>오피스</t>
        </is>
      </c>
      <c r="I520" t="inlineStr">
        <is>
          <t>국내</t>
        </is>
      </c>
      <c r="J520" t="inlineStr">
        <is>
          <t>아시아</t>
        </is>
      </c>
      <c r="K520" t="inlineStr">
        <is>
          <t>이머징</t>
        </is>
      </c>
      <c r="L520" t="inlineStr">
        <is>
          <t>한국</t>
        </is>
      </c>
      <c r="M520" t="inlineStr">
        <is>
          <t>서울CBD</t>
        </is>
      </c>
      <c r="N520" t="inlineStr">
        <is>
          <t>대출</t>
        </is>
      </c>
      <c r="O520" t="inlineStr">
        <is>
          <t>선순위</t>
        </is>
      </c>
      <c r="P520" t="inlineStr">
        <is>
          <t>대출</t>
        </is>
      </c>
      <c r="Q520" t="inlineStr">
        <is>
          <t>프로젝트</t>
        </is>
      </c>
      <c r="R520" t="inlineStr">
        <is>
          <t>KRW</t>
        </is>
      </c>
      <c r="S520" t="inlineStr">
        <is>
          <t>KRW</t>
        </is>
      </c>
      <c r="T520" s="1" t="n">
        <v>44098</v>
      </c>
      <c r="U520" s="1" t="n">
        <v>44098</v>
      </c>
      <c r="V520" s="1" t="n">
        <v>45193</v>
      </c>
      <c r="W520" s="1" t="n">
        <v>45193</v>
      </c>
      <c r="X520" t="inlineStr">
        <is>
          <t>해당없음</t>
        </is>
      </c>
      <c r="Y520" t="inlineStr">
        <is>
          <t>해당없음</t>
        </is>
      </c>
      <c r="Z520" t="inlineStr">
        <is>
          <t>우량임차인 책임임차</t>
        </is>
      </c>
      <c r="AA520" t="inlineStr">
        <is>
          <t>우량임차인 책임임차</t>
        </is>
      </c>
      <c r="AB520" t="inlineStr">
        <is>
          <t>신한리츠운용</t>
        </is>
      </c>
      <c r="AC520" t="inlineStr">
        <is>
          <t>해당없음</t>
        </is>
      </c>
      <c r="AD520" t="inlineStr">
        <is>
          <t>상환/확인필요</t>
        </is>
      </c>
      <c r="AF520" t="inlineStr">
        <is>
          <t>김현우</t>
        </is>
      </c>
      <c r="AI520" t="inlineStr">
        <is>
          <t>기보유</t>
        </is>
      </c>
      <c r="AJ520" t="inlineStr">
        <is>
          <t>국내실물</t>
        </is>
      </c>
      <c r="AK520" t="inlineStr">
        <is>
          <t>부동산</t>
        </is>
      </c>
      <c r="AL520" t="inlineStr">
        <is>
          <t>Debt</t>
        </is>
      </c>
      <c r="AM520" t="inlineStr">
        <is>
          <t>인출</t>
        </is>
      </c>
      <c r="AN520" t="inlineStr">
        <is>
          <t>상환</t>
        </is>
      </c>
      <c r="AO520" t="n">
        <v>0</v>
      </c>
      <c r="AP520" t="n">
        <v>50000000000</v>
      </c>
      <c r="AQ520" t="n">
        <v>0</v>
      </c>
      <c r="AR520" t="n">
        <v>0</v>
      </c>
      <c r="AS520" t="n">
        <v>0</v>
      </c>
      <c r="AT520" t="n">
        <v>0</v>
      </c>
      <c r="AU520" t="n">
        <v>0</v>
      </c>
      <c r="AV520" t="n">
        <v>0</v>
      </c>
      <c r="AW520" t="n">
        <v>0</v>
      </c>
      <c r="AX520" t="n">
        <v>0</v>
      </c>
      <c r="AY520" t="n">
        <v>0</v>
      </c>
      <c r="AZ520" t="n">
        <v>0</v>
      </c>
      <c r="BA520" t="n">
        <v>0</v>
      </c>
      <c r="BB520" t="n">
        <v>0</v>
      </c>
      <c r="BC520" t="n">
        <v>0</v>
      </c>
      <c r="BD520" t="n">
        <v>0</v>
      </c>
      <c r="BE520" t="n">
        <v>0</v>
      </c>
      <c r="BF520" t="n">
        <v>0</v>
      </c>
      <c r="BG520" t="n">
        <v>0</v>
      </c>
      <c r="BH520" t="n">
        <v>0</v>
      </c>
      <c r="BI520" t="n">
        <v>0</v>
      </c>
      <c r="BJ520" t="n">
        <v>0</v>
      </c>
      <c r="BK520" t="n">
        <v>0</v>
      </c>
      <c r="BL520" t="n">
        <v>0</v>
      </c>
      <c r="BM520" t="n">
        <v>0</v>
      </c>
      <c r="BN520" t="n">
        <v>0</v>
      </c>
      <c r="BO520" t="n">
        <v>0</v>
      </c>
      <c r="BP520" t="n">
        <v>0</v>
      </c>
      <c r="BQ520" t="n">
        <v>0</v>
      </c>
      <c r="BR520" t="n">
        <v>0</v>
      </c>
      <c r="BS520" t="n">
        <v>0</v>
      </c>
      <c r="BT520" t="n">
        <v>0</v>
      </c>
      <c r="BU520" t="n">
        <v>0</v>
      </c>
      <c r="BV520" t="n">
        <v>0</v>
      </c>
      <c r="BW520" t="n">
        <v>0</v>
      </c>
      <c r="BX520" t="n">
        <v>0</v>
      </c>
      <c r="BY520" t="n">
        <v>0</v>
      </c>
      <c r="BZ520" t="n">
        <v>0</v>
      </c>
      <c r="CA520" t="n">
        <v>0</v>
      </c>
      <c r="CB520" t="n">
        <v>0</v>
      </c>
      <c r="CC520" t="n">
        <v>0</v>
      </c>
      <c r="CD520" t="n">
        <v>0</v>
      </c>
      <c r="CE520" t="n">
        <v>0</v>
      </c>
      <c r="CF520" t="n">
        <v>0</v>
      </c>
      <c r="CG520" t="n">
        <v>0</v>
      </c>
      <c r="CH520" t="n">
        <v>0</v>
      </c>
      <c r="CI520" t="n">
        <v>0</v>
      </c>
      <c r="CJ520" t="n">
        <v>0</v>
      </c>
      <c r="CK520" t="n">
        <v>0</v>
      </c>
      <c r="CL520" t="n">
        <v>0</v>
      </c>
      <c r="CM520" t="n">
        <v>0</v>
      </c>
      <c r="CN520" t="n">
        <v>0</v>
      </c>
      <c r="CO520" t="n">
        <v>0</v>
      </c>
      <c r="CP520" t="n">
        <v>0</v>
      </c>
      <c r="CQ520" t="n">
        <v>0</v>
      </c>
      <c r="CR520" t="n">
        <v>0</v>
      </c>
      <c r="CS520" t="n">
        <v>0</v>
      </c>
      <c r="CT520" t="n">
        <v>0</v>
      </c>
      <c r="CU520" t="n">
        <v>0</v>
      </c>
      <c r="CV520" t="n">
        <v>0</v>
      </c>
      <c r="CW520" t="n">
        <v>0</v>
      </c>
      <c r="CX520" t="n">
        <v>0</v>
      </c>
      <c r="CY520" t="n">
        <v>0</v>
      </c>
      <c r="CZ520" t="n">
        <v>0</v>
      </c>
      <c r="DA520" t="n">
        <v>0</v>
      </c>
      <c r="DB520" t="n">
        <v>0</v>
      </c>
      <c r="DC520" t="n">
        <v>0</v>
      </c>
      <c r="DD520" t="n">
        <v>0</v>
      </c>
      <c r="DE520" t="n">
        <v>0</v>
      </c>
      <c r="DF520" t="n">
        <v>0</v>
      </c>
      <c r="DG520" t="n">
        <v>0</v>
      </c>
      <c r="DH520" t="n">
        <v>1</v>
      </c>
      <c r="DI520" t="n">
        <v>0</v>
      </c>
      <c r="DJ520" t="n">
        <v>0</v>
      </c>
      <c r="DK520" t="n">
        <v>0</v>
      </c>
      <c r="DL520" t="n">
        <v>0</v>
      </c>
      <c r="DM520" t="n">
        <v>0</v>
      </c>
      <c r="DN520" t="n">
        <v>0</v>
      </c>
      <c r="DO520" t="n">
        <v>0</v>
      </c>
      <c r="DP520" t="n">
        <v>0</v>
      </c>
      <c r="DQ520" t="n">
        <v>0</v>
      </c>
      <c r="DR520" t="n">
        <v>0</v>
      </c>
      <c r="DS520" t="n">
        <v>0</v>
      </c>
      <c r="DT520" t="n">
        <v>0</v>
      </c>
      <c r="DU520" t="n">
        <v>0</v>
      </c>
      <c r="DV520" t="n">
        <v>0</v>
      </c>
      <c r="DW520" t="n">
        <v>0</v>
      </c>
      <c r="DX520" t="n">
        <v>0</v>
      </c>
      <c r="DY520" t="n">
        <v>0</v>
      </c>
      <c r="DZ520" t="n">
        <v>0</v>
      </c>
      <c r="EA520" t="n">
        <v>0</v>
      </c>
      <c r="EB520" t="n">
        <v>0</v>
      </c>
      <c r="EC520" t="n">
        <v>0</v>
      </c>
      <c r="ED520" t="n">
        <v>0</v>
      </c>
      <c r="EE520" t="n">
        <v>0</v>
      </c>
      <c r="EF520" t="n">
        <v>0</v>
      </c>
      <c r="EG520" t="n">
        <v>0</v>
      </c>
      <c r="EH520" t="n">
        <v>0</v>
      </c>
      <c r="EI520" t="n">
        <v>0</v>
      </c>
      <c r="EJ520" t="n">
        <v>0</v>
      </c>
      <c r="EK520" t="n">
        <v>0</v>
      </c>
      <c r="EL520" t="n">
        <v>0</v>
      </c>
      <c r="EM520" t="n">
        <v>0</v>
      </c>
      <c r="EN520" t="n">
        <v>0</v>
      </c>
      <c r="EO520" t="n">
        <v>0</v>
      </c>
      <c r="EP520" t="n">
        <v>0</v>
      </c>
      <c r="EQ520" t="n">
        <v>0</v>
      </c>
      <c r="ER520" t="n">
        <v>471</v>
      </c>
      <c r="EU520" t="n">
        <v>2020</v>
      </c>
      <c r="EV520" t="inlineStr">
        <is>
          <t>국내간접투자</t>
        </is>
      </c>
      <c r="EW520" t="n">
        <v>0</v>
      </c>
      <c r="EX520" t="n">
        <v>0</v>
      </c>
      <c r="EY520" t="n">
        <v>0</v>
      </c>
      <c r="EZ520" t="n">
        <v>0</v>
      </c>
      <c r="FA520" t="n">
        <v>0</v>
      </c>
      <c r="FB520" t="n">
        <v>0</v>
      </c>
      <c r="FC520" t="n">
        <v>0</v>
      </c>
      <c r="FD520" t="n">
        <v>0</v>
      </c>
      <c r="FE520" t="n">
        <v>0</v>
      </c>
      <c r="FF520" t="n">
        <v>0</v>
      </c>
      <c r="FG520" t="n">
        <v>0</v>
      </c>
      <c r="FH520" t="n">
        <v>0</v>
      </c>
      <c r="FI520" t="n">
        <v>0</v>
      </c>
      <c r="FJ520" t="n">
        <v>0</v>
      </c>
      <c r="FK520" t="n">
        <v>0</v>
      </c>
      <c r="FL520" t="n">
        <v>0</v>
      </c>
      <c r="FM520" t="n">
        <v>0</v>
      </c>
      <c r="FN520" t="n">
        <v>0</v>
      </c>
      <c r="FO520" t="n">
        <v>0</v>
      </c>
      <c r="FP520" t="n">
        <v>0</v>
      </c>
      <c r="FQ520" t="b">
        <v>1</v>
      </c>
      <c r="FR520" t="b">
        <v>1</v>
      </c>
    </row>
    <row r="521">
      <c r="A521" t="inlineStr">
        <is>
          <t>BS00001253</t>
        </is>
      </c>
      <c r="B521" t="n">
        <v>505854508508</v>
      </c>
      <c r="C521" t="n">
        <v>6000000001163</v>
      </c>
      <c r="D521" t="inlineStr">
        <is>
          <t>청담 디자이너클럽 수익증권 투자 및 담보대출 (마스턴46호)</t>
        </is>
      </c>
      <c r="E521" t="inlineStr">
        <is>
          <t>청담 디자이너클럽 담보대출(마스턴46호)</t>
        </is>
      </c>
      <c r="F521" t="inlineStr">
        <is>
          <t>부동산</t>
        </is>
      </c>
      <c r="G521" t="inlineStr">
        <is>
          <t>수익형</t>
        </is>
      </c>
      <c r="H521" t="inlineStr">
        <is>
          <t>오피스</t>
        </is>
      </c>
      <c r="I521" t="inlineStr">
        <is>
          <t>국내</t>
        </is>
      </c>
      <c r="J521" t="inlineStr">
        <is>
          <t>아시아</t>
        </is>
      </c>
      <c r="K521" t="inlineStr">
        <is>
          <t>이머징</t>
        </is>
      </c>
      <c r="L521" t="inlineStr">
        <is>
          <t>한국</t>
        </is>
      </c>
      <c r="M521" t="inlineStr">
        <is>
          <t>서울GBD</t>
        </is>
      </c>
      <c r="N521" t="inlineStr">
        <is>
          <t>대출</t>
        </is>
      </c>
      <c r="O521" t="inlineStr">
        <is>
          <t>선순위</t>
        </is>
      </c>
      <c r="P521" t="inlineStr">
        <is>
          <t>대출</t>
        </is>
      </c>
      <c r="Q521" t="inlineStr">
        <is>
          <t>프로젝트</t>
        </is>
      </c>
      <c r="R521" t="inlineStr">
        <is>
          <t>KRW</t>
        </is>
      </c>
      <c r="S521" t="inlineStr">
        <is>
          <t>KRW</t>
        </is>
      </c>
      <c r="T521" s="1" t="n">
        <v>44057</v>
      </c>
      <c r="U521" s="1" t="n">
        <v>46743</v>
      </c>
      <c r="V521" s="1" t="n">
        <v>46743</v>
      </c>
      <c r="X521" t="inlineStr">
        <is>
          <t>해당없음</t>
        </is>
      </c>
      <c r="Y521" t="inlineStr">
        <is>
          <t>해당없음</t>
        </is>
      </c>
      <c r="Z521" t="inlineStr">
        <is>
          <t>무보증</t>
        </is>
      </c>
      <c r="AA521" t="inlineStr">
        <is>
          <t>무보증</t>
        </is>
      </c>
      <c r="AB521" t="inlineStr">
        <is>
          <t>캡스톤자산운용</t>
        </is>
      </c>
      <c r="AC521" t="inlineStr">
        <is>
          <t>해당없음</t>
        </is>
      </c>
      <c r="AD521" t="inlineStr">
        <is>
          <t>배상원</t>
        </is>
      </c>
      <c r="AF521" t="inlineStr">
        <is>
          <t>김현우</t>
        </is>
      </c>
      <c r="AH521" s="1" t="n">
        <v>44056</v>
      </c>
      <c r="AI521" t="inlineStr">
        <is>
          <t>기보유</t>
        </is>
      </c>
      <c r="AJ521" t="inlineStr">
        <is>
          <t>국내실물</t>
        </is>
      </c>
      <c r="AK521" t="inlineStr">
        <is>
          <t>부동산</t>
        </is>
      </c>
      <c r="AL521" t="inlineStr">
        <is>
          <t>Debt</t>
        </is>
      </c>
      <c r="AM521" t="inlineStr">
        <is>
          <t>인출</t>
        </is>
      </c>
      <c r="AN521" t="inlineStr">
        <is>
          <t>운영</t>
        </is>
      </c>
      <c r="AO521" t="n">
        <v>0</v>
      </c>
      <c r="AP521" t="n">
        <v>72000000000</v>
      </c>
      <c r="AQ521" t="n">
        <v>0</v>
      </c>
      <c r="AR521" t="n">
        <v>0</v>
      </c>
      <c r="AS521" t="n">
        <v>0</v>
      </c>
      <c r="AT521" t="n">
        <v>0</v>
      </c>
      <c r="AU521" t="n">
        <v>0</v>
      </c>
      <c r="AV521" t="n">
        <v>0</v>
      </c>
      <c r="AW521" t="n">
        <v>72000000000</v>
      </c>
      <c r="AX521" t="n">
        <v>0</v>
      </c>
      <c r="AY521" t="n">
        <v>0</v>
      </c>
      <c r="AZ521" t="n">
        <v>0</v>
      </c>
      <c r="BA521" t="n">
        <v>0</v>
      </c>
      <c r="BB521" t="n">
        <v>0</v>
      </c>
      <c r="BC521" t="n">
        <v>72000000000</v>
      </c>
      <c r="BD521" t="n">
        <v>0</v>
      </c>
      <c r="BE521" t="n">
        <v>2233050974</v>
      </c>
      <c r="BF521" t="n">
        <v>15711740454</v>
      </c>
      <c r="BG521" t="n">
        <v>0</v>
      </c>
      <c r="BH521" t="n">
        <v>2233050974</v>
      </c>
      <c r="BI521" t="n">
        <v>0</v>
      </c>
      <c r="BJ521" t="n">
        <v>0</v>
      </c>
      <c r="BK521" t="n">
        <v>0</v>
      </c>
      <c r="BL521" t="n">
        <v>2347397257</v>
      </c>
      <c r="BM521" t="n">
        <v>0</v>
      </c>
      <c r="BN521" t="n">
        <v>0</v>
      </c>
      <c r="BO521" t="n">
        <v>243198720</v>
      </c>
      <c r="BP521" t="n">
        <v>2103932547</v>
      </c>
      <c r="BQ521" t="n">
        <v>243198720</v>
      </c>
      <c r="BR521" t="n">
        <v>2103932547</v>
      </c>
      <c r="BS521" t="n">
        <v>0</v>
      </c>
      <c r="BT521" t="n">
        <v>0</v>
      </c>
      <c r="BU521" t="n">
        <v>0</v>
      </c>
      <c r="BV521" t="n">
        <v>243198720</v>
      </c>
      <c r="BW521" t="n">
        <v>2103932547</v>
      </c>
      <c r="BX521" t="n">
        <v>0.3393229325306554</v>
      </c>
      <c r="BY521" t="n">
        <v>2.965455751896552</v>
      </c>
      <c r="BZ521" t="n">
        <v>0</v>
      </c>
      <c r="CA521" t="n">
        <v>72000000000</v>
      </c>
      <c r="CB521" t="n">
        <v>71586720000</v>
      </c>
      <c r="CC521" t="n">
        <v>72000000000</v>
      </c>
      <c r="CD521" t="n">
        <v>0</v>
      </c>
      <c r="CE521" t="n">
        <v>72000000000</v>
      </c>
      <c r="CF521" t="n">
        <v>71586720000</v>
      </c>
      <c r="CG521" t="n">
        <v>72000000000</v>
      </c>
      <c r="CH521" t="n">
        <v>72000000000</v>
      </c>
      <c r="CI521" t="n">
        <v>71586720000</v>
      </c>
      <c r="CJ521" t="n">
        <v>72000000000</v>
      </c>
      <c r="CK521" t="n">
        <v>0</v>
      </c>
      <c r="CL521" t="n">
        <v>0</v>
      </c>
      <c r="CM521" t="n">
        <v>0.3377853916666667</v>
      </c>
      <c r="CN521" t="n">
        <v>4.0534247</v>
      </c>
      <c r="CO521" t="n">
        <v>4.0534247</v>
      </c>
      <c r="CP521" t="n">
        <v>24320548200</v>
      </c>
      <c r="CQ521" t="n">
        <v>291846578400</v>
      </c>
      <c r="CR521" t="n">
        <v>291846578400</v>
      </c>
      <c r="CS521" t="n">
        <v>1.218218617416667</v>
      </c>
      <c r="CT521" t="n">
        <v>87711740454</v>
      </c>
      <c r="CU521" t="n">
        <v>4</v>
      </c>
      <c r="CV521" t="n">
        <v>0</v>
      </c>
      <c r="CW521" t="n">
        <v>0</v>
      </c>
      <c r="CX521" t="n">
        <v>0</v>
      </c>
      <c r="CY521" t="n">
        <v>0</v>
      </c>
      <c r="CZ521" t="n">
        <v>288000000000</v>
      </c>
      <c r="DA521" t="n">
        <v>0</v>
      </c>
      <c r="DB521" t="n">
        <v>0</v>
      </c>
      <c r="DC521" t="n">
        <v>0</v>
      </c>
      <c r="DD521" t="n">
        <v>0</v>
      </c>
      <c r="DE521" t="n">
        <v>72000000000</v>
      </c>
      <c r="DF521" t="n">
        <v>0</v>
      </c>
      <c r="DG521" t="n">
        <v>0</v>
      </c>
      <c r="DH521" t="n">
        <v>1</v>
      </c>
      <c r="DI521" t="n">
        <v>0</v>
      </c>
      <c r="DJ521" t="n">
        <v>72000000000</v>
      </c>
      <c r="DK521" t="n">
        <v>0</v>
      </c>
      <c r="DL521" t="n">
        <v>72000000000</v>
      </c>
      <c r="DM521" t="n">
        <v>0</v>
      </c>
      <c r="DN521" t="n">
        <v>0</v>
      </c>
      <c r="DO521" t="n">
        <v>0</v>
      </c>
      <c r="DP521" t="n">
        <v>0</v>
      </c>
      <c r="DQ521" t="n">
        <v>0</v>
      </c>
      <c r="DR521" t="n">
        <v>0</v>
      </c>
      <c r="DS521" t="n">
        <v>0</v>
      </c>
      <c r="DT521" t="n">
        <v>0</v>
      </c>
      <c r="DU521" t="n">
        <v>0</v>
      </c>
      <c r="DV521" t="n">
        <v>72029073468.01236</v>
      </c>
      <c r="DW521" t="n">
        <v>3470121181.248593</v>
      </c>
      <c r="DX521" t="n">
        <v>0</v>
      </c>
      <c r="DY521" t="n">
        <v>0</v>
      </c>
      <c r="DZ521" t="n">
        <v>0</v>
      </c>
      <c r="EA521" t="n">
        <v>0</v>
      </c>
      <c r="EB521" t="n">
        <v>3470121181.248593</v>
      </c>
      <c r="EC521" t="n">
        <v>0.04817667386475062</v>
      </c>
      <c r="ED521" t="n">
        <v>3470121181.248593</v>
      </c>
      <c r="EE521" t="n">
        <v>3468720518.262045</v>
      </c>
      <c r="EF521" t="n">
        <v>0</v>
      </c>
      <c r="EG521" t="n">
        <v>243198720</v>
      </c>
      <c r="EH521" t="n">
        <v>0</v>
      </c>
      <c r="EI521" t="n">
        <v>0</v>
      </c>
      <c r="EJ521" t="n">
        <v>0</v>
      </c>
      <c r="EK521" t="n">
        <v>0</v>
      </c>
      <c r="EL521" t="n">
        <v>2103932547</v>
      </c>
      <c r="EM521" t="n">
        <v>0</v>
      </c>
      <c r="EN521" t="n">
        <v>0</v>
      </c>
      <c r="EO521" t="n">
        <v>0</v>
      </c>
      <c r="EP521" t="n">
        <v>243198720</v>
      </c>
      <c r="EQ521" t="n">
        <v>2103932547</v>
      </c>
      <c r="ER521" t="n">
        <v>126</v>
      </c>
      <c r="EU521" t="n">
        <v>2020</v>
      </c>
      <c r="EV521" t="inlineStr">
        <is>
          <t>국내간접투자</t>
        </is>
      </c>
      <c r="EW521" t="n">
        <v>0</v>
      </c>
      <c r="EX521" t="n">
        <v>243198720</v>
      </c>
      <c r="EY521" t="n">
        <v>0</v>
      </c>
      <c r="EZ521" t="n">
        <v>0</v>
      </c>
      <c r="FA521" t="n">
        <v>0</v>
      </c>
      <c r="FB521" t="n">
        <v>0</v>
      </c>
      <c r="FC521" t="n">
        <v>2103932547</v>
      </c>
      <c r="FD521" t="n">
        <v>0</v>
      </c>
      <c r="FE521" t="n">
        <v>0</v>
      </c>
      <c r="FF521" t="n">
        <v>0</v>
      </c>
      <c r="FG521" t="n">
        <v>0</v>
      </c>
      <c r="FH521" t="n">
        <v>0</v>
      </c>
      <c r="FI521" t="n">
        <v>0</v>
      </c>
      <c r="FJ521" t="n">
        <v>0</v>
      </c>
      <c r="FK521" t="n">
        <v>0</v>
      </c>
      <c r="FL521" t="n">
        <v>0</v>
      </c>
      <c r="FM521" t="n">
        <v>0</v>
      </c>
      <c r="FN521" t="n">
        <v>0</v>
      </c>
      <c r="FO521" t="n">
        <v>0</v>
      </c>
      <c r="FP521" t="n">
        <v>0</v>
      </c>
      <c r="FQ521" t="b">
        <v>1</v>
      </c>
      <c r="FR521" t="b">
        <v>1</v>
      </c>
    </row>
    <row r="522">
      <c r="A522" t="inlineStr">
        <is>
          <t>BS00001253</t>
        </is>
      </c>
      <c r="B522" t="n">
        <v>505854508508</v>
      </c>
      <c r="C522" t="n">
        <v>6000000001164</v>
      </c>
      <c r="D522" t="inlineStr">
        <is>
          <t>청담 디자이너클럽 수익증권 투자 및 담보대출 (마스턴46호)</t>
        </is>
      </c>
      <c r="E522" t="inlineStr">
        <is>
          <t>청담 디자이너클럽 담보대출(마스턴46호)</t>
        </is>
      </c>
      <c r="F522" t="inlineStr">
        <is>
          <t>부동산</t>
        </is>
      </c>
      <c r="G522" t="inlineStr">
        <is>
          <t>수익형</t>
        </is>
      </c>
      <c r="H522" t="inlineStr">
        <is>
          <t>오피스</t>
        </is>
      </c>
      <c r="I522" t="inlineStr">
        <is>
          <t>국내</t>
        </is>
      </c>
      <c r="J522" t="inlineStr">
        <is>
          <t>아시아</t>
        </is>
      </c>
      <c r="K522" t="inlineStr">
        <is>
          <t>이머징</t>
        </is>
      </c>
      <c r="L522" t="inlineStr">
        <is>
          <t>한국</t>
        </is>
      </c>
      <c r="M522" t="inlineStr">
        <is>
          <t>서울GBD</t>
        </is>
      </c>
      <c r="N522" t="inlineStr">
        <is>
          <t>대출</t>
        </is>
      </c>
      <c r="O522" t="inlineStr">
        <is>
          <t>선순위</t>
        </is>
      </c>
      <c r="P522" t="inlineStr">
        <is>
          <t>대출</t>
        </is>
      </c>
      <c r="Q522" t="inlineStr">
        <is>
          <t>프로젝트</t>
        </is>
      </c>
      <c r="R522" t="inlineStr">
        <is>
          <t>KRW</t>
        </is>
      </c>
      <c r="S522" t="inlineStr">
        <is>
          <t>KRW</t>
        </is>
      </c>
      <c r="T522" s="1" t="n">
        <v>44074</v>
      </c>
      <c r="U522" s="1" t="n">
        <v>46743</v>
      </c>
      <c r="V522" s="1" t="n">
        <v>46743</v>
      </c>
      <c r="X522" t="inlineStr">
        <is>
          <t>해당없음</t>
        </is>
      </c>
      <c r="Y522" t="inlineStr">
        <is>
          <t>해당없음</t>
        </is>
      </c>
      <c r="Z522" t="inlineStr">
        <is>
          <t>무보증</t>
        </is>
      </c>
      <c r="AA522" t="inlineStr">
        <is>
          <t>무보증</t>
        </is>
      </c>
      <c r="AB522" t="inlineStr">
        <is>
          <t>캡스톤자산운용</t>
        </is>
      </c>
      <c r="AC522" t="inlineStr">
        <is>
          <t>해당없음</t>
        </is>
      </c>
      <c r="AD522" t="inlineStr">
        <is>
          <t>배상원</t>
        </is>
      </c>
      <c r="AF522" t="inlineStr">
        <is>
          <t>김현우</t>
        </is>
      </c>
      <c r="AH522" s="1" t="n">
        <v>44056</v>
      </c>
      <c r="AI522" t="inlineStr">
        <is>
          <t>기보유</t>
        </is>
      </c>
      <c r="AJ522" t="inlineStr">
        <is>
          <t>국내실물</t>
        </is>
      </c>
      <c r="AK522" t="inlineStr">
        <is>
          <t>부동산</t>
        </is>
      </c>
      <c r="AL522" t="inlineStr">
        <is>
          <t>Debt</t>
        </is>
      </c>
      <c r="AM522" t="inlineStr">
        <is>
          <t>인출</t>
        </is>
      </c>
      <c r="AN522" t="inlineStr">
        <is>
          <t>운영</t>
        </is>
      </c>
      <c r="AO522" t="n">
        <v>0</v>
      </c>
      <c r="AP522" t="n">
        <v>2700000000</v>
      </c>
      <c r="AQ522" t="n">
        <v>0</v>
      </c>
      <c r="AR522" t="n">
        <v>0</v>
      </c>
      <c r="AS522" t="n">
        <v>0</v>
      </c>
      <c r="AT522" t="n">
        <v>0</v>
      </c>
      <c r="AU522" t="n">
        <v>0</v>
      </c>
      <c r="AV522" t="n">
        <v>729000000</v>
      </c>
      <c r="AW522" t="n">
        <v>999000000</v>
      </c>
      <c r="AX522" t="n">
        <v>0</v>
      </c>
      <c r="AY522" t="n">
        <v>0</v>
      </c>
      <c r="AZ522" t="n">
        <v>0</v>
      </c>
      <c r="BA522" t="n">
        <v>0</v>
      </c>
      <c r="BB522" t="n">
        <v>729000000</v>
      </c>
      <c r="BC522" t="n">
        <v>999000000</v>
      </c>
      <c r="BD522" t="n">
        <v>0</v>
      </c>
      <c r="BE522" t="n">
        <v>8777635</v>
      </c>
      <c r="BF522" t="n">
        <v>216114326</v>
      </c>
      <c r="BG522" t="n">
        <v>0</v>
      </c>
      <c r="BH522" t="n">
        <v>8777635</v>
      </c>
      <c r="BI522" t="n">
        <v>0</v>
      </c>
      <c r="BJ522" t="n">
        <v>0</v>
      </c>
      <c r="BK522" t="n">
        <v>0</v>
      </c>
      <c r="BL522" t="n">
        <v>12970353</v>
      </c>
      <c r="BM522" t="n">
        <v>0</v>
      </c>
      <c r="BN522" t="n">
        <v>0</v>
      </c>
      <c r="BO522" t="n">
        <v>3374382</v>
      </c>
      <c r="BP522" t="n">
        <v>7851058</v>
      </c>
      <c r="BQ522" t="n">
        <v>3374382</v>
      </c>
      <c r="BR522" t="n">
        <v>7851058</v>
      </c>
      <c r="BS522" t="n">
        <v>0</v>
      </c>
      <c r="BT522" t="n">
        <v>0</v>
      </c>
      <c r="BU522" t="n">
        <v>0</v>
      </c>
      <c r="BV522" t="n">
        <v>3374382</v>
      </c>
      <c r="BW522" t="n">
        <v>7851058</v>
      </c>
      <c r="BX522" t="n">
        <v>0.3393229083556609</v>
      </c>
      <c r="BY522" t="n">
        <v>1.24506435973365</v>
      </c>
      <c r="BZ522" t="n">
        <v>0</v>
      </c>
      <c r="CA522" t="n">
        <v>999000000</v>
      </c>
      <c r="CB522" t="n">
        <v>993265740</v>
      </c>
      <c r="CC522" t="n">
        <v>270000000</v>
      </c>
      <c r="CD522" t="n">
        <v>0</v>
      </c>
      <c r="CE522" t="n">
        <v>999000000</v>
      </c>
      <c r="CF522" t="n">
        <v>993265740</v>
      </c>
      <c r="CG522" t="n">
        <v>270000000</v>
      </c>
      <c r="CH522" t="n">
        <v>999000000</v>
      </c>
      <c r="CI522" t="n">
        <v>993265740</v>
      </c>
      <c r="CJ522" t="n">
        <v>270000000</v>
      </c>
      <c r="CK522" t="n">
        <v>0</v>
      </c>
      <c r="CL522" t="n">
        <v>0</v>
      </c>
      <c r="CM522" t="n">
        <v>0.3377852916666667</v>
      </c>
      <c r="CN522" t="n">
        <v>4.0534235</v>
      </c>
      <c r="CO522" t="n">
        <v>4.0534235</v>
      </c>
      <c r="CP522" t="n">
        <v>337447506.375</v>
      </c>
      <c r="CQ522" t="n">
        <v>4049370076.5</v>
      </c>
      <c r="CR522" t="n">
        <v>4049370076.5</v>
      </c>
      <c r="CS522" t="n">
        <v>1.216330656656657</v>
      </c>
      <c r="CT522" t="n">
        <v>1215114326</v>
      </c>
      <c r="CU522" t="n">
        <v>4</v>
      </c>
      <c r="CV522" t="n">
        <v>0</v>
      </c>
      <c r="CW522" t="n">
        <v>4</v>
      </c>
      <c r="CX522" t="n">
        <v>0</v>
      </c>
      <c r="CY522" t="n">
        <v>0</v>
      </c>
      <c r="CZ522" t="n">
        <v>3996000000</v>
      </c>
      <c r="DA522" t="n">
        <v>0</v>
      </c>
      <c r="DB522" t="n">
        <v>2916000000</v>
      </c>
      <c r="DC522" t="n">
        <v>0</v>
      </c>
      <c r="DD522" t="n">
        <v>0</v>
      </c>
      <c r="DE522" t="n">
        <v>999000000</v>
      </c>
      <c r="DF522" t="n">
        <v>0</v>
      </c>
      <c r="DG522" t="n">
        <v>0</v>
      </c>
      <c r="DH522" t="n">
        <v>1</v>
      </c>
      <c r="DI522" t="n">
        <v>0</v>
      </c>
      <c r="DJ522" t="n">
        <v>999000000</v>
      </c>
      <c r="DK522" t="n">
        <v>0</v>
      </c>
      <c r="DL522" t="n">
        <v>270000000</v>
      </c>
      <c r="DM522" t="n">
        <v>0</v>
      </c>
      <c r="DN522" t="n">
        <v>729000000</v>
      </c>
      <c r="DO522" t="n">
        <v>0</v>
      </c>
      <c r="DP522" t="n">
        <v>0</v>
      </c>
      <c r="DQ522" t="n">
        <v>0</v>
      </c>
      <c r="DR522" t="n">
        <v>0</v>
      </c>
      <c r="DS522" t="n">
        <v>0</v>
      </c>
      <c r="DT522" t="n">
        <v>0</v>
      </c>
      <c r="DU522" t="n">
        <v>0</v>
      </c>
      <c r="DV522" t="n">
        <v>269797573.1681428</v>
      </c>
      <c r="DW522" t="n">
        <v>13001413.35207085</v>
      </c>
      <c r="DX522" t="n">
        <v>0</v>
      </c>
      <c r="DY522" t="n">
        <v>0</v>
      </c>
      <c r="DZ522" t="n">
        <v>0</v>
      </c>
      <c r="EA522" t="n">
        <v>0</v>
      </c>
      <c r="EB522" t="n">
        <v>13001413.35207085</v>
      </c>
      <c r="EC522" t="n">
        <v>0.0481895118603166</v>
      </c>
      <c r="ED522" t="n">
        <v>13001413.35207085</v>
      </c>
      <c r="EE522" t="n">
        <v>48141322.34845629</v>
      </c>
      <c r="EF522" t="n">
        <v>0</v>
      </c>
      <c r="EG522" t="n">
        <v>3374382</v>
      </c>
      <c r="EH522" t="n">
        <v>0</v>
      </c>
      <c r="EI522" t="n">
        <v>0</v>
      </c>
      <c r="EJ522" t="n">
        <v>0</v>
      </c>
      <c r="EK522" t="n">
        <v>0</v>
      </c>
      <c r="EL522" t="n">
        <v>7851058</v>
      </c>
      <c r="EM522" t="n">
        <v>0</v>
      </c>
      <c r="EN522" t="n">
        <v>0</v>
      </c>
      <c r="EO522" t="n">
        <v>0</v>
      </c>
      <c r="EP522" t="n">
        <v>3374382</v>
      </c>
      <c r="EQ522" t="n">
        <v>7851058</v>
      </c>
      <c r="ER522" t="n">
        <v>407</v>
      </c>
      <c r="EU522" t="n">
        <v>2020</v>
      </c>
      <c r="EV522" t="inlineStr">
        <is>
          <t>국내간접투자</t>
        </is>
      </c>
      <c r="EW522" t="n">
        <v>0</v>
      </c>
      <c r="EX522" t="n">
        <v>3374382</v>
      </c>
      <c r="EY522" t="n">
        <v>0</v>
      </c>
      <c r="EZ522" t="n">
        <v>0</v>
      </c>
      <c r="FA522" t="n">
        <v>0</v>
      </c>
      <c r="FB522" t="n">
        <v>0</v>
      </c>
      <c r="FC522" t="n">
        <v>7851058</v>
      </c>
      <c r="FD522" t="n">
        <v>0</v>
      </c>
      <c r="FE522" t="n">
        <v>0</v>
      </c>
      <c r="FF522" t="n">
        <v>0</v>
      </c>
      <c r="FG522" t="n">
        <v>0</v>
      </c>
      <c r="FH522" t="n">
        <v>0</v>
      </c>
      <c r="FI522" t="n">
        <v>0</v>
      </c>
      <c r="FJ522" t="n">
        <v>0</v>
      </c>
      <c r="FK522" t="n">
        <v>0</v>
      </c>
      <c r="FL522" t="n">
        <v>0</v>
      </c>
      <c r="FM522" t="n">
        <v>0</v>
      </c>
      <c r="FN522" t="n">
        <v>0</v>
      </c>
      <c r="FO522" t="n">
        <v>0</v>
      </c>
      <c r="FP522" t="n">
        <v>0</v>
      </c>
      <c r="FQ522" t="b">
        <v>1</v>
      </c>
      <c r="FR522" t="b">
        <v>1</v>
      </c>
    </row>
    <row r="523">
      <c r="A523" t="inlineStr">
        <is>
          <t>BS00001253</t>
        </is>
      </c>
      <c r="B523" t="inlineStr">
        <is>
          <t>BS0000125301</t>
        </is>
      </c>
      <c r="C523" t="n">
        <v>210000684</v>
      </c>
      <c r="D523" t="inlineStr">
        <is>
          <t>청담 디자이너클럽 수익증권 투자 및 담보대출 (마스턴46호)</t>
        </is>
      </c>
      <c r="E523" t="inlineStr">
        <is>
          <t>캡스톤일반사모부동산투자신탁22호(전문)</t>
        </is>
      </c>
      <c r="F523" t="inlineStr">
        <is>
          <t>부동산</t>
        </is>
      </c>
      <c r="G523" t="inlineStr">
        <is>
          <t>수익형</t>
        </is>
      </c>
      <c r="H523" t="inlineStr">
        <is>
          <t>오피스</t>
        </is>
      </c>
      <c r="I523" t="inlineStr">
        <is>
          <t>국내</t>
        </is>
      </c>
      <c r="J523" t="inlineStr">
        <is>
          <t>아시아</t>
        </is>
      </c>
      <c r="K523" t="inlineStr">
        <is>
          <t>이머징</t>
        </is>
      </c>
      <c r="L523" t="inlineStr">
        <is>
          <t>한국</t>
        </is>
      </c>
      <c r="M523" t="inlineStr">
        <is>
          <t>서울GBD</t>
        </is>
      </c>
      <c r="N523" t="inlineStr">
        <is>
          <t>수익증권</t>
        </is>
      </c>
      <c r="O523" t="inlineStr">
        <is>
          <t>선순위</t>
        </is>
      </c>
      <c r="P523" t="inlineStr">
        <is>
          <t>주식형</t>
        </is>
      </c>
      <c r="Q523" t="inlineStr">
        <is>
          <t>프로젝트</t>
        </is>
      </c>
      <c r="R523" t="inlineStr">
        <is>
          <t>KRW</t>
        </is>
      </c>
      <c r="S523" t="inlineStr">
        <is>
          <t>KRW</t>
        </is>
      </c>
      <c r="T523" s="1" t="n">
        <v>44057</v>
      </c>
      <c r="U523" s="1" t="n">
        <v>46743</v>
      </c>
      <c r="V523" s="1" t="n">
        <v>46743</v>
      </c>
      <c r="X523" t="inlineStr">
        <is>
          <t>해당없음</t>
        </is>
      </c>
      <c r="Y523" t="inlineStr">
        <is>
          <t>해당없음</t>
        </is>
      </c>
      <c r="Z523" t="inlineStr">
        <is>
          <t>무보증</t>
        </is>
      </c>
      <c r="AA523" t="inlineStr">
        <is>
          <t>무보증</t>
        </is>
      </c>
      <c r="AB523" t="inlineStr">
        <is>
          <t>캡스톤자산운용</t>
        </is>
      </c>
      <c r="AC523" t="inlineStr">
        <is>
          <t>해당없음</t>
        </is>
      </c>
      <c r="AD523" t="inlineStr">
        <is>
          <t>배상원</t>
        </is>
      </c>
      <c r="AF523" t="inlineStr">
        <is>
          <t>김현우</t>
        </is>
      </c>
      <c r="AI523" t="inlineStr">
        <is>
          <t>기보유</t>
        </is>
      </c>
      <c r="AJ523" t="inlineStr">
        <is>
          <t>국내실물</t>
        </is>
      </c>
      <c r="AK523" t="inlineStr">
        <is>
          <t>부동산</t>
        </is>
      </c>
      <c r="AL523" t="inlineStr">
        <is>
          <t>Equity</t>
        </is>
      </c>
      <c r="AM523" t="inlineStr">
        <is>
          <t>인출</t>
        </is>
      </c>
      <c r="AN523" t="inlineStr">
        <is>
          <t>운영</t>
        </is>
      </c>
      <c r="AO523" t="n">
        <v>0</v>
      </c>
      <c r="AP523" t="n">
        <v>31500000000</v>
      </c>
      <c r="AQ523" t="n">
        <v>0</v>
      </c>
      <c r="AR523" t="n">
        <v>0</v>
      </c>
      <c r="AS523" t="n">
        <v>0</v>
      </c>
      <c r="AT523" t="n">
        <v>0</v>
      </c>
      <c r="AU523" t="n">
        <v>0</v>
      </c>
      <c r="AV523" t="n">
        <v>0</v>
      </c>
      <c r="AW523" t="n">
        <v>30205138050</v>
      </c>
      <c r="AX523" t="n">
        <v>0</v>
      </c>
      <c r="AY523" t="n">
        <v>0</v>
      </c>
      <c r="AZ523" t="n">
        <v>0</v>
      </c>
      <c r="BA523" t="n">
        <v>0</v>
      </c>
      <c r="BB523" t="n">
        <v>0</v>
      </c>
      <c r="BC523" t="n">
        <v>30205138050</v>
      </c>
      <c r="BD523" t="n">
        <v>0</v>
      </c>
      <c r="BE523" t="n">
        <v>430440466</v>
      </c>
      <c r="BF523" t="n">
        <v>6342753387</v>
      </c>
      <c r="BG523" t="n">
        <v>430440466</v>
      </c>
      <c r="BH523" t="n">
        <v>0</v>
      </c>
      <c r="BI523" t="n">
        <v>0</v>
      </c>
      <c r="BJ523" t="n">
        <v>0</v>
      </c>
      <c r="BK523" t="n">
        <v>430440466</v>
      </c>
      <c r="BL523" t="n">
        <v>0</v>
      </c>
      <c r="BM523" t="n">
        <v>-8661792</v>
      </c>
      <c r="BN523" t="n">
        <v>10988076039</v>
      </c>
      <c r="BO523" t="n">
        <v>0</v>
      </c>
      <c r="BP523" t="n">
        <v>430440466</v>
      </c>
      <c r="BQ523" t="n">
        <v>-8661792</v>
      </c>
      <c r="BR523" t="n">
        <v>11418516505</v>
      </c>
      <c r="BS523" t="n">
        <v>0</v>
      </c>
      <c r="BT523" t="n">
        <v>0</v>
      </c>
      <c r="BU523" t="n">
        <v>0</v>
      </c>
      <c r="BV523" t="n">
        <v>-8661792</v>
      </c>
      <c r="BW523" t="n">
        <v>11418516505</v>
      </c>
      <c r="BX523" t="n">
        <v>-0.01247543752372788</v>
      </c>
      <c r="BY523" t="n">
        <v>19.61310554053702</v>
      </c>
      <c r="BZ523" t="n">
        <v>0</v>
      </c>
      <c r="CA523" t="n">
        <v>30205138050</v>
      </c>
      <c r="CB523" t="n">
        <v>30205138050</v>
      </c>
      <c r="CC523" t="n">
        <v>30205138050</v>
      </c>
      <c r="CD523" t="n">
        <v>0</v>
      </c>
      <c r="CE523" t="n">
        <v>69422105534</v>
      </c>
      <c r="CF523" t="n">
        <v>69430767326</v>
      </c>
      <c r="CG523" t="n">
        <v>58434029495</v>
      </c>
      <c r="CH523" t="n">
        <v>69422105534</v>
      </c>
      <c r="CI523" t="n">
        <v>69430767326</v>
      </c>
      <c r="CJ523" t="n">
        <v>58434029495</v>
      </c>
      <c r="CK523" t="n">
        <v>10988076039</v>
      </c>
      <c r="CL523" t="n">
        <v>0</v>
      </c>
      <c r="CM523" t="n">
        <v>-0.1516786217689514</v>
      </c>
      <c r="CN523" t="n">
        <v>19.68627750873566</v>
      </c>
      <c r="CO523" t="n">
        <v>19.90051329135895</v>
      </c>
      <c r="CP523" t="n">
        <v>-10529849287.69581</v>
      </c>
      <c r="CQ523" t="n">
        <v>1366662834783.058</v>
      </c>
      <c r="CR523" t="n">
        <v>1381535533893.49</v>
      </c>
      <c r="CS523" t="n">
        <v>2.508343408183827</v>
      </c>
      <c r="CT523" t="n">
        <v>174134480798.4509</v>
      </c>
      <c r="CU523" t="n">
        <v>0</v>
      </c>
      <c r="CV523" t="n">
        <v>0</v>
      </c>
      <c r="CW523" t="n">
        <v>0</v>
      </c>
      <c r="CX523" t="n">
        <v>0</v>
      </c>
      <c r="CY523" t="n">
        <v>0</v>
      </c>
      <c r="CZ523" t="n">
        <v>0</v>
      </c>
      <c r="DA523" t="n">
        <v>0</v>
      </c>
      <c r="DB523" t="n">
        <v>0</v>
      </c>
      <c r="DC523" t="n">
        <v>0</v>
      </c>
      <c r="DD523" t="n">
        <v>0</v>
      </c>
      <c r="DE523" t="n">
        <v>0</v>
      </c>
      <c r="DF523" t="n">
        <v>0</v>
      </c>
      <c r="DG523" t="n">
        <v>0</v>
      </c>
      <c r="DH523" t="n">
        <v>0</v>
      </c>
      <c r="DI523" t="n">
        <v>1</v>
      </c>
      <c r="DJ523" t="n">
        <v>0</v>
      </c>
      <c r="DK523" t="n">
        <v>69422105534</v>
      </c>
      <c r="DL523" t="n">
        <v>0</v>
      </c>
      <c r="DM523" t="n">
        <v>58434029495</v>
      </c>
      <c r="DN523" t="n">
        <v>0</v>
      </c>
      <c r="DO523" t="n">
        <v>0</v>
      </c>
      <c r="DP523" t="n">
        <v>0</v>
      </c>
      <c r="DQ523" t="n">
        <v>0</v>
      </c>
      <c r="DR523" t="n">
        <v>0</v>
      </c>
      <c r="DS523" t="n">
        <v>0</v>
      </c>
      <c r="DT523" t="n">
        <v>0</v>
      </c>
      <c r="DU523" t="n">
        <v>0</v>
      </c>
      <c r="DV523" t="n">
        <v>58479135506</v>
      </c>
      <c r="DW523" t="n">
        <v>17861060.55425954</v>
      </c>
      <c r="DX523" t="n">
        <v>32895000000.10968</v>
      </c>
      <c r="DY523" t="n">
        <v>0</v>
      </c>
      <c r="DZ523" t="n">
        <v>0</v>
      </c>
      <c r="EA523" t="n">
        <v>0</v>
      </c>
      <c r="EB523" t="n">
        <v>32912861060.66394</v>
      </c>
      <c r="EC523" t="n">
        <v>0.5628137416170773</v>
      </c>
      <c r="ED523" t="n">
        <v>32912861060.66394</v>
      </c>
      <c r="EE523" t="n">
        <v>39071714966.52615</v>
      </c>
      <c r="EF523" t="n">
        <v>0</v>
      </c>
      <c r="EG523" t="n">
        <v>0</v>
      </c>
      <c r="EH523" t="n">
        <v>0</v>
      </c>
      <c r="EI523" t="n">
        <v>0</v>
      </c>
      <c r="EJ523" t="n">
        <v>-8661792</v>
      </c>
      <c r="EK523" t="n">
        <v>0</v>
      </c>
      <c r="EL523" t="n">
        <v>430440466</v>
      </c>
      <c r="EM523" t="n">
        <v>0</v>
      </c>
      <c r="EN523" t="n">
        <v>0</v>
      </c>
      <c r="EO523" t="n">
        <v>10988076039</v>
      </c>
      <c r="EP523" t="n">
        <v>-8661792</v>
      </c>
      <c r="EQ523" t="n">
        <v>11418516505</v>
      </c>
      <c r="ER523" t="n">
        <v>21</v>
      </c>
      <c r="EU523" t="n">
        <v>2020</v>
      </c>
      <c r="EV523" t="inlineStr">
        <is>
          <t>국내간접투자</t>
        </is>
      </c>
      <c r="EW523" t="n">
        <v>0</v>
      </c>
      <c r="EX523" t="n">
        <v>0</v>
      </c>
      <c r="EY523" t="n">
        <v>0</v>
      </c>
      <c r="EZ523" t="n">
        <v>0</v>
      </c>
      <c r="FA523" t="n">
        <v>0</v>
      </c>
      <c r="FB523" t="n">
        <v>0</v>
      </c>
      <c r="FC523" t="n">
        <v>0</v>
      </c>
      <c r="FD523" t="n">
        <v>0</v>
      </c>
      <c r="FE523" t="n">
        <v>0</v>
      </c>
      <c r="FF523" t="n">
        <v>0</v>
      </c>
      <c r="FG523" t="n">
        <v>0</v>
      </c>
      <c r="FH523" t="n">
        <v>0</v>
      </c>
      <c r="FI523" t="n">
        <v>0</v>
      </c>
      <c r="FJ523" t="n">
        <v>0</v>
      </c>
      <c r="FK523" t="n">
        <v>-8661792</v>
      </c>
      <c r="FL523" t="n">
        <v>0</v>
      </c>
      <c r="FM523" t="n">
        <v>430440466</v>
      </c>
      <c r="FN523" t="n">
        <v>0</v>
      </c>
      <c r="FO523" t="n">
        <v>0</v>
      </c>
      <c r="FP523" t="n">
        <v>10988076039</v>
      </c>
      <c r="FQ523" t="b">
        <v>1</v>
      </c>
      <c r="FR523" t="b">
        <v>1</v>
      </c>
    </row>
    <row r="524">
      <c r="A524" t="inlineStr">
        <is>
          <t>BS00001255</t>
        </is>
      </c>
      <c r="B524" t="inlineStr">
        <is>
          <t>BS0000125501</t>
        </is>
      </c>
      <c r="C524" t="n">
        <v>210000739</v>
      </c>
      <c r="D524" t="inlineStr">
        <is>
          <t>NH-Amundi 아부다비 인프라 전문투자형사모특별자산투자신탁 2호 (ADNOC)</t>
        </is>
      </c>
      <c r="E524" t="inlineStr">
        <is>
          <t>NH-AMUNDI 아부다비인프라일반사모특별자산투자신탁2호</t>
        </is>
      </c>
      <c r="F524" t="inlineStr">
        <is>
          <t>인프라</t>
        </is>
      </c>
      <c r="G524" t="inlineStr">
        <is>
          <t>발전/유틸리티</t>
        </is>
      </c>
      <c r="H524" t="inlineStr">
        <is>
          <t>Midstream</t>
        </is>
      </c>
      <c r="I524" t="inlineStr">
        <is>
          <t>해외</t>
        </is>
      </c>
      <c r="J524" t="inlineStr">
        <is>
          <t>기타</t>
        </is>
      </c>
      <c r="K524" t="inlineStr">
        <is>
          <t>이머징</t>
        </is>
      </c>
      <c r="L524" t="inlineStr">
        <is>
          <t>아랍에미리트</t>
        </is>
      </c>
      <c r="M524" t="inlineStr">
        <is>
          <t>해당없음</t>
        </is>
      </c>
      <c r="N524" t="inlineStr">
        <is>
          <t>수익증권</t>
        </is>
      </c>
      <c r="O524" t="inlineStr">
        <is>
          <t>지분</t>
        </is>
      </c>
      <c r="P524" t="inlineStr">
        <is>
          <t>채권형</t>
        </is>
      </c>
      <c r="Q524" t="inlineStr">
        <is>
          <t>프로젝트</t>
        </is>
      </c>
      <c r="R524" t="inlineStr">
        <is>
          <t>KRW</t>
        </is>
      </c>
      <c r="S524" t="inlineStr">
        <is>
          <t>USD</t>
        </is>
      </c>
      <c r="T524" s="1" t="n">
        <v>44102</v>
      </c>
      <c r="U524" s="1" t="n">
        <v>51501</v>
      </c>
      <c r="V524" s="1" t="n">
        <v>51501</v>
      </c>
      <c r="X524" t="inlineStr">
        <is>
          <t>해당없음</t>
        </is>
      </c>
      <c r="Y524" t="inlineStr">
        <is>
          <t>해당없음</t>
        </is>
      </c>
      <c r="Z524" t="inlineStr">
        <is>
          <t>해당없음</t>
        </is>
      </c>
      <c r="AA524" t="inlineStr">
        <is>
          <t>해당없음</t>
        </is>
      </c>
      <c r="AB524" t="inlineStr">
        <is>
          <t>NH-Amundi자산운용</t>
        </is>
      </c>
      <c r="AC524" t="inlineStr">
        <is>
          <t>NH-Amundi자산운용</t>
        </is>
      </c>
      <c r="AD524" t="inlineStr">
        <is>
          <t>정의헌</t>
        </is>
      </c>
      <c r="AF524" t="inlineStr">
        <is>
          <t>황민정</t>
        </is>
      </c>
      <c r="AI524" t="inlineStr">
        <is>
          <t>기보유</t>
        </is>
      </c>
      <c r="AJ524" t="inlineStr">
        <is>
          <t>해외실물</t>
        </is>
      </c>
      <c r="AK524" t="inlineStr">
        <is>
          <t>인프라</t>
        </is>
      </c>
      <c r="AL524" t="inlineStr">
        <is>
          <t>Debt</t>
        </is>
      </c>
      <c r="AM524" t="inlineStr">
        <is>
          <t>인출</t>
        </is>
      </c>
      <c r="AN524" t="inlineStr">
        <is>
          <t>운영</t>
        </is>
      </c>
      <c r="AO524" t="n">
        <v>700000000</v>
      </c>
      <c r="AP524" t="n">
        <v>116331410000</v>
      </c>
      <c r="AQ524" t="n">
        <v>0</v>
      </c>
      <c r="AR524" t="n">
        <v>0</v>
      </c>
      <c r="AS524" t="n">
        <v>0</v>
      </c>
      <c r="AT524" t="n">
        <v>0</v>
      </c>
      <c r="AU524" t="n">
        <v>0</v>
      </c>
      <c r="AV524" t="n">
        <v>5623315118</v>
      </c>
      <c r="AW524" t="n">
        <v>161992315418</v>
      </c>
      <c r="AX524" t="n">
        <v>0</v>
      </c>
      <c r="AY524" t="n">
        <v>5682811190</v>
      </c>
      <c r="AZ524" t="n">
        <v>55213334780</v>
      </c>
      <c r="BA524" t="n">
        <v>0</v>
      </c>
      <c r="BB524" t="n">
        <v>-59496072</v>
      </c>
      <c r="BC524" t="n">
        <v>106778980638</v>
      </c>
      <c r="BD524" t="n">
        <v>0</v>
      </c>
      <c r="BE524" t="n">
        <v>6966126018</v>
      </c>
      <c r="BF524" t="n">
        <v>27099241318</v>
      </c>
      <c r="BG524" t="n">
        <v>6965748564</v>
      </c>
      <c r="BH524" t="n">
        <v>0</v>
      </c>
      <c r="BI524" t="n">
        <v>377454</v>
      </c>
      <c r="BJ524" t="n">
        <v>386940451</v>
      </c>
      <c r="BK524" t="n">
        <v>6965748564</v>
      </c>
      <c r="BL524" t="n">
        <v>377454</v>
      </c>
      <c r="BM524" t="n">
        <v>1120795771</v>
      </c>
      <c r="BN524" t="n">
        <v>-738326974</v>
      </c>
      <c r="BO524" t="n">
        <v>0</v>
      </c>
      <c r="BP524" t="n">
        <v>6966126018</v>
      </c>
      <c r="BQ524" t="n">
        <v>1120795771</v>
      </c>
      <c r="BR524" t="n">
        <v>6227799044</v>
      </c>
      <c r="BS524" t="n">
        <v>0</v>
      </c>
      <c r="BT524" t="n">
        <v>0</v>
      </c>
      <c r="BU524" t="n">
        <v>0</v>
      </c>
      <c r="BV524" t="n">
        <v>1120795771</v>
      </c>
      <c r="BW524" t="n">
        <v>6227799044</v>
      </c>
      <c r="BX524" t="n">
        <v>1.147242284732577</v>
      </c>
      <c r="BY524" t="n">
        <v>6.480500795924797</v>
      </c>
      <c r="BZ524" t="n">
        <v>0</v>
      </c>
      <c r="CA524" t="n">
        <v>107473429659</v>
      </c>
      <c r="CB524" t="n">
        <v>107473429659</v>
      </c>
      <c r="CC524" t="n">
        <v>107562428567</v>
      </c>
      <c r="CD524" t="n">
        <v>0</v>
      </c>
      <c r="CE524" t="n">
        <v>98815570965</v>
      </c>
      <c r="CF524" t="n">
        <v>97694775194</v>
      </c>
      <c r="CG524" t="n">
        <v>99613394011</v>
      </c>
      <c r="CH524" t="n">
        <v>98815570965</v>
      </c>
      <c r="CI524" t="n">
        <v>97694775194</v>
      </c>
      <c r="CJ524" t="n">
        <v>99613394011</v>
      </c>
      <c r="CK524" t="n">
        <v>-738326974</v>
      </c>
      <c r="CL524" t="n">
        <v>9109579374</v>
      </c>
      <c r="CM524" t="n">
        <v>14.88788425922394</v>
      </c>
      <c r="CN524" t="n">
        <v>6.643608510494231</v>
      </c>
      <c r="CO524" t="n">
        <v>3.494059741497039</v>
      </c>
      <c r="CP524" t="n">
        <v>1471154783536.05</v>
      </c>
      <c r="CQ524" t="n">
        <v>656491968232.4207</v>
      </c>
      <c r="CR524" t="n">
        <v>345267508341.8502</v>
      </c>
      <c r="CS524" t="n">
        <v>1.118128021046076</v>
      </c>
      <c r="CT524" t="n">
        <v>110488458811.6335</v>
      </c>
      <c r="CU524" t="n">
        <v>0</v>
      </c>
      <c r="CV524" t="n">
        <v>0</v>
      </c>
      <c r="CW524" t="n">
        <v>0</v>
      </c>
      <c r="CX524" t="n">
        <v>0</v>
      </c>
      <c r="CY524" t="n">
        <v>0</v>
      </c>
      <c r="CZ524" t="n">
        <v>0</v>
      </c>
      <c r="DA524" t="n">
        <v>0</v>
      </c>
      <c r="DB524" t="n">
        <v>0</v>
      </c>
      <c r="DC524" t="n">
        <v>0</v>
      </c>
      <c r="DD524" t="n">
        <v>0</v>
      </c>
      <c r="DE524" t="n">
        <v>0</v>
      </c>
      <c r="DF524" t="n">
        <v>0</v>
      </c>
      <c r="DG524" t="n">
        <v>0</v>
      </c>
      <c r="DH524" t="n">
        <v>0.9283468548054244</v>
      </c>
      <c r="DI524" t="n">
        <v>0.07165314519457561</v>
      </c>
      <c r="DJ524" t="n">
        <v>91735124511.15997</v>
      </c>
      <c r="DK524" t="n">
        <v>7080446453.840034</v>
      </c>
      <c r="DL524" t="n">
        <v>92475781026.60536</v>
      </c>
      <c r="DM524" t="n">
        <v>7137612984.394651</v>
      </c>
      <c r="DN524" t="n">
        <v>5220386903.375094</v>
      </c>
      <c r="DO524" t="n">
        <v>402928214.6249061</v>
      </c>
      <c r="DP524" t="n">
        <v>5275619894.689571</v>
      </c>
      <c r="DQ524" t="n">
        <v>407191295.310429</v>
      </c>
      <c r="DR524" t="n">
        <v>0</v>
      </c>
      <c r="DS524" t="n">
        <v>0</v>
      </c>
      <c r="DT524" t="n">
        <v>0</v>
      </c>
      <c r="DU524" t="n">
        <v>0</v>
      </c>
      <c r="DV524" t="n">
        <v>94328612042</v>
      </c>
      <c r="DW524" t="n">
        <v>10726956084.96416</v>
      </c>
      <c r="DX524" t="n">
        <v>0</v>
      </c>
      <c r="DY524" t="n">
        <v>3261902126.413759</v>
      </c>
      <c r="DZ524" t="n">
        <v>22757736130.53971</v>
      </c>
      <c r="EA524" t="n">
        <v>0</v>
      </c>
      <c r="EB524" t="n">
        <v>36746594341.91763</v>
      </c>
      <c r="EC524" t="n">
        <v>0.3895593664153156</v>
      </c>
      <c r="ED524" t="n">
        <v>36746594341.91763</v>
      </c>
      <c r="EE524" t="n">
        <v>38494531217.09306</v>
      </c>
      <c r="EF524" t="n">
        <v>0</v>
      </c>
      <c r="EG524" t="n">
        <v>0</v>
      </c>
      <c r="EH524" t="n">
        <v>0</v>
      </c>
      <c r="EI524" t="n">
        <v>0</v>
      </c>
      <c r="EJ524" t="n">
        <v>1120795771</v>
      </c>
      <c r="EK524" t="n">
        <v>0</v>
      </c>
      <c r="EL524" t="n">
        <v>6966126018</v>
      </c>
      <c r="EM524" t="n">
        <v>386940451</v>
      </c>
      <c r="EN524" t="n">
        <v>0</v>
      </c>
      <c r="EO524" t="n">
        <v>-1125267425</v>
      </c>
      <c r="EP524" t="n">
        <v>1120795771</v>
      </c>
      <c r="EQ524" t="n">
        <v>6227799044</v>
      </c>
      <c r="ER524" t="n">
        <v>40</v>
      </c>
      <c r="EU524" t="n">
        <v>2020</v>
      </c>
      <c r="EV524" t="inlineStr">
        <is>
          <t>국내간접투자</t>
        </is>
      </c>
      <c r="EW524" t="n">
        <v>0</v>
      </c>
      <c r="EX524" t="n">
        <v>0</v>
      </c>
      <c r="EY524" t="n">
        <v>0</v>
      </c>
      <c r="EZ524" t="n">
        <v>0</v>
      </c>
      <c r="FA524" t="n">
        <v>1040487228.887071</v>
      </c>
      <c r="FB524" t="n">
        <v>0</v>
      </c>
      <c r="FC524" t="n">
        <v>6466981178.988536</v>
      </c>
      <c r="FD524" t="n">
        <v>359214950.6828424</v>
      </c>
      <c r="FE524" t="n">
        <v>0</v>
      </c>
      <c r="FF524" t="n">
        <v>-1044638474.813749</v>
      </c>
      <c r="FG524" t="n">
        <v>0</v>
      </c>
      <c r="FH524" t="n">
        <v>0</v>
      </c>
      <c r="FI524" t="n">
        <v>0</v>
      </c>
      <c r="FJ524" t="n">
        <v>0</v>
      </c>
      <c r="FK524" t="n">
        <v>80308542.11292931</v>
      </c>
      <c r="FL524" t="n">
        <v>0</v>
      </c>
      <c r="FM524" t="n">
        <v>499144839.0114648</v>
      </c>
      <c r="FN524" t="n">
        <v>27725500.31715757</v>
      </c>
      <c r="FO524" t="n">
        <v>0</v>
      </c>
      <c r="FP524" t="n">
        <v>-80628950.18625122</v>
      </c>
      <c r="FQ524" t="b">
        <v>1</v>
      </c>
      <c r="FR524" t="b">
        <v>1</v>
      </c>
    </row>
    <row r="525">
      <c r="A525" t="inlineStr">
        <is>
          <t>BS00001257</t>
        </is>
      </c>
      <c r="B525" t="n">
        <v>100951708112</v>
      </c>
      <c r="C525" t="n">
        <v>6000000001168</v>
      </c>
      <c r="D525" t="inlineStr">
        <is>
          <t>씨티센터타워 담보대출 리파이낸싱</t>
        </is>
      </c>
      <c r="E525" t="inlineStr">
        <is>
          <t>씨티센터타워 담보대출 리파이낸싱</t>
        </is>
      </c>
      <c r="F525" t="inlineStr">
        <is>
          <t>부동산</t>
        </is>
      </c>
      <c r="G525" t="inlineStr">
        <is>
          <t>수익형</t>
        </is>
      </c>
      <c r="H525" t="inlineStr">
        <is>
          <t>오피스</t>
        </is>
      </c>
      <c r="I525" t="inlineStr">
        <is>
          <t>국내</t>
        </is>
      </c>
      <c r="J525" t="inlineStr">
        <is>
          <t>아시아</t>
        </is>
      </c>
      <c r="K525" t="inlineStr">
        <is>
          <t>이머징</t>
        </is>
      </c>
      <c r="L525" t="inlineStr">
        <is>
          <t>한국</t>
        </is>
      </c>
      <c r="M525" t="inlineStr">
        <is>
          <t>서울CBD</t>
        </is>
      </c>
      <c r="N525" t="inlineStr">
        <is>
          <t>대출</t>
        </is>
      </c>
      <c r="O525" t="inlineStr">
        <is>
          <t>선순위</t>
        </is>
      </c>
      <c r="P525" t="inlineStr">
        <is>
          <t>대출</t>
        </is>
      </c>
      <c r="Q525" t="inlineStr">
        <is>
          <t>프로젝트</t>
        </is>
      </c>
      <c r="R525" t="inlineStr">
        <is>
          <t>KRW</t>
        </is>
      </c>
      <c r="S525" t="inlineStr">
        <is>
          <t>KRW</t>
        </is>
      </c>
      <c r="T525" s="1" t="n">
        <v>44074</v>
      </c>
      <c r="U525" s="1" t="n">
        <v>44074</v>
      </c>
      <c r="V525" s="1" t="n">
        <v>45900</v>
      </c>
      <c r="W525" s="1" t="n">
        <v>45900</v>
      </c>
      <c r="X525" t="inlineStr">
        <is>
          <t>해당없음</t>
        </is>
      </c>
      <c r="Y525" t="inlineStr">
        <is>
          <t>해당없음</t>
        </is>
      </c>
      <c r="Z525" t="inlineStr">
        <is>
          <t>무보증</t>
        </is>
      </c>
      <c r="AA525" t="inlineStr">
        <is>
          <t>무보증</t>
        </is>
      </c>
      <c r="AB525" t="inlineStr">
        <is>
          <t>하나대체투자자산운용</t>
        </is>
      </c>
      <c r="AC525" t="inlineStr">
        <is>
          <t>해당없음</t>
        </is>
      </c>
      <c r="AD525" t="inlineStr">
        <is>
          <t>이건희</t>
        </is>
      </c>
      <c r="AF525" t="inlineStr">
        <is>
          <t>김현우</t>
        </is>
      </c>
      <c r="AI525" t="inlineStr">
        <is>
          <t>기보유</t>
        </is>
      </c>
      <c r="AJ525" t="inlineStr">
        <is>
          <t>국내실물</t>
        </is>
      </c>
      <c r="AK525" t="inlineStr">
        <is>
          <t>부동산</t>
        </is>
      </c>
      <c r="AL525" t="inlineStr">
        <is>
          <t>Debt</t>
        </is>
      </c>
      <c r="AM525" t="inlineStr">
        <is>
          <t>인출</t>
        </is>
      </c>
      <c r="AN525" t="inlineStr">
        <is>
          <t>상환</t>
        </is>
      </c>
      <c r="AO525" t="n">
        <v>0</v>
      </c>
      <c r="AP525" t="n">
        <v>79500000000</v>
      </c>
      <c r="AQ525" t="n">
        <v>0</v>
      </c>
      <c r="AR525" t="n">
        <v>0</v>
      </c>
      <c r="AS525" t="n">
        <v>0</v>
      </c>
      <c r="AT525" t="n">
        <v>0</v>
      </c>
      <c r="AU525" t="n">
        <v>0</v>
      </c>
      <c r="AV525" t="n">
        <v>0</v>
      </c>
      <c r="AW525" t="n">
        <v>0</v>
      </c>
      <c r="AX525" t="n">
        <v>0</v>
      </c>
      <c r="AY525" t="n">
        <v>79500000000</v>
      </c>
      <c r="AZ525" t="n">
        <v>0</v>
      </c>
      <c r="BA525" t="n">
        <v>0</v>
      </c>
      <c r="BB525" t="n">
        <v>-79500000000</v>
      </c>
      <c r="BC525" t="n">
        <v>0</v>
      </c>
      <c r="BD525" t="n">
        <v>0</v>
      </c>
      <c r="BE525" t="n">
        <v>1556833638</v>
      </c>
      <c r="BF525" t="n">
        <v>0</v>
      </c>
      <c r="BG525" t="n">
        <v>0</v>
      </c>
      <c r="BH525" t="n">
        <v>1556833638</v>
      </c>
      <c r="BI525" t="n">
        <v>0</v>
      </c>
      <c r="BJ525" t="n">
        <v>0</v>
      </c>
      <c r="BK525" t="n">
        <v>0</v>
      </c>
      <c r="BL525" t="n">
        <v>1376112327</v>
      </c>
      <c r="BM525" t="n">
        <v>0</v>
      </c>
      <c r="BN525" t="n">
        <v>0</v>
      </c>
      <c r="BO525" t="n">
        <v>0</v>
      </c>
      <c r="BP525" t="n">
        <v>1420733531</v>
      </c>
      <c r="BQ525" t="n">
        <v>0</v>
      </c>
      <c r="BR525" t="n">
        <v>1420733531</v>
      </c>
      <c r="BS525" t="n">
        <v>0</v>
      </c>
      <c r="BT525" t="n">
        <v>0</v>
      </c>
      <c r="BU525" t="n">
        <v>0</v>
      </c>
      <c r="BV525" t="n">
        <v>0</v>
      </c>
      <c r="BW525" t="n">
        <v>1420733531</v>
      </c>
      <c r="BX525" t="n">
        <v>0</v>
      </c>
      <c r="BY525" t="n">
        <v>3.639208192520808</v>
      </c>
      <c r="BZ525" t="n">
        <v>0</v>
      </c>
      <c r="CA525" t="n">
        <v>0</v>
      </c>
      <c r="CB525" t="n">
        <v>0</v>
      </c>
      <c r="CC525" t="n">
        <v>79500000000</v>
      </c>
      <c r="CD525" t="n">
        <v>0</v>
      </c>
      <c r="CE525" t="n">
        <v>0</v>
      </c>
      <c r="CF525" t="n">
        <v>0</v>
      </c>
      <c r="CG525" t="n">
        <v>79500000000</v>
      </c>
      <c r="CH525" t="n">
        <v>0</v>
      </c>
      <c r="CI525" t="n">
        <v>0</v>
      </c>
      <c r="CJ525" t="n">
        <v>79500000000</v>
      </c>
      <c r="CK525" t="n">
        <v>0</v>
      </c>
      <c r="CL525" t="n">
        <v>0</v>
      </c>
      <c r="CM525" t="n">
        <v>0</v>
      </c>
      <c r="CN525" t="n">
        <v>0</v>
      </c>
      <c r="CO525" t="n">
        <v>0</v>
      </c>
      <c r="CP525" t="n">
        <v>0</v>
      </c>
      <c r="CQ525" t="n">
        <v>0</v>
      </c>
      <c r="CR525" t="n">
        <v>0</v>
      </c>
      <c r="CS525" t="n">
        <v>0</v>
      </c>
      <c r="CT525" t="n">
        <v>0</v>
      </c>
      <c r="CU525" t="n">
        <v>0</v>
      </c>
      <c r="CV525" t="n">
        <v>0</v>
      </c>
      <c r="CW525" t="n">
        <v>0</v>
      </c>
      <c r="CX525" t="n">
        <v>0</v>
      </c>
      <c r="CY525" t="n">
        <v>2.6</v>
      </c>
      <c r="CZ525" t="n">
        <v>0</v>
      </c>
      <c r="DA525" t="n">
        <v>0</v>
      </c>
      <c r="DB525" t="n">
        <v>0</v>
      </c>
      <c r="DC525" t="n">
        <v>0</v>
      </c>
      <c r="DD525" t="n">
        <v>206700000000</v>
      </c>
      <c r="DE525" t="n">
        <v>0</v>
      </c>
      <c r="DF525" t="n">
        <v>0</v>
      </c>
      <c r="DG525" t="n">
        <v>0</v>
      </c>
      <c r="DH525" t="n">
        <v>1</v>
      </c>
      <c r="DI525" t="n">
        <v>0</v>
      </c>
      <c r="DJ525" t="n">
        <v>0</v>
      </c>
      <c r="DK525" t="n">
        <v>0</v>
      </c>
      <c r="DL525" t="n">
        <v>79500000000</v>
      </c>
      <c r="DM525" t="n">
        <v>0</v>
      </c>
      <c r="DN525" t="n">
        <v>0</v>
      </c>
      <c r="DO525" t="n">
        <v>0</v>
      </c>
      <c r="DP525" t="n">
        <v>79500000000</v>
      </c>
      <c r="DQ525" t="n">
        <v>0</v>
      </c>
      <c r="DR525" t="n">
        <v>0</v>
      </c>
      <c r="DS525" t="n">
        <v>0</v>
      </c>
      <c r="DT525" t="n">
        <v>0</v>
      </c>
      <c r="DU525" t="n">
        <v>0</v>
      </c>
      <c r="DV525" t="n">
        <v>79500789057.07172</v>
      </c>
      <c r="DW525" t="n">
        <v>3824464439.139442</v>
      </c>
      <c r="DX525" t="n">
        <v>0</v>
      </c>
      <c r="DY525" t="n">
        <v>0</v>
      </c>
      <c r="DZ525" t="n">
        <v>0</v>
      </c>
      <c r="EA525" t="n">
        <v>0</v>
      </c>
      <c r="EB525" t="n">
        <v>3824464439.139442</v>
      </c>
      <c r="EC525" t="n">
        <v>0</v>
      </c>
      <c r="ED525" t="n">
        <v>0</v>
      </c>
      <c r="EE525" t="n">
        <v>0</v>
      </c>
      <c r="EF525" t="n">
        <v>0</v>
      </c>
      <c r="EG525" t="n">
        <v>0</v>
      </c>
      <c r="EH525" t="n">
        <v>0</v>
      </c>
      <c r="EI525" t="n">
        <v>0</v>
      </c>
      <c r="EJ525" t="n">
        <v>0</v>
      </c>
      <c r="EK525" t="n">
        <v>0</v>
      </c>
      <c r="EL525" t="n">
        <v>1420733531</v>
      </c>
      <c r="EM525" t="n">
        <v>0</v>
      </c>
      <c r="EN525" t="n">
        <v>0</v>
      </c>
      <c r="EO525" t="n">
        <v>0</v>
      </c>
      <c r="EP525" t="n">
        <v>0</v>
      </c>
      <c r="EQ525" t="n">
        <v>1420733531</v>
      </c>
      <c r="ER525" t="n">
        <v>163</v>
      </c>
      <c r="EU525" t="n">
        <v>2020</v>
      </c>
      <c r="EV525" t="inlineStr">
        <is>
          <t>국내간접투자</t>
        </is>
      </c>
      <c r="EW525" t="n">
        <v>0</v>
      </c>
      <c r="EX525" t="n">
        <v>0</v>
      </c>
      <c r="EY525" t="n">
        <v>0</v>
      </c>
      <c r="EZ525" t="n">
        <v>0</v>
      </c>
      <c r="FA525" t="n">
        <v>0</v>
      </c>
      <c r="FB525" t="n">
        <v>0</v>
      </c>
      <c r="FC525" t="n">
        <v>1420733531</v>
      </c>
      <c r="FD525" t="n">
        <v>0</v>
      </c>
      <c r="FE525" t="n">
        <v>0</v>
      </c>
      <c r="FF525" t="n">
        <v>0</v>
      </c>
      <c r="FG525" t="n">
        <v>0</v>
      </c>
      <c r="FH525" t="n">
        <v>0</v>
      </c>
      <c r="FI525" t="n">
        <v>0</v>
      </c>
      <c r="FJ525" t="n">
        <v>0</v>
      </c>
      <c r="FK525" t="n">
        <v>0</v>
      </c>
      <c r="FL525" t="n">
        <v>0</v>
      </c>
      <c r="FM525" t="n">
        <v>0</v>
      </c>
      <c r="FN525" t="n">
        <v>0</v>
      </c>
      <c r="FO525" t="n">
        <v>0</v>
      </c>
      <c r="FP525" t="n">
        <v>0</v>
      </c>
      <c r="FQ525" t="b">
        <v>1</v>
      </c>
      <c r="FR525" t="b">
        <v>1</v>
      </c>
    </row>
    <row r="526">
      <c r="A526" t="inlineStr">
        <is>
          <t>BS00001258</t>
        </is>
      </c>
      <c r="B526" t="inlineStr">
        <is>
          <t>BS0000125801</t>
        </is>
      </c>
      <c r="C526" t="n">
        <v>210000724</v>
      </c>
      <c r="D526" t="inlineStr">
        <is>
          <t>CORNELL Capital KDC Co-Invest</t>
        </is>
      </c>
      <c r="E526" t="inlineStr">
        <is>
          <t>CC KDC CO-INVEST L.P.</t>
        </is>
      </c>
      <c r="F526" t="inlineStr">
        <is>
          <t>PE</t>
        </is>
      </c>
      <c r="G526" t="inlineStr">
        <is>
          <t>PE</t>
        </is>
      </c>
      <c r="H526" t="inlineStr">
        <is>
          <t>PE</t>
        </is>
      </c>
      <c r="I526" t="inlineStr">
        <is>
          <t>해외</t>
        </is>
      </c>
      <c r="J526" t="inlineStr">
        <is>
          <t>아메리카</t>
        </is>
      </c>
      <c r="K526" t="inlineStr">
        <is>
          <t>선진국</t>
        </is>
      </c>
      <c r="L526" t="inlineStr">
        <is>
          <t>캐나다</t>
        </is>
      </c>
      <c r="M526" t="inlineStr">
        <is>
          <t>해당없음</t>
        </is>
      </c>
      <c r="N526" t="inlineStr">
        <is>
          <t>수익증권</t>
        </is>
      </c>
      <c r="O526" t="inlineStr">
        <is>
          <t>지분</t>
        </is>
      </c>
      <c r="P526" t="inlineStr">
        <is>
          <t>주식형</t>
        </is>
      </c>
      <c r="Q526" t="inlineStr">
        <is>
          <t>프로젝트</t>
        </is>
      </c>
      <c r="R526" t="inlineStr">
        <is>
          <t>USD</t>
        </is>
      </c>
      <c r="S526" t="inlineStr">
        <is>
          <t>USD</t>
        </is>
      </c>
      <c r="T526" s="1" t="n">
        <v>44089</v>
      </c>
      <c r="U526" s="1" t="n">
        <v>44089</v>
      </c>
      <c r="V526" s="1" t="n">
        <v>46925</v>
      </c>
      <c r="X526" t="inlineStr">
        <is>
          <t>해당없음</t>
        </is>
      </c>
      <c r="Y526" t="inlineStr">
        <is>
          <t>해당없음</t>
        </is>
      </c>
      <c r="Z526" t="inlineStr">
        <is>
          <t>해당없음</t>
        </is>
      </c>
      <c r="AA526" t="inlineStr">
        <is>
          <t>해당없음</t>
        </is>
      </c>
      <c r="AB526" t="inlineStr">
        <is>
          <t>해당없음</t>
        </is>
      </c>
      <c r="AC526" t="inlineStr">
        <is>
          <t>Cornell Capital</t>
        </is>
      </c>
      <c r="AD526" t="inlineStr">
        <is>
          <t>이용훈</t>
        </is>
      </c>
      <c r="AF526" t="inlineStr">
        <is>
          <t>이현호</t>
        </is>
      </c>
      <c r="AI526" t="inlineStr">
        <is>
          <t>기보유</t>
        </is>
      </c>
      <c r="AJ526" t="inlineStr">
        <is>
          <t>사모투자</t>
        </is>
      </c>
      <c r="AK526" t="inlineStr">
        <is>
          <t>PE</t>
        </is>
      </c>
      <c r="AL526" t="inlineStr">
        <is>
          <t>Equity</t>
        </is>
      </c>
      <c r="AM526" t="inlineStr">
        <is>
          <t>인출</t>
        </is>
      </c>
      <c r="AN526" t="inlineStr">
        <is>
          <t>운영</t>
        </is>
      </c>
      <c r="AO526" t="n">
        <v>10000000</v>
      </c>
      <c r="AP526" t="n">
        <v>15000000000</v>
      </c>
      <c r="AQ526" t="n">
        <v>0</v>
      </c>
      <c r="AR526" t="n">
        <v>0</v>
      </c>
      <c r="AS526" t="n">
        <v>0</v>
      </c>
      <c r="AT526" t="n">
        <v>0</v>
      </c>
      <c r="AU526" t="n">
        <v>0</v>
      </c>
      <c r="AV526" t="n">
        <v>3541286</v>
      </c>
      <c r="AW526" t="n">
        <v>11922461589</v>
      </c>
      <c r="AX526" t="n">
        <v>0</v>
      </c>
      <c r="AY526" t="n">
        <v>0</v>
      </c>
      <c r="AZ526" t="n">
        <v>0</v>
      </c>
      <c r="BA526" t="n">
        <v>0</v>
      </c>
      <c r="BB526" t="n">
        <v>3541286</v>
      </c>
      <c r="BC526" t="n">
        <v>11922461589</v>
      </c>
      <c r="BD526" t="n">
        <v>0</v>
      </c>
      <c r="BE526" t="n">
        <v>0</v>
      </c>
      <c r="BF526" t="n">
        <v>2071400331</v>
      </c>
      <c r="BG526" t="n">
        <v>0</v>
      </c>
      <c r="BH526" t="n">
        <v>0</v>
      </c>
      <c r="BI526" t="n">
        <v>0</v>
      </c>
      <c r="BJ526" t="n">
        <v>0</v>
      </c>
      <c r="BK526" t="n">
        <v>0</v>
      </c>
      <c r="BL526" t="n">
        <v>0</v>
      </c>
      <c r="BM526" t="n">
        <v>-44695291</v>
      </c>
      <c r="BN526" t="n">
        <v>-401551975</v>
      </c>
      <c r="BO526" t="n">
        <v>0</v>
      </c>
      <c r="BP526" t="n">
        <v>0</v>
      </c>
      <c r="BQ526" t="n">
        <v>-44695291</v>
      </c>
      <c r="BR526" t="n">
        <v>-401551975</v>
      </c>
      <c r="BS526" t="n">
        <v>0</v>
      </c>
      <c r="BT526" t="n">
        <v>0</v>
      </c>
      <c r="BU526" t="n">
        <v>0</v>
      </c>
      <c r="BV526" t="n">
        <v>-44695291</v>
      </c>
      <c r="BW526" t="n">
        <v>-401551975</v>
      </c>
      <c r="BX526" t="n">
        <v>-0.2442338464072944</v>
      </c>
      <c r="BY526" t="n">
        <v>-2.169219099177804</v>
      </c>
      <c r="BZ526" t="n">
        <v>10069125</v>
      </c>
      <c r="CA526" t="n">
        <v>11922461589</v>
      </c>
      <c r="CB526" t="n">
        <v>11922461589</v>
      </c>
      <c r="CC526" t="n">
        <v>11918920303</v>
      </c>
      <c r="CD526" t="n">
        <v>12606722</v>
      </c>
      <c r="CE526" t="n">
        <v>18089385398</v>
      </c>
      <c r="CF526" t="n">
        <v>18466326386</v>
      </c>
      <c r="CG526" t="n">
        <v>18531784320</v>
      </c>
      <c r="CH526" t="n">
        <v>15563659474.93625</v>
      </c>
      <c r="CI526" t="n">
        <v>15639533625.43625</v>
      </c>
      <c r="CJ526" t="n">
        <v>15652720301.33376</v>
      </c>
      <c r="CK526" t="n">
        <v>-92602112.39751244</v>
      </c>
      <c r="CL526" t="n">
        <v>0</v>
      </c>
      <c r="CM526" t="n">
        <v>-22.19153113663197</v>
      </c>
      <c r="CN526" t="n">
        <v>-2.41280347108841</v>
      </c>
      <c r="CO526" t="n">
        <v>11.97799265384674</v>
      </c>
      <c r="CP526" t="n">
        <v>-401431159302.2526</v>
      </c>
      <c r="CQ526" t="n">
        <v>-43646131878.1504</v>
      </c>
      <c r="CR526" t="n">
        <v>216674525409.8465</v>
      </c>
      <c r="CS526" t="n">
        <v>1.690991879361634</v>
      </c>
      <c r="CT526" t="n">
        <v>30589003810.66091</v>
      </c>
      <c r="CU526" t="n">
        <v>0</v>
      </c>
      <c r="CV526" t="n">
        <v>0</v>
      </c>
      <c r="CW526" t="n">
        <v>0</v>
      </c>
      <c r="CX526" t="n">
        <v>0</v>
      </c>
      <c r="CY526" t="n">
        <v>0</v>
      </c>
      <c r="CZ526" t="n">
        <v>0</v>
      </c>
      <c r="DA526" t="n">
        <v>0</v>
      </c>
      <c r="DB526" t="n">
        <v>0</v>
      </c>
      <c r="DC526" t="n">
        <v>0</v>
      </c>
      <c r="DD526" t="n">
        <v>0</v>
      </c>
      <c r="DE526" t="n">
        <v>0</v>
      </c>
      <c r="DF526" t="n">
        <v>0</v>
      </c>
      <c r="DG526" t="n">
        <v>0</v>
      </c>
      <c r="DH526" t="n">
        <v>0</v>
      </c>
      <c r="DI526" t="n">
        <v>1</v>
      </c>
      <c r="DJ526" t="n">
        <v>0</v>
      </c>
      <c r="DK526" t="n">
        <v>18089385398</v>
      </c>
      <c r="DL526" t="n">
        <v>0</v>
      </c>
      <c r="DM526" t="n">
        <v>18531784320</v>
      </c>
      <c r="DN526" t="n">
        <v>0</v>
      </c>
      <c r="DO526" t="n">
        <v>3541286</v>
      </c>
      <c r="DP526" t="n">
        <v>0</v>
      </c>
      <c r="DQ526" t="n">
        <v>0</v>
      </c>
      <c r="DR526" t="n">
        <v>0</v>
      </c>
      <c r="DS526" t="n">
        <v>0</v>
      </c>
      <c r="DT526" t="n">
        <v>0</v>
      </c>
      <c r="DU526" t="n">
        <v>0</v>
      </c>
      <c r="DV526" t="n">
        <v>17098043231</v>
      </c>
      <c r="DW526" t="n">
        <v>0</v>
      </c>
      <c r="DX526" t="n">
        <v>0</v>
      </c>
      <c r="DY526" t="n">
        <v>8378041183.19</v>
      </c>
      <c r="DZ526" t="n">
        <v>4274510807.75</v>
      </c>
      <c r="EA526" t="n">
        <v>0</v>
      </c>
      <c r="EB526" t="n">
        <v>12652551990.94</v>
      </c>
      <c r="EC526" t="n">
        <v>0.7399999999999999</v>
      </c>
      <c r="ED526" t="n">
        <v>12652551990.94</v>
      </c>
      <c r="EE526" t="n">
        <v>13386145194.52</v>
      </c>
      <c r="EF526" t="n">
        <v>-377012837</v>
      </c>
      <c r="EG526" t="n">
        <v>0</v>
      </c>
      <c r="EH526" t="n">
        <v>0</v>
      </c>
      <c r="EI526" t="n">
        <v>332245697</v>
      </c>
      <c r="EJ526" t="n">
        <v>71849</v>
      </c>
      <c r="EK526" t="n">
        <v>-549910381</v>
      </c>
      <c r="EL526" t="n">
        <v>0</v>
      </c>
      <c r="EM526" t="n">
        <v>0</v>
      </c>
      <c r="EN526" t="n">
        <v>151806471</v>
      </c>
      <c r="EO526" t="n">
        <v>-3448065</v>
      </c>
      <c r="EP526" t="n">
        <v>-44695291</v>
      </c>
      <c r="EQ526" t="n">
        <v>-401551975</v>
      </c>
      <c r="ER526" t="n">
        <v>704</v>
      </c>
      <c r="ES526" t="inlineStr">
        <is>
          <t>Co-Investment</t>
        </is>
      </c>
      <c r="EU526" t="n">
        <v>2020</v>
      </c>
      <c r="EV526" t="inlineStr">
        <is>
          <t>해외직접투자</t>
        </is>
      </c>
      <c r="EW526" t="n">
        <v>0</v>
      </c>
      <c r="EX526" t="n">
        <v>0</v>
      </c>
      <c r="EY526" t="n">
        <v>0</v>
      </c>
      <c r="EZ526" t="n">
        <v>0</v>
      </c>
      <c r="FA526" t="n">
        <v>0</v>
      </c>
      <c r="FB526" t="n">
        <v>0</v>
      </c>
      <c r="FC526" t="n">
        <v>0</v>
      </c>
      <c r="FD526" t="n">
        <v>0</v>
      </c>
      <c r="FE526" t="n">
        <v>0</v>
      </c>
      <c r="FF526" t="n">
        <v>0</v>
      </c>
      <c r="FG526" t="n">
        <v>-377012837</v>
      </c>
      <c r="FH526" t="n">
        <v>0</v>
      </c>
      <c r="FI526" t="n">
        <v>0</v>
      </c>
      <c r="FJ526" t="n">
        <v>332245697</v>
      </c>
      <c r="FK526" t="n">
        <v>71849</v>
      </c>
      <c r="FL526" t="n">
        <v>-549910381</v>
      </c>
      <c r="FM526" t="n">
        <v>0</v>
      </c>
      <c r="FN526" t="n">
        <v>0</v>
      </c>
      <c r="FO526" t="n">
        <v>151806471</v>
      </c>
      <c r="FP526" t="n">
        <v>-3448065</v>
      </c>
      <c r="FQ526" t="b">
        <v>1</v>
      </c>
      <c r="FR526" t="b">
        <v>1</v>
      </c>
    </row>
    <row r="527">
      <c r="A527" t="inlineStr">
        <is>
          <t>BS00001259</t>
        </is>
      </c>
      <c r="B527" t="n">
        <v>106462116101</v>
      </c>
      <c r="C527" t="n">
        <v>6000000001170</v>
      </c>
      <c r="D527" t="inlineStr">
        <is>
          <t>대구 화원파크뷰 우방아이유쉘 공동주택개발사업 PF 리파이낸싱</t>
        </is>
      </c>
      <c r="E527" t="inlineStr">
        <is>
          <t>대구 화원파크뷰 우방아이유쉘 공동주택 개발사업 PF REFINANCING</t>
        </is>
      </c>
      <c r="F527" t="inlineStr">
        <is>
          <t>부동산</t>
        </is>
      </c>
      <c r="G527" t="inlineStr">
        <is>
          <t>개발형</t>
        </is>
      </c>
      <c r="H527" t="inlineStr">
        <is>
          <t>주거용</t>
        </is>
      </c>
      <c r="I527" t="inlineStr">
        <is>
          <t>국내</t>
        </is>
      </c>
      <c r="J527" t="inlineStr">
        <is>
          <t>아시아</t>
        </is>
      </c>
      <c r="K527" t="inlineStr">
        <is>
          <t>이머징</t>
        </is>
      </c>
      <c r="L527" t="inlineStr">
        <is>
          <t>한국</t>
        </is>
      </c>
      <c r="M527" t="inlineStr">
        <is>
          <t>기타</t>
        </is>
      </c>
      <c r="N527" t="inlineStr">
        <is>
          <t>대출</t>
        </is>
      </c>
      <c r="O527" t="inlineStr">
        <is>
          <t>선순위</t>
        </is>
      </c>
      <c r="P527" t="inlineStr">
        <is>
          <t>대출</t>
        </is>
      </c>
      <c r="Q527" t="inlineStr">
        <is>
          <t>프로젝트</t>
        </is>
      </c>
      <c r="R527" t="inlineStr">
        <is>
          <t>KRW</t>
        </is>
      </c>
      <c r="S527" t="inlineStr">
        <is>
          <t>KRW</t>
        </is>
      </c>
      <c r="T527" s="1" t="n">
        <v>44071</v>
      </c>
      <c r="U527" s="1" t="n">
        <v>44893</v>
      </c>
      <c r="V527" s="1" t="n">
        <v>44893</v>
      </c>
      <c r="W527" s="1" t="n">
        <v>44862</v>
      </c>
      <c r="X527" t="inlineStr">
        <is>
          <t>해당없음</t>
        </is>
      </c>
      <c r="Y527" t="inlineStr">
        <is>
          <t>해당없음</t>
        </is>
      </c>
      <c r="Z527" t="inlineStr">
        <is>
          <t>시공사 책임준공</t>
        </is>
      </c>
      <c r="AA527" t="inlineStr">
        <is>
          <t>시공사 책임준공</t>
        </is>
      </c>
      <c r="AB527" t="inlineStr">
        <is>
          <t>한국투자증권</t>
        </is>
      </c>
      <c r="AC527" t="inlineStr">
        <is>
          <t>해당없음</t>
        </is>
      </c>
      <c r="AD527" t="inlineStr">
        <is>
          <t>상환/확인필요</t>
        </is>
      </c>
      <c r="AF527" t="inlineStr">
        <is>
          <t>김현우</t>
        </is>
      </c>
      <c r="AI527" t="inlineStr">
        <is>
          <t>기보유</t>
        </is>
      </c>
      <c r="AJ527" t="inlineStr">
        <is>
          <t>국내실물</t>
        </is>
      </c>
      <c r="AK527" t="inlineStr">
        <is>
          <t>부동산</t>
        </is>
      </c>
      <c r="AL527" t="inlineStr">
        <is>
          <t>Debt</t>
        </is>
      </c>
      <c r="AM527" t="inlineStr">
        <is>
          <t>인출</t>
        </is>
      </c>
      <c r="AN527" t="inlineStr">
        <is>
          <t>상환</t>
        </is>
      </c>
      <c r="AO527" t="n">
        <v>0</v>
      </c>
      <c r="AP527" t="n">
        <v>45700000000</v>
      </c>
      <c r="AQ527" t="n">
        <v>0</v>
      </c>
      <c r="AR527" t="n">
        <v>0</v>
      </c>
      <c r="AS527" t="n">
        <v>0</v>
      </c>
      <c r="AT527" t="n">
        <v>0</v>
      </c>
      <c r="AU527" t="n">
        <v>0</v>
      </c>
      <c r="AV527" t="n">
        <v>0</v>
      </c>
      <c r="AW527" t="n">
        <v>0</v>
      </c>
      <c r="AX527" t="n">
        <v>0</v>
      </c>
      <c r="AY527" t="n">
        <v>0</v>
      </c>
      <c r="AZ527" t="n">
        <v>0</v>
      </c>
      <c r="BA527" t="n">
        <v>0</v>
      </c>
      <c r="BB527" t="n">
        <v>0</v>
      </c>
      <c r="BC527" t="n">
        <v>0</v>
      </c>
      <c r="BD527" t="n">
        <v>0</v>
      </c>
      <c r="BE527" t="n">
        <v>0</v>
      </c>
      <c r="BF527" t="n">
        <v>0</v>
      </c>
      <c r="BG527" t="n">
        <v>0</v>
      </c>
      <c r="BH527" t="n">
        <v>0</v>
      </c>
      <c r="BI527" t="n">
        <v>0</v>
      </c>
      <c r="BJ527" t="n">
        <v>0</v>
      </c>
      <c r="BK527" t="n">
        <v>0</v>
      </c>
      <c r="BL527" t="n">
        <v>0</v>
      </c>
      <c r="BM527" t="n">
        <v>0</v>
      </c>
      <c r="BN527" t="n">
        <v>0</v>
      </c>
      <c r="BO527" t="n">
        <v>0</v>
      </c>
      <c r="BP527" t="n">
        <v>0</v>
      </c>
      <c r="BQ527" t="n">
        <v>0</v>
      </c>
      <c r="BR527" t="n">
        <v>0</v>
      </c>
      <c r="BS527" t="n">
        <v>0</v>
      </c>
      <c r="BT527" t="n">
        <v>0</v>
      </c>
      <c r="BU527" t="n">
        <v>0</v>
      </c>
      <c r="BV527" t="n">
        <v>0</v>
      </c>
      <c r="BW527" t="n">
        <v>0</v>
      </c>
      <c r="BX527" t="n">
        <v>0</v>
      </c>
      <c r="BY527" t="n">
        <v>0</v>
      </c>
      <c r="BZ527" t="n">
        <v>0</v>
      </c>
      <c r="CA527" t="n">
        <v>0</v>
      </c>
      <c r="CB527" t="n">
        <v>0</v>
      </c>
      <c r="CC527" t="n">
        <v>0</v>
      </c>
      <c r="CD527" t="n">
        <v>0</v>
      </c>
      <c r="CE527" t="n">
        <v>0</v>
      </c>
      <c r="CF527" t="n">
        <v>0</v>
      </c>
      <c r="CG527" t="n">
        <v>0</v>
      </c>
      <c r="CH527" t="n">
        <v>0</v>
      </c>
      <c r="CI527" t="n">
        <v>0</v>
      </c>
      <c r="CJ527" t="n">
        <v>0</v>
      </c>
      <c r="CK527" t="n">
        <v>0</v>
      </c>
      <c r="CL527" t="n">
        <v>0</v>
      </c>
      <c r="CM527" t="n">
        <v>0</v>
      </c>
      <c r="CN527" t="n">
        <v>0</v>
      </c>
      <c r="CO527" t="n">
        <v>0</v>
      </c>
      <c r="CP527" t="n">
        <v>0</v>
      </c>
      <c r="CQ527" t="n">
        <v>0</v>
      </c>
      <c r="CR527" t="n">
        <v>0</v>
      </c>
      <c r="CS527" t="n">
        <v>0</v>
      </c>
      <c r="CT527" t="n">
        <v>0</v>
      </c>
      <c r="CU527" t="n">
        <v>0</v>
      </c>
      <c r="CV527" t="n">
        <v>0</v>
      </c>
      <c r="CW527" t="n">
        <v>0</v>
      </c>
      <c r="CX527" t="n">
        <v>0</v>
      </c>
      <c r="CY527" t="n">
        <v>0</v>
      </c>
      <c r="CZ527" t="n">
        <v>0</v>
      </c>
      <c r="DA527" t="n">
        <v>0</v>
      </c>
      <c r="DB527" t="n">
        <v>0</v>
      </c>
      <c r="DC527" t="n">
        <v>0</v>
      </c>
      <c r="DD527" t="n">
        <v>0</v>
      </c>
      <c r="DE527" t="n">
        <v>0</v>
      </c>
      <c r="DF527" t="n">
        <v>0</v>
      </c>
      <c r="DG527" t="n">
        <v>0</v>
      </c>
      <c r="DH527" t="n">
        <v>1</v>
      </c>
      <c r="DI527" t="n">
        <v>0</v>
      </c>
      <c r="DJ527" t="n">
        <v>0</v>
      </c>
      <c r="DK527" t="n">
        <v>0</v>
      </c>
      <c r="DL527" t="n">
        <v>0</v>
      </c>
      <c r="DM527" t="n">
        <v>0</v>
      </c>
      <c r="DN527" t="n">
        <v>0</v>
      </c>
      <c r="DO527" t="n">
        <v>0</v>
      </c>
      <c r="DP527" t="n">
        <v>0</v>
      </c>
      <c r="DQ527" t="n">
        <v>0</v>
      </c>
      <c r="DR527" t="n">
        <v>0</v>
      </c>
      <c r="DS527" t="n">
        <v>0</v>
      </c>
      <c r="DT527" t="n">
        <v>0</v>
      </c>
      <c r="DU527" t="n">
        <v>0</v>
      </c>
      <c r="DV527" t="n">
        <v>0</v>
      </c>
      <c r="DW527" t="n">
        <v>0</v>
      </c>
      <c r="DX527" t="n">
        <v>0</v>
      </c>
      <c r="DY527" t="n">
        <v>0</v>
      </c>
      <c r="DZ527" t="n">
        <v>0</v>
      </c>
      <c r="EA527" t="n">
        <v>0</v>
      </c>
      <c r="EB527" t="n">
        <v>0</v>
      </c>
      <c r="EC527" t="n">
        <v>0</v>
      </c>
      <c r="ED527" t="n">
        <v>0</v>
      </c>
      <c r="EE527" t="n">
        <v>0</v>
      </c>
      <c r="EF527" t="n">
        <v>0</v>
      </c>
      <c r="EG527" t="n">
        <v>0</v>
      </c>
      <c r="EH527" t="n">
        <v>0</v>
      </c>
      <c r="EI527" t="n">
        <v>0</v>
      </c>
      <c r="EJ527" t="n">
        <v>0</v>
      </c>
      <c r="EK527" t="n">
        <v>0</v>
      </c>
      <c r="EL527" t="n">
        <v>0</v>
      </c>
      <c r="EM527" t="n">
        <v>0</v>
      </c>
      <c r="EN527" t="n">
        <v>0</v>
      </c>
      <c r="EO527" t="n">
        <v>0</v>
      </c>
      <c r="EP527" t="n">
        <v>0</v>
      </c>
      <c r="EQ527" t="n">
        <v>0</v>
      </c>
      <c r="ER527" t="n">
        <v>471</v>
      </c>
      <c r="EU527" t="n">
        <v>2020</v>
      </c>
      <c r="EV527" t="inlineStr">
        <is>
          <t>국내간접투자</t>
        </is>
      </c>
      <c r="EW527" t="n">
        <v>0</v>
      </c>
      <c r="EX527" t="n">
        <v>0</v>
      </c>
      <c r="EY527" t="n">
        <v>0</v>
      </c>
      <c r="EZ527" t="n">
        <v>0</v>
      </c>
      <c r="FA527" t="n">
        <v>0</v>
      </c>
      <c r="FB527" t="n">
        <v>0</v>
      </c>
      <c r="FC527" t="n">
        <v>0</v>
      </c>
      <c r="FD527" t="n">
        <v>0</v>
      </c>
      <c r="FE527" t="n">
        <v>0</v>
      </c>
      <c r="FF527" t="n">
        <v>0</v>
      </c>
      <c r="FG527" t="n">
        <v>0</v>
      </c>
      <c r="FH527" t="n">
        <v>0</v>
      </c>
      <c r="FI527" t="n">
        <v>0</v>
      </c>
      <c r="FJ527" t="n">
        <v>0</v>
      </c>
      <c r="FK527" t="n">
        <v>0</v>
      </c>
      <c r="FL527" t="n">
        <v>0</v>
      </c>
      <c r="FM527" t="n">
        <v>0</v>
      </c>
      <c r="FN527" t="n">
        <v>0</v>
      </c>
      <c r="FO527" t="n">
        <v>0</v>
      </c>
      <c r="FP527" t="n">
        <v>0</v>
      </c>
      <c r="FQ527" t="b">
        <v>1</v>
      </c>
      <c r="FR527" t="b">
        <v>1</v>
      </c>
    </row>
    <row r="528">
      <c r="A528" t="inlineStr">
        <is>
          <t>BS00001259</t>
        </is>
      </c>
      <c r="B528" t="n">
        <v>106462116101</v>
      </c>
      <c r="C528" t="n">
        <v>6000000001171</v>
      </c>
      <c r="D528" t="inlineStr">
        <is>
          <t>대구 화원파크뷰 우방아이유쉘 공동주택개발사업 PF 리파이낸싱</t>
        </is>
      </c>
      <c r="E528" t="inlineStr">
        <is>
          <t>대구 화원파크뷰 우방아이유쉘 공동주택 개발사업 PF REFINANCING</t>
        </is>
      </c>
      <c r="F528" t="inlineStr">
        <is>
          <t>부동산</t>
        </is>
      </c>
      <c r="G528" t="inlineStr">
        <is>
          <t>개발형</t>
        </is>
      </c>
      <c r="H528" t="inlineStr">
        <is>
          <t>주거용</t>
        </is>
      </c>
      <c r="I528" t="inlineStr">
        <is>
          <t>국내</t>
        </is>
      </c>
      <c r="J528" t="inlineStr">
        <is>
          <t>아시아</t>
        </is>
      </c>
      <c r="K528" t="inlineStr">
        <is>
          <t>이머징</t>
        </is>
      </c>
      <c r="L528" t="inlineStr">
        <is>
          <t>한국</t>
        </is>
      </c>
      <c r="M528" t="inlineStr">
        <is>
          <t>기타</t>
        </is>
      </c>
      <c r="N528" t="inlineStr">
        <is>
          <t>대출</t>
        </is>
      </c>
      <c r="O528" t="inlineStr">
        <is>
          <t>선순위</t>
        </is>
      </c>
      <c r="P528" t="inlineStr">
        <is>
          <t>대출</t>
        </is>
      </c>
      <c r="Q528" t="inlineStr">
        <is>
          <t>프로젝트</t>
        </is>
      </c>
      <c r="R528" t="inlineStr">
        <is>
          <t>KRW</t>
        </is>
      </c>
      <c r="S528" t="inlineStr">
        <is>
          <t>KRW</t>
        </is>
      </c>
      <c r="T528" s="1" t="n">
        <v>44071</v>
      </c>
      <c r="U528" s="1" t="n">
        <v>44893</v>
      </c>
      <c r="V528" s="1" t="n">
        <v>44893</v>
      </c>
      <c r="W528" s="1" t="n">
        <v>44862</v>
      </c>
      <c r="X528" t="inlineStr">
        <is>
          <t>해당없음</t>
        </is>
      </c>
      <c r="Y528" t="inlineStr">
        <is>
          <t>해당없음</t>
        </is>
      </c>
      <c r="Z528" t="inlineStr">
        <is>
          <t>시공사 책임준공</t>
        </is>
      </c>
      <c r="AA528" t="inlineStr">
        <is>
          <t>시공사 책임준공</t>
        </is>
      </c>
      <c r="AB528" t="inlineStr">
        <is>
          <t>한국투자증권</t>
        </is>
      </c>
      <c r="AC528" t="inlineStr">
        <is>
          <t>해당없음</t>
        </is>
      </c>
      <c r="AD528" t="inlineStr">
        <is>
          <t>상환/확인필요</t>
        </is>
      </c>
      <c r="AF528" t="inlineStr">
        <is>
          <t>김현우</t>
        </is>
      </c>
      <c r="AI528" t="inlineStr">
        <is>
          <t>기보유</t>
        </is>
      </c>
      <c r="AJ528" t="inlineStr">
        <is>
          <t>국내실물</t>
        </is>
      </c>
      <c r="AK528" t="inlineStr">
        <is>
          <t>부동산</t>
        </is>
      </c>
      <c r="AL528" t="inlineStr">
        <is>
          <t>Debt</t>
        </is>
      </c>
      <c r="AM528" t="inlineStr">
        <is>
          <t>인출</t>
        </is>
      </c>
      <c r="AN528" t="inlineStr">
        <is>
          <t>상환</t>
        </is>
      </c>
      <c r="AO528" t="n">
        <v>0</v>
      </c>
      <c r="AP528" t="n">
        <v>9200000000</v>
      </c>
      <c r="AQ528" t="n">
        <v>0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0</v>
      </c>
      <c r="AX528" t="n">
        <v>0</v>
      </c>
      <c r="AY528" t="n">
        <v>0</v>
      </c>
      <c r="AZ528" t="n">
        <v>0</v>
      </c>
      <c r="BA528" t="n">
        <v>0</v>
      </c>
      <c r="BB528" t="n">
        <v>0</v>
      </c>
      <c r="BC528" t="n">
        <v>0</v>
      </c>
      <c r="BD528" t="n">
        <v>0</v>
      </c>
      <c r="BE528" t="n">
        <v>0</v>
      </c>
      <c r="BF528" t="n">
        <v>0</v>
      </c>
      <c r="BG528" t="n">
        <v>0</v>
      </c>
      <c r="BH528" t="n">
        <v>0</v>
      </c>
      <c r="BI528" t="n">
        <v>0</v>
      </c>
      <c r="BJ528" t="n">
        <v>0</v>
      </c>
      <c r="BK528" t="n">
        <v>0</v>
      </c>
      <c r="BL528" t="n">
        <v>0</v>
      </c>
      <c r="BM528" t="n">
        <v>0</v>
      </c>
      <c r="BN528" t="n">
        <v>0</v>
      </c>
      <c r="BO528" t="n">
        <v>0</v>
      </c>
      <c r="BP528" t="n">
        <v>0</v>
      </c>
      <c r="BQ528" t="n">
        <v>0</v>
      </c>
      <c r="BR528" t="n">
        <v>0</v>
      </c>
      <c r="BS528" t="n">
        <v>0</v>
      </c>
      <c r="BT528" t="n">
        <v>0</v>
      </c>
      <c r="BU528" t="n">
        <v>0</v>
      </c>
      <c r="BV528" t="n">
        <v>0</v>
      </c>
      <c r="BW528" t="n">
        <v>0</v>
      </c>
      <c r="BX528" t="n">
        <v>0</v>
      </c>
      <c r="BY528" t="n">
        <v>0</v>
      </c>
      <c r="BZ528" t="n">
        <v>0</v>
      </c>
      <c r="CA528" t="n">
        <v>0</v>
      </c>
      <c r="CB528" t="n">
        <v>0</v>
      </c>
      <c r="CC528" t="n">
        <v>0</v>
      </c>
      <c r="CD528" t="n">
        <v>0</v>
      </c>
      <c r="CE528" t="n">
        <v>0</v>
      </c>
      <c r="CF528" t="n">
        <v>0</v>
      </c>
      <c r="CG528" t="n">
        <v>0</v>
      </c>
      <c r="CH528" t="n">
        <v>0</v>
      </c>
      <c r="CI528" t="n">
        <v>0</v>
      </c>
      <c r="CJ528" t="n">
        <v>0</v>
      </c>
      <c r="CK528" t="n">
        <v>0</v>
      </c>
      <c r="CL528" t="n">
        <v>0</v>
      </c>
      <c r="CM528" t="n">
        <v>0</v>
      </c>
      <c r="CN528" t="n">
        <v>0</v>
      </c>
      <c r="CO528" t="n">
        <v>0</v>
      </c>
      <c r="CP528" t="n">
        <v>0</v>
      </c>
      <c r="CQ528" t="n">
        <v>0</v>
      </c>
      <c r="CR528" t="n">
        <v>0</v>
      </c>
      <c r="CS528" t="n">
        <v>0</v>
      </c>
      <c r="CT528" t="n">
        <v>0</v>
      </c>
      <c r="CU528" t="n">
        <v>0</v>
      </c>
      <c r="CV528" t="n">
        <v>0</v>
      </c>
      <c r="CW528" t="n">
        <v>0</v>
      </c>
      <c r="CX528" t="n">
        <v>0</v>
      </c>
      <c r="CY528" t="n">
        <v>0</v>
      </c>
      <c r="CZ528" t="n">
        <v>0</v>
      </c>
      <c r="DA528" t="n">
        <v>0</v>
      </c>
      <c r="DB528" t="n">
        <v>0</v>
      </c>
      <c r="DC528" t="n">
        <v>0</v>
      </c>
      <c r="DD528" t="n">
        <v>0</v>
      </c>
      <c r="DE528" t="n">
        <v>0</v>
      </c>
      <c r="DF528" t="n">
        <v>0</v>
      </c>
      <c r="DG528" t="n">
        <v>0</v>
      </c>
      <c r="DH528" t="n">
        <v>1</v>
      </c>
      <c r="DI528" t="n">
        <v>0</v>
      </c>
      <c r="DJ528" t="n">
        <v>0</v>
      </c>
      <c r="DK528" t="n">
        <v>0</v>
      </c>
      <c r="DL528" t="n">
        <v>0</v>
      </c>
      <c r="DM528" t="n">
        <v>0</v>
      </c>
      <c r="DN528" t="n">
        <v>0</v>
      </c>
      <c r="DO528" t="n">
        <v>0</v>
      </c>
      <c r="DP528" t="n">
        <v>0</v>
      </c>
      <c r="DQ528" t="n">
        <v>0</v>
      </c>
      <c r="DR528" t="n">
        <v>0</v>
      </c>
      <c r="DS528" t="n">
        <v>0</v>
      </c>
      <c r="DT528" t="n">
        <v>0</v>
      </c>
      <c r="DU528" t="n">
        <v>0</v>
      </c>
      <c r="DV528" t="n">
        <v>0</v>
      </c>
      <c r="DW528" t="n">
        <v>0</v>
      </c>
      <c r="DX528" t="n">
        <v>0</v>
      </c>
      <c r="DY528" t="n">
        <v>0</v>
      </c>
      <c r="DZ528" t="n">
        <v>0</v>
      </c>
      <c r="EA528" t="n">
        <v>0</v>
      </c>
      <c r="EB528" t="n">
        <v>0</v>
      </c>
      <c r="EC528" t="n">
        <v>0</v>
      </c>
      <c r="ED528" t="n">
        <v>0</v>
      </c>
      <c r="EE528" t="n">
        <v>0</v>
      </c>
      <c r="EF528" t="n">
        <v>0</v>
      </c>
      <c r="EG528" t="n">
        <v>0</v>
      </c>
      <c r="EH528" t="n">
        <v>0</v>
      </c>
      <c r="EI528" t="n">
        <v>0</v>
      </c>
      <c r="EJ528" t="n">
        <v>0</v>
      </c>
      <c r="EK528" t="n">
        <v>0</v>
      </c>
      <c r="EL528" t="n">
        <v>0</v>
      </c>
      <c r="EM528" t="n">
        <v>0</v>
      </c>
      <c r="EN528" t="n">
        <v>0</v>
      </c>
      <c r="EO528" t="n">
        <v>0</v>
      </c>
      <c r="EP528" t="n">
        <v>0</v>
      </c>
      <c r="EQ528" t="n">
        <v>0</v>
      </c>
      <c r="ER528" t="n">
        <v>471</v>
      </c>
      <c r="EU528" t="n">
        <v>2020</v>
      </c>
      <c r="EV528" t="inlineStr">
        <is>
          <t>국내간접투자</t>
        </is>
      </c>
      <c r="EW528" t="n">
        <v>0</v>
      </c>
      <c r="EX528" t="n">
        <v>0</v>
      </c>
      <c r="EY528" t="n">
        <v>0</v>
      </c>
      <c r="EZ528" t="n">
        <v>0</v>
      </c>
      <c r="FA528" t="n">
        <v>0</v>
      </c>
      <c r="FB528" t="n">
        <v>0</v>
      </c>
      <c r="FC528" t="n">
        <v>0</v>
      </c>
      <c r="FD528" t="n">
        <v>0</v>
      </c>
      <c r="FE528" t="n">
        <v>0</v>
      </c>
      <c r="FF528" t="n">
        <v>0</v>
      </c>
      <c r="FG528" t="n">
        <v>0</v>
      </c>
      <c r="FH528" t="n">
        <v>0</v>
      </c>
      <c r="FI528" t="n">
        <v>0</v>
      </c>
      <c r="FJ528" t="n">
        <v>0</v>
      </c>
      <c r="FK528" t="n">
        <v>0</v>
      </c>
      <c r="FL528" t="n">
        <v>0</v>
      </c>
      <c r="FM528" t="n">
        <v>0</v>
      </c>
      <c r="FN528" t="n">
        <v>0</v>
      </c>
      <c r="FO528" t="n">
        <v>0</v>
      </c>
      <c r="FP528" t="n">
        <v>0</v>
      </c>
      <c r="FQ528" t="b">
        <v>1</v>
      </c>
      <c r="FR528" t="b">
        <v>1</v>
      </c>
    </row>
    <row r="529">
      <c r="A529" t="inlineStr">
        <is>
          <t>BS00001260</t>
        </is>
      </c>
      <c r="B529" t="inlineStr">
        <is>
          <t>BS0000126001</t>
        </is>
      </c>
      <c r="C529" t="n">
        <v>210001036</v>
      </c>
      <c r="D529" t="inlineStr">
        <is>
          <t>KTB 유럽 인프라대출 전문투자형사모투자신탁 32호 (ALLIANZ ARCEPF)</t>
        </is>
      </c>
      <c r="E529" t="inlineStr">
        <is>
          <t>다올KTB유럽인프라대출일반사모투자신탁제32호</t>
        </is>
      </c>
      <c r="F529" t="inlineStr">
        <is>
          <t>인프라</t>
        </is>
      </c>
      <c r="G529" t="inlineStr">
        <is>
          <t>혼합</t>
        </is>
      </c>
      <c r="H529" t="inlineStr">
        <is>
          <t>혼합</t>
        </is>
      </c>
      <c r="I529" t="inlineStr">
        <is>
          <t>해외</t>
        </is>
      </c>
      <c r="J529" t="inlineStr">
        <is>
          <t>아메리카/유럽</t>
        </is>
      </c>
      <c r="K529" t="inlineStr">
        <is>
          <t>선진국</t>
        </is>
      </c>
      <c r="L529" t="inlineStr">
        <is>
          <t>혼합</t>
        </is>
      </c>
      <c r="M529" t="inlineStr">
        <is>
          <t>해당없음</t>
        </is>
      </c>
      <c r="N529" t="inlineStr">
        <is>
          <t>수익증권</t>
        </is>
      </c>
      <c r="O529" t="inlineStr">
        <is>
          <t>혼합</t>
        </is>
      </c>
      <c r="P529" t="inlineStr">
        <is>
          <t>채권형</t>
        </is>
      </c>
      <c r="Q529" t="inlineStr">
        <is>
          <t>블라인드</t>
        </is>
      </c>
      <c r="R529" t="inlineStr">
        <is>
          <t>KRW</t>
        </is>
      </c>
      <c r="S529" t="inlineStr">
        <is>
          <t>EUR</t>
        </is>
      </c>
      <c r="T529" s="1" t="n">
        <v>44383</v>
      </c>
      <c r="U529" s="1" t="n">
        <v>45479</v>
      </c>
      <c r="V529" s="1" t="n">
        <v>49131</v>
      </c>
      <c r="X529" t="inlineStr">
        <is>
          <t>해당없음</t>
        </is>
      </c>
      <c r="Y529" t="inlineStr">
        <is>
          <t>해당없음</t>
        </is>
      </c>
      <c r="Z529" t="inlineStr">
        <is>
          <t>해당없음</t>
        </is>
      </c>
      <c r="AA529" t="inlineStr">
        <is>
          <t>해당없음</t>
        </is>
      </c>
      <c r="AB529" t="inlineStr">
        <is>
          <t>KTB자산운용</t>
        </is>
      </c>
      <c r="AC529" t="inlineStr">
        <is>
          <t>Allianz Global Investors</t>
        </is>
      </c>
      <c r="AD529" t="inlineStr">
        <is>
          <t>임채연</t>
        </is>
      </c>
      <c r="AF529" t="inlineStr">
        <is>
          <t>황민정</t>
        </is>
      </c>
      <c r="AI529" t="inlineStr">
        <is>
          <t>기보유</t>
        </is>
      </c>
      <c r="AJ529" t="inlineStr">
        <is>
          <t>해외실물</t>
        </is>
      </c>
      <c r="AK529" t="inlineStr">
        <is>
          <t>인프라</t>
        </is>
      </c>
      <c r="AL529" t="inlineStr">
        <is>
          <t>Debt</t>
        </is>
      </c>
      <c r="AM529" t="inlineStr">
        <is>
          <t>인출</t>
        </is>
      </c>
      <c r="AN529" t="inlineStr">
        <is>
          <t>운영</t>
        </is>
      </c>
      <c r="AO529" t="n">
        <v>350000000</v>
      </c>
      <c r="AP529" t="n">
        <v>82500000000</v>
      </c>
      <c r="AQ529" t="n">
        <v>0</v>
      </c>
      <c r="AR529" t="n">
        <v>0</v>
      </c>
      <c r="AS529" t="n">
        <v>0</v>
      </c>
      <c r="AT529" t="n">
        <v>0</v>
      </c>
      <c r="AU529" t="n">
        <v>0</v>
      </c>
      <c r="AV529" t="n">
        <v>5603231110</v>
      </c>
      <c r="AW529" t="n">
        <v>66384985897</v>
      </c>
      <c r="AX529" t="n">
        <v>0</v>
      </c>
      <c r="AY529" t="n">
        <v>6320284200</v>
      </c>
      <c r="AZ529" t="n">
        <v>16470277001</v>
      </c>
      <c r="BA529" t="n">
        <v>0</v>
      </c>
      <c r="BB529" t="n">
        <v>-717053090</v>
      </c>
      <c r="BC529" t="n">
        <v>49914708896</v>
      </c>
      <c r="BD529" t="n">
        <v>0</v>
      </c>
      <c r="BE529" t="n">
        <v>2920396266</v>
      </c>
      <c r="BF529" t="n">
        <v>8184542794</v>
      </c>
      <c r="BG529" t="n">
        <v>2920138000</v>
      </c>
      <c r="BH529" t="n">
        <v>0</v>
      </c>
      <c r="BI529" t="n">
        <v>258266</v>
      </c>
      <c r="BJ529" t="n">
        <v>-24351592</v>
      </c>
      <c r="BK529" t="n">
        <v>2920138000</v>
      </c>
      <c r="BL529" t="n">
        <v>258266</v>
      </c>
      <c r="BM529" t="n">
        <v>568062529</v>
      </c>
      <c r="BN529" t="n">
        <v>-611584755</v>
      </c>
      <c r="BO529" t="n">
        <v>0</v>
      </c>
      <c r="BP529" t="n">
        <v>2920396266</v>
      </c>
      <c r="BQ529" t="n">
        <v>568062529</v>
      </c>
      <c r="BR529" t="n">
        <v>2308811511</v>
      </c>
      <c r="BS529" t="n">
        <v>0</v>
      </c>
      <c r="BT529" t="n">
        <v>0</v>
      </c>
      <c r="BU529" t="n">
        <v>0</v>
      </c>
      <c r="BV529" t="n">
        <v>568062529</v>
      </c>
      <c r="BW529" t="n">
        <v>2308811511</v>
      </c>
      <c r="BX529" t="n">
        <v>1.155286679253631</v>
      </c>
      <c r="BY529" t="n">
        <v>4.688068363683126</v>
      </c>
      <c r="BZ529" t="n">
        <v>0</v>
      </c>
      <c r="CA529" t="n">
        <v>50132830918</v>
      </c>
      <c r="CB529" t="n">
        <v>50132830918</v>
      </c>
      <c r="CC529" t="n">
        <v>50847164781</v>
      </c>
      <c r="CD529" t="n">
        <v>0</v>
      </c>
      <c r="CE529" t="n">
        <v>49738760954</v>
      </c>
      <c r="CF529" t="n">
        <v>49170698425</v>
      </c>
      <c r="CG529" t="n">
        <v>51067398799</v>
      </c>
      <c r="CH529" t="n">
        <v>49738760954</v>
      </c>
      <c r="CI529" t="n">
        <v>49170698425</v>
      </c>
      <c r="CJ529" t="n">
        <v>51067398799</v>
      </c>
      <c r="CK529" t="n">
        <v>-611584755</v>
      </c>
      <c r="CL529" t="n">
        <v>0</v>
      </c>
      <c r="CM529" t="n">
        <v>14.99910295009614</v>
      </c>
      <c r="CN529" t="n">
        <v>4.72258597612381</v>
      </c>
      <c r="CO529" t="n">
        <v>4.793536961078644</v>
      </c>
      <c r="CP529" t="n">
        <v>746036796159.2679</v>
      </c>
      <c r="CQ529" t="n">
        <v>234895574951.1349</v>
      </c>
      <c r="CR529" t="n">
        <v>238424589031.2543</v>
      </c>
      <c r="CS529" t="n">
        <v>1.120638646582313</v>
      </c>
      <c r="CT529" t="n">
        <v>55739177758.17175</v>
      </c>
      <c r="CU529" t="n">
        <v>0</v>
      </c>
      <c r="CV529" t="n">
        <v>0</v>
      </c>
      <c r="CW529" t="n">
        <v>0</v>
      </c>
      <c r="CX529" t="n">
        <v>0</v>
      </c>
      <c r="CY529" t="n">
        <v>0</v>
      </c>
      <c r="CZ529" t="n">
        <v>0</v>
      </c>
      <c r="DA529" t="n">
        <v>0</v>
      </c>
      <c r="DB529" t="n">
        <v>0</v>
      </c>
      <c r="DC529" t="n">
        <v>0</v>
      </c>
      <c r="DD529" t="n">
        <v>0</v>
      </c>
      <c r="DE529" t="n">
        <v>0</v>
      </c>
      <c r="DF529" t="n">
        <v>0</v>
      </c>
      <c r="DG529" t="n">
        <v>0</v>
      </c>
      <c r="DH529" t="n">
        <v>1</v>
      </c>
      <c r="DI529" t="n">
        <v>0</v>
      </c>
      <c r="DJ529" t="n">
        <v>49738760954</v>
      </c>
      <c r="DK529" t="n">
        <v>0</v>
      </c>
      <c r="DL529" t="n">
        <v>51067398799</v>
      </c>
      <c r="DM529" t="n">
        <v>0</v>
      </c>
      <c r="DN529" t="n">
        <v>5603231110</v>
      </c>
      <c r="DO529" t="n">
        <v>0</v>
      </c>
      <c r="DP529" t="n">
        <v>6320284200</v>
      </c>
      <c r="DQ529" t="n">
        <v>0</v>
      </c>
      <c r="DR529" t="n">
        <v>0</v>
      </c>
      <c r="DS529" t="n">
        <v>0</v>
      </c>
      <c r="DT529" t="n">
        <v>0</v>
      </c>
      <c r="DU529" t="n">
        <v>0</v>
      </c>
      <c r="DV529" t="n">
        <v>50702126105</v>
      </c>
      <c r="DW529" t="n">
        <v>6873795607.431647</v>
      </c>
      <c r="DX529" t="n">
        <v>0</v>
      </c>
      <c r="DY529" t="n">
        <v>0</v>
      </c>
      <c r="DZ529" t="n">
        <v>17954253014.31154</v>
      </c>
      <c r="EA529" t="n">
        <v>0</v>
      </c>
      <c r="EB529" t="n">
        <v>24828048621.74319</v>
      </c>
      <c r="EC529" t="n">
        <v>0.4896845660934674</v>
      </c>
      <c r="ED529" t="n">
        <v>24828048621.74319</v>
      </c>
      <c r="EE529" t="n">
        <v>24356303575.78619</v>
      </c>
      <c r="EF529" t="n">
        <v>0</v>
      </c>
      <c r="EG529" t="n">
        <v>0</v>
      </c>
      <c r="EH529" t="n">
        <v>0</v>
      </c>
      <c r="EI529" t="n">
        <v>0</v>
      </c>
      <c r="EJ529" t="n">
        <v>568062529</v>
      </c>
      <c r="EK529" t="n">
        <v>0</v>
      </c>
      <c r="EL529" t="n">
        <v>2920396266</v>
      </c>
      <c r="EM529" t="n">
        <v>-24351592</v>
      </c>
      <c r="EN529" t="n">
        <v>0</v>
      </c>
      <c r="EO529" t="n">
        <v>-587233163</v>
      </c>
      <c r="EP529" t="n">
        <v>568062529</v>
      </c>
      <c r="EQ529" t="n">
        <v>2308811511</v>
      </c>
      <c r="ER529" t="n">
        <v>117</v>
      </c>
      <c r="EU529" t="n">
        <v>2021</v>
      </c>
      <c r="EV529" t="inlineStr">
        <is>
          <t>국내간접투자</t>
        </is>
      </c>
      <c r="EW529" t="n">
        <v>0</v>
      </c>
      <c r="EX529" t="n">
        <v>0</v>
      </c>
      <c r="EY529" t="n">
        <v>0</v>
      </c>
      <c r="EZ529" t="n">
        <v>0</v>
      </c>
      <c r="FA529" t="n">
        <v>568062529</v>
      </c>
      <c r="FB529" t="n">
        <v>0</v>
      </c>
      <c r="FC529" t="n">
        <v>2920396266</v>
      </c>
      <c r="FD529" t="n">
        <v>-24351592</v>
      </c>
      <c r="FE529" t="n">
        <v>0</v>
      </c>
      <c r="FF529" t="n">
        <v>-587233163</v>
      </c>
      <c r="FG529" t="n">
        <v>0</v>
      </c>
      <c r="FH529" t="n">
        <v>0</v>
      </c>
      <c r="FI529" t="n">
        <v>0</v>
      </c>
      <c r="FJ529" t="n">
        <v>0</v>
      </c>
      <c r="FK529" t="n">
        <v>0</v>
      </c>
      <c r="FL529" t="n">
        <v>0</v>
      </c>
      <c r="FM529" t="n">
        <v>0</v>
      </c>
      <c r="FN529" t="n">
        <v>0</v>
      </c>
      <c r="FO529" t="n">
        <v>0</v>
      </c>
      <c r="FP529" t="n">
        <v>0</v>
      </c>
      <c r="FQ529" t="b">
        <v>1</v>
      </c>
      <c r="FR529" t="b">
        <v>1</v>
      </c>
    </row>
    <row r="530">
      <c r="A530" t="inlineStr">
        <is>
          <t>BS00001261</t>
        </is>
      </c>
      <c r="B530" t="n">
        <v>800951713804</v>
      </c>
      <c r="C530" t="n">
        <v>6000000001172</v>
      </c>
      <c r="D530" t="inlineStr">
        <is>
          <t>아이콘역삼타워 담보대출 (아쎈다스코리아 5호)</t>
        </is>
      </c>
      <c r="E530" t="inlineStr">
        <is>
          <t>아이콘역삼 타워 담보대출(아쎈다스코리아5호)</t>
        </is>
      </c>
      <c r="F530" t="inlineStr">
        <is>
          <t>부동산</t>
        </is>
      </c>
      <c r="G530" t="inlineStr">
        <is>
          <t>수익형</t>
        </is>
      </c>
      <c r="H530" t="inlineStr">
        <is>
          <t>오피스</t>
        </is>
      </c>
      <c r="I530" t="inlineStr">
        <is>
          <t>국내</t>
        </is>
      </c>
      <c r="J530" t="inlineStr">
        <is>
          <t>아시아</t>
        </is>
      </c>
      <c r="K530" t="inlineStr">
        <is>
          <t>이머징</t>
        </is>
      </c>
      <c r="L530" t="inlineStr">
        <is>
          <t>한국</t>
        </is>
      </c>
      <c r="M530" t="inlineStr">
        <is>
          <t>서울GBD</t>
        </is>
      </c>
      <c r="N530" t="inlineStr">
        <is>
          <t>대출</t>
        </is>
      </c>
      <c r="O530" t="inlineStr">
        <is>
          <t>선순위</t>
        </is>
      </c>
      <c r="P530" t="inlineStr">
        <is>
          <t>대출</t>
        </is>
      </c>
      <c r="Q530" t="inlineStr">
        <is>
          <t>프로젝트</t>
        </is>
      </c>
      <c r="R530" t="inlineStr">
        <is>
          <t>KRW</t>
        </is>
      </c>
      <c r="S530" t="inlineStr">
        <is>
          <t>KRW</t>
        </is>
      </c>
      <c r="T530" s="1" t="n">
        <v>44082</v>
      </c>
      <c r="U530" s="1" t="n">
        <v>44082</v>
      </c>
      <c r="V530" s="1" t="n">
        <v>45908</v>
      </c>
      <c r="W530" s="1" t="n">
        <v>45391</v>
      </c>
      <c r="X530" t="inlineStr">
        <is>
          <t>해당없음</t>
        </is>
      </c>
      <c r="Y530" t="inlineStr">
        <is>
          <t>해당없음</t>
        </is>
      </c>
      <c r="Z530" t="inlineStr">
        <is>
          <t>무보증</t>
        </is>
      </c>
      <c r="AA530" t="inlineStr">
        <is>
          <t>무보증</t>
        </is>
      </c>
      <c r="AB530" t="inlineStr">
        <is>
          <t>아쎈다스자산운용</t>
        </is>
      </c>
      <c r="AC530" t="inlineStr">
        <is>
          <t>해당없음</t>
        </is>
      </c>
      <c r="AD530" t="inlineStr">
        <is>
          <t>상환/확인필요</t>
        </is>
      </c>
      <c r="AF530" t="inlineStr">
        <is>
          <t>김현우</t>
        </is>
      </c>
      <c r="AI530" t="inlineStr">
        <is>
          <t>기보유</t>
        </is>
      </c>
      <c r="AJ530" t="inlineStr">
        <is>
          <t>국내실물</t>
        </is>
      </c>
      <c r="AK530" t="inlineStr">
        <is>
          <t>부동산</t>
        </is>
      </c>
      <c r="AL530" t="inlineStr">
        <is>
          <t>Debt</t>
        </is>
      </c>
      <c r="AM530" t="inlineStr">
        <is>
          <t>인출</t>
        </is>
      </c>
      <c r="AN530" t="inlineStr">
        <is>
          <t>상환</t>
        </is>
      </c>
      <c r="AO530" t="n">
        <v>0</v>
      </c>
      <c r="AP530" t="n">
        <v>78200000000</v>
      </c>
      <c r="AQ530" t="n">
        <v>0</v>
      </c>
      <c r="AR530" t="n">
        <v>0</v>
      </c>
      <c r="AS530" t="n">
        <v>0</v>
      </c>
      <c r="AT530" t="n">
        <v>0</v>
      </c>
      <c r="AU530" t="n">
        <v>0</v>
      </c>
      <c r="AV530" t="n">
        <v>0</v>
      </c>
      <c r="AW530" t="n">
        <v>0</v>
      </c>
      <c r="AX530" t="n">
        <v>0</v>
      </c>
      <c r="AY530" t="n">
        <v>0</v>
      </c>
      <c r="AZ530" t="n">
        <v>0</v>
      </c>
      <c r="BA530" t="n">
        <v>0</v>
      </c>
      <c r="BB530" t="n">
        <v>0</v>
      </c>
      <c r="BC530" t="n">
        <v>0</v>
      </c>
      <c r="BD530" t="n">
        <v>0</v>
      </c>
      <c r="BE530" t="n">
        <v>0</v>
      </c>
      <c r="BF530" t="n">
        <v>0</v>
      </c>
      <c r="BG530" t="n">
        <v>0</v>
      </c>
      <c r="BH530" t="n">
        <v>0</v>
      </c>
      <c r="BI530" t="n">
        <v>0</v>
      </c>
      <c r="BJ530" t="n">
        <v>0</v>
      </c>
      <c r="BK530" t="n">
        <v>0</v>
      </c>
      <c r="BL530" t="n">
        <v>0</v>
      </c>
      <c r="BM530" t="n">
        <v>0</v>
      </c>
      <c r="BN530" t="n">
        <v>0</v>
      </c>
      <c r="BO530" t="n">
        <v>0</v>
      </c>
      <c r="BP530" t="n">
        <v>0</v>
      </c>
      <c r="BQ530" t="n">
        <v>0</v>
      </c>
      <c r="BR530" t="n">
        <v>0</v>
      </c>
      <c r="BS530" t="n">
        <v>0</v>
      </c>
      <c r="BT530" t="n">
        <v>0</v>
      </c>
      <c r="BU530" t="n">
        <v>0</v>
      </c>
      <c r="BV530" t="n">
        <v>0</v>
      </c>
      <c r="BW530" t="n">
        <v>0</v>
      </c>
      <c r="BX530" t="n">
        <v>0</v>
      </c>
      <c r="BY530" t="n">
        <v>0</v>
      </c>
      <c r="BZ530" t="n">
        <v>0</v>
      </c>
      <c r="CA530" t="n">
        <v>0</v>
      </c>
      <c r="CB530" t="n">
        <v>0</v>
      </c>
      <c r="CC530" t="n">
        <v>0</v>
      </c>
      <c r="CD530" t="n">
        <v>0</v>
      </c>
      <c r="CE530" t="n">
        <v>0</v>
      </c>
      <c r="CF530" t="n">
        <v>0</v>
      </c>
      <c r="CG530" t="n">
        <v>0</v>
      </c>
      <c r="CH530" t="n">
        <v>0</v>
      </c>
      <c r="CI530" t="n">
        <v>0</v>
      </c>
      <c r="CJ530" t="n">
        <v>0</v>
      </c>
      <c r="CK530" t="n">
        <v>0</v>
      </c>
      <c r="CL530" t="n">
        <v>0</v>
      </c>
      <c r="CM530" t="n">
        <v>0</v>
      </c>
      <c r="CN530" t="n">
        <v>0</v>
      </c>
      <c r="CO530" t="n">
        <v>0</v>
      </c>
      <c r="CP530" t="n">
        <v>0</v>
      </c>
      <c r="CQ530" t="n">
        <v>0</v>
      </c>
      <c r="CR530" t="n">
        <v>0</v>
      </c>
      <c r="CS530" t="n">
        <v>0</v>
      </c>
      <c r="CT530" t="n">
        <v>0</v>
      </c>
      <c r="CU530" t="n">
        <v>0</v>
      </c>
      <c r="CV530" t="n">
        <v>0</v>
      </c>
      <c r="CW530" t="n">
        <v>0</v>
      </c>
      <c r="CX530" t="n">
        <v>0</v>
      </c>
      <c r="CY530" t="n">
        <v>0</v>
      </c>
      <c r="CZ530" t="n">
        <v>0</v>
      </c>
      <c r="DA530" t="n">
        <v>0</v>
      </c>
      <c r="DB530" t="n">
        <v>0</v>
      </c>
      <c r="DC530" t="n">
        <v>0</v>
      </c>
      <c r="DD530" t="n">
        <v>0</v>
      </c>
      <c r="DE530" t="n">
        <v>0</v>
      </c>
      <c r="DF530" t="n">
        <v>0</v>
      </c>
      <c r="DG530" t="n">
        <v>0</v>
      </c>
      <c r="DH530" t="n">
        <v>1</v>
      </c>
      <c r="DI530" t="n">
        <v>0</v>
      </c>
      <c r="DJ530" t="n">
        <v>0</v>
      </c>
      <c r="DK530" t="n">
        <v>0</v>
      </c>
      <c r="DL530" t="n">
        <v>0</v>
      </c>
      <c r="DM530" t="n">
        <v>0</v>
      </c>
      <c r="DN530" t="n">
        <v>0</v>
      </c>
      <c r="DO530" t="n">
        <v>0</v>
      </c>
      <c r="DP530" t="n">
        <v>0</v>
      </c>
      <c r="DQ530" t="n">
        <v>0</v>
      </c>
      <c r="DR530" t="n">
        <v>0</v>
      </c>
      <c r="DS530" t="n">
        <v>0</v>
      </c>
      <c r="DT530" t="n">
        <v>0</v>
      </c>
      <c r="DU530" t="n">
        <v>0</v>
      </c>
      <c r="DV530" t="n">
        <v>0</v>
      </c>
      <c r="DW530" t="n">
        <v>0</v>
      </c>
      <c r="DX530" t="n">
        <v>0</v>
      </c>
      <c r="DY530" t="n">
        <v>0</v>
      </c>
      <c r="DZ530" t="n">
        <v>0</v>
      </c>
      <c r="EA530" t="n">
        <v>0</v>
      </c>
      <c r="EB530" t="n">
        <v>0</v>
      </c>
      <c r="EC530" t="n">
        <v>0</v>
      </c>
      <c r="ED530" t="n">
        <v>0</v>
      </c>
      <c r="EE530" t="n">
        <v>0</v>
      </c>
      <c r="EF530" t="n">
        <v>0</v>
      </c>
      <c r="EG530" t="n">
        <v>0</v>
      </c>
      <c r="EH530" t="n">
        <v>0</v>
      </c>
      <c r="EI530" t="n">
        <v>0</v>
      </c>
      <c r="EJ530" t="n">
        <v>0</v>
      </c>
      <c r="EK530" t="n">
        <v>0</v>
      </c>
      <c r="EL530" t="n">
        <v>0</v>
      </c>
      <c r="EM530" t="n">
        <v>0</v>
      </c>
      <c r="EN530" t="n">
        <v>0</v>
      </c>
      <c r="EO530" t="n">
        <v>0</v>
      </c>
      <c r="EP530" t="n">
        <v>0</v>
      </c>
      <c r="EQ530" t="n">
        <v>0</v>
      </c>
      <c r="ER530" t="n">
        <v>471</v>
      </c>
      <c r="EU530" t="n">
        <v>2020</v>
      </c>
      <c r="EV530" t="inlineStr">
        <is>
          <t>국내간접투자</t>
        </is>
      </c>
      <c r="EW530" t="n">
        <v>0</v>
      </c>
      <c r="EX530" t="n">
        <v>0</v>
      </c>
      <c r="EY530" t="n">
        <v>0</v>
      </c>
      <c r="EZ530" t="n">
        <v>0</v>
      </c>
      <c r="FA530" t="n">
        <v>0</v>
      </c>
      <c r="FB530" t="n">
        <v>0</v>
      </c>
      <c r="FC530" t="n">
        <v>0</v>
      </c>
      <c r="FD530" t="n">
        <v>0</v>
      </c>
      <c r="FE530" t="n">
        <v>0</v>
      </c>
      <c r="FF530" t="n">
        <v>0</v>
      </c>
      <c r="FG530" t="n">
        <v>0</v>
      </c>
      <c r="FH530" t="n">
        <v>0</v>
      </c>
      <c r="FI530" t="n">
        <v>0</v>
      </c>
      <c r="FJ530" t="n">
        <v>0</v>
      </c>
      <c r="FK530" t="n">
        <v>0</v>
      </c>
      <c r="FL530" t="n">
        <v>0</v>
      </c>
      <c r="FM530" t="n">
        <v>0</v>
      </c>
      <c r="FN530" t="n">
        <v>0</v>
      </c>
      <c r="FO530" t="n">
        <v>0</v>
      </c>
      <c r="FP530" t="n">
        <v>0</v>
      </c>
      <c r="FQ530" t="b">
        <v>1</v>
      </c>
      <c r="FR530" t="b">
        <v>1</v>
      </c>
    </row>
    <row r="531">
      <c r="A531" t="inlineStr">
        <is>
          <t>BS00001262</t>
        </is>
      </c>
      <c r="B531" t="inlineStr">
        <is>
          <t>BS0000126201</t>
        </is>
      </c>
      <c r="C531" t="n">
        <v>210000740</v>
      </c>
      <c r="D531" t="inlineStr">
        <is>
          <t>흥국 하이클래스 전문투자형사모특별자산투자신탁 58호</t>
        </is>
      </c>
      <c r="E531" t="inlineStr">
        <is>
          <t>흥국하이클래스일반사모특별자산투자신탁58호</t>
        </is>
      </c>
      <c r="F531" t="inlineStr">
        <is>
          <t>인프라</t>
        </is>
      </c>
      <c r="G531" t="inlineStr">
        <is>
          <t>신재생</t>
        </is>
      </c>
      <c r="H531" t="inlineStr">
        <is>
          <t>태양광</t>
        </is>
      </c>
      <c r="I531" t="inlineStr">
        <is>
          <t>국내</t>
        </is>
      </c>
      <c r="J531" t="inlineStr">
        <is>
          <t>아시아</t>
        </is>
      </c>
      <c r="K531" t="inlineStr">
        <is>
          <t>이머징</t>
        </is>
      </c>
      <c r="L531" t="inlineStr">
        <is>
          <t>한국</t>
        </is>
      </c>
      <c r="M531" t="inlineStr">
        <is>
          <t>해당없음</t>
        </is>
      </c>
      <c r="N531" t="inlineStr">
        <is>
          <t>수익증권</t>
        </is>
      </c>
      <c r="O531" t="inlineStr">
        <is>
          <t>선순위</t>
        </is>
      </c>
      <c r="P531" t="inlineStr">
        <is>
          <t>채권형</t>
        </is>
      </c>
      <c r="Q531" t="inlineStr">
        <is>
          <t>블라인드</t>
        </is>
      </c>
      <c r="R531" t="inlineStr">
        <is>
          <t>KRW</t>
        </is>
      </c>
      <c r="S531" t="inlineStr">
        <is>
          <t>KRW</t>
        </is>
      </c>
      <c r="T531" s="1" t="n">
        <v>44103</v>
      </c>
      <c r="U531" s="1" t="n">
        <v>44832</v>
      </c>
      <c r="V531" s="1" t="n">
        <v>50308</v>
      </c>
      <c r="X531" t="inlineStr">
        <is>
          <t>비규제자산</t>
        </is>
      </c>
      <c r="Y531" t="inlineStr">
        <is>
          <t>Merchant(정부)</t>
        </is>
      </c>
      <c r="Z531" t="inlineStr">
        <is>
          <t>무보증</t>
        </is>
      </c>
      <c r="AB531" t="inlineStr">
        <is>
          <t>흥국자산운용</t>
        </is>
      </c>
      <c r="AC531" t="inlineStr">
        <is>
          <t>해당없음</t>
        </is>
      </c>
      <c r="AD531" t="inlineStr">
        <is>
          <t>허강혁</t>
        </is>
      </c>
      <c r="AF531" t="inlineStr">
        <is>
          <t>유재섭</t>
        </is>
      </c>
      <c r="AI531" t="inlineStr">
        <is>
          <t>기보유</t>
        </is>
      </c>
      <c r="AJ531" t="inlineStr">
        <is>
          <t>국내실물</t>
        </is>
      </c>
      <c r="AK531" t="inlineStr">
        <is>
          <t>인프라</t>
        </is>
      </c>
      <c r="AL531" t="inlineStr">
        <is>
          <t>Debt</t>
        </is>
      </c>
      <c r="AM531" t="inlineStr">
        <is>
          <t>인출</t>
        </is>
      </c>
      <c r="AN531" t="inlineStr">
        <is>
          <t>운영</t>
        </is>
      </c>
      <c r="AO531" t="n">
        <v>0</v>
      </c>
      <c r="AP531" t="n">
        <v>50000000000</v>
      </c>
      <c r="AQ531" t="n">
        <v>0</v>
      </c>
      <c r="AR531" t="n">
        <v>0</v>
      </c>
      <c r="AS531" t="n">
        <v>0</v>
      </c>
      <c r="AT531" t="n">
        <v>0</v>
      </c>
      <c r="AU531" t="n">
        <v>0</v>
      </c>
      <c r="AV531" t="n">
        <v>0</v>
      </c>
      <c r="AW531" t="n">
        <v>49687218000</v>
      </c>
      <c r="AX531" t="n">
        <v>620336428</v>
      </c>
      <c r="AY531" t="n">
        <v>5852458224</v>
      </c>
      <c r="AZ531" t="n">
        <v>16037311595</v>
      </c>
      <c r="BA531" t="n">
        <v>-620336428</v>
      </c>
      <c r="BB531" t="n">
        <v>-5852458224</v>
      </c>
      <c r="BC531" t="n">
        <v>33649906405</v>
      </c>
      <c r="BD531" t="n">
        <v>316753199</v>
      </c>
      <c r="BE531" t="n">
        <v>1417232876</v>
      </c>
      <c r="BF531" t="n">
        <v>7801806988</v>
      </c>
      <c r="BG531" t="n">
        <v>1417232876</v>
      </c>
      <c r="BH531" t="n">
        <v>0</v>
      </c>
      <c r="BI531" t="n">
        <v>0</v>
      </c>
      <c r="BJ531" t="n">
        <v>300040802</v>
      </c>
      <c r="BK531" t="n">
        <v>1417232876</v>
      </c>
      <c r="BL531" t="n">
        <v>0</v>
      </c>
      <c r="BM531" t="n">
        <v>-815158824</v>
      </c>
      <c r="BN531" t="n">
        <v>-364265908</v>
      </c>
      <c r="BO531" t="n">
        <v>316753199</v>
      </c>
      <c r="BP531" t="n">
        <v>1417232876</v>
      </c>
      <c r="BQ531" t="n">
        <v>-498405625</v>
      </c>
      <c r="BR531" t="n">
        <v>1052966968</v>
      </c>
      <c r="BS531" t="n">
        <v>0</v>
      </c>
      <c r="BT531" t="n">
        <v>0</v>
      </c>
      <c r="BU531" t="n">
        <v>0</v>
      </c>
      <c r="BV531" t="n">
        <v>-498405625</v>
      </c>
      <c r="BW531" t="n">
        <v>1052966968</v>
      </c>
      <c r="BX531" t="n">
        <v>-1.546234406200836</v>
      </c>
      <c r="BY531" t="n">
        <v>3.110828799225754</v>
      </c>
      <c r="BZ531" t="n">
        <v>0</v>
      </c>
      <c r="CA531" t="n">
        <v>33652053417</v>
      </c>
      <c r="CB531" t="n">
        <v>34272413688</v>
      </c>
      <c r="CC531" t="n">
        <v>39503765831</v>
      </c>
      <c r="CD531" t="n">
        <v>0</v>
      </c>
      <c r="CE531" t="n">
        <v>31266559759</v>
      </c>
      <c r="CF531" t="n">
        <v>32702055011</v>
      </c>
      <c r="CG531" t="n">
        <v>37483283891</v>
      </c>
      <c r="CH531" t="n">
        <v>31266559759</v>
      </c>
      <c r="CI531" t="n">
        <v>32702055011</v>
      </c>
      <c r="CJ531" t="n">
        <v>37483283891</v>
      </c>
      <c r="CK531" t="n">
        <v>-364265908</v>
      </c>
      <c r="CL531" t="n">
        <v>4727287452</v>
      </c>
      <c r="CM531" t="n">
        <v>-17.50344149768353</v>
      </c>
      <c r="CN531" t="n">
        <v>3.073968589305878</v>
      </c>
      <c r="CO531" t="n">
        <v>2.615977227687837</v>
      </c>
      <c r="CP531" t="n">
        <v>-547272399575.4824</v>
      </c>
      <c r="CQ531" t="n">
        <v>96112422594.82115</v>
      </c>
      <c r="CR531" t="n">
        <v>81792608317.68489</v>
      </c>
      <c r="CS531" t="n">
        <v>1.109051393096711</v>
      </c>
      <c r="CT531" t="n">
        <v>34676221658.06052</v>
      </c>
      <c r="CU531" t="n">
        <v>0</v>
      </c>
      <c r="CV531" t="n">
        <v>0</v>
      </c>
      <c r="CW531" t="n">
        <v>0</v>
      </c>
      <c r="CX531" t="n">
        <v>0</v>
      </c>
      <c r="CY531" t="n">
        <v>0</v>
      </c>
      <c r="CZ531" t="n">
        <v>0</v>
      </c>
      <c r="DA531" t="n">
        <v>0</v>
      </c>
      <c r="DB531" t="n">
        <v>0</v>
      </c>
      <c r="DC531" t="n">
        <v>0</v>
      </c>
      <c r="DD531" t="n">
        <v>0</v>
      </c>
      <c r="DE531" t="n">
        <v>0</v>
      </c>
      <c r="DF531" t="n">
        <v>0</v>
      </c>
      <c r="DG531" t="n">
        <v>0</v>
      </c>
      <c r="DH531" t="n">
        <v>1</v>
      </c>
      <c r="DI531" t="n">
        <v>0</v>
      </c>
      <c r="DJ531" t="n">
        <v>31266559759</v>
      </c>
      <c r="DK531" t="n">
        <v>0</v>
      </c>
      <c r="DL531" t="n">
        <v>37483283891</v>
      </c>
      <c r="DM531" t="n">
        <v>0</v>
      </c>
      <c r="DN531" t="n">
        <v>0</v>
      </c>
      <c r="DO531" t="n">
        <v>0</v>
      </c>
      <c r="DP531" t="n">
        <v>5852458224</v>
      </c>
      <c r="DQ531" t="n">
        <v>0</v>
      </c>
      <c r="DR531" t="n">
        <v>0</v>
      </c>
      <c r="DS531" t="n">
        <v>0</v>
      </c>
      <c r="DT531" t="n">
        <v>0</v>
      </c>
      <c r="DU531" t="n">
        <v>0</v>
      </c>
      <c r="DV531" t="n">
        <v>36065510950</v>
      </c>
      <c r="DW531" t="n">
        <v>4579930173.70589</v>
      </c>
      <c r="DX531" t="n">
        <v>0</v>
      </c>
      <c r="DY531" t="n">
        <v>0</v>
      </c>
      <c r="DZ531" t="n">
        <v>0</v>
      </c>
      <c r="EA531" t="n">
        <v>0</v>
      </c>
      <c r="EB531" t="n">
        <v>4579930173.70589</v>
      </c>
      <c r="EC531" t="n">
        <v>0.1269891941931822</v>
      </c>
      <c r="ED531" t="n">
        <v>4579930173.70589</v>
      </c>
      <c r="EE531" t="n">
        <v>3970515228.988388</v>
      </c>
      <c r="EF531" t="n">
        <v>0</v>
      </c>
      <c r="EG531" t="n">
        <v>316753199</v>
      </c>
      <c r="EH531" t="n">
        <v>31705454</v>
      </c>
      <c r="EI531" t="n">
        <v>0</v>
      </c>
      <c r="EJ531" t="n">
        <v>-846864278</v>
      </c>
      <c r="EK531" t="n">
        <v>0</v>
      </c>
      <c r="EL531" t="n">
        <v>1417232876</v>
      </c>
      <c r="EM531" t="n">
        <v>300040802</v>
      </c>
      <c r="EN531" t="n">
        <v>0</v>
      </c>
      <c r="EO531" t="n">
        <v>-664306710</v>
      </c>
      <c r="EP531" t="n">
        <v>-498405625</v>
      </c>
      <c r="EQ531" t="n">
        <v>1052966968</v>
      </c>
      <c r="ER531" t="n">
        <v>198</v>
      </c>
      <c r="EU531" t="n">
        <v>2020</v>
      </c>
      <c r="EV531" t="inlineStr">
        <is>
          <t>국내간접투자</t>
        </is>
      </c>
      <c r="EW531" t="n">
        <v>0</v>
      </c>
      <c r="EX531" t="n">
        <v>316753199</v>
      </c>
      <c r="EY531" t="n">
        <v>31705454</v>
      </c>
      <c r="EZ531" t="n">
        <v>0</v>
      </c>
      <c r="FA531" t="n">
        <v>-846864278</v>
      </c>
      <c r="FB531" t="n">
        <v>0</v>
      </c>
      <c r="FC531" t="n">
        <v>1417232876</v>
      </c>
      <c r="FD531" t="n">
        <v>300040802</v>
      </c>
      <c r="FE531" t="n">
        <v>0</v>
      </c>
      <c r="FF531" t="n">
        <v>-664306710</v>
      </c>
      <c r="FG531" t="n">
        <v>0</v>
      </c>
      <c r="FH531" t="n">
        <v>0</v>
      </c>
      <c r="FI531" t="n">
        <v>0</v>
      </c>
      <c r="FJ531" t="n">
        <v>0</v>
      </c>
      <c r="FK531" t="n">
        <v>0</v>
      </c>
      <c r="FL531" t="n">
        <v>0</v>
      </c>
      <c r="FM531" t="n">
        <v>0</v>
      </c>
      <c r="FN531" t="n">
        <v>0</v>
      </c>
      <c r="FO531" t="n">
        <v>0</v>
      </c>
      <c r="FP531" t="n">
        <v>0</v>
      </c>
      <c r="FQ531" t="b">
        <v>1</v>
      </c>
      <c r="FR531" t="b">
        <v>1</v>
      </c>
    </row>
    <row r="532">
      <c r="A532" t="inlineStr">
        <is>
          <t>BS00001263</t>
        </is>
      </c>
      <c r="B532" t="inlineStr">
        <is>
          <t>BS0000126301</t>
        </is>
      </c>
      <c r="C532" t="n">
        <v>210000986</v>
      </c>
      <c r="D532" t="inlineStr">
        <is>
          <t>한화 Global Plant 전문투자형사모특별자산투자신탁 1호</t>
        </is>
      </c>
      <c r="E532" t="inlineStr">
        <is>
          <t>한화 PIS GLOBAL PLANT 일반사모특별자산투자신탁1호</t>
        </is>
      </c>
      <c r="F532" t="inlineStr">
        <is>
          <t>인프라</t>
        </is>
      </c>
      <c r="G532" t="inlineStr">
        <is>
          <t>혼합</t>
        </is>
      </c>
      <c r="H532" t="inlineStr">
        <is>
          <t>혼합</t>
        </is>
      </c>
      <c r="I532" t="inlineStr">
        <is>
          <t>해외</t>
        </is>
      </c>
      <c r="J532" t="inlineStr">
        <is>
          <t>아메리카/유럽</t>
        </is>
      </c>
      <c r="K532" t="inlineStr">
        <is>
          <t>선진국</t>
        </is>
      </c>
      <c r="L532" t="inlineStr">
        <is>
          <t>혼합</t>
        </is>
      </c>
      <c r="M532" t="inlineStr">
        <is>
          <t>해당없음</t>
        </is>
      </c>
      <c r="N532" t="inlineStr">
        <is>
          <t>수익증권</t>
        </is>
      </c>
      <c r="O532" t="inlineStr">
        <is>
          <t>혼합</t>
        </is>
      </c>
      <c r="P532" t="inlineStr">
        <is>
          <t>주식형</t>
        </is>
      </c>
      <c r="Q532" t="inlineStr">
        <is>
          <t>블라인드</t>
        </is>
      </c>
      <c r="R532" t="inlineStr">
        <is>
          <t>KRW</t>
        </is>
      </c>
      <c r="S532" t="inlineStr">
        <is>
          <t>USD</t>
        </is>
      </c>
      <c r="T532" s="1" t="n">
        <v>44349</v>
      </c>
      <c r="U532" s="1" t="n">
        <v>45928</v>
      </c>
      <c r="V532" s="1" t="n">
        <v>49580</v>
      </c>
      <c r="X532" t="inlineStr">
        <is>
          <t>해당없음</t>
        </is>
      </c>
      <c r="Y532" t="inlineStr">
        <is>
          <t>해당없음</t>
        </is>
      </c>
      <c r="Z532" t="inlineStr">
        <is>
          <t>해당없음</t>
        </is>
      </c>
      <c r="AA532" t="inlineStr">
        <is>
          <t>해당없음</t>
        </is>
      </c>
      <c r="AB532" t="inlineStr">
        <is>
          <t>한화자산운용</t>
        </is>
      </c>
      <c r="AC532" t="inlineStr">
        <is>
          <t>한화자산운용</t>
        </is>
      </c>
      <c r="AD532" t="inlineStr">
        <is>
          <t>정의헌</t>
        </is>
      </c>
      <c r="AF532" t="inlineStr">
        <is>
          <t>황민정</t>
        </is>
      </c>
      <c r="AI532" t="inlineStr">
        <is>
          <t>기보유</t>
        </is>
      </c>
      <c r="AJ532" t="inlineStr">
        <is>
          <t>해외실물</t>
        </is>
      </c>
      <c r="AK532" t="inlineStr">
        <is>
          <t>인프라</t>
        </is>
      </c>
      <c r="AL532" t="inlineStr">
        <is>
          <t>Equity</t>
        </is>
      </c>
      <c r="AM532" t="inlineStr">
        <is>
          <t>인출</t>
        </is>
      </c>
      <c r="AN532" t="inlineStr">
        <is>
          <t>운영</t>
        </is>
      </c>
      <c r="AO532" t="n">
        <v>0</v>
      </c>
      <c r="AP532" t="n">
        <v>50000000000</v>
      </c>
      <c r="AQ532" t="n">
        <v>0</v>
      </c>
      <c r="AR532" t="n">
        <v>0</v>
      </c>
      <c r="AS532" t="n">
        <v>0</v>
      </c>
      <c r="AT532" t="n">
        <v>0</v>
      </c>
      <c r="AU532" t="n">
        <v>0</v>
      </c>
      <c r="AV532" t="n">
        <v>8395833333</v>
      </c>
      <c r="AW532" t="n">
        <v>48505682702</v>
      </c>
      <c r="AX532" t="n">
        <v>0</v>
      </c>
      <c r="AY532" t="n">
        <v>0</v>
      </c>
      <c r="AZ532" t="n">
        <v>0</v>
      </c>
      <c r="BA532" t="n">
        <v>0</v>
      </c>
      <c r="BB532" t="n">
        <v>8395833333</v>
      </c>
      <c r="BC532" t="n">
        <v>48505682702</v>
      </c>
      <c r="BD532" t="n">
        <v>0</v>
      </c>
      <c r="BE532" t="n">
        <v>3355985997</v>
      </c>
      <c r="BF532" t="n">
        <v>9712429996</v>
      </c>
      <c r="BG532" t="n">
        <v>3355813480</v>
      </c>
      <c r="BH532" t="n">
        <v>0</v>
      </c>
      <c r="BI532" t="n">
        <v>172517</v>
      </c>
      <c r="BJ532" t="n">
        <v>0</v>
      </c>
      <c r="BK532" t="n">
        <v>3355813480</v>
      </c>
      <c r="BL532" t="n">
        <v>172517</v>
      </c>
      <c r="BM532" t="n">
        <v>204613418</v>
      </c>
      <c r="BN532" t="n">
        <v>-383191213</v>
      </c>
      <c r="BO532" t="n">
        <v>0</v>
      </c>
      <c r="BP532" t="n">
        <v>3355985997</v>
      </c>
      <c r="BQ532" t="n">
        <v>204613418</v>
      </c>
      <c r="BR532" t="n">
        <v>2972794784</v>
      </c>
      <c r="BS532" t="n">
        <v>0</v>
      </c>
      <c r="BT532" t="n">
        <v>0</v>
      </c>
      <c r="BU532" t="n">
        <v>0</v>
      </c>
      <c r="BV532" t="n">
        <v>204613418</v>
      </c>
      <c r="BW532" t="n">
        <v>2972794784</v>
      </c>
      <c r="BX532" t="n">
        <v>0.399230951013775</v>
      </c>
      <c r="BY532" t="n">
        <v>6.467688903165211</v>
      </c>
      <c r="BZ532" t="n">
        <v>0</v>
      </c>
      <c r="CA532" t="n">
        <v>48505682702</v>
      </c>
      <c r="CB532" t="n">
        <v>48505682702</v>
      </c>
      <c r="CC532" t="n">
        <v>40109849369</v>
      </c>
      <c r="CD532" t="n">
        <v>0</v>
      </c>
      <c r="CE532" t="n">
        <v>51456505958</v>
      </c>
      <c r="CF532" t="n">
        <v>51251892540</v>
      </c>
      <c r="CG532" t="n">
        <v>43443863838</v>
      </c>
      <c r="CH532" t="n">
        <v>51456505958</v>
      </c>
      <c r="CI532" t="n">
        <v>51251892540</v>
      </c>
      <c r="CJ532" t="n">
        <v>43443863838</v>
      </c>
      <c r="CK532" t="n">
        <v>-383191213</v>
      </c>
      <c r="CL532" t="n">
        <v>0</v>
      </c>
      <c r="CM532" t="n">
        <v>4.967059791088105</v>
      </c>
      <c r="CN532" t="n">
        <v>6.876024901866915</v>
      </c>
      <c r="CO532" t="n">
        <v>9.435550272464754</v>
      </c>
      <c r="CP532" t="n">
        <v>255587541733.8673</v>
      </c>
      <c r="CQ532" t="n">
        <v>353816216330.2712</v>
      </c>
      <c r="CR532" t="n">
        <v>485520448812.0911</v>
      </c>
      <c r="CS532" t="n">
        <v>1.261067416158187</v>
      </c>
      <c r="CT532" t="n">
        <v>64890123012.98341</v>
      </c>
      <c r="CU532" t="n">
        <v>0</v>
      </c>
      <c r="CV532" t="n">
        <v>0</v>
      </c>
      <c r="CW532" t="n">
        <v>0</v>
      </c>
      <c r="CX532" t="n">
        <v>0</v>
      </c>
      <c r="CY532" t="n">
        <v>0</v>
      </c>
      <c r="CZ532" t="n">
        <v>0</v>
      </c>
      <c r="DA532" t="n">
        <v>0</v>
      </c>
      <c r="DB532" t="n">
        <v>0</v>
      </c>
      <c r="DC532" t="n">
        <v>0</v>
      </c>
      <c r="DD532" t="n">
        <v>0</v>
      </c>
      <c r="DE532" t="n">
        <v>0</v>
      </c>
      <c r="DF532" t="n">
        <v>0</v>
      </c>
      <c r="DG532" t="n">
        <v>0</v>
      </c>
      <c r="DH532" t="n">
        <v>0.2151120142133877</v>
      </c>
      <c r="DI532" t="n">
        <v>0.7848879857866122</v>
      </c>
      <c r="DJ532" t="n">
        <v>11068912641.00856</v>
      </c>
      <c r="DK532" t="n">
        <v>40387593316.99143</v>
      </c>
      <c r="DL532" t="n">
        <v>9345297055.404335</v>
      </c>
      <c r="DM532" t="n">
        <v>34098566782.59566</v>
      </c>
      <c r="DN532" t="n">
        <v>1806044619.26153</v>
      </c>
      <c r="DO532" t="n">
        <v>6589788713.738469</v>
      </c>
      <c r="DP532" t="n">
        <v>0</v>
      </c>
      <c r="DQ532" t="n">
        <v>0</v>
      </c>
      <c r="DR532" t="n">
        <v>0</v>
      </c>
      <c r="DS532" t="n">
        <v>0</v>
      </c>
      <c r="DT532" t="n">
        <v>0</v>
      </c>
      <c r="DU532" t="n">
        <v>0</v>
      </c>
      <c r="DV532" t="n">
        <v>41314168587</v>
      </c>
      <c r="DW532" t="n">
        <v>563717435.3034554</v>
      </c>
      <c r="DX532" t="n">
        <v>0</v>
      </c>
      <c r="DY532" t="n">
        <v>14120736149.87076</v>
      </c>
      <c r="DZ532" t="n">
        <v>10307855537.70019</v>
      </c>
      <c r="EA532" t="n">
        <v>0</v>
      </c>
      <c r="EB532" t="n">
        <v>24992309122.87441</v>
      </c>
      <c r="EC532" t="n">
        <v>0.6049331253089416</v>
      </c>
      <c r="ED532" t="n">
        <v>24992309122.87441</v>
      </c>
      <c r="EE532" t="n">
        <v>31127744966.65112</v>
      </c>
      <c r="EF532" t="n">
        <v>0</v>
      </c>
      <c r="EG532" t="n">
        <v>0</v>
      </c>
      <c r="EH532" t="n">
        <v>0</v>
      </c>
      <c r="EI532" t="n">
        <v>0</v>
      </c>
      <c r="EJ532" t="n">
        <v>204613418</v>
      </c>
      <c r="EK532" t="n">
        <v>0</v>
      </c>
      <c r="EL532" t="n">
        <v>3355985997</v>
      </c>
      <c r="EM532" t="n">
        <v>0</v>
      </c>
      <c r="EN532" t="n">
        <v>0</v>
      </c>
      <c r="EO532" t="n">
        <v>-383191213</v>
      </c>
      <c r="EP532" t="n">
        <v>204613418</v>
      </c>
      <c r="EQ532" t="n">
        <v>2972794784</v>
      </c>
      <c r="ER532" t="n">
        <v>95</v>
      </c>
      <c r="EU532" t="n">
        <v>2021</v>
      </c>
      <c r="EV532" t="inlineStr">
        <is>
          <t>국내간접투자</t>
        </is>
      </c>
      <c r="EW532" t="n">
        <v>0</v>
      </c>
      <c r="EX532" t="n">
        <v>0</v>
      </c>
      <c r="EY532" t="n">
        <v>0</v>
      </c>
      <c r="EZ532" t="n">
        <v>0</v>
      </c>
      <c r="FA532" t="n">
        <v>44014804.48106583</v>
      </c>
      <c r="FB532" t="n">
        <v>0</v>
      </c>
      <c r="FC532" t="n">
        <v>721912907.486594</v>
      </c>
      <c r="FD532" t="n">
        <v>0</v>
      </c>
      <c r="FE532" t="n">
        <v>0</v>
      </c>
      <c r="FF532" t="n">
        <v>-82429033.65730126</v>
      </c>
      <c r="FG532" t="n">
        <v>0</v>
      </c>
      <c r="FH532" t="n">
        <v>0</v>
      </c>
      <c r="FI532" t="n">
        <v>0</v>
      </c>
      <c r="FJ532" t="n">
        <v>0</v>
      </c>
      <c r="FK532" t="n">
        <v>160598613.5189342</v>
      </c>
      <c r="FL532" t="n">
        <v>0</v>
      </c>
      <c r="FM532" t="n">
        <v>2634073089.513406</v>
      </c>
      <c r="FN532" t="n">
        <v>0</v>
      </c>
      <c r="FO532" t="n">
        <v>0</v>
      </c>
      <c r="FP532" t="n">
        <v>-300762179.3426987</v>
      </c>
      <c r="FQ532" t="b">
        <v>1</v>
      </c>
      <c r="FR532" t="b">
        <v>1</v>
      </c>
    </row>
    <row r="533">
      <c r="A533" t="inlineStr">
        <is>
          <t>BS00001264</t>
        </is>
      </c>
      <c r="B533" t="inlineStr">
        <is>
          <t>BS0000126401</t>
        </is>
      </c>
      <c r="C533" t="n">
        <v>210000756</v>
      </c>
      <c r="D533" t="inlineStr">
        <is>
          <t>IPI Partners Ⅱ</t>
        </is>
      </c>
      <c r="E533" t="inlineStr">
        <is>
          <t>BLUE OWL DIGITAL INFRASTRUCTURE II-B LP</t>
        </is>
      </c>
      <c r="F533" t="inlineStr">
        <is>
          <t>부동산</t>
        </is>
      </c>
      <c r="G533" t="inlineStr">
        <is>
          <t>개발형</t>
        </is>
      </c>
      <c r="H533" t="inlineStr">
        <is>
          <t>데이터센터</t>
        </is>
      </c>
      <c r="I533" t="inlineStr">
        <is>
          <t>해외</t>
        </is>
      </c>
      <c r="J533" t="inlineStr">
        <is>
          <t>아메리카</t>
        </is>
      </c>
      <c r="K533" t="inlineStr">
        <is>
          <t>선진국</t>
        </is>
      </c>
      <c r="L533" t="inlineStr">
        <is>
          <t>미국</t>
        </is>
      </c>
      <c r="M533" t="inlineStr">
        <is>
          <t>해당없음</t>
        </is>
      </c>
      <c r="N533" t="inlineStr">
        <is>
          <t>수익증권</t>
        </is>
      </c>
      <c r="O533" t="inlineStr">
        <is>
          <t>지분</t>
        </is>
      </c>
      <c r="P533" t="inlineStr">
        <is>
          <t>주식형</t>
        </is>
      </c>
      <c r="Q533" t="inlineStr">
        <is>
          <t>블라인드</t>
        </is>
      </c>
      <c r="R533" t="inlineStr">
        <is>
          <t>USD</t>
        </is>
      </c>
      <c r="S533" t="inlineStr">
        <is>
          <t>USD</t>
        </is>
      </c>
      <c r="T533" s="1" t="n">
        <v>44125</v>
      </c>
      <c r="U533" s="1" t="n">
        <v>45280</v>
      </c>
      <c r="V533" s="1" t="n">
        <v>48202</v>
      </c>
      <c r="X533" t="inlineStr">
        <is>
          <t>해당없음</t>
        </is>
      </c>
      <c r="Y533" t="inlineStr">
        <is>
          <t>해당없음</t>
        </is>
      </c>
      <c r="Z533" t="inlineStr">
        <is>
          <t>해당없음</t>
        </is>
      </c>
      <c r="AA533" t="inlineStr">
        <is>
          <t>해당없음</t>
        </is>
      </c>
      <c r="AB533" t="inlineStr">
        <is>
          <t>해당없음</t>
        </is>
      </c>
      <c r="AC533" t="inlineStr">
        <is>
          <t>IPI Partners</t>
        </is>
      </c>
      <c r="AD533" t="inlineStr">
        <is>
          <t>임채연</t>
        </is>
      </c>
      <c r="AF533" t="inlineStr">
        <is>
          <t>신혜림</t>
        </is>
      </c>
      <c r="AI533" t="inlineStr">
        <is>
          <t>기보유</t>
        </is>
      </c>
      <c r="AJ533" t="inlineStr">
        <is>
          <t>해외실물</t>
        </is>
      </c>
      <c r="AK533" t="inlineStr">
        <is>
          <t>부동산</t>
        </is>
      </c>
      <c r="AL533" t="inlineStr">
        <is>
          <t>Equity</t>
        </is>
      </c>
      <c r="AM533" t="inlineStr">
        <is>
          <t>인출</t>
        </is>
      </c>
      <c r="AN533" t="inlineStr">
        <is>
          <t>운영</t>
        </is>
      </c>
      <c r="AO533" t="n">
        <v>75000000</v>
      </c>
      <c r="AP533" t="n">
        <v>112500000000</v>
      </c>
      <c r="AQ533" t="n">
        <v>0</v>
      </c>
      <c r="AR533" t="n">
        <v>0</v>
      </c>
      <c r="AS533" t="n">
        <v>0</v>
      </c>
      <c r="AT533" t="n">
        <v>0</v>
      </c>
      <c r="AU533" t="n">
        <v>0</v>
      </c>
      <c r="AV533" t="n">
        <v>0</v>
      </c>
      <c r="AW533" t="n">
        <v>87302750085</v>
      </c>
      <c r="AX533" t="n">
        <v>0</v>
      </c>
      <c r="AY533" t="n">
        <v>0</v>
      </c>
      <c r="AZ533" t="n">
        <v>1089464884</v>
      </c>
      <c r="BA533" t="n">
        <v>0</v>
      </c>
      <c r="BB533" t="n">
        <v>0</v>
      </c>
      <c r="BC533" t="n">
        <v>86213285201</v>
      </c>
      <c r="BD533" t="n">
        <v>0</v>
      </c>
      <c r="BE533" t="n">
        <v>0</v>
      </c>
      <c r="BF533" t="n">
        <v>15614731</v>
      </c>
      <c r="BG533" t="n">
        <v>0</v>
      </c>
      <c r="BH533" t="n">
        <v>0</v>
      </c>
      <c r="BI533" t="n">
        <v>0</v>
      </c>
      <c r="BJ533" t="n">
        <v>0</v>
      </c>
      <c r="BK533" t="n">
        <v>0</v>
      </c>
      <c r="BL533" t="n">
        <v>0</v>
      </c>
      <c r="BM533" t="n">
        <v>-334295626</v>
      </c>
      <c r="BN533" t="n">
        <v>-7183331193</v>
      </c>
      <c r="BO533" t="n">
        <v>0</v>
      </c>
      <c r="BP533" t="n">
        <v>0</v>
      </c>
      <c r="BQ533" t="n">
        <v>-334295626</v>
      </c>
      <c r="BR533" t="n">
        <v>-7183331193</v>
      </c>
      <c r="BS533" t="n">
        <v>0</v>
      </c>
      <c r="BT533" t="n">
        <v>0</v>
      </c>
      <c r="BU533" t="n">
        <v>0</v>
      </c>
      <c r="BV533" t="n">
        <v>-334295626</v>
      </c>
      <c r="BW533" t="n">
        <v>-7183331193</v>
      </c>
      <c r="BX533" t="n">
        <v>-0.2595633799894346</v>
      </c>
      <c r="BY533" t="n">
        <v>-5.325254739263363</v>
      </c>
      <c r="BZ533" t="n">
        <v>68856049</v>
      </c>
      <c r="CA533" t="n">
        <v>86206526277</v>
      </c>
      <c r="CB533" t="n">
        <v>86206526277</v>
      </c>
      <c r="CC533" t="n">
        <v>86206526277</v>
      </c>
      <c r="CD533" t="n">
        <v>88715642</v>
      </c>
      <c r="CE533" t="n">
        <v>127298074706</v>
      </c>
      <c r="CF533" t="n">
        <v>129950672402</v>
      </c>
      <c r="CG533" t="n">
        <v>135302164830</v>
      </c>
      <c r="CH533" t="n">
        <v>114703056360.8526</v>
      </c>
      <c r="CI533" t="n">
        <v>115296858191.7526</v>
      </c>
      <c r="CJ533" t="n">
        <v>120290299164.9526</v>
      </c>
      <c r="CK533" t="n">
        <v>-5587242804.100006</v>
      </c>
      <c r="CL533" t="n">
        <v>2268317469</v>
      </c>
      <c r="CM533" t="n">
        <v>-22.19153113663197</v>
      </c>
      <c r="CN533" t="n">
        <v>-5.931474864482881</v>
      </c>
      <c r="CO533" t="n">
        <v>12.40282952785492</v>
      </c>
      <c r="CP533" t="n">
        <v>-2824939188471.501</v>
      </c>
      <c r="CQ533" t="n">
        <v>-755065330415.703</v>
      </c>
      <c r="CR533" t="n">
        <v>1578856319802.658</v>
      </c>
      <c r="CS533" t="n">
        <v>1.470780178127077</v>
      </c>
      <c r="CT533" t="n">
        <v>187227484991.3246</v>
      </c>
      <c r="CU533" t="n">
        <v>0</v>
      </c>
      <c r="CV533" t="n">
        <v>0</v>
      </c>
      <c r="CW533" t="n">
        <v>0</v>
      </c>
      <c r="CX533" t="n">
        <v>0</v>
      </c>
      <c r="CY533" t="n">
        <v>0</v>
      </c>
      <c r="CZ533" t="n">
        <v>0</v>
      </c>
      <c r="DA533" t="n">
        <v>0</v>
      </c>
      <c r="DB533" t="n">
        <v>0</v>
      </c>
      <c r="DC533" t="n">
        <v>0</v>
      </c>
      <c r="DD533" t="n">
        <v>0</v>
      </c>
      <c r="DE533" t="n">
        <v>0</v>
      </c>
      <c r="DF533" t="n">
        <v>0</v>
      </c>
      <c r="DG533" t="n">
        <v>0</v>
      </c>
      <c r="DH533" t="n">
        <v>0</v>
      </c>
      <c r="DI533" t="n">
        <v>1</v>
      </c>
      <c r="DJ533" t="n">
        <v>0</v>
      </c>
      <c r="DK533" t="n">
        <v>127298074706</v>
      </c>
      <c r="DL533" t="n">
        <v>0</v>
      </c>
      <c r="DM533" t="n">
        <v>135302164830</v>
      </c>
      <c r="DN533" t="n">
        <v>0</v>
      </c>
      <c r="DO533" t="n">
        <v>0</v>
      </c>
      <c r="DP533" t="n">
        <v>0</v>
      </c>
      <c r="DQ533" t="n">
        <v>0</v>
      </c>
      <c r="DR533" t="n">
        <v>0</v>
      </c>
      <c r="DS533" t="n">
        <v>0</v>
      </c>
      <c r="DT533" t="n">
        <v>0</v>
      </c>
      <c r="DU533" t="n">
        <v>0</v>
      </c>
      <c r="DV533" t="n">
        <v>123752930884</v>
      </c>
      <c r="DW533" t="n">
        <v>0</v>
      </c>
      <c r="DX533" t="n">
        <v>31352679961.28548</v>
      </c>
      <c r="DY533" t="n">
        <v>0</v>
      </c>
      <c r="DZ533" t="n">
        <v>30938232721</v>
      </c>
      <c r="EA533" t="n">
        <v>0</v>
      </c>
      <c r="EB533" t="n">
        <v>62290912682.28548</v>
      </c>
      <c r="EC533" t="n">
        <v>0.5033489892912029</v>
      </c>
      <c r="ED533" t="n">
        <v>62290912682.28548</v>
      </c>
      <c r="EE533" t="n">
        <v>64075357241.98113</v>
      </c>
      <c r="EF533" t="n">
        <v>-2752064442</v>
      </c>
      <c r="EG533" t="n">
        <v>0</v>
      </c>
      <c r="EH533" t="n">
        <v>0</v>
      </c>
      <c r="EI533" t="n">
        <v>2318302070</v>
      </c>
      <c r="EJ533" t="n">
        <v>99466746</v>
      </c>
      <c r="EK533" t="n">
        <v>-652102952</v>
      </c>
      <c r="EL533" t="n">
        <v>0</v>
      </c>
      <c r="EM533" t="n">
        <v>0</v>
      </c>
      <c r="EN533" t="n">
        <v>-1757822461</v>
      </c>
      <c r="EO533" t="n">
        <v>-4773405780</v>
      </c>
      <c r="EP533" t="n">
        <v>-334295626</v>
      </c>
      <c r="EQ533" t="n">
        <v>-7183331193</v>
      </c>
      <c r="ER533" t="n">
        <v>746</v>
      </c>
      <c r="ET533" t="inlineStr">
        <is>
          <t>Value-Add</t>
        </is>
      </c>
      <c r="EU533" t="n">
        <v>2020</v>
      </c>
      <c r="EV533" t="inlineStr">
        <is>
          <t>해외직접투자</t>
        </is>
      </c>
      <c r="EW533" t="n">
        <v>0</v>
      </c>
      <c r="EX533" t="n">
        <v>0</v>
      </c>
      <c r="EY533" t="n">
        <v>0</v>
      </c>
      <c r="EZ533" t="n">
        <v>0</v>
      </c>
      <c r="FA533" t="n">
        <v>0</v>
      </c>
      <c r="FB533" t="n">
        <v>0</v>
      </c>
      <c r="FC533" t="n">
        <v>0</v>
      </c>
      <c r="FD533" t="n">
        <v>0</v>
      </c>
      <c r="FE533" t="n">
        <v>0</v>
      </c>
      <c r="FF533" t="n">
        <v>0</v>
      </c>
      <c r="FG533" t="n">
        <v>-2752064442</v>
      </c>
      <c r="FH533" t="n">
        <v>0</v>
      </c>
      <c r="FI533" t="n">
        <v>0</v>
      </c>
      <c r="FJ533" t="n">
        <v>2318302070</v>
      </c>
      <c r="FK533" t="n">
        <v>99466746</v>
      </c>
      <c r="FL533" t="n">
        <v>-652102952</v>
      </c>
      <c r="FM533" t="n">
        <v>0</v>
      </c>
      <c r="FN533" t="n">
        <v>0</v>
      </c>
      <c r="FO533" t="n">
        <v>-1757822461</v>
      </c>
      <c r="FP533" t="n">
        <v>-4773405780</v>
      </c>
      <c r="FQ533" t="b">
        <v>1</v>
      </c>
      <c r="FR533" t="b">
        <v>1</v>
      </c>
    </row>
    <row r="534">
      <c r="A534" t="inlineStr">
        <is>
          <t>BS00001266</t>
        </is>
      </c>
      <c r="B534" t="n">
        <v>706469898701</v>
      </c>
      <c r="C534" t="n">
        <v>6000000001181</v>
      </c>
      <c r="D534" t="inlineStr">
        <is>
          <t>부산신항제2배후도로 리파이낸싱 (ABS)</t>
        </is>
      </c>
      <c r="E534" t="inlineStr">
        <is>
          <t>부산신항제2배후도로 리파이낸싱(ABS)</t>
        </is>
      </c>
      <c r="F534" t="inlineStr">
        <is>
          <t>인프라</t>
        </is>
      </c>
      <c r="G534" t="inlineStr">
        <is>
          <t>BTO</t>
        </is>
      </c>
      <c r="H534" t="inlineStr">
        <is>
          <t>도로</t>
        </is>
      </c>
      <c r="I534" t="inlineStr">
        <is>
          <t>국내</t>
        </is>
      </c>
      <c r="J534" t="inlineStr">
        <is>
          <t>아시아</t>
        </is>
      </c>
      <c r="K534" t="inlineStr">
        <is>
          <t>이머징</t>
        </is>
      </c>
      <c r="L534" t="inlineStr">
        <is>
          <t>한국</t>
        </is>
      </c>
      <c r="M534" t="inlineStr">
        <is>
          <t>해당없음</t>
        </is>
      </c>
      <c r="N534" t="inlineStr">
        <is>
          <t>대출</t>
        </is>
      </c>
      <c r="O534" t="inlineStr">
        <is>
          <t>선순위</t>
        </is>
      </c>
      <c r="P534" t="inlineStr">
        <is>
          <t>대출</t>
        </is>
      </c>
      <c r="Q534" t="inlineStr">
        <is>
          <t>프로젝트</t>
        </is>
      </c>
      <c r="R534" t="inlineStr">
        <is>
          <t>KRW</t>
        </is>
      </c>
      <c r="S534" t="inlineStr">
        <is>
          <t>KRW</t>
        </is>
      </c>
      <c r="T534" s="1" t="n">
        <v>44127</v>
      </c>
      <c r="U534" s="1" t="n">
        <v>52610</v>
      </c>
      <c r="V534" s="1" t="n">
        <v>52610</v>
      </c>
      <c r="X534" t="inlineStr">
        <is>
          <t>PPP</t>
        </is>
      </c>
      <c r="Y534" t="inlineStr">
        <is>
          <t>Merchant(정부)</t>
        </is>
      </c>
      <c r="Z534" t="inlineStr">
        <is>
          <t>해지시 지급금</t>
        </is>
      </c>
      <c r="AA534" t="inlineStr">
        <is>
          <t>해지시 지급금 전액 커버, 산기반보증</t>
        </is>
      </c>
      <c r="AB534" t="inlineStr">
        <is>
          <t>칸서스자산운용</t>
        </is>
      </c>
      <c r="AC534" t="inlineStr">
        <is>
          <t>해당없음</t>
        </is>
      </c>
      <c r="AD534" t="inlineStr">
        <is>
          <t>허강혁</t>
        </is>
      </c>
      <c r="AF534" t="inlineStr">
        <is>
          <t>유재섭</t>
        </is>
      </c>
      <c r="AH534" s="1" t="n">
        <v>44127</v>
      </c>
      <c r="AI534" t="inlineStr">
        <is>
          <t>기보유</t>
        </is>
      </c>
      <c r="AJ534" t="inlineStr">
        <is>
          <t>국내실물</t>
        </is>
      </c>
      <c r="AK534" t="inlineStr">
        <is>
          <t>인프라</t>
        </is>
      </c>
      <c r="AL534" t="inlineStr">
        <is>
          <t>Debt</t>
        </is>
      </c>
      <c r="AM534" t="inlineStr">
        <is>
          <t>인출</t>
        </is>
      </c>
      <c r="AN534" t="inlineStr">
        <is>
          <t>운영</t>
        </is>
      </c>
      <c r="AO534" t="n">
        <v>0</v>
      </c>
      <c r="AP534" t="n">
        <v>20000000000</v>
      </c>
      <c r="AQ534" t="n">
        <v>0</v>
      </c>
      <c r="AR534" t="n">
        <v>0</v>
      </c>
      <c r="AS534" t="n">
        <v>0</v>
      </c>
      <c r="AT534" t="n">
        <v>0</v>
      </c>
      <c r="AU534" t="n">
        <v>0</v>
      </c>
      <c r="AV534" t="n">
        <v>0</v>
      </c>
      <c r="AW534" t="n">
        <v>20000000000</v>
      </c>
      <c r="AX534" t="n">
        <v>0</v>
      </c>
      <c r="AY534" t="n">
        <v>320000000</v>
      </c>
      <c r="AZ534" t="n">
        <v>880000000</v>
      </c>
      <c r="BA534" t="n">
        <v>0</v>
      </c>
      <c r="BB534" t="n">
        <v>-320000000</v>
      </c>
      <c r="BC534" t="n">
        <v>19120000000</v>
      </c>
      <c r="BD534" t="n">
        <v>0</v>
      </c>
      <c r="BE534" t="n">
        <v>457652160</v>
      </c>
      <c r="BF534" t="n">
        <v>2806476434</v>
      </c>
      <c r="BG534" t="n">
        <v>0</v>
      </c>
      <c r="BH534" t="n">
        <v>457652160</v>
      </c>
      <c r="BI534" t="n">
        <v>0</v>
      </c>
      <c r="BJ534" t="n">
        <v>0</v>
      </c>
      <c r="BK534" t="n">
        <v>0</v>
      </c>
      <c r="BL534" t="n">
        <v>539036522</v>
      </c>
      <c r="BM534" t="n">
        <v>0</v>
      </c>
      <c r="BN534" t="n">
        <v>0</v>
      </c>
      <c r="BO534" t="n">
        <v>45089241</v>
      </c>
      <c r="BP534" t="n">
        <v>539100906</v>
      </c>
      <c r="BQ534" t="n">
        <v>45089241</v>
      </c>
      <c r="BR534" t="n">
        <v>539100906</v>
      </c>
      <c r="BS534" t="n">
        <v>0</v>
      </c>
      <c r="BT534" t="n">
        <v>0</v>
      </c>
      <c r="BU534" t="n">
        <v>0</v>
      </c>
      <c r="BV534" t="n">
        <v>45089241</v>
      </c>
      <c r="BW534" t="n">
        <v>539100906</v>
      </c>
      <c r="BX534" t="n">
        <v>0.2361244197345309</v>
      </c>
      <c r="BY534" t="n">
        <v>2.835813559627654</v>
      </c>
      <c r="BZ534" t="n">
        <v>0</v>
      </c>
      <c r="CA534" t="n">
        <v>19120000000</v>
      </c>
      <c r="CB534" t="n">
        <v>19116176000</v>
      </c>
      <c r="CC534" t="n">
        <v>19440000000</v>
      </c>
      <c r="CD534" t="n">
        <v>0</v>
      </c>
      <c r="CE534" t="n">
        <v>19120000000</v>
      </c>
      <c r="CF534" t="n">
        <v>19116176000</v>
      </c>
      <c r="CG534" t="n">
        <v>19440000000</v>
      </c>
      <c r="CH534" t="n">
        <v>19120000000</v>
      </c>
      <c r="CI534" t="n">
        <v>19116176000</v>
      </c>
      <c r="CJ534" t="n">
        <v>19440000000</v>
      </c>
      <c r="CK534" t="n">
        <v>0</v>
      </c>
      <c r="CL534" t="n">
        <v>0</v>
      </c>
      <c r="CM534" t="n">
        <v>0.2356003416666667</v>
      </c>
      <c r="CN534" t="n">
        <v>2.8272041</v>
      </c>
      <c r="CO534" t="n">
        <v>2.8272041</v>
      </c>
      <c r="CP534" t="n">
        <v>4504678532.666666</v>
      </c>
      <c r="CQ534" t="n">
        <v>54056142392</v>
      </c>
      <c r="CR534" t="n">
        <v>54056142392</v>
      </c>
      <c r="CS534" t="n">
        <v>1.1403238217</v>
      </c>
      <c r="CT534" t="n">
        <v>21802991470.904</v>
      </c>
      <c r="CU534" t="n">
        <v>2.8</v>
      </c>
      <c r="CV534" t="n">
        <v>0</v>
      </c>
      <c r="CW534" t="n">
        <v>0</v>
      </c>
      <c r="CX534" t="n">
        <v>0</v>
      </c>
      <c r="CY534" t="n">
        <v>2.8</v>
      </c>
      <c r="CZ534" t="n">
        <v>53536000000</v>
      </c>
      <c r="DA534" t="n">
        <v>0</v>
      </c>
      <c r="DB534" t="n">
        <v>0</v>
      </c>
      <c r="DC534" t="n">
        <v>0</v>
      </c>
      <c r="DD534" t="n">
        <v>896000000</v>
      </c>
      <c r="DE534" t="n">
        <v>19120000000</v>
      </c>
      <c r="DF534" t="n">
        <v>0</v>
      </c>
      <c r="DG534" t="n">
        <v>0</v>
      </c>
      <c r="DH534" t="n">
        <v>1</v>
      </c>
      <c r="DI534" t="n">
        <v>0</v>
      </c>
      <c r="DJ534" t="n">
        <v>19120000000</v>
      </c>
      <c r="DK534" t="n">
        <v>0</v>
      </c>
      <c r="DL534" t="n">
        <v>19440000000</v>
      </c>
      <c r="DM534" t="n">
        <v>0</v>
      </c>
      <c r="DN534" t="n">
        <v>0</v>
      </c>
      <c r="DO534" t="n">
        <v>0</v>
      </c>
      <c r="DP534" t="n">
        <v>320000000</v>
      </c>
      <c r="DQ534" t="n">
        <v>0</v>
      </c>
      <c r="DR534" t="n">
        <v>0</v>
      </c>
      <c r="DS534" t="n">
        <v>0</v>
      </c>
      <c r="DT534" t="n">
        <v>0</v>
      </c>
      <c r="DU534" t="n">
        <v>0</v>
      </c>
      <c r="DV534" t="n">
        <v>15078344327.23146</v>
      </c>
      <c r="DW534" t="n">
        <v>0</v>
      </c>
      <c r="DX534" t="n">
        <v>0</v>
      </c>
      <c r="DY534" t="n">
        <v>0</v>
      </c>
      <c r="DZ534" t="n">
        <v>0</v>
      </c>
      <c r="EA534" t="n">
        <v>0</v>
      </c>
      <c r="EB534" t="n">
        <v>0</v>
      </c>
      <c r="EC534" t="n">
        <v>0</v>
      </c>
      <c r="ED534" t="n">
        <v>0</v>
      </c>
      <c r="EE534" t="n">
        <v>0</v>
      </c>
      <c r="EF534" t="n">
        <v>0</v>
      </c>
      <c r="EG534" t="n">
        <v>45089241</v>
      </c>
      <c r="EH534" t="n">
        <v>0</v>
      </c>
      <c r="EI534" t="n">
        <v>0</v>
      </c>
      <c r="EJ534" t="n">
        <v>0</v>
      </c>
      <c r="EK534" t="n">
        <v>0</v>
      </c>
      <c r="EL534" t="n">
        <v>539100906</v>
      </c>
      <c r="EM534" t="n">
        <v>0</v>
      </c>
      <c r="EN534" t="n">
        <v>0</v>
      </c>
      <c r="EO534" t="n">
        <v>0</v>
      </c>
      <c r="EP534" t="n">
        <v>45089241</v>
      </c>
      <c r="EQ534" t="n">
        <v>539100906</v>
      </c>
      <c r="ER534" t="n">
        <v>259</v>
      </c>
      <c r="EU534" t="n">
        <v>2020</v>
      </c>
      <c r="EV534" t="inlineStr">
        <is>
          <t>국내간접투자</t>
        </is>
      </c>
      <c r="EW534" t="n">
        <v>0</v>
      </c>
      <c r="EX534" t="n">
        <v>45089241</v>
      </c>
      <c r="EY534" t="n">
        <v>0</v>
      </c>
      <c r="EZ534" t="n">
        <v>0</v>
      </c>
      <c r="FA534" t="n">
        <v>0</v>
      </c>
      <c r="FB534" t="n">
        <v>0</v>
      </c>
      <c r="FC534" t="n">
        <v>539100906</v>
      </c>
      <c r="FD534" t="n">
        <v>0</v>
      </c>
      <c r="FE534" t="n">
        <v>0</v>
      </c>
      <c r="FF534" t="n">
        <v>0</v>
      </c>
      <c r="FG534" t="n">
        <v>0</v>
      </c>
      <c r="FH534" t="n">
        <v>0</v>
      </c>
      <c r="FI534" t="n">
        <v>0</v>
      </c>
      <c r="FJ534" t="n">
        <v>0</v>
      </c>
      <c r="FK534" t="n">
        <v>0</v>
      </c>
      <c r="FL534" t="n">
        <v>0</v>
      </c>
      <c r="FM534" t="n">
        <v>0</v>
      </c>
      <c r="FN534" t="n">
        <v>0</v>
      </c>
      <c r="FO534" t="n">
        <v>0</v>
      </c>
      <c r="FP534" t="n">
        <v>0</v>
      </c>
      <c r="FQ534" t="b">
        <v>1</v>
      </c>
      <c r="FR534" t="b">
        <v>1</v>
      </c>
    </row>
    <row r="535">
      <c r="A535" t="inlineStr">
        <is>
          <t>BS00001269</t>
        </is>
      </c>
      <c r="B535" t="n">
        <v>800951713805</v>
      </c>
      <c r="C535" t="n">
        <v>6000000001176</v>
      </c>
      <c r="D535" t="inlineStr">
        <is>
          <t>시그니처타워 담보대출 리파이낸싱</t>
        </is>
      </c>
      <c r="E535" t="inlineStr">
        <is>
          <t>시그니처타워 담보대출 리파이낸싱</t>
        </is>
      </c>
      <c r="F535" t="inlineStr">
        <is>
          <t>부동산</t>
        </is>
      </c>
      <c r="G535" t="inlineStr">
        <is>
          <t>수익형</t>
        </is>
      </c>
      <c r="H535" t="inlineStr">
        <is>
          <t>오피스</t>
        </is>
      </c>
      <c r="I535" t="inlineStr">
        <is>
          <t>국내</t>
        </is>
      </c>
      <c r="J535" t="inlineStr">
        <is>
          <t>아시아</t>
        </is>
      </c>
      <c r="K535" t="inlineStr">
        <is>
          <t>이머징</t>
        </is>
      </c>
      <c r="L535" t="inlineStr">
        <is>
          <t>한국</t>
        </is>
      </c>
      <c r="M535" t="inlineStr">
        <is>
          <t>서울CBD</t>
        </is>
      </c>
      <c r="N535" t="inlineStr">
        <is>
          <t>대출</t>
        </is>
      </c>
      <c r="O535" t="inlineStr">
        <is>
          <t>선순위</t>
        </is>
      </c>
      <c r="P535" t="inlineStr">
        <is>
          <t>대출</t>
        </is>
      </c>
      <c r="Q535" t="inlineStr">
        <is>
          <t>프로젝트</t>
        </is>
      </c>
      <c r="R535" t="inlineStr">
        <is>
          <t>KRW</t>
        </is>
      </c>
      <c r="S535" t="inlineStr">
        <is>
          <t>KRW</t>
        </is>
      </c>
      <c r="T535" s="1" t="n">
        <v>44099</v>
      </c>
      <c r="U535" s="1" t="n">
        <v>46566</v>
      </c>
      <c r="V535" s="1" t="n">
        <v>46567</v>
      </c>
      <c r="X535" t="inlineStr">
        <is>
          <t>해당없음</t>
        </is>
      </c>
      <c r="Y535" t="inlineStr">
        <is>
          <t>해당없음</t>
        </is>
      </c>
      <c r="Z535" t="inlineStr">
        <is>
          <t>무보증</t>
        </is>
      </c>
      <c r="AA535" t="inlineStr">
        <is>
          <t>무보증</t>
        </is>
      </c>
      <c r="AB535" t="inlineStr">
        <is>
          <t>이지스자산운용</t>
        </is>
      </c>
      <c r="AC535" t="inlineStr">
        <is>
          <t>해당없음</t>
        </is>
      </c>
      <c r="AD535" t="inlineStr">
        <is>
          <t>예수빈</t>
        </is>
      </c>
      <c r="AF535" t="inlineStr">
        <is>
          <t>김현우</t>
        </is>
      </c>
      <c r="AH535" s="1" t="n">
        <v>44097</v>
      </c>
      <c r="AI535" t="inlineStr">
        <is>
          <t>기보유</t>
        </is>
      </c>
      <c r="AJ535" t="inlineStr">
        <is>
          <t>국내실물</t>
        </is>
      </c>
      <c r="AK535" t="inlineStr">
        <is>
          <t>부동산</t>
        </is>
      </c>
      <c r="AL535" t="inlineStr">
        <is>
          <t>Debt</t>
        </is>
      </c>
      <c r="AM535" t="inlineStr">
        <is>
          <t>인출</t>
        </is>
      </c>
      <c r="AN535" t="inlineStr">
        <is>
          <t>운영</t>
        </is>
      </c>
      <c r="AO535" t="n">
        <v>0</v>
      </c>
      <c r="AP535" t="n">
        <v>180000000000</v>
      </c>
      <c r="AQ535" t="n">
        <v>0</v>
      </c>
      <c r="AR535" t="n">
        <v>0</v>
      </c>
      <c r="AS535" t="n">
        <v>0</v>
      </c>
      <c r="AT535" t="n">
        <v>0</v>
      </c>
      <c r="AU535" t="n">
        <v>0</v>
      </c>
      <c r="AV535" t="n">
        <v>0</v>
      </c>
      <c r="AW535" t="n">
        <v>0</v>
      </c>
      <c r="AX535" t="n">
        <v>0</v>
      </c>
      <c r="AY535" t="n">
        <v>180000000000</v>
      </c>
      <c r="AZ535" t="n">
        <v>0</v>
      </c>
      <c r="BA535" t="n">
        <v>0</v>
      </c>
      <c r="BB535" t="n">
        <v>-180000000000</v>
      </c>
      <c r="BC535" t="n">
        <v>0</v>
      </c>
      <c r="BD535" t="n">
        <v>0</v>
      </c>
      <c r="BE535" t="n">
        <v>4068257352</v>
      </c>
      <c r="BF535" t="n">
        <v>0</v>
      </c>
      <c r="BG535" t="n">
        <v>0</v>
      </c>
      <c r="BH535" t="n">
        <v>4068257352</v>
      </c>
      <c r="BI535" t="n">
        <v>0</v>
      </c>
      <c r="BJ535" t="n">
        <v>0</v>
      </c>
      <c r="BK535" t="n">
        <v>0</v>
      </c>
      <c r="BL535" t="n">
        <v>3982191778</v>
      </c>
      <c r="BM535" t="n">
        <v>0</v>
      </c>
      <c r="BN535" t="n">
        <v>0</v>
      </c>
      <c r="BO535" t="n">
        <v>0</v>
      </c>
      <c r="BP535" t="n">
        <v>4043421040</v>
      </c>
      <c r="BQ535" t="n">
        <v>0</v>
      </c>
      <c r="BR535" t="n">
        <v>4043421040</v>
      </c>
      <c r="BS535" t="n">
        <v>0</v>
      </c>
      <c r="BT535" t="n">
        <v>0</v>
      </c>
      <c r="BU535" t="n">
        <v>0</v>
      </c>
      <c r="BV535" t="n">
        <v>0</v>
      </c>
      <c r="BW535" t="n">
        <v>4043421040</v>
      </c>
      <c r="BX535" t="n">
        <v>0</v>
      </c>
      <c r="BY535" t="n">
        <v>4.595930500466466</v>
      </c>
      <c r="BZ535" t="n">
        <v>0</v>
      </c>
      <c r="CA535" t="n">
        <v>0</v>
      </c>
      <c r="CB535" t="n">
        <v>0</v>
      </c>
      <c r="CC535" t="n">
        <v>180000000000</v>
      </c>
      <c r="CD535" t="n">
        <v>0</v>
      </c>
      <c r="CE535" t="n">
        <v>0</v>
      </c>
      <c r="CF535" t="n">
        <v>0</v>
      </c>
      <c r="CG535" t="n">
        <v>180000000000</v>
      </c>
      <c r="CH535" t="n">
        <v>0</v>
      </c>
      <c r="CI535" t="n">
        <v>0</v>
      </c>
      <c r="CJ535" t="n">
        <v>180000000000</v>
      </c>
      <c r="CK535" t="n">
        <v>0</v>
      </c>
      <c r="CL535" t="n">
        <v>0</v>
      </c>
      <c r="CM535" t="n">
        <v>0</v>
      </c>
      <c r="CN535" t="n">
        <v>0</v>
      </c>
      <c r="CO535" t="n">
        <v>0</v>
      </c>
      <c r="CP535" t="n">
        <v>0</v>
      </c>
      <c r="CQ535" t="n">
        <v>0</v>
      </c>
      <c r="CR535" t="n">
        <v>0</v>
      </c>
      <c r="CS535" t="n">
        <v>0</v>
      </c>
      <c r="CT535" t="n">
        <v>0</v>
      </c>
      <c r="CU535" t="n">
        <v>0</v>
      </c>
      <c r="CV535" t="n">
        <v>0</v>
      </c>
      <c r="CW535" t="n">
        <v>0</v>
      </c>
      <c r="CX535" t="n">
        <v>0</v>
      </c>
      <c r="CY535" t="n">
        <v>2.5</v>
      </c>
      <c r="CZ535" t="n">
        <v>0</v>
      </c>
      <c r="DA535" t="n">
        <v>0</v>
      </c>
      <c r="DB535" t="n">
        <v>0</v>
      </c>
      <c r="DC535" t="n">
        <v>0</v>
      </c>
      <c r="DD535" t="n">
        <v>450000000000</v>
      </c>
      <c r="DE535" t="n">
        <v>0</v>
      </c>
      <c r="DF535" t="n">
        <v>0</v>
      </c>
      <c r="DG535" t="n">
        <v>0</v>
      </c>
      <c r="DH535" t="n">
        <v>1</v>
      </c>
      <c r="DI535" t="n">
        <v>0</v>
      </c>
      <c r="DJ535" t="n">
        <v>0</v>
      </c>
      <c r="DK535" t="n">
        <v>0</v>
      </c>
      <c r="DL535" t="n">
        <v>180000000000</v>
      </c>
      <c r="DM535" t="n">
        <v>0</v>
      </c>
      <c r="DN535" t="n">
        <v>0</v>
      </c>
      <c r="DO535" t="n">
        <v>0</v>
      </c>
      <c r="DP535" t="n">
        <v>180000000000</v>
      </c>
      <c r="DQ535" t="n">
        <v>0</v>
      </c>
      <c r="DR535" t="n">
        <v>0</v>
      </c>
      <c r="DS535" t="n">
        <v>0</v>
      </c>
      <c r="DT535" t="n">
        <v>0</v>
      </c>
      <c r="DU535" t="n">
        <v>0</v>
      </c>
      <c r="DV535" t="n">
        <v>179304188399.451</v>
      </c>
      <c r="DW535" t="n">
        <v>8610151728.117647</v>
      </c>
      <c r="DX535" t="n">
        <v>0</v>
      </c>
      <c r="DY535" t="n">
        <v>0</v>
      </c>
      <c r="DZ535" t="n">
        <v>0</v>
      </c>
      <c r="EA535" t="n">
        <v>0</v>
      </c>
      <c r="EB535" t="n">
        <v>8610151728.117647</v>
      </c>
      <c r="EC535" t="n">
        <v>0</v>
      </c>
      <c r="ED535" t="n">
        <v>0</v>
      </c>
      <c r="EE535" t="n">
        <v>0</v>
      </c>
      <c r="EF535" t="n">
        <v>0</v>
      </c>
      <c r="EG535" t="n">
        <v>0</v>
      </c>
      <c r="EH535" t="n">
        <v>0</v>
      </c>
      <c r="EI535" t="n">
        <v>0</v>
      </c>
      <c r="EJ535" t="n">
        <v>0</v>
      </c>
      <c r="EK535" t="n">
        <v>0</v>
      </c>
      <c r="EL535" t="n">
        <v>4043421040</v>
      </c>
      <c r="EM535" t="n">
        <v>0</v>
      </c>
      <c r="EN535" t="n">
        <v>0</v>
      </c>
      <c r="EO535" t="n">
        <v>0</v>
      </c>
      <c r="EP535" t="n">
        <v>0</v>
      </c>
      <c r="EQ535" t="n">
        <v>4043421040</v>
      </c>
      <c r="ER535" t="n">
        <v>68</v>
      </c>
      <c r="EU535" t="n">
        <v>2020</v>
      </c>
      <c r="EV535" t="inlineStr">
        <is>
          <t>국내간접투자</t>
        </is>
      </c>
      <c r="EW535" t="n">
        <v>0</v>
      </c>
      <c r="EX535" t="n">
        <v>0</v>
      </c>
      <c r="EY535" t="n">
        <v>0</v>
      </c>
      <c r="EZ535" t="n">
        <v>0</v>
      </c>
      <c r="FA535" t="n">
        <v>0</v>
      </c>
      <c r="FB535" t="n">
        <v>0</v>
      </c>
      <c r="FC535" t="n">
        <v>4043421040</v>
      </c>
      <c r="FD535" t="n">
        <v>0</v>
      </c>
      <c r="FE535" t="n">
        <v>0</v>
      </c>
      <c r="FF535" t="n">
        <v>0</v>
      </c>
      <c r="FG535" t="n">
        <v>0</v>
      </c>
      <c r="FH535" t="n">
        <v>0</v>
      </c>
      <c r="FI535" t="n">
        <v>0</v>
      </c>
      <c r="FJ535" t="n">
        <v>0</v>
      </c>
      <c r="FK535" t="n">
        <v>0</v>
      </c>
      <c r="FL535" t="n">
        <v>0</v>
      </c>
      <c r="FM535" t="n">
        <v>0</v>
      </c>
      <c r="FN535" t="n">
        <v>0</v>
      </c>
      <c r="FO535" t="n">
        <v>0</v>
      </c>
      <c r="FP535" t="n">
        <v>0</v>
      </c>
      <c r="FQ535" t="b">
        <v>1</v>
      </c>
      <c r="FR535" t="b">
        <v>1</v>
      </c>
    </row>
    <row r="536">
      <c r="A536" t="inlineStr">
        <is>
          <t>BS00001269</t>
        </is>
      </c>
      <c r="B536" t="n">
        <v>800951713805</v>
      </c>
      <c r="C536" t="n">
        <v>6000000001177</v>
      </c>
      <c r="D536" t="inlineStr">
        <is>
          <t>시그니처타워 담보대출 리파이낸싱</t>
        </is>
      </c>
      <c r="E536" t="inlineStr">
        <is>
          <t>시그니처타워 담보대출 리파이낸싱</t>
        </is>
      </c>
      <c r="F536" t="inlineStr">
        <is>
          <t>부동산</t>
        </is>
      </c>
      <c r="G536" t="inlineStr">
        <is>
          <t>수익형</t>
        </is>
      </c>
      <c r="H536" t="inlineStr">
        <is>
          <t>오피스</t>
        </is>
      </c>
      <c r="I536" t="inlineStr">
        <is>
          <t>국내</t>
        </is>
      </c>
      <c r="J536" t="inlineStr">
        <is>
          <t>아시아</t>
        </is>
      </c>
      <c r="K536" t="inlineStr">
        <is>
          <t>이머징</t>
        </is>
      </c>
      <c r="L536" t="inlineStr">
        <is>
          <t>한국</t>
        </is>
      </c>
      <c r="M536" t="inlineStr">
        <is>
          <t>서울CBD</t>
        </is>
      </c>
      <c r="N536" t="inlineStr">
        <is>
          <t>대출</t>
        </is>
      </c>
      <c r="O536" t="inlineStr">
        <is>
          <t>선순위</t>
        </is>
      </c>
      <c r="P536" t="inlineStr">
        <is>
          <t>대출</t>
        </is>
      </c>
      <c r="Q536" t="inlineStr">
        <is>
          <t>프로젝트</t>
        </is>
      </c>
      <c r="R536" t="inlineStr">
        <is>
          <t>KRW</t>
        </is>
      </c>
      <c r="S536" t="inlineStr">
        <is>
          <t>KRW</t>
        </is>
      </c>
      <c r="T536" s="1" t="n">
        <v>44099</v>
      </c>
      <c r="U536" s="1" t="n">
        <v>46566</v>
      </c>
      <c r="V536" s="1" t="n">
        <v>46567</v>
      </c>
      <c r="X536" t="inlineStr">
        <is>
          <t>해당없음</t>
        </is>
      </c>
      <c r="Y536" t="inlineStr">
        <is>
          <t>해당없음</t>
        </is>
      </c>
      <c r="Z536" t="inlineStr">
        <is>
          <t>무보증</t>
        </is>
      </c>
      <c r="AA536" t="inlineStr">
        <is>
          <t>무보증</t>
        </is>
      </c>
      <c r="AB536" t="inlineStr">
        <is>
          <t>이지스자산운용</t>
        </is>
      </c>
      <c r="AC536" t="inlineStr">
        <is>
          <t>해당없음</t>
        </is>
      </c>
      <c r="AD536" t="inlineStr">
        <is>
          <t>예수빈</t>
        </is>
      </c>
      <c r="AF536" t="inlineStr">
        <is>
          <t>김현우</t>
        </is>
      </c>
      <c r="AH536" s="1" t="n">
        <v>44097</v>
      </c>
      <c r="AI536" t="inlineStr">
        <is>
          <t>기보유</t>
        </is>
      </c>
      <c r="AJ536" t="inlineStr">
        <is>
          <t>국내실물</t>
        </is>
      </c>
      <c r="AK536" t="inlineStr">
        <is>
          <t>부동산</t>
        </is>
      </c>
      <c r="AL536" t="inlineStr">
        <is>
          <t>Debt</t>
        </is>
      </c>
      <c r="AM536" t="inlineStr">
        <is>
          <t>인출</t>
        </is>
      </c>
      <c r="AN536" t="inlineStr">
        <is>
          <t>운영</t>
        </is>
      </c>
      <c r="AO536" t="n">
        <v>0</v>
      </c>
      <c r="AP536" t="n">
        <v>6750000000</v>
      </c>
      <c r="AQ536" t="n">
        <v>0</v>
      </c>
      <c r="AR536" t="n">
        <v>0</v>
      </c>
      <c r="AS536" t="n">
        <v>0</v>
      </c>
      <c r="AT536" t="n">
        <v>0</v>
      </c>
      <c r="AU536" t="n">
        <v>0</v>
      </c>
      <c r="AV536" t="n">
        <v>0</v>
      </c>
      <c r="AW536" t="n">
        <v>0</v>
      </c>
      <c r="AX536" t="n">
        <v>0</v>
      </c>
      <c r="AY536" t="n">
        <v>2645302792</v>
      </c>
      <c r="AZ536" t="n">
        <v>0</v>
      </c>
      <c r="BA536" t="n">
        <v>0</v>
      </c>
      <c r="BB536" t="n">
        <v>-2645302792</v>
      </c>
      <c r="BC536" t="n">
        <v>0</v>
      </c>
      <c r="BD536" t="n">
        <v>0</v>
      </c>
      <c r="BE536" t="n">
        <v>59787623</v>
      </c>
      <c r="BF536" t="n">
        <v>0</v>
      </c>
      <c r="BG536" t="n">
        <v>0</v>
      </c>
      <c r="BH536" t="n">
        <v>59787623</v>
      </c>
      <c r="BI536" t="n">
        <v>0</v>
      </c>
      <c r="BJ536" t="n">
        <v>0</v>
      </c>
      <c r="BK536" t="n">
        <v>0</v>
      </c>
      <c r="BL536" t="n">
        <v>58522792</v>
      </c>
      <c r="BM536" t="n">
        <v>0</v>
      </c>
      <c r="BN536" t="n">
        <v>0</v>
      </c>
      <c r="BO536" t="n">
        <v>0</v>
      </c>
      <c r="BP536" t="n">
        <v>59422625</v>
      </c>
      <c r="BQ536" t="n">
        <v>0</v>
      </c>
      <c r="BR536" t="n">
        <v>59422625</v>
      </c>
      <c r="BS536" t="n">
        <v>0</v>
      </c>
      <c r="BT536" t="n">
        <v>0</v>
      </c>
      <c r="BU536" t="n">
        <v>0</v>
      </c>
      <c r="BV536" t="n">
        <v>0</v>
      </c>
      <c r="BW536" t="n">
        <v>59422625</v>
      </c>
      <c r="BX536" t="n">
        <v>0</v>
      </c>
      <c r="BY536" t="n">
        <v>4.595930295481477</v>
      </c>
      <c r="BZ536" t="n">
        <v>0</v>
      </c>
      <c r="CA536" t="n">
        <v>0</v>
      </c>
      <c r="CB536" t="n">
        <v>0</v>
      </c>
      <c r="CC536" t="n">
        <v>2645302792</v>
      </c>
      <c r="CD536" t="n">
        <v>0</v>
      </c>
      <c r="CE536" t="n">
        <v>0</v>
      </c>
      <c r="CF536" t="n">
        <v>0</v>
      </c>
      <c r="CG536" t="n">
        <v>2645302792</v>
      </c>
      <c r="CH536" t="n">
        <v>0</v>
      </c>
      <c r="CI536" t="n">
        <v>0</v>
      </c>
      <c r="CJ536" t="n">
        <v>2645302792</v>
      </c>
      <c r="CK536" t="n">
        <v>0</v>
      </c>
      <c r="CL536" t="n">
        <v>0</v>
      </c>
      <c r="CM536" t="n">
        <v>0</v>
      </c>
      <c r="CN536" t="n">
        <v>0</v>
      </c>
      <c r="CO536" t="n">
        <v>0</v>
      </c>
      <c r="CP536" t="n">
        <v>0</v>
      </c>
      <c r="CQ536" t="n">
        <v>0</v>
      </c>
      <c r="CR536" t="n">
        <v>0</v>
      </c>
      <c r="CS536" t="n">
        <v>0</v>
      </c>
      <c r="CT536" t="n">
        <v>0</v>
      </c>
      <c r="CU536" t="n">
        <v>0</v>
      </c>
      <c r="CV536" t="n">
        <v>0</v>
      </c>
      <c r="CW536" t="n">
        <v>0</v>
      </c>
      <c r="CX536" t="n">
        <v>0</v>
      </c>
      <c r="CY536" t="n">
        <v>2.5</v>
      </c>
      <c r="CZ536" t="n">
        <v>0</v>
      </c>
      <c r="DA536" t="n">
        <v>0</v>
      </c>
      <c r="DB536" t="n">
        <v>0</v>
      </c>
      <c r="DC536" t="n">
        <v>0</v>
      </c>
      <c r="DD536" t="n">
        <v>6613256980</v>
      </c>
      <c r="DE536" t="n">
        <v>0</v>
      </c>
      <c r="DF536" t="n">
        <v>0</v>
      </c>
      <c r="DG536" t="n">
        <v>0</v>
      </c>
      <c r="DH536" t="n">
        <v>1</v>
      </c>
      <c r="DI536" t="n">
        <v>0</v>
      </c>
      <c r="DJ536" t="n">
        <v>0</v>
      </c>
      <c r="DK536" t="n">
        <v>0</v>
      </c>
      <c r="DL536" t="n">
        <v>2645302792</v>
      </c>
      <c r="DM536" t="n">
        <v>0</v>
      </c>
      <c r="DN536" t="n">
        <v>0</v>
      </c>
      <c r="DO536" t="n">
        <v>0</v>
      </c>
      <c r="DP536" t="n">
        <v>2645302792</v>
      </c>
      <c r="DQ536" t="n">
        <v>0</v>
      </c>
      <c r="DR536" t="n">
        <v>0</v>
      </c>
      <c r="DS536" t="n">
        <v>0</v>
      </c>
      <c r="DT536" t="n">
        <v>0</v>
      </c>
      <c r="DU536" t="n">
        <v>0</v>
      </c>
      <c r="DV536" t="n">
        <v>2606350078.868028</v>
      </c>
      <c r="DW536" t="n">
        <v>125156985.1136653</v>
      </c>
      <c r="DX536" t="n">
        <v>0</v>
      </c>
      <c r="DY536" t="n">
        <v>0</v>
      </c>
      <c r="DZ536" t="n">
        <v>0</v>
      </c>
      <c r="EA536" t="n">
        <v>0</v>
      </c>
      <c r="EB536" t="n">
        <v>125156985.1136653</v>
      </c>
      <c r="EC536" t="n">
        <v>0</v>
      </c>
      <c r="ED536" t="n">
        <v>0</v>
      </c>
      <c r="EE536" t="n">
        <v>0</v>
      </c>
      <c r="EF536" t="n">
        <v>0</v>
      </c>
      <c r="EG536" t="n">
        <v>0</v>
      </c>
      <c r="EH536" t="n">
        <v>0</v>
      </c>
      <c r="EI536" t="n">
        <v>0</v>
      </c>
      <c r="EJ536" t="n">
        <v>0</v>
      </c>
      <c r="EK536" t="n">
        <v>0</v>
      </c>
      <c r="EL536" t="n">
        <v>59422625</v>
      </c>
      <c r="EM536" t="n">
        <v>0</v>
      </c>
      <c r="EN536" t="n">
        <v>0</v>
      </c>
      <c r="EO536" t="n">
        <v>0</v>
      </c>
      <c r="EP536" t="n">
        <v>0</v>
      </c>
      <c r="EQ536" t="n">
        <v>59422625</v>
      </c>
      <c r="ER536" t="n">
        <v>361</v>
      </c>
      <c r="EU536" t="n">
        <v>2020</v>
      </c>
      <c r="EV536" t="inlineStr">
        <is>
          <t>국내간접투자</t>
        </is>
      </c>
      <c r="EW536" t="n">
        <v>0</v>
      </c>
      <c r="EX536" t="n">
        <v>0</v>
      </c>
      <c r="EY536" t="n">
        <v>0</v>
      </c>
      <c r="EZ536" t="n">
        <v>0</v>
      </c>
      <c r="FA536" t="n">
        <v>0</v>
      </c>
      <c r="FB536" t="n">
        <v>0</v>
      </c>
      <c r="FC536" t="n">
        <v>59422625</v>
      </c>
      <c r="FD536" t="n">
        <v>0</v>
      </c>
      <c r="FE536" t="n">
        <v>0</v>
      </c>
      <c r="FF536" t="n">
        <v>0</v>
      </c>
      <c r="FG536" t="n">
        <v>0</v>
      </c>
      <c r="FH536" t="n">
        <v>0</v>
      </c>
      <c r="FI536" t="n">
        <v>0</v>
      </c>
      <c r="FJ536" t="n">
        <v>0</v>
      </c>
      <c r="FK536" t="n">
        <v>0</v>
      </c>
      <c r="FL536" t="n">
        <v>0</v>
      </c>
      <c r="FM536" t="n">
        <v>0</v>
      </c>
      <c r="FN536" t="n">
        <v>0</v>
      </c>
      <c r="FO536" t="n">
        <v>0</v>
      </c>
      <c r="FP536" t="n">
        <v>0</v>
      </c>
      <c r="FQ536" t="b">
        <v>1</v>
      </c>
      <c r="FR536" t="b">
        <v>1</v>
      </c>
    </row>
    <row r="537">
      <c r="A537" t="inlineStr">
        <is>
          <t>BS00001270</t>
        </is>
      </c>
      <c r="B537" t="n">
        <v>105754232101</v>
      </c>
      <c r="C537" t="n">
        <v>6000000001179</v>
      </c>
      <c r="D537" t="inlineStr">
        <is>
          <t>여의도 KB금융타워 담보대출 (코람코 125호)</t>
        </is>
      </c>
      <c r="E537" t="inlineStr">
        <is>
          <t>여의도 KB금융타워 담보대출(코람코125호)</t>
        </is>
      </c>
      <c r="F537" t="inlineStr">
        <is>
          <t>부동산</t>
        </is>
      </c>
      <c r="G537" t="inlineStr">
        <is>
          <t>수익형</t>
        </is>
      </c>
      <c r="H537" t="inlineStr">
        <is>
          <t>오피스</t>
        </is>
      </c>
      <c r="I537" t="inlineStr">
        <is>
          <t>국내</t>
        </is>
      </c>
      <c r="J537" t="inlineStr">
        <is>
          <t>아시아</t>
        </is>
      </c>
      <c r="K537" t="inlineStr">
        <is>
          <t>이머징</t>
        </is>
      </c>
      <c r="L537" t="inlineStr">
        <is>
          <t>한국</t>
        </is>
      </c>
      <c r="M537" t="inlineStr">
        <is>
          <t>서울YBD</t>
        </is>
      </c>
      <c r="N537" t="inlineStr">
        <is>
          <t>대출</t>
        </is>
      </c>
      <c r="O537" t="inlineStr">
        <is>
          <t>선순위</t>
        </is>
      </c>
      <c r="P537" t="inlineStr">
        <is>
          <t>대출</t>
        </is>
      </c>
      <c r="Q537" t="inlineStr">
        <is>
          <t>프로젝트</t>
        </is>
      </c>
      <c r="R537" t="inlineStr">
        <is>
          <t>KRW</t>
        </is>
      </c>
      <c r="S537" t="inlineStr">
        <is>
          <t>KRW</t>
        </is>
      </c>
      <c r="T537" s="1" t="n">
        <v>44126</v>
      </c>
      <c r="U537" s="1" t="n">
        <v>45952</v>
      </c>
      <c r="V537" s="1" t="n">
        <v>45952</v>
      </c>
      <c r="W537" s="1" t="n">
        <v>45834</v>
      </c>
      <c r="X537" t="inlineStr">
        <is>
          <t>해당없음</t>
        </is>
      </c>
      <c r="Y537" t="inlineStr">
        <is>
          <t>해당없음</t>
        </is>
      </c>
      <c r="Z537" t="inlineStr">
        <is>
          <t>무보증</t>
        </is>
      </c>
      <c r="AA537" t="inlineStr">
        <is>
          <t>무보증</t>
        </is>
      </c>
      <c r="AB537" t="inlineStr">
        <is>
          <t>코람코자산운용</t>
        </is>
      </c>
      <c r="AC537" t="inlineStr">
        <is>
          <t>해당없음</t>
        </is>
      </c>
      <c r="AD537" t="inlineStr">
        <is>
          <t>배상원</t>
        </is>
      </c>
      <c r="AF537" t="inlineStr">
        <is>
          <t>김현우</t>
        </is>
      </c>
      <c r="AI537" t="inlineStr">
        <is>
          <t>기보유</t>
        </is>
      </c>
      <c r="AJ537" t="inlineStr">
        <is>
          <t>국내실물</t>
        </is>
      </c>
      <c r="AK537" t="inlineStr">
        <is>
          <t>부동산</t>
        </is>
      </c>
      <c r="AL537" t="inlineStr">
        <is>
          <t>Debt</t>
        </is>
      </c>
      <c r="AM537" t="inlineStr">
        <is>
          <t>인출</t>
        </is>
      </c>
      <c r="AN537" t="inlineStr">
        <is>
          <t>상환</t>
        </is>
      </c>
      <c r="AO537" t="n">
        <v>0</v>
      </c>
      <c r="AP537" t="n">
        <v>91800000000</v>
      </c>
      <c r="AQ537" t="n">
        <v>0</v>
      </c>
      <c r="AR537" t="n">
        <v>0</v>
      </c>
      <c r="AS537" t="n">
        <v>0</v>
      </c>
      <c r="AT537" t="n">
        <v>0</v>
      </c>
      <c r="AU537" t="n">
        <v>0</v>
      </c>
      <c r="AV537" t="n">
        <v>0</v>
      </c>
      <c r="AW537" t="n">
        <v>0</v>
      </c>
      <c r="AX537" t="n">
        <v>0</v>
      </c>
      <c r="AY537" t="n">
        <v>91800000000</v>
      </c>
      <c r="AZ537" t="n">
        <v>0</v>
      </c>
      <c r="BA537" t="n">
        <v>0</v>
      </c>
      <c r="BB537" t="n">
        <v>-91800000000</v>
      </c>
      <c r="BC537" t="n">
        <v>0</v>
      </c>
      <c r="BD537" t="n">
        <v>0</v>
      </c>
      <c r="BE537" t="n">
        <v>1443075589</v>
      </c>
      <c r="BF537" t="n">
        <v>0</v>
      </c>
      <c r="BG537" t="n">
        <v>0</v>
      </c>
      <c r="BH537" t="n">
        <v>1433895589</v>
      </c>
      <c r="BI537" t="n">
        <v>9180000</v>
      </c>
      <c r="BJ537" t="n">
        <v>0</v>
      </c>
      <c r="BK537" t="n">
        <v>0</v>
      </c>
      <c r="BL537" t="n">
        <v>1262567602</v>
      </c>
      <c r="BM537" t="n">
        <v>0</v>
      </c>
      <c r="BN537" t="n">
        <v>0</v>
      </c>
      <c r="BO537" t="n">
        <v>0</v>
      </c>
      <c r="BP537" t="n">
        <v>1349003517</v>
      </c>
      <c r="BQ537" t="n">
        <v>0</v>
      </c>
      <c r="BR537" t="n">
        <v>1349003517</v>
      </c>
      <c r="BS537" t="n">
        <v>0</v>
      </c>
      <c r="BT537" t="n">
        <v>0</v>
      </c>
      <c r="BU537" t="n">
        <v>0</v>
      </c>
      <c r="BV537" t="n">
        <v>0</v>
      </c>
      <c r="BW537" t="n">
        <v>1349003517</v>
      </c>
      <c r="BX537" t="n">
        <v>0</v>
      </c>
      <c r="BY537" t="n">
        <v>2.982838375370561</v>
      </c>
      <c r="BZ537" t="n">
        <v>0</v>
      </c>
      <c r="CA537" t="n">
        <v>0</v>
      </c>
      <c r="CB537" t="n">
        <v>0</v>
      </c>
      <c r="CC537" t="n">
        <v>91800000000</v>
      </c>
      <c r="CD537" t="n">
        <v>0</v>
      </c>
      <c r="CE537" t="n">
        <v>0</v>
      </c>
      <c r="CF537" t="n">
        <v>0</v>
      </c>
      <c r="CG537" t="n">
        <v>91800000000</v>
      </c>
      <c r="CH537" t="n">
        <v>0</v>
      </c>
      <c r="CI537" t="n">
        <v>0</v>
      </c>
      <c r="CJ537" t="n">
        <v>91800000000</v>
      </c>
      <c r="CK537" t="n">
        <v>0</v>
      </c>
      <c r="CL537" t="n">
        <v>0</v>
      </c>
      <c r="CM537" t="n">
        <v>0</v>
      </c>
      <c r="CN537" t="n">
        <v>0</v>
      </c>
      <c r="CO537" t="n">
        <v>0</v>
      </c>
      <c r="CP537" t="n">
        <v>0</v>
      </c>
      <c r="CQ537" t="n">
        <v>0</v>
      </c>
      <c r="CR537" t="n">
        <v>0</v>
      </c>
      <c r="CS537" t="n">
        <v>0</v>
      </c>
      <c r="CT537" t="n">
        <v>0</v>
      </c>
      <c r="CU537" t="n">
        <v>0</v>
      </c>
      <c r="CV537" t="n">
        <v>0</v>
      </c>
      <c r="CW537" t="n">
        <v>0</v>
      </c>
      <c r="CX537" t="n">
        <v>0</v>
      </c>
      <c r="CY537" t="n">
        <v>2.31</v>
      </c>
      <c r="CZ537" t="n">
        <v>0</v>
      </c>
      <c r="DA537" t="n">
        <v>0</v>
      </c>
      <c r="DB537" t="n">
        <v>0</v>
      </c>
      <c r="DC537" t="n">
        <v>0</v>
      </c>
      <c r="DD537" t="n">
        <v>212058000000</v>
      </c>
      <c r="DE537" t="n">
        <v>0</v>
      </c>
      <c r="DF537" t="n">
        <v>0</v>
      </c>
      <c r="DG537" t="n">
        <v>0</v>
      </c>
      <c r="DH537" t="n">
        <v>1</v>
      </c>
      <c r="DI537" t="n">
        <v>0</v>
      </c>
      <c r="DJ537" t="n">
        <v>0</v>
      </c>
      <c r="DK537" t="n">
        <v>0</v>
      </c>
      <c r="DL537" t="n">
        <v>91800000000</v>
      </c>
      <c r="DM537" t="n">
        <v>0</v>
      </c>
      <c r="DN537" t="n">
        <v>0</v>
      </c>
      <c r="DO537" t="n">
        <v>0</v>
      </c>
      <c r="DP537" t="n">
        <v>91800000000</v>
      </c>
      <c r="DQ537" t="n">
        <v>0</v>
      </c>
      <c r="DR537" t="n">
        <v>0</v>
      </c>
      <c r="DS537" t="n">
        <v>0</v>
      </c>
      <c r="DT537" t="n">
        <v>0</v>
      </c>
      <c r="DU537" t="n">
        <v>0</v>
      </c>
      <c r="DV537" t="n">
        <v>0</v>
      </c>
      <c r="DW537" t="n">
        <v>0</v>
      </c>
      <c r="DX537" t="n">
        <v>0</v>
      </c>
      <c r="DY537" t="n">
        <v>0</v>
      </c>
      <c r="DZ537" t="n">
        <v>0</v>
      </c>
      <c r="EA537" t="n">
        <v>0</v>
      </c>
      <c r="EB537" t="n">
        <v>0</v>
      </c>
      <c r="EC537" t="n">
        <v>0</v>
      </c>
      <c r="ED537" t="n">
        <v>0</v>
      </c>
      <c r="EE537" t="n">
        <v>0</v>
      </c>
      <c r="EF537" t="n">
        <v>0</v>
      </c>
      <c r="EG537" t="n">
        <v>0</v>
      </c>
      <c r="EH537" t="n">
        <v>0</v>
      </c>
      <c r="EI537" t="n">
        <v>0</v>
      </c>
      <c r="EJ537" t="n">
        <v>0</v>
      </c>
      <c r="EK537" t="n">
        <v>0</v>
      </c>
      <c r="EL537" t="n">
        <v>1349003517</v>
      </c>
      <c r="EM537" t="n">
        <v>0</v>
      </c>
      <c r="EN537" t="n">
        <v>0</v>
      </c>
      <c r="EO537" t="n">
        <v>0</v>
      </c>
      <c r="EP537" t="n">
        <v>0</v>
      </c>
      <c r="EQ537" t="n">
        <v>1349003517</v>
      </c>
      <c r="ER537" t="n">
        <v>167</v>
      </c>
      <c r="EU537" t="n">
        <v>2020</v>
      </c>
      <c r="EV537" t="inlineStr">
        <is>
          <t>국내간접투자</t>
        </is>
      </c>
      <c r="EW537" t="n">
        <v>0</v>
      </c>
      <c r="EX537" t="n">
        <v>0</v>
      </c>
      <c r="EY537" t="n">
        <v>0</v>
      </c>
      <c r="EZ537" t="n">
        <v>0</v>
      </c>
      <c r="FA537" t="n">
        <v>0</v>
      </c>
      <c r="FB537" t="n">
        <v>0</v>
      </c>
      <c r="FC537" t="n">
        <v>1349003517</v>
      </c>
      <c r="FD537" t="n">
        <v>0</v>
      </c>
      <c r="FE537" t="n">
        <v>0</v>
      </c>
      <c r="FF537" t="n">
        <v>0</v>
      </c>
      <c r="FG537" t="n">
        <v>0</v>
      </c>
      <c r="FH537" t="n">
        <v>0</v>
      </c>
      <c r="FI537" t="n">
        <v>0</v>
      </c>
      <c r="FJ537" t="n">
        <v>0</v>
      </c>
      <c r="FK537" t="n">
        <v>0</v>
      </c>
      <c r="FL537" t="n">
        <v>0</v>
      </c>
      <c r="FM537" t="n">
        <v>0</v>
      </c>
      <c r="FN537" t="n">
        <v>0</v>
      </c>
      <c r="FO537" t="n">
        <v>0</v>
      </c>
      <c r="FP537" t="n">
        <v>0</v>
      </c>
      <c r="FQ537" t="b">
        <v>1</v>
      </c>
      <c r="FR537" t="b">
        <v>1</v>
      </c>
    </row>
    <row r="538">
      <c r="A538" t="inlineStr">
        <is>
          <t>BS00001270</t>
        </is>
      </c>
      <c r="B538" t="n">
        <v>105754232101</v>
      </c>
      <c r="C538" t="n">
        <v>6000000001180</v>
      </c>
      <c r="D538" t="inlineStr">
        <is>
          <t>여의도 KB금융타워 담보대출 (코람코 125호)</t>
        </is>
      </c>
      <c r="F538" t="inlineStr">
        <is>
          <t>부동산</t>
        </is>
      </c>
      <c r="G538" t="inlineStr">
        <is>
          <t>수익형</t>
        </is>
      </c>
      <c r="H538" t="inlineStr">
        <is>
          <t>오피스</t>
        </is>
      </c>
      <c r="I538" t="inlineStr">
        <is>
          <t>국내</t>
        </is>
      </c>
      <c r="J538" t="inlineStr">
        <is>
          <t>아시아</t>
        </is>
      </c>
      <c r="K538" t="inlineStr">
        <is>
          <t>이머징</t>
        </is>
      </c>
      <c r="L538" t="inlineStr">
        <is>
          <t>한국</t>
        </is>
      </c>
      <c r="M538" t="inlineStr">
        <is>
          <t>서울YBD</t>
        </is>
      </c>
      <c r="N538" t="inlineStr">
        <is>
          <t>대출</t>
        </is>
      </c>
      <c r="O538" t="inlineStr">
        <is>
          <t>선순위</t>
        </is>
      </c>
      <c r="P538" t="inlineStr">
        <is>
          <t>대출</t>
        </is>
      </c>
      <c r="Q538" t="inlineStr">
        <is>
          <t>프로젝트</t>
        </is>
      </c>
      <c r="R538" t="inlineStr">
        <is>
          <t>미인출</t>
        </is>
      </c>
      <c r="S538" t="inlineStr">
        <is>
          <t>미인출</t>
        </is>
      </c>
      <c r="T538" t="inlineStr">
        <is>
          <t>미인출</t>
        </is>
      </c>
      <c r="U538" s="1" t="n">
        <v>45952</v>
      </c>
      <c r="V538" s="1" t="n">
        <v>45952</v>
      </c>
      <c r="X538" t="inlineStr">
        <is>
          <t>해당없음</t>
        </is>
      </c>
      <c r="Y538" t="inlineStr">
        <is>
          <t>해당없음</t>
        </is>
      </c>
      <c r="Z538" t="inlineStr">
        <is>
          <t>무보증</t>
        </is>
      </c>
      <c r="AA538" t="inlineStr">
        <is>
          <t>무보증</t>
        </is>
      </c>
      <c r="AB538" t="inlineStr">
        <is>
          <t>코람코자산운용</t>
        </is>
      </c>
      <c r="AC538" t="inlineStr">
        <is>
          <t>해당없음</t>
        </is>
      </c>
      <c r="AD538" t="inlineStr">
        <is>
          <t>배상원</t>
        </is>
      </c>
      <c r="AF538" t="inlineStr">
        <is>
          <t>김현우</t>
        </is>
      </c>
      <c r="AI538" t="inlineStr">
        <is>
          <t>기보유</t>
        </is>
      </c>
      <c r="AJ538" t="inlineStr">
        <is>
          <t>국내실물</t>
        </is>
      </c>
      <c r="AK538" t="inlineStr">
        <is>
          <t>부동산</t>
        </is>
      </c>
      <c r="AL538" t="inlineStr">
        <is>
          <t>Debt</t>
        </is>
      </c>
      <c r="AM538" t="inlineStr">
        <is>
          <t>미인출</t>
        </is>
      </c>
      <c r="AN538" t="inlineStr">
        <is>
          <t>운영</t>
        </is>
      </c>
      <c r="AO538" t="n">
        <v>0</v>
      </c>
      <c r="AP538" t="n">
        <v>3900000000</v>
      </c>
      <c r="AQ538" t="n">
        <v>0</v>
      </c>
      <c r="AR538" t="n">
        <v>0</v>
      </c>
      <c r="AS538" t="n">
        <v>0</v>
      </c>
      <c r="AT538" t="n">
        <v>0</v>
      </c>
      <c r="AU538" t="n">
        <v>0</v>
      </c>
      <c r="AV538" t="n">
        <v>0</v>
      </c>
      <c r="AW538" t="n">
        <v>0</v>
      </c>
      <c r="AX538" t="n">
        <v>0</v>
      </c>
      <c r="AY538" t="n">
        <v>0</v>
      </c>
      <c r="AZ538" t="n">
        <v>0</v>
      </c>
      <c r="BA538" t="n">
        <v>0</v>
      </c>
      <c r="BB538" t="n">
        <v>0</v>
      </c>
      <c r="BC538" t="n">
        <v>0</v>
      </c>
      <c r="BD538" t="n">
        <v>0</v>
      </c>
      <c r="BE538" t="n">
        <v>0</v>
      </c>
      <c r="BF538" t="n">
        <v>0</v>
      </c>
      <c r="BG538" t="n">
        <v>0</v>
      </c>
      <c r="BH538" t="n">
        <v>0</v>
      </c>
      <c r="BI538" t="n">
        <v>0</v>
      </c>
      <c r="BJ538" t="n">
        <v>0</v>
      </c>
      <c r="BK538" t="n">
        <v>0</v>
      </c>
      <c r="BL538" t="n">
        <v>58500000</v>
      </c>
      <c r="BM538" t="n">
        <v>0</v>
      </c>
      <c r="BN538" t="n">
        <v>0</v>
      </c>
      <c r="BO538" t="n">
        <v>0</v>
      </c>
      <c r="BP538" t="n">
        <v>58500000</v>
      </c>
      <c r="BQ538" t="n">
        <v>0</v>
      </c>
      <c r="BR538" t="n">
        <v>58500000</v>
      </c>
      <c r="BS538" t="n">
        <v>0</v>
      </c>
      <c r="BT538" t="n">
        <v>0</v>
      </c>
      <c r="BU538" t="n">
        <v>0</v>
      </c>
      <c r="BV538" t="n">
        <v>0</v>
      </c>
      <c r="BW538" t="n">
        <v>58500000</v>
      </c>
      <c r="BX538" t="n">
        <v>0</v>
      </c>
      <c r="BY538" t="n">
        <v>-200</v>
      </c>
      <c r="BZ538" t="n">
        <v>0</v>
      </c>
      <c r="CA538" t="n">
        <v>0</v>
      </c>
      <c r="CB538" t="n">
        <v>0</v>
      </c>
      <c r="CC538" t="n">
        <v>0</v>
      </c>
      <c r="CD538" t="n">
        <v>0</v>
      </c>
      <c r="CE538" t="n">
        <v>0</v>
      </c>
      <c r="CF538" t="n">
        <v>0</v>
      </c>
      <c r="CG538" t="n">
        <v>0</v>
      </c>
      <c r="CH538" t="n">
        <v>0</v>
      </c>
      <c r="CI538" t="n">
        <v>0</v>
      </c>
      <c r="CJ538" t="n">
        <v>0</v>
      </c>
      <c r="CK538" t="n">
        <v>0</v>
      </c>
      <c r="CL538" t="n">
        <v>0</v>
      </c>
      <c r="CM538" t="n">
        <v>0</v>
      </c>
      <c r="CN538" t="n">
        <v>0</v>
      </c>
      <c r="CO538" t="n">
        <v>0</v>
      </c>
      <c r="CP538" t="n">
        <v>0</v>
      </c>
      <c r="CQ538" t="n">
        <v>0</v>
      </c>
      <c r="CR538" t="n">
        <v>0</v>
      </c>
      <c r="CS538" t="n">
        <v>0</v>
      </c>
      <c r="CT538" t="n">
        <v>0</v>
      </c>
      <c r="CU538" t="n">
        <v>0</v>
      </c>
      <c r="CV538" t="n">
        <v>0</v>
      </c>
      <c r="CW538" t="n">
        <v>0</v>
      </c>
      <c r="CX538" t="n">
        <v>0</v>
      </c>
      <c r="CY538" t="n">
        <v>0</v>
      </c>
      <c r="CZ538" t="n">
        <v>0</v>
      </c>
      <c r="DA538" t="n">
        <v>0</v>
      </c>
      <c r="DB538" t="n">
        <v>0</v>
      </c>
      <c r="DC538" t="n">
        <v>0</v>
      </c>
      <c r="DD538" t="n">
        <v>0</v>
      </c>
      <c r="DE538" t="n">
        <v>0</v>
      </c>
      <c r="DF538" t="n">
        <v>0</v>
      </c>
      <c r="DG538" t="n">
        <v>0</v>
      </c>
      <c r="DH538" t="n">
        <v>1</v>
      </c>
      <c r="DI538" t="n">
        <v>0</v>
      </c>
      <c r="DJ538" t="n">
        <v>0</v>
      </c>
      <c r="DK538" t="n">
        <v>0</v>
      </c>
      <c r="DL538" t="n">
        <v>0</v>
      </c>
      <c r="DM538" t="n">
        <v>0</v>
      </c>
      <c r="DN538" t="n">
        <v>0</v>
      </c>
      <c r="DO538" t="n">
        <v>0</v>
      </c>
      <c r="DP538" t="n">
        <v>0</v>
      </c>
      <c r="DQ538" t="n">
        <v>0</v>
      </c>
      <c r="DR538" t="n">
        <v>0</v>
      </c>
      <c r="DS538" t="n">
        <v>0</v>
      </c>
      <c r="DT538" t="n">
        <v>0</v>
      </c>
      <c r="DU538" t="n">
        <v>0</v>
      </c>
      <c r="DV538" t="n">
        <v>0</v>
      </c>
      <c r="DW538" t="n">
        <v>0</v>
      </c>
      <c r="DX538" t="n">
        <v>0</v>
      </c>
      <c r="DY538" t="n">
        <v>0</v>
      </c>
      <c r="DZ538" t="n">
        <v>0</v>
      </c>
      <c r="EA538" t="n">
        <v>0</v>
      </c>
      <c r="EB538" t="n">
        <v>0</v>
      </c>
      <c r="EC538" t="n">
        <v>0</v>
      </c>
      <c r="ED538" t="n">
        <v>0</v>
      </c>
      <c r="EE538" t="n">
        <v>0</v>
      </c>
      <c r="EF538" t="n">
        <v>0</v>
      </c>
      <c r="EG538" t="n">
        <v>0</v>
      </c>
      <c r="EH538" t="n">
        <v>0</v>
      </c>
      <c r="EI538" t="n">
        <v>0</v>
      </c>
      <c r="EJ538" t="n">
        <v>0</v>
      </c>
      <c r="EK538" t="n">
        <v>0</v>
      </c>
      <c r="EL538" t="n">
        <v>58500000</v>
      </c>
      <c r="EM538" t="n">
        <v>0</v>
      </c>
      <c r="EN538" t="n">
        <v>0</v>
      </c>
      <c r="EO538" t="n">
        <v>0</v>
      </c>
      <c r="EP538" t="n">
        <v>0</v>
      </c>
      <c r="EQ538" t="n">
        <v>58500000</v>
      </c>
      <c r="ER538" t="n">
        <v>362</v>
      </c>
      <c r="EU538" t="inlineStr">
        <is>
          <t>미인출</t>
        </is>
      </c>
      <c r="EV538" t="inlineStr">
        <is>
          <t>국내간접투자</t>
        </is>
      </c>
      <c r="EW538" t="n">
        <v>0</v>
      </c>
      <c r="EX538" t="n">
        <v>0</v>
      </c>
      <c r="EY538" t="n">
        <v>0</v>
      </c>
      <c r="EZ538" t="n">
        <v>0</v>
      </c>
      <c r="FA538" t="n">
        <v>0</v>
      </c>
      <c r="FB538" t="n">
        <v>0</v>
      </c>
      <c r="FC538" t="n">
        <v>58500000</v>
      </c>
      <c r="FD538" t="n">
        <v>0</v>
      </c>
      <c r="FE538" t="n">
        <v>0</v>
      </c>
      <c r="FF538" t="n">
        <v>0</v>
      </c>
      <c r="FG538" t="n">
        <v>0</v>
      </c>
      <c r="FH538" t="n">
        <v>0</v>
      </c>
      <c r="FI538" t="n">
        <v>0</v>
      </c>
      <c r="FJ538" t="n">
        <v>0</v>
      </c>
      <c r="FK538" t="n">
        <v>0</v>
      </c>
      <c r="FL538" t="n">
        <v>0</v>
      </c>
      <c r="FM538" t="n">
        <v>0</v>
      </c>
      <c r="FN538" t="n">
        <v>0</v>
      </c>
      <c r="FO538" t="n">
        <v>0</v>
      </c>
      <c r="FP538" t="n">
        <v>0</v>
      </c>
      <c r="FQ538" t="b">
        <v>1</v>
      </c>
      <c r="FR538" t="b">
        <v>1</v>
      </c>
    </row>
    <row r="539">
      <c r="A539" t="inlineStr">
        <is>
          <t>BS00001272</t>
        </is>
      </c>
      <c r="B539" t="inlineStr">
        <is>
          <t>BS0000127201</t>
        </is>
      </c>
      <c r="C539" t="n">
        <v>210000809</v>
      </c>
      <c r="D539" t="inlineStr">
        <is>
          <t>한화 Asia Growth 전문투자형사모증권투자신탁 1호</t>
        </is>
      </c>
      <c r="E539" t="inlineStr">
        <is>
          <t>한화 ASIA GROWTH 일반 사모증권투자신탁1호</t>
        </is>
      </c>
      <c r="F539" t="inlineStr">
        <is>
          <t>VC</t>
        </is>
      </c>
      <c r="G539" t="inlineStr">
        <is>
          <t>VC</t>
        </is>
      </c>
      <c r="H539" t="inlineStr">
        <is>
          <t>VC</t>
        </is>
      </c>
      <c r="I539" t="inlineStr">
        <is>
          <t>해외</t>
        </is>
      </c>
      <c r="J539" t="inlineStr">
        <is>
          <t>아시아</t>
        </is>
      </c>
      <c r="K539" t="inlineStr">
        <is>
          <t>이머징</t>
        </is>
      </c>
      <c r="L539" t="inlineStr">
        <is>
          <t>싱가포르</t>
        </is>
      </c>
      <c r="M539" t="inlineStr">
        <is>
          <t>해당없음</t>
        </is>
      </c>
      <c r="N539" t="inlineStr">
        <is>
          <t>수익증권</t>
        </is>
      </c>
      <c r="O539" t="inlineStr">
        <is>
          <t>지분</t>
        </is>
      </c>
      <c r="P539" t="inlineStr">
        <is>
          <t>주식형</t>
        </is>
      </c>
      <c r="Q539" t="inlineStr">
        <is>
          <t>프로젝트</t>
        </is>
      </c>
      <c r="R539" t="inlineStr">
        <is>
          <t>KRW</t>
        </is>
      </c>
      <c r="S539" t="inlineStr">
        <is>
          <t>USD</t>
        </is>
      </c>
      <c r="T539" s="1" t="n">
        <v>44148</v>
      </c>
      <c r="U539" s="1" t="n">
        <v>45974</v>
      </c>
      <c r="V539" s="1" t="n">
        <v>45974</v>
      </c>
      <c r="W539" s="1" t="n">
        <v>45974</v>
      </c>
      <c r="X539" t="inlineStr">
        <is>
          <t>해당없음</t>
        </is>
      </c>
      <c r="Y539" t="inlineStr">
        <is>
          <t>해당없음</t>
        </is>
      </c>
      <c r="Z539" t="inlineStr">
        <is>
          <t>해당없음</t>
        </is>
      </c>
      <c r="AA539" t="inlineStr">
        <is>
          <t>해당없음</t>
        </is>
      </c>
      <c r="AB539" t="inlineStr">
        <is>
          <t>한화자산운용</t>
        </is>
      </c>
      <c r="AD539" t="inlineStr">
        <is>
          <t>서승빈</t>
        </is>
      </c>
      <c r="AF539" t="inlineStr">
        <is>
          <t>권우철</t>
        </is>
      </c>
      <c r="AI539" t="inlineStr">
        <is>
          <t>기보유</t>
        </is>
      </c>
      <c r="AJ539" t="inlineStr">
        <is>
          <t>사모투자</t>
        </is>
      </c>
      <c r="AK539" t="inlineStr">
        <is>
          <t>VC</t>
        </is>
      </c>
      <c r="AL539" t="inlineStr">
        <is>
          <t>Equity</t>
        </is>
      </c>
      <c r="AM539" t="inlineStr">
        <is>
          <t>인출</t>
        </is>
      </c>
      <c r="AN539" t="inlineStr">
        <is>
          <t>상환</t>
        </is>
      </c>
      <c r="AO539" t="n">
        <v>1365000000</v>
      </c>
      <c r="AP539" t="n">
        <v>217191000000</v>
      </c>
      <c r="AQ539" t="n">
        <v>0</v>
      </c>
      <c r="AR539" t="n">
        <v>0</v>
      </c>
      <c r="AS539" t="n">
        <v>0</v>
      </c>
      <c r="AT539" t="n">
        <v>0</v>
      </c>
      <c r="AU539" t="n">
        <v>0</v>
      </c>
      <c r="AV539" t="n">
        <v>691935484</v>
      </c>
      <c r="AW539" t="n">
        <v>256475587218</v>
      </c>
      <c r="AX539" t="n">
        <v>0</v>
      </c>
      <c r="AY539" t="n">
        <v>236924243226</v>
      </c>
      <c r="AZ539" t="n">
        <v>251242497175</v>
      </c>
      <c r="BA539" t="n">
        <v>0</v>
      </c>
      <c r="BB539" t="n">
        <v>-236232307742</v>
      </c>
      <c r="BC539" t="n">
        <v>5233090043</v>
      </c>
      <c r="BD539" t="n">
        <v>0</v>
      </c>
      <c r="BE539" t="n">
        <v>139334</v>
      </c>
      <c r="BF539" t="n">
        <v>3076563</v>
      </c>
      <c r="BG539" t="n">
        <v>0</v>
      </c>
      <c r="BH539" t="n">
        <v>0</v>
      </c>
      <c r="BI539" t="n">
        <v>139334</v>
      </c>
      <c r="BJ539" t="n">
        <v>35623542427</v>
      </c>
      <c r="BK539" t="n">
        <v>0</v>
      </c>
      <c r="BL539" t="n">
        <v>139334</v>
      </c>
      <c r="BM539" t="n">
        <v>0</v>
      </c>
      <c r="BN539" t="n">
        <v>35623542427</v>
      </c>
      <c r="BO539" t="n">
        <v>0</v>
      </c>
      <c r="BP539" t="n">
        <v>139334</v>
      </c>
      <c r="BQ539" t="n">
        <v>0</v>
      </c>
      <c r="BR539" t="n">
        <v>35623681761</v>
      </c>
      <c r="BS539" t="n">
        <v>0</v>
      </c>
      <c r="BT539" t="n">
        <v>0</v>
      </c>
      <c r="BU539" t="n">
        <v>0</v>
      </c>
      <c r="BV539" t="n">
        <v>0</v>
      </c>
      <c r="BW539" t="n">
        <v>35623681761</v>
      </c>
      <c r="BX539" t="n">
        <v>0</v>
      </c>
      <c r="BY539" t="n">
        <v>43.18412427792636</v>
      </c>
      <c r="BZ539" t="n">
        <v>0</v>
      </c>
      <c r="CA539" t="n">
        <v>0</v>
      </c>
      <c r="CB539" t="n">
        <v>0</v>
      </c>
      <c r="CC539" t="n">
        <v>228781321312</v>
      </c>
      <c r="CD539" t="n">
        <v>0</v>
      </c>
      <c r="CE539" t="n">
        <v>0</v>
      </c>
      <c r="CF539" t="n">
        <v>0</v>
      </c>
      <c r="CG539" t="n">
        <v>200608765315</v>
      </c>
      <c r="CH539" t="n">
        <v>0</v>
      </c>
      <c r="CI539" t="n">
        <v>0</v>
      </c>
      <c r="CJ539" t="n">
        <v>200608765315</v>
      </c>
      <c r="CK539" t="n">
        <v>35623542427</v>
      </c>
      <c r="CL539" t="n">
        <v>145144652225</v>
      </c>
      <c r="CM539" t="n">
        <v>0</v>
      </c>
      <c r="CN539" t="n">
        <v>22.60549604892731</v>
      </c>
      <c r="CO539" t="n">
        <v>-0.4623964428901673</v>
      </c>
      <c r="CP539" t="n">
        <v>0</v>
      </c>
      <c r="CQ539" t="n">
        <v>0</v>
      </c>
      <c r="CR539" t="n">
        <v>0</v>
      </c>
      <c r="CS539" t="n">
        <v>0.9796081430722895</v>
      </c>
      <c r="CT539" t="n">
        <v>0</v>
      </c>
      <c r="CU539" t="n">
        <v>0</v>
      </c>
      <c r="CV539" t="n">
        <v>0</v>
      </c>
      <c r="CW539" t="n">
        <v>0</v>
      </c>
      <c r="CX539" t="n">
        <v>0</v>
      </c>
      <c r="CY539" t="n">
        <v>0</v>
      </c>
      <c r="CZ539" t="n">
        <v>0</v>
      </c>
      <c r="DA539" t="n">
        <v>0</v>
      </c>
      <c r="DB539" t="n">
        <v>0</v>
      </c>
      <c r="DC539" t="n">
        <v>0</v>
      </c>
      <c r="DD539" t="n">
        <v>0</v>
      </c>
      <c r="DE539" t="n">
        <v>0</v>
      </c>
      <c r="DF539" t="n">
        <v>0</v>
      </c>
      <c r="DG539" t="n">
        <v>0</v>
      </c>
      <c r="DH539" t="n">
        <v>0</v>
      </c>
      <c r="DI539" t="n">
        <v>1</v>
      </c>
      <c r="DJ539" t="n">
        <v>0</v>
      </c>
      <c r="DK539" t="n">
        <v>0</v>
      </c>
      <c r="DL539" t="n">
        <v>0</v>
      </c>
      <c r="DM539" t="n">
        <v>200608765315</v>
      </c>
      <c r="DN539" t="n">
        <v>0</v>
      </c>
      <c r="DO539" t="n">
        <v>691935484</v>
      </c>
      <c r="DP539" t="n">
        <v>0</v>
      </c>
      <c r="DQ539" t="n">
        <v>236924243226</v>
      </c>
      <c r="DR539" t="n">
        <v>0</v>
      </c>
      <c r="DS539" t="n">
        <v>0</v>
      </c>
      <c r="DT539" t="n">
        <v>0</v>
      </c>
      <c r="DU539" t="n">
        <v>0</v>
      </c>
      <c r="DV539" t="n">
        <v>189633684218</v>
      </c>
      <c r="DW539" t="n">
        <v>113224.2351267794</v>
      </c>
      <c r="DX539" t="n">
        <v>0</v>
      </c>
      <c r="DY539" t="n">
        <v>66518211953.24689</v>
      </c>
      <c r="DZ539" t="n">
        <v>47513008538.0335</v>
      </c>
      <c r="EA539" t="n">
        <v>0</v>
      </c>
      <c r="EB539" t="n">
        <v>114031333715.5155</v>
      </c>
      <c r="EC539" t="n">
        <v>0</v>
      </c>
      <c r="ED539" t="n">
        <v>0</v>
      </c>
      <c r="EE539" t="n">
        <v>0</v>
      </c>
      <c r="EF539" t="n">
        <v>0</v>
      </c>
      <c r="EG539" t="n">
        <v>0</v>
      </c>
      <c r="EH539" t="n">
        <v>0</v>
      </c>
      <c r="EI539" t="n">
        <v>0</v>
      </c>
      <c r="EJ539" t="n">
        <v>0</v>
      </c>
      <c r="EK539" t="n">
        <v>0</v>
      </c>
      <c r="EL539" t="n">
        <v>139334</v>
      </c>
      <c r="EM539" t="n">
        <v>35623542427</v>
      </c>
      <c r="EN539" t="n">
        <v>0</v>
      </c>
      <c r="EO539" t="n">
        <v>0</v>
      </c>
      <c r="EP539" t="n">
        <v>0</v>
      </c>
      <c r="EQ539" t="n">
        <v>35623681761</v>
      </c>
      <c r="ER539" t="n">
        <v>3</v>
      </c>
      <c r="ES539" t="inlineStr">
        <is>
          <t>상장주식</t>
        </is>
      </c>
      <c r="EU539" t="n">
        <v>2020</v>
      </c>
      <c r="EV539" t="inlineStr">
        <is>
          <t>국내간접투자</t>
        </is>
      </c>
      <c r="EW539" t="n">
        <v>0</v>
      </c>
      <c r="EX539" t="n">
        <v>0</v>
      </c>
      <c r="EY539" t="n">
        <v>0</v>
      </c>
      <c r="EZ539" t="n">
        <v>0</v>
      </c>
      <c r="FA539" t="n">
        <v>0</v>
      </c>
      <c r="FB539" t="n">
        <v>0</v>
      </c>
      <c r="FC539" t="n">
        <v>0</v>
      </c>
      <c r="FD539" t="n">
        <v>0</v>
      </c>
      <c r="FE539" t="n">
        <v>0</v>
      </c>
      <c r="FF539" t="n">
        <v>0</v>
      </c>
      <c r="FG539" t="n">
        <v>0</v>
      </c>
      <c r="FH539" t="n">
        <v>0</v>
      </c>
      <c r="FI539" t="n">
        <v>0</v>
      </c>
      <c r="FJ539" t="n">
        <v>0</v>
      </c>
      <c r="FK539" t="n">
        <v>0</v>
      </c>
      <c r="FL539" t="n">
        <v>0</v>
      </c>
      <c r="FM539" t="n">
        <v>139334</v>
      </c>
      <c r="FN539" t="n">
        <v>35623542427</v>
      </c>
      <c r="FO539" t="n">
        <v>0</v>
      </c>
      <c r="FP539" t="n">
        <v>0</v>
      </c>
      <c r="FQ539" t="b">
        <v>1</v>
      </c>
      <c r="FR539" t="b">
        <v>1</v>
      </c>
    </row>
    <row r="540">
      <c r="A540" t="inlineStr">
        <is>
          <t>BS00001273</t>
        </is>
      </c>
      <c r="B540" t="inlineStr">
        <is>
          <t>BS0000127301</t>
        </is>
      </c>
      <c r="C540" t="n">
        <v>210000817</v>
      </c>
      <c r="D540" t="inlineStr">
        <is>
          <t>신한BNPP VDF 전문투자형사모투자신탁 1호(H)</t>
        </is>
      </c>
      <c r="E540" t="inlineStr">
        <is>
          <t>신한VDF일반사모투자신탁제1호(H)</t>
        </is>
      </c>
      <c r="F540" t="inlineStr">
        <is>
          <t>PD</t>
        </is>
      </c>
      <c r="G540" t="inlineStr">
        <is>
          <t>PD</t>
        </is>
      </c>
      <c r="H540" t="inlineStr">
        <is>
          <t>Distressed</t>
        </is>
      </c>
      <c r="I540" t="inlineStr">
        <is>
          <t>해외</t>
        </is>
      </c>
      <c r="J540" t="inlineStr">
        <is>
          <t>아메리카</t>
        </is>
      </c>
      <c r="K540" t="inlineStr">
        <is>
          <t>선진국</t>
        </is>
      </c>
      <c r="L540" t="inlineStr">
        <is>
          <t>미국</t>
        </is>
      </c>
      <c r="M540" t="inlineStr">
        <is>
          <t>해당없음</t>
        </is>
      </c>
      <c r="N540" t="inlineStr">
        <is>
          <t>수익증권</t>
        </is>
      </c>
      <c r="O540" t="inlineStr">
        <is>
          <t>후순위</t>
        </is>
      </c>
      <c r="P540" t="inlineStr">
        <is>
          <t>채권형</t>
        </is>
      </c>
      <c r="Q540" t="inlineStr">
        <is>
          <t>블라인드</t>
        </is>
      </c>
      <c r="R540" t="inlineStr">
        <is>
          <t>KRW</t>
        </is>
      </c>
      <c r="S540" t="inlineStr">
        <is>
          <t>USD</t>
        </is>
      </c>
      <c r="T540" s="1" t="n">
        <v>44153</v>
      </c>
      <c r="U540" s="1" t="n">
        <v>44153</v>
      </c>
      <c r="V540" s="1" t="n">
        <v>46344</v>
      </c>
      <c r="X540" t="inlineStr">
        <is>
          <t>해당없음</t>
        </is>
      </c>
      <c r="Y540" t="inlineStr">
        <is>
          <t>해당없음</t>
        </is>
      </c>
      <c r="Z540" t="inlineStr">
        <is>
          <t>해당없음</t>
        </is>
      </c>
      <c r="AA540" t="inlineStr">
        <is>
          <t>해당없음</t>
        </is>
      </c>
      <c r="AB540" t="inlineStr">
        <is>
          <t>신한자산운용</t>
        </is>
      </c>
      <c r="AC540" t="inlineStr">
        <is>
          <t>Varde Partners</t>
        </is>
      </c>
      <c r="AD540" t="inlineStr">
        <is>
          <t>이경진</t>
        </is>
      </c>
      <c r="AF540" t="inlineStr">
        <is>
          <t>이현호</t>
        </is>
      </c>
      <c r="AI540" t="inlineStr">
        <is>
          <t>기보유</t>
        </is>
      </c>
      <c r="AJ540" t="inlineStr">
        <is>
          <t>사모투자</t>
        </is>
      </c>
      <c r="AK540" t="inlineStr">
        <is>
          <t>PD</t>
        </is>
      </c>
      <c r="AL540" t="inlineStr">
        <is>
          <t>Equity</t>
        </is>
      </c>
      <c r="AM540" t="inlineStr">
        <is>
          <t>인출</t>
        </is>
      </c>
      <c r="AN540" t="inlineStr">
        <is>
          <t>운영</t>
        </is>
      </c>
      <c r="AO540" t="n">
        <v>280000000</v>
      </c>
      <c r="AP540" t="n">
        <v>52000000000</v>
      </c>
      <c r="AQ540" t="n">
        <v>0</v>
      </c>
      <c r="AR540" t="n">
        <v>0</v>
      </c>
      <c r="AS540" t="n">
        <v>0</v>
      </c>
      <c r="AT540" t="n">
        <v>0</v>
      </c>
      <c r="AU540" t="n">
        <v>0</v>
      </c>
      <c r="AV540" t="n">
        <v>1955272727</v>
      </c>
      <c r="AW540" t="n">
        <v>45158636567</v>
      </c>
      <c r="AX540" t="n">
        <v>0</v>
      </c>
      <c r="AY540" t="n">
        <v>14225818282</v>
      </c>
      <c r="AZ540" t="n">
        <v>41437561258</v>
      </c>
      <c r="BA540" t="n">
        <v>0</v>
      </c>
      <c r="BB540" t="n">
        <v>-12270545555</v>
      </c>
      <c r="BC540" t="n">
        <v>3721075309</v>
      </c>
      <c r="BD540" t="n">
        <v>0</v>
      </c>
      <c r="BE540" t="n">
        <v>40175</v>
      </c>
      <c r="BF540" t="n">
        <v>278355</v>
      </c>
      <c r="BG540" t="n">
        <v>0</v>
      </c>
      <c r="BH540" t="n">
        <v>0</v>
      </c>
      <c r="BI540" t="n">
        <v>40175</v>
      </c>
      <c r="BJ540" t="n">
        <v>336647679</v>
      </c>
      <c r="BK540" t="n">
        <v>0</v>
      </c>
      <c r="BL540" t="n">
        <v>40175</v>
      </c>
      <c r="BM540" t="n">
        <v>700707584</v>
      </c>
      <c r="BN540" t="n">
        <v>1523815361</v>
      </c>
      <c r="BO540" t="n">
        <v>0</v>
      </c>
      <c r="BP540" t="n">
        <v>40175</v>
      </c>
      <c r="BQ540" t="n">
        <v>700707584</v>
      </c>
      <c r="BR540" t="n">
        <v>1523855536</v>
      </c>
      <c r="BS540" t="n">
        <v>0</v>
      </c>
      <c r="BT540" t="n">
        <v>0</v>
      </c>
      <c r="BU540" t="n">
        <v>0</v>
      </c>
      <c r="BV540" t="n">
        <v>700707584</v>
      </c>
      <c r="BW540" t="n">
        <v>1523855536</v>
      </c>
      <c r="BX540" t="n">
        <v>4.473167688222106</v>
      </c>
      <c r="BY540" t="n">
        <v>7.264470435163675</v>
      </c>
      <c r="BZ540" t="n">
        <v>0</v>
      </c>
      <c r="CA540" t="n">
        <v>11580169208</v>
      </c>
      <c r="CB540" t="n">
        <v>11580169208</v>
      </c>
      <c r="CC540" t="n">
        <v>19897622858</v>
      </c>
      <c r="CD540" t="n">
        <v>0</v>
      </c>
      <c r="CE540" t="n">
        <v>16365391603</v>
      </c>
      <c r="CF540" t="n">
        <v>15664684019</v>
      </c>
      <c r="CG540" t="n">
        <v>27112121797</v>
      </c>
      <c r="CH540" t="n">
        <v>16365391603</v>
      </c>
      <c r="CI540" t="n">
        <v>15664684019</v>
      </c>
      <c r="CJ540" t="n">
        <v>27112121797</v>
      </c>
      <c r="CK540" t="n">
        <v>1523815361</v>
      </c>
      <c r="CL540" t="n">
        <v>0</v>
      </c>
      <c r="CM540" t="n">
        <v>70.30390858650206</v>
      </c>
      <c r="CN540" t="n">
        <v>7.53354698419571</v>
      </c>
      <c r="CO540" t="n">
        <v>8.450452983379366</v>
      </c>
      <c r="CP540" t="n">
        <v>1150550995239.62</v>
      </c>
      <c r="CQ540" t="n">
        <v>123289446555.9624</v>
      </c>
      <c r="CR540" t="n">
        <v>138294972295.743</v>
      </c>
      <c r="CS540" t="n">
        <v>1.280003906456293</v>
      </c>
      <c r="CT540" t="n">
        <v>20947765182.52701</v>
      </c>
      <c r="CU540" t="n">
        <v>0</v>
      </c>
      <c r="CV540" t="n">
        <v>0</v>
      </c>
      <c r="CW540" t="n">
        <v>0</v>
      </c>
      <c r="CX540" t="n">
        <v>0</v>
      </c>
      <c r="CY540" t="n">
        <v>0</v>
      </c>
      <c r="CZ540" t="n">
        <v>0</v>
      </c>
      <c r="DA540" t="n">
        <v>0</v>
      </c>
      <c r="DB540" t="n">
        <v>0</v>
      </c>
      <c r="DC540" t="n">
        <v>0</v>
      </c>
      <c r="DD540" t="n">
        <v>0</v>
      </c>
      <c r="DE540" t="n">
        <v>0</v>
      </c>
      <c r="DF540" t="n">
        <v>0</v>
      </c>
      <c r="DG540" t="n">
        <v>0</v>
      </c>
      <c r="DH540" t="n">
        <v>0.2423330000000004</v>
      </c>
      <c r="DI540" t="n">
        <v>0.7576669999999995</v>
      </c>
      <c r="DJ540" t="n">
        <v>3965874443.329806</v>
      </c>
      <c r="DK540" t="n">
        <v>12399517159.67019</v>
      </c>
      <c r="DL540" t="n">
        <v>6570161811.432413</v>
      </c>
      <c r="DM540" t="n">
        <v>20541959985.56758</v>
      </c>
      <c r="DN540" t="n">
        <v>473827105.7520918</v>
      </c>
      <c r="DO540" t="n">
        <v>1481445621.247908</v>
      </c>
      <c r="DP540" t="n">
        <v>3447385221.731912</v>
      </c>
      <c r="DQ540" t="n">
        <v>10778433060.26809</v>
      </c>
      <c r="DR540" t="n">
        <v>0</v>
      </c>
      <c r="DS540" t="n">
        <v>0</v>
      </c>
      <c r="DT540" t="n">
        <v>0</v>
      </c>
      <c r="DU540" t="n">
        <v>0</v>
      </c>
      <c r="DV540" t="n">
        <v>20421668020</v>
      </c>
      <c r="DW540" t="n">
        <v>2222612074.440172</v>
      </c>
      <c r="DX540" t="n">
        <v>0</v>
      </c>
      <c r="DY540" t="n">
        <v>2019475024.914003</v>
      </c>
      <c r="DZ540" t="n">
        <v>5330107905.091229</v>
      </c>
      <c r="EA540" t="n">
        <v>0</v>
      </c>
      <c r="EB540" t="n">
        <v>9572195004.445404</v>
      </c>
      <c r="EC540" t="n">
        <v>0.4687273828499639</v>
      </c>
      <c r="ED540" t="n">
        <v>9572195004.445404</v>
      </c>
      <c r="EE540" t="n">
        <v>7670907175.388966</v>
      </c>
      <c r="EF540" t="n">
        <v>0</v>
      </c>
      <c r="EG540" t="n">
        <v>0</v>
      </c>
      <c r="EH540" t="n">
        <v>0</v>
      </c>
      <c r="EI540" t="n">
        <v>0</v>
      </c>
      <c r="EJ540" t="n">
        <v>700707584</v>
      </c>
      <c r="EK540" t="n">
        <v>0</v>
      </c>
      <c r="EL540" t="n">
        <v>40175</v>
      </c>
      <c r="EM540" t="n">
        <v>336647679</v>
      </c>
      <c r="EN540" t="n">
        <v>0</v>
      </c>
      <c r="EO540" t="n">
        <v>1187167682</v>
      </c>
      <c r="EP540" t="n">
        <v>700707584</v>
      </c>
      <c r="EQ540" t="n">
        <v>1523855536</v>
      </c>
      <c r="ER540" t="n">
        <v>153</v>
      </c>
      <c r="EU540" t="n">
        <v>2020</v>
      </c>
      <c r="EV540" t="inlineStr">
        <is>
          <t>국내간접투자</t>
        </is>
      </c>
      <c r="EW540" t="n">
        <v>0</v>
      </c>
      <c r="EX540" t="n">
        <v>0</v>
      </c>
      <c r="EY540" t="n">
        <v>0</v>
      </c>
      <c r="EZ540" t="n">
        <v>0</v>
      </c>
      <c r="FA540" t="n">
        <v>169804570.9534723</v>
      </c>
      <c r="FB540" t="n">
        <v>0</v>
      </c>
      <c r="FC540" t="n">
        <v>9735.728275000018</v>
      </c>
      <c r="FD540" t="n">
        <v>81580841.99510714</v>
      </c>
      <c r="FE540" t="n">
        <v>0</v>
      </c>
      <c r="FF540" t="n">
        <v>287689905.8821065</v>
      </c>
      <c r="FG540" t="n">
        <v>0</v>
      </c>
      <c r="FH540" t="n">
        <v>0</v>
      </c>
      <c r="FI540" t="n">
        <v>0</v>
      </c>
      <c r="FJ540" t="n">
        <v>0</v>
      </c>
      <c r="FK540" t="n">
        <v>530903013.0465277</v>
      </c>
      <c r="FL540" t="n">
        <v>0</v>
      </c>
      <c r="FM540" t="n">
        <v>30439.27172499998</v>
      </c>
      <c r="FN540" t="n">
        <v>255066837.0048929</v>
      </c>
      <c r="FO540" t="n">
        <v>0</v>
      </c>
      <c r="FP540" t="n">
        <v>899477776.1178935</v>
      </c>
      <c r="FQ540" t="b">
        <v>1</v>
      </c>
      <c r="FR540" t="b">
        <v>1</v>
      </c>
    </row>
    <row r="541">
      <c r="A541" t="inlineStr">
        <is>
          <t>BS00001274</t>
        </is>
      </c>
      <c r="B541" t="n">
        <v>906177470902</v>
      </c>
      <c r="C541" t="n">
        <v>6000000001182</v>
      </c>
      <c r="D541" t="inlineStr">
        <is>
          <t>여의도 하나금융투자빌딩 담보대출 리파이낸싱 (코크렙제30호)</t>
        </is>
      </c>
      <c r="E541" t="inlineStr">
        <is>
          <t>여의도 하나금융투자빌딩 담보대출 리파이낸싱(코크렙 30호)</t>
        </is>
      </c>
      <c r="F541" t="inlineStr">
        <is>
          <t>부동산</t>
        </is>
      </c>
      <c r="G541" t="inlineStr">
        <is>
          <t>수익형</t>
        </is>
      </c>
      <c r="H541" t="inlineStr">
        <is>
          <t>오피스</t>
        </is>
      </c>
      <c r="I541" t="inlineStr">
        <is>
          <t>국내</t>
        </is>
      </c>
      <c r="J541" t="inlineStr">
        <is>
          <t>아시아</t>
        </is>
      </c>
      <c r="K541" t="inlineStr">
        <is>
          <t>이머징</t>
        </is>
      </c>
      <c r="L541" t="inlineStr">
        <is>
          <t>한국</t>
        </is>
      </c>
      <c r="M541" t="inlineStr">
        <is>
          <t>서울YBD</t>
        </is>
      </c>
      <c r="N541" t="inlineStr">
        <is>
          <t>대출</t>
        </is>
      </c>
      <c r="O541" t="inlineStr">
        <is>
          <t>선순위</t>
        </is>
      </c>
      <c r="P541" t="inlineStr">
        <is>
          <t>대출</t>
        </is>
      </c>
      <c r="Q541" t="inlineStr">
        <is>
          <t>프로젝트</t>
        </is>
      </c>
      <c r="R541" t="inlineStr">
        <is>
          <t>KRW</t>
        </is>
      </c>
      <c r="S541" t="inlineStr">
        <is>
          <t>KRW</t>
        </is>
      </c>
      <c r="T541" s="1" t="n">
        <v>44141</v>
      </c>
      <c r="U541" s="1" t="n">
        <v>44141</v>
      </c>
      <c r="V541" s="1" t="n">
        <v>45967</v>
      </c>
      <c r="X541" t="inlineStr">
        <is>
          <t>해당없음</t>
        </is>
      </c>
      <c r="Y541" t="inlineStr">
        <is>
          <t>해당없음</t>
        </is>
      </c>
      <c r="Z541" t="inlineStr">
        <is>
          <t>무보증</t>
        </is>
      </c>
      <c r="AA541" t="inlineStr">
        <is>
          <t>무보증</t>
        </is>
      </c>
      <c r="AB541" t="inlineStr">
        <is>
          <t>코람코자산신탁</t>
        </is>
      </c>
      <c r="AC541" t="inlineStr">
        <is>
          <t>해당없음</t>
        </is>
      </c>
      <c r="AD541" t="inlineStr">
        <is>
          <t>예수빈</t>
        </is>
      </c>
      <c r="AF541" t="inlineStr">
        <is>
          <t>김현우</t>
        </is>
      </c>
      <c r="AH541" s="1" t="n">
        <v>44139</v>
      </c>
      <c r="AI541" t="inlineStr">
        <is>
          <t>기보유</t>
        </is>
      </c>
      <c r="AJ541" t="inlineStr">
        <is>
          <t>국내실물</t>
        </is>
      </c>
      <c r="AK541" t="inlineStr">
        <is>
          <t>부동산</t>
        </is>
      </c>
      <c r="AL541" t="inlineStr">
        <is>
          <t>Debt</t>
        </is>
      </c>
      <c r="AM541" t="inlineStr">
        <is>
          <t>인출</t>
        </is>
      </c>
      <c r="AN541" t="inlineStr">
        <is>
          <t>운영</t>
        </is>
      </c>
      <c r="AO541" t="n">
        <v>0</v>
      </c>
      <c r="AP541" t="n">
        <v>100000000000</v>
      </c>
      <c r="AQ541" t="n">
        <v>0</v>
      </c>
      <c r="AR541" t="n">
        <v>0</v>
      </c>
      <c r="AS541" t="n">
        <v>0</v>
      </c>
      <c r="AT541" t="n">
        <v>0</v>
      </c>
      <c r="AU541" t="n">
        <v>0</v>
      </c>
      <c r="AV541" t="n">
        <v>0</v>
      </c>
      <c r="AW541" t="n">
        <v>0</v>
      </c>
      <c r="AX541" t="n">
        <v>0</v>
      </c>
      <c r="AY541" t="n">
        <v>100000000000</v>
      </c>
      <c r="AZ541" t="n">
        <v>0</v>
      </c>
      <c r="BA541" t="n">
        <v>0</v>
      </c>
      <c r="BB541" t="n">
        <v>-100000000000</v>
      </c>
      <c r="BC541" t="n">
        <v>0</v>
      </c>
      <c r="BD541" t="n">
        <v>0</v>
      </c>
      <c r="BE541" t="n">
        <v>2548931056</v>
      </c>
      <c r="BF541" t="n">
        <v>0</v>
      </c>
      <c r="BG541" t="n">
        <v>0</v>
      </c>
      <c r="BH541" t="n">
        <v>2548931056</v>
      </c>
      <c r="BI541" t="n">
        <v>0</v>
      </c>
      <c r="BJ541" t="n">
        <v>0</v>
      </c>
      <c r="BK541" t="n">
        <v>0</v>
      </c>
      <c r="BL541" t="n">
        <v>2209676084</v>
      </c>
      <c r="BM541" t="n">
        <v>0</v>
      </c>
      <c r="BN541" t="n">
        <v>0</v>
      </c>
      <c r="BO541" t="n">
        <v>0</v>
      </c>
      <c r="BP541" t="n">
        <v>2233757505</v>
      </c>
      <c r="BQ541" t="n">
        <v>0</v>
      </c>
      <c r="BR541" t="n">
        <v>2233757505</v>
      </c>
      <c r="BS541" t="n">
        <v>0</v>
      </c>
      <c r="BT541" t="n">
        <v>0</v>
      </c>
      <c r="BU541" t="n">
        <v>0</v>
      </c>
      <c r="BV541" t="n">
        <v>0</v>
      </c>
      <c r="BW541" t="n">
        <v>2233757505</v>
      </c>
      <c r="BX541" t="n">
        <v>0</v>
      </c>
      <c r="BY541" t="n">
        <v>4.569588536890409</v>
      </c>
      <c r="BZ541" t="n">
        <v>0</v>
      </c>
      <c r="CA541" t="n">
        <v>0</v>
      </c>
      <c r="CB541" t="n">
        <v>0</v>
      </c>
      <c r="CC541" t="n">
        <v>100000000000</v>
      </c>
      <c r="CD541" t="n">
        <v>0</v>
      </c>
      <c r="CE541" t="n">
        <v>0</v>
      </c>
      <c r="CF541" t="n">
        <v>0</v>
      </c>
      <c r="CG541" t="n">
        <v>100000000000</v>
      </c>
      <c r="CH541" t="n">
        <v>0</v>
      </c>
      <c r="CI541" t="n">
        <v>0</v>
      </c>
      <c r="CJ541" t="n">
        <v>100000000000</v>
      </c>
      <c r="CK541" t="n">
        <v>0</v>
      </c>
      <c r="CL541" t="n">
        <v>0</v>
      </c>
      <c r="CM541" t="n">
        <v>0</v>
      </c>
      <c r="CN541" t="n">
        <v>0</v>
      </c>
      <c r="CO541" t="n">
        <v>0</v>
      </c>
      <c r="CP541" t="n">
        <v>0</v>
      </c>
      <c r="CQ541" t="n">
        <v>0</v>
      </c>
      <c r="CR541" t="n">
        <v>0</v>
      </c>
      <c r="CS541" t="n">
        <v>0</v>
      </c>
      <c r="CT541" t="n">
        <v>0</v>
      </c>
      <c r="CU541" t="n">
        <v>0</v>
      </c>
      <c r="CV541" t="n">
        <v>0</v>
      </c>
      <c r="CW541" t="n">
        <v>0</v>
      </c>
      <c r="CX541" t="n">
        <v>0</v>
      </c>
      <c r="CY541" t="n">
        <v>2.55</v>
      </c>
      <c r="CZ541" t="n">
        <v>0</v>
      </c>
      <c r="DA541" t="n">
        <v>0</v>
      </c>
      <c r="DB541" t="n">
        <v>0</v>
      </c>
      <c r="DC541" t="n">
        <v>0</v>
      </c>
      <c r="DD541" t="n">
        <v>255000000000</v>
      </c>
      <c r="DE541" t="n">
        <v>0</v>
      </c>
      <c r="DF541" t="n">
        <v>0</v>
      </c>
      <c r="DG541" t="n">
        <v>0</v>
      </c>
      <c r="DH541" t="n">
        <v>1</v>
      </c>
      <c r="DI541" t="n">
        <v>0</v>
      </c>
      <c r="DJ541" t="n">
        <v>0</v>
      </c>
      <c r="DK541" t="n">
        <v>0</v>
      </c>
      <c r="DL541" t="n">
        <v>100000000000</v>
      </c>
      <c r="DM541" t="n">
        <v>0</v>
      </c>
      <c r="DN541" t="n">
        <v>0</v>
      </c>
      <c r="DO541" t="n">
        <v>0</v>
      </c>
      <c r="DP541" t="n">
        <v>100000000000</v>
      </c>
      <c r="DQ541" t="n">
        <v>0</v>
      </c>
      <c r="DR541" t="n">
        <v>0</v>
      </c>
      <c r="DS541" t="n">
        <v>0</v>
      </c>
      <c r="DT541" t="n">
        <v>0</v>
      </c>
      <c r="DU541" t="n">
        <v>0</v>
      </c>
      <c r="DV541" t="n">
        <v>99929164523.01567</v>
      </c>
      <c r="DW541" t="n">
        <v>4815379075.200752</v>
      </c>
      <c r="DX541" t="n">
        <v>0</v>
      </c>
      <c r="DY541" t="n">
        <v>0</v>
      </c>
      <c r="DZ541" t="n">
        <v>0</v>
      </c>
      <c r="EA541" t="n">
        <v>0</v>
      </c>
      <c r="EB541" t="n">
        <v>4815379075.200752</v>
      </c>
      <c r="EC541" t="n">
        <v>0</v>
      </c>
      <c r="ED541" t="n">
        <v>0</v>
      </c>
      <c r="EE541" t="n">
        <v>0</v>
      </c>
      <c r="EF541" t="n">
        <v>0</v>
      </c>
      <c r="EG541" t="n">
        <v>0</v>
      </c>
      <c r="EH541" t="n">
        <v>0</v>
      </c>
      <c r="EI541" t="n">
        <v>0</v>
      </c>
      <c r="EJ541" t="n">
        <v>0</v>
      </c>
      <c r="EK541" t="n">
        <v>0</v>
      </c>
      <c r="EL541" t="n">
        <v>2233757505</v>
      </c>
      <c r="EM541" t="n">
        <v>0</v>
      </c>
      <c r="EN541" t="n">
        <v>0</v>
      </c>
      <c r="EO541" t="n">
        <v>0</v>
      </c>
      <c r="EP541" t="n">
        <v>0</v>
      </c>
      <c r="EQ541" t="n">
        <v>2233757505</v>
      </c>
      <c r="ER541" t="n">
        <v>121</v>
      </c>
      <c r="EU541" t="n">
        <v>2020</v>
      </c>
      <c r="EV541" t="inlineStr">
        <is>
          <t>국내간접투자</t>
        </is>
      </c>
      <c r="EW541" t="n">
        <v>0</v>
      </c>
      <c r="EX541" t="n">
        <v>0</v>
      </c>
      <c r="EY541" t="n">
        <v>0</v>
      </c>
      <c r="EZ541" t="n">
        <v>0</v>
      </c>
      <c r="FA541" t="n">
        <v>0</v>
      </c>
      <c r="FB541" t="n">
        <v>0</v>
      </c>
      <c r="FC541" t="n">
        <v>2233757505</v>
      </c>
      <c r="FD541" t="n">
        <v>0</v>
      </c>
      <c r="FE541" t="n">
        <v>0</v>
      </c>
      <c r="FF541" t="n">
        <v>0</v>
      </c>
      <c r="FG541" t="n">
        <v>0</v>
      </c>
      <c r="FH541" t="n">
        <v>0</v>
      </c>
      <c r="FI541" t="n">
        <v>0</v>
      </c>
      <c r="FJ541" t="n">
        <v>0</v>
      </c>
      <c r="FK541" t="n">
        <v>0</v>
      </c>
      <c r="FL541" t="n">
        <v>0</v>
      </c>
      <c r="FM541" t="n">
        <v>0</v>
      </c>
      <c r="FN541" t="n">
        <v>0</v>
      </c>
      <c r="FO541" t="n">
        <v>0</v>
      </c>
      <c r="FP541" t="n">
        <v>0</v>
      </c>
      <c r="FQ541" t="b">
        <v>1</v>
      </c>
      <c r="FR541" t="b">
        <v>1</v>
      </c>
    </row>
    <row r="542">
      <c r="A542" t="inlineStr">
        <is>
          <t>BS00001281</t>
        </is>
      </c>
      <c r="B542" t="n">
        <v>406202093403</v>
      </c>
      <c r="C542" t="n">
        <v>6000000001185</v>
      </c>
      <c r="D542" t="inlineStr">
        <is>
          <t>부산 대연4구역 주택재건축정비사업 PF대출 (대연4재건축조합)</t>
        </is>
      </c>
      <c r="E542" t="inlineStr">
        <is>
          <t>부산 대연4구역 주택재건축정비사업 PF대출(대연4재건축조합)</t>
        </is>
      </c>
      <c r="F542" t="inlineStr">
        <is>
          <t>부동산</t>
        </is>
      </c>
      <c r="G542" t="inlineStr">
        <is>
          <t>개발형</t>
        </is>
      </c>
      <c r="H542" t="inlineStr">
        <is>
          <t>주거용</t>
        </is>
      </c>
      <c r="I542" t="inlineStr">
        <is>
          <t>국내</t>
        </is>
      </c>
      <c r="J542" t="inlineStr">
        <is>
          <t>아시아</t>
        </is>
      </c>
      <c r="K542" t="inlineStr">
        <is>
          <t>이머징</t>
        </is>
      </c>
      <c r="L542" t="inlineStr">
        <is>
          <t>한국</t>
        </is>
      </c>
      <c r="M542" t="inlineStr">
        <is>
          <t>기타</t>
        </is>
      </c>
      <c r="N542" t="inlineStr">
        <is>
          <t>대출</t>
        </is>
      </c>
      <c r="O542" t="inlineStr">
        <is>
          <t>후순위</t>
        </is>
      </c>
      <c r="P542" t="inlineStr">
        <is>
          <t>대출</t>
        </is>
      </c>
      <c r="Q542" t="inlineStr">
        <is>
          <t>프로젝트</t>
        </is>
      </c>
      <c r="R542" t="inlineStr">
        <is>
          <t>KRW</t>
        </is>
      </c>
      <c r="S542" t="inlineStr">
        <is>
          <t>KRW</t>
        </is>
      </c>
      <c r="T542" s="1" t="n">
        <v>44183</v>
      </c>
      <c r="U542" s="1" t="n">
        <v>45552</v>
      </c>
      <c r="V542" s="1" t="n">
        <v>45553</v>
      </c>
      <c r="W542" s="1" t="n">
        <v>45421</v>
      </c>
      <c r="X542" t="inlineStr">
        <is>
          <t>해당없음</t>
        </is>
      </c>
      <c r="Y542" t="inlineStr">
        <is>
          <t>해당없음</t>
        </is>
      </c>
      <c r="Z542" t="inlineStr">
        <is>
          <t>시공사 책임준공</t>
        </is>
      </c>
      <c r="AA542" t="inlineStr">
        <is>
          <t>시공사 책임준공</t>
        </is>
      </c>
      <c r="AB542" t="inlineStr">
        <is>
          <t>신한은행</t>
        </is>
      </c>
      <c r="AC542" t="inlineStr">
        <is>
          <t>해당없음</t>
        </is>
      </c>
      <c r="AD542" t="inlineStr">
        <is>
          <t>상환/확인필요</t>
        </is>
      </c>
      <c r="AF542" t="inlineStr">
        <is>
          <t>김현우</t>
        </is>
      </c>
      <c r="AI542" t="inlineStr">
        <is>
          <t>기보유</t>
        </is>
      </c>
      <c r="AJ542" t="inlineStr">
        <is>
          <t>국내실물</t>
        </is>
      </c>
      <c r="AK542" t="inlineStr">
        <is>
          <t>부동산</t>
        </is>
      </c>
      <c r="AL542" t="inlineStr">
        <is>
          <t>Debt</t>
        </is>
      </c>
      <c r="AM542" t="inlineStr">
        <is>
          <t>인출</t>
        </is>
      </c>
      <c r="AN542" t="inlineStr">
        <is>
          <t>상환</t>
        </is>
      </c>
      <c r="AO542" t="n">
        <v>0</v>
      </c>
      <c r="AP542" t="n">
        <v>100000000000</v>
      </c>
      <c r="AQ542" t="n">
        <v>0</v>
      </c>
      <c r="AR542" t="n">
        <v>0</v>
      </c>
      <c r="AS542" t="n">
        <v>0</v>
      </c>
      <c r="AT542" t="n">
        <v>0</v>
      </c>
      <c r="AU542" t="n">
        <v>0</v>
      </c>
      <c r="AV542" t="n">
        <v>0</v>
      </c>
      <c r="AW542" t="n">
        <v>0</v>
      </c>
      <c r="AX542" t="n">
        <v>0</v>
      </c>
      <c r="AY542" t="n">
        <v>0</v>
      </c>
      <c r="AZ542" t="n">
        <v>0</v>
      </c>
      <c r="BA542" t="n">
        <v>0</v>
      </c>
      <c r="BB542" t="n">
        <v>0</v>
      </c>
      <c r="BC542" t="n">
        <v>0</v>
      </c>
      <c r="BD542" t="n">
        <v>0</v>
      </c>
      <c r="BE542" t="n">
        <v>0</v>
      </c>
      <c r="BF542" t="n">
        <v>0</v>
      </c>
      <c r="BG542" t="n">
        <v>0</v>
      </c>
      <c r="BH542" t="n">
        <v>0</v>
      </c>
      <c r="BI542" t="n">
        <v>0</v>
      </c>
      <c r="BJ542" t="n">
        <v>0</v>
      </c>
      <c r="BK542" t="n">
        <v>0</v>
      </c>
      <c r="BL542" t="n">
        <v>0</v>
      </c>
      <c r="BM542" t="n">
        <v>0</v>
      </c>
      <c r="BN542" t="n">
        <v>0</v>
      </c>
      <c r="BO542" t="n">
        <v>0</v>
      </c>
      <c r="BP542" t="n">
        <v>0</v>
      </c>
      <c r="BQ542" t="n">
        <v>0</v>
      </c>
      <c r="BR542" t="n">
        <v>0</v>
      </c>
      <c r="BS542" t="n">
        <v>0</v>
      </c>
      <c r="BT542" t="n">
        <v>0</v>
      </c>
      <c r="BU542" t="n">
        <v>0</v>
      </c>
      <c r="BV542" t="n">
        <v>0</v>
      </c>
      <c r="BW542" t="n">
        <v>0</v>
      </c>
      <c r="BX542" t="n">
        <v>0</v>
      </c>
      <c r="BY542" t="n">
        <v>0</v>
      </c>
      <c r="BZ542" t="n">
        <v>0</v>
      </c>
      <c r="CA542" t="n">
        <v>0</v>
      </c>
      <c r="CB542" t="n">
        <v>0</v>
      </c>
      <c r="CC542" t="n">
        <v>0</v>
      </c>
      <c r="CD542" t="n">
        <v>0</v>
      </c>
      <c r="CE542" t="n">
        <v>0</v>
      </c>
      <c r="CF542" t="n">
        <v>0</v>
      </c>
      <c r="CG542" t="n">
        <v>0</v>
      </c>
      <c r="CH542" t="n">
        <v>0</v>
      </c>
      <c r="CI542" t="n">
        <v>0</v>
      </c>
      <c r="CJ542" t="n">
        <v>0</v>
      </c>
      <c r="CK542" t="n">
        <v>0</v>
      </c>
      <c r="CL542" t="n">
        <v>0</v>
      </c>
      <c r="CM542" t="n">
        <v>0</v>
      </c>
      <c r="CN542" t="n">
        <v>0</v>
      </c>
      <c r="CO542" t="n">
        <v>0</v>
      </c>
      <c r="CP542" t="n">
        <v>0</v>
      </c>
      <c r="CQ542" t="n">
        <v>0</v>
      </c>
      <c r="CR542" t="n">
        <v>0</v>
      </c>
      <c r="CS542" t="n">
        <v>0</v>
      </c>
      <c r="CT542" t="n">
        <v>0</v>
      </c>
      <c r="CU542" t="n">
        <v>0</v>
      </c>
      <c r="CV542" t="n">
        <v>0</v>
      </c>
      <c r="CW542" t="n">
        <v>0</v>
      </c>
      <c r="CX542" t="n">
        <v>0</v>
      </c>
      <c r="CY542" t="n">
        <v>0</v>
      </c>
      <c r="CZ542" t="n">
        <v>0</v>
      </c>
      <c r="DA542" t="n">
        <v>0</v>
      </c>
      <c r="DB542" t="n">
        <v>0</v>
      </c>
      <c r="DC542" t="n">
        <v>0</v>
      </c>
      <c r="DD542" t="n">
        <v>0</v>
      </c>
      <c r="DE542" t="n">
        <v>0</v>
      </c>
      <c r="DF542" t="n">
        <v>0</v>
      </c>
      <c r="DG542" t="n">
        <v>0</v>
      </c>
      <c r="DH542" t="n">
        <v>1</v>
      </c>
      <c r="DI542" t="n">
        <v>0</v>
      </c>
      <c r="DJ542" t="n">
        <v>0</v>
      </c>
      <c r="DK542" t="n">
        <v>0</v>
      </c>
      <c r="DL542" t="n">
        <v>0</v>
      </c>
      <c r="DM542" t="n">
        <v>0</v>
      </c>
      <c r="DN542" t="n">
        <v>0</v>
      </c>
      <c r="DO542" t="n">
        <v>0</v>
      </c>
      <c r="DP542" t="n">
        <v>0</v>
      </c>
      <c r="DQ542" t="n">
        <v>0</v>
      </c>
      <c r="DR542" t="n">
        <v>0</v>
      </c>
      <c r="DS542" t="n">
        <v>0</v>
      </c>
      <c r="DT542" t="n">
        <v>0</v>
      </c>
      <c r="DU542" t="n">
        <v>0</v>
      </c>
      <c r="DV542" t="n">
        <v>0</v>
      </c>
      <c r="DW542" t="n">
        <v>0</v>
      </c>
      <c r="DX542" t="n">
        <v>0</v>
      </c>
      <c r="DY542" t="n">
        <v>0</v>
      </c>
      <c r="DZ542" t="n">
        <v>0</v>
      </c>
      <c r="EA542" t="n">
        <v>0</v>
      </c>
      <c r="EB542" t="n">
        <v>0</v>
      </c>
      <c r="EC542" t="n">
        <v>0</v>
      </c>
      <c r="ED542" t="n">
        <v>0</v>
      </c>
      <c r="EE542" t="n">
        <v>0</v>
      </c>
      <c r="EF542" t="n">
        <v>0</v>
      </c>
      <c r="EG542" t="n">
        <v>0</v>
      </c>
      <c r="EH542" t="n">
        <v>0</v>
      </c>
      <c r="EI542" t="n">
        <v>0</v>
      </c>
      <c r="EJ542" t="n">
        <v>0</v>
      </c>
      <c r="EK542" t="n">
        <v>0</v>
      </c>
      <c r="EL542" t="n">
        <v>0</v>
      </c>
      <c r="EM542" t="n">
        <v>0</v>
      </c>
      <c r="EN542" t="n">
        <v>0</v>
      </c>
      <c r="EO542" t="n">
        <v>0</v>
      </c>
      <c r="EP542" t="n">
        <v>0</v>
      </c>
      <c r="EQ542" t="n">
        <v>0</v>
      </c>
      <c r="ER542" t="n">
        <v>471</v>
      </c>
      <c r="EU542" t="n">
        <v>2020</v>
      </c>
      <c r="EV542" t="inlineStr">
        <is>
          <t>국내간접투자</t>
        </is>
      </c>
      <c r="EW542" t="n">
        <v>0</v>
      </c>
      <c r="EX542" t="n">
        <v>0</v>
      </c>
      <c r="EY542" t="n">
        <v>0</v>
      </c>
      <c r="EZ542" t="n">
        <v>0</v>
      </c>
      <c r="FA542" t="n">
        <v>0</v>
      </c>
      <c r="FB542" t="n">
        <v>0</v>
      </c>
      <c r="FC542" t="n">
        <v>0</v>
      </c>
      <c r="FD542" t="n">
        <v>0</v>
      </c>
      <c r="FE542" t="n">
        <v>0</v>
      </c>
      <c r="FF542" t="n">
        <v>0</v>
      </c>
      <c r="FG542" t="n">
        <v>0</v>
      </c>
      <c r="FH542" t="n">
        <v>0</v>
      </c>
      <c r="FI542" t="n">
        <v>0</v>
      </c>
      <c r="FJ542" t="n">
        <v>0</v>
      </c>
      <c r="FK542" t="n">
        <v>0</v>
      </c>
      <c r="FL542" t="n">
        <v>0</v>
      </c>
      <c r="FM542" t="n">
        <v>0</v>
      </c>
      <c r="FN542" t="n">
        <v>0</v>
      </c>
      <c r="FO542" t="n">
        <v>0</v>
      </c>
      <c r="FP542" t="n">
        <v>0</v>
      </c>
      <c r="FQ542" t="b">
        <v>1</v>
      </c>
      <c r="FR542" t="b">
        <v>1</v>
      </c>
    </row>
    <row r="543">
      <c r="A543" t="inlineStr">
        <is>
          <t>BS00001282</t>
        </is>
      </c>
      <c r="B543" t="inlineStr">
        <is>
          <t>BS0000128201</t>
        </is>
      </c>
      <c r="C543" t="n">
        <v>210000985</v>
      </c>
      <c r="D543" t="inlineStr">
        <is>
          <t>부동산개발 블라인드펀드 투자 (캡스톤자산운용)</t>
        </is>
      </c>
      <c r="E543" t="inlineStr">
        <is>
          <t>캡스톤기회추구일반사모부동산자투자신탁1호</t>
        </is>
      </c>
      <c r="F543" t="inlineStr">
        <is>
          <t>부동산</t>
        </is>
      </c>
      <c r="G543" t="inlineStr">
        <is>
          <t>개발형</t>
        </is>
      </c>
      <c r="H543" t="inlineStr">
        <is>
          <t>오피스</t>
        </is>
      </c>
      <c r="I543" t="inlineStr">
        <is>
          <t>국내</t>
        </is>
      </c>
      <c r="J543" t="inlineStr">
        <is>
          <t>아시아</t>
        </is>
      </c>
      <c r="K543" t="inlineStr">
        <is>
          <t>이머징</t>
        </is>
      </c>
      <c r="L543" t="inlineStr">
        <is>
          <t>한국</t>
        </is>
      </c>
      <c r="M543" t="inlineStr">
        <is>
          <t>기타</t>
        </is>
      </c>
      <c r="N543" t="inlineStr">
        <is>
          <t>수익증권</t>
        </is>
      </c>
      <c r="O543" t="inlineStr">
        <is>
          <t>지분</t>
        </is>
      </c>
      <c r="P543" t="inlineStr">
        <is>
          <t>채권형</t>
        </is>
      </c>
      <c r="Q543" t="inlineStr">
        <is>
          <t>프로젝트</t>
        </is>
      </c>
      <c r="R543" t="inlineStr">
        <is>
          <t>KRW</t>
        </is>
      </c>
      <c r="S543" t="inlineStr">
        <is>
          <t>KRW</t>
        </is>
      </c>
      <c r="T543" s="1" t="n">
        <v>44333</v>
      </c>
      <c r="U543" s="1" t="n">
        <v>45429</v>
      </c>
      <c r="V543" s="1" t="n">
        <v>47898</v>
      </c>
      <c r="X543" t="inlineStr">
        <is>
          <t>해당없음</t>
        </is>
      </c>
      <c r="Y543" t="inlineStr">
        <is>
          <t>해당없음</t>
        </is>
      </c>
      <c r="Z543" t="inlineStr">
        <is>
          <t>무보증</t>
        </is>
      </c>
      <c r="AA543" t="inlineStr">
        <is>
          <t>무보증</t>
        </is>
      </c>
      <c r="AB543" t="inlineStr">
        <is>
          <t>캡스톤자산운용</t>
        </is>
      </c>
      <c r="AC543" t="inlineStr">
        <is>
          <t>해당없음</t>
        </is>
      </c>
      <c r="AD543" t="inlineStr">
        <is>
          <t>배상원</t>
        </is>
      </c>
      <c r="AF543" t="inlineStr">
        <is>
          <t>김현우</t>
        </is>
      </c>
      <c r="AI543" t="inlineStr">
        <is>
          <t>기보유</t>
        </is>
      </c>
      <c r="AJ543" t="inlineStr">
        <is>
          <t>국내실물</t>
        </is>
      </c>
      <c r="AK543" t="inlineStr">
        <is>
          <t>부동산</t>
        </is>
      </c>
      <c r="AL543" t="inlineStr">
        <is>
          <t>Debt</t>
        </is>
      </c>
      <c r="AM543" t="inlineStr">
        <is>
          <t>인출</t>
        </is>
      </c>
      <c r="AN543" t="inlineStr">
        <is>
          <t>운영</t>
        </is>
      </c>
      <c r="AO543" t="n">
        <v>0</v>
      </c>
      <c r="AP543" t="n">
        <v>30000000000</v>
      </c>
      <c r="AQ543" t="n">
        <v>0</v>
      </c>
      <c r="AR543" t="n">
        <v>0</v>
      </c>
      <c r="AS543" t="n">
        <v>0</v>
      </c>
      <c r="AT543" t="n">
        <v>0</v>
      </c>
      <c r="AU543" t="n">
        <v>0</v>
      </c>
      <c r="AV543" t="n">
        <v>0</v>
      </c>
      <c r="AW543" t="n">
        <v>30000000000</v>
      </c>
      <c r="AX543" t="n">
        <v>0</v>
      </c>
      <c r="AY543" t="n">
        <v>0</v>
      </c>
      <c r="AZ543" t="n">
        <v>0</v>
      </c>
      <c r="BA543" t="n">
        <v>0</v>
      </c>
      <c r="BB543" t="n">
        <v>0</v>
      </c>
      <c r="BC543" t="n">
        <v>30000000000</v>
      </c>
      <c r="BD543" t="n">
        <v>0</v>
      </c>
      <c r="BE543" t="n">
        <v>44338720</v>
      </c>
      <c r="BF543" t="n">
        <v>3730383059</v>
      </c>
      <c r="BG543" t="n">
        <v>44338720</v>
      </c>
      <c r="BH543" t="n">
        <v>0</v>
      </c>
      <c r="BI543" t="n">
        <v>0</v>
      </c>
      <c r="BJ543" t="n">
        <v>0</v>
      </c>
      <c r="BK543" t="n">
        <v>44338720</v>
      </c>
      <c r="BL543" t="n">
        <v>0</v>
      </c>
      <c r="BM543" t="n">
        <v>22318396</v>
      </c>
      <c r="BN543" t="n">
        <v>44370744</v>
      </c>
      <c r="BO543" t="n">
        <v>0</v>
      </c>
      <c r="BP543" t="n">
        <v>44338720</v>
      </c>
      <c r="BQ543" t="n">
        <v>22318396</v>
      </c>
      <c r="BR543" t="n">
        <v>88709464</v>
      </c>
      <c r="BS543" t="n">
        <v>0</v>
      </c>
      <c r="BT543" t="n">
        <v>0</v>
      </c>
      <c r="BU543" t="n">
        <v>0</v>
      </c>
      <c r="BV543" t="n">
        <v>22318396</v>
      </c>
      <c r="BW543" t="n">
        <v>88709464</v>
      </c>
      <c r="BX543" t="n">
        <v>0.07429566876311318</v>
      </c>
      <c r="BY543" t="n">
        <v>0.2957401347537428</v>
      </c>
      <c r="BZ543" t="n">
        <v>0</v>
      </c>
      <c r="CA543" t="n">
        <v>30000000000</v>
      </c>
      <c r="CB543" t="n">
        <v>30000000000</v>
      </c>
      <c r="CC543" t="n">
        <v>30000000000</v>
      </c>
      <c r="CD543" t="n">
        <v>0</v>
      </c>
      <c r="CE543" t="n">
        <v>30062287578</v>
      </c>
      <c r="CF543" t="n">
        <v>30039969182</v>
      </c>
      <c r="CG543" t="n">
        <v>30017916834</v>
      </c>
      <c r="CH543" t="n">
        <v>30062287578</v>
      </c>
      <c r="CI543" t="n">
        <v>30039969182</v>
      </c>
      <c r="CJ543" t="n">
        <v>30017916834</v>
      </c>
      <c r="CK543" t="n">
        <v>44370744</v>
      </c>
      <c r="CL543" t="n">
        <v>0</v>
      </c>
      <c r="CM543" t="n">
        <v>0.9076896309852602</v>
      </c>
      <c r="CN543" t="n">
        <v>0.2965548634529113</v>
      </c>
      <c r="CO543" t="n">
        <v>3.519734442234039</v>
      </c>
      <c r="CP543" t="n">
        <v>27287226718.24759</v>
      </c>
      <c r="CQ543" t="n">
        <v>8915117587.775942</v>
      </c>
      <c r="CR543" t="n">
        <v>105811269000.6311</v>
      </c>
      <c r="CS543" t="n">
        <v>1.126422354566667</v>
      </c>
      <c r="CT543" t="n">
        <v>33862832757.27102</v>
      </c>
      <c r="CU543" t="n">
        <v>0</v>
      </c>
      <c r="CV543" t="n">
        <v>0</v>
      </c>
      <c r="CW543" t="n">
        <v>0</v>
      </c>
      <c r="CX543" t="n">
        <v>0</v>
      </c>
      <c r="CY543" t="n">
        <v>0</v>
      </c>
      <c r="CZ543" t="n">
        <v>0</v>
      </c>
      <c r="DA543" t="n">
        <v>0</v>
      </c>
      <c r="DB543" t="n">
        <v>0</v>
      </c>
      <c r="DC543" t="n">
        <v>0</v>
      </c>
      <c r="DD543" t="n">
        <v>0</v>
      </c>
      <c r="DE543" t="n">
        <v>0</v>
      </c>
      <c r="DF543" t="n">
        <v>0</v>
      </c>
      <c r="DG543" t="n">
        <v>0</v>
      </c>
      <c r="DH543" t="n">
        <v>0.9148467324846755</v>
      </c>
      <c r="DI543" t="n">
        <v>0.08515326751532447</v>
      </c>
      <c r="DJ543" t="n">
        <v>27502385561.74795</v>
      </c>
      <c r="DK543" t="n">
        <v>2559902016.25205</v>
      </c>
      <c r="DL543" t="n">
        <v>27461793131.58163</v>
      </c>
      <c r="DM543" t="n">
        <v>2556123702.418364</v>
      </c>
      <c r="DN543" t="n">
        <v>0</v>
      </c>
      <c r="DO543" t="n">
        <v>0</v>
      </c>
      <c r="DP543" t="n">
        <v>0</v>
      </c>
      <c r="DQ543" t="n">
        <v>0</v>
      </c>
      <c r="DR543" t="n">
        <v>0</v>
      </c>
      <c r="DS543" t="n">
        <v>0</v>
      </c>
      <c r="DT543" t="n">
        <v>0</v>
      </c>
      <c r="DU543" t="n">
        <v>0</v>
      </c>
      <c r="DV543" t="n">
        <v>29913774175</v>
      </c>
      <c r="DW543" t="n">
        <v>2554750693.217175</v>
      </c>
      <c r="DX543" t="n">
        <v>0</v>
      </c>
      <c r="DY543" t="n">
        <v>1248354951.700373</v>
      </c>
      <c r="DZ543" t="n">
        <v>0</v>
      </c>
      <c r="EA543" t="n">
        <v>0</v>
      </c>
      <c r="EB543" t="n">
        <v>3803105644.917547</v>
      </c>
      <c r="EC543" t="n">
        <v>0.1271356005654391</v>
      </c>
      <c r="ED543" t="n">
        <v>3803105644.917548</v>
      </c>
      <c r="EE543" t="n">
        <v>3821986985.599969</v>
      </c>
      <c r="EF543" t="n">
        <v>0</v>
      </c>
      <c r="EG543" t="n">
        <v>0</v>
      </c>
      <c r="EH543" t="n">
        <v>0</v>
      </c>
      <c r="EI543" t="n">
        <v>0</v>
      </c>
      <c r="EJ543" t="n">
        <v>22318396</v>
      </c>
      <c r="EK543" t="n">
        <v>0</v>
      </c>
      <c r="EL543" t="n">
        <v>44338720</v>
      </c>
      <c r="EM543" t="n">
        <v>0</v>
      </c>
      <c r="EN543" t="n">
        <v>0</v>
      </c>
      <c r="EO543" t="n">
        <v>44370744</v>
      </c>
      <c r="EP543" t="n">
        <v>22318396</v>
      </c>
      <c r="EQ543" t="n">
        <v>88709464</v>
      </c>
      <c r="ER543" t="n">
        <v>346</v>
      </c>
      <c r="EU543" t="n">
        <v>2021</v>
      </c>
      <c r="EV543" t="inlineStr">
        <is>
          <t>국내간접투자</t>
        </is>
      </c>
      <c r="EW543" t="n">
        <v>0</v>
      </c>
      <c r="EX543" t="n">
        <v>0</v>
      </c>
      <c r="EY543" t="n">
        <v>0</v>
      </c>
      <c r="EZ543" t="n">
        <v>0</v>
      </c>
      <c r="FA543" t="n">
        <v>20417911.65489905</v>
      </c>
      <c r="FB543" t="n">
        <v>0</v>
      </c>
      <c r="FC543" t="n">
        <v>40563133.11455293</v>
      </c>
      <c r="FD543" t="n">
        <v>0</v>
      </c>
      <c r="FE543" t="n">
        <v>0</v>
      </c>
      <c r="FF543" t="n">
        <v>40592430.16631402</v>
      </c>
      <c r="FG543" t="n">
        <v>0</v>
      </c>
      <c r="FH543" t="n">
        <v>0</v>
      </c>
      <c r="FI543" t="n">
        <v>0</v>
      </c>
      <c r="FJ543" t="n">
        <v>0</v>
      </c>
      <c r="FK543" t="n">
        <v>1900484.345100948</v>
      </c>
      <c r="FL543" t="n">
        <v>0</v>
      </c>
      <c r="FM543" t="n">
        <v>3775586.885447067</v>
      </c>
      <c r="FN543" t="n">
        <v>0</v>
      </c>
      <c r="FO543" t="n">
        <v>0</v>
      </c>
      <c r="FP543" t="n">
        <v>3778313.833685978</v>
      </c>
      <c r="FQ543" t="b">
        <v>1</v>
      </c>
      <c r="FR543" t="b">
        <v>1</v>
      </c>
    </row>
    <row r="544">
      <c r="A544" t="inlineStr">
        <is>
          <t>BS00001283</t>
        </is>
      </c>
      <c r="B544" t="inlineStr">
        <is>
          <t>BS0000128301</t>
        </is>
      </c>
      <c r="C544" t="n">
        <v>210000829</v>
      </c>
      <c r="D544" t="inlineStr">
        <is>
          <t>신한BNPP 그린뉴딜 전문투자형 사모특별자산투자신탁 2호</t>
        </is>
      </c>
      <c r="E544" t="inlineStr">
        <is>
          <t>신한BNPP그린뉴딜에너지일반사모특별자산투자신탁제2호</t>
        </is>
      </c>
      <c r="F544" t="inlineStr">
        <is>
          <t>인프라</t>
        </is>
      </c>
      <c r="G544" t="inlineStr">
        <is>
          <t>신재생</t>
        </is>
      </c>
      <c r="H544" t="inlineStr">
        <is>
          <t>태양광</t>
        </is>
      </c>
      <c r="I544" t="inlineStr">
        <is>
          <t>국내</t>
        </is>
      </c>
      <c r="J544" t="inlineStr">
        <is>
          <t>아시아</t>
        </is>
      </c>
      <c r="K544" t="inlineStr">
        <is>
          <t>이머징</t>
        </is>
      </c>
      <c r="L544" t="inlineStr">
        <is>
          <t>한국</t>
        </is>
      </c>
      <c r="M544" t="inlineStr">
        <is>
          <t>해당없음</t>
        </is>
      </c>
      <c r="N544" t="inlineStr">
        <is>
          <t>수익증권</t>
        </is>
      </c>
      <c r="O544" t="inlineStr">
        <is>
          <t>선순위</t>
        </is>
      </c>
      <c r="P544" t="inlineStr">
        <is>
          <t>채권형</t>
        </is>
      </c>
      <c r="Q544" t="inlineStr">
        <is>
          <t>블라인드</t>
        </is>
      </c>
      <c r="R544" t="inlineStr">
        <is>
          <t>KRW</t>
        </is>
      </c>
      <c r="S544" t="inlineStr">
        <is>
          <t>KRW</t>
        </is>
      </c>
      <c r="T544" s="1" t="n">
        <v>44169</v>
      </c>
      <c r="U544" s="1" t="n">
        <v>44902</v>
      </c>
      <c r="V544" s="1" t="n">
        <v>52203</v>
      </c>
      <c r="X544" t="inlineStr">
        <is>
          <t>비규제자산</t>
        </is>
      </c>
      <c r="Y544" t="inlineStr">
        <is>
          <t>Merchant(정부)</t>
        </is>
      </c>
      <c r="Z544" t="inlineStr">
        <is>
          <t>무보증</t>
        </is>
      </c>
      <c r="AB544" t="inlineStr">
        <is>
          <t>신한자산운용</t>
        </is>
      </c>
      <c r="AC544" t="inlineStr">
        <is>
          <t>해당없음</t>
        </is>
      </c>
      <c r="AD544" t="inlineStr">
        <is>
          <t>이건희</t>
        </is>
      </c>
      <c r="AF544" t="inlineStr">
        <is>
          <t>유재섭</t>
        </is>
      </c>
      <c r="AI544" t="inlineStr">
        <is>
          <t>기보유</t>
        </is>
      </c>
      <c r="AJ544" t="inlineStr">
        <is>
          <t>국내실물</t>
        </is>
      </c>
      <c r="AK544" t="inlineStr">
        <is>
          <t>인프라</t>
        </is>
      </c>
      <c r="AL544" t="inlineStr">
        <is>
          <t>Debt</t>
        </is>
      </c>
      <c r="AM544" t="inlineStr">
        <is>
          <t>인출</t>
        </is>
      </c>
      <c r="AN544" t="inlineStr">
        <is>
          <t>운영</t>
        </is>
      </c>
      <c r="AO544" t="n">
        <v>0</v>
      </c>
      <c r="AP544" t="n">
        <v>40000000000</v>
      </c>
      <c r="AQ544" t="n">
        <v>0</v>
      </c>
      <c r="AR544" t="n">
        <v>0</v>
      </c>
      <c r="AS544" t="n">
        <v>0</v>
      </c>
      <c r="AT544" t="n">
        <v>0</v>
      </c>
      <c r="AU544" t="n">
        <v>0</v>
      </c>
      <c r="AV544" t="n">
        <v>0</v>
      </c>
      <c r="AW544" t="n">
        <v>39394400000</v>
      </c>
      <c r="AX544" t="n">
        <v>0</v>
      </c>
      <c r="AY544" t="n">
        <v>2244000001</v>
      </c>
      <c r="AZ544" t="n">
        <v>11884419209</v>
      </c>
      <c r="BA544" t="n">
        <v>0</v>
      </c>
      <c r="BB544" t="n">
        <v>-2244000001</v>
      </c>
      <c r="BC544" t="n">
        <v>27509980791</v>
      </c>
      <c r="BD544" t="n">
        <v>0</v>
      </c>
      <c r="BE544" t="n">
        <v>1118102961</v>
      </c>
      <c r="BF544" t="n">
        <v>5928061193</v>
      </c>
      <c r="BG544" t="n">
        <v>1118102961</v>
      </c>
      <c r="BH544" t="n">
        <v>0</v>
      </c>
      <c r="BI544" t="n">
        <v>0</v>
      </c>
      <c r="BJ544" t="n">
        <v>114621151</v>
      </c>
      <c r="BK544" t="n">
        <v>1118102961</v>
      </c>
      <c r="BL544" t="n">
        <v>0</v>
      </c>
      <c r="BM544" t="n">
        <v>-608413394</v>
      </c>
      <c r="BN544" t="n">
        <v>-314874616</v>
      </c>
      <c r="BO544" t="n">
        <v>0</v>
      </c>
      <c r="BP544" t="n">
        <v>1118102961</v>
      </c>
      <c r="BQ544" t="n">
        <v>-608413394</v>
      </c>
      <c r="BR544" t="n">
        <v>803228345</v>
      </c>
      <c r="BS544" t="n">
        <v>0</v>
      </c>
      <c r="BT544" t="n">
        <v>0</v>
      </c>
      <c r="BU544" t="n">
        <v>0</v>
      </c>
      <c r="BV544" t="n">
        <v>-608413394</v>
      </c>
      <c r="BW544" t="n">
        <v>803228345</v>
      </c>
      <c r="BX544" t="n">
        <v>-2.314877275759958</v>
      </c>
      <c r="BY544" t="n">
        <v>3.025096150549696</v>
      </c>
      <c r="BZ544" t="n">
        <v>0</v>
      </c>
      <c r="CA544" t="n">
        <v>27508263345</v>
      </c>
      <c r="CB544" t="n">
        <v>27508263345</v>
      </c>
      <c r="CC544" t="n">
        <v>29752206480</v>
      </c>
      <c r="CD544" t="n">
        <v>0</v>
      </c>
      <c r="CE544" t="n">
        <v>25674336036</v>
      </c>
      <c r="CF544" t="n">
        <v>26282749430</v>
      </c>
      <c r="CG544" t="n">
        <v>28233210653</v>
      </c>
      <c r="CH544" t="n">
        <v>25674336036</v>
      </c>
      <c r="CI544" t="n">
        <v>26282749430</v>
      </c>
      <c r="CJ544" t="n">
        <v>28233210653</v>
      </c>
      <c r="CK544" t="n">
        <v>-314874616</v>
      </c>
      <c r="CL544" t="n">
        <v>2763882059</v>
      </c>
      <c r="CM544" t="n">
        <v>-24.79514874517918</v>
      </c>
      <c r="CN544" t="n">
        <v>3.047831356525421</v>
      </c>
      <c r="CO544" t="n">
        <v>2.558836042881012</v>
      </c>
      <c r="CP544" t="n">
        <v>-636598980946.334</v>
      </c>
      <c r="CQ544" t="n">
        <v>78251046428.49138</v>
      </c>
      <c r="CR544" t="n">
        <v>65696416425.95562</v>
      </c>
      <c r="CS544" t="n">
        <v>1.103883202637938</v>
      </c>
      <c r="CT544" t="n">
        <v>28341468289.02231</v>
      </c>
      <c r="CU544" t="n">
        <v>0</v>
      </c>
      <c r="CV544" t="n">
        <v>0</v>
      </c>
      <c r="CW544" t="n">
        <v>0</v>
      </c>
      <c r="CX544" t="n">
        <v>0</v>
      </c>
      <c r="CY544" t="n">
        <v>0</v>
      </c>
      <c r="CZ544" t="n">
        <v>0</v>
      </c>
      <c r="DA544" t="n">
        <v>0</v>
      </c>
      <c r="DB544" t="n">
        <v>0</v>
      </c>
      <c r="DC544" t="n">
        <v>0</v>
      </c>
      <c r="DD544" t="n">
        <v>0</v>
      </c>
      <c r="DE544" t="n">
        <v>0</v>
      </c>
      <c r="DF544" t="n">
        <v>0</v>
      </c>
      <c r="DG544" t="n">
        <v>0</v>
      </c>
      <c r="DH544" t="n">
        <v>0.9935864996297465</v>
      </c>
      <c r="DI544" t="n">
        <v>0.006413500370253475</v>
      </c>
      <c r="DJ544" t="n">
        <v>25509673672.3271</v>
      </c>
      <c r="DK544" t="n">
        <v>164662363.6728981</v>
      </c>
      <c r="DL544" t="n">
        <v>28052136946.02354</v>
      </c>
      <c r="DM544" t="n">
        <v>181073706.9764598</v>
      </c>
      <c r="DN544" t="n">
        <v>0</v>
      </c>
      <c r="DO544" t="n">
        <v>0</v>
      </c>
      <c r="DP544" t="n">
        <v>2229608106.162738</v>
      </c>
      <c r="DQ544" t="n">
        <v>14391894.8372623</v>
      </c>
      <c r="DR544" t="n">
        <v>0</v>
      </c>
      <c r="DS544" t="n">
        <v>0</v>
      </c>
      <c r="DT544" t="n">
        <v>0</v>
      </c>
      <c r="DU544" t="n">
        <v>0</v>
      </c>
      <c r="DV544" t="n">
        <v>27300100378</v>
      </c>
      <c r="DW544" t="n">
        <v>3439643793.233301</v>
      </c>
      <c r="DX544" t="n">
        <v>0</v>
      </c>
      <c r="DY544" t="n">
        <v>84676115.34422663</v>
      </c>
      <c r="DZ544" t="n">
        <v>0</v>
      </c>
      <c r="EA544" t="n">
        <v>0</v>
      </c>
      <c r="EB544" t="n">
        <v>3524319908.577528</v>
      </c>
      <c r="EC544" t="n">
        <v>0.1290954926824236</v>
      </c>
      <c r="ED544" t="n">
        <v>3524319908.577528</v>
      </c>
      <c r="EE544" t="n">
        <v>3314441059.861522</v>
      </c>
      <c r="EF544" t="n">
        <v>0</v>
      </c>
      <c r="EG544" t="n">
        <v>0</v>
      </c>
      <c r="EH544" t="n">
        <v>0</v>
      </c>
      <c r="EI544" t="n">
        <v>0</v>
      </c>
      <c r="EJ544" t="n">
        <v>-608413394</v>
      </c>
      <c r="EK544" t="n">
        <v>0</v>
      </c>
      <c r="EL544" t="n">
        <v>1118102961</v>
      </c>
      <c r="EM544" t="n">
        <v>114621151</v>
      </c>
      <c r="EN544" t="n">
        <v>0</v>
      </c>
      <c r="EO544" t="n">
        <v>-429495767</v>
      </c>
      <c r="EP544" t="n">
        <v>-608413394</v>
      </c>
      <c r="EQ544" t="n">
        <v>803228345</v>
      </c>
      <c r="ER544" t="n">
        <v>213</v>
      </c>
      <c r="EU544" t="n">
        <v>2020</v>
      </c>
      <c r="EV544" t="inlineStr">
        <is>
          <t>국내간접투자</t>
        </is>
      </c>
      <c r="EW544" t="n">
        <v>0</v>
      </c>
      <c r="EX544" t="n">
        <v>0</v>
      </c>
      <c r="EY544" t="n">
        <v>0</v>
      </c>
      <c r="EZ544" t="n">
        <v>0</v>
      </c>
      <c r="FA544" t="n">
        <v>-604511334.4723139</v>
      </c>
      <c r="FB544" t="n">
        <v>0</v>
      </c>
      <c r="FC544" t="n">
        <v>1110932007.245645</v>
      </c>
      <c r="FD544" t="n">
        <v>113886028.2056226</v>
      </c>
      <c r="FE544" t="n">
        <v>0</v>
      </c>
      <c r="FF544" t="n">
        <v>-426741195.7393232</v>
      </c>
      <c r="FG544" t="n">
        <v>0</v>
      </c>
      <c r="FH544" t="n">
        <v>0</v>
      </c>
      <c r="FI544" t="n">
        <v>0</v>
      </c>
      <c r="FJ544" t="n">
        <v>0</v>
      </c>
      <c r="FK544" t="n">
        <v>-3902059.527686173</v>
      </c>
      <c r="FL544" t="n">
        <v>0</v>
      </c>
      <c r="FM544" t="n">
        <v>7170953.754355006</v>
      </c>
      <c r="FN544" t="n">
        <v>735122.7943773794</v>
      </c>
      <c r="FO544" t="n">
        <v>0</v>
      </c>
      <c r="FP544" t="n">
        <v>-2754571.2606768</v>
      </c>
      <c r="FQ544" t="b">
        <v>1</v>
      </c>
      <c r="FR544" t="b">
        <v>1</v>
      </c>
    </row>
    <row r="545">
      <c r="A545" t="inlineStr">
        <is>
          <t>BS00001286</t>
        </is>
      </c>
      <c r="B545" t="n">
        <v>406202093402</v>
      </c>
      <c r="C545" t="n">
        <v>6000000001184</v>
      </c>
      <c r="D545" t="inlineStr">
        <is>
          <t>파크원복합시설 담보대출 (대출채권양수도)</t>
        </is>
      </c>
      <c r="E545" t="inlineStr">
        <is>
          <t>파크원 복합시설 담보대출(Y22PFI, 대출채권양수도)</t>
        </is>
      </c>
      <c r="F545" t="inlineStr">
        <is>
          <t>부동산</t>
        </is>
      </c>
      <c r="G545" t="inlineStr">
        <is>
          <t>수익형</t>
        </is>
      </c>
      <c r="H545" t="inlineStr">
        <is>
          <t>오피스</t>
        </is>
      </c>
      <c r="I545" t="inlineStr">
        <is>
          <t>국내</t>
        </is>
      </c>
      <c r="J545" t="inlineStr">
        <is>
          <t>아시아</t>
        </is>
      </c>
      <c r="K545" t="inlineStr">
        <is>
          <t>이머징</t>
        </is>
      </c>
      <c r="L545" t="inlineStr">
        <is>
          <t>한국</t>
        </is>
      </c>
      <c r="M545" t="inlineStr">
        <is>
          <t>서울YBD</t>
        </is>
      </c>
      <c r="N545" t="inlineStr">
        <is>
          <t>대출</t>
        </is>
      </c>
      <c r="O545" t="inlineStr">
        <is>
          <t>선순위</t>
        </is>
      </c>
      <c r="P545" t="inlineStr">
        <is>
          <t>대출</t>
        </is>
      </c>
      <c r="Q545" t="inlineStr">
        <is>
          <t>프로젝트</t>
        </is>
      </c>
      <c r="R545" t="inlineStr">
        <is>
          <t>KRW</t>
        </is>
      </c>
      <c r="S545" t="inlineStr">
        <is>
          <t>KRW</t>
        </is>
      </c>
      <c r="T545" s="1" t="n">
        <v>44173</v>
      </c>
      <c r="U545" s="1" t="n">
        <v>44173</v>
      </c>
      <c r="V545" s="1" t="n">
        <v>45227</v>
      </c>
      <c r="W545" s="1" t="n">
        <v>45227</v>
      </c>
      <c r="X545" t="inlineStr">
        <is>
          <t>해당없음</t>
        </is>
      </c>
      <c r="Y545" t="inlineStr">
        <is>
          <t>해당없음</t>
        </is>
      </c>
      <c r="Z545" t="inlineStr">
        <is>
          <t>무보증</t>
        </is>
      </c>
      <c r="AA545" t="inlineStr">
        <is>
          <t>무보증</t>
        </is>
      </c>
      <c r="AB545" t="inlineStr">
        <is>
          <t>NH투자증권</t>
        </is>
      </c>
      <c r="AC545" t="inlineStr">
        <is>
          <t>해당없음</t>
        </is>
      </c>
      <c r="AD545" t="inlineStr">
        <is>
          <t>상환/확인필요</t>
        </is>
      </c>
      <c r="AF545" t="inlineStr">
        <is>
          <t>김현우</t>
        </is>
      </c>
      <c r="AI545" t="inlineStr">
        <is>
          <t>기보유</t>
        </is>
      </c>
      <c r="AJ545" t="inlineStr">
        <is>
          <t>국내실물</t>
        </is>
      </c>
      <c r="AK545" t="inlineStr">
        <is>
          <t>부동산</t>
        </is>
      </c>
      <c r="AL545" t="inlineStr">
        <is>
          <t>Debt</t>
        </is>
      </c>
      <c r="AM545" t="inlineStr">
        <is>
          <t>인출</t>
        </is>
      </c>
      <c r="AN545" t="inlineStr">
        <is>
          <t>상환</t>
        </is>
      </c>
      <c r="AO545" t="n">
        <v>0</v>
      </c>
      <c r="AP545" t="n">
        <v>50000000000</v>
      </c>
      <c r="AQ545" t="n">
        <v>0</v>
      </c>
      <c r="AR545" t="n">
        <v>0</v>
      </c>
      <c r="AS545" t="n">
        <v>0</v>
      </c>
      <c r="AT545" t="n">
        <v>0</v>
      </c>
      <c r="AU545" t="n">
        <v>0</v>
      </c>
      <c r="AV545" t="n">
        <v>0</v>
      </c>
      <c r="AW545" t="n">
        <v>0</v>
      </c>
      <c r="AX545" t="n">
        <v>0</v>
      </c>
      <c r="AY545" t="n">
        <v>0</v>
      </c>
      <c r="AZ545" t="n">
        <v>0</v>
      </c>
      <c r="BA545" t="n">
        <v>0</v>
      </c>
      <c r="BB545" t="n">
        <v>0</v>
      </c>
      <c r="BC545" t="n">
        <v>0</v>
      </c>
      <c r="BD545" t="n">
        <v>0</v>
      </c>
      <c r="BE545" t="n">
        <v>0</v>
      </c>
      <c r="BF545" t="n">
        <v>0</v>
      </c>
      <c r="BG545" t="n">
        <v>0</v>
      </c>
      <c r="BH545" t="n">
        <v>0</v>
      </c>
      <c r="BI545" t="n">
        <v>0</v>
      </c>
      <c r="BJ545" t="n">
        <v>0</v>
      </c>
      <c r="BK545" t="n">
        <v>0</v>
      </c>
      <c r="BL545" t="n">
        <v>0</v>
      </c>
      <c r="BM545" t="n">
        <v>0</v>
      </c>
      <c r="BN545" t="n">
        <v>0</v>
      </c>
      <c r="BO545" t="n">
        <v>0</v>
      </c>
      <c r="BP545" t="n">
        <v>0</v>
      </c>
      <c r="BQ545" t="n">
        <v>0</v>
      </c>
      <c r="BR545" t="n">
        <v>0</v>
      </c>
      <c r="BS545" t="n">
        <v>0</v>
      </c>
      <c r="BT545" t="n">
        <v>0</v>
      </c>
      <c r="BU545" t="n">
        <v>0</v>
      </c>
      <c r="BV545" t="n">
        <v>0</v>
      </c>
      <c r="BW545" t="n">
        <v>0</v>
      </c>
      <c r="BX545" t="n">
        <v>0</v>
      </c>
      <c r="BY545" t="n">
        <v>0</v>
      </c>
      <c r="BZ545" t="n">
        <v>0</v>
      </c>
      <c r="CA545" t="n">
        <v>0</v>
      </c>
      <c r="CB545" t="n">
        <v>0</v>
      </c>
      <c r="CC545" t="n">
        <v>0</v>
      </c>
      <c r="CD545" t="n">
        <v>0</v>
      </c>
      <c r="CE545" t="n">
        <v>0</v>
      </c>
      <c r="CF545" t="n">
        <v>0</v>
      </c>
      <c r="CG545" t="n">
        <v>0</v>
      </c>
      <c r="CH545" t="n">
        <v>0</v>
      </c>
      <c r="CI545" t="n">
        <v>0</v>
      </c>
      <c r="CJ545" t="n">
        <v>0</v>
      </c>
      <c r="CK545" t="n">
        <v>0</v>
      </c>
      <c r="CL545" t="n">
        <v>0</v>
      </c>
      <c r="CM545" t="n">
        <v>0</v>
      </c>
      <c r="CN545" t="n">
        <v>0</v>
      </c>
      <c r="CO545" t="n">
        <v>0</v>
      </c>
      <c r="CP545" t="n">
        <v>0</v>
      </c>
      <c r="CQ545" t="n">
        <v>0</v>
      </c>
      <c r="CR545" t="n">
        <v>0</v>
      </c>
      <c r="CS545" t="n">
        <v>0</v>
      </c>
      <c r="CT545" t="n">
        <v>0</v>
      </c>
      <c r="CU545" t="n">
        <v>0</v>
      </c>
      <c r="CV545" t="n">
        <v>0</v>
      </c>
      <c r="CW545" t="n">
        <v>0</v>
      </c>
      <c r="CX545" t="n">
        <v>0</v>
      </c>
      <c r="CY545" t="n">
        <v>0</v>
      </c>
      <c r="CZ545" t="n">
        <v>0</v>
      </c>
      <c r="DA545" t="n">
        <v>0</v>
      </c>
      <c r="DB545" t="n">
        <v>0</v>
      </c>
      <c r="DC545" t="n">
        <v>0</v>
      </c>
      <c r="DD545" t="n">
        <v>0</v>
      </c>
      <c r="DE545" t="n">
        <v>0</v>
      </c>
      <c r="DF545" t="n">
        <v>0</v>
      </c>
      <c r="DG545" t="n">
        <v>0</v>
      </c>
      <c r="DH545" t="n">
        <v>1</v>
      </c>
      <c r="DI545" t="n">
        <v>0</v>
      </c>
      <c r="DJ545" t="n">
        <v>0</v>
      </c>
      <c r="DK545" t="n">
        <v>0</v>
      </c>
      <c r="DL545" t="n">
        <v>0</v>
      </c>
      <c r="DM545" t="n">
        <v>0</v>
      </c>
      <c r="DN545" t="n">
        <v>0</v>
      </c>
      <c r="DO545" t="n">
        <v>0</v>
      </c>
      <c r="DP545" t="n">
        <v>0</v>
      </c>
      <c r="DQ545" t="n">
        <v>0</v>
      </c>
      <c r="DR545" t="n">
        <v>0</v>
      </c>
      <c r="DS545" t="n">
        <v>0</v>
      </c>
      <c r="DT545" t="n">
        <v>0</v>
      </c>
      <c r="DU545" t="n">
        <v>0</v>
      </c>
      <c r="DV545" t="n">
        <v>0</v>
      </c>
      <c r="DW545" t="n">
        <v>0</v>
      </c>
      <c r="DX545" t="n">
        <v>0</v>
      </c>
      <c r="DY545" t="n">
        <v>0</v>
      </c>
      <c r="DZ545" t="n">
        <v>0</v>
      </c>
      <c r="EA545" t="n">
        <v>0</v>
      </c>
      <c r="EB545" t="n">
        <v>0</v>
      </c>
      <c r="EC545" t="n">
        <v>0</v>
      </c>
      <c r="ED545" t="n">
        <v>0</v>
      </c>
      <c r="EE545" t="n">
        <v>0</v>
      </c>
      <c r="EF545" t="n">
        <v>0</v>
      </c>
      <c r="EG545" t="n">
        <v>0</v>
      </c>
      <c r="EH545" t="n">
        <v>0</v>
      </c>
      <c r="EI545" t="n">
        <v>0</v>
      </c>
      <c r="EJ545" t="n">
        <v>0</v>
      </c>
      <c r="EK545" t="n">
        <v>0</v>
      </c>
      <c r="EL545" t="n">
        <v>0</v>
      </c>
      <c r="EM545" t="n">
        <v>0</v>
      </c>
      <c r="EN545" t="n">
        <v>0</v>
      </c>
      <c r="EO545" t="n">
        <v>0</v>
      </c>
      <c r="EP545" t="n">
        <v>0</v>
      </c>
      <c r="EQ545" t="n">
        <v>0</v>
      </c>
      <c r="ER545" t="n">
        <v>471</v>
      </c>
      <c r="EU545" t="n">
        <v>2020</v>
      </c>
      <c r="EV545" t="inlineStr">
        <is>
          <t>국내간접투자</t>
        </is>
      </c>
      <c r="EW545" t="n">
        <v>0</v>
      </c>
      <c r="EX545" t="n">
        <v>0</v>
      </c>
      <c r="EY545" t="n">
        <v>0</v>
      </c>
      <c r="EZ545" t="n">
        <v>0</v>
      </c>
      <c r="FA545" t="n">
        <v>0</v>
      </c>
      <c r="FB545" t="n">
        <v>0</v>
      </c>
      <c r="FC545" t="n">
        <v>0</v>
      </c>
      <c r="FD545" t="n">
        <v>0</v>
      </c>
      <c r="FE545" t="n">
        <v>0</v>
      </c>
      <c r="FF545" t="n">
        <v>0</v>
      </c>
      <c r="FG545" t="n">
        <v>0</v>
      </c>
      <c r="FH545" t="n">
        <v>0</v>
      </c>
      <c r="FI545" t="n">
        <v>0</v>
      </c>
      <c r="FJ545" t="n">
        <v>0</v>
      </c>
      <c r="FK545" t="n">
        <v>0</v>
      </c>
      <c r="FL545" t="n">
        <v>0</v>
      </c>
      <c r="FM545" t="n">
        <v>0</v>
      </c>
      <c r="FN545" t="n">
        <v>0</v>
      </c>
      <c r="FO545" t="n">
        <v>0</v>
      </c>
      <c r="FP545" t="n">
        <v>0</v>
      </c>
      <c r="FQ545" t="b">
        <v>1</v>
      </c>
      <c r="FR545" t="b">
        <v>1</v>
      </c>
    </row>
    <row r="546">
      <c r="A546" t="inlineStr">
        <is>
          <t>BS00001287</t>
        </is>
      </c>
      <c r="B546" t="n">
        <v>6485129001</v>
      </c>
      <c r="C546" t="n">
        <v>6000000001192</v>
      </c>
      <c r="D546" t="inlineStr">
        <is>
          <t>제로에너지 임대리츠 민간FI 출자 및 HUG보증부대출</t>
        </is>
      </c>
      <c r="E546" t="inlineStr">
        <is>
          <t>제로에너지임대리츠2호 HUG보증부대출(Tr.B, ABS매입)</t>
        </is>
      </c>
      <c r="F546" t="inlineStr">
        <is>
          <t>부동산</t>
        </is>
      </c>
      <c r="G546" t="inlineStr">
        <is>
          <t>개발형</t>
        </is>
      </c>
      <c r="H546" t="inlineStr">
        <is>
          <t>주거용</t>
        </is>
      </c>
      <c r="I546" t="inlineStr">
        <is>
          <t>국내</t>
        </is>
      </c>
      <c r="J546" t="inlineStr">
        <is>
          <t>아시아</t>
        </is>
      </c>
      <c r="K546" t="inlineStr">
        <is>
          <t>이머징</t>
        </is>
      </c>
      <c r="L546" t="inlineStr">
        <is>
          <t>한국</t>
        </is>
      </c>
      <c r="M546" t="inlineStr">
        <is>
          <t>기타</t>
        </is>
      </c>
      <c r="N546" t="inlineStr">
        <is>
          <t>대출</t>
        </is>
      </c>
      <c r="O546" t="inlineStr">
        <is>
          <t>선순위</t>
        </is>
      </c>
      <c r="P546" t="inlineStr">
        <is>
          <t>대출</t>
        </is>
      </c>
      <c r="Q546" t="inlineStr">
        <is>
          <t>프로젝트</t>
        </is>
      </c>
      <c r="R546" t="inlineStr">
        <is>
          <t>KRW</t>
        </is>
      </c>
      <c r="S546" t="inlineStr">
        <is>
          <t>KRW</t>
        </is>
      </c>
      <c r="T546" s="1" t="n">
        <v>44230</v>
      </c>
      <c r="U546" s="1" t="n">
        <v>47845</v>
      </c>
      <c r="V546" s="1" t="n">
        <v>47935</v>
      </c>
      <c r="X546" t="inlineStr">
        <is>
          <t>해당없음</t>
        </is>
      </c>
      <c r="Y546" t="inlineStr">
        <is>
          <t>해당없음</t>
        </is>
      </c>
      <c r="Z546" t="inlineStr">
        <is>
          <t>HUG 보증</t>
        </is>
      </c>
      <c r="AA546" t="inlineStr">
        <is>
          <t>HUG 보증</t>
        </is>
      </c>
      <c r="AB546" t="inlineStr">
        <is>
          <t>케이프투자증권</t>
        </is>
      </c>
      <c r="AC546" t="inlineStr">
        <is>
          <t>해당없음</t>
        </is>
      </c>
      <c r="AD546" t="inlineStr">
        <is>
          <t>예수빈</t>
        </is>
      </c>
      <c r="AF546" t="inlineStr">
        <is>
          <t>김현우</t>
        </is>
      </c>
      <c r="AH546" s="1" t="n">
        <v>44230</v>
      </c>
      <c r="AI546" t="inlineStr">
        <is>
          <t>기보유</t>
        </is>
      </c>
      <c r="AJ546" t="inlineStr">
        <is>
          <t>국내실물</t>
        </is>
      </c>
      <c r="AK546" t="inlineStr">
        <is>
          <t>부동산</t>
        </is>
      </c>
      <c r="AL546" t="inlineStr">
        <is>
          <t>Debt</t>
        </is>
      </c>
      <c r="AM546" t="inlineStr">
        <is>
          <t>인출</t>
        </is>
      </c>
      <c r="AN546" t="inlineStr">
        <is>
          <t>운영</t>
        </is>
      </c>
      <c r="AO546" t="n">
        <v>0</v>
      </c>
      <c r="AP546" t="n">
        <v>10000000000</v>
      </c>
      <c r="AQ546" t="n">
        <v>0</v>
      </c>
      <c r="AR546" t="n">
        <v>0</v>
      </c>
      <c r="AS546" t="n">
        <v>0</v>
      </c>
      <c r="AT546" t="n">
        <v>0</v>
      </c>
      <c r="AU546" t="n">
        <v>0</v>
      </c>
      <c r="AV546" t="n">
        <v>0</v>
      </c>
      <c r="AW546" t="n">
        <v>10000000000</v>
      </c>
      <c r="AX546" t="n">
        <v>0</v>
      </c>
      <c r="AY546" t="n">
        <v>0</v>
      </c>
      <c r="AZ546" t="n">
        <v>0</v>
      </c>
      <c r="BA546" t="n">
        <v>0</v>
      </c>
      <c r="BB546" t="n">
        <v>0</v>
      </c>
      <c r="BC546" t="n">
        <v>10000000000</v>
      </c>
      <c r="BD546" t="n">
        <v>21150000</v>
      </c>
      <c r="BE546" t="n">
        <v>254646000</v>
      </c>
      <c r="BF546" t="n">
        <v>1492368714</v>
      </c>
      <c r="BG546" t="n">
        <v>0</v>
      </c>
      <c r="BH546" t="n">
        <v>254646000</v>
      </c>
      <c r="BI546" t="n">
        <v>0</v>
      </c>
      <c r="BJ546" t="n">
        <v>0</v>
      </c>
      <c r="BK546" t="n">
        <v>0</v>
      </c>
      <c r="BL546" t="n">
        <v>301000000</v>
      </c>
      <c r="BM546" t="n">
        <v>0</v>
      </c>
      <c r="BN546" t="n">
        <v>0</v>
      </c>
      <c r="BO546" t="n">
        <v>25821753</v>
      </c>
      <c r="BP546" t="n">
        <v>301000000</v>
      </c>
      <c r="BQ546" t="n">
        <v>25821753</v>
      </c>
      <c r="BR546" t="n">
        <v>301000000</v>
      </c>
      <c r="BS546" t="n">
        <v>0</v>
      </c>
      <c r="BT546" t="n">
        <v>0</v>
      </c>
      <c r="BU546" t="n">
        <v>0</v>
      </c>
      <c r="BV546" t="n">
        <v>25821753</v>
      </c>
      <c r="BW546" t="n">
        <v>301000000</v>
      </c>
      <c r="BX546" t="n">
        <v>0.2585772335962269</v>
      </c>
      <c r="BY546" t="n">
        <v>3.055992689984263</v>
      </c>
      <c r="BZ546" t="n">
        <v>0</v>
      </c>
      <c r="CA546" t="n">
        <v>10000000000</v>
      </c>
      <c r="CB546" t="n">
        <v>9998000000</v>
      </c>
      <c r="CC546" t="n">
        <v>10000000000</v>
      </c>
      <c r="CD546" t="n">
        <v>0</v>
      </c>
      <c r="CE546" t="n">
        <v>10000000000</v>
      </c>
      <c r="CF546" t="n">
        <v>9998000000</v>
      </c>
      <c r="CG546" t="n">
        <v>10000000000</v>
      </c>
      <c r="CH546" t="n">
        <v>10000000000</v>
      </c>
      <c r="CI546" t="n">
        <v>9998000000</v>
      </c>
      <c r="CJ546" t="n">
        <v>10000000000</v>
      </c>
      <c r="CK546" t="n">
        <v>0</v>
      </c>
      <c r="CL546" t="n">
        <v>0</v>
      </c>
      <c r="CM546" t="n">
        <v>0.2533084916666666</v>
      </c>
      <c r="CN546" t="n">
        <v>3.0397019</v>
      </c>
      <c r="CO546" t="n">
        <v>3.0397019</v>
      </c>
      <c r="CP546" t="n">
        <v>2533084916.666667</v>
      </c>
      <c r="CQ546" t="n">
        <v>30397019000</v>
      </c>
      <c r="CR546" t="n">
        <v>30397019000</v>
      </c>
      <c r="CS546" t="n">
        <v>1.1492368714</v>
      </c>
      <c r="CT546" t="n">
        <v>11492368714</v>
      </c>
      <c r="CU546" t="n">
        <v>3</v>
      </c>
      <c r="CV546" t="n">
        <v>0</v>
      </c>
      <c r="CW546" t="n">
        <v>0</v>
      </c>
      <c r="CX546" t="n">
        <v>0</v>
      </c>
      <c r="CY546" t="n">
        <v>0</v>
      </c>
      <c r="CZ546" t="n">
        <v>30000000000</v>
      </c>
      <c r="DA546" t="n">
        <v>0</v>
      </c>
      <c r="DB546" t="n">
        <v>0</v>
      </c>
      <c r="DC546" t="n">
        <v>0</v>
      </c>
      <c r="DD546" t="n">
        <v>0</v>
      </c>
      <c r="DE546" t="n">
        <v>10000000000</v>
      </c>
      <c r="DF546" t="n">
        <v>0</v>
      </c>
      <c r="DG546" t="n">
        <v>0</v>
      </c>
      <c r="DH546" t="n">
        <v>1</v>
      </c>
      <c r="DI546" t="n">
        <v>0</v>
      </c>
      <c r="DJ546" t="n">
        <v>10000000000</v>
      </c>
      <c r="DK546" t="n">
        <v>0</v>
      </c>
      <c r="DL546" t="n">
        <v>10000000000</v>
      </c>
      <c r="DM546" t="n">
        <v>0</v>
      </c>
      <c r="DN546" t="n">
        <v>0</v>
      </c>
      <c r="DO546" t="n">
        <v>0</v>
      </c>
      <c r="DP546" t="n">
        <v>0</v>
      </c>
      <c r="DQ546" t="n">
        <v>0</v>
      </c>
      <c r="DR546" t="n">
        <v>0</v>
      </c>
      <c r="DS546" t="n">
        <v>0</v>
      </c>
      <c r="DT546" t="n">
        <v>0</v>
      </c>
      <c r="DU546" t="n">
        <v>0</v>
      </c>
      <c r="DV546" t="n">
        <v>9894667473.550571</v>
      </c>
      <c r="DW546" t="n">
        <v>158354131.6248091</v>
      </c>
      <c r="DX546" t="n">
        <v>0</v>
      </c>
      <c r="DY546" t="n">
        <v>0</v>
      </c>
      <c r="DZ546" t="n">
        <v>0</v>
      </c>
      <c r="EA546" t="n">
        <v>0</v>
      </c>
      <c r="EB546" t="n">
        <v>158354131.6248091</v>
      </c>
      <c r="EC546" t="n">
        <v>0.01600398720301672</v>
      </c>
      <c r="ED546" t="n">
        <v>158354131.6248091</v>
      </c>
      <c r="EE546" t="n">
        <v>160039872.0301672</v>
      </c>
      <c r="EF546" t="n">
        <v>0</v>
      </c>
      <c r="EG546" t="n">
        <v>25821753</v>
      </c>
      <c r="EH546" t="n">
        <v>0</v>
      </c>
      <c r="EI546" t="n">
        <v>0</v>
      </c>
      <c r="EJ546" t="n">
        <v>0</v>
      </c>
      <c r="EK546" t="n">
        <v>0</v>
      </c>
      <c r="EL546" t="n">
        <v>301000000</v>
      </c>
      <c r="EM546" t="n">
        <v>0</v>
      </c>
      <c r="EN546" t="n">
        <v>0</v>
      </c>
      <c r="EO546" t="n">
        <v>0</v>
      </c>
      <c r="EP546" t="n">
        <v>25821753</v>
      </c>
      <c r="EQ546" t="n">
        <v>301000000</v>
      </c>
      <c r="ER546" t="n">
        <v>296</v>
      </c>
      <c r="EU546" t="n">
        <v>2021</v>
      </c>
      <c r="EV546" t="inlineStr">
        <is>
          <t>국내간접투자</t>
        </is>
      </c>
      <c r="EW546" t="n">
        <v>0</v>
      </c>
      <c r="EX546" t="n">
        <v>25821753</v>
      </c>
      <c r="EY546" t="n">
        <v>0</v>
      </c>
      <c r="EZ546" t="n">
        <v>0</v>
      </c>
      <c r="FA546" t="n">
        <v>0</v>
      </c>
      <c r="FB546" t="n">
        <v>0</v>
      </c>
      <c r="FC546" t="n">
        <v>301000000</v>
      </c>
      <c r="FD546" t="n">
        <v>0</v>
      </c>
      <c r="FE546" t="n">
        <v>0</v>
      </c>
      <c r="FF546" t="n">
        <v>0</v>
      </c>
      <c r="FG546" t="n">
        <v>0</v>
      </c>
      <c r="FH546" t="n">
        <v>0</v>
      </c>
      <c r="FI546" t="n">
        <v>0</v>
      </c>
      <c r="FJ546" t="n">
        <v>0</v>
      </c>
      <c r="FK546" t="n">
        <v>0</v>
      </c>
      <c r="FL546" t="n">
        <v>0</v>
      </c>
      <c r="FM546" t="n">
        <v>0</v>
      </c>
      <c r="FN546" t="n">
        <v>0</v>
      </c>
      <c r="FO546" t="n">
        <v>0</v>
      </c>
      <c r="FP546" t="n">
        <v>0</v>
      </c>
      <c r="FQ546" t="b">
        <v>1</v>
      </c>
      <c r="FR546" t="b">
        <v>1</v>
      </c>
    </row>
    <row r="547">
      <c r="A547" t="inlineStr">
        <is>
          <t>BS00001287</t>
        </is>
      </c>
      <c r="B547" t="n">
        <v>6485129001</v>
      </c>
      <c r="C547" t="n">
        <v>6000000001193</v>
      </c>
      <c r="D547" t="inlineStr">
        <is>
          <t>제로에너지 임대리츠 민간FI 출자 및 HUG보증부대출</t>
        </is>
      </c>
      <c r="E547" t="inlineStr">
        <is>
          <t>제로에너지임대리츠2호 HUG보증부대출(Tr.B, ABS매입)</t>
        </is>
      </c>
      <c r="F547" t="inlineStr">
        <is>
          <t>부동산</t>
        </is>
      </c>
      <c r="G547" t="inlineStr">
        <is>
          <t>개발형</t>
        </is>
      </c>
      <c r="H547" t="inlineStr">
        <is>
          <t>주거용</t>
        </is>
      </c>
      <c r="I547" t="inlineStr">
        <is>
          <t>국내</t>
        </is>
      </c>
      <c r="J547" t="inlineStr">
        <is>
          <t>아시아</t>
        </is>
      </c>
      <c r="K547" t="inlineStr">
        <is>
          <t>이머징</t>
        </is>
      </c>
      <c r="L547" t="inlineStr">
        <is>
          <t>한국</t>
        </is>
      </c>
      <c r="M547" t="inlineStr">
        <is>
          <t>기타</t>
        </is>
      </c>
      <c r="N547" t="inlineStr">
        <is>
          <t>대출</t>
        </is>
      </c>
      <c r="O547" t="inlineStr">
        <is>
          <t>선순위</t>
        </is>
      </c>
      <c r="P547" t="inlineStr">
        <is>
          <t>대출</t>
        </is>
      </c>
      <c r="Q547" t="inlineStr">
        <is>
          <t>프로젝트</t>
        </is>
      </c>
      <c r="R547" t="inlineStr">
        <is>
          <t>KRW</t>
        </is>
      </c>
      <c r="S547" t="inlineStr">
        <is>
          <t>KRW</t>
        </is>
      </c>
      <c r="T547" s="1" t="n">
        <v>44230</v>
      </c>
      <c r="U547" s="1" t="n">
        <v>47845</v>
      </c>
      <c r="V547" s="1" t="n">
        <v>47935</v>
      </c>
      <c r="X547" t="inlineStr">
        <is>
          <t>해당없음</t>
        </is>
      </c>
      <c r="Y547" t="inlineStr">
        <is>
          <t>해당없음</t>
        </is>
      </c>
      <c r="Z547" t="inlineStr">
        <is>
          <t>HUG 보증</t>
        </is>
      </c>
      <c r="AA547" t="inlineStr">
        <is>
          <t>HUG 보증</t>
        </is>
      </c>
      <c r="AB547" t="inlineStr">
        <is>
          <t>케이프투자증권</t>
        </is>
      </c>
      <c r="AC547" t="inlineStr">
        <is>
          <t>해당없음</t>
        </is>
      </c>
      <c r="AD547" t="inlineStr">
        <is>
          <t>예수빈</t>
        </is>
      </c>
      <c r="AF547" t="inlineStr">
        <is>
          <t>김현우</t>
        </is>
      </c>
      <c r="AH547" s="1" t="n">
        <v>44230</v>
      </c>
      <c r="AI547" t="inlineStr">
        <is>
          <t>기보유</t>
        </is>
      </c>
      <c r="AJ547" t="inlineStr">
        <is>
          <t>국내실물</t>
        </is>
      </c>
      <c r="AK547" t="inlineStr">
        <is>
          <t>부동산</t>
        </is>
      </c>
      <c r="AL547" t="inlineStr">
        <is>
          <t>Debt</t>
        </is>
      </c>
      <c r="AM547" t="inlineStr">
        <is>
          <t>인출</t>
        </is>
      </c>
      <c r="AN547" t="inlineStr">
        <is>
          <t>운영</t>
        </is>
      </c>
      <c r="AO547" t="n">
        <v>0</v>
      </c>
      <c r="AP547" t="n">
        <v>10000000000</v>
      </c>
      <c r="AQ547" t="n">
        <v>0</v>
      </c>
      <c r="AR547" t="n">
        <v>0</v>
      </c>
      <c r="AS547" t="n">
        <v>0</v>
      </c>
      <c r="AT547" t="n">
        <v>0</v>
      </c>
      <c r="AU547" t="n">
        <v>0</v>
      </c>
      <c r="AV547" t="n">
        <v>0</v>
      </c>
      <c r="AW547" t="n">
        <v>10000000000</v>
      </c>
      <c r="AX547" t="n">
        <v>0</v>
      </c>
      <c r="AY547" t="n">
        <v>0</v>
      </c>
      <c r="AZ547" t="n">
        <v>0</v>
      </c>
      <c r="BA547" t="n">
        <v>0</v>
      </c>
      <c r="BB547" t="n">
        <v>0</v>
      </c>
      <c r="BC547" t="n">
        <v>10000000000</v>
      </c>
      <c r="BD547" t="n">
        <v>21150000</v>
      </c>
      <c r="BE547" t="n">
        <v>254646000</v>
      </c>
      <c r="BF547" t="n">
        <v>1492368714</v>
      </c>
      <c r="BG547" t="n">
        <v>0</v>
      </c>
      <c r="BH547" t="n">
        <v>254646000</v>
      </c>
      <c r="BI547" t="n">
        <v>0</v>
      </c>
      <c r="BJ547" t="n">
        <v>0</v>
      </c>
      <c r="BK547" t="n">
        <v>0</v>
      </c>
      <c r="BL547" t="n">
        <v>301000000</v>
      </c>
      <c r="BM547" t="n">
        <v>0</v>
      </c>
      <c r="BN547" t="n">
        <v>0</v>
      </c>
      <c r="BO547" t="n">
        <v>25821753</v>
      </c>
      <c r="BP547" t="n">
        <v>301000000</v>
      </c>
      <c r="BQ547" t="n">
        <v>25821753</v>
      </c>
      <c r="BR547" t="n">
        <v>301000000</v>
      </c>
      <c r="BS547" t="n">
        <v>0</v>
      </c>
      <c r="BT547" t="n">
        <v>0</v>
      </c>
      <c r="BU547" t="n">
        <v>0</v>
      </c>
      <c r="BV547" t="n">
        <v>25821753</v>
      </c>
      <c r="BW547" t="n">
        <v>301000000</v>
      </c>
      <c r="BX547" t="n">
        <v>0.2585772335962269</v>
      </c>
      <c r="BY547" t="n">
        <v>3.055992689984263</v>
      </c>
      <c r="BZ547" t="n">
        <v>0</v>
      </c>
      <c r="CA547" t="n">
        <v>10000000000</v>
      </c>
      <c r="CB547" t="n">
        <v>9998000000</v>
      </c>
      <c r="CC547" t="n">
        <v>10000000000</v>
      </c>
      <c r="CD547" t="n">
        <v>0</v>
      </c>
      <c r="CE547" t="n">
        <v>10000000000</v>
      </c>
      <c r="CF547" t="n">
        <v>9998000000</v>
      </c>
      <c r="CG547" t="n">
        <v>10000000000</v>
      </c>
      <c r="CH547" t="n">
        <v>10000000000</v>
      </c>
      <c r="CI547" t="n">
        <v>9998000000</v>
      </c>
      <c r="CJ547" t="n">
        <v>10000000000</v>
      </c>
      <c r="CK547" t="n">
        <v>0</v>
      </c>
      <c r="CL547" t="n">
        <v>0</v>
      </c>
      <c r="CM547" t="n">
        <v>0.2533084916666666</v>
      </c>
      <c r="CN547" t="n">
        <v>3.0397019</v>
      </c>
      <c r="CO547" t="n">
        <v>3.0397019</v>
      </c>
      <c r="CP547" t="n">
        <v>2533084916.666667</v>
      </c>
      <c r="CQ547" t="n">
        <v>30397019000</v>
      </c>
      <c r="CR547" t="n">
        <v>30397019000</v>
      </c>
      <c r="CS547" t="n">
        <v>1.1492368714</v>
      </c>
      <c r="CT547" t="n">
        <v>11492368714</v>
      </c>
      <c r="CU547" t="n">
        <v>3</v>
      </c>
      <c r="CV547" t="n">
        <v>0</v>
      </c>
      <c r="CW547" t="n">
        <v>0</v>
      </c>
      <c r="CX547" t="n">
        <v>0</v>
      </c>
      <c r="CY547" t="n">
        <v>0</v>
      </c>
      <c r="CZ547" t="n">
        <v>30000000000</v>
      </c>
      <c r="DA547" t="n">
        <v>0</v>
      </c>
      <c r="DB547" t="n">
        <v>0</v>
      </c>
      <c r="DC547" t="n">
        <v>0</v>
      </c>
      <c r="DD547" t="n">
        <v>0</v>
      </c>
      <c r="DE547" t="n">
        <v>10000000000</v>
      </c>
      <c r="DF547" t="n">
        <v>0</v>
      </c>
      <c r="DG547" t="n">
        <v>0</v>
      </c>
      <c r="DH547" t="n">
        <v>1</v>
      </c>
      <c r="DI547" t="n">
        <v>0</v>
      </c>
      <c r="DJ547" t="n">
        <v>10000000000</v>
      </c>
      <c r="DK547" t="n">
        <v>0</v>
      </c>
      <c r="DL547" t="n">
        <v>10000000000</v>
      </c>
      <c r="DM547" t="n">
        <v>0</v>
      </c>
      <c r="DN547" t="n">
        <v>0</v>
      </c>
      <c r="DO547" t="n">
        <v>0</v>
      </c>
      <c r="DP547" t="n">
        <v>0</v>
      </c>
      <c r="DQ547" t="n">
        <v>0</v>
      </c>
      <c r="DR547" t="n">
        <v>0</v>
      </c>
      <c r="DS547" t="n">
        <v>0</v>
      </c>
      <c r="DT547" t="n">
        <v>0</v>
      </c>
      <c r="DU547" t="n">
        <v>0</v>
      </c>
      <c r="DV547" t="n">
        <v>9894667473.550571</v>
      </c>
      <c r="DW547" t="n">
        <v>158354131.6248091</v>
      </c>
      <c r="DX547" t="n">
        <v>0</v>
      </c>
      <c r="DY547" t="n">
        <v>0</v>
      </c>
      <c r="DZ547" t="n">
        <v>0</v>
      </c>
      <c r="EA547" t="n">
        <v>0</v>
      </c>
      <c r="EB547" t="n">
        <v>158354131.6248091</v>
      </c>
      <c r="EC547" t="n">
        <v>0.01600398720301672</v>
      </c>
      <c r="ED547" t="n">
        <v>158354131.6248091</v>
      </c>
      <c r="EE547" t="n">
        <v>160039872.0301672</v>
      </c>
      <c r="EF547" t="n">
        <v>0</v>
      </c>
      <c r="EG547" t="n">
        <v>25821753</v>
      </c>
      <c r="EH547" t="n">
        <v>0</v>
      </c>
      <c r="EI547" t="n">
        <v>0</v>
      </c>
      <c r="EJ547" t="n">
        <v>0</v>
      </c>
      <c r="EK547" t="n">
        <v>0</v>
      </c>
      <c r="EL547" t="n">
        <v>301000000</v>
      </c>
      <c r="EM547" t="n">
        <v>0</v>
      </c>
      <c r="EN547" t="n">
        <v>0</v>
      </c>
      <c r="EO547" t="n">
        <v>0</v>
      </c>
      <c r="EP547" t="n">
        <v>25821753</v>
      </c>
      <c r="EQ547" t="n">
        <v>301000000</v>
      </c>
      <c r="ER547" t="n">
        <v>296</v>
      </c>
      <c r="EU547" t="n">
        <v>2021</v>
      </c>
      <c r="EV547" t="inlineStr">
        <is>
          <t>국내간접투자</t>
        </is>
      </c>
      <c r="EW547" t="n">
        <v>0</v>
      </c>
      <c r="EX547" t="n">
        <v>25821753</v>
      </c>
      <c r="EY547" t="n">
        <v>0</v>
      </c>
      <c r="EZ547" t="n">
        <v>0</v>
      </c>
      <c r="FA547" t="n">
        <v>0</v>
      </c>
      <c r="FB547" t="n">
        <v>0</v>
      </c>
      <c r="FC547" t="n">
        <v>301000000</v>
      </c>
      <c r="FD547" t="n">
        <v>0</v>
      </c>
      <c r="FE547" t="n">
        <v>0</v>
      </c>
      <c r="FF547" t="n">
        <v>0</v>
      </c>
      <c r="FG547" t="n">
        <v>0</v>
      </c>
      <c r="FH547" t="n">
        <v>0</v>
      </c>
      <c r="FI547" t="n">
        <v>0</v>
      </c>
      <c r="FJ547" t="n">
        <v>0</v>
      </c>
      <c r="FK547" t="n">
        <v>0</v>
      </c>
      <c r="FL547" t="n">
        <v>0</v>
      </c>
      <c r="FM547" t="n">
        <v>0</v>
      </c>
      <c r="FN547" t="n">
        <v>0</v>
      </c>
      <c r="FO547" t="n">
        <v>0</v>
      </c>
      <c r="FP547" t="n">
        <v>0</v>
      </c>
      <c r="FQ547" t="b">
        <v>1</v>
      </c>
      <c r="FR547" t="b">
        <v>1</v>
      </c>
    </row>
    <row r="548">
      <c r="A548" t="inlineStr">
        <is>
          <t>BS00001287</t>
        </is>
      </c>
      <c r="B548" t="n">
        <v>6485129001</v>
      </c>
      <c r="C548" t="n">
        <v>6000000001194</v>
      </c>
      <c r="D548" t="inlineStr">
        <is>
          <t>제로에너지 임대리츠 민간FI 출자 및 HUG보증부대출</t>
        </is>
      </c>
      <c r="E548" t="inlineStr">
        <is>
          <t>제로에너지임대리츠2호 HUG보증부대출(Tr.B, ABS매입)</t>
        </is>
      </c>
      <c r="F548" t="inlineStr">
        <is>
          <t>부동산</t>
        </is>
      </c>
      <c r="G548" t="inlineStr">
        <is>
          <t>개발형</t>
        </is>
      </c>
      <c r="H548" t="inlineStr">
        <is>
          <t>주거용</t>
        </is>
      </c>
      <c r="I548" t="inlineStr">
        <is>
          <t>국내</t>
        </is>
      </c>
      <c r="J548" t="inlineStr">
        <is>
          <t>아시아</t>
        </is>
      </c>
      <c r="K548" t="inlineStr">
        <is>
          <t>이머징</t>
        </is>
      </c>
      <c r="L548" t="inlineStr">
        <is>
          <t>한국</t>
        </is>
      </c>
      <c r="M548" t="inlineStr">
        <is>
          <t>기타</t>
        </is>
      </c>
      <c r="N548" t="inlineStr">
        <is>
          <t>대출</t>
        </is>
      </c>
      <c r="O548" t="inlineStr">
        <is>
          <t>선순위</t>
        </is>
      </c>
      <c r="P548" t="inlineStr">
        <is>
          <t>대출</t>
        </is>
      </c>
      <c r="Q548" t="inlineStr">
        <is>
          <t>프로젝트</t>
        </is>
      </c>
      <c r="R548" t="inlineStr">
        <is>
          <t>KRW</t>
        </is>
      </c>
      <c r="S548" t="inlineStr">
        <is>
          <t>KRW</t>
        </is>
      </c>
      <c r="T548" s="1" t="n">
        <v>44230</v>
      </c>
      <c r="U548" s="1" t="n">
        <v>47845</v>
      </c>
      <c r="V548" s="1" t="n">
        <v>47935</v>
      </c>
      <c r="X548" t="inlineStr">
        <is>
          <t>해당없음</t>
        </is>
      </c>
      <c r="Y548" t="inlineStr">
        <is>
          <t>해당없음</t>
        </is>
      </c>
      <c r="Z548" t="inlineStr">
        <is>
          <t>HUG 보증</t>
        </is>
      </c>
      <c r="AA548" t="inlineStr">
        <is>
          <t>HUG 보증</t>
        </is>
      </c>
      <c r="AB548" t="inlineStr">
        <is>
          <t>케이프투자증권</t>
        </is>
      </c>
      <c r="AC548" t="inlineStr">
        <is>
          <t>해당없음</t>
        </is>
      </c>
      <c r="AD548" t="inlineStr">
        <is>
          <t>예수빈</t>
        </is>
      </c>
      <c r="AF548" t="inlineStr">
        <is>
          <t>김현우</t>
        </is>
      </c>
      <c r="AH548" s="1" t="n">
        <v>44230</v>
      </c>
      <c r="AI548" t="inlineStr">
        <is>
          <t>기보유</t>
        </is>
      </c>
      <c r="AJ548" t="inlineStr">
        <is>
          <t>국내실물</t>
        </is>
      </c>
      <c r="AK548" t="inlineStr">
        <is>
          <t>부동산</t>
        </is>
      </c>
      <c r="AL548" t="inlineStr">
        <is>
          <t>Debt</t>
        </is>
      </c>
      <c r="AM548" t="inlineStr">
        <is>
          <t>인출</t>
        </is>
      </c>
      <c r="AN548" t="inlineStr">
        <is>
          <t>운영</t>
        </is>
      </c>
      <c r="AO548" t="n">
        <v>0</v>
      </c>
      <c r="AP548" t="n">
        <v>1000000000</v>
      </c>
      <c r="AQ548" t="n">
        <v>0</v>
      </c>
      <c r="AR548" t="n">
        <v>0</v>
      </c>
      <c r="AS548" t="n">
        <v>0</v>
      </c>
      <c r="AT548" t="n">
        <v>0</v>
      </c>
      <c r="AU548" t="n">
        <v>0</v>
      </c>
      <c r="AV548" t="n">
        <v>0</v>
      </c>
      <c r="AW548" t="n">
        <v>1000000000</v>
      </c>
      <c r="AX548" t="n">
        <v>0</v>
      </c>
      <c r="AY548" t="n">
        <v>0</v>
      </c>
      <c r="AZ548" t="n">
        <v>0</v>
      </c>
      <c r="BA548" t="n">
        <v>0</v>
      </c>
      <c r="BB548" t="n">
        <v>0</v>
      </c>
      <c r="BC548" t="n">
        <v>1000000000</v>
      </c>
      <c r="BD548" t="n">
        <v>2115000</v>
      </c>
      <c r="BE548" t="n">
        <v>24957000</v>
      </c>
      <c r="BF548" t="n">
        <v>149236852</v>
      </c>
      <c r="BG548" t="n">
        <v>0</v>
      </c>
      <c r="BH548" t="n">
        <v>24957000</v>
      </c>
      <c r="BI548" t="n">
        <v>0</v>
      </c>
      <c r="BJ548" t="n">
        <v>0</v>
      </c>
      <c r="BK548" t="n">
        <v>0</v>
      </c>
      <c r="BL548" t="n">
        <v>29500000</v>
      </c>
      <c r="BM548" t="n">
        <v>0</v>
      </c>
      <c r="BN548" t="n">
        <v>0</v>
      </c>
      <c r="BO548" t="n">
        <v>2582175</v>
      </c>
      <c r="BP548" t="n">
        <v>29500000</v>
      </c>
      <c r="BQ548" t="n">
        <v>2582175</v>
      </c>
      <c r="BR548" t="n">
        <v>29500000</v>
      </c>
      <c r="BS548" t="n">
        <v>0</v>
      </c>
      <c r="BT548" t="n">
        <v>0</v>
      </c>
      <c r="BU548" t="n">
        <v>0</v>
      </c>
      <c r="BV548" t="n">
        <v>2582175</v>
      </c>
      <c r="BW548" t="n">
        <v>29500000</v>
      </c>
      <c r="BX548" t="n">
        <v>0.2585772035155955</v>
      </c>
      <c r="BY548" t="n">
        <v>2.994163917787363</v>
      </c>
      <c r="BZ548" t="n">
        <v>0</v>
      </c>
      <c r="CA548" t="n">
        <v>1000000000</v>
      </c>
      <c r="CB548" t="n">
        <v>999800000</v>
      </c>
      <c r="CC548" t="n">
        <v>1000000000</v>
      </c>
      <c r="CD548" t="n">
        <v>0</v>
      </c>
      <c r="CE548" t="n">
        <v>1000000000</v>
      </c>
      <c r="CF548" t="n">
        <v>999800000</v>
      </c>
      <c r="CG548" t="n">
        <v>1000000000</v>
      </c>
      <c r="CH548" t="n">
        <v>1000000000</v>
      </c>
      <c r="CI548" t="n">
        <v>999800000</v>
      </c>
      <c r="CJ548" t="n">
        <v>1000000000</v>
      </c>
      <c r="CK548" t="n">
        <v>0</v>
      </c>
      <c r="CL548" t="n">
        <v>0</v>
      </c>
      <c r="CM548" t="n">
        <v>0.2533084583333333</v>
      </c>
      <c r="CN548" t="n">
        <v>3.0397015</v>
      </c>
      <c r="CO548" t="n">
        <v>3.0397015</v>
      </c>
      <c r="CP548" t="n">
        <v>253308458.3333333</v>
      </c>
      <c r="CQ548" t="n">
        <v>3039701500</v>
      </c>
      <c r="CR548" t="n">
        <v>3039701500</v>
      </c>
      <c r="CS548" t="n">
        <v>1.149236852</v>
      </c>
      <c r="CT548" t="n">
        <v>1149236852</v>
      </c>
      <c r="CU548" t="n">
        <v>3</v>
      </c>
      <c r="CV548" t="n">
        <v>0</v>
      </c>
      <c r="CW548" t="n">
        <v>0</v>
      </c>
      <c r="CX548" t="n">
        <v>0</v>
      </c>
      <c r="CY548" t="n">
        <v>0</v>
      </c>
      <c r="CZ548" t="n">
        <v>3000000000</v>
      </c>
      <c r="DA548" t="n">
        <v>0</v>
      </c>
      <c r="DB548" t="n">
        <v>0</v>
      </c>
      <c r="DC548" t="n">
        <v>0</v>
      </c>
      <c r="DD548" t="n">
        <v>0</v>
      </c>
      <c r="DE548" t="n">
        <v>1000000000</v>
      </c>
      <c r="DF548" t="n">
        <v>0</v>
      </c>
      <c r="DG548" t="n">
        <v>0</v>
      </c>
      <c r="DH548" t="n">
        <v>1</v>
      </c>
      <c r="DI548" t="n">
        <v>0</v>
      </c>
      <c r="DJ548" t="n">
        <v>1000000000</v>
      </c>
      <c r="DK548" t="n">
        <v>0</v>
      </c>
      <c r="DL548" t="n">
        <v>1000000000</v>
      </c>
      <c r="DM548" t="n">
        <v>0</v>
      </c>
      <c r="DN548" t="n">
        <v>0</v>
      </c>
      <c r="DO548" t="n">
        <v>0</v>
      </c>
      <c r="DP548" t="n">
        <v>0</v>
      </c>
      <c r="DQ548" t="n">
        <v>0</v>
      </c>
      <c r="DR548" t="n">
        <v>0</v>
      </c>
      <c r="DS548" t="n">
        <v>0</v>
      </c>
      <c r="DT548" t="n">
        <v>0</v>
      </c>
      <c r="DU548" t="n">
        <v>0</v>
      </c>
      <c r="DV548" t="n">
        <v>989466747.6550567</v>
      </c>
      <c r="DW548" t="n">
        <v>15835413.16248091</v>
      </c>
      <c r="DX548" t="n">
        <v>0</v>
      </c>
      <c r="DY548" t="n">
        <v>0</v>
      </c>
      <c r="DZ548" t="n">
        <v>0</v>
      </c>
      <c r="EA548" t="n">
        <v>0</v>
      </c>
      <c r="EB548" t="n">
        <v>15835413.16248091</v>
      </c>
      <c r="EC548" t="n">
        <v>0.01600398719816442</v>
      </c>
      <c r="ED548" t="n">
        <v>15835413.16248091</v>
      </c>
      <c r="EE548" t="n">
        <v>16003987.19816442</v>
      </c>
      <c r="EF548" t="n">
        <v>0</v>
      </c>
      <c r="EG548" t="n">
        <v>2582175</v>
      </c>
      <c r="EH548" t="n">
        <v>0</v>
      </c>
      <c r="EI548" t="n">
        <v>0</v>
      </c>
      <c r="EJ548" t="n">
        <v>0</v>
      </c>
      <c r="EK548" t="n">
        <v>0</v>
      </c>
      <c r="EL548" t="n">
        <v>29500000</v>
      </c>
      <c r="EM548" t="n">
        <v>0</v>
      </c>
      <c r="EN548" t="n">
        <v>0</v>
      </c>
      <c r="EO548" t="n">
        <v>0</v>
      </c>
      <c r="EP548" t="n">
        <v>2582175</v>
      </c>
      <c r="EQ548" t="n">
        <v>29500000</v>
      </c>
      <c r="ER548" t="n">
        <v>372</v>
      </c>
      <c r="EU548" t="n">
        <v>2021</v>
      </c>
      <c r="EV548" t="inlineStr">
        <is>
          <t>국내간접투자</t>
        </is>
      </c>
      <c r="EW548" t="n">
        <v>0</v>
      </c>
      <c r="EX548" t="n">
        <v>2582175</v>
      </c>
      <c r="EY548" t="n">
        <v>0</v>
      </c>
      <c r="EZ548" t="n">
        <v>0</v>
      </c>
      <c r="FA548" t="n">
        <v>0</v>
      </c>
      <c r="FB548" t="n">
        <v>0</v>
      </c>
      <c r="FC548" t="n">
        <v>29500000</v>
      </c>
      <c r="FD548" t="n">
        <v>0</v>
      </c>
      <c r="FE548" t="n">
        <v>0</v>
      </c>
      <c r="FF548" t="n">
        <v>0</v>
      </c>
      <c r="FG548" t="n">
        <v>0</v>
      </c>
      <c r="FH548" t="n">
        <v>0</v>
      </c>
      <c r="FI548" t="n">
        <v>0</v>
      </c>
      <c r="FJ548" t="n">
        <v>0</v>
      </c>
      <c r="FK548" t="n">
        <v>0</v>
      </c>
      <c r="FL548" t="n">
        <v>0</v>
      </c>
      <c r="FM548" t="n">
        <v>0</v>
      </c>
      <c r="FN548" t="n">
        <v>0</v>
      </c>
      <c r="FO548" t="n">
        <v>0</v>
      </c>
      <c r="FP548" t="n">
        <v>0</v>
      </c>
      <c r="FQ548" t="b">
        <v>1</v>
      </c>
      <c r="FR548" t="b">
        <v>1</v>
      </c>
    </row>
    <row r="549">
      <c r="A549" t="inlineStr">
        <is>
          <t>BS00001287</t>
        </is>
      </c>
      <c r="B549" t="n">
        <v>6485129001</v>
      </c>
      <c r="C549" t="n">
        <v>6000000001195</v>
      </c>
      <c r="D549" t="inlineStr">
        <is>
          <t>제로에너지 임대리츠 민간FI 출자 및 HUG보증부대출</t>
        </is>
      </c>
      <c r="E549" t="inlineStr">
        <is>
          <t>제로에너지임대리츠2호 HUG보증부대출(Tr.B, ABS매입)</t>
        </is>
      </c>
      <c r="F549" t="inlineStr">
        <is>
          <t>부동산</t>
        </is>
      </c>
      <c r="G549" t="inlineStr">
        <is>
          <t>개발형</t>
        </is>
      </c>
      <c r="H549" t="inlineStr">
        <is>
          <t>주거용</t>
        </is>
      </c>
      <c r="I549" t="inlineStr">
        <is>
          <t>국내</t>
        </is>
      </c>
      <c r="J549" t="inlineStr">
        <is>
          <t>아시아</t>
        </is>
      </c>
      <c r="K549" t="inlineStr">
        <is>
          <t>이머징</t>
        </is>
      </c>
      <c r="L549" t="inlineStr">
        <is>
          <t>한국</t>
        </is>
      </c>
      <c r="M549" t="inlineStr">
        <is>
          <t>기타</t>
        </is>
      </c>
      <c r="N549" t="inlineStr">
        <is>
          <t>대출</t>
        </is>
      </c>
      <c r="O549" t="inlineStr">
        <is>
          <t>선순위</t>
        </is>
      </c>
      <c r="P549" t="inlineStr">
        <is>
          <t>대출</t>
        </is>
      </c>
      <c r="Q549" t="inlineStr">
        <is>
          <t>프로젝트</t>
        </is>
      </c>
      <c r="R549" t="inlineStr">
        <is>
          <t>KRW</t>
        </is>
      </c>
      <c r="S549" t="inlineStr">
        <is>
          <t>KRW</t>
        </is>
      </c>
      <c r="T549" s="1" t="n">
        <v>44230</v>
      </c>
      <c r="U549" s="1" t="n">
        <v>47845</v>
      </c>
      <c r="V549" s="1" t="n">
        <v>47935</v>
      </c>
      <c r="X549" t="inlineStr">
        <is>
          <t>해당없음</t>
        </is>
      </c>
      <c r="Y549" t="inlineStr">
        <is>
          <t>해당없음</t>
        </is>
      </c>
      <c r="Z549" t="inlineStr">
        <is>
          <t>HUG 보증</t>
        </is>
      </c>
      <c r="AA549" t="inlineStr">
        <is>
          <t>HUG 보증</t>
        </is>
      </c>
      <c r="AB549" t="inlineStr">
        <is>
          <t>케이프투자증권</t>
        </is>
      </c>
      <c r="AC549" t="inlineStr">
        <is>
          <t>해당없음</t>
        </is>
      </c>
      <c r="AD549" t="inlineStr">
        <is>
          <t>예수빈</t>
        </is>
      </c>
      <c r="AF549" t="inlineStr">
        <is>
          <t>김현우</t>
        </is>
      </c>
      <c r="AH549" s="1" t="n">
        <v>44230</v>
      </c>
      <c r="AI549" t="inlineStr">
        <is>
          <t>기보유</t>
        </is>
      </c>
      <c r="AJ549" t="inlineStr">
        <is>
          <t>국내실물</t>
        </is>
      </c>
      <c r="AK549" t="inlineStr">
        <is>
          <t>부동산</t>
        </is>
      </c>
      <c r="AL549" t="inlineStr">
        <is>
          <t>Debt</t>
        </is>
      </c>
      <c r="AM549" t="inlineStr">
        <is>
          <t>인출</t>
        </is>
      </c>
      <c r="AN549" t="inlineStr">
        <is>
          <t>운영</t>
        </is>
      </c>
      <c r="AO549" t="n">
        <v>0</v>
      </c>
      <c r="AP549" t="n">
        <v>1000000000</v>
      </c>
      <c r="AQ549" t="n">
        <v>0</v>
      </c>
      <c r="AR549" t="n">
        <v>0</v>
      </c>
      <c r="AS549" t="n">
        <v>0</v>
      </c>
      <c r="AT549" t="n">
        <v>0</v>
      </c>
      <c r="AU549" t="n">
        <v>0</v>
      </c>
      <c r="AV549" t="n">
        <v>0</v>
      </c>
      <c r="AW549" t="n">
        <v>1000000000</v>
      </c>
      <c r="AX549" t="n">
        <v>0</v>
      </c>
      <c r="AY549" t="n">
        <v>0</v>
      </c>
      <c r="AZ549" t="n">
        <v>0</v>
      </c>
      <c r="BA549" t="n">
        <v>0</v>
      </c>
      <c r="BB549" t="n">
        <v>0</v>
      </c>
      <c r="BC549" t="n">
        <v>1000000000</v>
      </c>
      <c r="BD549" t="n">
        <v>2115000</v>
      </c>
      <c r="BE549" t="n">
        <v>24957000</v>
      </c>
      <c r="BF549" t="n">
        <v>149236852</v>
      </c>
      <c r="BG549" t="n">
        <v>0</v>
      </c>
      <c r="BH549" t="n">
        <v>24957000</v>
      </c>
      <c r="BI549" t="n">
        <v>0</v>
      </c>
      <c r="BJ549" t="n">
        <v>0</v>
      </c>
      <c r="BK549" t="n">
        <v>0</v>
      </c>
      <c r="BL549" t="n">
        <v>29500000</v>
      </c>
      <c r="BM549" t="n">
        <v>0</v>
      </c>
      <c r="BN549" t="n">
        <v>0</v>
      </c>
      <c r="BO549" t="n">
        <v>2582175</v>
      </c>
      <c r="BP549" t="n">
        <v>29500000</v>
      </c>
      <c r="BQ549" t="n">
        <v>2582175</v>
      </c>
      <c r="BR549" t="n">
        <v>29500000</v>
      </c>
      <c r="BS549" t="n">
        <v>0</v>
      </c>
      <c r="BT549" t="n">
        <v>0</v>
      </c>
      <c r="BU549" t="n">
        <v>0</v>
      </c>
      <c r="BV549" t="n">
        <v>2582175</v>
      </c>
      <c r="BW549" t="n">
        <v>29500000</v>
      </c>
      <c r="BX549" t="n">
        <v>0.2585772035155955</v>
      </c>
      <c r="BY549" t="n">
        <v>2.994163917787363</v>
      </c>
      <c r="BZ549" t="n">
        <v>0</v>
      </c>
      <c r="CA549" t="n">
        <v>1000000000</v>
      </c>
      <c r="CB549" t="n">
        <v>999800000</v>
      </c>
      <c r="CC549" t="n">
        <v>1000000000</v>
      </c>
      <c r="CD549" t="n">
        <v>0</v>
      </c>
      <c r="CE549" t="n">
        <v>1000000000</v>
      </c>
      <c r="CF549" t="n">
        <v>999800000</v>
      </c>
      <c r="CG549" t="n">
        <v>1000000000</v>
      </c>
      <c r="CH549" t="n">
        <v>1000000000</v>
      </c>
      <c r="CI549" t="n">
        <v>999800000</v>
      </c>
      <c r="CJ549" t="n">
        <v>1000000000</v>
      </c>
      <c r="CK549" t="n">
        <v>0</v>
      </c>
      <c r="CL549" t="n">
        <v>0</v>
      </c>
      <c r="CM549" t="n">
        <v>0.2533084583333333</v>
      </c>
      <c r="CN549" t="n">
        <v>3.0397015</v>
      </c>
      <c r="CO549" t="n">
        <v>3.0397015</v>
      </c>
      <c r="CP549" t="n">
        <v>253308458.3333333</v>
      </c>
      <c r="CQ549" t="n">
        <v>3039701500</v>
      </c>
      <c r="CR549" t="n">
        <v>3039701500</v>
      </c>
      <c r="CS549" t="n">
        <v>1.149236852</v>
      </c>
      <c r="CT549" t="n">
        <v>1149236852</v>
      </c>
      <c r="CU549" t="n">
        <v>3</v>
      </c>
      <c r="CV549" t="n">
        <v>0</v>
      </c>
      <c r="CW549" t="n">
        <v>0</v>
      </c>
      <c r="CX549" t="n">
        <v>0</v>
      </c>
      <c r="CY549" t="n">
        <v>0</v>
      </c>
      <c r="CZ549" t="n">
        <v>3000000000</v>
      </c>
      <c r="DA549" t="n">
        <v>0</v>
      </c>
      <c r="DB549" t="n">
        <v>0</v>
      </c>
      <c r="DC549" t="n">
        <v>0</v>
      </c>
      <c r="DD549" t="n">
        <v>0</v>
      </c>
      <c r="DE549" t="n">
        <v>1000000000</v>
      </c>
      <c r="DF549" t="n">
        <v>0</v>
      </c>
      <c r="DG549" t="n">
        <v>0</v>
      </c>
      <c r="DH549" t="n">
        <v>1</v>
      </c>
      <c r="DI549" t="n">
        <v>0</v>
      </c>
      <c r="DJ549" t="n">
        <v>1000000000</v>
      </c>
      <c r="DK549" t="n">
        <v>0</v>
      </c>
      <c r="DL549" t="n">
        <v>1000000000</v>
      </c>
      <c r="DM549" t="n">
        <v>0</v>
      </c>
      <c r="DN549" t="n">
        <v>0</v>
      </c>
      <c r="DO549" t="n">
        <v>0</v>
      </c>
      <c r="DP549" t="n">
        <v>0</v>
      </c>
      <c r="DQ549" t="n">
        <v>0</v>
      </c>
      <c r="DR549" t="n">
        <v>0</v>
      </c>
      <c r="DS549" t="n">
        <v>0</v>
      </c>
      <c r="DT549" t="n">
        <v>0</v>
      </c>
      <c r="DU549" t="n">
        <v>0</v>
      </c>
      <c r="DV549" t="n">
        <v>989466747.6550567</v>
      </c>
      <c r="DW549" t="n">
        <v>15835413.16248091</v>
      </c>
      <c r="DX549" t="n">
        <v>0</v>
      </c>
      <c r="DY549" t="n">
        <v>0</v>
      </c>
      <c r="DZ549" t="n">
        <v>0</v>
      </c>
      <c r="EA549" t="n">
        <v>0</v>
      </c>
      <c r="EB549" t="n">
        <v>15835413.16248091</v>
      </c>
      <c r="EC549" t="n">
        <v>0.01600398719816442</v>
      </c>
      <c r="ED549" t="n">
        <v>15835413.16248091</v>
      </c>
      <c r="EE549" t="n">
        <v>16003987.19816442</v>
      </c>
      <c r="EF549" t="n">
        <v>0</v>
      </c>
      <c r="EG549" t="n">
        <v>2582175</v>
      </c>
      <c r="EH549" t="n">
        <v>0</v>
      </c>
      <c r="EI549" t="n">
        <v>0</v>
      </c>
      <c r="EJ549" t="n">
        <v>0</v>
      </c>
      <c r="EK549" t="n">
        <v>0</v>
      </c>
      <c r="EL549" t="n">
        <v>29500000</v>
      </c>
      <c r="EM549" t="n">
        <v>0</v>
      </c>
      <c r="EN549" t="n">
        <v>0</v>
      </c>
      <c r="EO549" t="n">
        <v>0</v>
      </c>
      <c r="EP549" t="n">
        <v>2582175</v>
      </c>
      <c r="EQ549" t="n">
        <v>29500000</v>
      </c>
      <c r="ER549" t="n">
        <v>372</v>
      </c>
      <c r="EU549" t="n">
        <v>2021</v>
      </c>
      <c r="EV549" t="inlineStr">
        <is>
          <t>국내간접투자</t>
        </is>
      </c>
      <c r="EW549" t="n">
        <v>0</v>
      </c>
      <c r="EX549" t="n">
        <v>2582175</v>
      </c>
      <c r="EY549" t="n">
        <v>0</v>
      </c>
      <c r="EZ549" t="n">
        <v>0</v>
      </c>
      <c r="FA549" t="n">
        <v>0</v>
      </c>
      <c r="FB549" t="n">
        <v>0</v>
      </c>
      <c r="FC549" t="n">
        <v>29500000</v>
      </c>
      <c r="FD549" t="n">
        <v>0</v>
      </c>
      <c r="FE549" t="n">
        <v>0</v>
      </c>
      <c r="FF549" t="n">
        <v>0</v>
      </c>
      <c r="FG549" t="n">
        <v>0</v>
      </c>
      <c r="FH549" t="n">
        <v>0</v>
      </c>
      <c r="FI549" t="n">
        <v>0</v>
      </c>
      <c r="FJ549" t="n">
        <v>0</v>
      </c>
      <c r="FK549" t="n">
        <v>0</v>
      </c>
      <c r="FL549" t="n">
        <v>0</v>
      </c>
      <c r="FM549" t="n">
        <v>0</v>
      </c>
      <c r="FN549" t="n">
        <v>0</v>
      </c>
      <c r="FO549" t="n">
        <v>0</v>
      </c>
      <c r="FP549" t="n">
        <v>0</v>
      </c>
      <c r="FQ549" t="b">
        <v>1</v>
      </c>
      <c r="FR549" t="b">
        <v>1</v>
      </c>
    </row>
    <row r="550">
      <c r="A550" t="inlineStr">
        <is>
          <t>BS00001287</t>
        </is>
      </c>
      <c r="B550" t="n">
        <v>6485129001</v>
      </c>
      <c r="C550" t="n">
        <v>6000000001196</v>
      </c>
      <c r="D550" t="inlineStr">
        <is>
          <t>제로에너지 임대리츠 민간FI 출자 및 HUG보증부대출</t>
        </is>
      </c>
      <c r="E550" t="inlineStr">
        <is>
          <t>제로에너지임대리츠2호 HUG보증부대출(Tr.B, ABS매입)</t>
        </is>
      </c>
      <c r="F550" t="inlineStr">
        <is>
          <t>부동산</t>
        </is>
      </c>
      <c r="G550" t="inlineStr">
        <is>
          <t>개발형</t>
        </is>
      </c>
      <c r="H550" t="inlineStr">
        <is>
          <t>주거용</t>
        </is>
      </c>
      <c r="I550" t="inlineStr">
        <is>
          <t>국내</t>
        </is>
      </c>
      <c r="J550" t="inlineStr">
        <is>
          <t>아시아</t>
        </is>
      </c>
      <c r="K550" t="inlineStr">
        <is>
          <t>이머징</t>
        </is>
      </c>
      <c r="L550" t="inlineStr">
        <is>
          <t>한국</t>
        </is>
      </c>
      <c r="M550" t="inlineStr">
        <is>
          <t>기타</t>
        </is>
      </c>
      <c r="N550" t="inlineStr">
        <is>
          <t>대출</t>
        </is>
      </c>
      <c r="O550" t="inlineStr">
        <is>
          <t>선순위</t>
        </is>
      </c>
      <c r="P550" t="inlineStr">
        <is>
          <t>대출</t>
        </is>
      </c>
      <c r="Q550" t="inlineStr">
        <is>
          <t>프로젝트</t>
        </is>
      </c>
      <c r="R550" t="inlineStr">
        <is>
          <t>KRW</t>
        </is>
      </c>
      <c r="S550" t="inlineStr">
        <is>
          <t>KRW</t>
        </is>
      </c>
      <c r="T550" s="1" t="n">
        <v>44230</v>
      </c>
      <c r="U550" s="1" t="n">
        <v>47845</v>
      </c>
      <c r="V550" s="1" t="n">
        <v>47935</v>
      </c>
      <c r="X550" t="inlineStr">
        <is>
          <t>해당없음</t>
        </is>
      </c>
      <c r="Y550" t="inlineStr">
        <is>
          <t>해당없음</t>
        </is>
      </c>
      <c r="Z550" t="inlineStr">
        <is>
          <t>HUG 보증</t>
        </is>
      </c>
      <c r="AA550" t="inlineStr">
        <is>
          <t>HUG 보증</t>
        </is>
      </c>
      <c r="AB550" t="inlineStr">
        <is>
          <t>케이프투자증권</t>
        </is>
      </c>
      <c r="AC550" t="inlineStr">
        <is>
          <t>해당없음</t>
        </is>
      </c>
      <c r="AD550" t="inlineStr">
        <is>
          <t>예수빈</t>
        </is>
      </c>
      <c r="AF550" t="inlineStr">
        <is>
          <t>김현우</t>
        </is>
      </c>
      <c r="AH550" s="1" t="n">
        <v>44230</v>
      </c>
      <c r="AI550" t="inlineStr">
        <is>
          <t>기보유</t>
        </is>
      </c>
      <c r="AJ550" t="inlineStr">
        <is>
          <t>국내실물</t>
        </is>
      </c>
      <c r="AK550" t="inlineStr">
        <is>
          <t>부동산</t>
        </is>
      </c>
      <c r="AL550" t="inlineStr">
        <is>
          <t>Debt</t>
        </is>
      </c>
      <c r="AM550" t="inlineStr">
        <is>
          <t>인출</t>
        </is>
      </c>
      <c r="AN550" t="inlineStr">
        <is>
          <t>운영</t>
        </is>
      </c>
      <c r="AO550" t="n">
        <v>0</v>
      </c>
      <c r="AP550" t="n">
        <v>1000000000</v>
      </c>
      <c r="AQ550" t="n">
        <v>0</v>
      </c>
      <c r="AR550" t="n">
        <v>0</v>
      </c>
      <c r="AS550" t="n">
        <v>0</v>
      </c>
      <c r="AT550" t="n">
        <v>0</v>
      </c>
      <c r="AU550" t="n">
        <v>0</v>
      </c>
      <c r="AV550" t="n">
        <v>0</v>
      </c>
      <c r="AW550" t="n">
        <v>1000000000</v>
      </c>
      <c r="AX550" t="n">
        <v>0</v>
      </c>
      <c r="AY550" t="n">
        <v>0</v>
      </c>
      <c r="AZ550" t="n">
        <v>0</v>
      </c>
      <c r="BA550" t="n">
        <v>0</v>
      </c>
      <c r="BB550" t="n">
        <v>0</v>
      </c>
      <c r="BC550" t="n">
        <v>1000000000</v>
      </c>
      <c r="BD550" t="n">
        <v>2115000</v>
      </c>
      <c r="BE550" t="n">
        <v>24957000</v>
      </c>
      <c r="BF550" t="n">
        <v>149236852</v>
      </c>
      <c r="BG550" t="n">
        <v>0</v>
      </c>
      <c r="BH550" t="n">
        <v>24957000</v>
      </c>
      <c r="BI550" t="n">
        <v>0</v>
      </c>
      <c r="BJ550" t="n">
        <v>0</v>
      </c>
      <c r="BK550" t="n">
        <v>0</v>
      </c>
      <c r="BL550" t="n">
        <v>29500000</v>
      </c>
      <c r="BM550" t="n">
        <v>0</v>
      </c>
      <c r="BN550" t="n">
        <v>0</v>
      </c>
      <c r="BO550" t="n">
        <v>2582175</v>
      </c>
      <c r="BP550" t="n">
        <v>29500000</v>
      </c>
      <c r="BQ550" t="n">
        <v>2582175</v>
      </c>
      <c r="BR550" t="n">
        <v>29500000</v>
      </c>
      <c r="BS550" t="n">
        <v>0</v>
      </c>
      <c r="BT550" t="n">
        <v>0</v>
      </c>
      <c r="BU550" t="n">
        <v>0</v>
      </c>
      <c r="BV550" t="n">
        <v>2582175</v>
      </c>
      <c r="BW550" t="n">
        <v>29500000</v>
      </c>
      <c r="BX550" t="n">
        <v>0.2585772035155955</v>
      </c>
      <c r="BY550" t="n">
        <v>2.994163917787363</v>
      </c>
      <c r="BZ550" t="n">
        <v>0</v>
      </c>
      <c r="CA550" t="n">
        <v>1000000000</v>
      </c>
      <c r="CB550" t="n">
        <v>999800000</v>
      </c>
      <c r="CC550" t="n">
        <v>1000000000</v>
      </c>
      <c r="CD550" t="n">
        <v>0</v>
      </c>
      <c r="CE550" t="n">
        <v>1000000000</v>
      </c>
      <c r="CF550" t="n">
        <v>999800000</v>
      </c>
      <c r="CG550" t="n">
        <v>1000000000</v>
      </c>
      <c r="CH550" t="n">
        <v>1000000000</v>
      </c>
      <c r="CI550" t="n">
        <v>999800000</v>
      </c>
      <c r="CJ550" t="n">
        <v>1000000000</v>
      </c>
      <c r="CK550" t="n">
        <v>0</v>
      </c>
      <c r="CL550" t="n">
        <v>0</v>
      </c>
      <c r="CM550" t="n">
        <v>0.2533084583333333</v>
      </c>
      <c r="CN550" t="n">
        <v>3.0397015</v>
      </c>
      <c r="CO550" t="n">
        <v>3.0397015</v>
      </c>
      <c r="CP550" t="n">
        <v>253308458.3333333</v>
      </c>
      <c r="CQ550" t="n">
        <v>3039701500</v>
      </c>
      <c r="CR550" t="n">
        <v>3039701500</v>
      </c>
      <c r="CS550" t="n">
        <v>1.149236852</v>
      </c>
      <c r="CT550" t="n">
        <v>1149236852</v>
      </c>
      <c r="CU550" t="n">
        <v>3</v>
      </c>
      <c r="CV550" t="n">
        <v>0</v>
      </c>
      <c r="CW550" t="n">
        <v>0</v>
      </c>
      <c r="CX550" t="n">
        <v>0</v>
      </c>
      <c r="CY550" t="n">
        <v>0</v>
      </c>
      <c r="CZ550" t="n">
        <v>3000000000</v>
      </c>
      <c r="DA550" t="n">
        <v>0</v>
      </c>
      <c r="DB550" t="n">
        <v>0</v>
      </c>
      <c r="DC550" t="n">
        <v>0</v>
      </c>
      <c r="DD550" t="n">
        <v>0</v>
      </c>
      <c r="DE550" t="n">
        <v>1000000000</v>
      </c>
      <c r="DF550" t="n">
        <v>0</v>
      </c>
      <c r="DG550" t="n">
        <v>0</v>
      </c>
      <c r="DH550" t="n">
        <v>1</v>
      </c>
      <c r="DI550" t="n">
        <v>0</v>
      </c>
      <c r="DJ550" t="n">
        <v>1000000000</v>
      </c>
      <c r="DK550" t="n">
        <v>0</v>
      </c>
      <c r="DL550" t="n">
        <v>1000000000</v>
      </c>
      <c r="DM550" t="n">
        <v>0</v>
      </c>
      <c r="DN550" t="n">
        <v>0</v>
      </c>
      <c r="DO550" t="n">
        <v>0</v>
      </c>
      <c r="DP550" t="n">
        <v>0</v>
      </c>
      <c r="DQ550" t="n">
        <v>0</v>
      </c>
      <c r="DR550" t="n">
        <v>0</v>
      </c>
      <c r="DS550" t="n">
        <v>0</v>
      </c>
      <c r="DT550" t="n">
        <v>0</v>
      </c>
      <c r="DU550" t="n">
        <v>0</v>
      </c>
      <c r="DV550" t="n">
        <v>989466747.6550567</v>
      </c>
      <c r="DW550" t="n">
        <v>15835413.16248091</v>
      </c>
      <c r="DX550" t="n">
        <v>0</v>
      </c>
      <c r="DY550" t="n">
        <v>0</v>
      </c>
      <c r="DZ550" t="n">
        <v>0</v>
      </c>
      <c r="EA550" t="n">
        <v>0</v>
      </c>
      <c r="EB550" t="n">
        <v>15835413.16248091</v>
      </c>
      <c r="EC550" t="n">
        <v>0.01600398719816442</v>
      </c>
      <c r="ED550" t="n">
        <v>15835413.16248091</v>
      </c>
      <c r="EE550" t="n">
        <v>16003987.19816442</v>
      </c>
      <c r="EF550" t="n">
        <v>0</v>
      </c>
      <c r="EG550" t="n">
        <v>2582175</v>
      </c>
      <c r="EH550" t="n">
        <v>0</v>
      </c>
      <c r="EI550" t="n">
        <v>0</v>
      </c>
      <c r="EJ550" t="n">
        <v>0</v>
      </c>
      <c r="EK550" t="n">
        <v>0</v>
      </c>
      <c r="EL550" t="n">
        <v>29500000</v>
      </c>
      <c r="EM550" t="n">
        <v>0</v>
      </c>
      <c r="EN550" t="n">
        <v>0</v>
      </c>
      <c r="EO550" t="n">
        <v>0</v>
      </c>
      <c r="EP550" t="n">
        <v>2582175</v>
      </c>
      <c r="EQ550" t="n">
        <v>29500000</v>
      </c>
      <c r="ER550" t="n">
        <v>372</v>
      </c>
      <c r="EU550" t="n">
        <v>2021</v>
      </c>
      <c r="EV550" t="inlineStr">
        <is>
          <t>국내간접투자</t>
        </is>
      </c>
      <c r="EW550" t="n">
        <v>0</v>
      </c>
      <c r="EX550" t="n">
        <v>2582175</v>
      </c>
      <c r="EY550" t="n">
        <v>0</v>
      </c>
      <c r="EZ550" t="n">
        <v>0</v>
      </c>
      <c r="FA550" t="n">
        <v>0</v>
      </c>
      <c r="FB550" t="n">
        <v>0</v>
      </c>
      <c r="FC550" t="n">
        <v>29500000</v>
      </c>
      <c r="FD550" t="n">
        <v>0</v>
      </c>
      <c r="FE550" t="n">
        <v>0</v>
      </c>
      <c r="FF550" t="n">
        <v>0</v>
      </c>
      <c r="FG550" t="n">
        <v>0</v>
      </c>
      <c r="FH550" t="n">
        <v>0</v>
      </c>
      <c r="FI550" t="n">
        <v>0</v>
      </c>
      <c r="FJ550" t="n">
        <v>0</v>
      </c>
      <c r="FK550" t="n">
        <v>0</v>
      </c>
      <c r="FL550" t="n">
        <v>0</v>
      </c>
      <c r="FM550" t="n">
        <v>0</v>
      </c>
      <c r="FN550" t="n">
        <v>0</v>
      </c>
      <c r="FO550" t="n">
        <v>0</v>
      </c>
      <c r="FP550" t="n">
        <v>0</v>
      </c>
      <c r="FQ550" t="b">
        <v>1</v>
      </c>
      <c r="FR550" t="b">
        <v>1</v>
      </c>
    </row>
    <row r="551">
      <c r="A551" t="inlineStr">
        <is>
          <t>BS00001287</t>
        </is>
      </c>
      <c r="B551" t="n">
        <v>6485129001</v>
      </c>
      <c r="C551" t="n">
        <v>6000000001197</v>
      </c>
      <c r="D551" t="inlineStr">
        <is>
          <t>제로에너지 임대리츠 민간FI 출자 및 HUG보증부대출</t>
        </is>
      </c>
      <c r="E551" t="inlineStr">
        <is>
          <t>제로에너지임대리츠2호 HUG보증부대출(Tr.B, ABS매입)</t>
        </is>
      </c>
      <c r="F551" t="inlineStr">
        <is>
          <t>부동산</t>
        </is>
      </c>
      <c r="G551" t="inlineStr">
        <is>
          <t>개발형</t>
        </is>
      </c>
      <c r="H551" t="inlineStr">
        <is>
          <t>주거용</t>
        </is>
      </c>
      <c r="I551" t="inlineStr">
        <is>
          <t>국내</t>
        </is>
      </c>
      <c r="J551" t="inlineStr">
        <is>
          <t>아시아</t>
        </is>
      </c>
      <c r="K551" t="inlineStr">
        <is>
          <t>이머징</t>
        </is>
      </c>
      <c r="L551" t="inlineStr">
        <is>
          <t>한국</t>
        </is>
      </c>
      <c r="M551" t="inlineStr">
        <is>
          <t>기타</t>
        </is>
      </c>
      <c r="N551" t="inlineStr">
        <is>
          <t>대출</t>
        </is>
      </c>
      <c r="O551" t="inlineStr">
        <is>
          <t>선순위</t>
        </is>
      </c>
      <c r="P551" t="inlineStr">
        <is>
          <t>대출</t>
        </is>
      </c>
      <c r="Q551" t="inlineStr">
        <is>
          <t>프로젝트</t>
        </is>
      </c>
      <c r="R551" t="inlineStr">
        <is>
          <t>KRW</t>
        </is>
      </c>
      <c r="S551" t="inlineStr">
        <is>
          <t>KRW</t>
        </is>
      </c>
      <c r="T551" s="1" t="n">
        <v>44230</v>
      </c>
      <c r="U551" s="1" t="n">
        <v>47845</v>
      </c>
      <c r="V551" s="1" t="n">
        <v>47935</v>
      </c>
      <c r="X551" t="inlineStr">
        <is>
          <t>해당없음</t>
        </is>
      </c>
      <c r="Y551" t="inlineStr">
        <is>
          <t>해당없음</t>
        </is>
      </c>
      <c r="Z551" t="inlineStr">
        <is>
          <t>HUG 보증</t>
        </is>
      </c>
      <c r="AA551" t="inlineStr">
        <is>
          <t>HUG 보증</t>
        </is>
      </c>
      <c r="AB551" t="inlineStr">
        <is>
          <t>케이프투자증권</t>
        </is>
      </c>
      <c r="AC551" t="inlineStr">
        <is>
          <t>해당없음</t>
        </is>
      </c>
      <c r="AD551" t="inlineStr">
        <is>
          <t>예수빈</t>
        </is>
      </c>
      <c r="AF551" t="inlineStr">
        <is>
          <t>김현우</t>
        </is>
      </c>
      <c r="AH551" s="1" t="n">
        <v>44230</v>
      </c>
      <c r="AI551" t="inlineStr">
        <is>
          <t>기보유</t>
        </is>
      </c>
      <c r="AJ551" t="inlineStr">
        <is>
          <t>국내실물</t>
        </is>
      </c>
      <c r="AK551" t="inlineStr">
        <is>
          <t>부동산</t>
        </is>
      </c>
      <c r="AL551" t="inlineStr">
        <is>
          <t>Debt</t>
        </is>
      </c>
      <c r="AM551" t="inlineStr">
        <is>
          <t>인출</t>
        </is>
      </c>
      <c r="AN551" t="inlineStr">
        <is>
          <t>운영</t>
        </is>
      </c>
      <c r="AO551" t="n">
        <v>0</v>
      </c>
      <c r="AP551" t="n">
        <v>1000000000</v>
      </c>
      <c r="AQ551" t="n">
        <v>0</v>
      </c>
      <c r="AR551" t="n">
        <v>0</v>
      </c>
      <c r="AS551" t="n">
        <v>0</v>
      </c>
      <c r="AT551" t="n">
        <v>0</v>
      </c>
      <c r="AU551" t="n">
        <v>0</v>
      </c>
      <c r="AV551" t="n">
        <v>0</v>
      </c>
      <c r="AW551" t="n">
        <v>1000000000</v>
      </c>
      <c r="AX551" t="n">
        <v>0</v>
      </c>
      <c r="AY551" t="n">
        <v>0</v>
      </c>
      <c r="AZ551" t="n">
        <v>0</v>
      </c>
      <c r="BA551" t="n">
        <v>0</v>
      </c>
      <c r="BB551" t="n">
        <v>0</v>
      </c>
      <c r="BC551" t="n">
        <v>1000000000</v>
      </c>
      <c r="BD551" t="n">
        <v>2115000</v>
      </c>
      <c r="BE551" t="n">
        <v>24957000</v>
      </c>
      <c r="BF551" t="n">
        <v>149236852</v>
      </c>
      <c r="BG551" t="n">
        <v>0</v>
      </c>
      <c r="BH551" t="n">
        <v>24957000</v>
      </c>
      <c r="BI551" t="n">
        <v>0</v>
      </c>
      <c r="BJ551" t="n">
        <v>0</v>
      </c>
      <c r="BK551" t="n">
        <v>0</v>
      </c>
      <c r="BL551" t="n">
        <v>29500000</v>
      </c>
      <c r="BM551" t="n">
        <v>0</v>
      </c>
      <c r="BN551" t="n">
        <v>0</v>
      </c>
      <c r="BO551" t="n">
        <v>2582175</v>
      </c>
      <c r="BP551" t="n">
        <v>29500000</v>
      </c>
      <c r="BQ551" t="n">
        <v>2582175</v>
      </c>
      <c r="BR551" t="n">
        <v>29500000</v>
      </c>
      <c r="BS551" t="n">
        <v>0</v>
      </c>
      <c r="BT551" t="n">
        <v>0</v>
      </c>
      <c r="BU551" t="n">
        <v>0</v>
      </c>
      <c r="BV551" t="n">
        <v>2582175</v>
      </c>
      <c r="BW551" t="n">
        <v>29500000</v>
      </c>
      <c r="BX551" t="n">
        <v>0.2585772035155955</v>
      </c>
      <c r="BY551" t="n">
        <v>2.994163917787363</v>
      </c>
      <c r="BZ551" t="n">
        <v>0</v>
      </c>
      <c r="CA551" t="n">
        <v>1000000000</v>
      </c>
      <c r="CB551" t="n">
        <v>999800000</v>
      </c>
      <c r="CC551" t="n">
        <v>1000000000</v>
      </c>
      <c r="CD551" t="n">
        <v>0</v>
      </c>
      <c r="CE551" t="n">
        <v>1000000000</v>
      </c>
      <c r="CF551" t="n">
        <v>999800000</v>
      </c>
      <c r="CG551" t="n">
        <v>1000000000</v>
      </c>
      <c r="CH551" t="n">
        <v>1000000000</v>
      </c>
      <c r="CI551" t="n">
        <v>999800000</v>
      </c>
      <c r="CJ551" t="n">
        <v>1000000000</v>
      </c>
      <c r="CK551" t="n">
        <v>0</v>
      </c>
      <c r="CL551" t="n">
        <v>0</v>
      </c>
      <c r="CM551" t="n">
        <v>0.2533084583333333</v>
      </c>
      <c r="CN551" t="n">
        <v>3.0397015</v>
      </c>
      <c r="CO551" t="n">
        <v>3.0397015</v>
      </c>
      <c r="CP551" t="n">
        <v>253308458.3333333</v>
      </c>
      <c r="CQ551" t="n">
        <v>3039701500</v>
      </c>
      <c r="CR551" t="n">
        <v>3039701500</v>
      </c>
      <c r="CS551" t="n">
        <v>1.149236852</v>
      </c>
      <c r="CT551" t="n">
        <v>1149236852</v>
      </c>
      <c r="CU551" t="n">
        <v>3</v>
      </c>
      <c r="CV551" t="n">
        <v>0</v>
      </c>
      <c r="CW551" t="n">
        <v>0</v>
      </c>
      <c r="CX551" t="n">
        <v>0</v>
      </c>
      <c r="CY551" t="n">
        <v>0</v>
      </c>
      <c r="CZ551" t="n">
        <v>3000000000</v>
      </c>
      <c r="DA551" t="n">
        <v>0</v>
      </c>
      <c r="DB551" t="n">
        <v>0</v>
      </c>
      <c r="DC551" t="n">
        <v>0</v>
      </c>
      <c r="DD551" t="n">
        <v>0</v>
      </c>
      <c r="DE551" t="n">
        <v>1000000000</v>
      </c>
      <c r="DF551" t="n">
        <v>0</v>
      </c>
      <c r="DG551" t="n">
        <v>0</v>
      </c>
      <c r="DH551" t="n">
        <v>1</v>
      </c>
      <c r="DI551" t="n">
        <v>0</v>
      </c>
      <c r="DJ551" t="n">
        <v>1000000000</v>
      </c>
      <c r="DK551" t="n">
        <v>0</v>
      </c>
      <c r="DL551" t="n">
        <v>1000000000</v>
      </c>
      <c r="DM551" t="n">
        <v>0</v>
      </c>
      <c r="DN551" t="n">
        <v>0</v>
      </c>
      <c r="DO551" t="n">
        <v>0</v>
      </c>
      <c r="DP551" t="n">
        <v>0</v>
      </c>
      <c r="DQ551" t="n">
        <v>0</v>
      </c>
      <c r="DR551" t="n">
        <v>0</v>
      </c>
      <c r="DS551" t="n">
        <v>0</v>
      </c>
      <c r="DT551" t="n">
        <v>0</v>
      </c>
      <c r="DU551" t="n">
        <v>0</v>
      </c>
      <c r="DV551" t="n">
        <v>989466747.6550567</v>
      </c>
      <c r="DW551" t="n">
        <v>15835413.16248091</v>
      </c>
      <c r="DX551" t="n">
        <v>0</v>
      </c>
      <c r="DY551" t="n">
        <v>0</v>
      </c>
      <c r="DZ551" t="n">
        <v>0</v>
      </c>
      <c r="EA551" t="n">
        <v>0</v>
      </c>
      <c r="EB551" t="n">
        <v>15835413.16248091</v>
      </c>
      <c r="EC551" t="n">
        <v>0.01600398719816442</v>
      </c>
      <c r="ED551" t="n">
        <v>15835413.16248091</v>
      </c>
      <c r="EE551" t="n">
        <v>16003987.19816442</v>
      </c>
      <c r="EF551" t="n">
        <v>0</v>
      </c>
      <c r="EG551" t="n">
        <v>2582175</v>
      </c>
      <c r="EH551" t="n">
        <v>0</v>
      </c>
      <c r="EI551" t="n">
        <v>0</v>
      </c>
      <c r="EJ551" t="n">
        <v>0</v>
      </c>
      <c r="EK551" t="n">
        <v>0</v>
      </c>
      <c r="EL551" t="n">
        <v>29500000</v>
      </c>
      <c r="EM551" t="n">
        <v>0</v>
      </c>
      <c r="EN551" t="n">
        <v>0</v>
      </c>
      <c r="EO551" t="n">
        <v>0</v>
      </c>
      <c r="EP551" t="n">
        <v>2582175</v>
      </c>
      <c r="EQ551" t="n">
        <v>29500000</v>
      </c>
      <c r="ER551" t="n">
        <v>372</v>
      </c>
      <c r="EU551" t="n">
        <v>2021</v>
      </c>
      <c r="EV551" t="inlineStr">
        <is>
          <t>국내간접투자</t>
        </is>
      </c>
      <c r="EW551" t="n">
        <v>0</v>
      </c>
      <c r="EX551" t="n">
        <v>2582175</v>
      </c>
      <c r="EY551" t="n">
        <v>0</v>
      </c>
      <c r="EZ551" t="n">
        <v>0</v>
      </c>
      <c r="FA551" t="n">
        <v>0</v>
      </c>
      <c r="FB551" t="n">
        <v>0</v>
      </c>
      <c r="FC551" t="n">
        <v>29500000</v>
      </c>
      <c r="FD551" t="n">
        <v>0</v>
      </c>
      <c r="FE551" t="n">
        <v>0</v>
      </c>
      <c r="FF551" t="n">
        <v>0</v>
      </c>
      <c r="FG551" t="n">
        <v>0</v>
      </c>
      <c r="FH551" t="n">
        <v>0</v>
      </c>
      <c r="FI551" t="n">
        <v>0</v>
      </c>
      <c r="FJ551" t="n">
        <v>0</v>
      </c>
      <c r="FK551" t="n">
        <v>0</v>
      </c>
      <c r="FL551" t="n">
        <v>0</v>
      </c>
      <c r="FM551" t="n">
        <v>0</v>
      </c>
      <c r="FN551" t="n">
        <v>0</v>
      </c>
      <c r="FO551" t="n">
        <v>0</v>
      </c>
      <c r="FP551" t="n">
        <v>0</v>
      </c>
      <c r="FQ551" t="b">
        <v>1</v>
      </c>
      <c r="FR551" t="b">
        <v>1</v>
      </c>
    </row>
    <row r="552">
      <c r="A552" t="inlineStr">
        <is>
          <t>BS00001287</t>
        </is>
      </c>
      <c r="B552" t="n">
        <v>506479000501</v>
      </c>
      <c r="C552" t="n">
        <v>6000000001191</v>
      </c>
      <c r="D552" t="inlineStr">
        <is>
          <t>제로에너지 임대리츠 민간FI 출자 및 HUG보증부대출</t>
        </is>
      </c>
      <c r="E552" t="inlineStr">
        <is>
          <t>제로에너지임대리츠2호 HUG보증부대출(Tr.A, PF대출)</t>
        </is>
      </c>
      <c r="F552" t="inlineStr">
        <is>
          <t>부동산</t>
        </is>
      </c>
      <c r="G552" t="inlineStr">
        <is>
          <t>개발형</t>
        </is>
      </c>
      <c r="H552" t="inlineStr">
        <is>
          <t>주거용</t>
        </is>
      </c>
      <c r="I552" t="inlineStr">
        <is>
          <t>국내</t>
        </is>
      </c>
      <c r="J552" t="inlineStr">
        <is>
          <t>아시아</t>
        </is>
      </c>
      <c r="K552" t="inlineStr">
        <is>
          <t>이머징</t>
        </is>
      </c>
      <c r="L552" t="inlineStr">
        <is>
          <t>한국</t>
        </is>
      </c>
      <c r="M552" t="inlineStr">
        <is>
          <t>기타</t>
        </is>
      </c>
      <c r="N552" t="inlineStr">
        <is>
          <t>대출</t>
        </is>
      </c>
      <c r="O552" t="inlineStr">
        <is>
          <t>선순위</t>
        </is>
      </c>
      <c r="P552" t="inlineStr">
        <is>
          <t>대출</t>
        </is>
      </c>
      <c r="Q552" t="inlineStr">
        <is>
          <t>프로젝트</t>
        </is>
      </c>
      <c r="R552" t="inlineStr">
        <is>
          <t>KRW</t>
        </is>
      </c>
      <c r="S552" t="inlineStr">
        <is>
          <t>KRW</t>
        </is>
      </c>
      <c r="T552" s="1" t="n">
        <v>44211</v>
      </c>
      <c r="U552" s="1" t="n">
        <v>47845</v>
      </c>
      <c r="V552" s="1" t="n">
        <v>47935</v>
      </c>
      <c r="X552" t="inlineStr">
        <is>
          <t>해당없음</t>
        </is>
      </c>
      <c r="Y552" t="inlineStr">
        <is>
          <t>해당없음</t>
        </is>
      </c>
      <c r="Z552" t="inlineStr">
        <is>
          <t>HUG 보증</t>
        </is>
      </c>
      <c r="AA552" t="inlineStr">
        <is>
          <t>HUG 보증</t>
        </is>
      </c>
      <c r="AB552" t="inlineStr">
        <is>
          <t>케이프투자증권</t>
        </is>
      </c>
      <c r="AC552" t="inlineStr">
        <is>
          <t>해당없음</t>
        </is>
      </c>
      <c r="AD552" t="inlineStr">
        <is>
          <t>예수빈</t>
        </is>
      </c>
      <c r="AF552" t="inlineStr">
        <is>
          <t>김현우</t>
        </is>
      </c>
      <c r="AH552" s="1" t="n">
        <v>44209</v>
      </c>
      <c r="AI552" t="inlineStr">
        <is>
          <t>기보유</t>
        </is>
      </c>
      <c r="AJ552" t="inlineStr">
        <is>
          <t>국내실물</t>
        </is>
      </c>
      <c r="AK552" t="inlineStr">
        <is>
          <t>부동산</t>
        </is>
      </c>
      <c r="AL552" t="inlineStr">
        <is>
          <t>Debt</t>
        </is>
      </c>
      <c r="AM552" t="inlineStr">
        <is>
          <t>인출</t>
        </is>
      </c>
      <c r="AN552" t="inlineStr">
        <is>
          <t>운영</t>
        </is>
      </c>
      <c r="AO552" t="n">
        <v>0</v>
      </c>
      <c r="AP552" t="n">
        <v>46500000000</v>
      </c>
      <c r="AQ552" t="n">
        <v>0</v>
      </c>
      <c r="AR552" t="n">
        <v>0</v>
      </c>
      <c r="AS552" t="n">
        <v>0</v>
      </c>
      <c r="AT552" t="n">
        <v>0</v>
      </c>
      <c r="AU552" t="n">
        <v>0</v>
      </c>
      <c r="AV552" t="n">
        <v>0</v>
      </c>
      <c r="AW552" t="n">
        <v>44177000000</v>
      </c>
      <c r="AX552" t="n">
        <v>0</v>
      </c>
      <c r="AY552" t="n">
        <v>0</v>
      </c>
      <c r="AZ552" t="n">
        <v>0</v>
      </c>
      <c r="BA552" t="n">
        <v>0</v>
      </c>
      <c r="BB552" t="n">
        <v>0</v>
      </c>
      <c r="BC552" t="n">
        <v>44177000000</v>
      </c>
      <c r="BD552" t="n">
        <v>125328215</v>
      </c>
      <c r="BE552" t="n">
        <v>1524755830</v>
      </c>
      <c r="BF552" t="n">
        <v>7673729939</v>
      </c>
      <c r="BG552" t="n">
        <v>0</v>
      </c>
      <c r="BH552" t="n">
        <v>1524060857</v>
      </c>
      <c r="BI552" t="n">
        <v>694973</v>
      </c>
      <c r="BJ552" t="n">
        <v>0</v>
      </c>
      <c r="BK552" t="n">
        <v>0</v>
      </c>
      <c r="BL552" t="n">
        <v>1524106492</v>
      </c>
      <c r="BM552" t="n">
        <v>0</v>
      </c>
      <c r="BN552" t="n">
        <v>0</v>
      </c>
      <c r="BO552" t="n">
        <v>129503849</v>
      </c>
      <c r="BP552" t="n">
        <v>1524801465</v>
      </c>
      <c r="BQ552" t="n">
        <v>129503849</v>
      </c>
      <c r="BR552" t="n">
        <v>1524801465</v>
      </c>
      <c r="BS552" t="n">
        <v>0</v>
      </c>
      <c r="BT552" t="n">
        <v>0</v>
      </c>
      <c r="BU552" t="n">
        <v>0</v>
      </c>
      <c r="BV552" t="n">
        <v>129503849</v>
      </c>
      <c r="BW552" t="n">
        <v>1524801465</v>
      </c>
      <c r="BX552" t="n">
        <v>0.2935779849132799</v>
      </c>
      <c r="BY552" t="n">
        <v>3.512185971370834</v>
      </c>
      <c r="BZ552" t="n">
        <v>0</v>
      </c>
      <c r="CA552" t="n">
        <v>44177000000</v>
      </c>
      <c r="CB552" t="n">
        <v>44177000000</v>
      </c>
      <c r="CC552" t="n">
        <v>44177000000</v>
      </c>
      <c r="CD552" t="n">
        <v>0</v>
      </c>
      <c r="CE552" t="n">
        <v>44177000000</v>
      </c>
      <c r="CF552" t="n">
        <v>44177000000</v>
      </c>
      <c r="CG552" t="n">
        <v>44177000000</v>
      </c>
      <c r="CH552" t="n">
        <v>44177000000</v>
      </c>
      <c r="CI552" t="n">
        <v>44177000000</v>
      </c>
      <c r="CJ552" t="n">
        <v>44177000000</v>
      </c>
      <c r="CK552" t="n">
        <v>0</v>
      </c>
      <c r="CL552" t="n">
        <v>0</v>
      </c>
      <c r="CM552" t="n">
        <v>0.291745025</v>
      </c>
      <c r="CN552" t="n">
        <v>3.5009403</v>
      </c>
      <c r="CO552" t="n">
        <v>3.5009403</v>
      </c>
      <c r="CP552" t="n">
        <v>12888419969.425</v>
      </c>
      <c r="CQ552" t="n">
        <v>154661039633.1</v>
      </c>
      <c r="CR552" t="n">
        <v>154661039633.1</v>
      </c>
      <c r="CS552" t="n">
        <v>1.173704188582294</v>
      </c>
      <c r="CT552" t="n">
        <v>51850729938.99999</v>
      </c>
      <c r="CU552" t="n">
        <v>3.45</v>
      </c>
      <c r="CV552" t="n">
        <v>0</v>
      </c>
      <c r="CW552" t="n">
        <v>0</v>
      </c>
      <c r="CX552" t="n">
        <v>0</v>
      </c>
      <c r="CY552" t="n">
        <v>0</v>
      </c>
      <c r="CZ552" t="n">
        <v>152410650000</v>
      </c>
      <c r="DA552" t="n">
        <v>0</v>
      </c>
      <c r="DB552" t="n">
        <v>0</v>
      </c>
      <c r="DC552" t="n">
        <v>0</v>
      </c>
      <c r="DD552" t="n">
        <v>0</v>
      </c>
      <c r="DE552" t="n">
        <v>44177000000</v>
      </c>
      <c r="DF552" t="n">
        <v>0</v>
      </c>
      <c r="DG552" t="n">
        <v>0</v>
      </c>
      <c r="DH552" t="n">
        <v>1</v>
      </c>
      <c r="DI552" t="n">
        <v>0</v>
      </c>
      <c r="DJ552" t="n">
        <v>44177000000</v>
      </c>
      <c r="DK552" t="n">
        <v>0</v>
      </c>
      <c r="DL552" t="n">
        <v>44177000000</v>
      </c>
      <c r="DM552" t="n">
        <v>0</v>
      </c>
      <c r="DN552" t="n">
        <v>0</v>
      </c>
      <c r="DO552" t="n">
        <v>0</v>
      </c>
      <c r="DP552" t="n">
        <v>0</v>
      </c>
      <c r="DQ552" t="n">
        <v>0</v>
      </c>
      <c r="DR552" t="n">
        <v>0</v>
      </c>
      <c r="DS552" t="n">
        <v>0</v>
      </c>
      <c r="DT552" t="n">
        <v>0</v>
      </c>
      <c r="DU552" t="n">
        <v>0</v>
      </c>
      <c r="DV552" t="n">
        <v>43130009597.62178</v>
      </c>
      <c r="DW552" t="n">
        <v>5047676770.455749</v>
      </c>
      <c r="DX552" t="n">
        <v>0</v>
      </c>
      <c r="DY552" t="n">
        <v>0</v>
      </c>
      <c r="DZ552" t="n">
        <v>0</v>
      </c>
      <c r="EA552" t="n">
        <v>0</v>
      </c>
      <c r="EB552" t="n">
        <v>5047676770.455749</v>
      </c>
      <c r="EC552" t="n">
        <v>0.1170339820822595</v>
      </c>
      <c r="ED552" t="n">
        <v>5047676770.455749</v>
      </c>
      <c r="EE552" t="n">
        <v>5170210226.447979</v>
      </c>
      <c r="EF552" t="n">
        <v>0</v>
      </c>
      <c r="EG552" t="n">
        <v>129503849</v>
      </c>
      <c r="EH552" t="n">
        <v>0</v>
      </c>
      <c r="EI552" t="n">
        <v>0</v>
      </c>
      <c r="EJ552" t="n">
        <v>0</v>
      </c>
      <c r="EK552" t="n">
        <v>0</v>
      </c>
      <c r="EL552" t="n">
        <v>1524801465</v>
      </c>
      <c r="EM552" t="n">
        <v>0</v>
      </c>
      <c r="EN552" t="n">
        <v>0</v>
      </c>
      <c r="EO552" t="n">
        <v>0</v>
      </c>
      <c r="EP552" t="n">
        <v>129503849</v>
      </c>
      <c r="EQ552" t="n">
        <v>1524801465</v>
      </c>
      <c r="ER552" t="n">
        <v>152</v>
      </c>
      <c r="EU552" t="n">
        <v>2021</v>
      </c>
      <c r="EV552" t="inlineStr">
        <is>
          <t>국내간접투자</t>
        </is>
      </c>
      <c r="EW552" t="n">
        <v>0</v>
      </c>
      <c r="EX552" t="n">
        <v>129503849</v>
      </c>
      <c r="EY552" t="n">
        <v>0</v>
      </c>
      <c r="EZ552" t="n">
        <v>0</v>
      </c>
      <c r="FA552" t="n">
        <v>0</v>
      </c>
      <c r="FB552" t="n">
        <v>0</v>
      </c>
      <c r="FC552" t="n">
        <v>1524801465</v>
      </c>
      <c r="FD552" t="n">
        <v>0</v>
      </c>
      <c r="FE552" t="n">
        <v>0</v>
      </c>
      <c r="FF552" t="n">
        <v>0</v>
      </c>
      <c r="FG552" t="n">
        <v>0</v>
      </c>
      <c r="FH552" t="n">
        <v>0</v>
      </c>
      <c r="FI552" t="n">
        <v>0</v>
      </c>
      <c r="FJ552" t="n">
        <v>0</v>
      </c>
      <c r="FK552" t="n">
        <v>0</v>
      </c>
      <c r="FL552" t="n">
        <v>0</v>
      </c>
      <c r="FM552" t="n">
        <v>0</v>
      </c>
      <c r="FN552" t="n">
        <v>0</v>
      </c>
      <c r="FO552" t="n">
        <v>0</v>
      </c>
      <c r="FP552" t="n">
        <v>0</v>
      </c>
      <c r="FQ552" t="b">
        <v>1</v>
      </c>
      <c r="FR552" t="b">
        <v>1</v>
      </c>
    </row>
    <row r="553">
      <c r="A553" t="inlineStr">
        <is>
          <t>BS00001287</t>
        </is>
      </c>
      <c r="B553" t="inlineStr">
        <is>
          <t>BS0000128701</t>
        </is>
      </c>
      <c r="C553" t="n">
        <v>110000352</v>
      </c>
      <c r="D553" t="inlineStr">
        <is>
          <t>제로에너지 임대리츠 민간FI 출자 및 HUG보증부대출</t>
        </is>
      </c>
      <c r="E553" t="inlineStr">
        <is>
          <t>제로에너지임대리츠2호(우선주비종)</t>
        </is>
      </c>
      <c r="F553" t="inlineStr">
        <is>
          <t>부동산</t>
        </is>
      </c>
      <c r="G553" t="inlineStr">
        <is>
          <t>개발형</t>
        </is>
      </c>
      <c r="H553" t="inlineStr">
        <is>
          <t>주거용</t>
        </is>
      </c>
      <c r="I553" t="inlineStr">
        <is>
          <t>국내</t>
        </is>
      </c>
      <c r="J553" t="inlineStr">
        <is>
          <t>아시아</t>
        </is>
      </c>
      <c r="K553" t="inlineStr">
        <is>
          <t>이머징</t>
        </is>
      </c>
      <c r="L553" t="inlineStr">
        <is>
          <t>한국</t>
        </is>
      </c>
      <c r="M553" t="inlineStr">
        <is>
          <t>기타</t>
        </is>
      </c>
      <c r="N553" t="inlineStr">
        <is>
          <t>출자</t>
        </is>
      </c>
      <c r="O553" t="inlineStr">
        <is>
          <t>지분</t>
        </is>
      </c>
      <c r="P553" t="inlineStr">
        <is>
          <t>주식형</t>
        </is>
      </c>
      <c r="Q553" t="inlineStr">
        <is>
          <t>프로젝트</t>
        </is>
      </c>
      <c r="R553" t="inlineStr">
        <is>
          <t>KRW</t>
        </is>
      </c>
      <c r="S553" t="inlineStr">
        <is>
          <t>KRW</t>
        </is>
      </c>
      <c r="T553" s="1" t="n">
        <v>44195</v>
      </c>
      <c r="U553" s="1" t="n">
        <v>47845</v>
      </c>
      <c r="V553" s="1" t="n">
        <v>47935</v>
      </c>
      <c r="X553" t="inlineStr">
        <is>
          <t>해당없음</t>
        </is>
      </c>
      <c r="Y553" t="inlineStr">
        <is>
          <t>해당없음</t>
        </is>
      </c>
      <c r="Z553" t="inlineStr">
        <is>
          <t>HUG 보증</t>
        </is>
      </c>
      <c r="AA553" t="inlineStr">
        <is>
          <t>HUG 보증</t>
        </is>
      </c>
      <c r="AB553" t="inlineStr">
        <is>
          <t>케이프투자증권</t>
        </is>
      </c>
      <c r="AC553" t="inlineStr">
        <is>
          <t>해당없음</t>
        </is>
      </c>
      <c r="AD553" t="inlineStr">
        <is>
          <t>예수빈</t>
        </is>
      </c>
      <c r="AF553" t="inlineStr">
        <is>
          <t>김현우</t>
        </is>
      </c>
      <c r="AI553" t="inlineStr">
        <is>
          <t>기보유</t>
        </is>
      </c>
      <c r="AJ553" t="inlineStr">
        <is>
          <t>국내실물</t>
        </is>
      </c>
      <c r="AK553" t="inlineStr">
        <is>
          <t>부동산</t>
        </is>
      </c>
      <c r="AL553" t="inlineStr">
        <is>
          <t>Equity</t>
        </is>
      </c>
      <c r="AM553" t="inlineStr">
        <is>
          <t>인출</t>
        </is>
      </c>
      <c r="AN553" t="inlineStr">
        <is>
          <t>운영</t>
        </is>
      </c>
      <c r="AO553" t="n">
        <v>0</v>
      </c>
      <c r="AP553" t="n">
        <v>4000000000</v>
      </c>
      <c r="AQ553" t="n">
        <v>0</v>
      </c>
      <c r="AR553" t="n">
        <v>0</v>
      </c>
      <c r="AS553" t="n">
        <v>0</v>
      </c>
      <c r="AT553" t="n">
        <v>0</v>
      </c>
      <c r="AU553" t="n">
        <v>0</v>
      </c>
      <c r="AV553" t="n">
        <v>0</v>
      </c>
      <c r="AW553" t="n">
        <v>4000000000</v>
      </c>
      <c r="AX553" t="n">
        <v>0</v>
      </c>
      <c r="AY553" t="n">
        <v>0</v>
      </c>
      <c r="AZ553" t="n">
        <v>0</v>
      </c>
      <c r="BA553" t="n">
        <v>0</v>
      </c>
      <c r="BB553" t="n">
        <v>0</v>
      </c>
      <c r="BC553" t="n">
        <v>4000000000</v>
      </c>
      <c r="BD553" t="n">
        <v>0</v>
      </c>
      <c r="BE553" t="n">
        <v>0</v>
      </c>
      <c r="BF553" t="n">
        <v>0</v>
      </c>
      <c r="BG553" t="n">
        <v>0</v>
      </c>
      <c r="BH553" t="n">
        <v>0</v>
      </c>
      <c r="BI553" t="n">
        <v>0</v>
      </c>
      <c r="BJ553" t="n">
        <v>0</v>
      </c>
      <c r="BK553" t="n">
        <v>0</v>
      </c>
      <c r="BL553" t="n">
        <v>0</v>
      </c>
      <c r="BM553" t="n">
        <v>-60000000</v>
      </c>
      <c r="BN553" t="n">
        <v>77600000</v>
      </c>
      <c r="BO553" t="n">
        <v>0</v>
      </c>
      <c r="BP553" t="n">
        <v>0</v>
      </c>
      <c r="BQ553" t="n">
        <v>-60000000</v>
      </c>
      <c r="BR553" t="n">
        <v>77600000</v>
      </c>
      <c r="BS553" t="n">
        <v>0</v>
      </c>
      <c r="BT553" t="n">
        <v>0</v>
      </c>
      <c r="BU553" t="n">
        <v>0</v>
      </c>
      <c r="BV553" t="n">
        <v>-60000000</v>
      </c>
      <c r="BW553" t="n">
        <v>77600000</v>
      </c>
      <c r="BX553" t="n">
        <v>-1.168588345278903</v>
      </c>
      <c r="BY553" t="n">
        <v>1.552993916106308</v>
      </c>
      <c r="BZ553" t="n">
        <v>0</v>
      </c>
      <c r="CA553" t="n">
        <v>4000000000</v>
      </c>
      <c r="CB553" t="n">
        <v>4000000000</v>
      </c>
      <c r="CC553" t="n">
        <v>4000000000</v>
      </c>
      <c r="CD553" t="n">
        <v>0</v>
      </c>
      <c r="CE553" t="n">
        <v>5074400000</v>
      </c>
      <c r="CF553" t="n">
        <v>5134400000</v>
      </c>
      <c r="CG553" t="n">
        <v>4996800000</v>
      </c>
      <c r="CH553" t="n">
        <v>5074400000</v>
      </c>
      <c r="CI553" t="n">
        <v>5134400000</v>
      </c>
      <c r="CJ553" t="n">
        <v>4996800000</v>
      </c>
      <c r="CK553" t="n">
        <v>77600000</v>
      </c>
      <c r="CL553" t="n">
        <v>0</v>
      </c>
      <c r="CM553" t="n">
        <v>-13.32593817263841</v>
      </c>
      <c r="CN553" t="n">
        <v>1.557293236255646</v>
      </c>
      <c r="CO553" t="n">
        <v>4.867839515209198</v>
      </c>
      <c r="CP553" t="n">
        <v>-67621140663.23636</v>
      </c>
      <c r="CQ553" t="n">
        <v>7902328798.055648</v>
      </c>
      <c r="CR553" t="n">
        <v>24701364835.97755</v>
      </c>
      <c r="CS553" t="n">
        <v>1.2686</v>
      </c>
      <c r="CT553" t="n">
        <v>6437383840</v>
      </c>
      <c r="CU553" t="n">
        <v>0</v>
      </c>
      <c r="CV553" t="n">
        <v>0</v>
      </c>
      <c r="CW553" t="n">
        <v>0</v>
      </c>
      <c r="CX553" t="n">
        <v>0</v>
      </c>
      <c r="CY553" t="n">
        <v>0</v>
      </c>
      <c r="CZ553" t="n">
        <v>0</v>
      </c>
      <c r="DA553" t="n">
        <v>0</v>
      </c>
      <c r="DB553" t="n">
        <v>0</v>
      </c>
      <c r="DC553" t="n">
        <v>0</v>
      </c>
      <c r="DD553" t="n">
        <v>0</v>
      </c>
      <c r="DE553" t="n">
        <v>0</v>
      </c>
      <c r="DF553" t="n">
        <v>0</v>
      </c>
      <c r="DG553" t="n">
        <v>0</v>
      </c>
      <c r="DH553" t="n">
        <v>0</v>
      </c>
      <c r="DI553" t="n">
        <v>1</v>
      </c>
      <c r="DJ553" t="n">
        <v>0</v>
      </c>
      <c r="DK553" t="n">
        <v>5074400000</v>
      </c>
      <c r="DL553" t="n">
        <v>0</v>
      </c>
      <c r="DM553" t="n">
        <v>4996800000</v>
      </c>
      <c r="DN553" t="n">
        <v>0</v>
      </c>
      <c r="DO553" t="n">
        <v>0</v>
      </c>
      <c r="DP553" t="n">
        <v>0</v>
      </c>
      <c r="DQ553" t="n">
        <v>0</v>
      </c>
      <c r="DR553" t="n">
        <v>0</v>
      </c>
      <c r="DS553" t="n">
        <v>0</v>
      </c>
      <c r="DT553" t="n">
        <v>0</v>
      </c>
      <c r="DU553" t="n">
        <v>0</v>
      </c>
      <c r="DV553" t="n">
        <v>5243200000</v>
      </c>
      <c r="DW553" t="n">
        <v>0</v>
      </c>
      <c r="DX553" t="n">
        <v>0</v>
      </c>
      <c r="DY553" t="n">
        <v>209728000</v>
      </c>
      <c r="DZ553" t="n">
        <v>0</v>
      </c>
      <c r="EA553" t="n">
        <v>0</v>
      </c>
      <c r="EB553" t="n">
        <v>209728000</v>
      </c>
      <c r="EC553" t="n">
        <v>0.04</v>
      </c>
      <c r="ED553" t="n">
        <v>209728000</v>
      </c>
      <c r="EE553" t="n">
        <v>202976000</v>
      </c>
      <c r="EF553" t="n">
        <v>0</v>
      </c>
      <c r="EG553" t="n">
        <v>0</v>
      </c>
      <c r="EH553" t="n">
        <v>0</v>
      </c>
      <c r="EI553" t="n">
        <v>0</v>
      </c>
      <c r="EJ553" t="n">
        <v>-60000000</v>
      </c>
      <c r="EK553" t="n">
        <v>0</v>
      </c>
      <c r="EL553" t="n">
        <v>0</v>
      </c>
      <c r="EM553" t="n">
        <v>0</v>
      </c>
      <c r="EN553" t="n">
        <v>0</v>
      </c>
      <c r="EO553" t="n">
        <v>77600000</v>
      </c>
      <c r="EP553" t="n">
        <v>-60000000</v>
      </c>
      <c r="EQ553" t="n">
        <v>77600000</v>
      </c>
      <c r="ER553" t="n">
        <v>349</v>
      </c>
      <c r="EU553" t="n">
        <v>2020</v>
      </c>
      <c r="EV553" t="inlineStr">
        <is>
          <t>국내간접투자</t>
        </is>
      </c>
      <c r="EW553" t="n">
        <v>0</v>
      </c>
      <c r="EX553" t="n">
        <v>0</v>
      </c>
      <c r="EY553" t="n">
        <v>0</v>
      </c>
      <c r="EZ553" t="n">
        <v>0</v>
      </c>
      <c r="FA553" t="n">
        <v>0</v>
      </c>
      <c r="FB553" t="n">
        <v>0</v>
      </c>
      <c r="FC553" t="n">
        <v>0</v>
      </c>
      <c r="FD553" t="n">
        <v>0</v>
      </c>
      <c r="FE553" t="n">
        <v>0</v>
      </c>
      <c r="FF553" t="n">
        <v>0</v>
      </c>
      <c r="FG553" t="n">
        <v>0</v>
      </c>
      <c r="FH553" t="n">
        <v>0</v>
      </c>
      <c r="FI553" t="n">
        <v>0</v>
      </c>
      <c r="FJ553" t="n">
        <v>0</v>
      </c>
      <c r="FK553" t="n">
        <v>-60000000</v>
      </c>
      <c r="FL553" t="n">
        <v>0</v>
      </c>
      <c r="FM553" t="n">
        <v>0</v>
      </c>
      <c r="FN553" t="n">
        <v>0</v>
      </c>
      <c r="FO553" t="n">
        <v>0</v>
      </c>
      <c r="FP553" t="n">
        <v>77600000</v>
      </c>
      <c r="FQ553" t="b">
        <v>1</v>
      </c>
      <c r="FR553" t="b">
        <v>1</v>
      </c>
    </row>
    <row r="554">
      <c r="A554" t="inlineStr">
        <is>
          <t>BS00001289</t>
        </is>
      </c>
      <c r="B554" t="inlineStr">
        <is>
          <t>BS0000128901</t>
        </is>
      </c>
      <c r="C554" t="n">
        <v>210000925</v>
      </c>
      <c r="D554" t="inlineStr">
        <is>
          <t>디에스 H-03 전문투자형사모투자신탁</t>
        </is>
      </c>
      <c r="E554" t="inlineStr">
        <is>
          <t>디에스 H-03 일반 사모투자신탁</t>
        </is>
      </c>
      <c r="F554" t="inlineStr">
        <is>
          <t>VC</t>
        </is>
      </c>
      <c r="G554" t="inlineStr">
        <is>
          <t>VC</t>
        </is>
      </c>
      <c r="H554" t="inlineStr">
        <is>
          <t>VC</t>
        </is>
      </c>
      <c r="I554" t="inlineStr">
        <is>
          <t>국내</t>
        </is>
      </c>
      <c r="J554" t="inlineStr">
        <is>
          <t>아시아</t>
        </is>
      </c>
      <c r="K554" t="inlineStr">
        <is>
          <t>이머징</t>
        </is>
      </c>
      <c r="L554" t="inlineStr">
        <is>
          <t>한국</t>
        </is>
      </c>
      <c r="M554" t="inlineStr">
        <is>
          <t>해당없음</t>
        </is>
      </c>
      <c r="N554" t="inlineStr">
        <is>
          <t>수익증권</t>
        </is>
      </c>
      <c r="O554" t="inlineStr">
        <is>
          <t>지분</t>
        </is>
      </c>
      <c r="P554" t="inlineStr">
        <is>
          <t>주식형</t>
        </is>
      </c>
      <c r="Q554" t="inlineStr">
        <is>
          <t>블라인드</t>
        </is>
      </c>
      <c r="R554" t="inlineStr">
        <is>
          <t>KRW</t>
        </is>
      </c>
      <c r="S554" t="inlineStr">
        <is>
          <t>KRW</t>
        </is>
      </c>
      <c r="T554" s="1" t="n">
        <v>44249</v>
      </c>
      <c r="U554" s="1" t="n">
        <v>46076</v>
      </c>
      <c r="V554" s="1" t="n">
        <v>46076</v>
      </c>
      <c r="X554" t="inlineStr">
        <is>
          <t>해당없음</t>
        </is>
      </c>
      <c r="Y554" t="inlineStr">
        <is>
          <t>해당없음</t>
        </is>
      </c>
      <c r="Z554" t="inlineStr">
        <is>
          <t>해당없음</t>
        </is>
      </c>
      <c r="AA554" t="inlineStr">
        <is>
          <t>해당없음</t>
        </is>
      </c>
      <c r="AB554" t="inlineStr">
        <is>
          <t>디에스자산운용</t>
        </is>
      </c>
      <c r="AC554" t="inlineStr">
        <is>
          <t>해당없음</t>
        </is>
      </c>
      <c r="AD554" t="inlineStr">
        <is>
          <t>서민관</t>
        </is>
      </c>
      <c r="AF554" t="inlineStr">
        <is>
          <t>권우철</t>
        </is>
      </c>
      <c r="AI554" t="inlineStr">
        <is>
          <t>기보유</t>
        </is>
      </c>
      <c r="AJ554" t="inlineStr">
        <is>
          <t>사모투자</t>
        </is>
      </c>
      <c r="AK554" t="inlineStr">
        <is>
          <t>VC</t>
        </is>
      </c>
      <c r="AL554" t="inlineStr">
        <is>
          <t>Equity</t>
        </is>
      </c>
      <c r="AM554" t="inlineStr">
        <is>
          <t>인출</t>
        </is>
      </c>
      <c r="AN554" t="inlineStr">
        <is>
          <t>운영</t>
        </is>
      </c>
      <c r="AO554" t="n">
        <v>0</v>
      </c>
      <c r="AP554" t="n">
        <v>10000000000</v>
      </c>
      <c r="AQ554" t="n">
        <v>0</v>
      </c>
      <c r="AR554" t="n">
        <v>0</v>
      </c>
      <c r="AS554" t="n">
        <v>0</v>
      </c>
      <c r="AT554" t="n">
        <v>0</v>
      </c>
      <c r="AU554" t="n">
        <v>0</v>
      </c>
      <c r="AV554" t="n">
        <v>0</v>
      </c>
      <c r="AW554" t="n">
        <v>10000000000</v>
      </c>
      <c r="AX554" t="n">
        <v>0</v>
      </c>
      <c r="AY554" t="n">
        <v>4667080771</v>
      </c>
      <c r="AZ554" t="n">
        <v>4667080771</v>
      </c>
      <c r="BA554" t="n">
        <v>0</v>
      </c>
      <c r="BB554" t="n">
        <v>-4667080771</v>
      </c>
      <c r="BC554" t="n">
        <v>5332919229</v>
      </c>
      <c r="BD554" t="n">
        <v>0</v>
      </c>
      <c r="BE554" t="n">
        <v>0</v>
      </c>
      <c r="BF554" t="n">
        <v>34749</v>
      </c>
      <c r="BG554" t="n">
        <v>0</v>
      </c>
      <c r="BH554" t="n">
        <v>0</v>
      </c>
      <c r="BI554" t="n">
        <v>0</v>
      </c>
      <c r="BJ554" t="n">
        <v>-563771796</v>
      </c>
      <c r="BK554" t="n">
        <v>0</v>
      </c>
      <c r="BL554" t="n">
        <v>0</v>
      </c>
      <c r="BM554" t="n">
        <v>3692162352</v>
      </c>
      <c r="BN554" t="n">
        <v>4879316537</v>
      </c>
      <c r="BO554" t="n">
        <v>0</v>
      </c>
      <c r="BP554" t="n">
        <v>0</v>
      </c>
      <c r="BQ554" t="n">
        <v>3692162352</v>
      </c>
      <c r="BR554" t="n">
        <v>4879316537</v>
      </c>
      <c r="BS554" t="n">
        <v>0</v>
      </c>
      <c r="BT554" t="n">
        <v>0</v>
      </c>
      <c r="BU554" t="n">
        <v>0</v>
      </c>
      <c r="BV554" t="n">
        <v>3692162352</v>
      </c>
      <c r="BW554" t="n">
        <v>4879316537</v>
      </c>
      <c r="BX554" t="n">
        <v>45.34839260502562</v>
      </c>
      <c r="BY554" t="n">
        <v>52.5326644031078</v>
      </c>
      <c r="BZ554" t="n">
        <v>0</v>
      </c>
      <c r="CA554" t="n">
        <v>5499063321</v>
      </c>
      <c r="CB554" t="n">
        <v>5499063321</v>
      </c>
      <c r="CC554" t="n">
        <v>10000000000</v>
      </c>
      <c r="CD554" t="n">
        <v>0</v>
      </c>
      <c r="CE554" t="n">
        <v>11833933515</v>
      </c>
      <c r="CF554" t="n">
        <v>8141771163</v>
      </c>
      <c r="CG554" t="n">
        <v>11621697749</v>
      </c>
      <c r="CH554" t="n">
        <v>11833933515</v>
      </c>
      <c r="CI554" t="n">
        <v>8141771163</v>
      </c>
      <c r="CJ554" t="n">
        <v>11621697749</v>
      </c>
      <c r="CK554" t="n">
        <v>4879316537</v>
      </c>
      <c r="CL554" t="n">
        <v>0</v>
      </c>
      <c r="CM554" t="n">
        <v>9362.179336547852</v>
      </c>
      <c r="CN554" t="n">
        <v>67.87170231342316</v>
      </c>
      <c r="CO554" t="n">
        <v>12.35849797725678</v>
      </c>
      <c r="CP554" t="n">
        <v>110791407824214.1</v>
      </c>
      <c r="CQ554" t="n">
        <v>803189212726.9214</v>
      </c>
      <c r="CR554" t="n">
        <v>146249643408.1187</v>
      </c>
      <c r="CS554" t="n">
        <v>1.6501049035</v>
      </c>
      <c r="CT554" t="n">
        <v>19527231720.79449</v>
      </c>
      <c r="CU554" t="n">
        <v>0</v>
      </c>
      <c r="CV554" t="n">
        <v>0</v>
      </c>
      <c r="CW554" t="n">
        <v>0</v>
      </c>
      <c r="CX554" t="n">
        <v>0</v>
      </c>
      <c r="CY554" t="n">
        <v>0</v>
      </c>
      <c r="CZ554" t="n">
        <v>0</v>
      </c>
      <c r="DA554" t="n">
        <v>0</v>
      </c>
      <c r="DB554" t="n">
        <v>0</v>
      </c>
      <c r="DC554" t="n">
        <v>0</v>
      </c>
      <c r="DD554" t="n">
        <v>0</v>
      </c>
      <c r="DE554" t="n">
        <v>0</v>
      </c>
      <c r="DF554" t="n">
        <v>0</v>
      </c>
      <c r="DG554" t="n">
        <v>0</v>
      </c>
      <c r="DH554" t="n">
        <v>0</v>
      </c>
      <c r="DI554" t="n">
        <v>1</v>
      </c>
      <c r="DJ554" t="n">
        <v>0</v>
      </c>
      <c r="DK554" t="n">
        <v>11833933515</v>
      </c>
      <c r="DL554" t="n">
        <v>0</v>
      </c>
      <c r="DM554" t="n">
        <v>11621697749</v>
      </c>
      <c r="DN554" t="n">
        <v>0</v>
      </c>
      <c r="DO554" t="n">
        <v>0</v>
      </c>
      <c r="DP554" t="n">
        <v>0</v>
      </c>
      <c r="DQ554" t="n">
        <v>4667080771</v>
      </c>
      <c r="DR554" t="n">
        <v>0</v>
      </c>
      <c r="DS554" t="n">
        <v>0</v>
      </c>
      <c r="DT554" t="n">
        <v>0</v>
      </c>
      <c r="DU554" t="n">
        <v>0</v>
      </c>
      <c r="DV554" t="n">
        <v>7454831015</v>
      </c>
      <c r="DW554" t="n">
        <v>3684649.51698009</v>
      </c>
      <c r="DX554" t="n">
        <v>0</v>
      </c>
      <c r="DY554" t="n">
        <v>3086702984.94051</v>
      </c>
      <c r="DZ554" t="n">
        <v>0</v>
      </c>
      <c r="EA554" t="n">
        <v>0</v>
      </c>
      <c r="EB554" t="n">
        <v>3090387634.45749</v>
      </c>
      <c r="EC554" t="n">
        <v>0.4145483148094525</v>
      </c>
      <c r="ED554" t="n">
        <v>3090387634.45749</v>
      </c>
      <c r="EE554" t="n">
        <v>4905737196.210351</v>
      </c>
      <c r="EF554" t="n">
        <v>0</v>
      </c>
      <c r="EG554" t="n">
        <v>0</v>
      </c>
      <c r="EH554" t="n">
        <v>0</v>
      </c>
      <c r="EI554" t="n">
        <v>0</v>
      </c>
      <c r="EJ554" t="n">
        <v>3692162352</v>
      </c>
      <c r="EK554" t="n">
        <v>0</v>
      </c>
      <c r="EL554" t="n">
        <v>0</v>
      </c>
      <c r="EM554" t="n">
        <v>-563771796</v>
      </c>
      <c r="EN554" t="n">
        <v>0</v>
      </c>
      <c r="EO554" t="n">
        <v>5443088333</v>
      </c>
      <c r="EP554" t="n">
        <v>3692162352</v>
      </c>
      <c r="EQ554" t="n">
        <v>4879316537</v>
      </c>
      <c r="ER554" t="n">
        <v>55</v>
      </c>
      <c r="ES554" t="inlineStr">
        <is>
          <t>Venture(General)</t>
        </is>
      </c>
      <c r="EU554" t="n">
        <v>2021</v>
      </c>
      <c r="EV554" t="inlineStr">
        <is>
          <t>국내간접투자</t>
        </is>
      </c>
      <c r="EW554" t="n">
        <v>0</v>
      </c>
      <c r="EX554" t="n">
        <v>0</v>
      </c>
      <c r="EY554" t="n">
        <v>0</v>
      </c>
      <c r="EZ554" t="n">
        <v>0</v>
      </c>
      <c r="FA554" t="n">
        <v>0</v>
      </c>
      <c r="FB554" t="n">
        <v>0</v>
      </c>
      <c r="FC554" t="n">
        <v>0</v>
      </c>
      <c r="FD554" t="n">
        <v>0</v>
      </c>
      <c r="FE554" t="n">
        <v>0</v>
      </c>
      <c r="FF554" t="n">
        <v>0</v>
      </c>
      <c r="FG554" t="n">
        <v>0</v>
      </c>
      <c r="FH554" t="n">
        <v>0</v>
      </c>
      <c r="FI554" t="n">
        <v>0</v>
      </c>
      <c r="FJ554" t="n">
        <v>0</v>
      </c>
      <c r="FK554" t="n">
        <v>3692162352</v>
      </c>
      <c r="FL554" t="n">
        <v>0</v>
      </c>
      <c r="FM554" t="n">
        <v>0</v>
      </c>
      <c r="FN554" t="n">
        <v>-563771796</v>
      </c>
      <c r="FO554" t="n">
        <v>0</v>
      </c>
      <c r="FP554" t="n">
        <v>5443088333</v>
      </c>
      <c r="FQ554" t="b">
        <v>1</v>
      </c>
      <c r="FR554" t="b">
        <v>1</v>
      </c>
    </row>
    <row r="555">
      <c r="A555" t="inlineStr">
        <is>
          <t>BS00001290</t>
        </is>
      </c>
      <c r="B555" t="inlineStr">
        <is>
          <t>BS0000129001</t>
        </is>
      </c>
      <c r="C555" t="n">
        <v>210000874</v>
      </c>
      <c r="D555" t="inlineStr">
        <is>
          <t>한국투자 그린뉴딜에너지 전문투자형사모특별자산투자신탁 1호 (김녕 풍력발전 리파이낸싱)</t>
        </is>
      </c>
      <c r="E555" t="inlineStr">
        <is>
          <t>한국투자그린뉴딜에너지일반사모특별자산투자신탁1호</t>
        </is>
      </c>
      <c r="F555" t="inlineStr">
        <is>
          <t>인프라</t>
        </is>
      </c>
      <c r="G555" t="inlineStr">
        <is>
          <t>신재생</t>
        </is>
      </c>
      <c r="H555" t="inlineStr">
        <is>
          <t>풍력</t>
        </is>
      </c>
      <c r="I555" t="inlineStr">
        <is>
          <t>국내</t>
        </is>
      </c>
      <c r="J555" t="inlineStr">
        <is>
          <t>아시아</t>
        </is>
      </c>
      <c r="K555" t="inlineStr">
        <is>
          <t>이머징</t>
        </is>
      </c>
      <c r="L555" t="inlineStr">
        <is>
          <t>한국</t>
        </is>
      </c>
      <c r="M555" t="inlineStr">
        <is>
          <t>해당없음</t>
        </is>
      </c>
      <c r="N555" t="inlineStr">
        <is>
          <t>수익증권</t>
        </is>
      </c>
      <c r="O555" t="inlineStr">
        <is>
          <t>혼합</t>
        </is>
      </c>
      <c r="P555" t="inlineStr">
        <is>
          <t>채권형</t>
        </is>
      </c>
      <c r="Q555" t="inlineStr">
        <is>
          <t>프로젝트</t>
        </is>
      </c>
      <c r="R555" t="inlineStr">
        <is>
          <t>KRW</t>
        </is>
      </c>
      <c r="S555" t="inlineStr">
        <is>
          <t>KRW</t>
        </is>
      </c>
      <c r="T555" s="1" t="n">
        <v>44195</v>
      </c>
      <c r="U555" s="1" t="n">
        <v>44558</v>
      </c>
      <c r="V555" s="1" t="n">
        <v>49672</v>
      </c>
      <c r="X555" t="inlineStr">
        <is>
          <t>비규제자산</t>
        </is>
      </c>
      <c r="Y555" t="inlineStr">
        <is>
          <t>Merchant(정부)</t>
        </is>
      </c>
      <c r="Z555" t="inlineStr">
        <is>
          <t>무보증</t>
        </is>
      </c>
      <c r="AB555" t="inlineStr">
        <is>
          <t>한국투자신탁운용</t>
        </is>
      </c>
      <c r="AC555" t="inlineStr">
        <is>
          <t>해당없음</t>
        </is>
      </c>
      <c r="AD555" t="inlineStr">
        <is>
          <t>이건희</t>
        </is>
      </c>
      <c r="AF555" t="inlineStr">
        <is>
          <t>유재섭</t>
        </is>
      </c>
      <c r="AI555" t="inlineStr">
        <is>
          <t>기보유</t>
        </is>
      </c>
      <c r="AJ555" t="inlineStr">
        <is>
          <t>국내실물</t>
        </is>
      </c>
      <c r="AK555" t="inlineStr">
        <is>
          <t>인프라</t>
        </is>
      </c>
      <c r="AL555" t="inlineStr">
        <is>
          <t>Debt</t>
        </is>
      </c>
      <c r="AM555" t="inlineStr">
        <is>
          <t>인출</t>
        </is>
      </c>
      <c r="AN555" t="inlineStr">
        <is>
          <t>운영</t>
        </is>
      </c>
      <c r="AO555" t="n">
        <v>0</v>
      </c>
      <c r="AP555" t="n">
        <v>22500000000</v>
      </c>
      <c r="AQ555" t="n">
        <v>0</v>
      </c>
      <c r="AR555" t="n">
        <v>0</v>
      </c>
      <c r="AS555" t="n">
        <v>0</v>
      </c>
      <c r="AT555" t="n">
        <v>0</v>
      </c>
      <c r="AU555" t="n">
        <v>0</v>
      </c>
      <c r="AV555" t="n">
        <v>0</v>
      </c>
      <c r="AW555" t="n">
        <v>22224881457</v>
      </c>
      <c r="AX555" t="n">
        <v>0</v>
      </c>
      <c r="AY555" t="n">
        <v>1582031252</v>
      </c>
      <c r="AZ555" t="n">
        <v>7295295207</v>
      </c>
      <c r="BA555" t="n">
        <v>0</v>
      </c>
      <c r="BB555" t="n">
        <v>-1582031252</v>
      </c>
      <c r="BC555" t="n">
        <v>14929586250</v>
      </c>
      <c r="BD555" t="n">
        <v>57881250</v>
      </c>
      <c r="BE555" t="n">
        <v>248090625</v>
      </c>
      <c r="BF555" t="n">
        <v>2435914183</v>
      </c>
      <c r="BG555" t="n">
        <v>248090625</v>
      </c>
      <c r="BH555" t="n">
        <v>0</v>
      </c>
      <c r="BI555" t="n">
        <v>0</v>
      </c>
      <c r="BJ555" t="n">
        <v>28909546</v>
      </c>
      <c r="BK555" t="n">
        <v>248090625</v>
      </c>
      <c r="BL555" t="n">
        <v>0</v>
      </c>
      <c r="BM555" t="n">
        <v>-190609946</v>
      </c>
      <c r="BN555" t="n">
        <v>-37902033</v>
      </c>
      <c r="BO555" t="n">
        <v>57881250</v>
      </c>
      <c r="BP555" t="n">
        <v>248090625</v>
      </c>
      <c r="BQ555" t="n">
        <v>-132728696</v>
      </c>
      <c r="BR555" t="n">
        <v>210188592</v>
      </c>
      <c r="BS555" t="n">
        <v>0</v>
      </c>
      <c r="BT555" t="n">
        <v>0</v>
      </c>
      <c r="BU555" t="n">
        <v>0</v>
      </c>
      <c r="BV555" t="n">
        <v>-132728696</v>
      </c>
      <c r="BW555" t="n">
        <v>210188592</v>
      </c>
      <c r="BX555" t="n">
        <v>-0.8978901223049176</v>
      </c>
      <c r="BY555" t="n">
        <v>1.371496701597193</v>
      </c>
      <c r="BZ555" t="n">
        <v>0</v>
      </c>
      <c r="CA555" t="n">
        <v>14948077425</v>
      </c>
      <c r="CB555" t="n">
        <v>14948077425</v>
      </c>
      <c r="CC555" t="n">
        <v>16528761349</v>
      </c>
      <c r="CD555" t="n">
        <v>0</v>
      </c>
      <c r="CE555" t="n">
        <v>14620617810</v>
      </c>
      <c r="CF555" t="n">
        <v>14811227756</v>
      </c>
      <c r="CG555" t="n">
        <v>16240551095</v>
      </c>
      <c r="CH555" t="n">
        <v>14620617810</v>
      </c>
      <c r="CI555" t="n">
        <v>14811227756</v>
      </c>
      <c r="CJ555" t="n">
        <v>16240551095</v>
      </c>
      <c r="CK555" t="n">
        <v>-37902033</v>
      </c>
      <c r="CL555" t="n">
        <v>310997214</v>
      </c>
      <c r="CM555" t="n">
        <v>-10.37369307130575</v>
      </c>
      <c r="CN555" t="n">
        <v>1.39078825712204</v>
      </c>
      <c r="CO555" t="n">
        <v>2.40312546491623</v>
      </c>
      <c r="CP555" t="n">
        <v>-151669801673.8065</v>
      </c>
      <c r="CQ555" t="n">
        <v>20334183562.01735</v>
      </c>
      <c r="CR555" t="n">
        <v>35135178972.01876</v>
      </c>
      <c r="CS555" t="n">
        <v>1.095701106308043</v>
      </c>
      <c r="CT555" t="n">
        <v>16019827109.32407</v>
      </c>
      <c r="CU555" t="n">
        <v>0</v>
      </c>
      <c r="CV555" t="n">
        <v>0</v>
      </c>
      <c r="CW555" t="n">
        <v>0</v>
      </c>
      <c r="CX555" t="n">
        <v>0</v>
      </c>
      <c r="CY555" t="n">
        <v>0</v>
      </c>
      <c r="CZ555" t="n">
        <v>0</v>
      </c>
      <c r="DA555" t="n">
        <v>0</v>
      </c>
      <c r="DB555" t="n">
        <v>0</v>
      </c>
      <c r="DC555" t="n">
        <v>0</v>
      </c>
      <c r="DD555" t="n">
        <v>0</v>
      </c>
      <c r="DE555" t="n">
        <v>0</v>
      </c>
      <c r="DF555" t="n">
        <v>0</v>
      </c>
      <c r="DG555" t="n">
        <v>0</v>
      </c>
      <c r="DH555" t="n">
        <v>0.6520804939308126</v>
      </c>
      <c r="DI555" t="n">
        <v>0.3479195060691875</v>
      </c>
      <c r="DJ555" t="n">
        <v>9533819683.118435</v>
      </c>
      <c r="DK555" t="n">
        <v>5086798126.881566</v>
      </c>
      <c r="DL555" t="n">
        <v>10590146579.7362</v>
      </c>
      <c r="DM555" t="n">
        <v>5650404515.263803</v>
      </c>
      <c r="DN555" t="n">
        <v>0</v>
      </c>
      <c r="DO555" t="n">
        <v>0</v>
      </c>
      <c r="DP555" t="n">
        <v>1031611720.218142</v>
      </c>
      <c r="DQ555" t="n">
        <v>550419531.7818583</v>
      </c>
      <c r="DR555" t="n">
        <v>0</v>
      </c>
      <c r="DS555" t="n">
        <v>0</v>
      </c>
      <c r="DT555" t="n">
        <v>0</v>
      </c>
      <c r="DU555" t="n">
        <v>0</v>
      </c>
      <c r="DV555" t="n">
        <v>15596042435</v>
      </c>
      <c r="DW555" t="n">
        <v>1294405901.225773</v>
      </c>
      <c r="DX555" t="n">
        <v>0</v>
      </c>
      <c r="DY555" t="n">
        <v>2341657278.287899</v>
      </c>
      <c r="DZ555" t="n">
        <v>0</v>
      </c>
      <c r="EA555" t="n">
        <v>0</v>
      </c>
      <c r="EB555" t="n">
        <v>3636063179.513672</v>
      </c>
      <c r="EC555" t="n">
        <v>0.2331401183773242</v>
      </c>
      <c r="ED555" t="n">
        <v>3636063179.513672</v>
      </c>
      <c r="EE555" t="n">
        <v>3408652566.973015</v>
      </c>
      <c r="EF555" t="n">
        <v>0</v>
      </c>
      <c r="EG555" t="n">
        <v>57881250</v>
      </c>
      <c r="EH555" t="n">
        <v>0</v>
      </c>
      <c r="EI555" t="n">
        <v>0</v>
      </c>
      <c r="EJ555" t="n">
        <v>-190609946</v>
      </c>
      <c r="EK555" t="n">
        <v>0</v>
      </c>
      <c r="EL555" t="n">
        <v>248090625</v>
      </c>
      <c r="EM555" t="n">
        <v>28909546</v>
      </c>
      <c r="EN555" t="n">
        <v>0</v>
      </c>
      <c r="EO555" t="n">
        <v>-66811579</v>
      </c>
      <c r="EP555" t="n">
        <v>-132728696</v>
      </c>
      <c r="EQ555" t="n">
        <v>210188592</v>
      </c>
      <c r="ER555" t="n">
        <v>314</v>
      </c>
      <c r="EU555" t="n">
        <v>2020</v>
      </c>
      <c r="EV555" t="inlineStr">
        <is>
          <t>국내간접투자</t>
        </is>
      </c>
      <c r="EW555" t="n">
        <v>0</v>
      </c>
      <c r="EX555" t="n">
        <v>37743234.08933285</v>
      </c>
      <c r="EY555" t="n">
        <v>0</v>
      </c>
      <c r="EZ555" t="n">
        <v>0</v>
      </c>
      <c r="FA555" t="n">
        <v>-124293027.7358055</v>
      </c>
      <c r="FB555" t="n">
        <v>0</v>
      </c>
      <c r="FC555" t="n">
        <v>161775057.289604</v>
      </c>
      <c r="FD555" t="n">
        <v>18851351.03499555</v>
      </c>
      <c r="FE555" t="n">
        <v>0</v>
      </c>
      <c r="FF555" t="n">
        <v>-43566527.4346175</v>
      </c>
      <c r="FG555" t="n">
        <v>0</v>
      </c>
      <c r="FH555" t="n">
        <v>20138015.91066716</v>
      </c>
      <c r="FI555" t="n">
        <v>0</v>
      </c>
      <c r="FJ555" t="n">
        <v>0</v>
      </c>
      <c r="FK555" t="n">
        <v>-66316918.26419451</v>
      </c>
      <c r="FL555" t="n">
        <v>0</v>
      </c>
      <c r="FM555" t="n">
        <v>86315567.71039602</v>
      </c>
      <c r="FN555" t="n">
        <v>10058194.96500446</v>
      </c>
      <c r="FO555" t="n">
        <v>0</v>
      </c>
      <c r="FP555" t="n">
        <v>-23245051.5653825</v>
      </c>
      <c r="FQ555" t="b">
        <v>1</v>
      </c>
      <c r="FR555" t="b">
        <v>1</v>
      </c>
    </row>
    <row r="556">
      <c r="A556" t="inlineStr">
        <is>
          <t>BS00001291</t>
        </is>
      </c>
      <c r="B556" t="inlineStr">
        <is>
          <t>BS0000129101</t>
        </is>
      </c>
      <c r="C556" t="n">
        <v>110000349</v>
      </c>
      <c r="D556" t="inlineStr">
        <is>
          <t>해시드 벤처투자조합 1호</t>
        </is>
      </c>
      <c r="E556" t="inlineStr">
        <is>
          <t>해시드 벤처투자조합1호</t>
        </is>
      </c>
      <c r="F556" t="inlineStr">
        <is>
          <t>VC</t>
        </is>
      </c>
      <c r="G556" t="inlineStr">
        <is>
          <t>VC</t>
        </is>
      </c>
      <c r="H556" t="inlineStr">
        <is>
          <t>VC</t>
        </is>
      </c>
      <c r="I556" t="inlineStr">
        <is>
          <t>해외</t>
        </is>
      </c>
      <c r="J556" t="inlineStr">
        <is>
          <t>혼합</t>
        </is>
      </c>
      <c r="K556" t="inlineStr">
        <is>
          <t>이머징</t>
        </is>
      </c>
      <c r="L556" t="inlineStr">
        <is>
          <t>혼합</t>
        </is>
      </c>
      <c r="M556" t="inlineStr">
        <is>
          <t>해당없음</t>
        </is>
      </c>
      <c r="N556" t="inlineStr">
        <is>
          <t>출자</t>
        </is>
      </c>
      <c r="O556" t="inlineStr">
        <is>
          <t>지분</t>
        </is>
      </c>
      <c r="P556" t="inlineStr">
        <is>
          <t>주식형</t>
        </is>
      </c>
      <c r="Q556" t="inlineStr">
        <is>
          <t>블라인드</t>
        </is>
      </c>
      <c r="R556" t="inlineStr">
        <is>
          <t>KRW</t>
        </is>
      </c>
      <c r="S556" t="inlineStr">
        <is>
          <t>USD</t>
        </is>
      </c>
      <c r="T556" s="1" t="n">
        <v>44195</v>
      </c>
      <c r="U556" s="1" t="n">
        <v>45242</v>
      </c>
      <c r="V556" s="1" t="n">
        <v>46702</v>
      </c>
      <c r="X556" t="inlineStr">
        <is>
          <t>해당없음</t>
        </is>
      </c>
      <c r="Y556" t="inlineStr">
        <is>
          <t>해당없음</t>
        </is>
      </c>
      <c r="Z556" t="inlineStr">
        <is>
          <t>해당없음</t>
        </is>
      </c>
      <c r="AA556" t="inlineStr">
        <is>
          <t>해당없음</t>
        </is>
      </c>
      <c r="AB556" t="inlineStr">
        <is>
          <t>헤시드벤처스</t>
        </is>
      </c>
      <c r="AD556" t="inlineStr">
        <is>
          <t>서승빈</t>
        </is>
      </c>
      <c r="AF556" t="inlineStr">
        <is>
          <t>권우철</t>
        </is>
      </c>
      <c r="AI556" t="inlineStr">
        <is>
          <t>기보유</t>
        </is>
      </c>
      <c r="AJ556" t="inlineStr">
        <is>
          <t>사모투자</t>
        </is>
      </c>
      <c r="AK556" t="inlineStr">
        <is>
          <t>VC</t>
        </is>
      </c>
      <c r="AL556" t="inlineStr">
        <is>
          <t>Equity</t>
        </is>
      </c>
      <c r="AM556" t="inlineStr">
        <is>
          <t>인출</t>
        </is>
      </c>
      <c r="AN556" t="inlineStr">
        <is>
          <t>운영</t>
        </is>
      </c>
      <c r="AO556" t="n">
        <v>0</v>
      </c>
      <c r="AP556" t="n">
        <v>25000000000</v>
      </c>
      <c r="AQ556" t="n">
        <v>0</v>
      </c>
      <c r="AR556" t="n">
        <v>0</v>
      </c>
      <c r="AS556" t="n">
        <v>0</v>
      </c>
      <c r="AT556" t="n">
        <v>0</v>
      </c>
      <c r="AU556" t="n">
        <v>0</v>
      </c>
      <c r="AV556" t="n">
        <v>0</v>
      </c>
      <c r="AW556" t="n">
        <v>25000000000</v>
      </c>
      <c r="AX556" t="n">
        <v>0</v>
      </c>
      <c r="AY556" t="n">
        <v>0</v>
      </c>
      <c r="AZ556" t="n">
        <v>1250000000</v>
      </c>
      <c r="BA556" t="n">
        <v>0</v>
      </c>
      <c r="BB556" t="n">
        <v>0</v>
      </c>
      <c r="BC556" t="n">
        <v>23750000000</v>
      </c>
      <c r="BD556" t="n">
        <v>0</v>
      </c>
      <c r="BE556" t="n">
        <v>0</v>
      </c>
      <c r="BF556" t="n">
        <v>0</v>
      </c>
      <c r="BG556" t="n">
        <v>0</v>
      </c>
      <c r="BH556" t="n">
        <v>0</v>
      </c>
      <c r="BI556" t="n">
        <v>0</v>
      </c>
      <c r="BJ556" t="n">
        <v>0</v>
      </c>
      <c r="BK556" t="n">
        <v>0</v>
      </c>
      <c r="BL556" t="n">
        <v>0</v>
      </c>
      <c r="BM556" t="n">
        <v>0</v>
      </c>
      <c r="BN556" t="n">
        <v>0</v>
      </c>
      <c r="BO556" t="n">
        <v>0</v>
      </c>
      <c r="BP556" t="n">
        <v>0</v>
      </c>
      <c r="BQ556" t="n">
        <v>0</v>
      </c>
      <c r="BR556" t="n">
        <v>0</v>
      </c>
      <c r="BS556" t="n">
        <v>0</v>
      </c>
      <c r="BT556" t="n">
        <v>0</v>
      </c>
      <c r="BU556" t="n">
        <v>0</v>
      </c>
      <c r="BV556" t="n">
        <v>0</v>
      </c>
      <c r="BW556" t="n">
        <v>0</v>
      </c>
      <c r="BX556" t="n">
        <v>0</v>
      </c>
      <c r="BY556" t="n">
        <v>0</v>
      </c>
      <c r="BZ556" t="n">
        <v>0</v>
      </c>
      <c r="CA556" t="n">
        <v>23750000000</v>
      </c>
      <c r="CB556" t="n">
        <v>23750000000</v>
      </c>
      <c r="CC556" t="n">
        <v>23750000000</v>
      </c>
      <c r="CD556" t="n">
        <v>0</v>
      </c>
      <c r="CE556" t="n">
        <v>23750000000</v>
      </c>
      <c r="CF556" t="n">
        <v>23750000000</v>
      </c>
      <c r="CG556" t="n">
        <v>23750000000</v>
      </c>
      <c r="CH556" t="n">
        <v>23750000000</v>
      </c>
      <c r="CI556" t="n">
        <v>23750000000</v>
      </c>
      <c r="CJ556" t="n">
        <v>23750000000</v>
      </c>
      <c r="CK556" t="n">
        <v>0</v>
      </c>
      <c r="CL556" t="n">
        <v>0</v>
      </c>
      <c r="CM556" t="n">
        <v>2.980232238769531e-07</v>
      </c>
      <c r="CN556" t="n">
        <v>2.980232238769531e-07</v>
      </c>
      <c r="CO556" t="n">
        <v>-1.490116119384766e-07</v>
      </c>
      <c r="CP556" t="n">
        <v>7078.051567077637</v>
      </c>
      <c r="CQ556" t="n">
        <v>7078.051567077637</v>
      </c>
      <c r="CR556" t="n">
        <v>-3539.025783538818</v>
      </c>
      <c r="CS556" t="n">
        <v>1</v>
      </c>
      <c r="CT556" t="n">
        <v>23750000000</v>
      </c>
      <c r="CU556" t="n">
        <v>0</v>
      </c>
      <c r="CV556" t="n">
        <v>0</v>
      </c>
      <c r="CW556" t="n">
        <v>0</v>
      </c>
      <c r="CX556" t="n">
        <v>0</v>
      </c>
      <c r="CY556" t="n">
        <v>0</v>
      </c>
      <c r="CZ556" t="n">
        <v>0</v>
      </c>
      <c r="DA556" t="n">
        <v>0</v>
      </c>
      <c r="DB556" t="n">
        <v>0</v>
      </c>
      <c r="DC556" t="n">
        <v>0</v>
      </c>
      <c r="DD556" t="n">
        <v>0</v>
      </c>
      <c r="DE556" t="n">
        <v>0</v>
      </c>
      <c r="DF556" t="n">
        <v>0</v>
      </c>
      <c r="DG556" t="n">
        <v>0</v>
      </c>
      <c r="DH556" t="n">
        <v>0</v>
      </c>
      <c r="DI556" t="n">
        <v>1</v>
      </c>
      <c r="DJ556" t="n">
        <v>0</v>
      </c>
      <c r="DK556" t="n">
        <v>23750000000</v>
      </c>
      <c r="DL556" t="n">
        <v>0</v>
      </c>
      <c r="DM556" t="n">
        <v>23750000000</v>
      </c>
      <c r="DN556" t="n">
        <v>0</v>
      </c>
      <c r="DO556" t="n">
        <v>0</v>
      </c>
      <c r="DP556" t="n">
        <v>0</v>
      </c>
      <c r="DQ556" t="n">
        <v>0</v>
      </c>
      <c r="DR556" t="n">
        <v>0</v>
      </c>
      <c r="DS556" t="n">
        <v>0</v>
      </c>
      <c r="DT556" t="n">
        <v>0</v>
      </c>
      <c r="DU556" t="n">
        <v>0</v>
      </c>
      <c r="DV556" t="n">
        <v>17955865904</v>
      </c>
      <c r="DW556" t="n">
        <v>0</v>
      </c>
      <c r="DX556" t="n">
        <v>0</v>
      </c>
      <c r="DY556" t="n">
        <v>8798374292.959999</v>
      </c>
      <c r="DZ556" t="n">
        <v>0</v>
      </c>
      <c r="EA556" t="n">
        <v>0</v>
      </c>
      <c r="EB556" t="n">
        <v>8798374292.959999</v>
      </c>
      <c r="EC556" t="n">
        <v>0.4899999999999999</v>
      </c>
      <c r="ED556" t="n">
        <v>8798374292.959999</v>
      </c>
      <c r="EE556" t="n">
        <v>11637500000</v>
      </c>
      <c r="EF556" t="n">
        <v>0</v>
      </c>
      <c r="EG556" t="n">
        <v>0</v>
      </c>
      <c r="EH556" t="n">
        <v>0</v>
      </c>
      <c r="EI556" t="n">
        <v>0</v>
      </c>
      <c r="EJ556" t="n">
        <v>0</v>
      </c>
      <c r="EK556" t="n">
        <v>0</v>
      </c>
      <c r="EL556" t="n">
        <v>0</v>
      </c>
      <c r="EM556" t="n">
        <v>0</v>
      </c>
      <c r="EN556" t="n">
        <v>0</v>
      </c>
      <c r="EO556" t="n">
        <v>0</v>
      </c>
      <c r="EP556" t="n">
        <v>0</v>
      </c>
      <c r="EQ556" t="n">
        <v>0</v>
      </c>
      <c r="ER556" t="n">
        <v>471</v>
      </c>
      <c r="EU556" t="n">
        <v>2020</v>
      </c>
      <c r="EV556" t="inlineStr">
        <is>
          <t>국내간접투자</t>
        </is>
      </c>
      <c r="EW556" t="n">
        <v>0</v>
      </c>
      <c r="EX556" t="n">
        <v>0</v>
      </c>
      <c r="EY556" t="n">
        <v>0</v>
      </c>
      <c r="EZ556" t="n">
        <v>0</v>
      </c>
      <c r="FA556" t="n">
        <v>0</v>
      </c>
      <c r="FB556" t="n">
        <v>0</v>
      </c>
      <c r="FC556" t="n">
        <v>0</v>
      </c>
      <c r="FD556" t="n">
        <v>0</v>
      </c>
      <c r="FE556" t="n">
        <v>0</v>
      </c>
      <c r="FF556" t="n">
        <v>0</v>
      </c>
      <c r="FG556" t="n">
        <v>0</v>
      </c>
      <c r="FH556" t="n">
        <v>0</v>
      </c>
      <c r="FI556" t="n">
        <v>0</v>
      </c>
      <c r="FJ556" t="n">
        <v>0</v>
      </c>
      <c r="FK556" t="n">
        <v>0</v>
      </c>
      <c r="FL556" t="n">
        <v>0</v>
      </c>
      <c r="FM556" t="n">
        <v>0</v>
      </c>
      <c r="FN556" t="n">
        <v>0</v>
      </c>
      <c r="FO556" t="n">
        <v>0</v>
      </c>
      <c r="FP556" t="n">
        <v>0</v>
      </c>
      <c r="FQ556" t="b">
        <v>1</v>
      </c>
      <c r="FR556" t="b">
        <v>1</v>
      </c>
    </row>
    <row r="557">
      <c r="A557" t="inlineStr">
        <is>
          <t>BS00001292</t>
        </is>
      </c>
      <c r="B557" t="inlineStr">
        <is>
          <t>BS0000129201</t>
        </is>
      </c>
      <c r="C557" t="n">
        <v>210000957</v>
      </c>
      <c r="D557" t="inlineStr">
        <is>
          <t>H.I.G. Bayside Loan Opportunity Feeder Fund Ⅵ</t>
        </is>
      </c>
      <c r="E557" t="inlineStr">
        <is>
          <t>H.I.G. BAYSIDE LOAN OPPORTUNITY FEEDER VI L.P.</t>
        </is>
      </c>
      <c r="F557" t="inlineStr">
        <is>
          <t>PD</t>
        </is>
      </c>
      <c r="G557" t="inlineStr">
        <is>
          <t>PD</t>
        </is>
      </c>
      <c r="H557" t="inlineStr">
        <is>
          <t>Senior</t>
        </is>
      </c>
      <c r="I557" t="inlineStr">
        <is>
          <t>해외</t>
        </is>
      </c>
      <c r="J557" t="inlineStr">
        <is>
          <t>아메리카</t>
        </is>
      </c>
      <c r="K557" t="inlineStr">
        <is>
          <t>선진국</t>
        </is>
      </c>
      <c r="L557" t="inlineStr">
        <is>
          <t>미국</t>
        </is>
      </c>
      <c r="M557" t="inlineStr">
        <is>
          <t>해당없음</t>
        </is>
      </c>
      <c r="N557" t="inlineStr">
        <is>
          <t>수익증권</t>
        </is>
      </c>
      <c r="O557" t="inlineStr">
        <is>
          <t>선순위</t>
        </is>
      </c>
      <c r="P557" t="inlineStr">
        <is>
          <t>채권형</t>
        </is>
      </c>
      <c r="Q557" t="inlineStr">
        <is>
          <t>블라인드</t>
        </is>
      </c>
      <c r="R557" t="inlineStr">
        <is>
          <t>USD</t>
        </is>
      </c>
      <c r="S557" t="inlineStr">
        <is>
          <t>USD</t>
        </is>
      </c>
      <c r="T557" s="1" t="n">
        <v>44302</v>
      </c>
      <c r="U557" s="1" t="n">
        <v>45721</v>
      </c>
      <c r="V557" s="1" t="n">
        <v>46817</v>
      </c>
      <c r="X557" t="inlineStr">
        <is>
          <t>해당없음</t>
        </is>
      </c>
      <c r="Y557" t="inlineStr">
        <is>
          <t>해당없음</t>
        </is>
      </c>
      <c r="Z557" t="inlineStr">
        <is>
          <t>해당없음</t>
        </is>
      </c>
      <c r="AA557" t="inlineStr">
        <is>
          <t>해당없음</t>
        </is>
      </c>
      <c r="AB557" t="inlineStr">
        <is>
          <t>해당없음</t>
        </is>
      </c>
      <c r="AC557" t="inlineStr">
        <is>
          <t>H.I.G</t>
        </is>
      </c>
      <c r="AD557" t="inlineStr">
        <is>
          <t>이용훈</t>
        </is>
      </c>
      <c r="AF557" t="inlineStr">
        <is>
          <t>이현호</t>
        </is>
      </c>
      <c r="AI557" t="inlineStr">
        <is>
          <t>기보유</t>
        </is>
      </c>
      <c r="AJ557" t="inlineStr">
        <is>
          <t>사모투자</t>
        </is>
      </c>
      <c r="AK557" t="inlineStr">
        <is>
          <t>PD</t>
        </is>
      </c>
      <c r="AL557" t="inlineStr">
        <is>
          <t>Debt</t>
        </is>
      </c>
      <c r="AM557" t="inlineStr">
        <is>
          <t>인출</t>
        </is>
      </c>
      <c r="AN557" t="inlineStr">
        <is>
          <t>운영</t>
        </is>
      </c>
      <c r="AO557" t="n">
        <v>40000000</v>
      </c>
      <c r="AP557" t="n">
        <v>44000000000</v>
      </c>
      <c r="AQ557" t="n">
        <v>0</v>
      </c>
      <c r="AR557" t="n">
        <v>0</v>
      </c>
      <c r="AS557" t="n">
        <v>0</v>
      </c>
      <c r="AT557" t="n">
        <v>0</v>
      </c>
      <c r="AU557" t="n">
        <v>0</v>
      </c>
      <c r="AV557" t="n">
        <v>0</v>
      </c>
      <c r="AW557" t="n">
        <v>35380360531</v>
      </c>
      <c r="AX557" t="n">
        <v>1536725066</v>
      </c>
      <c r="AY557" t="n">
        <v>1536725066</v>
      </c>
      <c r="AZ557" t="n">
        <v>8385535164</v>
      </c>
      <c r="BA557" t="n">
        <v>-1536725066</v>
      </c>
      <c r="BB557" t="n">
        <v>-1536725066</v>
      </c>
      <c r="BC557" t="n">
        <v>26994825367</v>
      </c>
      <c r="BD557" t="n">
        <v>88171476</v>
      </c>
      <c r="BE557" t="n">
        <v>2784268016</v>
      </c>
      <c r="BF557" t="n">
        <v>14261813812</v>
      </c>
      <c r="BG557" t="n">
        <v>2784268016</v>
      </c>
      <c r="BH557" t="n">
        <v>0</v>
      </c>
      <c r="BI557" t="n">
        <v>0</v>
      </c>
      <c r="BJ557" t="n">
        <v>78870225</v>
      </c>
      <c r="BK557" t="n">
        <v>2784268016</v>
      </c>
      <c r="BL557" t="n">
        <v>0</v>
      </c>
      <c r="BM557" t="n">
        <v>-76074160</v>
      </c>
      <c r="BN557" t="n">
        <v>-4435576993</v>
      </c>
      <c r="BO557" t="n">
        <v>88171476</v>
      </c>
      <c r="BP557" t="n">
        <v>2784268016</v>
      </c>
      <c r="BQ557" t="n">
        <v>12097316</v>
      </c>
      <c r="BR557" t="n">
        <v>-1651308977</v>
      </c>
      <c r="BS557" t="n">
        <v>0</v>
      </c>
      <c r="BT557" t="n">
        <v>0</v>
      </c>
      <c r="BU557" t="n">
        <v>0</v>
      </c>
      <c r="BV557" t="n">
        <v>12097316</v>
      </c>
      <c r="BW557" t="n">
        <v>-1651308977</v>
      </c>
      <c r="BX557" t="n">
        <v>0.0443164103806267</v>
      </c>
      <c r="BY557" t="n">
        <v>-5.468534789419762</v>
      </c>
      <c r="BZ557" t="n">
        <v>22231085.33</v>
      </c>
      <c r="CA557" t="n">
        <v>27695131820</v>
      </c>
      <c r="CB557" t="n">
        <v>29029320682</v>
      </c>
      <c r="CC557" t="n">
        <v>29029320682</v>
      </c>
      <c r="CD557" t="n">
        <v>18291046.82</v>
      </c>
      <c r="CE557" t="n">
        <v>26245823082</v>
      </c>
      <c r="CF557" t="n">
        <v>28361472248</v>
      </c>
      <c r="CG557" t="n">
        <v>32495972880</v>
      </c>
      <c r="CH557" t="n">
        <v>22041570482.59684</v>
      </c>
      <c r="CI557" t="n">
        <v>23257952189.65675</v>
      </c>
      <c r="CJ557" t="n">
        <v>27271282169.40475</v>
      </c>
      <c r="CK557" t="n">
        <v>-3692986620.807911</v>
      </c>
      <c r="CL557" t="n">
        <v>0</v>
      </c>
      <c r="CM557" t="n">
        <v>-19.1333407908678</v>
      </c>
      <c r="CN557" t="n">
        <v>-6.274178326129913</v>
      </c>
      <c r="CO557" t="n">
        <v>12.61115372180938</v>
      </c>
      <c r="CP557" t="n">
        <v>-502170277364.7303</v>
      </c>
      <c r="CQ557" t="n">
        <v>-164670974332.5246</v>
      </c>
      <c r="CR557" t="n">
        <v>330990109442.515</v>
      </c>
      <c r="CS557" t="n">
        <v>1.381929729493858</v>
      </c>
      <c r="CT557" t="n">
        <v>36269883192.05191</v>
      </c>
      <c r="CU557" t="n">
        <v>0</v>
      </c>
      <c r="CV557" t="n">
        <v>0</v>
      </c>
      <c r="CW557" t="n">
        <v>0</v>
      </c>
      <c r="CX557" t="n">
        <v>0</v>
      </c>
      <c r="CY557" t="n">
        <v>0</v>
      </c>
      <c r="CZ557" t="n">
        <v>0</v>
      </c>
      <c r="DA557" t="n">
        <v>0</v>
      </c>
      <c r="DB557" t="n">
        <v>0</v>
      </c>
      <c r="DC557" t="n">
        <v>0</v>
      </c>
      <c r="DD557" t="n">
        <v>0</v>
      </c>
      <c r="DE557" t="n">
        <v>0</v>
      </c>
      <c r="DF557" t="n">
        <v>0</v>
      </c>
      <c r="DG557" t="n">
        <v>0</v>
      </c>
      <c r="DH557" t="n">
        <v>0.8074332389081079</v>
      </c>
      <c r="DI557" t="n">
        <v>0.1925667610918921</v>
      </c>
      <c r="DJ557" t="n">
        <v>21191749938.90844</v>
      </c>
      <c r="DK557" t="n">
        <v>5054073143.09156</v>
      </c>
      <c r="DL557" t="n">
        <v>26238328633.96844</v>
      </c>
      <c r="DM557" t="n">
        <v>6257644246.031564</v>
      </c>
      <c r="DN557" t="n">
        <v>0</v>
      </c>
      <c r="DO557" t="n">
        <v>0</v>
      </c>
      <c r="DP557" t="n">
        <v>1240802897.351656</v>
      </c>
      <c r="DQ557" t="n">
        <v>295922168.648344</v>
      </c>
      <c r="DR557" t="n">
        <v>0</v>
      </c>
      <c r="DS557" t="n">
        <v>0</v>
      </c>
      <c r="DT557" t="n">
        <v>0</v>
      </c>
      <c r="DU557" t="n">
        <v>0</v>
      </c>
      <c r="DV557" t="n">
        <v>27131122433</v>
      </c>
      <c r="DW557" t="n">
        <v>2581100815.954238</v>
      </c>
      <c r="DX557" t="n">
        <v>0</v>
      </c>
      <c r="DY557" t="n">
        <v>1817993316.760753</v>
      </c>
      <c r="DZ557" t="n">
        <v>6585390696.162661</v>
      </c>
      <c r="EA557" t="n">
        <v>0</v>
      </c>
      <c r="EB557" t="n">
        <v>10984484828.87765</v>
      </c>
      <c r="EC557" t="n">
        <v>0.4048665828700494</v>
      </c>
      <c r="ED557" t="n">
        <v>10984484828.87765</v>
      </c>
      <c r="EE557" t="n">
        <v>10626056705.82121</v>
      </c>
      <c r="EF557" t="n">
        <v>-660972510</v>
      </c>
      <c r="EG557" t="n">
        <v>88171476</v>
      </c>
      <c r="EH557" t="n">
        <v>78870225</v>
      </c>
      <c r="EI557" t="n">
        <v>502849940</v>
      </c>
      <c r="EJ557" t="n">
        <v>3178185</v>
      </c>
      <c r="EK557" t="n">
        <v>-348910881</v>
      </c>
      <c r="EL557" t="n">
        <v>2784268016</v>
      </c>
      <c r="EM557" t="n">
        <v>78870225</v>
      </c>
      <c r="EN557" t="n">
        <v>-149165631</v>
      </c>
      <c r="EO557" t="n">
        <v>-4016370706</v>
      </c>
      <c r="EP557" t="n">
        <v>12097316</v>
      </c>
      <c r="EQ557" t="n">
        <v>-1651308977</v>
      </c>
      <c r="ER557" t="n">
        <v>724</v>
      </c>
      <c r="EU557" t="n">
        <v>2021</v>
      </c>
      <c r="EV557" t="inlineStr">
        <is>
          <t>해외직접투자</t>
        </is>
      </c>
      <c r="EW557" t="n">
        <v>-533691174.5785217</v>
      </c>
      <c r="EX557" t="n">
        <v>71192580.44598851</v>
      </c>
      <c r="EY557" t="n">
        <v>63682441.22516122</v>
      </c>
      <c r="EZ557" t="n">
        <v>406017755.7389477</v>
      </c>
      <c r="FA557" t="n">
        <v>2566172.208399165</v>
      </c>
      <c r="FB557" t="n">
        <v>-281722242.7361114</v>
      </c>
      <c r="FC557" t="n">
        <v>2248110542.147131</v>
      </c>
      <c r="FD557" t="n">
        <v>63682441.22516122</v>
      </c>
      <c r="FE557" t="n">
        <v>-120441288.5721017</v>
      </c>
      <c r="FF557" t="n">
        <v>-3242951207.801224</v>
      </c>
      <c r="FG557" t="n">
        <v>-127281335.4214782</v>
      </c>
      <c r="FH557" t="n">
        <v>16978895.55401149</v>
      </c>
      <c r="FI557" t="n">
        <v>15187783.77483877</v>
      </c>
      <c r="FJ557" t="n">
        <v>96832184.26105225</v>
      </c>
      <c r="FK557" t="n">
        <v>612012.7916008349</v>
      </c>
      <c r="FL557" t="n">
        <v>-67188638.26388858</v>
      </c>
      <c r="FM557" t="n">
        <v>536157473.8528683</v>
      </c>
      <c r="FN557" t="n">
        <v>15187783.77483877</v>
      </c>
      <c r="FO557" t="n">
        <v>-28724342.42789833</v>
      </c>
      <c r="FP557" t="n">
        <v>-773419498.1987758</v>
      </c>
      <c r="FQ557" t="b">
        <v>1</v>
      </c>
      <c r="FR557" t="b">
        <v>1</v>
      </c>
    </row>
    <row r="558">
      <c r="A558" t="inlineStr">
        <is>
          <t>BS00001293</t>
        </is>
      </c>
      <c r="B558" t="n">
        <v>406478337401</v>
      </c>
      <c r="C558" t="n">
        <v>6000000001187</v>
      </c>
      <c r="D558" t="inlineStr">
        <is>
          <t>강동구 성내동 주상복합개발사업 PF대출</t>
        </is>
      </c>
      <c r="E558" t="inlineStr">
        <is>
          <t>강동구 성내동 주상복합 개발사업 PF대출(프로젝트성내투)</t>
        </is>
      </c>
      <c r="F558" t="inlineStr">
        <is>
          <t>부동산</t>
        </is>
      </c>
      <c r="G558" t="inlineStr">
        <is>
          <t>개발형</t>
        </is>
      </c>
      <c r="H558" t="inlineStr">
        <is>
          <t>주거용</t>
        </is>
      </c>
      <c r="I558" t="inlineStr">
        <is>
          <t>국내</t>
        </is>
      </c>
      <c r="J558" t="inlineStr">
        <is>
          <t>아시아</t>
        </is>
      </c>
      <c r="K558" t="inlineStr">
        <is>
          <t>이머징</t>
        </is>
      </c>
      <c r="L558" t="inlineStr">
        <is>
          <t>한국</t>
        </is>
      </c>
      <c r="M558" t="inlineStr">
        <is>
          <t>서울기타</t>
        </is>
      </c>
      <c r="N558" t="inlineStr">
        <is>
          <t>대출</t>
        </is>
      </c>
      <c r="O558" t="inlineStr">
        <is>
          <t>선순위</t>
        </is>
      </c>
      <c r="P558" t="inlineStr">
        <is>
          <t>대출</t>
        </is>
      </c>
      <c r="Q558" t="inlineStr">
        <is>
          <t>프로젝트</t>
        </is>
      </c>
      <c r="R558" t="inlineStr">
        <is>
          <t>KRW</t>
        </is>
      </c>
      <c r="S558" t="inlineStr">
        <is>
          <t>KRW</t>
        </is>
      </c>
      <c r="T558" s="1" t="n">
        <v>44224</v>
      </c>
      <c r="U558" s="1" t="n">
        <v>45654</v>
      </c>
      <c r="V558" s="1" t="n">
        <v>45654</v>
      </c>
      <c r="W558" s="1" t="n">
        <v>45405</v>
      </c>
      <c r="X558" t="inlineStr">
        <is>
          <t>해당없음</t>
        </is>
      </c>
      <c r="Y558" t="inlineStr">
        <is>
          <t>해당없음</t>
        </is>
      </c>
      <c r="Z558" t="inlineStr">
        <is>
          <t>시공사 책임준공</t>
        </is>
      </c>
      <c r="AA558" t="inlineStr">
        <is>
          <t>시공사 책임준공</t>
        </is>
      </c>
      <c r="AB558" t="inlineStr">
        <is>
          <t>메리츠증권</t>
        </is>
      </c>
      <c r="AC558" t="inlineStr">
        <is>
          <t>해당없음</t>
        </is>
      </c>
      <c r="AD558" t="inlineStr">
        <is>
          <t>상환/확인필요</t>
        </is>
      </c>
      <c r="AF558" t="inlineStr">
        <is>
          <t>김현우</t>
        </is>
      </c>
      <c r="AI558" t="inlineStr">
        <is>
          <t>기보유</t>
        </is>
      </c>
      <c r="AJ558" t="inlineStr">
        <is>
          <t>국내실물</t>
        </is>
      </c>
      <c r="AK558" t="inlineStr">
        <is>
          <t>부동산</t>
        </is>
      </c>
      <c r="AL558" t="inlineStr">
        <is>
          <t>Debt</t>
        </is>
      </c>
      <c r="AM558" t="inlineStr">
        <is>
          <t>인출</t>
        </is>
      </c>
      <c r="AN558" t="inlineStr">
        <is>
          <t>상환</t>
        </is>
      </c>
      <c r="AO558" t="n">
        <v>0</v>
      </c>
      <c r="AP558" t="n">
        <v>21300000000</v>
      </c>
      <c r="AQ558" t="n">
        <v>0</v>
      </c>
      <c r="AR558" t="n">
        <v>0</v>
      </c>
      <c r="AS558" t="n">
        <v>0</v>
      </c>
      <c r="AT558" t="n">
        <v>0</v>
      </c>
      <c r="AU558" t="n">
        <v>0</v>
      </c>
      <c r="AV558" t="n">
        <v>0</v>
      </c>
      <c r="AW558" t="n">
        <v>0</v>
      </c>
      <c r="AX558" t="n">
        <v>0</v>
      </c>
      <c r="AY558" t="n">
        <v>0</v>
      </c>
      <c r="AZ558" t="n">
        <v>0</v>
      </c>
      <c r="BA558" t="n">
        <v>0</v>
      </c>
      <c r="BB558" t="n">
        <v>0</v>
      </c>
      <c r="BC558" t="n">
        <v>0</v>
      </c>
      <c r="BD558" t="n">
        <v>0</v>
      </c>
      <c r="BE558" t="n">
        <v>0</v>
      </c>
      <c r="BF558" t="n">
        <v>0</v>
      </c>
      <c r="BG558" t="n">
        <v>0</v>
      </c>
      <c r="BH558" t="n">
        <v>0</v>
      </c>
      <c r="BI558" t="n">
        <v>0</v>
      </c>
      <c r="BJ558" t="n">
        <v>0</v>
      </c>
      <c r="BK558" t="n">
        <v>0</v>
      </c>
      <c r="BL558" t="n">
        <v>0</v>
      </c>
      <c r="BM558" t="n">
        <v>0</v>
      </c>
      <c r="BN558" t="n">
        <v>0</v>
      </c>
      <c r="BO558" t="n">
        <v>0</v>
      </c>
      <c r="BP558" t="n">
        <v>0</v>
      </c>
      <c r="BQ558" t="n">
        <v>0</v>
      </c>
      <c r="BR558" t="n">
        <v>0</v>
      </c>
      <c r="BS558" t="n">
        <v>0</v>
      </c>
      <c r="BT558" t="n">
        <v>0</v>
      </c>
      <c r="BU558" t="n">
        <v>0</v>
      </c>
      <c r="BV558" t="n">
        <v>0</v>
      </c>
      <c r="BW558" t="n">
        <v>0</v>
      </c>
      <c r="BX558" t="n">
        <v>0</v>
      </c>
      <c r="BY558" t="n">
        <v>0</v>
      </c>
      <c r="BZ558" t="n">
        <v>0</v>
      </c>
      <c r="CA558" t="n">
        <v>0</v>
      </c>
      <c r="CB558" t="n">
        <v>0</v>
      </c>
      <c r="CC558" t="n">
        <v>0</v>
      </c>
      <c r="CD558" t="n">
        <v>0</v>
      </c>
      <c r="CE558" t="n">
        <v>0</v>
      </c>
      <c r="CF558" t="n">
        <v>0</v>
      </c>
      <c r="CG558" t="n">
        <v>0</v>
      </c>
      <c r="CH558" t="n">
        <v>0</v>
      </c>
      <c r="CI558" t="n">
        <v>0</v>
      </c>
      <c r="CJ558" t="n">
        <v>0</v>
      </c>
      <c r="CK558" t="n">
        <v>0</v>
      </c>
      <c r="CL558" t="n">
        <v>0</v>
      </c>
      <c r="CM558" t="n">
        <v>0</v>
      </c>
      <c r="CN558" t="n">
        <v>0</v>
      </c>
      <c r="CO558" t="n">
        <v>0</v>
      </c>
      <c r="CP558" t="n">
        <v>0</v>
      </c>
      <c r="CQ558" t="n">
        <v>0</v>
      </c>
      <c r="CR558" t="n">
        <v>0</v>
      </c>
      <c r="CS558" t="n">
        <v>0</v>
      </c>
      <c r="CT558" t="n">
        <v>0</v>
      </c>
      <c r="CU558" t="n">
        <v>0</v>
      </c>
      <c r="CV558" t="n">
        <v>0</v>
      </c>
      <c r="CW558" t="n">
        <v>0</v>
      </c>
      <c r="CX558" t="n">
        <v>0</v>
      </c>
      <c r="CY558" t="n">
        <v>0</v>
      </c>
      <c r="CZ558" t="n">
        <v>0</v>
      </c>
      <c r="DA558" t="n">
        <v>0</v>
      </c>
      <c r="DB558" t="n">
        <v>0</v>
      </c>
      <c r="DC558" t="n">
        <v>0</v>
      </c>
      <c r="DD558" t="n">
        <v>0</v>
      </c>
      <c r="DE558" t="n">
        <v>0</v>
      </c>
      <c r="DF558" t="n">
        <v>0</v>
      </c>
      <c r="DG558" t="n">
        <v>0</v>
      </c>
      <c r="DH558" t="n">
        <v>1</v>
      </c>
      <c r="DI558" t="n">
        <v>0</v>
      </c>
      <c r="DJ558" t="n">
        <v>0</v>
      </c>
      <c r="DK558" t="n">
        <v>0</v>
      </c>
      <c r="DL558" t="n">
        <v>0</v>
      </c>
      <c r="DM558" t="n">
        <v>0</v>
      </c>
      <c r="DN558" t="n">
        <v>0</v>
      </c>
      <c r="DO558" t="n">
        <v>0</v>
      </c>
      <c r="DP558" t="n">
        <v>0</v>
      </c>
      <c r="DQ558" t="n">
        <v>0</v>
      </c>
      <c r="DR558" t="n">
        <v>0</v>
      </c>
      <c r="DS558" t="n">
        <v>0</v>
      </c>
      <c r="DT558" t="n">
        <v>0</v>
      </c>
      <c r="DU558" t="n">
        <v>0</v>
      </c>
      <c r="DV558" t="n">
        <v>0</v>
      </c>
      <c r="DW558" t="n">
        <v>0</v>
      </c>
      <c r="DX558" t="n">
        <v>0</v>
      </c>
      <c r="DY558" t="n">
        <v>0</v>
      </c>
      <c r="DZ558" t="n">
        <v>0</v>
      </c>
      <c r="EA558" t="n">
        <v>0</v>
      </c>
      <c r="EB558" t="n">
        <v>0</v>
      </c>
      <c r="EC558" t="n">
        <v>0</v>
      </c>
      <c r="ED558" t="n">
        <v>0</v>
      </c>
      <c r="EE558" t="n">
        <v>0</v>
      </c>
      <c r="EF558" t="n">
        <v>0</v>
      </c>
      <c r="EG558" t="n">
        <v>0</v>
      </c>
      <c r="EH558" t="n">
        <v>0</v>
      </c>
      <c r="EI558" t="n">
        <v>0</v>
      </c>
      <c r="EJ558" t="n">
        <v>0</v>
      </c>
      <c r="EK558" t="n">
        <v>0</v>
      </c>
      <c r="EL558" t="n">
        <v>0</v>
      </c>
      <c r="EM558" t="n">
        <v>0</v>
      </c>
      <c r="EN558" t="n">
        <v>0</v>
      </c>
      <c r="EO558" t="n">
        <v>0</v>
      </c>
      <c r="EP558" t="n">
        <v>0</v>
      </c>
      <c r="EQ558" t="n">
        <v>0</v>
      </c>
      <c r="ER558" t="n">
        <v>471</v>
      </c>
      <c r="EU558" t="n">
        <v>2021</v>
      </c>
      <c r="EV558" t="inlineStr">
        <is>
          <t>국내간접투자</t>
        </is>
      </c>
      <c r="EW558" t="n">
        <v>0</v>
      </c>
      <c r="EX558" t="n">
        <v>0</v>
      </c>
      <c r="EY558" t="n">
        <v>0</v>
      </c>
      <c r="EZ558" t="n">
        <v>0</v>
      </c>
      <c r="FA558" t="n">
        <v>0</v>
      </c>
      <c r="FB558" t="n">
        <v>0</v>
      </c>
      <c r="FC558" t="n">
        <v>0</v>
      </c>
      <c r="FD558" t="n">
        <v>0</v>
      </c>
      <c r="FE558" t="n">
        <v>0</v>
      </c>
      <c r="FF558" t="n">
        <v>0</v>
      </c>
      <c r="FG558" t="n">
        <v>0</v>
      </c>
      <c r="FH558" t="n">
        <v>0</v>
      </c>
      <c r="FI558" t="n">
        <v>0</v>
      </c>
      <c r="FJ558" t="n">
        <v>0</v>
      </c>
      <c r="FK558" t="n">
        <v>0</v>
      </c>
      <c r="FL558" t="n">
        <v>0</v>
      </c>
      <c r="FM558" t="n">
        <v>0</v>
      </c>
      <c r="FN558" t="n">
        <v>0</v>
      </c>
      <c r="FO558" t="n">
        <v>0</v>
      </c>
      <c r="FP558" t="n">
        <v>0</v>
      </c>
      <c r="FQ558" t="b">
        <v>1</v>
      </c>
      <c r="FR558" t="b">
        <v>1</v>
      </c>
    </row>
    <row r="559">
      <c r="A559" t="inlineStr">
        <is>
          <t>BS00001293</t>
        </is>
      </c>
      <c r="B559" t="n">
        <v>406478337401</v>
      </c>
      <c r="C559" t="n">
        <v>6000000001189</v>
      </c>
      <c r="D559" t="inlineStr">
        <is>
          <t>강동구 성내동 주상복합개발사업 PF대출</t>
        </is>
      </c>
      <c r="E559" t="inlineStr">
        <is>
          <t>강동구 성내동 주상복합 개발사업 PF대출(프로젝트성내투)</t>
        </is>
      </c>
      <c r="F559" t="inlineStr">
        <is>
          <t>부동산</t>
        </is>
      </c>
      <c r="G559" t="inlineStr">
        <is>
          <t>개발형</t>
        </is>
      </c>
      <c r="H559" t="inlineStr">
        <is>
          <t>주거용</t>
        </is>
      </c>
      <c r="I559" t="inlineStr">
        <is>
          <t>국내</t>
        </is>
      </c>
      <c r="J559" t="inlineStr">
        <is>
          <t>아시아</t>
        </is>
      </c>
      <c r="K559" t="inlineStr">
        <is>
          <t>이머징</t>
        </is>
      </c>
      <c r="L559" t="inlineStr">
        <is>
          <t>한국</t>
        </is>
      </c>
      <c r="M559" t="inlineStr">
        <is>
          <t>서울기타</t>
        </is>
      </c>
      <c r="N559" t="inlineStr">
        <is>
          <t>대출</t>
        </is>
      </c>
      <c r="O559" t="inlineStr">
        <is>
          <t>선순위</t>
        </is>
      </c>
      <c r="P559" t="inlineStr">
        <is>
          <t>대출</t>
        </is>
      </c>
      <c r="Q559" t="inlineStr">
        <is>
          <t>프로젝트</t>
        </is>
      </c>
      <c r="R559" t="inlineStr">
        <is>
          <t>KRW</t>
        </is>
      </c>
      <c r="S559" t="inlineStr">
        <is>
          <t>KRW</t>
        </is>
      </c>
      <c r="T559" s="1" t="n">
        <v>44224</v>
      </c>
      <c r="U559" s="1" t="n">
        <v>45654</v>
      </c>
      <c r="V559" s="1" t="n">
        <v>45654</v>
      </c>
      <c r="W559" s="1" t="n">
        <v>45405</v>
      </c>
      <c r="X559" t="inlineStr">
        <is>
          <t>해당없음</t>
        </is>
      </c>
      <c r="Y559" t="inlineStr">
        <is>
          <t>해당없음</t>
        </is>
      </c>
      <c r="Z559" t="inlineStr">
        <is>
          <t>시공사 책임준공</t>
        </is>
      </c>
      <c r="AA559" t="inlineStr">
        <is>
          <t>시공사 책임준공</t>
        </is>
      </c>
      <c r="AB559" t="inlineStr">
        <is>
          <t>메리츠증권</t>
        </is>
      </c>
      <c r="AC559" t="inlineStr">
        <is>
          <t>해당없음</t>
        </is>
      </c>
      <c r="AD559" t="inlineStr">
        <is>
          <t>상환/확인필요</t>
        </is>
      </c>
      <c r="AF559" t="inlineStr">
        <is>
          <t>김현우</t>
        </is>
      </c>
      <c r="AI559" t="inlineStr">
        <is>
          <t>기보유</t>
        </is>
      </c>
      <c r="AJ559" t="inlineStr">
        <is>
          <t>국내실물</t>
        </is>
      </c>
      <c r="AK559" t="inlineStr">
        <is>
          <t>부동산</t>
        </is>
      </c>
      <c r="AL559" t="inlineStr">
        <is>
          <t>Debt</t>
        </is>
      </c>
      <c r="AM559" t="inlineStr">
        <is>
          <t>인출</t>
        </is>
      </c>
      <c r="AN559" t="inlineStr">
        <is>
          <t>상환</t>
        </is>
      </c>
      <c r="AO559" t="n">
        <v>0</v>
      </c>
      <c r="AP559" t="n">
        <v>13700000000</v>
      </c>
      <c r="AQ559" t="n">
        <v>0</v>
      </c>
      <c r="AR559" t="n">
        <v>0</v>
      </c>
      <c r="AS559" t="n">
        <v>0</v>
      </c>
      <c r="AT559" t="n">
        <v>0</v>
      </c>
      <c r="AU559" t="n">
        <v>0</v>
      </c>
      <c r="AV559" t="n">
        <v>0</v>
      </c>
      <c r="AW559" t="n">
        <v>0</v>
      </c>
      <c r="AX559" t="n">
        <v>0</v>
      </c>
      <c r="AY559" t="n">
        <v>0</v>
      </c>
      <c r="AZ559" t="n">
        <v>0</v>
      </c>
      <c r="BA559" t="n">
        <v>0</v>
      </c>
      <c r="BB559" t="n">
        <v>0</v>
      </c>
      <c r="BC559" t="n">
        <v>0</v>
      </c>
      <c r="BD559" t="n">
        <v>0</v>
      </c>
      <c r="BE559" t="n">
        <v>0</v>
      </c>
      <c r="BF559" t="n">
        <v>0</v>
      </c>
      <c r="BG559" t="n">
        <v>0</v>
      </c>
      <c r="BH559" t="n">
        <v>0</v>
      </c>
      <c r="BI559" t="n">
        <v>0</v>
      </c>
      <c r="BJ559" t="n">
        <v>0</v>
      </c>
      <c r="BK559" t="n">
        <v>0</v>
      </c>
      <c r="BL559" t="n">
        <v>0</v>
      </c>
      <c r="BM559" t="n">
        <v>0</v>
      </c>
      <c r="BN559" t="n">
        <v>0</v>
      </c>
      <c r="BO559" t="n">
        <v>0</v>
      </c>
      <c r="BP559" t="n">
        <v>0</v>
      </c>
      <c r="BQ559" t="n">
        <v>0</v>
      </c>
      <c r="BR559" t="n">
        <v>0</v>
      </c>
      <c r="BS559" t="n">
        <v>0</v>
      </c>
      <c r="BT559" t="n">
        <v>0</v>
      </c>
      <c r="BU559" t="n">
        <v>0</v>
      </c>
      <c r="BV559" t="n">
        <v>0</v>
      </c>
      <c r="BW559" t="n">
        <v>0</v>
      </c>
      <c r="BX559" t="n">
        <v>0</v>
      </c>
      <c r="BY559" t="n">
        <v>0</v>
      </c>
      <c r="BZ559" t="n">
        <v>0</v>
      </c>
      <c r="CA559" t="n">
        <v>0</v>
      </c>
      <c r="CB559" t="n">
        <v>0</v>
      </c>
      <c r="CC559" t="n">
        <v>0</v>
      </c>
      <c r="CD559" t="n">
        <v>0</v>
      </c>
      <c r="CE559" t="n">
        <v>0</v>
      </c>
      <c r="CF559" t="n">
        <v>0</v>
      </c>
      <c r="CG559" t="n">
        <v>0</v>
      </c>
      <c r="CH559" t="n">
        <v>0</v>
      </c>
      <c r="CI559" t="n">
        <v>0</v>
      </c>
      <c r="CJ559" t="n">
        <v>0</v>
      </c>
      <c r="CK559" t="n">
        <v>0</v>
      </c>
      <c r="CL559" t="n">
        <v>0</v>
      </c>
      <c r="CM559" t="n">
        <v>0</v>
      </c>
      <c r="CN559" t="n">
        <v>0</v>
      </c>
      <c r="CO559" t="n">
        <v>0</v>
      </c>
      <c r="CP559" t="n">
        <v>0</v>
      </c>
      <c r="CQ559" t="n">
        <v>0</v>
      </c>
      <c r="CR559" t="n">
        <v>0</v>
      </c>
      <c r="CS559" t="n">
        <v>0</v>
      </c>
      <c r="CT559" t="n">
        <v>0</v>
      </c>
      <c r="CU559" t="n">
        <v>0</v>
      </c>
      <c r="CV559" t="n">
        <v>0</v>
      </c>
      <c r="CW559" t="n">
        <v>0</v>
      </c>
      <c r="CX559" t="n">
        <v>0</v>
      </c>
      <c r="CY559" t="n">
        <v>0</v>
      </c>
      <c r="CZ559" t="n">
        <v>0</v>
      </c>
      <c r="DA559" t="n">
        <v>0</v>
      </c>
      <c r="DB559" t="n">
        <v>0</v>
      </c>
      <c r="DC559" t="n">
        <v>0</v>
      </c>
      <c r="DD559" t="n">
        <v>0</v>
      </c>
      <c r="DE559" t="n">
        <v>0</v>
      </c>
      <c r="DF559" t="n">
        <v>0</v>
      </c>
      <c r="DG559" t="n">
        <v>0</v>
      </c>
      <c r="DH559" t="n">
        <v>1</v>
      </c>
      <c r="DI559" t="n">
        <v>0</v>
      </c>
      <c r="DJ559" t="n">
        <v>0</v>
      </c>
      <c r="DK559" t="n">
        <v>0</v>
      </c>
      <c r="DL559" t="n">
        <v>0</v>
      </c>
      <c r="DM559" t="n">
        <v>0</v>
      </c>
      <c r="DN559" t="n">
        <v>0</v>
      </c>
      <c r="DO559" t="n">
        <v>0</v>
      </c>
      <c r="DP559" t="n">
        <v>0</v>
      </c>
      <c r="DQ559" t="n">
        <v>0</v>
      </c>
      <c r="DR559" t="n">
        <v>0</v>
      </c>
      <c r="DS559" t="n">
        <v>0</v>
      </c>
      <c r="DT559" t="n">
        <v>0</v>
      </c>
      <c r="DU559" t="n">
        <v>0</v>
      </c>
      <c r="DV559" t="n">
        <v>0</v>
      </c>
      <c r="DW559" t="n">
        <v>0</v>
      </c>
      <c r="DX559" t="n">
        <v>0</v>
      </c>
      <c r="DY559" t="n">
        <v>0</v>
      </c>
      <c r="DZ559" t="n">
        <v>0</v>
      </c>
      <c r="EA559" t="n">
        <v>0</v>
      </c>
      <c r="EB559" t="n">
        <v>0</v>
      </c>
      <c r="EC559" t="n">
        <v>0</v>
      </c>
      <c r="ED559" t="n">
        <v>0</v>
      </c>
      <c r="EE559" t="n">
        <v>0</v>
      </c>
      <c r="EF559" t="n">
        <v>0</v>
      </c>
      <c r="EG559" t="n">
        <v>0</v>
      </c>
      <c r="EH559" t="n">
        <v>0</v>
      </c>
      <c r="EI559" t="n">
        <v>0</v>
      </c>
      <c r="EJ559" t="n">
        <v>0</v>
      </c>
      <c r="EK559" t="n">
        <v>0</v>
      </c>
      <c r="EL559" t="n">
        <v>0</v>
      </c>
      <c r="EM559" t="n">
        <v>0</v>
      </c>
      <c r="EN559" t="n">
        <v>0</v>
      </c>
      <c r="EO559" t="n">
        <v>0</v>
      </c>
      <c r="EP559" t="n">
        <v>0</v>
      </c>
      <c r="EQ559" t="n">
        <v>0</v>
      </c>
      <c r="ER559" t="n">
        <v>471</v>
      </c>
      <c r="EU559" t="n">
        <v>2021</v>
      </c>
      <c r="EV559" t="inlineStr">
        <is>
          <t>국내간접투자</t>
        </is>
      </c>
      <c r="EW559" t="n">
        <v>0</v>
      </c>
      <c r="EX559" t="n">
        <v>0</v>
      </c>
      <c r="EY559" t="n">
        <v>0</v>
      </c>
      <c r="EZ559" t="n">
        <v>0</v>
      </c>
      <c r="FA559" t="n">
        <v>0</v>
      </c>
      <c r="FB559" t="n">
        <v>0</v>
      </c>
      <c r="FC559" t="n">
        <v>0</v>
      </c>
      <c r="FD559" t="n">
        <v>0</v>
      </c>
      <c r="FE559" t="n">
        <v>0</v>
      </c>
      <c r="FF559" t="n">
        <v>0</v>
      </c>
      <c r="FG559" t="n">
        <v>0</v>
      </c>
      <c r="FH559" t="n">
        <v>0</v>
      </c>
      <c r="FI559" t="n">
        <v>0</v>
      </c>
      <c r="FJ559" t="n">
        <v>0</v>
      </c>
      <c r="FK559" t="n">
        <v>0</v>
      </c>
      <c r="FL559" t="n">
        <v>0</v>
      </c>
      <c r="FM559" t="n">
        <v>0</v>
      </c>
      <c r="FN559" t="n">
        <v>0</v>
      </c>
      <c r="FO559" t="n">
        <v>0</v>
      </c>
      <c r="FP559" t="n">
        <v>0</v>
      </c>
      <c r="FQ559" t="b">
        <v>1</v>
      </c>
      <c r="FR559" t="b">
        <v>1</v>
      </c>
    </row>
    <row r="560">
      <c r="A560" t="inlineStr">
        <is>
          <t>BS00001293</t>
        </is>
      </c>
      <c r="B560" t="n">
        <v>506478335501</v>
      </c>
      <c r="C560" t="n">
        <v>6000000001186</v>
      </c>
      <c r="D560" t="inlineStr">
        <is>
          <t>강동구 성내동 주상복합개발사업 PF대출</t>
        </is>
      </c>
      <c r="E560" t="inlineStr">
        <is>
          <t>강동구 성내동 주상복합 개발사업 PF대출(프로젝트성내원)</t>
        </is>
      </c>
      <c r="F560" t="inlineStr">
        <is>
          <t>부동산</t>
        </is>
      </c>
      <c r="G560" t="inlineStr">
        <is>
          <t>개발형</t>
        </is>
      </c>
      <c r="H560" t="inlineStr">
        <is>
          <t>주거용</t>
        </is>
      </c>
      <c r="I560" t="inlineStr">
        <is>
          <t>국내</t>
        </is>
      </c>
      <c r="J560" t="inlineStr">
        <is>
          <t>아시아</t>
        </is>
      </c>
      <c r="K560" t="inlineStr">
        <is>
          <t>이머징</t>
        </is>
      </c>
      <c r="L560" t="inlineStr">
        <is>
          <t>한국</t>
        </is>
      </c>
      <c r="M560" t="inlineStr">
        <is>
          <t>서울기타</t>
        </is>
      </c>
      <c r="N560" t="inlineStr">
        <is>
          <t>대출</t>
        </is>
      </c>
      <c r="O560" t="inlineStr">
        <is>
          <t>선순위</t>
        </is>
      </c>
      <c r="P560" t="inlineStr">
        <is>
          <t>대출</t>
        </is>
      </c>
      <c r="Q560" t="inlineStr">
        <is>
          <t>프로젝트</t>
        </is>
      </c>
      <c r="R560" t="inlineStr">
        <is>
          <t>KRW</t>
        </is>
      </c>
      <c r="S560" t="inlineStr">
        <is>
          <t>KRW</t>
        </is>
      </c>
      <c r="T560" s="1" t="n">
        <v>44224</v>
      </c>
      <c r="U560" s="1" t="n">
        <v>45654</v>
      </c>
      <c r="V560" s="1" t="n">
        <v>45654</v>
      </c>
      <c r="W560" s="1" t="n">
        <v>45405</v>
      </c>
      <c r="X560" t="inlineStr">
        <is>
          <t>해당없음</t>
        </is>
      </c>
      <c r="Y560" t="inlineStr">
        <is>
          <t>해당없음</t>
        </is>
      </c>
      <c r="Z560" t="inlineStr">
        <is>
          <t>시공사 책임준공</t>
        </is>
      </c>
      <c r="AA560" t="inlineStr">
        <is>
          <t>시공사 책임준공</t>
        </is>
      </c>
      <c r="AB560" t="inlineStr">
        <is>
          <t>메리츠증권</t>
        </is>
      </c>
      <c r="AC560" t="inlineStr">
        <is>
          <t>해당없음</t>
        </is>
      </c>
      <c r="AD560" t="inlineStr">
        <is>
          <t>상환/확인필요</t>
        </is>
      </c>
      <c r="AF560" t="inlineStr">
        <is>
          <t>김현우</t>
        </is>
      </c>
      <c r="AI560" t="inlineStr">
        <is>
          <t>기보유</t>
        </is>
      </c>
      <c r="AJ560" t="inlineStr">
        <is>
          <t>국내실물</t>
        </is>
      </c>
      <c r="AK560" t="inlineStr">
        <is>
          <t>부동산</t>
        </is>
      </c>
      <c r="AL560" t="inlineStr">
        <is>
          <t>Debt</t>
        </is>
      </c>
      <c r="AM560" t="inlineStr">
        <is>
          <t>인출</t>
        </is>
      </c>
      <c r="AN560" t="inlineStr">
        <is>
          <t>상환</t>
        </is>
      </c>
      <c r="AO560" t="n">
        <v>0</v>
      </c>
      <c r="AP560" t="n">
        <v>21300000000</v>
      </c>
      <c r="AQ560" t="n">
        <v>0</v>
      </c>
      <c r="AR560" t="n">
        <v>0</v>
      </c>
      <c r="AS560" t="n">
        <v>0</v>
      </c>
      <c r="AT560" t="n">
        <v>0</v>
      </c>
      <c r="AU560" t="n">
        <v>0</v>
      </c>
      <c r="AV560" t="n">
        <v>0</v>
      </c>
      <c r="AW560" t="n">
        <v>0</v>
      </c>
      <c r="AX560" t="n">
        <v>0</v>
      </c>
      <c r="AY560" t="n">
        <v>0</v>
      </c>
      <c r="AZ560" t="n">
        <v>0</v>
      </c>
      <c r="BA560" t="n">
        <v>0</v>
      </c>
      <c r="BB560" t="n">
        <v>0</v>
      </c>
      <c r="BC560" t="n">
        <v>0</v>
      </c>
      <c r="BD560" t="n">
        <v>0</v>
      </c>
      <c r="BE560" t="n">
        <v>0</v>
      </c>
      <c r="BF560" t="n">
        <v>0</v>
      </c>
      <c r="BG560" t="n">
        <v>0</v>
      </c>
      <c r="BH560" t="n">
        <v>0</v>
      </c>
      <c r="BI560" t="n">
        <v>0</v>
      </c>
      <c r="BJ560" t="n">
        <v>0</v>
      </c>
      <c r="BK560" t="n">
        <v>0</v>
      </c>
      <c r="BL560" t="n">
        <v>0</v>
      </c>
      <c r="BM560" t="n">
        <v>0</v>
      </c>
      <c r="BN560" t="n">
        <v>0</v>
      </c>
      <c r="BO560" t="n">
        <v>0</v>
      </c>
      <c r="BP560" t="n">
        <v>0</v>
      </c>
      <c r="BQ560" t="n">
        <v>0</v>
      </c>
      <c r="BR560" t="n">
        <v>0</v>
      </c>
      <c r="BS560" t="n">
        <v>0</v>
      </c>
      <c r="BT560" t="n">
        <v>0</v>
      </c>
      <c r="BU560" t="n">
        <v>0</v>
      </c>
      <c r="BV560" t="n">
        <v>0</v>
      </c>
      <c r="BW560" t="n">
        <v>0</v>
      </c>
      <c r="BX560" t="n">
        <v>0</v>
      </c>
      <c r="BY560" t="n">
        <v>0</v>
      </c>
      <c r="BZ560" t="n">
        <v>0</v>
      </c>
      <c r="CA560" t="n">
        <v>0</v>
      </c>
      <c r="CB560" t="n">
        <v>0</v>
      </c>
      <c r="CC560" t="n">
        <v>0</v>
      </c>
      <c r="CD560" t="n">
        <v>0</v>
      </c>
      <c r="CE560" t="n">
        <v>0</v>
      </c>
      <c r="CF560" t="n">
        <v>0</v>
      </c>
      <c r="CG560" t="n">
        <v>0</v>
      </c>
      <c r="CH560" t="n">
        <v>0</v>
      </c>
      <c r="CI560" t="n">
        <v>0</v>
      </c>
      <c r="CJ560" t="n">
        <v>0</v>
      </c>
      <c r="CK560" t="n">
        <v>0</v>
      </c>
      <c r="CL560" t="n">
        <v>0</v>
      </c>
      <c r="CM560" t="n">
        <v>0</v>
      </c>
      <c r="CN560" t="n">
        <v>0</v>
      </c>
      <c r="CO560" t="n">
        <v>0</v>
      </c>
      <c r="CP560" t="n">
        <v>0</v>
      </c>
      <c r="CQ560" t="n">
        <v>0</v>
      </c>
      <c r="CR560" t="n">
        <v>0</v>
      </c>
      <c r="CS560" t="n">
        <v>0</v>
      </c>
      <c r="CT560" t="n">
        <v>0</v>
      </c>
      <c r="CU560" t="n">
        <v>0</v>
      </c>
      <c r="CV560" t="n">
        <v>0</v>
      </c>
      <c r="CW560" t="n">
        <v>0</v>
      </c>
      <c r="CX560" t="n">
        <v>0</v>
      </c>
      <c r="CY560" t="n">
        <v>0</v>
      </c>
      <c r="CZ560" t="n">
        <v>0</v>
      </c>
      <c r="DA560" t="n">
        <v>0</v>
      </c>
      <c r="DB560" t="n">
        <v>0</v>
      </c>
      <c r="DC560" t="n">
        <v>0</v>
      </c>
      <c r="DD560" t="n">
        <v>0</v>
      </c>
      <c r="DE560" t="n">
        <v>0</v>
      </c>
      <c r="DF560" t="n">
        <v>0</v>
      </c>
      <c r="DG560" t="n">
        <v>0</v>
      </c>
      <c r="DH560" t="n">
        <v>1</v>
      </c>
      <c r="DI560" t="n">
        <v>0</v>
      </c>
      <c r="DJ560" t="n">
        <v>0</v>
      </c>
      <c r="DK560" t="n">
        <v>0</v>
      </c>
      <c r="DL560" t="n">
        <v>0</v>
      </c>
      <c r="DM560" t="n">
        <v>0</v>
      </c>
      <c r="DN560" t="n">
        <v>0</v>
      </c>
      <c r="DO560" t="n">
        <v>0</v>
      </c>
      <c r="DP560" t="n">
        <v>0</v>
      </c>
      <c r="DQ560" t="n">
        <v>0</v>
      </c>
      <c r="DR560" t="n">
        <v>0</v>
      </c>
      <c r="DS560" t="n">
        <v>0</v>
      </c>
      <c r="DT560" t="n">
        <v>0</v>
      </c>
      <c r="DU560" t="n">
        <v>0</v>
      </c>
      <c r="DV560" t="n">
        <v>0</v>
      </c>
      <c r="DW560" t="n">
        <v>0</v>
      </c>
      <c r="DX560" t="n">
        <v>0</v>
      </c>
      <c r="DY560" t="n">
        <v>0</v>
      </c>
      <c r="DZ560" t="n">
        <v>0</v>
      </c>
      <c r="EA560" t="n">
        <v>0</v>
      </c>
      <c r="EB560" t="n">
        <v>0</v>
      </c>
      <c r="EC560" t="n">
        <v>0</v>
      </c>
      <c r="ED560" t="n">
        <v>0</v>
      </c>
      <c r="EE560" t="n">
        <v>0</v>
      </c>
      <c r="EF560" t="n">
        <v>0</v>
      </c>
      <c r="EG560" t="n">
        <v>0</v>
      </c>
      <c r="EH560" t="n">
        <v>0</v>
      </c>
      <c r="EI560" t="n">
        <v>0</v>
      </c>
      <c r="EJ560" t="n">
        <v>0</v>
      </c>
      <c r="EK560" t="n">
        <v>0</v>
      </c>
      <c r="EL560" t="n">
        <v>0</v>
      </c>
      <c r="EM560" t="n">
        <v>0</v>
      </c>
      <c r="EN560" t="n">
        <v>0</v>
      </c>
      <c r="EO560" t="n">
        <v>0</v>
      </c>
      <c r="EP560" t="n">
        <v>0</v>
      </c>
      <c r="EQ560" t="n">
        <v>0</v>
      </c>
      <c r="ER560" t="n">
        <v>471</v>
      </c>
      <c r="EU560" t="n">
        <v>2021</v>
      </c>
      <c r="EV560" t="inlineStr">
        <is>
          <t>국내간접투자</t>
        </is>
      </c>
      <c r="EW560" t="n">
        <v>0</v>
      </c>
      <c r="EX560" t="n">
        <v>0</v>
      </c>
      <c r="EY560" t="n">
        <v>0</v>
      </c>
      <c r="EZ560" t="n">
        <v>0</v>
      </c>
      <c r="FA560" t="n">
        <v>0</v>
      </c>
      <c r="FB560" t="n">
        <v>0</v>
      </c>
      <c r="FC560" t="n">
        <v>0</v>
      </c>
      <c r="FD560" t="n">
        <v>0</v>
      </c>
      <c r="FE560" t="n">
        <v>0</v>
      </c>
      <c r="FF560" t="n">
        <v>0</v>
      </c>
      <c r="FG560" t="n">
        <v>0</v>
      </c>
      <c r="FH560" t="n">
        <v>0</v>
      </c>
      <c r="FI560" t="n">
        <v>0</v>
      </c>
      <c r="FJ560" t="n">
        <v>0</v>
      </c>
      <c r="FK560" t="n">
        <v>0</v>
      </c>
      <c r="FL560" t="n">
        <v>0</v>
      </c>
      <c r="FM560" t="n">
        <v>0</v>
      </c>
      <c r="FN560" t="n">
        <v>0</v>
      </c>
      <c r="FO560" t="n">
        <v>0</v>
      </c>
      <c r="FP560" t="n">
        <v>0</v>
      </c>
      <c r="FQ560" t="b">
        <v>1</v>
      </c>
      <c r="FR560" t="b">
        <v>1</v>
      </c>
    </row>
    <row r="561">
      <c r="A561" t="inlineStr">
        <is>
          <t>BS00001293</t>
        </is>
      </c>
      <c r="B561" t="n">
        <v>506478335501</v>
      </c>
      <c r="C561" t="n">
        <v>6000000001188</v>
      </c>
      <c r="D561" t="inlineStr">
        <is>
          <t>강동구 성내동 주상복합개발사업 PF대출</t>
        </is>
      </c>
      <c r="E561" t="inlineStr">
        <is>
          <t>강동구 성내동 주상복합 개발사업 PF대출(프로젝트성내원)</t>
        </is>
      </c>
      <c r="F561" t="inlineStr">
        <is>
          <t>부동산</t>
        </is>
      </c>
      <c r="G561" t="inlineStr">
        <is>
          <t>개발형</t>
        </is>
      </c>
      <c r="H561" t="inlineStr">
        <is>
          <t>주거용</t>
        </is>
      </c>
      <c r="I561" t="inlineStr">
        <is>
          <t>국내</t>
        </is>
      </c>
      <c r="J561" t="inlineStr">
        <is>
          <t>아시아</t>
        </is>
      </c>
      <c r="K561" t="inlineStr">
        <is>
          <t>이머징</t>
        </is>
      </c>
      <c r="L561" t="inlineStr">
        <is>
          <t>한국</t>
        </is>
      </c>
      <c r="M561" t="inlineStr">
        <is>
          <t>서울기타</t>
        </is>
      </c>
      <c r="N561" t="inlineStr">
        <is>
          <t>대출</t>
        </is>
      </c>
      <c r="O561" t="inlineStr">
        <is>
          <t>선순위</t>
        </is>
      </c>
      <c r="P561" t="inlineStr">
        <is>
          <t>대출</t>
        </is>
      </c>
      <c r="Q561" t="inlineStr">
        <is>
          <t>프로젝트</t>
        </is>
      </c>
      <c r="R561" t="inlineStr">
        <is>
          <t>KRW</t>
        </is>
      </c>
      <c r="S561" t="inlineStr">
        <is>
          <t>KRW</t>
        </is>
      </c>
      <c r="T561" s="1" t="n">
        <v>44224</v>
      </c>
      <c r="U561" s="1" t="n">
        <v>45654</v>
      </c>
      <c r="V561" s="1" t="n">
        <v>45654</v>
      </c>
      <c r="W561" s="1" t="n">
        <v>45405</v>
      </c>
      <c r="X561" t="inlineStr">
        <is>
          <t>해당없음</t>
        </is>
      </c>
      <c r="Y561" t="inlineStr">
        <is>
          <t>해당없음</t>
        </is>
      </c>
      <c r="Z561" t="inlineStr">
        <is>
          <t>시공사 책임준공</t>
        </is>
      </c>
      <c r="AA561" t="inlineStr">
        <is>
          <t>시공사 책임준공</t>
        </is>
      </c>
      <c r="AB561" t="inlineStr">
        <is>
          <t>메리츠증권</t>
        </is>
      </c>
      <c r="AC561" t="inlineStr">
        <is>
          <t>해당없음</t>
        </is>
      </c>
      <c r="AD561" t="inlineStr">
        <is>
          <t>상환/확인필요</t>
        </is>
      </c>
      <c r="AF561" t="inlineStr">
        <is>
          <t>김현우</t>
        </is>
      </c>
      <c r="AI561" t="inlineStr">
        <is>
          <t>기보유</t>
        </is>
      </c>
      <c r="AJ561" t="inlineStr">
        <is>
          <t>국내실물</t>
        </is>
      </c>
      <c r="AK561" t="inlineStr">
        <is>
          <t>부동산</t>
        </is>
      </c>
      <c r="AL561" t="inlineStr">
        <is>
          <t>Debt</t>
        </is>
      </c>
      <c r="AM561" t="inlineStr">
        <is>
          <t>인출</t>
        </is>
      </c>
      <c r="AN561" t="inlineStr">
        <is>
          <t>상환</t>
        </is>
      </c>
      <c r="AO561" t="n">
        <v>0</v>
      </c>
      <c r="AP561" t="n">
        <v>13700000000</v>
      </c>
      <c r="AQ561" t="n">
        <v>0</v>
      </c>
      <c r="AR561" t="n">
        <v>0</v>
      </c>
      <c r="AS561" t="n">
        <v>0</v>
      </c>
      <c r="AT561" t="n">
        <v>0</v>
      </c>
      <c r="AU561" t="n">
        <v>0</v>
      </c>
      <c r="AV561" t="n">
        <v>0</v>
      </c>
      <c r="AW561" t="n">
        <v>0</v>
      </c>
      <c r="AX561" t="n">
        <v>0</v>
      </c>
      <c r="AY561" t="n">
        <v>0</v>
      </c>
      <c r="AZ561" t="n">
        <v>0</v>
      </c>
      <c r="BA561" t="n">
        <v>0</v>
      </c>
      <c r="BB561" t="n">
        <v>0</v>
      </c>
      <c r="BC561" t="n">
        <v>0</v>
      </c>
      <c r="BD561" t="n">
        <v>0</v>
      </c>
      <c r="BE561" t="n">
        <v>0</v>
      </c>
      <c r="BF561" t="n">
        <v>0</v>
      </c>
      <c r="BG561" t="n">
        <v>0</v>
      </c>
      <c r="BH561" t="n">
        <v>0</v>
      </c>
      <c r="BI561" t="n">
        <v>0</v>
      </c>
      <c r="BJ561" t="n">
        <v>0</v>
      </c>
      <c r="BK561" t="n">
        <v>0</v>
      </c>
      <c r="BL561" t="n">
        <v>0</v>
      </c>
      <c r="BM561" t="n">
        <v>0</v>
      </c>
      <c r="BN561" t="n">
        <v>0</v>
      </c>
      <c r="BO561" t="n">
        <v>0</v>
      </c>
      <c r="BP561" t="n">
        <v>0</v>
      </c>
      <c r="BQ561" t="n">
        <v>0</v>
      </c>
      <c r="BR561" t="n">
        <v>0</v>
      </c>
      <c r="BS561" t="n">
        <v>0</v>
      </c>
      <c r="BT561" t="n">
        <v>0</v>
      </c>
      <c r="BU561" t="n">
        <v>0</v>
      </c>
      <c r="BV561" t="n">
        <v>0</v>
      </c>
      <c r="BW561" t="n">
        <v>0</v>
      </c>
      <c r="BX561" t="n">
        <v>0</v>
      </c>
      <c r="BY561" t="n">
        <v>0</v>
      </c>
      <c r="BZ561" t="n">
        <v>0</v>
      </c>
      <c r="CA561" t="n">
        <v>0</v>
      </c>
      <c r="CB561" t="n">
        <v>0</v>
      </c>
      <c r="CC561" t="n">
        <v>0</v>
      </c>
      <c r="CD561" t="n">
        <v>0</v>
      </c>
      <c r="CE561" t="n">
        <v>0</v>
      </c>
      <c r="CF561" t="n">
        <v>0</v>
      </c>
      <c r="CG561" t="n">
        <v>0</v>
      </c>
      <c r="CH561" t="n">
        <v>0</v>
      </c>
      <c r="CI561" t="n">
        <v>0</v>
      </c>
      <c r="CJ561" t="n">
        <v>0</v>
      </c>
      <c r="CK561" t="n">
        <v>0</v>
      </c>
      <c r="CL561" t="n">
        <v>0</v>
      </c>
      <c r="CM561" t="n">
        <v>0</v>
      </c>
      <c r="CN561" t="n">
        <v>0</v>
      </c>
      <c r="CO561" t="n">
        <v>0</v>
      </c>
      <c r="CP561" t="n">
        <v>0</v>
      </c>
      <c r="CQ561" t="n">
        <v>0</v>
      </c>
      <c r="CR561" t="n">
        <v>0</v>
      </c>
      <c r="CS561" t="n">
        <v>0</v>
      </c>
      <c r="CT561" t="n">
        <v>0</v>
      </c>
      <c r="CU561" t="n">
        <v>0</v>
      </c>
      <c r="CV561" t="n">
        <v>0</v>
      </c>
      <c r="CW561" t="n">
        <v>0</v>
      </c>
      <c r="CX561" t="n">
        <v>0</v>
      </c>
      <c r="CY561" t="n">
        <v>0</v>
      </c>
      <c r="CZ561" t="n">
        <v>0</v>
      </c>
      <c r="DA561" t="n">
        <v>0</v>
      </c>
      <c r="DB561" t="n">
        <v>0</v>
      </c>
      <c r="DC561" t="n">
        <v>0</v>
      </c>
      <c r="DD561" t="n">
        <v>0</v>
      </c>
      <c r="DE561" t="n">
        <v>0</v>
      </c>
      <c r="DF561" t="n">
        <v>0</v>
      </c>
      <c r="DG561" t="n">
        <v>0</v>
      </c>
      <c r="DH561" t="n">
        <v>1</v>
      </c>
      <c r="DI561" t="n">
        <v>0</v>
      </c>
      <c r="DJ561" t="n">
        <v>0</v>
      </c>
      <c r="DK561" t="n">
        <v>0</v>
      </c>
      <c r="DL561" t="n">
        <v>0</v>
      </c>
      <c r="DM561" t="n">
        <v>0</v>
      </c>
      <c r="DN561" t="n">
        <v>0</v>
      </c>
      <c r="DO561" t="n">
        <v>0</v>
      </c>
      <c r="DP561" t="n">
        <v>0</v>
      </c>
      <c r="DQ561" t="n">
        <v>0</v>
      </c>
      <c r="DR561" t="n">
        <v>0</v>
      </c>
      <c r="DS561" t="n">
        <v>0</v>
      </c>
      <c r="DT561" t="n">
        <v>0</v>
      </c>
      <c r="DU561" t="n">
        <v>0</v>
      </c>
      <c r="DV561" t="n">
        <v>0</v>
      </c>
      <c r="DW561" t="n">
        <v>0</v>
      </c>
      <c r="DX561" t="n">
        <v>0</v>
      </c>
      <c r="DY561" t="n">
        <v>0</v>
      </c>
      <c r="DZ561" t="n">
        <v>0</v>
      </c>
      <c r="EA561" t="n">
        <v>0</v>
      </c>
      <c r="EB561" t="n">
        <v>0</v>
      </c>
      <c r="EC561" t="n">
        <v>0</v>
      </c>
      <c r="ED561" t="n">
        <v>0</v>
      </c>
      <c r="EE561" t="n">
        <v>0</v>
      </c>
      <c r="EF561" t="n">
        <v>0</v>
      </c>
      <c r="EG561" t="n">
        <v>0</v>
      </c>
      <c r="EH561" t="n">
        <v>0</v>
      </c>
      <c r="EI561" t="n">
        <v>0</v>
      </c>
      <c r="EJ561" t="n">
        <v>0</v>
      </c>
      <c r="EK561" t="n">
        <v>0</v>
      </c>
      <c r="EL561" t="n">
        <v>0</v>
      </c>
      <c r="EM561" t="n">
        <v>0</v>
      </c>
      <c r="EN561" t="n">
        <v>0</v>
      </c>
      <c r="EO561" t="n">
        <v>0</v>
      </c>
      <c r="EP561" t="n">
        <v>0</v>
      </c>
      <c r="EQ561" t="n">
        <v>0</v>
      </c>
      <c r="ER561" t="n">
        <v>471</v>
      </c>
      <c r="EU561" t="n">
        <v>2021</v>
      </c>
      <c r="EV561" t="inlineStr">
        <is>
          <t>국내간접투자</t>
        </is>
      </c>
      <c r="EW561" t="n">
        <v>0</v>
      </c>
      <c r="EX561" t="n">
        <v>0</v>
      </c>
      <c r="EY561" t="n">
        <v>0</v>
      </c>
      <c r="EZ561" t="n">
        <v>0</v>
      </c>
      <c r="FA561" t="n">
        <v>0</v>
      </c>
      <c r="FB561" t="n">
        <v>0</v>
      </c>
      <c r="FC561" t="n">
        <v>0</v>
      </c>
      <c r="FD561" t="n">
        <v>0</v>
      </c>
      <c r="FE561" t="n">
        <v>0</v>
      </c>
      <c r="FF561" t="n">
        <v>0</v>
      </c>
      <c r="FG561" t="n">
        <v>0</v>
      </c>
      <c r="FH561" t="n">
        <v>0</v>
      </c>
      <c r="FI561" t="n">
        <v>0</v>
      </c>
      <c r="FJ561" t="n">
        <v>0</v>
      </c>
      <c r="FK561" t="n">
        <v>0</v>
      </c>
      <c r="FL561" t="n">
        <v>0</v>
      </c>
      <c r="FM561" t="n">
        <v>0</v>
      </c>
      <c r="FN561" t="n">
        <v>0</v>
      </c>
      <c r="FO561" t="n">
        <v>0</v>
      </c>
      <c r="FP561" t="n">
        <v>0</v>
      </c>
      <c r="FQ561" t="b">
        <v>1</v>
      </c>
      <c r="FR561" t="b">
        <v>1</v>
      </c>
    </row>
    <row r="562">
      <c r="A562" t="inlineStr">
        <is>
          <t>BS00001302</t>
        </is>
      </c>
      <c r="B562" t="inlineStr">
        <is>
          <t>BS0000130201</t>
        </is>
      </c>
      <c r="C562" t="n">
        <v>210000885</v>
      </c>
      <c r="D562" t="inlineStr">
        <is>
          <t>신한BNPP CIP Ⅷ PBN 전문투자형사모투자신탁 1호(H)</t>
        </is>
      </c>
      <c r="E562" t="inlineStr">
        <is>
          <t>신한BNPP CIP VIII PBN 일반 사모증권투자신탁제1호(H)[채권]</t>
        </is>
      </c>
      <c r="F562" t="inlineStr">
        <is>
          <t>PD</t>
        </is>
      </c>
      <c r="G562" t="inlineStr">
        <is>
          <t>PD</t>
        </is>
      </c>
      <c r="H562" t="inlineStr">
        <is>
          <t>Subordinate</t>
        </is>
      </c>
      <c r="I562" t="inlineStr">
        <is>
          <t>해외</t>
        </is>
      </c>
      <c r="J562" t="inlineStr">
        <is>
          <t>아메리카</t>
        </is>
      </c>
      <c r="K562" t="inlineStr">
        <is>
          <t>선진국</t>
        </is>
      </c>
      <c r="L562" t="inlineStr">
        <is>
          <t>미국</t>
        </is>
      </c>
      <c r="M562" t="inlineStr">
        <is>
          <t>해당없음</t>
        </is>
      </c>
      <c r="N562" t="inlineStr">
        <is>
          <t>수익증권</t>
        </is>
      </c>
      <c r="O562" t="inlineStr">
        <is>
          <t>후순위</t>
        </is>
      </c>
      <c r="P562" t="inlineStr">
        <is>
          <t>채권형</t>
        </is>
      </c>
      <c r="Q562" t="inlineStr">
        <is>
          <t>블라인드</t>
        </is>
      </c>
      <c r="R562" t="inlineStr">
        <is>
          <t>KRW</t>
        </is>
      </c>
      <c r="S562" t="inlineStr">
        <is>
          <t>USD</t>
        </is>
      </c>
      <c r="T562" s="1" t="n">
        <v>44209</v>
      </c>
      <c r="U562" s="1" t="n">
        <v>44209</v>
      </c>
      <c r="V562" s="1" t="n">
        <v>49688</v>
      </c>
      <c r="X562" t="inlineStr">
        <is>
          <t>해당없음</t>
        </is>
      </c>
      <c r="Y562" t="inlineStr">
        <is>
          <t>해당없음</t>
        </is>
      </c>
      <c r="Z562" t="inlineStr">
        <is>
          <t>해당없음</t>
        </is>
      </c>
      <c r="AA562" t="inlineStr">
        <is>
          <t>해당없음</t>
        </is>
      </c>
      <c r="AB562" t="inlineStr">
        <is>
          <t>신한자산운용</t>
        </is>
      </c>
      <c r="AC562" t="inlineStr">
        <is>
          <t>Coller Capital</t>
        </is>
      </c>
      <c r="AD562" t="inlineStr">
        <is>
          <t>전희배</t>
        </is>
      </c>
      <c r="AF562" t="inlineStr">
        <is>
          <t>이현호</t>
        </is>
      </c>
      <c r="AI562" t="inlineStr">
        <is>
          <t>기보유</t>
        </is>
      </c>
      <c r="AJ562" t="inlineStr">
        <is>
          <t>사모투자</t>
        </is>
      </c>
      <c r="AK562" t="inlineStr">
        <is>
          <t>PD</t>
        </is>
      </c>
      <c r="AL562" t="inlineStr">
        <is>
          <t>Debt</t>
        </is>
      </c>
      <c r="AM562" t="inlineStr">
        <is>
          <t>인출</t>
        </is>
      </c>
      <c r="AN562" t="inlineStr">
        <is>
          <t>운영</t>
        </is>
      </c>
      <c r="AO562" t="n">
        <v>699300000</v>
      </c>
      <c r="AP562" t="n">
        <v>139860000000</v>
      </c>
      <c r="AQ562" t="n">
        <v>0</v>
      </c>
      <c r="AR562" t="n">
        <v>0</v>
      </c>
      <c r="AS562" t="n">
        <v>0</v>
      </c>
      <c r="AT562" t="n">
        <v>0</v>
      </c>
      <c r="AU562" t="n">
        <v>0</v>
      </c>
      <c r="AV562" t="n">
        <v>11974281248</v>
      </c>
      <c r="AW562" t="n">
        <v>147102463619</v>
      </c>
      <c r="AX562" t="n">
        <v>0</v>
      </c>
      <c r="AY562" t="n">
        <v>5703375145</v>
      </c>
      <c r="AZ562" t="n">
        <v>11486664970</v>
      </c>
      <c r="BA562" t="n">
        <v>0</v>
      </c>
      <c r="BB562" t="n">
        <v>6270906103</v>
      </c>
      <c r="BC562" t="n">
        <v>135615798649</v>
      </c>
      <c r="BD562" t="n">
        <v>0</v>
      </c>
      <c r="BE562" t="n">
        <v>4259430895</v>
      </c>
      <c r="BF562" t="n">
        <v>20512838908</v>
      </c>
      <c r="BG562" t="n">
        <v>4258541010</v>
      </c>
      <c r="BH562" t="n">
        <v>0</v>
      </c>
      <c r="BI562" t="n">
        <v>889885</v>
      </c>
      <c r="BJ562" t="n">
        <v>-168954837</v>
      </c>
      <c r="BK562" t="n">
        <v>4258541010</v>
      </c>
      <c r="BL562" t="n">
        <v>889885</v>
      </c>
      <c r="BM562" t="n">
        <v>-645289052</v>
      </c>
      <c r="BN562" t="n">
        <v>-3813399842</v>
      </c>
      <c r="BO562" t="n">
        <v>0</v>
      </c>
      <c r="BP562" t="n">
        <v>4259430895</v>
      </c>
      <c r="BQ562" t="n">
        <v>-645289052</v>
      </c>
      <c r="BR562" t="n">
        <v>446031053</v>
      </c>
      <c r="BS562" t="n">
        <v>0</v>
      </c>
      <c r="BT562" t="n">
        <v>0</v>
      </c>
      <c r="BU562" t="n">
        <v>0</v>
      </c>
      <c r="BV562" t="n">
        <v>-645289052</v>
      </c>
      <c r="BW562" t="n">
        <v>446031053</v>
      </c>
      <c r="BX562" t="n">
        <v>-0.4040845344582839</v>
      </c>
      <c r="BY562" t="n">
        <v>0.2830244315690308</v>
      </c>
      <c r="BZ562" t="n">
        <v>0</v>
      </c>
      <c r="CA562" t="n">
        <v>137131342780</v>
      </c>
      <c r="CB562" t="n">
        <v>137131342780</v>
      </c>
      <c r="CC562" t="n">
        <v>130106226722</v>
      </c>
      <c r="CD562" t="n">
        <v>0</v>
      </c>
      <c r="CE562" t="n">
        <v>159046309357</v>
      </c>
      <c r="CF562" t="n">
        <v>159691598409</v>
      </c>
      <c r="CG562" t="n">
        <v>156588803096</v>
      </c>
      <c r="CH562" t="n">
        <v>159046309357</v>
      </c>
      <c r="CI562" t="n">
        <v>159691598409</v>
      </c>
      <c r="CJ562" t="n">
        <v>156588803096</v>
      </c>
      <c r="CK562" t="n">
        <v>-3813399842</v>
      </c>
      <c r="CL562" t="n">
        <v>0</v>
      </c>
      <c r="CM562" t="n">
        <v>-4.806946814060212</v>
      </c>
      <c r="CN562" t="n">
        <v>0.2747085690498352</v>
      </c>
      <c r="CO562" t="n">
        <v>6.691671311855317</v>
      </c>
      <c r="CP562" t="n">
        <v>-764527150051.666</v>
      </c>
      <c r="CQ562" t="n">
        <v>43691384056.11889</v>
      </c>
      <c r="CR562" t="n">
        <v>1064285625580.703</v>
      </c>
      <c r="CS562" t="n">
        <v>1.298726129630396</v>
      </c>
      <c r="CT562" t="n">
        <v>206557597783.2152</v>
      </c>
      <c r="CU562" t="n">
        <v>0</v>
      </c>
      <c r="CV562" t="n">
        <v>0</v>
      </c>
      <c r="CW562" t="n">
        <v>0</v>
      </c>
      <c r="CX562" t="n">
        <v>0</v>
      </c>
      <c r="CY562" t="n">
        <v>0</v>
      </c>
      <c r="CZ562" t="n">
        <v>0</v>
      </c>
      <c r="DA562" t="n">
        <v>0</v>
      </c>
      <c r="DB562" t="n">
        <v>0</v>
      </c>
      <c r="DC562" t="n">
        <v>0</v>
      </c>
      <c r="DD562" t="n">
        <v>0</v>
      </c>
      <c r="DE562" t="n">
        <v>0</v>
      </c>
      <c r="DF562" t="n">
        <v>0</v>
      </c>
      <c r="DG562" t="n">
        <v>0</v>
      </c>
      <c r="DH562" t="n">
        <v>1</v>
      </c>
      <c r="DI562" t="n">
        <v>0</v>
      </c>
      <c r="DJ562" t="n">
        <v>159046309357</v>
      </c>
      <c r="DK562" t="n">
        <v>0</v>
      </c>
      <c r="DL562" t="n">
        <v>156588803096</v>
      </c>
      <c r="DM562" t="n">
        <v>0</v>
      </c>
      <c r="DN562" t="n">
        <v>11974281248</v>
      </c>
      <c r="DO562" t="n">
        <v>0</v>
      </c>
      <c r="DP562" t="n">
        <v>5703375145</v>
      </c>
      <c r="DQ562" t="n">
        <v>0</v>
      </c>
      <c r="DR562" t="n">
        <v>0</v>
      </c>
      <c r="DS562" t="n">
        <v>0</v>
      </c>
      <c r="DT562" t="n">
        <v>0</v>
      </c>
      <c r="DU562" t="n">
        <v>0</v>
      </c>
      <c r="DV562" t="n">
        <v>161090578957</v>
      </c>
      <c r="DW562" t="n">
        <v>11662639218.52397</v>
      </c>
      <c r="DX562" t="n">
        <v>0</v>
      </c>
      <c r="DY562" t="n">
        <v>31381993653.41716</v>
      </c>
      <c r="DZ562" t="n">
        <v>22959540332.16465</v>
      </c>
      <c r="EA562" t="n">
        <v>0</v>
      </c>
      <c r="EB562" t="n">
        <v>66004173204.10577</v>
      </c>
      <c r="EC562" t="n">
        <v>0.4097332918626129</v>
      </c>
      <c r="ED562" t="n">
        <v>66004173204.10577</v>
      </c>
      <c r="EE562" t="n">
        <v>65166567891.44311</v>
      </c>
      <c r="EF562" t="n">
        <v>0</v>
      </c>
      <c r="EG562" t="n">
        <v>0</v>
      </c>
      <c r="EH562" t="n">
        <v>0</v>
      </c>
      <c r="EI562" t="n">
        <v>0</v>
      </c>
      <c r="EJ562" t="n">
        <v>-645289052</v>
      </c>
      <c r="EK562" t="n">
        <v>0</v>
      </c>
      <c r="EL562" t="n">
        <v>4259430895</v>
      </c>
      <c r="EM562" t="n">
        <v>-168954837</v>
      </c>
      <c r="EN562" t="n">
        <v>0</v>
      </c>
      <c r="EO562" t="n">
        <v>-3644445005</v>
      </c>
      <c r="EP562" t="n">
        <v>-645289052</v>
      </c>
      <c r="EQ562" t="n">
        <v>446031053</v>
      </c>
      <c r="ER562" t="n">
        <v>274</v>
      </c>
      <c r="EU562" t="n">
        <v>2021</v>
      </c>
      <c r="EV562" t="inlineStr">
        <is>
          <t>국내간접투자</t>
        </is>
      </c>
      <c r="EW562" t="n">
        <v>0</v>
      </c>
      <c r="EX562" t="n">
        <v>0</v>
      </c>
      <c r="EY562" t="n">
        <v>0</v>
      </c>
      <c r="EZ562" t="n">
        <v>0</v>
      </c>
      <c r="FA562" t="n">
        <v>-645289052</v>
      </c>
      <c r="FB562" t="n">
        <v>0</v>
      </c>
      <c r="FC562" t="n">
        <v>4259430895</v>
      </c>
      <c r="FD562" t="n">
        <v>-168954837</v>
      </c>
      <c r="FE562" t="n">
        <v>0</v>
      </c>
      <c r="FF562" t="n">
        <v>-3644445005</v>
      </c>
      <c r="FG562" t="n">
        <v>0</v>
      </c>
      <c r="FH562" t="n">
        <v>0</v>
      </c>
      <c r="FI562" t="n">
        <v>0</v>
      </c>
      <c r="FJ562" t="n">
        <v>0</v>
      </c>
      <c r="FK562" t="n">
        <v>0</v>
      </c>
      <c r="FL562" t="n">
        <v>0</v>
      </c>
      <c r="FM562" t="n">
        <v>0</v>
      </c>
      <c r="FN562" t="n">
        <v>0</v>
      </c>
      <c r="FO562" t="n">
        <v>0</v>
      </c>
      <c r="FP562" t="n">
        <v>0</v>
      </c>
      <c r="FQ562" t="b">
        <v>1</v>
      </c>
      <c r="FR562" t="b">
        <v>1</v>
      </c>
    </row>
    <row r="563">
      <c r="A563" t="inlineStr">
        <is>
          <t>BS00001303</t>
        </is>
      </c>
      <c r="B563" t="inlineStr">
        <is>
          <t>BS0000130301</t>
        </is>
      </c>
      <c r="C563" t="n">
        <v>110000364</v>
      </c>
      <c r="D563" t="inlineStr">
        <is>
          <t>H&amp;Q 코리아파트너스 4호</t>
        </is>
      </c>
      <c r="E563" t="inlineStr">
        <is>
          <t>H&amp;Q코리아파트너스제4호</t>
        </is>
      </c>
      <c r="F563" t="inlineStr">
        <is>
          <t>PE</t>
        </is>
      </c>
      <c r="G563" t="inlineStr">
        <is>
          <t>PE</t>
        </is>
      </c>
      <c r="H563" t="inlineStr">
        <is>
          <t>PE</t>
        </is>
      </c>
      <c r="I563" t="inlineStr">
        <is>
          <t>국내</t>
        </is>
      </c>
      <c r="J563" t="inlineStr">
        <is>
          <t>아시아</t>
        </is>
      </c>
      <c r="K563" t="inlineStr">
        <is>
          <t>이머징</t>
        </is>
      </c>
      <c r="L563" t="inlineStr">
        <is>
          <t>한국</t>
        </is>
      </c>
      <c r="M563" t="inlineStr">
        <is>
          <t>해당없음</t>
        </is>
      </c>
      <c r="N563" t="inlineStr">
        <is>
          <t>출자</t>
        </is>
      </c>
      <c r="O563" t="inlineStr">
        <is>
          <t>지분</t>
        </is>
      </c>
      <c r="P563" t="inlineStr">
        <is>
          <t>주식형</t>
        </is>
      </c>
      <c r="Q563" t="inlineStr">
        <is>
          <t>블라인드</t>
        </is>
      </c>
      <c r="R563" t="inlineStr">
        <is>
          <t>KRW</t>
        </is>
      </c>
      <c r="S563" t="inlineStr">
        <is>
          <t>KRW</t>
        </is>
      </c>
      <c r="T563" s="1" t="n">
        <v>44229</v>
      </c>
      <c r="U563" s="1" t="n">
        <v>46055</v>
      </c>
      <c r="V563" s="1" t="n">
        <v>47881</v>
      </c>
      <c r="X563" t="inlineStr">
        <is>
          <t>해당없음</t>
        </is>
      </c>
      <c r="Y563" t="inlineStr">
        <is>
          <t>해당없음</t>
        </is>
      </c>
      <c r="Z563" t="inlineStr">
        <is>
          <t>해당없음</t>
        </is>
      </c>
      <c r="AA563" t="inlineStr">
        <is>
          <t>해당없음</t>
        </is>
      </c>
      <c r="AB563" t="inlineStr">
        <is>
          <t>H&amp;Q파트너스</t>
        </is>
      </c>
      <c r="AC563" t="inlineStr">
        <is>
          <t>해당없음</t>
        </is>
      </c>
      <c r="AD563" t="inlineStr">
        <is>
          <t>서승빈</t>
        </is>
      </c>
      <c r="AF563" t="inlineStr">
        <is>
          <t>이현호</t>
        </is>
      </c>
      <c r="AI563" t="inlineStr">
        <is>
          <t>기보유</t>
        </is>
      </c>
      <c r="AJ563" t="inlineStr">
        <is>
          <t>사모투자</t>
        </is>
      </c>
      <c r="AK563" t="inlineStr">
        <is>
          <t>PE</t>
        </is>
      </c>
      <c r="AL563" t="inlineStr">
        <is>
          <t>Equity</t>
        </is>
      </c>
      <c r="AM563" t="inlineStr">
        <is>
          <t>인출</t>
        </is>
      </c>
      <c r="AN563" t="inlineStr">
        <is>
          <t>운영</t>
        </is>
      </c>
      <c r="AO563" t="n">
        <v>0</v>
      </c>
      <c r="AP563" t="n">
        <v>20000000000</v>
      </c>
      <c r="AQ563" t="n">
        <v>0</v>
      </c>
      <c r="AR563" t="n">
        <v>0</v>
      </c>
      <c r="AS563" t="n">
        <v>0</v>
      </c>
      <c r="AT563" t="n">
        <v>0</v>
      </c>
      <c r="AU563" t="n">
        <v>43923994</v>
      </c>
      <c r="AV563" t="n">
        <v>7001904959</v>
      </c>
      <c r="AW563" t="n">
        <v>18946990392</v>
      </c>
      <c r="AX563" t="n">
        <v>1501040000</v>
      </c>
      <c r="AY563" t="n">
        <v>5411406000</v>
      </c>
      <c r="AZ563" t="n">
        <v>5411406000</v>
      </c>
      <c r="BA563" t="n">
        <v>-1457116006</v>
      </c>
      <c r="BB563" t="n">
        <v>1590498959</v>
      </c>
      <c r="BC563" t="n">
        <v>13535584392</v>
      </c>
      <c r="BD563" t="n">
        <v>0</v>
      </c>
      <c r="BE563" t="n">
        <v>304752000</v>
      </c>
      <c r="BF563" t="n">
        <v>434064000</v>
      </c>
      <c r="BG563" t="n">
        <v>304752000</v>
      </c>
      <c r="BH563" t="n">
        <v>0</v>
      </c>
      <c r="BI563" t="n">
        <v>0</v>
      </c>
      <c r="BJ563" t="n">
        <v>-242590296</v>
      </c>
      <c r="BK563" t="n">
        <v>304752000</v>
      </c>
      <c r="BL563" t="n">
        <v>0</v>
      </c>
      <c r="BM563" t="n">
        <v>1381124249</v>
      </c>
      <c r="BN563" t="n">
        <v>2617008538</v>
      </c>
      <c r="BO563" t="n">
        <v>0</v>
      </c>
      <c r="BP563" t="n">
        <v>304752000</v>
      </c>
      <c r="BQ563" t="n">
        <v>1381124249</v>
      </c>
      <c r="BR563" t="n">
        <v>2921760538</v>
      </c>
      <c r="BS563" t="n">
        <v>0</v>
      </c>
      <c r="BT563" t="n">
        <v>0</v>
      </c>
      <c r="BU563" t="n">
        <v>0</v>
      </c>
      <c r="BV563" t="n">
        <v>1381124249</v>
      </c>
      <c r="BW563" t="n">
        <v>2921760538</v>
      </c>
      <c r="BX563" t="n">
        <v>8.44821052367908</v>
      </c>
      <c r="BY563" t="n">
        <v>21.74566459717594</v>
      </c>
      <c r="BZ563" t="n">
        <v>0</v>
      </c>
      <c r="CA563" t="n">
        <v>13535584392</v>
      </c>
      <c r="CB563" t="n">
        <v>14992700398</v>
      </c>
      <c r="CC563" t="n">
        <v>11945085433</v>
      </c>
      <c r="CD563" t="n">
        <v>0</v>
      </c>
      <c r="CE563" t="n">
        <v>17000693996</v>
      </c>
      <c r="CF563" t="n">
        <v>17076685753</v>
      </c>
      <c r="CG563" t="n">
        <v>12793186499</v>
      </c>
      <c r="CH563" t="n">
        <v>17000693996</v>
      </c>
      <c r="CI563" t="n">
        <v>17076685753</v>
      </c>
      <c r="CJ563" t="n">
        <v>12793186499</v>
      </c>
      <c r="CK563" t="n">
        <v>2617008538</v>
      </c>
      <c r="CL563" t="n">
        <v>0</v>
      </c>
      <c r="CM563" t="n">
        <v>167.6738131046295</v>
      </c>
      <c r="CN563" t="n">
        <v>16.18528187274933</v>
      </c>
      <c r="CO563" t="n">
        <v>7.723526060581209</v>
      </c>
      <c r="CP563" t="n">
        <v>2850571187734.301</v>
      </c>
      <c r="CQ563" t="n">
        <v>275161024357.6171</v>
      </c>
      <c r="CR563" t="n">
        <v>131305303126.0725</v>
      </c>
      <c r="CS563" t="n">
        <v>1.205793823891226</v>
      </c>
      <c r="CT563" t="n">
        <v>20499331822.24145</v>
      </c>
      <c r="CU563" t="n">
        <v>0</v>
      </c>
      <c r="CV563" t="n">
        <v>0</v>
      </c>
      <c r="CW563" t="n">
        <v>0</v>
      </c>
      <c r="CX563" t="n">
        <v>0</v>
      </c>
      <c r="CY563" t="n">
        <v>0</v>
      </c>
      <c r="CZ563" t="n">
        <v>0</v>
      </c>
      <c r="DA563" t="n">
        <v>0</v>
      </c>
      <c r="DB563" t="n">
        <v>0</v>
      </c>
      <c r="DC563" t="n">
        <v>0</v>
      </c>
      <c r="DD563" t="n">
        <v>0</v>
      </c>
      <c r="DE563" t="n">
        <v>0</v>
      </c>
      <c r="DF563" t="n">
        <v>0</v>
      </c>
      <c r="DG563" t="n">
        <v>0</v>
      </c>
      <c r="DH563" t="n">
        <v>0</v>
      </c>
      <c r="DI563" t="n">
        <v>1</v>
      </c>
      <c r="DJ563" t="n">
        <v>0</v>
      </c>
      <c r="DK563" t="n">
        <v>17000693996</v>
      </c>
      <c r="DL563" t="n">
        <v>0</v>
      </c>
      <c r="DM563" t="n">
        <v>12793186499</v>
      </c>
      <c r="DN563" t="n">
        <v>0</v>
      </c>
      <c r="DO563" t="n">
        <v>7001904959</v>
      </c>
      <c r="DP563" t="n">
        <v>0</v>
      </c>
      <c r="DQ563" t="n">
        <v>5411406000</v>
      </c>
      <c r="DR563" t="n">
        <v>0</v>
      </c>
      <c r="DS563" t="n">
        <v>0</v>
      </c>
      <c r="DT563" t="n">
        <v>0</v>
      </c>
      <c r="DU563" t="n">
        <v>0</v>
      </c>
      <c r="DV563" t="n">
        <v>20114883507</v>
      </c>
      <c r="DW563" t="n">
        <v>0</v>
      </c>
      <c r="DX563" t="n">
        <v>0</v>
      </c>
      <c r="DY563" t="n">
        <v>9856292918.43</v>
      </c>
      <c r="DZ563" t="n">
        <v>0</v>
      </c>
      <c r="EA563" t="n">
        <v>0</v>
      </c>
      <c r="EB563" t="n">
        <v>9856292918.43</v>
      </c>
      <c r="EC563" t="n">
        <v>0.49</v>
      </c>
      <c r="ED563" t="n">
        <v>9856292918.43</v>
      </c>
      <c r="EE563" t="n">
        <v>8330340058.04</v>
      </c>
      <c r="EF563" t="n">
        <v>0</v>
      </c>
      <c r="EG563" t="n">
        <v>0</v>
      </c>
      <c r="EH563" t="n">
        <v>-67148625</v>
      </c>
      <c r="EI563" t="n">
        <v>0</v>
      </c>
      <c r="EJ563" t="n">
        <v>1448272874</v>
      </c>
      <c r="EK563" t="n">
        <v>0</v>
      </c>
      <c r="EL563" t="n">
        <v>304752000</v>
      </c>
      <c r="EM563" t="n">
        <v>-242590296</v>
      </c>
      <c r="EN563" t="n">
        <v>0</v>
      </c>
      <c r="EO563" t="n">
        <v>2859598834</v>
      </c>
      <c r="EP563" t="n">
        <v>1381124249</v>
      </c>
      <c r="EQ563" t="n">
        <v>2921760538</v>
      </c>
      <c r="ER563" t="n">
        <v>97</v>
      </c>
      <c r="ES563" t="inlineStr">
        <is>
          <t>Buyout</t>
        </is>
      </c>
      <c r="EU563" t="n">
        <v>2021</v>
      </c>
      <c r="EV563" t="inlineStr">
        <is>
          <t>국내간접투자</t>
        </is>
      </c>
      <c r="EW563" t="n">
        <v>0</v>
      </c>
      <c r="EX563" t="n">
        <v>0</v>
      </c>
      <c r="EY563" t="n">
        <v>0</v>
      </c>
      <c r="EZ563" t="n">
        <v>0</v>
      </c>
      <c r="FA563" t="n">
        <v>0</v>
      </c>
      <c r="FB563" t="n">
        <v>0</v>
      </c>
      <c r="FC563" t="n">
        <v>0</v>
      </c>
      <c r="FD563" t="n">
        <v>0</v>
      </c>
      <c r="FE563" t="n">
        <v>0</v>
      </c>
      <c r="FF563" t="n">
        <v>0</v>
      </c>
      <c r="FG563" t="n">
        <v>0</v>
      </c>
      <c r="FH563" t="n">
        <v>0</v>
      </c>
      <c r="FI563" t="n">
        <v>-67148625</v>
      </c>
      <c r="FJ563" t="n">
        <v>0</v>
      </c>
      <c r="FK563" t="n">
        <v>1448272874</v>
      </c>
      <c r="FL563" t="n">
        <v>0</v>
      </c>
      <c r="FM563" t="n">
        <v>304752000</v>
      </c>
      <c r="FN563" t="n">
        <v>-242590296</v>
      </c>
      <c r="FO563" t="n">
        <v>0</v>
      </c>
      <c r="FP563" t="n">
        <v>2859598834</v>
      </c>
      <c r="FQ563" t="b">
        <v>1</v>
      </c>
      <c r="FR563" t="b">
        <v>1</v>
      </c>
    </row>
    <row r="564">
      <c r="A564" t="inlineStr">
        <is>
          <t>BS00001307</t>
        </is>
      </c>
      <c r="B564" t="inlineStr">
        <is>
          <t>BS0000130701</t>
        </is>
      </c>
      <c r="C564" t="n">
        <v>210000973</v>
      </c>
      <c r="D564" t="inlineStr">
        <is>
          <t>한강 태양광발전 전문투자형사모특별자산투자신탁 7호</t>
        </is>
      </c>
      <c r="E564" t="inlineStr">
        <is>
          <t>한강태양광발전 일반 사모특별자산투자신탁 제7호</t>
        </is>
      </c>
      <c r="F564" t="inlineStr">
        <is>
          <t>인프라</t>
        </is>
      </c>
      <c r="G564" t="inlineStr">
        <is>
          <t>신재생</t>
        </is>
      </c>
      <c r="H564" t="inlineStr">
        <is>
          <t>태양광</t>
        </is>
      </c>
      <c r="I564" t="inlineStr">
        <is>
          <t>국내</t>
        </is>
      </c>
      <c r="J564" t="inlineStr">
        <is>
          <t>아시아</t>
        </is>
      </c>
      <c r="K564" t="inlineStr">
        <is>
          <t>이머징</t>
        </is>
      </c>
      <c r="L564" t="inlineStr">
        <is>
          <t>한국</t>
        </is>
      </c>
      <c r="M564" t="inlineStr">
        <is>
          <t>해당없음</t>
        </is>
      </c>
      <c r="N564" t="inlineStr">
        <is>
          <t>수익증권</t>
        </is>
      </c>
      <c r="O564" t="inlineStr">
        <is>
          <t>선순위</t>
        </is>
      </c>
      <c r="P564" t="inlineStr">
        <is>
          <t>채권형</t>
        </is>
      </c>
      <c r="Q564" t="inlineStr">
        <is>
          <t>블라인드</t>
        </is>
      </c>
      <c r="R564" t="inlineStr">
        <is>
          <t>KRW</t>
        </is>
      </c>
      <c r="S564" t="inlineStr">
        <is>
          <t>KRW</t>
        </is>
      </c>
      <c r="T564" s="1" t="n">
        <v>44312</v>
      </c>
      <c r="U564" s="1" t="n">
        <v>52346</v>
      </c>
      <c r="V564" s="1" t="n">
        <v>52346</v>
      </c>
      <c r="X564" t="inlineStr">
        <is>
          <t>비규제자산</t>
        </is>
      </c>
      <c r="Y564" t="inlineStr">
        <is>
          <t>Merchant(정부)</t>
        </is>
      </c>
      <c r="Z564" t="inlineStr">
        <is>
          <t>시공사 책임준공</t>
        </is>
      </c>
      <c r="AB564" t="inlineStr">
        <is>
          <t>한강에셋자산운용</t>
        </is>
      </c>
      <c r="AC564" t="inlineStr">
        <is>
          <t>해당없음</t>
        </is>
      </c>
      <c r="AD564" t="inlineStr">
        <is>
          <t>예수빈</t>
        </is>
      </c>
      <c r="AF564" t="inlineStr">
        <is>
          <t>유재섭</t>
        </is>
      </c>
      <c r="AI564" t="inlineStr">
        <is>
          <t>기보유</t>
        </is>
      </c>
      <c r="AJ564" t="inlineStr">
        <is>
          <t>국내실물</t>
        </is>
      </c>
      <c r="AK564" t="inlineStr">
        <is>
          <t>인프라</t>
        </is>
      </c>
      <c r="AL564" t="inlineStr">
        <is>
          <t>Debt</t>
        </is>
      </c>
      <c r="AM564" t="inlineStr">
        <is>
          <t>인출</t>
        </is>
      </c>
      <c r="AN564" t="inlineStr">
        <is>
          <t>운영</t>
        </is>
      </c>
      <c r="AO564" t="n">
        <v>0</v>
      </c>
      <c r="AP564" t="n">
        <v>40000000000</v>
      </c>
      <c r="AQ564" t="n">
        <v>0</v>
      </c>
      <c r="AR564" t="n">
        <v>0</v>
      </c>
      <c r="AS564" t="n">
        <v>0</v>
      </c>
      <c r="AT564" t="n">
        <v>0</v>
      </c>
      <c r="AU564" t="n">
        <v>0</v>
      </c>
      <c r="AV564" t="n">
        <v>0</v>
      </c>
      <c r="AW564" t="n">
        <v>25882800000</v>
      </c>
      <c r="AX564" t="n">
        <v>0</v>
      </c>
      <c r="AY564" t="n">
        <v>1299600002</v>
      </c>
      <c r="AZ564" t="n">
        <v>5347200008</v>
      </c>
      <c r="BA564" t="n">
        <v>0</v>
      </c>
      <c r="BB564" t="n">
        <v>-1299600002</v>
      </c>
      <c r="BC564" t="n">
        <v>20535599992</v>
      </c>
      <c r="BD564" t="n">
        <v>190290000</v>
      </c>
      <c r="BE564" t="n">
        <v>783632400</v>
      </c>
      <c r="BF564" t="n">
        <v>3802504008</v>
      </c>
      <c r="BG564" t="n">
        <v>783632400</v>
      </c>
      <c r="BH564" t="n">
        <v>0</v>
      </c>
      <c r="BI564" t="n">
        <v>0</v>
      </c>
      <c r="BJ564" t="n">
        <v>51625926</v>
      </c>
      <c r="BK564" t="n">
        <v>783632400</v>
      </c>
      <c r="BL564" t="n">
        <v>0</v>
      </c>
      <c r="BM564" t="n">
        <v>-775777747</v>
      </c>
      <c r="BN564" t="n">
        <v>-465054737</v>
      </c>
      <c r="BO564" t="n">
        <v>190290000</v>
      </c>
      <c r="BP564" t="n">
        <v>783632400</v>
      </c>
      <c r="BQ564" t="n">
        <v>-585487747</v>
      </c>
      <c r="BR564" t="n">
        <v>318577663</v>
      </c>
      <c r="BS564" t="n">
        <v>0</v>
      </c>
      <c r="BT564" t="n">
        <v>0</v>
      </c>
      <c r="BU564" t="n">
        <v>0</v>
      </c>
      <c r="BV564" t="n">
        <v>-585487747</v>
      </c>
      <c r="BW564" t="n">
        <v>318577663</v>
      </c>
      <c r="BX564" t="n">
        <v>-2.941028081114702</v>
      </c>
      <c r="BY564" t="n">
        <v>1.596881030574467</v>
      </c>
      <c r="BZ564" t="n">
        <v>0</v>
      </c>
      <c r="CA564" t="n">
        <v>20541176486</v>
      </c>
      <c r="CB564" t="n">
        <v>20541176486</v>
      </c>
      <c r="CC564" t="n">
        <v>21839562263</v>
      </c>
      <c r="CD564" t="n">
        <v>0</v>
      </c>
      <c r="CE564" t="n">
        <v>19226955037</v>
      </c>
      <c r="CF564" t="n">
        <v>20002732784</v>
      </c>
      <c r="CG564" t="n">
        <v>20991609776</v>
      </c>
      <c r="CH564" t="n">
        <v>19226955037</v>
      </c>
      <c r="CI564" t="n">
        <v>20002732784</v>
      </c>
      <c r="CJ564" t="n">
        <v>20991609776</v>
      </c>
      <c r="CK564" t="n">
        <v>-465054737</v>
      </c>
      <c r="CL564" t="n">
        <v>2866280353</v>
      </c>
      <c r="CM564" t="n">
        <v>-30.33268861472607</v>
      </c>
      <c r="CN564" t="n">
        <v>1.597950160503387</v>
      </c>
      <c r="CO564" t="n">
        <v>2.512603700160981</v>
      </c>
      <c r="CP564" t="n">
        <v>-583205240146.66</v>
      </c>
      <c r="CQ564" t="n">
        <v>30723715887.36556</v>
      </c>
      <c r="CR564" t="n">
        <v>48309718368.79501</v>
      </c>
      <c r="CS564" t="n">
        <v>1.096351980968056</v>
      </c>
      <c r="CT564" t="n">
        <v>21079510242.79869</v>
      </c>
      <c r="CU564" t="n">
        <v>0</v>
      </c>
      <c r="CV564" t="n">
        <v>0</v>
      </c>
      <c r="CW564" t="n">
        <v>0</v>
      </c>
      <c r="CX564" t="n">
        <v>0</v>
      </c>
      <c r="CY564" t="n">
        <v>0</v>
      </c>
      <c r="CZ564" t="n">
        <v>0</v>
      </c>
      <c r="DA564" t="n">
        <v>0</v>
      </c>
      <c r="DB564" t="n">
        <v>0</v>
      </c>
      <c r="DC564" t="n">
        <v>0</v>
      </c>
      <c r="DD564" t="n">
        <v>0</v>
      </c>
      <c r="DE564" t="n">
        <v>0</v>
      </c>
      <c r="DF564" t="n">
        <v>0</v>
      </c>
      <c r="DG564" t="n">
        <v>0</v>
      </c>
      <c r="DH564" t="n">
        <v>1</v>
      </c>
      <c r="DI564" t="n">
        <v>0</v>
      </c>
      <c r="DJ564" t="n">
        <v>19226955037</v>
      </c>
      <c r="DK564" t="n">
        <v>0</v>
      </c>
      <c r="DL564" t="n">
        <v>20991609776</v>
      </c>
      <c r="DM564" t="n">
        <v>0</v>
      </c>
      <c r="DN564" t="n">
        <v>0</v>
      </c>
      <c r="DO564" t="n">
        <v>0</v>
      </c>
      <c r="DP564" t="n">
        <v>1299600002</v>
      </c>
      <c r="DQ564" t="n">
        <v>0</v>
      </c>
      <c r="DR564" t="n">
        <v>0</v>
      </c>
      <c r="DS564" t="n">
        <v>0</v>
      </c>
      <c r="DT564" t="n">
        <v>0</v>
      </c>
      <c r="DU564" t="n">
        <v>0</v>
      </c>
      <c r="DV564" t="n">
        <v>20857669217</v>
      </c>
      <c r="DW564" t="n">
        <v>2579779088.046911</v>
      </c>
      <c r="DX564" t="n">
        <v>0</v>
      </c>
      <c r="DY564" t="n">
        <v>0</v>
      </c>
      <c r="DZ564" t="n">
        <v>0</v>
      </c>
      <c r="EA564" t="n">
        <v>0</v>
      </c>
      <c r="EB564" t="n">
        <v>2579779088.046911</v>
      </c>
      <c r="EC564" t="n">
        <v>0.1236849171020637</v>
      </c>
      <c r="ED564" t="n">
        <v>2579779088.046911</v>
      </c>
      <c r="EE564" t="n">
        <v>2378084339.876451</v>
      </c>
      <c r="EF564" t="n">
        <v>0</v>
      </c>
      <c r="EG564" t="n">
        <v>190290000</v>
      </c>
      <c r="EH564" t="n">
        <v>0</v>
      </c>
      <c r="EI564" t="n">
        <v>0</v>
      </c>
      <c r="EJ564" t="n">
        <v>-775777747</v>
      </c>
      <c r="EK564" t="n">
        <v>0</v>
      </c>
      <c r="EL564" t="n">
        <v>783632400</v>
      </c>
      <c r="EM564" t="n">
        <v>51625926</v>
      </c>
      <c r="EN564" t="n">
        <v>0</v>
      </c>
      <c r="EO564" t="n">
        <v>-516680663</v>
      </c>
      <c r="EP564" t="n">
        <v>-585487747</v>
      </c>
      <c r="EQ564" t="n">
        <v>318577663</v>
      </c>
      <c r="ER564" t="n">
        <v>293</v>
      </c>
      <c r="EU564" t="n">
        <v>2021</v>
      </c>
      <c r="EV564" t="inlineStr">
        <is>
          <t>국내간접투자</t>
        </is>
      </c>
      <c r="EW564" t="n">
        <v>0</v>
      </c>
      <c r="EX564" t="n">
        <v>190290000</v>
      </c>
      <c r="EY564" t="n">
        <v>0</v>
      </c>
      <c r="EZ564" t="n">
        <v>0</v>
      </c>
      <c r="FA564" t="n">
        <v>-775777747</v>
      </c>
      <c r="FB564" t="n">
        <v>0</v>
      </c>
      <c r="FC564" t="n">
        <v>783632400</v>
      </c>
      <c r="FD564" t="n">
        <v>51625926</v>
      </c>
      <c r="FE564" t="n">
        <v>0</v>
      </c>
      <c r="FF564" t="n">
        <v>-516680663</v>
      </c>
      <c r="FG564" t="n">
        <v>0</v>
      </c>
      <c r="FH564" t="n">
        <v>0</v>
      </c>
      <c r="FI564" t="n">
        <v>0</v>
      </c>
      <c r="FJ564" t="n">
        <v>0</v>
      </c>
      <c r="FK564" t="n">
        <v>0</v>
      </c>
      <c r="FL564" t="n">
        <v>0</v>
      </c>
      <c r="FM564" t="n">
        <v>0</v>
      </c>
      <c r="FN564" t="n">
        <v>0</v>
      </c>
      <c r="FO564" t="n">
        <v>0</v>
      </c>
      <c r="FP564" t="n">
        <v>0</v>
      </c>
      <c r="FQ564" t="b">
        <v>1</v>
      </c>
      <c r="FR564" t="b">
        <v>1</v>
      </c>
    </row>
    <row r="565">
      <c r="A565" t="inlineStr">
        <is>
          <t>BS00001308</t>
        </is>
      </c>
      <c r="B565" t="n">
        <v>406485865401</v>
      </c>
      <c r="C565" t="n">
        <v>6000000001200</v>
      </c>
      <c r="D565" t="inlineStr">
        <is>
          <t>서울 역삼동 오피스텔개발사업 PF대출</t>
        </is>
      </c>
      <c r="E565" t="inlineStr">
        <is>
          <t>역삼동 오피스텔 개발사업 PF대출(마스턴67호,채권양수도)</t>
        </is>
      </c>
      <c r="F565" t="inlineStr">
        <is>
          <t>부동산</t>
        </is>
      </c>
      <c r="G565" t="inlineStr">
        <is>
          <t>개발형</t>
        </is>
      </c>
      <c r="H565" t="inlineStr">
        <is>
          <t>주거용</t>
        </is>
      </c>
      <c r="I565" t="inlineStr">
        <is>
          <t>국내</t>
        </is>
      </c>
      <c r="J565" t="inlineStr">
        <is>
          <t>아시아</t>
        </is>
      </c>
      <c r="K565" t="inlineStr">
        <is>
          <t>이머징</t>
        </is>
      </c>
      <c r="L565" t="inlineStr">
        <is>
          <t>한국</t>
        </is>
      </c>
      <c r="M565" t="inlineStr">
        <is>
          <t>서울GBD</t>
        </is>
      </c>
      <c r="N565" t="inlineStr">
        <is>
          <t>대출</t>
        </is>
      </c>
      <c r="O565" t="inlineStr">
        <is>
          <t>선순위</t>
        </is>
      </c>
      <c r="P565" t="inlineStr">
        <is>
          <t>대출</t>
        </is>
      </c>
      <c r="Q565" t="inlineStr">
        <is>
          <t>프로젝트</t>
        </is>
      </c>
      <c r="R565" t="inlineStr">
        <is>
          <t>KRW</t>
        </is>
      </c>
      <c r="S565" t="inlineStr">
        <is>
          <t>KRW</t>
        </is>
      </c>
      <c r="T565" s="1" t="n">
        <v>44245</v>
      </c>
      <c r="U565" s="1" t="n">
        <v>45705</v>
      </c>
      <c r="V565" s="1" t="n">
        <v>45706</v>
      </c>
      <c r="W565" s="1" t="n">
        <v>45705</v>
      </c>
      <c r="X565" t="inlineStr">
        <is>
          <t>해당없음</t>
        </is>
      </c>
      <c r="Y565" t="inlineStr">
        <is>
          <t>해당없음</t>
        </is>
      </c>
      <c r="Z565" t="inlineStr">
        <is>
          <t>시공사 책임준공</t>
        </is>
      </c>
      <c r="AA565" t="inlineStr">
        <is>
          <t>시공사 책임준공</t>
        </is>
      </c>
      <c r="AB565" t="inlineStr">
        <is>
          <t>삼성증권</t>
        </is>
      </c>
      <c r="AC565" t="inlineStr">
        <is>
          <t>해당없음</t>
        </is>
      </c>
      <c r="AD565" t="inlineStr">
        <is>
          <t>상환/확인필요</t>
        </is>
      </c>
      <c r="AF565" t="inlineStr">
        <is>
          <t>김현우</t>
        </is>
      </c>
      <c r="AI565" t="inlineStr">
        <is>
          <t>기보유</t>
        </is>
      </c>
      <c r="AJ565" t="inlineStr">
        <is>
          <t>국내실물</t>
        </is>
      </c>
      <c r="AK565" t="inlineStr">
        <is>
          <t>부동산</t>
        </is>
      </c>
      <c r="AL565" t="inlineStr">
        <is>
          <t>Debt</t>
        </is>
      </c>
      <c r="AM565" t="inlineStr">
        <is>
          <t>인출</t>
        </is>
      </c>
      <c r="AN565" t="inlineStr">
        <is>
          <t>상환</t>
        </is>
      </c>
      <c r="AO565" t="n">
        <v>0</v>
      </c>
      <c r="AP565" t="n">
        <v>65100000000</v>
      </c>
      <c r="AQ565" t="n">
        <v>0</v>
      </c>
      <c r="AR565" t="n">
        <v>0</v>
      </c>
      <c r="AS565" t="n">
        <v>0</v>
      </c>
      <c r="AT565" t="n">
        <v>0</v>
      </c>
      <c r="AU565" t="n">
        <v>0</v>
      </c>
      <c r="AV565" t="n">
        <v>0</v>
      </c>
      <c r="AW565" t="n">
        <v>0</v>
      </c>
      <c r="AX565" t="n">
        <v>0</v>
      </c>
      <c r="AY565" t="n">
        <v>32830000000</v>
      </c>
      <c r="AZ565" t="n">
        <v>0</v>
      </c>
      <c r="BA565" t="n">
        <v>0</v>
      </c>
      <c r="BB565" t="n">
        <v>-32830000000</v>
      </c>
      <c r="BC565" t="n">
        <v>0</v>
      </c>
      <c r="BD565" t="n">
        <v>0</v>
      </c>
      <c r="BE565" t="n">
        <v>0</v>
      </c>
      <c r="BF565" t="n">
        <v>0</v>
      </c>
      <c r="BG565" t="n">
        <v>0</v>
      </c>
      <c r="BH565" t="n">
        <v>0</v>
      </c>
      <c r="BI565" t="n">
        <v>0</v>
      </c>
      <c r="BJ565" t="n">
        <v>0</v>
      </c>
      <c r="BK565" t="n">
        <v>0</v>
      </c>
      <c r="BL565" t="n">
        <v>224477493</v>
      </c>
      <c r="BM565" t="n">
        <v>0</v>
      </c>
      <c r="BN565" t="n">
        <v>0</v>
      </c>
      <c r="BO565" t="n">
        <v>0</v>
      </c>
      <c r="BP565" t="n">
        <v>380652845</v>
      </c>
      <c r="BQ565" t="n">
        <v>0</v>
      </c>
      <c r="BR565" t="n">
        <v>380652845</v>
      </c>
      <c r="BS565" t="n">
        <v>0</v>
      </c>
      <c r="BT565" t="n">
        <v>0</v>
      </c>
      <c r="BU565" t="n">
        <v>0</v>
      </c>
      <c r="BV565" t="n">
        <v>0</v>
      </c>
      <c r="BW565" t="n">
        <v>380652845</v>
      </c>
      <c r="BX565" t="n">
        <v>0</v>
      </c>
      <c r="BY565" t="n">
        <v>2.346135613648835</v>
      </c>
      <c r="BZ565" t="n">
        <v>0</v>
      </c>
      <c r="CA565" t="n">
        <v>0</v>
      </c>
      <c r="CB565" t="n">
        <v>0</v>
      </c>
      <c r="CC565" t="n">
        <v>32830000000</v>
      </c>
      <c r="CD565" t="n">
        <v>0</v>
      </c>
      <c r="CE565" t="n">
        <v>0</v>
      </c>
      <c r="CF565" t="n">
        <v>0</v>
      </c>
      <c r="CG565" t="n">
        <v>32830000000</v>
      </c>
      <c r="CH565" t="n">
        <v>0</v>
      </c>
      <c r="CI565" t="n">
        <v>0</v>
      </c>
      <c r="CJ565" t="n">
        <v>32830000000</v>
      </c>
      <c r="CK565" t="n">
        <v>0</v>
      </c>
      <c r="CL565" t="n">
        <v>0</v>
      </c>
      <c r="CM565" t="n">
        <v>0</v>
      </c>
      <c r="CN565" t="n">
        <v>0</v>
      </c>
      <c r="CO565" t="n">
        <v>0</v>
      </c>
      <c r="CP565" t="n">
        <v>0</v>
      </c>
      <c r="CQ565" t="n">
        <v>0</v>
      </c>
      <c r="CR565" t="n">
        <v>0</v>
      </c>
      <c r="CS565" t="n">
        <v>0</v>
      </c>
      <c r="CT565" t="n">
        <v>0</v>
      </c>
      <c r="CU565" t="n">
        <v>0</v>
      </c>
      <c r="CV565" t="n">
        <v>0</v>
      </c>
      <c r="CW565" t="n">
        <v>0</v>
      </c>
      <c r="CX565" t="n">
        <v>0</v>
      </c>
      <c r="CY565" t="n">
        <v>3.6</v>
      </c>
      <c r="CZ565" t="n">
        <v>0</v>
      </c>
      <c r="DA565" t="n">
        <v>0</v>
      </c>
      <c r="DB565" t="n">
        <v>0</v>
      </c>
      <c r="DC565" t="n">
        <v>0</v>
      </c>
      <c r="DD565" t="n">
        <v>118188000000</v>
      </c>
      <c r="DE565" t="n">
        <v>0</v>
      </c>
      <c r="DF565" t="n">
        <v>0</v>
      </c>
      <c r="DG565" t="n">
        <v>0</v>
      </c>
      <c r="DH565" t="n">
        <v>1</v>
      </c>
      <c r="DI565" t="n">
        <v>0</v>
      </c>
      <c r="DJ565" t="n">
        <v>0</v>
      </c>
      <c r="DK565" t="n">
        <v>0</v>
      </c>
      <c r="DL565" t="n">
        <v>32830000000</v>
      </c>
      <c r="DM565" t="n">
        <v>0</v>
      </c>
      <c r="DN565" t="n">
        <v>0</v>
      </c>
      <c r="DO565" t="n">
        <v>0</v>
      </c>
      <c r="DP565" t="n">
        <v>32830000000</v>
      </c>
      <c r="DQ565" t="n">
        <v>0</v>
      </c>
      <c r="DR565" t="n">
        <v>0</v>
      </c>
      <c r="DS565" t="n">
        <v>0</v>
      </c>
      <c r="DT565" t="n">
        <v>0</v>
      </c>
      <c r="DU565" t="n">
        <v>0</v>
      </c>
      <c r="DV565" t="n">
        <v>0</v>
      </c>
      <c r="DW565" t="n">
        <v>0</v>
      </c>
      <c r="DX565" t="n">
        <v>0</v>
      </c>
      <c r="DY565" t="n">
        <v>0</v>
      </c>
      <c r="DZ565" t="n">
        <v>0</v>
      </c>
      <c r="EA565" t="n">
        <v>0</v>
      </c>
      <c r="EB565" t="n">
        <v>0</v>
      </c>
      <c r="EC565" t="n">
        <v>0</v>
      </c>
      <c r="ED565" t="n">
        <v>0</v>
      </c>
      <c r="EE565" t="n">
        <v>0</v>
      </c>
      <c r="EF565" t="n">
        <v>0</v>
      </c>
      <c r="EG565" t="n">
        <v>0</v>
      </c>
      <c r="EH565" t="n">
        <v>0</v>
      </c>
      <c r="EI565" t="n">
        <v>0</v>
      </c>
      <c r="EJ565" t="n">
        <v>0</v>
      </c>
      <c r="EK565" t="n">
        <v>0</v>
      </c>
      <c r="EL565" t="n">
        <v>380652845</v>
      </c>
      <c r="EM565" t="n">
        <v>0</v>
      </c>
      <c r="EN565" t="n">
        <v>0</v>
      </c>
      <c r="EO565" t="n">
        <v>0</v>
      </c>
      <c r="EP565" t="n">
        <v>0</v>
      </c>
      <c r="EQ565" t="n">
        <v>380652845</v>
      </c>
      <c r="ER565" t="n">
        <v>278</v>
      </c>
      <c r="EU565" t="n">
        <v>2021</v>
      </c>
      <c r="EV565" t="inlineStr">
        <is>
          <t>국내간접투자</t>
        </is>
      </c>
      <c r="EW565" t="n">
        <v>0</v>
      </c>
      <c r="EX565" t="n">
        <v>0</v>
      </c>
      <c r="EY565" t="n">
        <v>0</v>
      </c>
      <c r="EZ565" t="n">
        <v>0</v>
      </c>
      <c r="FA565" t="n">
        <v>0</v>
      </c>
      <c r="FB565" t="n">
        <v>0</v>
      </c>
      <c r="FC565" t="n">
        <v>380652845</v>
      </c>
      <c r="FD565" t="n">
        <v>0</v>
      </c>
      <c r="FE565" t="n">
        <v>0</v>
      </c>
      <c r="FF565" t="n">
        <v>0</v>
      </c>
      <c r="FG565" t="n">
        <v>0</v>
      </c>
      <c r="FH565" t="n">
        <v>0</v>
      </c>
      <c r="FI565" t="n">
        <v>0</v>
      </c>
      <c r="FJ565" t="n">
        <v>0</v>
      </c>
      <c r="FK565" t="n">
        <v>0</v>
      </c>
      <c r="FL565" t="n">
        <v>0</v>
      </c>
      <c r="FM565" t="n">
        <v>0</v>
      </c>
      <c r="FN565" t="n">
        <v>0</v>
      </c>
      <c r="FO565" t="n">
        <v>0</v>
      </c>
      <c r="FP565" t="n">
        <v>0</v>
      </c>
      <c r="FQ565" t="b">
        <v>1</v>
      </c>
      <c r="FR565" t="b">
        <v>1</v>
      </c>
    </row>
    <row r="566">
      <c r="A566" t="inlineStr">
        <is>
          <t>BS00001310</t>
        </is>
      </c>
      <c r="B566" t="n">
        <v>306485482301</v>
      </c>
      <c r="C566" t="n">
        <v>6000000001199</v>
      </c>
      <c r="D566" t="inlineStr">
        <is>
          <t>대구 수성구 범어동 주상복합개발사업 PF대출 리파이낸싱</t>
        </is>
      </c>
      <c r="E566" t="inlineStr">
        <is>
          <t>대구 수성구 범어동 주상복합 개발사업 리파이낸싱</t>
        </is>
      </c>
      <c r="F566" t="inlineStr">
        <is>
          <t>부동산</t>
        </is>
      </c>
      <c r="G566" t="inlineStr">
        <is>
          <t>개발형</t>
        </is>
      </c>
      <c r="H566" t="inlineStr">
        <is>
          <t>주거용</t>
        </is>
      </c>
      <c r="I566" t="inlineStr">
        <is>
          <t>국내</t>
        </is>
      </c>
      <c r="J566" t="inlineStr">
        <is>
          <t>아시아</t>
        </is>
      </c>
      <c r="K566" t="inlineStr">
        <is>
          <t>이머징</t>
        </is>
      </c>
      <c r="L566" t="inlineStr">
        <is>
          <t>한국</t>
        </is>
      </c>
      <c r="M566" t="inlineStr">
        <is>
          <t>기타</t>
        </is>
      </c>
      <c r="N566" t="inlineStr">
        <is>
          <t>대출</t>
        </is>
      </c>
      <c r="O566" t="inlineStr">
        <is>
          <t>선순위</t>
        </is>
      </c>
      <c r="P566" t="inlineStr">
        <is>
          <t>대출</t>
        </is>
      </c>
      <c r="Q566" t="inlineStr">
        <is>
          <t>프로젝트</t>
        </is>
      </c>
      <c r="R566" t="inlineStr">
        <is>
          <t>KRW</t>
        </is>
      </c>
      <c r="S566" t="inlineStr">
        <is>
          <t>KRW</t>
        </is>
      </c>
      <c r="T566" s="1" t="n">
        <v>44237</v>
      </c>
      <c r="U566" s="1" t="n">
        <v>44237</v>
      </c>
      <c r="V566" s="1" t="n">
        <v>45180</v>
      </c>
      <c r="W566" s="1" t="n">
        <v>45215</v>
      </c>
      <c r="X566" t="inlineStr">
        <is>
          <t>해당없음</t>
        </is>
      </c>
      <c r="Y566" t="inlineStr">
        <is>
          <t>해당없음</t>
        </is>
      </c>
      <c r="Z566" t="inlineStr">
        <is>
          <t>시공사 책임준공</t>
        </is>
      </c>
      <c r="AA566" t="inlineStr">
        <is>
          <t>시공사 책임준공</t>
        </is>
      </c>
      <c r="AB566" t="inlineStr">
        <is>
          <t>신한캐피탈</t>
        </is>
      </c>
      <c r="AC566" t="inlineStr">
        <is>
          <t>해당없음</t>
        </is>
      </c>
      <c r="AD566" t="inlineStr">
        <is>
          <t>상환/확인필요</t>
        </is>
      </c>
      <c r="AF566" t="inlineStr">
        <is>
          <t>김현우</t>
        </is>
      </c>
      <c r="AI566" t="inlineStr">
        <is>
          <t>기보유</t>
        </is>
      </c>
      <c r="AJ566" t="inlineStr">
        <is>
          <t>국내실물</t>
        </is>
      </c>
      <c r="AK566" t="inlineStr">
        <is>
          <t>부동산</t>
        </is>
      </c>
      <c r="AL566" t="inlineStr">
        <is>
          <t>Debt</t>
        </is>
      </c>
      <c r="AM566" t="inlineStr">
        <is>
          <t>인출</t>
        </is>
      </c>
      <c r="AN566" t="inlineStr">
        <is>
          <t>상환</t>
        </is>
      </c>
      <c r="AO566" t="n">
        <v>0</v>
      </c>
      <c r="AP566" t="n">
        <v>50000000000</v>
      </c>
      <c r="AQ566" t="n">
        <v>0</v>
      </c>
      <c r="AR566" t="n">
        <v>0</v>
      </c>
      <c r="AS566" t="n">
        <v>0</v>
      </c>
      <c r="AT566" t="n">
        <v>0</v>
      </c>
      <c r="AU566" t="n">
        <v>0</v>
      </c>
      <c r="AV566" t="n">
        <v>0</v>
      </c>
      <c r="AW566" t="n">
        <v>0</v>
      </c>
      <c r="AX566" t="n">
        <v>0</v>
      </c>
      <c r="AY566" t="n">
        <v>0</v>
      </c>
      <c r="AZ566" t="n">
        <v>0</v>
      </c>
      <c r="BA566" t="n">
        <v>0</v>
      </c>
      <c r="BB566" t="n">
        <v>0</v>
      </c>
      <c r="BC566" t="n">
        <v>0</v>
      </c>
      <c r="BD566" t="n">
        <v>0</v>
      </c>
      <c r="BE566" t="n">
        <v>0</v>
      </c>
      <c r="BF566" t="n">
        <v>0</v>
      </c>
      <c r="BG566" t="n">
        <v>0</v>
      </c>
      <c r="BH566" t="n">
        <v>0</v>
      </c>
      <c r="BI566" t="n">
        <v>0</v>
      </c>
      <c r="BJ566" t="n">
        <v>0</v>
      </c>
      <c r="BK566" t="n">
        <v>0</v>
      </c>
      <c r="BL566" t="n">
        <v>0</v>
      </c>
      <c r="BM566" t="n">
        <v>0</v>
      </c>
      <c r="BN566" t="n">
        <v>0</v>
      </c>
      <c r="BO566" t="n">
        <v>0</v>
      </c>
      <c r="BP566" t="n">
        <v>0</v>
      </c>
      <c r="BQ566" t="n">
        <v>0</v>
      </c>
      <c r="BR566" t="n">
        <v>0</v>
      </c>
      <c r="BS566" t="n">
        <v>0</v>
      </c>
      <c r="BT566" t="n">
        <v>0</v>
      </c>
      <c r="BU566" t="n">
        <v>0</v>
      </c>
      <c r="BV566" t="n">
        <v>0</v>
      </c>
      <c r="BW566" t="n">
        <v>0</v>
      </c>
      <c r="BX566" t="n">
        <v>0</v>
      </c>
      <c r="BY566" t="n">
        <v>0</v>
      </c>
      <c r="BZ566" t="n">
        <v>0</v>
      </c>
      <c r="CA566" t="n">
        <v>0</v>
      </c>
      <c r="CB566" t="n">
        <v>0</v>
      </c>
      <c r="CC566" t="n">
        <v>0</v>
      </c>
      <c r="CD566" t="n">
        <v>0</v>
      </c>
      <c r="CE566" t="n">
        <v>0</v>
      </c>
      <c r="CF566" t="n">
        <v>0</v>
      </c>
      <c r="CG566" t="n">
        <v>0</v>
      </c>
      <c r="CH566" t="n">
        <v>0</v>
      </c>
      <c r="CI566" t="n">
        <v>0</v>
      </c>
      <c r="CJ566" t="n">
        <v>0</v>
      </c>
      <c r="CK566" t="n">
        <v>0</v>
      </c>
      <c r="CL566" t="n">
        <v>0</v>
      </c>
      <c r="CM566" t="n">
        <v>0</v>
      </c>
      <c r="CN566" t="n">
        <v>0</v>
      </c>
      <c r="CO566" t="n">
        <v>0</v>
      </c>
      <c r="CP566" t="n">
        <v>0</v>
      </c>
      <c r="CQ566" t="n">
        <v>0</v>
      </c>
      <c r="CR566" t="n">
        <v>0</v>
      </c>
      <c r="CS566" t="n">
        <v>0</v>
      </c>
      <c r="CT566" t="n">
        <v>0</v>
      </c>
      <c r="CU566" t="n">
        <v>0</v>
      </c>
      <c r="CV566" t="n">
        <v>0</v>
      </c>
      <c r="CW566" t="n">
        <v>0</v>
      </c>
      <c r="CX566" t="n">
        <v>0</v>
      </c>
      <c r="CY566" t="n">
        <v>0</v>
      </c>
      <c r="CZ566" t="n">
        <v>0</v>
      </c>
      <c r="DA566" t="n">
        <v>0</v>
      </c>
      <c r="DB566" t="n">
        <v>0</v>
      </c>
      <c r="DC566" t="n">
        <v>0</v>
      </c>
      <c r="DD566" t="n">
        <v>0</v>
      </c>
      <c r="DE566" t="n">
        <v>0</v>
      </c>
      <c r="DF566" t="n">
        <v>0</v>
      </c>
      <c r="DG566" t="n">
        <v>0</v>
      </c>
      <c r="DH566" t="n">
        <v>1</v>
      </c>
      <c r="DI566" t="n">
        <v>0</v>
      </c>
      <c r="DJ566" t="n">
        <v>0</v>
      </c>
      <c r="DK566" t="n">
        <v>0</v>
      </c>
      <c r="DL566" t="n">
        <v>0</v>
      </c>
      <c r="DM566" t="n">
        <v>0</v>
      </c>
      <c r="DN566" t="n">
        <v>0</v>
      </c>
      <c r="DO566" t="n">
        <v>0</v>
      </c>
      <c r="DP566" t="n">
        <v>0</v>
      </c>
      <c r="DQ566" t="n">
        <v>0</v>
      </c>
      <c r="DR566" t="n">
        <v>0</v>
      </c>
      <c r="DS566" t="n">
        <v>0</v>
      </c>
      <c r="DT566" t="n">
        <v>0</v>
      </c>
      <c r="DU566" t="n">
        <v>0</v>
      </c>
      <c r="DV566" t="n">
        <v>0</v>
      </c>
      <c r="DW566" t="n">
        <v>0</v>
      </c>
      <c r="DX566" t="n">
        <v>0</v>
      </c>
      <c r="DY566" t="n">
        <v>0</v>
      </c>
      <c r="DZ566" t="n">
        <v>0</v>
      </c>
      <c r="EA566" t="n">
        <v>0</v>
      </c>
      <c r="EB566" t="n">
        <v>0</v>
      </c>
      <c r="EC566" t="n">
        <v>0</v>
      </c>
      <c r="ED566" t="n">
        <v>0</v>
      </c>
      <c r="EE566" t="n">
        <v>0</v>
      </c>
      <c r="EF566" t="n">
        <v>0</v>
      </c>
      <c r="EG566" t="n">
        <v>0</v>
      </c>
      <c r="EH566" t="n">
        <v>0</v>
      </c>
      <c r="EI566" t="n">
        <v>0</v>
      </c>
      <c r="EJ566" t="n">
        <v>0</v>
      </c>
      <c r="EK566" t="n">
        <v>0</v>
      </c>
      <c r="EL566" t="n">
        <v>0</v>
      </c>
      <c r="EM566" t="n">
        <v>0</v>
      </c>
      <c r="EN566" t="n">
        <v>0</v>
      </c>
      <c r="EO566" t="n">
        <v>0</v>
      </c>
      <c r="EP566" t="n">
        <v>0</v>
      </c>
      <c r="EQ566" t="n">
        <v>0</v>
      </c>
      <c r="ER566" t="n">
        <v>471</v>
      </c>
      <c r="EU566" t="n">
        <v>2021</v>
      </c>
      <c r="EV566" t="inlineStr">
        <is>
          <t>국내간접투자</t>
        </is>
      </c>
      <c r="EW566" t="n">
        <v>0</v>
      </c>
      <c r="EX566" t="n">
        <v>0</v>
      </c>
      <c r="EY566" t="n">
        <v>0</v>
      </c>
      <c r="EZ566" t="n">
        <v>0</v>
      </c>
      <c r="FA566" t="n">
        <v>0</v>
      </c>
      <c r="FB566" t="n">
        <v>0</v>
      </c>
      <c r="FC566" t="n">
        <v>0</v>
      </c>
      <c r="FD566" t="n">
        <v>0</v>
      </c>
      <c r="FE566" t="n">
        <v>0</v>
      </c>
      <c r="FF566" t="n">
        <v>0</v>
      </c>
      <c r="FG566" t="n">
        <v>0</v>
      </c>
      <c r="FH566" t="n">
        <v>0</v>
      </c>
      <c r="FI566" t="n">
        <v>0</v>
      </c>
      <c r="FJ566" t="n">
        <v>0</v>
      </c>
      <c r="FK566" t="n">
        <v>0</v>
      </c>
      <c r="FL566" t="n">
        <v>0</v>
      </c>
      <c r="FM566" t="n">
        <v>0</v>
      </c>
      <c r="FN566" t="n">
        <v>0</v>
      </c>
      <c r="FO566" t="n">
        <v>0</v>
      </c>
      <c r="FP566" t="n">
        <v>0</v>
      </c>
      <c r="FQ566" t="b">
        <v>1</v>
      </c>
      <c r="FR566" t="b">
        <v>1</v>
      </c>
    </row>
    <row r="567">
      <c r="A567" t="inlineStr">
        <is>
          <t>BS00001311</t>
        </is>
      </c>
      <c r="B567" t="n">
        <v>706492166701</v>
      </c>
      <c r="C567" t="n">
        <v>6000000001203</v>
      </c>
      <c r="D567" t="inlineStr">
        <is>
          <t>한화갤러리아백화점 광교점 담보대출 (코람코가치투자 제3의2호)</t>
        </is>
      </c>
      <c r="E567" t="inlineStr">
        <is>
          <t>한화갤러리아 광교점 담보대출_코람코가치투자제3의2호</t>
        </is>
      </c>
      <c r="F567" t="inlineStr">
        <is>
          <t>부동산</t>
        </is>
      </c>
      <c r="G567" t="inlineStr">
        <is>
          <t>수익형</t>
        </is>
      </c>
      <c r="H567" t="inlineStr">
        <is>
          <t>리테일</t>
        </is>
      </c>
      <c r="I567" t="inlineStr">
        <is>
          <t>국내</t>
        </is>
      </c>
      <c r="J567" t="inlineStr">
        <is>
          <t>아시아</t>
        </is>
      </c>
      <c r="K567" t="inlineStr">
        <is>
          <t>이머징</t>
        </is>
      </c>
      <c r="L567" t="inlineStr">
        <is>
          <t>한국</t>
        </is>
      </c>
      <c r="M567" t="inlineStr">
        <is>
          <t>수도권</t>
        </is>
      </c>
      <c r="N567" t="inlineStr">
        <is>
          <t>대출</t>
        </is>
      </c>
      <c r="O567" t="inlineStr">
        <is>
          <t>선순위</t>
        </is>
      </c>
      <c r="P567" t="inlineStr">
        <is>
          <t>대출</t>
        </is>
      </c>
      <c r="Q567" t="inlineStr">
        <is>
          <t>프로젝트</t>
        </is>
      </c>
      <c r="R567" t="inlineStr">
        <is>
          <t>KRW</t>
        </is>
      </c>
      <c r="S567" t="inlineStr">
        <is>
          <t>KRW</t>
        </is>
      </c>
      <c r="T567" s="1" t="n">
        <v>44285</v>
      </c>
      <c r="U567" s="1" t="n">
        <v>44285</v>
      </c>
      <c r="V567" s="1" t="n">
        <v>46111</v>
      </c>
      <c r="X567" t="inlineStr">
        <is>
          <t>해당없음</t>
        </is>
      </c>
      <c r="Y567" t="inlineStr">
        <is>
          <t>해당없음</t>
        </is>
      </c>
      <c r="Z567" t="inlineStr">
        <is>
          <t>무보증</t>
        </is>
      </c>
      <c r="AA567" t="inlineStr">
        <is>
          <t>무보증</t>
        </is>
      </c>
      <c r="AB567" t="inlineStr">
        <is>
          <t>코람코자산신탁</t>
        </is>
      </c>
      <c r="AC567" t="inlineStr">
        <is>
          <t>해당없음</t>
        </is>
      </c>
      <c r="AD567" t="inlineStr">
        <is>
          <t>배상원</t>
        </is>
      </c>
      <c r="AF567" t="inlineStr">
        <is>
          <t>김현우</t>
        </is>
      </c>
      <c r="AH567" s="1" t="n">
        <v>44267</v>
      </c>
      <c r="AI567" t="inlineStr">
        <is>
          <t>기보유</t>
        </is>
      </c>
      <c r="AJ567" t="inlineStr">
        <is>
          <t>국내실물</t>
        </is>
      </c>
      <c r="AK567" t="inlineStr">
        <is>
          <t>부동산</t>
        </is>
      </c>
      <c r="AL567" t="inlineStr">
        <is>
          <t>Debt</t>
        </is>
      </c>
      <c r="AM567" t="inlineStr">
        <is>
          <t>인출</t>
        </is>
      </c>
      <c r="AN567" t="inlineStr">
        <is>
          <t>운영</t>
        </is>
      </c>
      <c r="AO567" t="n">
        <v>0</v>
      </c>
      <c r="AP567" t="n">
        <v>78000000000</v>
      </c>
      <c r="AQ567" t="n">
        <v>0</v>
      </c>
      <c r="AR567" t="n">
        <v>0</v>
      </c>
      <c r="AS567" t="n">
        <v>0</v>
      </c>
      <c r="AT567" t="n">
        <v>0</v>
      </c>
      <c r="AU567" t="n">
        <v>0</v>
      </c>
      <c r="AV567" t="n">
        <v>0</v>
      </c>
      <c r="AW567" t="n">
        <v>78000000000</v>
      </c>
      <c r="AX567" t="n">
        <v>0</v>
      </c>
      <c r="AY567" t="n">
        <v>0</v>
      </c>
      <c r="AZ567" t="n">
        <v>0</v>
      </c>
      <c r="BA567" t="n">
        <v>0</v>
      </c>
      <c r="BB567" t="n">
        <v>0</v>
      </c>
      <c r="BC567" t="n">
        <v>78000000000</v>
      </c>
      <c r="BD567" t="n">
        <v>544504109</v>
      </c>
      <c r="BE567" t="n">
        <v>2183967301</v>
      </c>
      <c r="BF567" t="n">
        <v>10381539769</v>
      </c>
      <c r="BG567" t="n">
        <v>0</v>
      </c>
      <c r="BH567" t="n">
        <v>2183967301</v>
      </c>
      <c r="BI567" t="n">
        <v>0</v>
      </c>
      <c r="BJ567" t="n">
        <v>0</v>
      </c>
      <c r="BK567" t="n">
        <v>0</v>
      </c>
      <c r="BL567" t="n">
        <v>2183999998</v>
      </c>
      <c r="BM567" t="n">
        <v>0</v>
      </c>
      <c r="BN567" t="n">
        <v>0</v>
      </c>
      <c r="BO567" t="n">
        <v>185677097</v>
      </c>
      <c r="BP567" t="n">
        <v>2187120458</v>
      </c>
      <c r="BQ567" t="n">
        <v>185677097</v>
      </c>
      <c r="BR567" t="n">
        <v>2187120458</v>
      </c>
      <c r="BS567" t="n">
        <v>0</v>
      </c>
      <c r="BT567" t="n">
        <v>0</v>
      </c>
      <c r="BU567" t="n">
        <v>0</v>
      </c>
      <c r="BV567" t="n">
        <v>185677097</v>
      </c>
      <c r="BW567" t="n">
        <v>2187120458</v>
      </c>
      <c r="BX567" t="n">
        <v>0.2383932872130986</v>
      </c>
      <c r="BY567" t="n">
        <v>2.843871676432385</v>
      </c>
      <c r="BZ567" t="n">
        <v>0</v>
      </c>
      <c r="CA567" t="n">
        <v>78000000000</v>
      </c>
      <c r="CB567" t="n">
        <v>77959440000</v>
      </c>
      <c r="CC567" t="n">
        <v>78000000000</v>
      </c>
      <c r="CD567" t="n">
        <v>0</v>
      </c>
      <c r="CE567" t="n">
        <v>78000000000</v>
      </c>
      <c r="CF567" t="n">
        <v>77959440000</v>
      </c>
      <c r="CG567" t="n">
        <v>78000000000</v>
      </c>
      <c r="CH567" t="n">
        <v>78000000000</v>
      </c>
      <c r="CI567" t="n">
        <v>77959440000</v>
      </c>
      <c r="CJ567" t="n">
        <v>78000000000</v>
      </c>
      <c r="CK567" t="n">
        <v>0</v>
      </c>
      <c r="CL567" t="n">
        <v>0</v>
      </c>
      <c r="CM567" t="n">
        <v>0.233066025</v>
      </c>
      <c r="CN567" t="n">
        <v>2.7967923</v>
      </c>
      <c r="CO567" t="n">
        <v>2.7967923</v>
      </c>
      <c r="CP567" t="n">
        <v>18179149950</v>
      </c>
      <c r="CQ567" t="n">
        <v>218149799400</v>
      </c>
      <c r="CR567" t="n">
        <v>218149799400</v>
      </c>
      <c r="CS567" t="n">
        <v>1.133096663705128</v>
      </c>
      <c r="CT567" t="n">
        <v>88381539769</v>
      </c>
      <c r="CU567" t="n">
        <v>2.8</v>
      </c>
      <c r="CV567" t="n">
        <v>0</v>
      </c>
      <c r="CW567" t="n">
        <v>0</v>
      </c>
      <c r="CX567" t="n">
        <v>0</v>
      </c>
      <c r="CY567" t="n">
        <v>0</v>
      </c>
      <c r="CZ567" t="n">
        <v>218400000000</v>
      </c>
      <c r="DA567" t="n">
        <v>0</v>
      </c>
      <c r="DB567" t="n">
        <v>0</v>
      </c>
      <c r="DC567" t="n">
        <v>0</v>
      </c>
      <c r="DD567" t="n">
        <v>0</v>
      </c>
      <c r="DE567" t="n">
        <v>78000000000</v>
      </c>
      <c r="DF567" t="n">
        <v>0</v>
      </c>
      <c r="DG567" t="n">
        <v>0</v>
      </c>
      <c r="DH567" t="n">
        <v>1</v>
      </c>
      <c r="DI567" t="n">
        <v>0</v>
      </c>
      <c r="DJ567" t="n">
        <v>78000000000</v>
      </c>
      <c r="DK567" t="n">
        <v>0</v>
      </c>
      <c r="DL567" t="n">
        <v>78000000000</v>
      </c>
      <c r="DM567" t="n">
        <v>0</v>
      </c>
      <c r="DN567" t="n">
        <v>0</v>
      </c>
      <c r="DO567" t="n">
        <v>0</v>
      </c>
      <c r="DP567" t="n">
        <v>0</v>
      </c>
      <c r="DQ567" t="n">
        <v>0</v>
      </c>
      <c r="DR567" t="n">
        <v>0</v>
      </c>
      <c r="DS567" t="n">
        <v>0</v>
      </c>
      <c r="DT567" t="n">
        <v>0</v>
      </c>
      <c r="DU567" t="n">
        <v>0</v>
      </c>
      <c r="DV567" t="n">
        <v>77948343758.851</v>
      </c>
      <c r="DW567" t="n">
        <v>3741807711.400848</v>
      </c>
      <c r="DX567" t="n">
        <v>0</v>
      </c>
      <c r="DY567" t="n">
        <v>0</v>
      </c>
      <c r="DZ567" t="n">
        <v>0</v>
      </c>
      <c r="EA567" t="n">
        <v>0</v>
      </c>
      <c r="EB567" t="n">
        <v>3741807711.400848</v>
      </c>
      <c r="EC567" t="n">
        <v>0.04800368463218267</v>
      </c>
      <c r="ED567" t="n">
        <v>3741807711.400848</v>
      </c>
      <c r="EE567" t="n">
        <v>3744287401.310248</v>
      </c>
      <c r="EF567" t="n">
        <v>0</v>
      </c>
      <c r="EG567" t="n">
        <v>185677097</v>
      </c>
      <c r="EH567" t="n">
        <v>0</v>
      </c>
      <c r="EI567" t="n">
        <v>0</v>
      </c>
      <c r="EJ567" t="n">
        <v>0</v>
      </c>
      <c r="EK567" t="n">
        <v>0</v>
      </c>
      <c r="EL567" t="n">
        <v>2187120458</v>
      </c>
      <c r="EM567" t="n">
        <v>0</v>
      </c>
      <c r="EN567" t="n">
        <v>0</v>
      </c>
      <c r="EO567" t="n">
        <v>0</v>
      </c>
      <c r="EP567" t="n">
        <v>185677097</v>
      </c>
      <c r="EQ567" t="n">
        <v>2187120458</v>
      </c>
      <c r="ER567" t="n">
        <v>124</v>
      </c>
      <c r="EU567" t="n">
        <v>2021</v>
      </c>
      <c r="EV567" t="inlineStr">
        <is>
          <t>국내간접투자</t>
        </is>
      </c>
      <c r="EW567" t="n">
        <v>0</v>
      </c>
      <c r="EX567" t="n">
        <v>185677097</v>
      </c>
      <c r="EY567" t="n">
        <v>0</v>
      </c>
      <c r="EZ567" t="n">
        <v>0</v>
      </c>
      <c r="FA567" t="n">
        <v>0</v>
      </c>
      <c r="FB567" t="n">
        <v>0</v>
      </c>
      <c r="FC567" t="n">
        <v>2187120458</v>
      </c>
      <c r="FD567" t="n">
        <v>0</v>
      </c>
      <c r="FE567" t="n">
        <v>0</v>
      </c>
      <c r="FF567" t="n">
        <v>0</v>
      </c>
      <c r="FG567" t="n">
        <v>0</v>
      </c>
      <c r="FH567" t="n">
        <v>0</v>
      </c>
      <c r="FI567" t="n">
        <v>0</v>
      </c>
      <c r="FJ567" t="n">
        <v>0</v>
      </c>
      <c r="FK567" t="n">
        <v>0</v>
      </c>
      <c r="FL567" t="n">
        <v>0</v>
      </c>
      <c r="FM567" t="n">
        <v>0</v>
      </c>
      <c r="FN567" t="n">
        <v>0</v>
      </c>
      <c r="FO567" t="n">
        <v>0</v>
      </c>
      <c r="FP567" t="n">
        <v>0</v>
      </c>
      <c r="FQ567" t="b">
        <v>1</v>
      </c>
      <c r="FR567" t="b">
        <v>1</v>
      </c>
    </row>
    <row r="568">
      <c r="A568" t="inlineStr">
        <is>
          <t>BS00001312</t>
        </is>
      </c>
      <c r="B568" t="inlineStr">
        <is>
          <t>BS0000131201</t>
        </is>
      </c>
      <c r="C568" t="n">
        <v>210000932</v>
      </c>
      <c r="D568" t="inlineStr">
        <is>
          <t>KB GS파워 인수금융 전문투자형사모특별자산투자신탁</t>
        </is>
      </c>
      <c r="E568" t="inlineStr">
        <is>
          <t>KB GS파워 인수금융 전문투자형 사모특별자산 투자신탁</t>
        </is>
      </c>
      <c r="F568" t="inlineStr">
        <is>
          <t>인프라</t>
        </is>
      </c>
      <c r="G568" t="inlineStr">
        <is>
          <t>발전/유틸리티</t>
        </is>
      </c>
      <c r="H568" t="inlineStr">
        <is>
          <t>가스LNG</t>
        </is>
      </c>
      <c r="I568" t="inlineStr">
        <is>
          <t>국내</t>
        </is>
      </c>
      <c r="J568" t="inlineStr">
        <is>
          <t>아시아</t>
        </is>
      </c>
      <c r="K568" t="inlineStr">
        <is>
          <t>이머징</t>
        </is>
      </c>
      <c r="L568" t="inlineStr">
        <is>
          <t>한국</t>
        </is>
      </c>
      <c r="M568" t="inlineStr">
        <is>
          <t>해당없음</t>
        </is>
      </c>
      <c r="N568" t="inlineStr">
        <is>
          <t>수익증권</t>
        </is>
      </c>
      <c r="O568" t="inlineStr">
        <is>
          <t>선순위</t>
        </is>
      </c>
      <c r="P568" t="inlineStr">
        <is>
          <t>채권형</t>
        </is>
      </c>
      <c r="Q568" t="inlineStr">
        <is>
          <t>프로젝트</t>
        </is>
      </c>
      <c r="R568" t="inlineStr">
        <is>
          <t>KRW</t>
        </is>
      </c>
      <c r="S568" t="inlineStr">
        <is>
          <t>KRW</t>
        </is>
      </c>
      <c r="T568" s="1" t="n">
        <v>44252</v>
      </c>
      <c r="U568" s="1" t="n">
        <v>50405</v>
      </c>
      <c r="V568" s="1" t="n">
        <v>50405</v>
      </c>
      <c r="AB568" t="inlineStr">
        <is>
          <t>KB자산운용</t>
        </is>
      </c>
      <c r="AC568" t="inlineStr">
        <is>
          <t>해당없음</t>
        </is>
      </c>
      <c r="AD568" t="inlineStr">
        <is>
          <t>이다인</t>
        </is>
      </c>
      <c r="AF568" t="inlineStr">
        <is>
          <t>유재섭</t>
        </is>
      </c>
      <c r="AI568" t="inlineStr">
        <is>
          <t>기보유</t>
        </is>
      </c>
      <c r="AJ568" t="inlineStr">
        <is>
          <t>국내실물</t>
        </is>
      </c>
      <c r="AK568" t="inlineStr">
        <is>
          <t>인프라</t>
        </is>
      </c>
      <c r="AL568" t="inlineStr">
        <is>
          <t>Debt</t>
        </is>
      </c>
      <c r="AM568" t="inlineStr">
        <is>
          <t>인출</t>
        </is>
      </c>
      <c r="AN568" t="inlineStr">
        <is>
          <t>운영</t>
        </is>
      </c>
      <c r="AO568" t="n">
        <v>0</v>
      </c>
      <c r="AP568" t="n">
        <v>100000000000</v>
      </c>
      <c r="AQ568" t="n">
        <v>0</v>
      </c>
      <c r="AR568" t="n">
        <v>0</v>
      </c>
      <c r="AS568" t="n">
        <v>0</v>
      </c>
      <c r="AT568" t="n">
        <v>0</v>
      </c>
      <c r="AU568" t="n">
        <v>0</v>
      </c>
      <c r="AV568" t="n">
        <v>0</v>
      </c>
      <c r="AW568" t="n">
        <v>100000000000</v>
      </c>
      <c r="AX568" t="n">
        <v>0</v>
      </c>
      <c r="AY568" t="n">
        <v>12500000004</v>
      </c>
      <c r="AZ568" t="n">
        <v>34375000005</v>
      </c>
      <c r="BA568" t="n">
        <v>0</v>
      </c>
      <c r="BB568" t="n">
        <v>-12500000004</v>
      </c>
      <c r="BC568" t="n">
        <v>65624999995</v>
      </c>
      <c r="BD568" t="n">
        <v>0</v>
      </c>
      <c r="BE568" t="n">
        <v>1981868319</v>
      </c>
      <c r="BF568" t="n">
        <v>12564242828</v>
      </c>
      <c r="BG568" t="n">
        <v>1981868319</v>
      </c>
      <c r="BH568" t="n">
        <v>0</v>
      </c>
      <c r="BI568" t="n">
        <v>0</v>
      </c>
      <c r="BJ568" t="n">
        <v>353732376</v>
      </c>
      <c r="BK568" t="n">
        <v>1981868319</v>
      </c>
      <c r="BL568" t="n">
        <v>0</v>
      </c>
      <c r="BM568" t="n">
        <v>-774866470</v>
      </c>
      <c r="BN568" t="n">
        <v>151599002</v>
      </c>
      <c r="BO568" t="n">
        <v>0</v>
      </c>
      <c r="BP568" t="n">
        <v>1981868319</v>
      </c>
      <c r="BQ568" t="n">
        <v>-774866470</v>
      </c>
      <c r="BR568" t="n">
        <v>2133467321</v>
      </c>
      <c r="BS568" t="n">
        <v>0</v>
      </c>
      <c r="BT568" t="n">
        <v>0</v>
      </c>
      <c r="BU568" t="n">
        <v>0</v>
      </c>
      <c r="BV568" t="n">
        <v>-774866470</v>
      </c>
      <c r="BW568" t="n">
        <v>2133467321</v>
      </c>
      <c r="BX568" t="n">
        <v>-1.204188908229035</v>
      </c>
      <c r="BY568" t="n">
        <v>3.106379720144378</v>
      </c>
      <c r="BZ568" t="n">
        <v>0</v>
      </c>
      <c r="CA568" t="n">
        <v>65627718337</v>
      </c>
      <c r="CB568" t="n">
        <v>65627718337</v>
      </c>
      <c r="CC568" t="n">
        <v>78126874647</v>
      </c>
      <c r="CD568" t="n">
        <v>0</v>
      </c>
      <c r="CE568" t="n">
        <v>63572717593</v>
      </c>
      <c r="CF568" t="n">
        <v>64347584063</v>
      </c>
      <c r="CG568" t="n">
        <v>75921118595</v>
      </c>
      <c r="CH568" t="n">
        <v>63572717593</v>
      </c>
      <c r="CI568" t="n">
        <v>64347584063</v>
      </c>
      <c r="CJ568" t="n">
        <v>75921118595</v>
      </c>
      <c r="CK568" t="n">
        <v>151599002</v>
      </c>
      <c r="CL568" t="n">
        <v>9986500000</v>
      </c>
      <c r="CM568" t="n">
        <v>-13.70503421872854</v>
      </c>
      <c r="CN568" t="n">
        <v>3.095168769359589</v>
      </c>
      <c r="CO568" t="n">
        <v>2.460155785083771</v>
      </c>
      <c r="CP568" t="n">
        <v>-871266269989.631</v>
      </c>
      <c r="CQ568" t="n">
        <v>196768290077.1705</v>
      </c>
      <c r="CR568" t="n">
        <v>156398788959.9158</v>
      </c>
      <c r="CS568" t="n">
        <v>1.10511960426</v>
      </c>
      <c r="CT568" t="n">
        <v>70255456508.1089</v>
      </c>
      <c r="CU568" t="n">
        <v>0</v>
      </c>
      <c r="CV568" t="n">
        <v>0</v>
      </c>
      <c r="CW568" t="n">
        <v>0</v>
      </c>
      <c r="CX568" t="n">
        <v>0</v>
      </c>
      <c r="CY568" t="n">
        <v>0</v>
      </c>
      <c r="CZ568" t="n">
        <v>0</v>
      </c>
      <c r="DA568" t="n">
        <v>0</v>
      </c>
      <c r="DB568" t="n">
        <v>0</v>
      </c>
      <c r="DC568" t="n">
        <v>0</v>
      </c>
      <c r="DD568" t="n">
        <v>0</v>
      </c>
      <c r="DE568" t="n">
        <v>0</v>
      </c>
      <c r="DF568" t="n">
        <v>0</v>
      </c>
      <c r="DG568" t="n">
        <v>0</v>
      </c>
      <c r="DH568" t="n">
        <v>1</v>
      </c>
      <c r="DI568" t="n">
        <v>0</v>
      </c>
      <c r="DJ568" t="n">
        <v>63572717593</v>
      </c>
      <c r="DK568" t="n">
        <v>0</v>
      </c>
      <c r="DL568" t="n">
        <v>75921118595</v>
      </c>
      <c r="DM568" t="n">
        <v>0</v>
      </c>
      <c r="DN568" t="n">
        <v>0</v>
      </c>
      <c r="DO568" t="n">
        <v>0</v>
      </c>
      <c r="DP568" t="n">
        <v>12500000004</v>
      </c>
      <c r="DQ568" t="n">
        <v>0</v>
      </c>
      <c r="DR568" t="n">
        <v>0</v>
      </c>
      <c r="DS568" t="n">
        <v>0</v>
      </c>
      <c r="DT568" t="n">
        <v>0</v>
      </c>
      <c r="DU568" t="n">
        <v>0</v>
      </c>
      <c r="DV568" t="n">
        <v>70484617315</v>
      </c>
      <c r="DW568" t="n">
        <v>1621176138.325623</v>
      </c>
      <c r="DX568" t="n">
        <v>0</v>
      </c>
      <c r="DY568" t="n">
        <v>0</v>
      </c>
      <c r="DZ568" t="n">
        <v>0</v>
      </c>
      <c r="EA568" t="n">
        <v>0</v>
      </c>
      <c r="EB568" t="n">
        <v>1621176138.325623</v>
      </c>
      <c r="EC568" t="n">
        <v>0.02300042477467798</v>
      </c>
      <c r="ED568" t="n">
        <v>1621176138.325623</v>
      </c>
      <c r="EE568" t="n">
        <v>1462199508.719644</v>
      </c>
      <c r="EF568" t="n">
        <v>0</v>
      </c>
      <c r="EG568" t="n">
        <v>0</v>
      </c>
      <c r="EH568" t="n">
        <v>0</v>
      </c>
      <c r="EI568" t="n">
        <v>0</v>
      </c>
      <c r="EJ568" t="n">
        <v>-774866470</v>
      </c>
      <c r="EK568" t="n">
        <v>0</v>
      </c>
      <c r="EL568" t="n">
        <v>1981868319</v>
      </c>
      <c r="EM568" t="n">
        <v>353732376</v>
      </c>
      <c r="EN568" t="n">
        <v>0</v>
      </c>
      <c r="EO568" t="n">
        <v>-202133374</v>
      </c>
      <c r="EP568" t="n">
        <v>-774866470</v>
      </c>
      <c r="EQ568" t="n">
        <v>2133467321</v>
      </c>
      <c r="ER568" t="n">
        <v>125</v>
      </c>
      <c r="EU568" t="n">
        <v>2021</v>
      </c>
      <c r="EV568" t="inlineStr">
        <is>
          <t>국내간접투자</t>
        </is>
      </c>
      <c r="EW568" t="n">
        <v>0</v>
      </c>
      <c r="EX568" t="n">
        <v>0</v>
      </c>
      <c r="EY568" t="n">
        <v>0</v>
      </c>
      <c r="EZ568" t="n">
        <v>0</v>
      </c>
      <c r="FA568" t="n">
        <v>-774866470</v>
      </c>
      <c r="FB568" t="n">
        <v>0</v>
      </c>
      <c r="FC568" t="n">
        <v>1981868319</v>
      </c>
      <c r="FD568" t="n">
        <v>353732376</v>
      </c>
      <c r="FE568" t="n">
        <v>0</v>
      </c>
      <c r="FF568" t="n">
        <v>-202133374</v>
      </c>
      <c r="FG568" t="n">
        <v>0</v>
      </c>
      <c r="FH568" t="n">
        <v>0</v>
      </c>
      <c r="FI568" t="n">
        <v>0</v>
      </c>
      <c r="FJ568" t="n">
        <v>0</v>
      </c>
      <c r="FK568" t="n">
        <v>0</v>
      </c>
      <c r="FL568" t="n">
        <v>0</v>
      </c>
      <c r="FM568" t="n">
        <v>0</v>
      </c>
      <c r="FN568" t="n">
        <v>0</v>
      </c>
      <c r="FO568" t="n">
        <v>0</v>
      </c>
      <c r="FP568" t="n">
        <v>0</v>
      </c>
      <c r="FQ568" t="b">
        <v>1</v>
      </c>
      <c r="FR568" t="b">
        <v>1</v>
      </c>
    </row>
    <row r="569">
      <c r="A569" t="inlineStr">
        <is>
          <t>BS00001313</t>
        </is>
      </c>
      <c r="B569" t="inlineStr">
        <is>
          <t>BS0000131301</t>
        </is>
      </c>
      <c r="C569" t="n">
        <v>110000431</v>
      </c>
      <c r="D569" t="inlineStr">
        <is>
          <t>한투-한화 디지털 헬스케어 사모투자합자회사 1호</t>
        </is>
      </c>
      <c r="E569" t="inlineStr">
        <is>
          <t>한투-한화 디지털헬스케어 제1호 PEF</t>
        </is>
      </c>
      <c r="F569" t="inlineStr">
        <is>
          <t>VC</t>
        </is>
      </c>
      <c r="G569" t="inlineStr">
        <is>
          <t>VC</t>
        </is>
      </c>
      <c r="H569" t="inlineStr">
        <is>
          <t>VC</t>
        </is>
      </c>
      <c r="I569" t="inlineStr">
        <is>
          <t>국내</t>
        </is>
      </c>
      <c r="J569" t="inlineStr">
        <is>
          <t>아시아</t>
        </is>
      </c>
      <c r="K569" t="inlineStr">
        <is>
          <t>이머징</t>
        </is>
      </c>
      <c r="L569" t="inlineStr">
        <is>
          <t>한국</t>
        </is>
      </c>
      <c r="M569" t="inlineStr">
        <is>
          <t>해당없음</t>
        </is>
      </c>
      <c r="N569" t="inlineStr">
        <is>
          <t>출자</t>
        </is>
      </c>
      <c r="O569" t="inlineStr">
        <is>
          <t>지분</t>
        </is>
      </c>
      <c r="P569" t="inlineStr">
        <is>
          <t>주식형</t>
        </is>
      </c>
      <c r="Q569" t="inlineStr">
        <is>
          <t>블라인드</t>
        </is>
      </c>
      <c r="R569" t="inlineStr">
        <is>
          <t>KRW</t>
        </is>
      </c>
      <c r="S569" t="inlineStr">
        <is>
          <t>KRW</t>
        </is>
      </c>
      <c r="T569" s="1" t="n">
        <v>44400</v>
      </c>
      <c r="U569" s="1" t="n">
        <v>45830</v>
      </c>
      <c r="V569" s="1" t="n">
        <v>47291</v>
      </c>
      <c r="X569" t="inlineStr">
        <is>
          <t>해당없음</t>
        </is>
      </c>
      <c r="Y569" t="inlineStr">
        <is>
          <t>해당없음</t>
        </is>
      </c>
      <c r="Z569" t="inlineStr">
        <is>
          <t>해당없음</t>
        </is>
      </c>
      <c r="AA569" t="inlineStr">
        <is>
          <t>해당없음</t>
        </is>
      </c>
      <c r="AB569" t="inlineStr">
        <is>
          <t>한국투자PE, 한화자산운용</t>
        </is>
      </c>
      <c r="AC569" t="inlineStr">
        <is>
          <t>해당없음</t>
        </is>
      </c>
      <c r="AD569" t="inlineStr">
        <is>
          <t>강희서</t>
        </is>
      </c>
      <c r="AF569" t="inlineStr">
        <is>
          <t>권우철</t>
        </is>
      </c>
      <c r="AI569" t="inlineStr">
        <is>
          <t>기보유</t>
        </is>
      </c>
      <c r="AJ569" t="inlineStr">
        <is>
          <t>사모투자</t>
        </is>
      </c>
      <c r="AK569" t="inlineStr">
        <is>
          <t>VC</t>
        </is>
      </c>
      <c r="AL569" t="inlineStr">
        <is>
          <t>Equity</t>
        </is>
      </c>
      <c r="AM569" t="inlineStr">
        <is>
          <t>인출</t>
        </is>
      </c>
      <c r="AN569" t="inlineStr">
        <is>
          <t>운영</t>
        </is>
      </c>
      <c r="AO569" t="n">
        <v>0</v>
      </c>
      <c r="AP569" t="n">
        <v>25000000000</v>
      </c>
      <c r="AQ569" t="n">
        <v>0</v>
      </c>
      <c r="AR569" t="n">
        <v>0</v>
      </c>
      <c r="AS569" t="n">
        <v>0</v>
      </c>
      <c r="AT569" t="n">
        <v>0</v>
      </c>
      <c r="AU569" t="n">
        <v>0</v>
      </c>
      <c r="AV569" t="n">
        <v>0</v>
      </c>
      <c r="AW569" t="n">
        <v>22600349000</v>
      </c>
      <c r="AX569" t="n">
        <v>0</v>
      </c>
      <c r="AY569" t="n">
        <v>7560483806</v>
      </c>
      <c r="AZ569" t="n">
        <v>8621832851</v>
      </c>
      <c r="BA569" t="n">
        <v>0</v>
      </c>
      <c r="BB569" t="n">
        <v>-7560483806</v>
      </c>
      <c r="BC569" t="n">
        <v>13978516149</v>
      </c>
      <c r="BD569" t="n">
        <v>0</v>
      </c>
      <c r="BE569" t="n">
        <v>0</v>
      </c>
      <c r="BF569" t="n">
        <v>0</v>
      </c>
      <c r="BG569" t="n">
        <v>0</v>
      </c>
      <c r="BH569" t="n">
        <v>0</v>
      </c>
      <c r="BI569" t="n">
        <v>0</v>
      </c>
      <c r="BJ569" t="n">
        <v>0</v>
      </c>
      <c r="BK569" t="n">
        <v>0</v>
      </c>
      <c r="BL569" t="n">
        <v>0</v>
      </c>
      <c r="BM569" t="n">
        <v>0</v>
      </c>
      <c r="BN569" t="n">
        <v>0</v>
      </c>
      <c r="BO569" t="n">
        <v>0</v>
      </c>
      <c r="BP569" t="n">
        <v>0</v>
      </c>
      <c r="BQ569" t="n">
        <v>0</v>
      </c>
      <c r="BR569" t="n">
        <v>0</v>
      </c>
      <c r="BS569" t="n">
        <v>0</v>
      </c>
      <c r="BT569" t="n">
        <v>0</v>
      </c>
      <c r="BU569" t="n">
        <v>0</v>
      </c>
      <c r="BV569" t="n">
        <v>0</v>
      </c>
      <c r="BW569" t="n">
        <v>0</v>
      </c>
      <c r="BX569" t="n">
        <v>0</v>
      </c>
      <c r="BY569" t="n">
        <v>0</v>
      </c>
      <c r="BZ569" t="n">
        <v>0</v>
      </c>
      <c r="CA569" t="n">
        <v>13978516149</v>
      </c>
      <c r="CB569" t="n">
        <v>13978516149</v>
      </c>
      <c r="CC569" t="n">
        <v>21538999955</v>
      </c>
      <c r="CD569" t="n">
        <v>0</v>
      </c>
      <c r="CE569" t="n">
        <v>13978516149</v>
      </c>
      <c r="CF569" t="n">
        <v>13978516149</v>
      </c>
      <c r="CG569" t="n">
        <v>21538999955</v>
      </c>
      <c r="CH569" t="n">
        <v>13978516149</v>
      </c>
      <c r="CI569" t="n">
        <v>13978516149</v>
      </c>
      <c r="CJ569" t="n">
        <v>21538999955</v>
      </c>
      <c r="CK569" t="n">
        <v>0</v>
      </c>
      <c r="CL569" t="n">
        <v>0</v>
      </c>
      <c r="CM569" t="n">
        <v>2.980232238769531e-07</v>
      </c>
      <c r="CN569" t="n">
        <v>2.980232238769531e-07</v>
      </c>
      <c r="CO569" t="n">
        <v>-1.862645149230957e-08</v>
      </c>
      <c r="CP569" t="n">
        <v>4165.922447741032</v>
      </c>
      <c r="CQ569" t="n">
        <v>4165.922447741032</v>
      </c>
      <c r="CR569" t="n">
        <v>-260.3701529838145</v>
      </c>
      <c r="CS569" t="n">
        <v>1</v>
      </c>
      <c r="CT569" t="n">
        <v>13978516149</v>
      </c>
      <c r="CU569" t="n">
        <v>0</v>
      </c>
      <c r="CV569" t="n">
        <v>0</v>
      </c>
      <c r="CW569" t="n">
        <v>0</v>
      </c>
      <c r="CX569" t="n">
        <v>0</v>
      </c>
      <c r="CY569" t="n">
        <v>0</v>
      </c>
      <c r="CZ569" t="n">
        <v>0</v>
      </c>
      <c r="DA569" t="n">
        <v>0</v>
      </c>
      <c r="DB569" t="n">
        <v>0</v>
      </c>
      <c r="DC569" t="n">
        <v>0</v>
      </c>
      <c r="DD569" t="n">
        <v>0</v>
      </c>
      <c r="DE569" t="n">
        <v>0</v>
      </c>
      <c r="DF569" t="n">
        <v>0</v>
      </c>
      <c r="DG569" t="n">
        <v>0</v>
      </c>
      <c r="DH569" t="n">
        <v>0</v>
      </c>
      <c r="DI569" t="n">
        <v>1</v>
      </c>
      <c r="DJ569" t="n">
        <v>0</v>
      </c>
      <c r="DK569" t="n">
        <v>13978516149</v>
      </c>
      <c r="DL569" t="n">
        <v>0</v>
      </c>
      <c r="DM569" t="n">
        <v>21538999955</v>
      </c>
      <c r="DN569" t="n">
        <v>0</v>
      </c>
      <c r="DO569" t="n">
        <v>0</v>
      </c>
      <c r="DP569" t="n">
        <v>0</v>
      </c>
      <c r="DQ569" t="n">
        <v>7560483806</v>
      </c>
      <c r="DR569" t="n">
        <v>0</v>
      </c>
      <c r="DS569" t="n">
        <v>0</v>
      </c>
      <c r="DT569" t="n">
        <v>0</v>
      </c>
      <c r="DU569" t="n">
        <v>0</v>
      </c>
      <c r="DV569" t="n">
        <v>19307663049</v>
      </c>
      <c r="DW569" t="n">
        <v>0</v>
      </c>
      <c r="DX569" t="n">
        <v>0</v>
      </c>
      <c r="DY569" t="n">
        <v>9460754894.01</v>
      </c>
      <c r="DZ569" t="n">
        <v>0</v>
      </c>
      <c r="EA569" t="n">
        <v>0</v>
      </c>
      <c r="EB569" t="n">
        <v>9460754894.01</v>
      </c>
      <c r="EC569" t="n">
        <v>0.49</v>
      </c>
      <c r="ED569" t="n">
        <v>9460754894.01</v>
      </c>
      <c r="EE569" t="n">
        <v>6849472913.01</v>
      </c>
      <c r="EF569" t="n">
        <v>0</v>
      </c>
      <c r="EG569" t="n">
        <v>0</v>
      </c>
      <c r="EH569" t="n">
        <v>0</v>
      </c>
      <c r="EI569" t="n">
        <v>0</v>
      </c>
      <c r="EJ569" t="n">
        <v>0</v>
      </c>
      <c r="EK569" t="n">
        <v>0</v>
      </c>
      <c r="EL569" t="n">
        <v>0</v>
      </c>
      <c r="EM569" t="n">
        <v>0</v>
      </c>
      <c r="EN569" t="n">
        <v>0</v>
      </c>
      <c r="EO569" t="n">
        <v>0</v>
      </c>
      <c r="EP569" t="n">
        <v>0</v>
      </c>
      <c r="EQ569" t="n">
        <v>0</v>
      </c>
      <c r="ER569" t="n">
        <v>471</v>
      </c>
      <c r="EU569" t="n">
        <v>2021</v>
      </c>
      <c r="EV569" t="inlineStr">
        <is>
          <t>국내간접투자</t>
        </is>
      </c>
      <c r="EW569" t="n">
        <v>0</v>
      </c>
      <c r="EX569" t="n">
        <v>0</v>
      </c>
      <c r="EY569" t="n">
        <v>0</v>
      </c>
      <c r="EZ569" t="n">
        <v>0</v>
      </c>
      <c r="FA569" t="n">
        <v>0</v>
      </c>
      <c r="FB569" t="n">
        <v>0</v>
      </c>
      <c r="FC569" t="n">
        <v>0</v>
      </c>
      <c r="FD569" t="n">
        <v>0</v>
      </c>
      <c r="FE569" t="n">
        <v>0</v>
      </c>
      <c r="FF569" t="n">
        <v>0</v>
      </c>
      <c r="FG569" t="n">
        <v>0</v>
      </c>
      <c r="FH569" t="n">
        <v>0</v>
      </c>
      <c r="FI569" t="n">
        <v>0</v>
      </c>
      <c r="FJ569" t="n">
        <v>0</v>
      </c>
      <c r="FK569" t="n">
        <v>0</v>
      </c>
      <c r="FL569" t="n">
        <v>0</v>
      </c>
      <c r="FM569" t="n">
        <v>0</v>
      </c>
      <c r="FN569" t="n">
        <v>0</v>
      </c>
      <c r="FO569" t="n">
        <v>0</v>
      </c>
      <c r="FP569" t="n">
        <v>0</v>
      </c>
      <c r="FQ569" t="b">
        <v>1</v>
      </c>
      <c r="FR569" t="b">
        <v>1</v>
      </c>
    </row>
    <row r="570">
      <c r="A570" t="inlineStr">
        <is>
          <t>BS00001314</t>
        </is>
      </c>
      <c r="B570" t="n">
        <v>506490064501</v>
      </c>
      <c r="C570" t="n">
        <v>6000000001201</v>
      </c>
      <c r="D570" t="inlineStr">
        <is>
          <t>가산 IDC 사업비 대출</t>
        </is>
      </c>
      <c r="E570" t="inlineStr">
        <is>
          <t>가산동 인터넷데이터센터(IDC) 개발 및 운영사업(지엘가산메트로)</t>
        </is>
      </c>
      <c r="F570" t="inlineStr">
        <is>
          <t>부동산</t>
        </is>
      </c>
      <c r="G570" t="inlineStr">
        <is>
          <t>개발형</t>
        </is>
      </c>
      <c r="H570" t="inlineStr">
        <is>
          <t>데이터센터</t>
        </is>
      </c>
      <c r="I570" t="inlineStr">
        <is>
          <t>국내</t>
        </is>
      </c>
      <c r="J570" t="inlineStr">
        <is>
          <t>아시아</t>
        </is>
      </c>
      <c r="K570" t="inlineStr">
        <is>
          <t>이머징</t>
        </is>
      </c>
      <c r="L570" t="inlineStr">
        <is>
          <t>한국</t>
        </is>
      </c>
      <c r="M570" t="inlineStr">
        <is>
          <t>서울기타</t>
        </is>
      </c>
      <c r="N570" t="inlineStr">
        <is>
          <t>대출</t>
        </is>
      </c>
      <c r="O570" t="inlineStr">
        <is>
          <t>선순위</t>
        </is>
      </c>
      <c r="P570" t="inlineStr">
        <is>
          <t>대출</t>
        </is>
      </c>
      <c r="Q570" t="inlineStr">
        <is>
          <t>프로젝트</t>
        </is>
      </c>
      <c r="R570" t="inlineStr">
        <is>
          <t>KRW</t>
        </is>
      </c>
      <c r="S570" t="inlineStr">
        <is>
          <t>KRW</t>
        </is>
      </c>
      <c r="T570" s="1" t="n">
        <v>44272</v>
      </c>
      <c r="U570" s="1" t="n">
        <v>44377</v>
      </c>
      <c r="V570" s="1" t="n">
        <v>46098</v>
      </c>
      <c r="X570" t="inlineStr">
        <is>
          <t>해당없음</t>
        </is>
      </c>
      <c r="Y570" t="inlineStr">
        <is>
          <t>해당없음</t>
        </is>
      </c>
      <c r="Z570" t="inlineStr">
        <is>
          <t>시공사 책임준공</t>
        </is>
      </c>
      <c r="AA570" t="inlineStr">
        <is>
          <t>시공사 책임준공</t>
        </is>
      </c>
      <c r="AB570" t="inlineStr">
        <is>
          <t>이지스자산운용</t>
        </is>
      </c>
      <c r="AC570" t="inlineStr">
        <is>
          <t>해당없음</t>
        </is>
      </c>
      <c r="AD570" t="inlineStr">
        <is>
          <t>배상원</t>
        </is>
      </c>
      <c r="AF570" t="inlineStr">
        <is>
          <t>김현우</t>
        </is>
      </c>
      <c r="AH570" s="1" t="n">
        <v>44267</v>
      </c>
      <c r="AI570" t="inlineStr">
        <is>
          <t>기보유</t>
        </is>
      </c>
      <c r="AJ570" t="inlineStr">
        <is>
          <t>국내실물</t>
        </is>
      </c>
      <c r="AK570" t="inlineStr">
        <is>
          <t>부동산</t>
        </is>
      </c>
      <c r="AL570" t="inlineStr">
        <is>
          <t>Debt</t>
        </is>
      </c>
      <c r="AM570" t="inlineStr">
        <is>
          <t>인출</t>
        </is>
      </c>
      <c r="AN570" t="inlineStr">
        <is>
          <t>운영</t>
        </is>
      </c>
      <c r="AO570" t="n">
        <v>0</v>
      </c>
      <c r="AP570" t="n">
        <v>100000000000</v>
      </c>
      <c r="AQ570" t="n">
        <v>0</v>
      </c>
      <c r="AR570" t="n">
        <v>0</v>
      </c>
      <c r="AS570" t="n">
        <v>0</v>
      </c>
      <c r="AT570" t="n">
        <v>0</v>
      </c>
      <c r="AU570" t="n">
        <v>0</v>
      </c>
      <c r="AV570" t="n">
        <v>0</v>
      </c>
      <c r="AW570" t="n">
        <v>100000000000</v>
      </c>
      <c r="AX570" t="n">
        <v>0</v>
      </c>
      <c r="AY570" t="n">
        <v>0</v>
      </c>
      <c r="AZ570" t="n">
        <v>9000000000</v>
      </c>
      <c r="BA570" t="n">
        <v>0</v>
      </c>
      <c r="BB570" t="n">
        <v>0</v>
      </c>
      <c r="BC570" t="n">
        <v>91000000000</v>
      </c>
      <c r="BD570" t="n">
        <v>0</v>
      </c>
      <c r="BE570" t="n">
        <v>2364583127</v>
      </c>
      <c r="BF570" t="n">
        <v>11303423202</v>
      </c>
      <c r="BG570" t="n">
        <v>0</v>
      </c>
      <c r="BH570" t="n">
        <v>2364583127</v>
      </c>
      <c r="BI570" t="n">
        <v>0</v>
      </c>
      <c r="BJ570" t="n">
        <v>0</v>
      </c>
      <c r="BK570" t="n">
        <v>0</v>
      </c>
      <c r="BL570" t="n">
        <v>2365999999</v>
      </c>
      <c r="BM570" t="n">
        <v>0</v>
      </c>
      <c r="BN570" t="n">
        <v>0</v>
      </c>
      <c r="BO570" t="n">
        <v>200787187</v>
      </c>
      <c r="BP570" t="n">
        <v>2369659552</v>
      </c>
      <c r="BQ570" t="n">
        <v>200787187</v>
      </c>
      <c r="BR570" t="n">
        <v>2369659552</v>
      </c>
      <c r="BS570" t="n">
        <v>0</v>
      </c>
      <c r="BT570" t="n">
        <v>0</v>
      </c>
      <c r="BU570" t="n">
        <v>0</v>
      </c>
      <c r="BV570" t="n">
        <v>200787187</v>
      </c>
      <c r="BW570" t="n">
        <v>2369659552</v>
      </c>
      <c r="BX570" t="n">
        <v>0.2209774395388676</v>
      </c>
      <c r="BY570" t="n">
        <v>2.638373390697856</v>
      </c>
      <c r="BZ570" t="n">
        <v>0</v>
      </c>
      <c r="CA570" t="n">
        <v>91000000000</v>
      </c>
      <c r="CB570" t="n">
        <v>90927200000</v>
      </c>
      <c r="CC570" t="n">
        <v>91000000000</v>
      </c>
      <c r="CD570" t="n">
        <v>0</v>
      </c>
      <c r="CE570" t="n">
        <v>91000000000</v>
      </c>
      <c r="CF570" t="n">
        <v>90927200000</v>
      </c>
      <c r="CG570" t="n">
        <v>91000000000</v>
      </c>
      <c r="CH570" t="n">
        <v>91000000000</v>
      </c>
      <c r="CI570" t="n">
        <v>90927200000</v>
      </c>
      <c r="CJ570" t="n">
        <v>91000000000</v>
      </c>
      <c r="CK570" t="n">
        <v>0</v>
      </c>
      <c r="CL570" t="n">
        <v>0</v>
      </c>
      <c r="CM570" t="n">
        <v>0.2158947916666667</v>
      </c>
      <c r="CN570" t="n">
        <v>2.5907375</v>
      </c>
      <c r="CO570" t="n">
        <v>2.5907375</v>
      </c>
      <c r="CP570" t="n">
        <v>19646426041.66667</v>
      </c>
      <c r="CQ570" t="n">
        <v>235757112500</v>
      </c>
      <c r="CR570" t="n">
        <v>235757112500</v>
      </c>
      <c r="CS570" t="n">
        <v>1.11303423202</v>
      </c>
      <c r="CT570" t="n">
        <v>101286115113.82</v>
      </c>
      <c r="CU570" t="n">
        <v>2.6</v>
      </c>
      <c r="CV570" t="n">
        <v>0</v>
      </c>
      <c r="CW570" t="n">
        <v>0</v>
      </c>
      <c r="CX570" t="n">
        <v>0</v>
      </c>
      <c r="CY570" t="n">
        <v>0</v>
      </c>
      <c r="CZ570" t="n">
        <v>236600000000</v>
      </c>
      <c r="DA570" t="n">
        <v>0</v>
      </c>
      <c r="DB570" t="n">
        <v>0</v>
      </c>
      <c r="DC570" t="n">
        <v>0</v>
      </c>
      <c r="DD570" t="n">
        <v>0</v>
      </c>
      <c r="DE570" t="n">
        <v>91000000000</v>
      </c>
      <c r="DF570" t="n">
        <v>0</v>
      </c>
      <c r="DG570" t="n">
        <v>0</v>
      </c>
      <c r="DH570" t="n">
        <v>1</v>
      </c>
      <c r="DI570" t="n">
        <v>0</v>
      </c>
      <c r="DJ570" t="n">
        <v>91000000000</v>
      </c>
      <c r="DK570" t="n">
        <v>0</v>
      </c>
      <c r="DL570" t="n">
        <v>91000000000</v>
      </c>
      <c r="DM570" t="n">
        <v>0</v>
      </c>
      <c r="DN570" t="n">
        <v>0</v>
      </c>
      <c r="DO570" t="n">
        <v>0</v>
      </c>
      <c r="DP570" t="n">
        <v>0</v>
      </c>
      <c r="DQ570" t="n">
        <v>0</v>
      </c>
      <c r="DR570" t="n">
        <v>0</v>
      </c>
      <c r="DS570" t="n">
        <v>0</v>
      </c>
      <c r="DT570" t="n">
        <v>0</v>
      </c>
      <c r="DU570" t="n">
        <v>0</v>
      </c>
      <c r="DV570" t="n">
        <v>90676927827.47604</v>
      </c>
      <c r="DW570" t="n">
        <v>4377073006.87085</v>
      </c>
      <c r="DX570" t="n">
        <v>0</v>
      </c>
      <c r="DY570" t="n">
        <v>0</v>
      </c>
      <c r="DZ570" t="n">
        <v>0</v>
      </c>
      <c r="EA570" t="n">
        <v>0</v>
      </c>
      <c r="EB570" t="n">
        <v>4377073006.87085</v>
      </c>
      <c r="EC570" t="n">
        <v>0.04827107745863167</v>
      </c>
      <c r="ED570" t="n">
        <v>4377073006.87085</v>
      </c>
      <c r="EE570" t="n">
        <v>4392668048.735482</v>
      </c>
      <c r="EF570" t="n">
        <v>0</v>
      </c>
      <c r="EG570" t="n">
        <v>200787187</v>
      </c>
      <c r="EH570" t="n">
        <v>0</v>
      </c>
      <c r="EI570" t="n">
        <v>0</v>
      </c>
      <c r="EJ570" t="n">
        <v>0</v>
      </c>
      <c r="EK570" t="n">
        <v>0</v>
      </c>
      <c r="EL570" t="n">
        <v>2369659552</v>
      </c>
      <c r="EM570" t="n">
        <v>0</v>
      </c>
      <c r="EN570" t="n">
        <v>0</v>
      </c>
      <c r="EO570" t="n">
        <v>0</v>
      </c>
      <c r="EP570" t="n">
        <v>200787187</v>
      </c>
      <c r="EQ570" t="n">
        <v>2369659552</v>
      </c>
      <c r="ER570" t="n">
        <v>115</v>
      </c>
      <c r="EU570" t="n">
        <v>2021</v>
      </c>
      <c r="EV570" t="inlineStr">
        <is>
          <t>국내간접투자</t>
        </is>
      </c>
      <c r="EW570" t="n">
        <v>0</v>
      </c>
      <c r="EX570" t="n">
        <v>200787187</v>
      </c>
      <c r="EY570" t="n">
        <v>0</v>
      </c>
      <c r="EZ570" t="n">
        <v>0</v>
      </c>
      <c r="FA570" t="n">
        <v>0</v>
      </c>
      <c r="FB570" t="n">
        <v>0</v>
      </c>
      <c r="FC570" t="n">
        <v>2369659552</v>
      </c>
      <c r="FD570" t="n">
        <v>0</v>
      </c>
      <c r="FE570" t="n">
        <v>0</v>
      </c>
      <c r="FF570" t="n">
        <v>0</v>
      </c>
      <c r="FG570" t="n">
        <v>0</v>
      </c>
      <c r="FH570" t="n">
        <v>0</v>
      </c>
      <c r="FI570" t="n">
        <v>0</v>
      </c>
      <c r="FJ570" t="n">
        <v>0</v>
      </c>
      <c r="FK570" t="n">
        <v>0</v>
      </c>
      <c r="FL570" t="n">
        <v>0</v>
      </c>
      <c r="FM570" t="n">
        <v>0</v>
      </c>
      <c r="FN570" t="n">
        <v>0</v>
      </c>
      <c r="FO570" t="n">
        <v>0</v>
      </c>
      <c r="FP570" t="n">
        <v>0</v>
      </c>
      <c r="FQ570" t="b">
        <v>1</v>
      </c>
      <c r="FR570" t="b">
        <v>1</v>
      </c>
    </row>
    <row r="571">
      <c r="A571" t="inlineStr">
        <is>
          <t>BS00001321</t>
        </is>
      </c>
      <c r="B571" t="inlineStr">
        <is>
          <t>BS0000132101</t>
        </is>
      </c>
      <c r="C571" t="n">
        <v>210001000</v>
      </c>
      <c r="D571" t="inlineStr">
        <is>
          <t>현대인베스트먼트 선순위대출 전문투자형사모특별자산투자신탁 2호</t>
        </is>
      </c>
      <c r="E571" t="inlineStr">
        <is>
          <t>현대인베스트먼트 선순위대출 일반 사모특별자산투자신탁 제2호</t>
        </is>
      </c>
      <c r="F571" t="inlineStr">
        <is>
          <t>PD</t>
        </is>
      </c>
      <c r="G571" t="inlineStr">
        <is>
          <t>PD</t>
        </is>
      </c>
      <c r="H571" t="inlineStr">
        <is>
          <t>Senior</t>
        </is>
      </c>
      <c r="I571" t="inlineStr">
        <is>
          <t>국내</t>
        </is>
      </c>
      <c r="J571" t="inlineStr">
        <is>
          <t>아시아</t>
        </is>
      </c>
      <c r="K571" t="inlineStr">
        <is>
          <t>이머징</t>
        </is>
      </c>
      <c r="L571" t="inlineStr">
        <is>
          <t>한국</t>
        </is>
      </c>
      <c r="M571" t="inlineStr">
        <is>
          <t>해당없음</t>
        </is>
      </c>
      <c r="N571" t="inlineStr">
        <is>
          <t>수익증권</t>
        </is>
      </c>
      <c r="O571" t="inlineStr">
        <is>
          <t>선순위</t>
        </is>
      </c>
      <c r="P571" t="inlineStr">
        <is>
          <t>채권형</t>
        </is>
      </c>
      <c r="Q571" t="inlineStr">
        <is>
          <t>블라인드</t>
        </is>
      </c>
      <c r="R571" t="inlineStr">
        <is>
          <t>KRW</t>
        </is>
      </c>
      <c r="S571" t="inlineStr">
        <is>
          <t>KRW</t>
        </is>
      </c>
      <c r="T571" s="1" t="n">
        <v>44344</v>
      </c>
      <c r="U571" s="1" t="n">
        <v>45074</v>
      </c>
      <c r="V571" s="1" t="n">
        <v>46901</v>
      </c>
      <c r="X571" t="inlineStr">
        <is>
          <t>해당없음</t>
        </is>
      </c>
      <c r="Y571" t="inlineStr">
        <is>
          <t>해당없음</t>
        </is>
      </c>
      <c r="Z571" t="inlineStr">
        <is>
          <t>해당없음</t>
        </is>
      </c>
      <c r="AA571" t="inlineStr">
        <is>
          <t>해당없음</t>
        </is>
      </c>
      <c r="AB571" t="inlineStr">
        <is>
          <t>현대인베스트먼트자산운용</t>
        </is>
      </c>
      <c r="AC571" t="inlineStr">
        <is>
          <t>해당없음</t>
        </is>
      </c>
      <c r="AD571" t="inlineStr">
        <is>
          <t>강윤구</t>
        </is>
      </c>
      <c r="AF571" t="inlineStr">
        <is>
          <t>이현호</t>
        </is>
      </c>
      <c r="AI571" t="inlineStr">
        <is>
          <t>기보유</t>
        </is>
      </c>
      <c r="AJ571" t="inlineStr">
        <is>
          <t>사모투자</t>
        </is>
      </c>
      <c r="AK571" t="inlineStr">
        <is>
          <t>PD</t>
        </is>
      </c>
      <c r="AL571" t="inlineStr">
        <is>
          <t>Debt</t>
        </is>
      </c>
      <c r="AM571" t="inlineStr">
        <is>
          <t>인출</t>
        </is>
      </c>
      <c r="AN571" t="inlineStr">
        <is>
          <t>운영</t>
        </is>
      </c>
      <c r="AO571" t="n">
        <v>0</v>
      </c>
      <c r="AP571" t="n">
        <v>50000000000</v>
      </c>
      <c r="AQ571" t="n">
        <v>0</v>
      </c>
      <c r="AR571" t="n">
        <v>0</v>
      </c>
      <c r="AS571" t="n">
        <v>0</v>
      </c>
      <c r="AT571" t="n">
        <v>0</v>
      </c>
      <c r="AU571" t="n">
        <v>0</v>
      </c>
      <c r="AV571" t="n">
        <v>0</v>
      </c>
      <c r="AW571" t="n">
        <v>48392857144</v>
      </c>
      <c r="AX571" t="n">
        <v>0</v>
      </c>
      <c r="AY571" t="n">
        <v>4645676783</v>
      </c>
      <c r="AZ571" t="n">
        <v>36793233362</v>
      </c>
      <c r="BA571" t="n">
        <v>0</v>
      </c>
      <c r="BB571" t="n">
        <v>-4645676783</v>
      </c>
      <c r="BC571" t="n">
        <v>11599623782</v>
      </c>
      <c r="BD571" t="n">
        <v>134423632</v>
      </c>
      <c r="BE571" t="n">
        <v>553203697</v>
      </c>
      <c r="BF571" t="n">
        <v>6035901223</v>
      </c>
      <c r="BG571" t="n">
        <v>553203697</v>
      </c>
      <c r="BH571" t="n">
        <v>0</v>
      </c>
      <c r="BI571" t="n">
        <v>0</v>
      </c>
      <c r="BJ571" t="n">
        <v>97879027</v>
      </c>
      <c r="BK571" t="n">
        <v>553203697</v>
      </c>
      <c r="BL571" t="n">
        <v>0</v>
      </c>
      <c r="BM571" t="n">
        <v>-289014646</v>
      </c>
      <c r="BN571" t="n">
        <v>221309337</v>
      </c>
      <c r="BO571" t="n">
        <v>134423632</v>
      </c>
      <c r="BP571" t="n">
        <v>553203697</v>
      </c>
      <c r="BQ571" t="n">
        <v>-154591014</v>
      </c>
      <c r="BR571" t="n">
        <v>774513034</v>
      </c>
      <c r="BS571" t="n">
        <v>0</v>
      </c>
      <c r="BT571" t="n">
        <v>0</v>
      </c>
      <c r="BU571" t="n">
        <v>0</v>
      </c>
      <c r="BV571" t="n">
        <v>-154591014</v>
      </c>
      <c r="BW571" t="n">
        <v>774513034</v>
      </c>
      <c r="BX571" t="n">
        <v>-1.303466168690848</v>
      </c>
      <c r="BY571" t="n">
        <v>5.752850060897654</v>
      </c>
      <c r="BZ571" t="n">
        <v>0</v>
      </c>
      <c r="CA571" t="n">
        <v>11800506595</v>
      </c>
      <c r="CB571" t="n">
        <v>11800506595</v>
      </c>
      <c r="CC571" t="n">
        <v>16461160554</v>
      </c>
      <c r="CD571" t="n">
        <v>0</v>
      </c>
      <c r="CE571" t="n">
        <v>11638191523</v>
      </c>
      <c r="CF571" t="n">
        <v>11927206169</v>
      </c>
      <c r="CG571" t="n">
        <v>16062558969</v>
      </c>
      <c r="CH571" t="n">
        <v>11638191523</v>
      </c>
      <c r="CI571" t="n">
        <v>11927206169</v>
      </c>
      <c r="CJ571" t="n">
        <v>16062558969</v>
      </c>
      <c r="CK571" t="n">
        <v>221309337</v>
      </c>
      <c r="CL571" t="n">
        <v>0</v>
      </c>
      <c r="CM571" t="n">
        <v>-14.67695344239473</v>
      </c>
      <c r="CN571" t="n">
        <v>5.681526958942415</v>
      </c>
      <c r="CO571" t="n">
        <v>4.489168226718903</v>
      </c>
      <c r="CP571" t="n">
        <v>-170813195136.744</v>
      </c>
      <c r="CQ571" t="n">
        <v>66122698891.25958</v>
      </c>
      <c r="CR571" t="n">
        <v>52245799601.52088</v>
      </c>
      <c r="CS571" t="n">
        <v>1.125524081909951</v>
      </c>
      <c r="CT571" t="n">
        <v>13099064829.01675</v>
      </c>
      <c r="CU571" t="n">
        <v>0</v>
      </c>
      <c r="CV571" t="n">
        <v>0</v>
      </c>
      <c r="CW571" t="n">
        <v>0</v>
      </c>
      <c r="CX571" t="n">
        <v>0</v>
      </c>
      <c r="CY571" t="n">
        <v>0</v>
      </c>
      <c r="CZ571" t="n">
        <v>0</v>
      </c>
      <c r="DA571" t="n">
        <v>0</v>
      </c>
      <c r="DB571" t="n">
        <v>0</v>
      </c>
      <c r="DC571" t="n">
        <v>0</v>
      </c>
      <c r="DD571" t="n">
        <v>0</v>
      </c>
      <c r="DE571" t="n">
        <v>0</v>
      </c>
      <c r="DF571" t="n">
        <v>0</v>
      </c>
      <c r="DG571" t="n">
        <v>0</v>
      </c>
      <c r="DH571" t="n">
        <v>1</v>
      </c>
      <c r="DI571" t="n">
        <v>0</v>
      </c>
      <c r="DJ571" t="n">
        <v>11638191523</v>
      </c>
      <c r="DK571" t="n">
        <v>0</v>
      </c>
      <c r="DL571" t="n">
        <v>16062558969</v>
      </c>
      <c r="DM571" t="n">
        <v>0</v>
      </c>
      <c r="DN571" t="n">
        <v>0</v>
      </c>
      <c r="DO571" t="n">
        <v>0</v>
      </c>
      <c r="DP571" t="n">
        <v>4645676783</v>
      </c>
      <c r="DQ571" t="n">
        <v>0</v>
      </c>
      <c r="DR571" t="n">
        <v>0</v>
      </c>
      <c r="DS571" t="n">
        <v>0</v>
      </c>
      <c r="DT571" t="n">
        <v>0</v>
      </c>
      <c r="DU571" t="n">
        <v>0</v>
      </c>
      <c r="DV571" t="n">
        <v>14641741344</v>
      </c>
      <c r="DW571" t="n">
        <v>1513833250.456674</v>
      </c>
      <c r="DX571" t="n">
        <v>0</v>
      </c>
      <c r="DY571" t="n">
        <v>0</v>
      </c>
      <c r="DZ571" t="n">
        <v>0</v>
      </c>
      <c r="EA571" t="n">
        <v>0</v>
      </c>
      <c r="EB571" t="n">
        <v>1513833250.456674</v>
      </c>
      <c r="EC571" t="n">
        <v>0.1033916127112179</v>
      </c>
      <c r="ED571" t="n">
        <v>1513833250.456674</v>
      </c>
      <c r="EE571" t="n">
        <v>1203291390.604995</v>
      </c>
      <c r="EF571" t="n">
        <v>0</v>
      </c>
      <c r="EG571" t="n">
        <v>134423632</v>
      </c>
      <c r="EH571" t="n">
        <v>0</v>
      </c>
      <c r="EI571" t="n">
        <v>0</v>
      </c>
      <c r="EJ571" t="n">
        <v>-289014646</v>
      </c>
      <c r="EK571" t="n">
        <v>0</v>
      </c>
      <c r="EL571" t="n">
        <v>553203697</v>
      </c>
      <c r="EM571" t="n">
        <v>97879027</v>
      </c>
      <c r="EN571" t="n">
        <v>0</v>
      </c>
      <c r="EO571" t="n">
        <v>123430310</v>
      </c>
      <c r="EP571" t="n">
        <v>-154591014</v>
      </c>
      <c r="EQ571" t="n">
        <v>774513034</v>
      </c>
      <c r="ER571" t="n">
        <v>215</v>
      </c>
      <c r="EU571" t="n">
        <v>2021</v>
      </c>
      <c r="EV571" t="inlineStr">
        <is>
          <t>국내간접투자</t>
        </is>
      </c>
      <c r="EW571" t="n">
        <v>0</v>
      </c>
      <c r="EX571" t="n">
        <v>134423632</v>
      </c>
      <c r="EY571" t="n">
        <v>0</v>
      </c>
      <c r="EZ571" t="n">
        <v>0</v>
      </c>
      <c r="FA571" t="n">
        <v>-289014646</v>
      </c>
      <c r="FB571" t="n">
        <v>0</v>
      </c>
      <c r="FC571" t="n">
        <v>553203697</v>
      </c>
      <c r="FD571" t="n">
        <v>97879027</v>
      </c>
      <c r="FE571" t="n">
        <v>0</v>
      </c>
      <c r="FF571" t="n">
        <v>123430310</v>
      </c>
      <c r="FG571" t="n">
        <v>0</v>
      </c>
      <c r="FH571" t="n">
        <v>0</v>
      </c>
      <c r="FI571" t="n">
        <v>0</v>
      </c>
      <c r="FJ571" t="n">
        <v>0</v>
      </c>
      <c r="FK571" t="n">
        <v>0</v>
      </c>
      <c r="FL571" t="n">
        <v>0</v>
      </c>
      <c r="FM571" t="n">
        <v>0</v>
      </c>
      <c r="FN571" t="n">
        <v>0</v>
      </c>
      <c r="FO571" t="n">
        <v>0</v>
      </c>
      <c r="FP571" t="n">
        <v>0</v>
      </c>
      <c r="FQ571" t="b">
        <v>1</v>
      </c>
      <c r="FR571" t="b">
        <v>1</v>
      </c>
    </row>
    <row r="572">
      <c r="A572" t="inlineStr">
        <is>
          <t>BS00001324</t>
        </is>
      </c>
      <c r="B572" t="inlineStr">
        <is>
          <t>BS0000132401</t>
        </is>
      </c>
      <c r="C572" t="n">
        <v>210001049</v>
      </c>
      <c r="D572" t="inlineStr">
        <is>
          <t>타이거 대체 전문투자형특별자산투자신탁 36호</t>
        </is>
      </c>
      <c r="E572" t="inlineStr">
        <is>
          <t>타이거대체전문투자형사모특별자산투자신탁36호(재간접형)</t>
        </is>
      </c>
      <c r="F572" t="inlineStr">
        <is>
          <t>VC</t>
        </is>
      </c>
      <c r="G572" t="inlineStr">
        <is>
          <t>VC</t>
        </is>
      </c>
      <c r="H572" t="inlineStr">
        <is>
          <t>VC</t>
        </is>
      </c>
      <c r="I572" t="inlineStr">
        <is>
          <t>해외</t>
        </is>
      </c>
      <c r="J572" t="inlineStr">
        <is>
          <t>아시아</t>
        </is>
      </c>
      <c r="K572" t="inlineStr">
        <is>
          <t>이머징</t>
        </is>
      </c>
      <c r="L572" t="inlineStr">
        <is>
          <t>혼합</t>
        </is>
      </c>
      <c r="M572" t="inlineStr">
        <is>
          <t>해당없음</t>
        </is>
      </c>
      <c r="N572" t="inlineStr">
        <is>
          <t>수익증권</t>
        </is>
      </c>
      <c r="O572" t="inlineStr">
        <is>
          <t>지분</t>
        </is>
      </c>
      <c r="P572" t="inlineStr">
        <is>
          <t>주식형</t>
        </is>
      </c>
      <c r="Q572" t="inlineStr">
        <is>
          <t>블라인드</t>
        </is>
      </c>
      <c r="R572" t="inlineStr">
        <is>
          <t>KRW</t>
        </is>
      </c>
      <c r="S572" t="inlineStr">
        <is>
          <t>USD</t>
        </is>
      </c>
      <c r="T572" s="1" t="n">
        <v>44412</v>
      </c>
      <c r="U572" s="1" t="n">
        <v>46235</v>
      </c>
      <c r="V572" s="1" t="n">
        <v>48064</v>
      </c>
      <c r="X572" t="inlineStr">
        <is>
          <t>해당없음</t>
        </is>
      </c>
      <c r="Y572" t="inlineStr">
        <is>
          <t>해당없음</t>
        </is>
      </c>
      <c r="Z572" t="inlineStr">
        <is>
          <t>해당없음</t>
        </is>
      </c>
      <c r="AA572" t="inlineStr">
        <is>
          <t>해당없음</t>
        </is>
      </c>
      <c r="AB572" t="inlineStr">
        <is>
          <t>타이거대체투자운용</t>
        </is>
      </c>
      <c r="AC572" t="inlineStr">
        <is>
          <t>Sylvan Capital</t>
        </is>
      </c>
      <c r="AD572" t="inlineStr">
        <is>
          <t>이문일</t>
        </is>
      </c>
      <c r="AF572" t="inlineStr">
        <is>
          <t>권우철</t>
        </is>
      </c>
      <c r="AI572" t="inlineStr">
        <is>
          <t>기보유</t>
        </is>
      </c>
      <c r="AJ572" t="inlineStr">
        <is>
          <t>사모투자</t>
        </is>
      </c>
      <c r="AK572" t="inlineStr">
        <is>
          <t>VC</t>
        </is>
      </c>
      <c r="AL572" t="inlineStr">
        <is>
          <t>Equity</t>
        </is>
      </c>
      <c r="AM572" t="inlineStr">
        <is>
          <t>인출</t>
        </is>
      </c>
      <c r="AN572" t="inlineStr">
        <is>
          <t>운영</t>
        </is>
      </c>
      <c r="AO572" t="n">
        <v>280000000</v>
      </c>
      <c r="AP572" t="n">
        <v>56000000000</v>
      </c>
      <c r="AQ572" t="n">
        <v>0</v>
      </c>
      <c r="AR572" t="n">
        <v>0</v>
      </c>
      <c r="AS572" t="n">
        <v>0</v>
      </c>
      <c r="AT572" t="n">
        <v>0</v>
      </c>
      <c r="AU572" t="n">
        <v>0</v>
      </c>
      <c r="AV572" t="n">
        <v>0</v>
      </c>
      <c r="AW572" t="n">
        <v>48961473190</v>
      </c>
      <c r="AX572" t="n">
        <v>0</v>
      </c>
      <c r="AY572" t="n">
        <v>0</v>
      </c>
      <c r="AZ572" t="n">
        <v>0</v>
      </c>
      <c r="BA572" t="n">
        <v>0</v>
      </c>
      <c r="BB572" t="n">
        <v>0</v>
      </c>
      <c r="BC572" t="n">
        <v>48961473190</v>
      </c>
      <c r="BD572" t="n">
        <v>0</v>
      </c>
      <c r="BE572" t="n">
        <v>0</v>
      </c>
      <c r="BF572" t="n">
        <v>1049472</v>
      </c>
      <c r="BG572" t="n">
        <v>0</v>
      </c>
      <c r="BH572" t="n">
        <v>0</v>
      </c>
      <c r="BI572" t="n">
        <v>0</v>
      </c>
      <c r="BJ572" t="n">
        <v>0</v>
      </c>
      <c r="BK572" t="n">
        <v>0</v>
      </c>
      <c r="BL572" t="n">
        <v>0</v>
      </c>
      <c r="BM572" t="n">
        <v>-1378034532</v>
      </c>
      <c r="BN572" t="n">
        <v>-825933063</v>
      </c>
      <c r="BO572" t="n">
        <v>0</v>
      </c>
      <c r="BP572" t="n">
        <v>0</v>
      </c>
      <c r="BQ572" t="n">
        <v>-1378034532</v>
      </c>
      <c r="BR572" t="n">
        <v>-825933063</v>
      </c>
      <c r="BS572" t="n">
        <v>0</v>
      </c>
      <c r="BT572" t="n">
        <v>0</v>
      </c>
      <c r="BU572" t="n">
        <v>0</v>
      </c>
      <c r="BV572" t="n">
        <v>-1378034532</v>
      </c>
      <c r="BW572" t="n">
        <v>-825933063</v>
      </c>
      <c r="BX572" t="n">
        <v>-2.161109577534127</v>
      </c>
      <c r="BY572" t="n">
        <v>-1.306586570850744</v>
      </c>
      <c r="BZ572" t="n">
        <v>0</v>
      </c>
      <c r="CA572" t="n">
        <v>48961473190</v>
      </c>
      <c r="CB572" t="n">
        <v>48961473190</v>
      </c>
      <c r="CC572" t="n">
        <v>48961473190</v>
      </c>
      <c r="CD572" t="n">
        <v>0</v>
      </c>
      <c r="CE572" t="n">
        <v>62387104743</v>
      </c>
      <c r="CF572" t="n">
        <v>63765139275</v>
      </c>
      <c r="CG572" t="n">
        <v>63213037806</v>
      </c>
      <c r="CH572" t="n">
        <v>62387104743</v>
      </c>
      <c r="CI572" t="n">
        <v>63765139275</v>
      </c>
      <c r="CJ572" t="n">
        <v>63213037806</v>
      </c>
      <c r="CK572" t="n">
        <v>-825933063</v>
      </c>
      <c r="CL572" t="n">
        <v>0</v>
      </c>
      <c r="CM572" t="n">
        <v>-23.34211833775044</v>
      </c>
      <c r="CN572" t="n">
        <v>-1.310152709484101</v>
      </c>
      <c r="CO572" t="n">
        <v>7.023051679134369</v>
      </c>
      <c r="CP572" t="n">
        <v>-1456247181660.738</v>
      </c>
      <c r="CQ572" t="n">
        <v>-81736634315.90984</v>
      </c>
      <c r="CR572" t="n">
        <v>438147860721.6579</v>
      </c>
      <c r="CS572" t="n">
        <v>1.274229514559261</v>
      </c>
      <c r="CT572" t="n">
        <v>79495490191.43069</v>
      </c>
      <c r="CU572" t="n">
        <v>0</v>
      </c>
      <c r="CV572" t="n">
        <v>0</v>
      </c>
      <c r="CW572" t="n">
        <v>0</v>
      </c>
      <c r="CX572" t="n">
        <v>0</v>
      </c>
      <c r="CY572" t="n">
        <v>0</v>
      </c>
      <c r="CZ572" t="n">
        <v>0</v>
      </c>
      <c r="DA572" t="n">
        <v>0</v>
      </c>
      <c r="DB572" t="n">
        <v>0</v>
      </c>
      <c r="DC572" t="n">
        <v>0</v>
      </c>
      <c r="DD572" t="n">
        <v>0</v>
      </c>
      <c r="DE572" t="n">
        <v>0</v>
      </c>
      <c r="DF572" t="n">
        <v>0</v>
      </c>
      <c r="DG572" t="n">
        <v>0</v>
      </c>
      <c r="DH572" t="n">
        <v>0</v>
      </c>
      <c r="DI572" t="n">
        <v>1</v>
      </c>
      <c r="DJ572" t="n">
        <v>0</v>
      </c>
      <c r="DK572" t="n">
        <v>62387104743</v>
      </c>
      <c r="DL572" t="n">
        <v>0</v>
      </c>
      <c r="DM572" t="n">
        <v>63213037806</v>
      </c>
      <c r="DN572" t="n">
        <v>0</v>
      </c>
      <c r="DO572" t="n">
        <v>0</v>
      </c>
      <c r="DP572" t="n">
        <v>0</v>
      </c>
      <c r="DQ572" t="n">
        <v>0</v>
      </c>
      <c r="DR572" t="n">
        <v>0</v>
      </c>
      <c r="DS572" t="n">
        <v>0</v>
      </c>
      <c r="DT572" t="n">
        <v>0</v>
      </c>
      <c r="DU572" t="n">
        <v>0</v>
      </c>
      <c r="DV572" t="n">
        <v>63088249869</v>
      </c>
      <c r="DW572" t="n">
        <v>985593.9461328983</v>
      </c>
      <c r="DX572" t="n">
        <v>0</v>
      </c>
      <c r="DY572" t="n">
        <v>30753518398.20396</v>
      </c>
      <c r="DZ572" t="n">
        <v>15690570611.32855</v>
      </c>
      <c r="EA572" t="n">
        <v>0</v>
      </c>
      <c r="EB572" t="n">
        <v>46445074603.47864</v>
      </c>
      <c r="EC572" t="n">
        <v>0.7361921546392524</v>
      </c>
      <c r="ED572" t="n">
        <v>46445074603.47864</v>
      </c>
      <c r="EE572" t="n">
        <v>45928897062.45389</v>
      </c>
      <c r="EF572" t="n">
        <v>0</v>
      </c>
      <c r="EG572" t="n">
        <v>0</v>
      </c>
      <c r="EH572" t="n">
        <v>0</v>
      </c>
      <c r="EI572" t="n">
        <v>0</v>
      </c>
      <c r="EJ572" t="n">
        <v>-1378034532</v>
      </c>
      <c r="EK572" t="n">
        <v>0</v>
      </c>
      <c r="EL572" t="n">
        <v>0</v>
      </c>
      <c r="EM572" t="n">
        <v>0</v>
      </c>
      <c r="EN572" t="n">
        <v>0</v>
      </c>
      <c r="EO572" t="n">
        <v>-825933063</v>
      </c>
      <c r="EP572" t="n">
        <v>-1378034532</v>
      </c>
      <c r="EQ572" t="n">
        <v>-825933063</v>
      </c>
      <c r="ER572" t="n">
        <v>715</v>
      </c>
      <c r="ES572" t="inlineStr">
        <is>
          <t>Growth Stage</t>
        </is>
      </c>
      <c r="EU572" t="n">
        <v>2021</v>
      </c>
      <c r="EV572" t="inlineStr">
        <is>
          <t>해외직접투자</t>
        </is>
      </c>
      <c r="EW572" t="n">
        <v>0</v>
      </c>
      <c r="EX572" t="n">
        <v>0</v>
      </c>
      <c r="EY572" t="n">
        <v>0</v>
      </c>
      <c r="EZ572" t="n">
        <v>0</v>
      </c>
      <c r="FA572" t="n">
        <v>0</v>
      </c>
      <c r="FB572" t="n">
        <v>0</v>
      </c>
      <c r="FC572" t="n">
        <v>0</v>
      </c>
      <c r="FD572" t="n">
        <v>0</v>
      </c>
      <c r="FE572" t="n">
        <v>0</v>
      </c>
      <c r="FF572" t="n">
        <v>0</v>
      </c>
      <c r="FG572" t="n">
        <v>0</v>
      </c>
      <c r="FH572" t="n">
        <v>0</v>
      </c>
      <c r="FI572" t="n">
        <v>0</v>
      </c>
      <c r="FJ572" t="n">
        <v>0</v>
      </c>
      <c r="FK572" t="n">
        <v>-1378034532</v>
      </c>
      <c r="FL572" t="n">
        <v>0</v>
      </c>
      <c r="FM572" t="n">
        <v>0</v>
      </c>
      <c r="FN572" t="n">
        <v>0</v>
      </c>
      <c r="FO572" t="n">
        <v>0</v>
      </c>
      <c r="FP572" t="n">
        <v>-825933063</v>
      </c>
      <c r="FQ572" t="b">
        <v>1</v>
      </c>
      <c r="FR572" t="b">
        <v>1</v>
      </c>
    </row>
    <row r="573">
      <c r="A573" t="inlineStr">
        <is>
          <t>BS00001327</t>
        </is>
      </c>
      <c r="B573" t="inlineStr">
        <is>
          <t>BS0000132701</t>
        </is>
      </c>
      <c r="C573" t="n">
        <v>210001005</v>
      </c>
      <c r="D573" t="inlineStr">
        <is>
          <t>ARES Capital Europe V</t>
        </is>
      </c>
      <c r="E573" t="inlineStr">
        <is>
          <t>ARES CAPITAL EUROPE V (E) UNLEVERED</t>
        </is>
      </c>
      <c r="F573" t="inlineStr">
        <is>
          <t>PD</t>
        </is>
      </c>
      <c r="G573" t="inlineStr">
        <is>
          <t>PD</t>
        </is>
      </c>
      <c r="H573" t="inlineStr">
        <is>
          <t>Senior</t>
        </is>
      </c>
      <c r="I573" t="inlineStr">
        <is>
          <t>해외</t>
        </is>
      </c>
      <c r="J573" t="inlineStr">
        <is>
          <t>유럽</t>
        </is>
      </c>
      <c r="K573" t="inlineStr">
        <is>
          <t>선진국</t>
        </is>
      </c>
      <c r="L573" t="inlineStr">
        <is>
          <t>혼합</t>
        </is>
      </c>
      <c r="M573" t="inlineStr">
        <is>
          <t>해당없음</t>
        </is>
      </c>
      <c r="N573" t="inlineStr">
        <is>
          <t>수익증권</t>
        </is>
      </c>
      <c r="O573" t="inlineStr">
        <is>
          <t>선순위</t>
        </is>
      </c>
      <c r="P573" t="inlineStr">
        <is>
          <t>채권형</t>
        </is>
      </c>
      <c r="Q573" t="inlineStr">
        <is>
          <t>블라인드</t>
        </is>
      </c>
      <c r="R573" t="inlineStr">
        <is>
          <t>EUR</t>
        </is>
      </c>
      <c r="S573" t="inlineStr">
        <is>
          <t>EUR</t>
        </is>
      </c>
      <c r="T573" s="1" t="n">
        <v>44356</v>
      </c>
      <c r="U573" s="1" t="n">
        <v>45838</v>
      </c>
      <c r="V573" s="1" t="n">
        <v>47299</v>
      </c>
      <c r="X573" t="inlineStr">
        <is>
          <t>해당없음</t>
        </is>
      </c>
      <c r="Y573" t="inlineStr">
        <is>
          <t>해당없음</t>
        </is>
      </c>
      <c r="Z573" t="inlineStr">
        <is>
          <t>해당없음</t>
        </is>
      </c>
      <c r="AA573" t="inlineStr">
        <is>
          <t>해당없음</t>
        </is>
      </c>
      <c r="AB573" t="inlineStr">
        <is>
          <t>해당없음</t>
        </is>
      </c>
      <c r="AC573" t="inlineStr">
        <is>
          <t>Ares Capital</t>
        </is>
      </c>
      <c r="AD573" t="inlineStr">
        <is>
          <t>강윤구</t>
        </is>
      </c>
      <c r="AF573" t="inlineStr">
        <is>
          <t>이현호</t>
        </is>
      </c>
      <c r="AI573" t="inlineStr">
        <is>
          <t>기보유</t>
        </is>
      </c>
      <c r="AJ573" t="inlineStr">
        <is>
          <t>사모투자</t>
        </is>
      </c>
      <c r="AK573" t="inlineStr">
        <is>
          <t>PD</t>
        </is>
      </c>
      <c r="AL573" t="inlineStr">
        <is>
          <t>Debt</t>
        </is>
      </c>
      <c r="AM573" t="inlineStr">
        <is>
          <t>인출</t>
        </is>
      </c>
      <c r="AN573" t="inlineStr">
        <is>
          <t>운영</t>
        </is>
      </c>
      <c r="AO573" t="n">
        <v>70000000</v>
      </c>
      <c r="AP573" t="n">
        <v>115000000000</v>
      </c>
      <c r="AQ573" t="n">
        <v>0</v>
      </c>
      <c r="AR573" t="n">
        <v>0</v>
      </c>
      <c r="AS573" t="n">
        <v>0</v>
      </c>
      <c r="AT573" t="n">
        <v>0</v>
      </c>
      <c r="AU573" t="n">
        <v>0</v>
      </c>
      <c r="AV573" t="n">
        <v>0</v>
      </c>
      <c r="AW573" t="n">
        <v>69259120857</v>
      </c>
      <c r="AX573" t="n">
        <v>0</v>
      </c>
      <c r="AY573" t="n">
        <v>0</v>
      </c>
      <c r="AZ573" t="n">
        <v>1810719247</v>
      </c>
      <c r="BA573" t="n">
        <v>0</v>
      </c>
      <c r="BB573" t="n">
        <v>0</v>
      </c>
      <c r="BC573" t="n">
        <v>67448401610</v>
      </c>
      <c r="BD573" t="n">
        <v>0</v>
      </c>
      <c r="BE573" t="n">
        <v>7421932910</v>
      </c>
      <c r="BF573" t="n">
        <v>21726172951</v>
      </c>
      <c r="BG573" t="n">
        <v>7267526889</v>
      </c>
      <c r="BH573" t="n">
        <v>0</v>
      </c>
      <c r="BI573" t="n">
        <v>154406021</v>
      </c>
      <c r="BJ573" t="n">
        <v>0</v>
      </c>
      <c r="BK573" t="n">
        <v>7267526889</v>
      </c>
      <c r="BL573" t="n">
        <v>0</v>
      </c>
      <c r="BM573" t="n">
        <v>18957324</v>
      </c>
      <c r="BN573" t="n">
        <v>-3658959050</v>
      </c>
      <c r="BO573" t="n">
        <v>0</v>
      </c>
      <c r="BP573" t="n">
        <v>7421932910</v>
      </c>
      <c r="BQ573" t="n">
        <v>18957324</v>
      </c>
      <c r="BR573" t="n">
        <v>3762973860</v>
      </c>
      <c r="BS573" t="n">
        <v>0</v>
      </c>
      <c r="BT573" t="n">
        <v>0</v>
      </c>
      <c r="BU573" t="n">
        <v>0</v>
      </c>
      <c r="BV573" t="n">
        <v>18957324</v>
      </c>
      <c r="BW573" t="n">
        <v>3762973860</v>
      </c>
      <c r="BX573" t="n">
        <v>0.02318217166221377</v>
      </c>
      <c r="BY573" t="n">
        <v>4.852754501148229</v>
      </c>
      <c r="BZ573" t="n">
        <v>49201090.1</v>
      </c>
      <c r="CA573" t="n">
        <v>67532501458</v>
      </c>
      <c r="CB573" t="n">
        <v>67532501458</v>
      </c>
      <c r="CC573" t="n">
        <v>67532501458</v>
      </c>
      <c r="CD573" t="n">
        <v>48323534</v>
      </c>
      <c r="CE573" t="n">
        <v>81459947734</v>
      </c>
      <c r="CF573" t="n">
        <v>82109899267</v>
      </c>
      <c r="CG573" t="n">
        <v>77389126571</v>
      </c>
      <c r="CH573" t="n">
        <v>66053187753.62304</v>
      </c>
      <c r="CI573" t="n">
        <v>66041384624.77804</v>
      </c>
      <c r="CJ573" t="n">
        <v>69706445725.42204</v>
      </c>
      <c r="CK573" t="n">
        <v>-3653257971.799004</v>
      </c>
      <c r="CL573" t="n">
        <v>0</v>
      </c>
      <c r="CM573" t="n">
        <v>-9.216261804103851</v>
      </c>
      <c r="CN573" t="n">
        <v>15.53589284420014</v>
      </c>
      <c r="CO573" t="n">
        <v>13.65461528301239</v>
      </c>
      <c r="CP573" t="n">
        <v>-750756204865.1603</v>
      </c>
      <c r="CQ573" t="n">
        <v>1265553019089.568</v>
      </c>
      <c r="CR573" t="n">
        <v>1112304247282.067</v>
      </c>
      <c r="CS573" t="n">
        <v>1.51600018355399</v>
      </c>
      <c r="CT573" t="n">
        <v>123493295717.0424</v>
      </c>
      <c r="CU573" t="n">
        <v>0</v>
      </c>
      <c r="CV573" t="n">
        <v>0</v>
      </c>
      <c r="CW573" t="n">
        <v>0</v>
      </c>
      <c r="CX573" t="n">
        <v>0</v>
      </c>
      <c r="CY573" t="n">
        <v>0</v>
      </c>
      <c r="CZ573" t="n">
        <v>0</v>
      </c>
      <c r="DA573" t="n">
        <v>0</v>
      </c>
      <c r="DB573" t="n">
        <v>0</v>
      </c>
      <c r="DC573" t="n">
        <v>0</v>
      </c>
      <c r="DD573" t="n">
        <v>0</v>
      </c>
      <c r="DE573" t="n">
        <v>0</v>
      </c>
      <c r="DF573" t="n">
        <v>0</v>
      </c>
      <c r="DG573" t="n">
        <v>0</v>
      </c>
      <c r="DH573" t="n">
        <v>0.9655801026504889</v>
      </c>
      <c r="DI573" t="n">
        <v>0.03441989734951106</v>
      </c>
      <c r="DJ573" t="n">
        <v>78656104694.89919</v>
      </c>
      <c r="DK573" t="n">
        <v>2803843039.100816</v>
      </c>
      <c r="DL573" t="n">
        <v>74725400778.45786</v>
      </c>
      <c r="DM573" t="n">
        <v>2663725792.542139</v>
      </c>
      <c r="DN573" t="n">
        <v>0</v>
      </c>
      <c r="DO573" t="n">
        <v>0</v>
      </c>
      <c r="DP573" t="n">
        <v>0</v>
      </c>
      <c r="DQ573" t="n">
        <v>0</v>
      </c>
      <c r="DR573" t="n">
        <v>0</v>
      </c>
      <c r="DS573" t="n">
        <v>0</v>
      </c>
      <c r="DT573" t="n">
        <v>0</v>
      </c>
      <c r="DU573" t="n">
        <v>0</v>
      </c>
      <c r="DV573" t="n">
        <v>79351586563</v>
      </c>
      <c r="DW573" t="n">
        <v>9219223215.120859</v>
      </c>
      <c r="DX573" t="n">
        <v>0</v>
      </c>
      <c r="DY573" t="n">
        <v>1282275043.488321</v>
      </c>
      <c r="DZ573" t="n">
        <v>27773055297.05</v>
      </c>
      <c r="EA573" t="n">
        <v>0</v>
      </c>
      <c r="EB573" t="n">
        <v>38274553555.65918</v>
      </c>
      <c r="EC573" t="n">
        <v>0.4823413773242161</v>
      </c>
      <c r="ED573" t="n">
        <v>38274553555.65918</v>
      </c>
      <c r="EE573" t="n">
        <v>39291503386.77621</v>
      </c>
      <c r="EF573" t="n">
        <v>-680881355</v>
      </c>
      <c r="EG573" t="n">
        <v>0</v>
      </c>
      <c r="EH573" t="n">
        <v>0</v>
      </c>
      <c r="EI573" t="n">
        <v>668908857</v>
      </c>
      <c r="EJ573" t="n">
        <v>30929822</v>
      </c>
      <c r="EK573" t="n">
        <v>-653338144</v>
      </c>
      <c r="EL573" t="n">
        <v>7421932910</v>
      </c>
      <c r="EM573" t="n">
        <v>0</v>
      </c>
      <c r="EN573" t="n">
        <v>870886092</v>
      </c>
      <c r="EO573" t="n">
        <v>-3876506998</v>
      </c>
      <c r="EP573" t="n">
        <v>18957324</v>
      </c>
      <c r="EQ573" t="n">
        <v>3762973860</v>
      </c>
      <c r="ER573" t="n">
        <v>73</v>
      </c>
      <c r="EU573" t="n">
        <v>2021</v>
      </c>
      <c r="EV573" t="inlineStr">
        <is>
          <t>해외직접투자</t>
        </is>
      </c>
      <c r="EW573" t="n">
        <v>-657445488.6537039</v>
      </c>
      <c r="EX573" t="n">
        <v>0</v>
      </c>
      <c r="EY573" t="n">
        <v>0</v>
      </c>
      <c r="EZ573" t="n">
        <v>645885082.8058811</v>
      </c>
      <c r="FA573" t="n">
        <v>29865220.70172135</v>
      </c>
      <c r="FB573" t="n">
        <v>-630850312.1489999</v>
      </c>
      <c r="FC573" t="n">
        <v>7166470741.102841</v>
      </c>
      <c r="FD573" t="n">
        <v>0</v>
      </c>
      <c r="FE573" t="n">
        <v>840910282.1102431</v>
      </c>
      <c r="FF573" t="n">
        <v>-3743078025.054179</v>
      </c>
      <c r="FG573" t="n">
        <v>-23435866.346296</v>
      </c>
      <c r="FH573" t="n">
        <v>0</v>
      </c>
      <c r="FI573" t="n">
        <v>0</v>
      </c>
      <c r="FJ573" t="n">
        <v>23023774.19411878</v>
      </c>
      <c r="FK573" t="n">
        <v>1064601.298278649</v>
      </c>
      <c r="FL573" t="n">
        <v>-22487831.85100008</v>
      </c>
      <c r="FM573" t="n">
        <v>255462168.8971579</v>
      </c>
      <c r="FN573" t="n">
        <v>0</v>
      </c>
      <c r="FO573" t="n">
        <v>29975809.88975685</v>
      </c>
      <c r="FP573" t="n">
        <v>-133428972.9458213</v>
      </c>
      <c r="FQ573" t="b">
        <v>1</v>
      </c>
      <c r="FR573" t="b">
        <v>1</v>
      </c>
    </row>
    <row r="574">
      <c r="A574" t="inlineStr">
        <is>
          <t>BS00001328</t>
        </is>
      </c>
      <c r="B574" t="inlineStr">
        <is>
          <t>BS0000132803</t>
        </is>
      </c>
      <c r="C574" t="n">
        <v>210001030</v>
      </c>
      <c r="D574" t="inlineStr">
        <is>
          <t>ANGELO GORDON Direct Lending Ⅳ</t>
        </is>
      </c>
      <c r="E574" t="inlineStr">
        <is>
          <t>AG DLI IV (UNLEVERED), L.P.</t>
        </is>
      </c>
      <c r="F574" t="inlineStr">
        <is>
          <t>PD</t>
        </is>
      </c>
      <c r="G574" t="inlineStr">
        <is>
          <t>PD</t>
        </is>
      </c>
      <c r="H574" t="inlineStr">
        <is>
          <t>Senior</t>
        </is>
      </c>
      <c r="I574" t="inlineStr">
        <is>
          <t>해외</t>
        </is>
      </c>
      <c r="J574" t="inlineStr">
        <is>
          <t>아메리카</t>
        </is>
      </c>
      <c r="K574" t="inlineStr">
        <is>
          <t>선진국</t>
        </is>
      </c>
      <c r="L574" t="inlineStr">
        <is>
          <t>혼합</t>
        </is>
      </c>
      <c r="M574" t="inlineStr">
        <is>
          <t>해당없음</t>
        </is>
      </c>
      <c r="N574" t="inlineStr">
        <is>
          <t>수익증권</t>
        </is>
      </c>
      <c r="O574" t="inlineStr">
        <is>
          <t>선순위</t>
        </is>
      </c>
      <c r="P574" t="inlineStr">
        <is>
          <t>채권형</t>
        </is>
      </c>
      <c r="Q574" t="inlineStr">
        <is>
          <t>블라인드</t>
        </is>
      </c>
      <c r="R574" t="inlineStr">
        <is>
          <t>USD</t>
        </is>
      </c>
      <c r="S574" t="inlineStr">
        <is>
          <t>USD</t>
        </is>
      </c>
      <c r="T574" s="1" t="n">
        <v>44385</v>
      </c>
      <c r="U574" s="1" t="n">
        <v>44742</v>
      </c>
      <c r="V574" s="1" t="n">
        <v>46568</v>
      </c>
      <c r="X574" t="inlineStr">
        <is>
          <t>해당없음</t>
        </is>
      </c>
      <c r="Y574" t="inlineStr">
        <is>
          <t>해당없음</t>
        </is>
      </c>
      <c r="Z574" t="inlineStr">
        <is>
          <t>해당없음</t>
        </is>
      </c>
      <c r="AA574" t="inlineStr">
        <is>
          <t>해당없음</t>
        </is>
      </c>
      <c r="AB574" t="inlineStr">
        <is>
          <t>해당없음</t>
        </is>
      </c>
      <c r="AC574" t="inlineStr">
        <is>
          <t>Angelo Gordon</t>
        </is>
      </c>
      <c r="AD574" t="inlineStr">
        <is>
          <t>이경진</t>
        </is>
      </c>
      <c r="AF574" t="inlineStr">
        <is>
          <t>이현호</t>
        </is>
      </c>
      <c r="AI574" t="inlineStr">
        <is>
          <t>기보유</t>
        </is>
      </c>
      <c r="AJ574" t="inlineStr">
        <is>
          <t>사모투자</t>
        </is>
      </c>
      <c r="AK574" t="inlineStr">
        <is>
          <t>PD</t>
        </is>
      </c>
      <c r="AL574" t="inlineStr">
        <is>
          <t>Debt</t>
        </is>
      </c>
      <c r="AM574" t="inlineStr">
        <is>
          <t>인출</t>
        </is>
      </c>
      <c r="AN574" t="inlineStr">
        <is>
          <t>운영</t>
        </is>
      </c>
      <c r="AO574" t="n">
        <v>50000000</v>
      </c>
      <c r="AP574" t="n">
        <v>70000000000</v>
      </c>
      <c r="AQ574" t="n">
        <v>0</v>
      </c>
      <c r="AR574" t="n">
        <v>0</v>
      </c>
      <c r="AS574" t="n">
        <v>0</v>
      </c>
      <c r="AT574" t="n">
        <v>0</v>
      </c>
      <c r="AU574" t="n">
        <v>0</v>
      </c>
      <c r="AV574" t="n">
        <v>0</v>
      </c>
      <c r="AW574" t="n">
        <v>62294659006</v>
      </c>
      <c r="AX574" t="n">
        <v>0</v>
      </c>
      <c r="AY574" t="n">
        <v>4989956353</v>
      </c>
      <c r="AZ574" t="n">
        <v>4989956353</v>
      </c>
      <c r="BA574" t="n">
        <v>0</v>
      </c>
      <c r="BB574" t="n">
        <v>-4989956353</v>
      </c>
      <c r="BC574" t="n">
        <v>57304702653</v>
      </c>
      <c r="BD574" t="n">
        <v>0</v>
      </c>
      <c r="BE574" t="n">
        <v>13190262693</v>
      </c>
      <c r="BF574" t="n">
        <v>29246590531</v>
      </c>
      <c r="BG574" t="n">
        <v>13190262693</v>
      </c>
      <c r="BH574" t="n">
        <v>0</v>
      </c>
      <c r="BI574" t="n">
        <v>0</v>
      </c>
      <c r="BJ574" t="n">
        <v>58153922</v>
      </c>
      <c r="BK574" t="n">
        <v>13190262693</v>
      </c>
      <c r="BL574" t="n">
        <v>0</v>
      </c>
      <c r="BM574" t="n">
        <v>-228100463</v>
      </c>
      <c r="BN574" t="n">
        <v>-13980171740</v>
      </c>
      <c r="BO574" t="n">
        <v>0</v>
      </c>
      <c r="BP574" t="n">
        <v>13190262693</v>
      </c>
      <c r="BQ574" t="n">
        <v>-228100463</v>
      </c>
      <c r="BR574" t="n">
        <v>-789909047</v>
      </c>
      <c r="BS574" t="n">
        <v>0</v>
      </c>
      <c r="BT574" t="n">
        <v>0</v>
      </c>
      <c r="BU574" t="n">
        <v>0</v>
      </c>
      <c r="BV574" t="n">
        <v>-228100463</v>
      </c>
      <c r="BW574" t="n">
        <v>-789909047</v>
      </c>
      <c r="BX574" t="n">
        <v>-0.4233184853272972</v>
      </c>
      <c r="BY574" t="n">
        <v>-1.246014045115198</v>
      </c>
      <c r="BZ574" t="n">
        <v>46622411</v>
      </c>
      <c r="CA574" t="n">
        <v>57973994352</v>
      </c>
      <c r="CB574" t="n">
        <v>57973994352</v>
      </c>
      <c r="CC574" t="n">
        <v>62294659006</v>
      </c>
      <c r="CD574" t="n">
        <v>37086484</v>
      </c>
      <c r="CE574" t="n">
        <v>53215395892</v>
      </c>
      <c r="CF574" t="n">
        <v>54324281763</v>
      </c>
      <c r="CG574" t="n">
        <v>72784445160</v>
      </c>
      <c r="CH574" t="n">
        <v>44290892484.4342</v>
      </c>
      <c r="CI574" t="n">
        <v>44005768266.53421</v>
      </c>
      <c r="CJ574" t="n">
        <v>61436412503.72859</v>
      </c>
      <c r="CK574" t="n">
        <v>-12155563666.29439</v>
      </c>
      <c r="CL574" t="n">
        <v>0</v>
      </c>
      <c r="CM574" t="n">
        <v>-22.19153113663197</v>
      </c>
      <c r="CN574" t="n">
        <v>-2.24227100610733</v>
      </c>
      <c r="CO574" t="n">
        <v>12.01531946659088</v>
      </c>
      <c r="CP574" t="n">
        <v>-1180931114885.515</v>
      </c>
      <c r="CQ574" t="n">
        <v>-119323339287.1547</v>
      </c>
      <c r="CR574" t="n">
        <v>639399982183.4879</v>
      </c>
      <c r="CS574" t="n">
        <v>1.403843349838017</v>
      </c>
      <c r="CT574" t="n">
        <v>74706079631.98151</v>
      </c>
      <c r="CU574" t="n">
        <v>0</v>
      </c>
      <c r="CV574" t="n">
        <v>0</v>
      </c>
      <c r="CW574" t="n">
        <v>0</v>
      </c>
      <c r="CX574" t="n">
        <v>0</v>
      </c>
      <c r="CY574" t="n">
        <v>0</v>
      </c>
      <c r="CZ574" t="n">
        <v>0</v>
      </c>
      <c r="DA574" t="n">
        <v>0</v>
      </c>
      <c r="DB574" t="n">
        <v>0</v>
      </c>
      <c r="DC574" t="n">
        <v>0</v>
      </c>
      <c r="DD574" t="n">
        <v>0</v>
      </c>
      <c r="DE574" t="n">
        <v>0</v>
      </c>
      <c r="DF574" t="n">
        <v>0</v>
      </c>
      <c r="DG574" t="n">
        <v>0</v>
      </c>
      <c r="DH574" t="n">
        <v>0.9673170779088077</v>
      </c>
      <c r="DI574" t="n">
        <v>0.03268292209119227</v>
      </c>
      <c r="DJ574" t="n">
        <v>51476161254.00981</v>
      </c>
      <c r="DK574" t="n">
        <v>1739234637.990189</v>
      </c>
      <c r="DL574" t="n">
        <v>70405636809.38506</v>
      </c>
      <c r="DM574" t="n">
        <v>2378808350.614936</v>
      </c>
      <c r="DN574" t="n">
        <v>0</v>
      </c>
      <c r="DO574" t="n">
        <v>0</v>
      </c>
      <c r="DP574" t="n">
        <v>4826869998.276451</v>
      </c>
      <c r="DQ574" t="n">
        <v>163086354.7235489</v>
      </c>
      <c r="DR574" t="n">
        <v>0</v>
      </c>
      <c r="DS574" t="n">
        <v>0</v>
      </c>
      <c r="DT574" t="n">
        <v>0</v>
      </c>
      <c r="DU574" t="n">
        <v>0</v>
      </c>
      <c r="DV574" t="n">
        <v>59684554239</v>
      </c>
      <c r="DW574" t="n">
        <v>7294646219.09058</v>
      </c>
      <c r="DX574" t="n">
        <v>0</v>
      </c>
      <c r="DY574" t="n">
        <v>877362947.3132999</v>
      </c>
      <c r="DZ574" t="n">
        <v>14921138559.75</v>
      </c>
      <c r="EA574" t="n">
        <v>0</v>
      </c>
      <c r="EB574" t="n">
        <v>23093147726.15388</v>
      </c>
      <c r="EC574" t="n">
        <v>0.38692</v>
      </c>
      <c r="ED574" t="n">
        <v>23093147726.15388</v>
      </c>
      <c r="EE574" t="n">
        <v>20590100978.53264</v>
      </c>
      <c r="EF574" t="n">
        <v>-1377764023</v>
      </c>
      <c r="EG574" t="n">
        <v>0</v>
      </c>
      <c r="EH574" t="n">
        <v>0</v>
      </c>
      <c r="EI574" t="n">
        <v>880785408</v>
      </c>
      <c r="EJ574" t="n">
        <v>268878152</v>
      </c>
      <c r="EK574" t="n">
        <v>-1581351733</v>
      </c>
      <c r="EL574" t="n">
        <v>13190262693</v>
      </c>
      <c r="EM574" t="n">
        <v>58153922</v>
      </c>
      <c r="EN574" t="n">
        <v>446479601</v>
      </c>
      <c r="EO574" t="n">
        <v>-12903453530</v>
      </c>
      <c r="EP574" t="n">
        <v>-228100463</v>
      </c>
      <c r="EQ574" t="n">
        <v>-789909047</v>
      </c>
      <c r="ER574" t="n">
        <v>714</v>
      </c>
      <c r="EU574" t="n">
        <v>2021</v>
      </c>
      <c r="EV574" t="inlineStr">
        <is>
          <t>해외직접투자</t>
        </is>
      </c>
      <c r="EW574" t="n">
        <v>-1332734668.776243</v>
      </c>
      <c r="EX574" t="n">
        <v>0</v>
      </c>
      <c r="EY574" t="n">
        <v>0</v>
      </c>
      <c r="EZ574" t="n">
        <v>851998767.131277</v>
      </c>
      <c r="FA574" t="n">
        <v>260090428.3061602</v>
      </c>
      <c r="FB574" t="n">
        <v>-1529668537.511589</v>
      </c>
      <c r="FC574" t="n">
        <v>12759166365.04232</v>
      </c>
      <c r="FD574" t="n">
        <v>56253281.89797673</v>
      </c>
      <c r="FE574" t="n">
        <v>431887342.9852104</v>
      </c>
      <c r="FF574" t="n">
        <v>-12481730963.57169</v>
      </c>
      <c r="FG574" t="n">
        <v>-45029354.22375664</v>
      </c>
      <c r="FH574" t="n">
        <v>0</v>
      </c>
      <c r="FI574" t="n">
        <v>0</v>
      </c>
      <c r="FJ574" t="n">
        <v>28786640.868723</v>
      </c>
      <c r="FK574" t="n">
        <v>8787723.693839753</v>
      </c>
      <c r="FL574" t="n">
        <v>-51683195.48841088</v>
      </c>
      <c r="FM574" t="n">
        <v>431096327.957679</v>
      </c>
      <c r="FN574" t="n">
        <v>1900640.102023272</v>
      </c>
      <c r="FO574" t="n">
        <v>14592258.01478961</v>
      </c>
      <c r="FP574" t="n">
        <v>-421722566.4283099</v>
      </c>
      <c r="FQ574" t="b">
        <v>1</v>
      </c>
      <c r="FR574" t="b">
        <v>0</v>
      </c>
    </row>
    <row r="575">
      <c r="A575" t="inlineStr">
        <is>
          <t>BS00001331</t>
        </is>
      </c>
      <c r="B575" t="inlineStr">
        <is>
          <t>BS0000133101</t>
        </is>
      </c>
      <c r="C575" t="n">
        <v>210001360</v>
      </c>
      <c r="D575" t="inlineStr">
        <is>
          <t>KKR North America Ⅷ</t>
        </is>
      </c>
      <c r="E575" t="inlineStr">
        <is>
          <t>KKR NORTH AMERICA FUND XIII SCSP</t>
        </is>
      </c>
      <c r="F575" t="inlineStr">
        <is>
          <t>PE</t>
        </is>
      </c>
      <c r="G575" t="inlineStr">
        <is>
          <t>PE</t>
        </is>
      </c>
      <c r="H575" t="inlineStr">
        <is>
          <t>PE</t>
        </is>
      </c>
      <c r="I575" t="inlineStr">
        <is>
          <t>해외</t>
        </is>
      </c>
      <c r="J575" t="inlineStr">
        <is>
          <t>아메리카</t>
        </is>
      </c>
      <c r="K575" t="inlineStr">
        <is>
          <t>선진국</t>
        </is>
      </c>
      <c r="L575" t="inlineStr">
        <is>
          <t>혼합</t>
        </is>
      </c>
      <c r="M575" t="inlineStr">
        <is>
          <t>해당없음</t>
        </is>
      </c>
      <c r="N575" t="inlineStr">
        <is>
          <t>수익증권</t>
        </is>
      </c>
      <c r="O575" t="inlineStr">
        <is>
          <t>지분</t>
        </is>
      </c>
      <c r="P575" t="inlineStr">
        <is>
          <t>주식형</t>
        </is>
      </c>
      <c r="Q575" t="inlineStr">
        <is>
          <t>블라인드</t>
        </is>
      </c>
      <c r="R575" t="inlineStr">
        <is>
          <t>USD</t>
        </is>
      </c>
      <c r="S575" t="inlineStr">
        <is>
          <t>USD</t>
        </is>
      </c>
      <c r="T575" s="1" t="n">
        <v>44686</v>
      </c>
      <c r="U575" s="1" t="n">
        <v>46878</v>
      </c>
      <c r="V575" s="1" t="n">
        <v>48704</v>
      </c>
      <c r="X575" t="inlineStr">
        <is>
          <t>해당없음</t>
        </is>
      </c>
      <c r="Y575" t="inlineStr">
        <is>
          <t>해당없음</t>
        </is>
      </c>
      <c r="Z575" t="inlineStr">
        <is>
          <t>해당없음</t>
        </is>
      </c>
      <c r="AA575" t="inlineStr">
        <is>
          <t>해당없음</t>
        </is>
      </c>
      <c r="AB575" t="inlineStr">
        <is>
          <t>해당없음</t>
        </is>
      </c>
      <c r="AC575" t="inlineStr">
        <is>
          <t>KKR</t>
        </is>
      </c>
      <c r="AD575" t="inlineStr">
        <is>
          <t>강윤구</t>
        </is>
      </c>
      <c r="AF575" t="inlineStr">
        <is>
          <t>이현호</t>
        </is>
      </c>
      <c r="AH575" s="1" t="n">
        <v>44323</v>
      </c>
      <c r="AI575" t="inlineStr">
        <is>
          <t>기보유</t>
        </is>
      </c>
      <c r="AJ575" t="inlineStr">
        <is>
          <t>사모투자</t>
        </is>
      </c>
      <c r="AK575" t="inlineStr">
        <is>
          <t>PE</t>
        </is>
      </c>
      <c r="AL575" t="inlineStr">
        <is>
          <t>Equity</t>
        </is>
      </c>
      <c r="AM575" t="inlineStr">
        <is>
          <t>인출</t>
        </is>
      </c>
      <c r="AN575" t="inlineStr">
        <is>
          <t>운영</t>
        </is>
      </c>
      <c r="AO575" t="n">
        <v>250000000</v>
      </c>
      <c r="AP575" t="n">
        <v>350000000000</v>
      </c>
      <c r="AQ575" t="n">
        <v>0</v>
      </c>
      <c r="AR575" t="n">
        <v>0</v>
      </c>
      <c r="AS575" t="n">
        <v>0</v>
      </c>
      <c r="AT575" t="n">
        <v>0</v>
      </c>
      <c r="AU575" t="n">
        <v>0</v>
      </c>
      <c r="AV575" t="n">
        <v>94695537275</v>
      </c>
      <c r="AW575" t="n">
        <v>327044519305</v>
      </c>
      <c r="AX575" t="n">
        <v>0</v>
      </c>
      <c r="AY575" t="n">
        <v>0</v>
      </c>
      <c r="AZ575" t="n">
        <v>0</v>
      </c>
      <c r="BA575" t="n">
        <v>0</v>
      </c>
      <c r="BB575" t="n">
        <v>94695537275</v>
      </c>
      <c r="BC575" t="n">
        <v>327044519305</v>
      </c>
      <c r="BD575" t="n">
        <v>397546494</v>
      </c>
      <c r="BE575" t="n">
        <v>397546494</v>
      </c>
      <c r="BF575" t="n">
        <v>6301442214</v>
      </c>
      <c r="BG575" t="n">
        <v>397546494</v>
      </c>
      <c r="BH575" t="n">
        <v>0</v>
      </c>
      <c r="BI575" t="n">
        <v>0</v>
      </c>
      <c r="BJ575" t="n">
        <v>0</v>
      </c>
      <c r="BK575" t="n">
        <v>450081326</v>
      </c>
      <c r="BL575" t="n">
        <v>0</v>
      </c>
      <c r="BM575" t="n">
        <v>-1354014562</v>
      </c>
      <c r="BN575" t="n">
        <v>26946026853</v>
      </c>
      <c r="BO575" t="n">
        <v>450081326</v>
      </c>
      <c r="BP575" t="n">
        <v>450081326</v>
      </c>
      <c r="BQ575" t="n">
        <v>-903933236</v>
      </c>
      <c r="BR575" t="n">
        <v>27396108179</v>
      </c>
      <c r="BS575" t="n">
        <v>0</v>
      </c>
      <c r="BT575" t="n">
        <v>0</v>
      </c>
      <c r="BU575" t="n">
        <v>0</v>
      </c>
      <c r="BV575" t="n">
        <v>-903933236</v>
      </c>
      <c r="BW575" t="n">
        <v>27396108179</v>
      </c>
      <c r="BX575" t="n">
        <v>-0.2134655947169161</v>
      </c>
      <c r="BY575" t="n">
        <v>7.979529554929512</v>
      </c>
      <c r="BZ575" t="n">
        <v>243614282</v>
      </c>
      <c r="CA575" t="n">
        <v>327044519305</v>
      </c>
      <c r="CB575" t="n">
        <v>327044519305</v>
      </c>
      <c r="CC575" t="n">
        <v>232348982030</v>
      </c>
      <c r="CD575" t="n">
        <v>291757220</v>
      </c>
      <c r="CE575" t="n">
        <v>418642434978</v>
      </c>
      <c r="CF575" t="n">
        <v>427365975856</v>
      </c>
      <c r="CG575" t="n">
        <v>295413406470</v>
      </c>
      <c r="CH575" t="n">
        <v>396124820960.4595</v>
      </c>
      <c r="CI575" t="n">
        <v>397564294806.6595</v>
      </c>
      <c r="CJ575" t="n">
        <v>267453059082.7156</v>
      </c>
      <c r="CK575" t="n">
        <v>33976224602.74393</v>
      </c>
      <c r="CL575" t="n">
        <v>0</v>
      </c>
      <c r="CM575" t="n">
        <v>-21.30139313638211</v>
      </c>
      <c r="CN575" t="n">
        <v>8.336847126483919</v>
      </c>
      <c r="CO575" t="n">
        <v>13.58966410160065</v>
      </c>
      <c r="CP575" t="n">
        <v>-8917667091038.662</v>
      </c>
      <c r="CQ575" t="n">
        <v>3490157981070.57</v>
      </c>
      <c r="CR575" t="n">
        <v>5689210070027.21</v>
      </c>
      <c r="CS575" t="n">
        <v>1.299345661242223</v>
      </c>
      <c r="CT575" t="n">
        <v>543961231500.5436</v>
      </c>
      <c r="CU575" t="n">
        <v>0</v>
      </c>
      <c r="CV575" t="n">
        <v>0</v>
      </c>
      <c r="CW575" t="n">
        <v>0</v>
      </c>
      <c r="CX575" t="n">
        <v>0</v>
      </c>
      <c r="CY575" t="n">
        <v>0</v>
      </c>
      <c r="CZ575" t="n">
        <v>0</v>
      </c>
      <c r="DA575" t="n">
        <v>0</v>
      </c>
      <c r="DB575" t="n">
        <v>0</v>
      </c>
      <c r="DC575" t="n">
        <v>0</v>
      </c>
      <c r="DD575" t="n">
        <v>0</v>
      </c>
      <c r="DE575" t="n">
        <v>0</v>
      </c>
      <c r="DF575" t="n">
        <v>0</v>
      </c>
      <c r="DG575" t="n">
        <v>0</v>
      </c>
      <c r="DH575" t="n">
        <v>0</v>
      </c>
      <c r="DI575" t="n">
        <v>1</v>
      </c>
      <c r="DJ575" t="n">
        <v>0</v>
      </c>
      <c r="DK575" t="n">
        <v>418642434978</v>
      </c>
      <c r="DL575" t="n">
        <v>0</v>
      </c>
      <c r="DM575" t="n">
        <v>295413406470</v>
      </c>
      <c r="DN575" t="n">
        <v>0</v>
      </c>
      <c r="DO575" t="n">
        <v>94695537275</v>
      </c>
      <c r="DP575" t="n">
        <v>0</v>
      </c>
      <c r="DQ575" t="n">
        <v>0</v>
      </c>
      <c r="DR575" t="n">
        <v>0</v>
      </c>
      <c r="DS575" t="n">
        <v>0</v>
      </c>
      <c r="DT575" t="n">
        <v>0</v>
      </c>
      <c r="DU575" t="n">
        <v>0</v>
      </c>
      <c r="DV575" t="n">
        <v>346311145970</v>
      </c>
      <c r="DW575" t="n">
        <v>0</v>
      </c>
      <c r="DX575" t="n">
        <v>0</v>
      </c>
      <c r="DY575" t="n">
        <v>167798042603.0962</v>
      </c>
      <c r="DZ575" t="n">
        <v>86577786492.5</v>
      </c>
      <c r="EA575" t="n">
        <v>0</v>
      </c>
      <c r="EB575" t="n">
        <v>254375829095.5962</v>
      </c>
      <c r="EC575" t="n">
        <v>0.7345297200386154</v>
      </c>
      <c r="ED575" t="n">
        <v>254375829095.5962</v>
      </c>
      <c r="EE575" t="n">
        <v>307505310560.6746</v>
      </c>
      <c r="EF575" t="n">
        <v>-7998088750</v>
      </c>
      <c r="EG575" t="n">
        <v>450081326</v>
      </c>
      <c r="EH575" t="n">
        <v>0</v>
      </c>
      <c r="EI575" t="n">
        <v>7369526316</v>
      </c>
      <c r="EJ575" t="n">
        <v>-725452128</v>
      </c>
      <c r="EK575" t="n">
        <v>-1715612510</v>
      </c>
      <c r="EL575" t="n">
        <v>450081326</v>
      </c>
      <c r="EM575" t="n">
        <v>0</v>
      </c>
      <c r="EN575" t="n">
        <v>-6152784031</v>
      </c>
      <c r="EO575" t="n">
        <v>34814423394</v>
      </c>
      <c r="EP575" t="n">
        <v>-903933236</v>
      </c>
      <c r="EQ575" t="n">
        <v>27396108179</v>
      </c>
      <c r="ER575" t="n">
        <v>5</v>
      </c>
      <c r="ES575" t="inlineStr">
        <is>
          <t>Buyout</t>
        </is>
      </c>
      <c r="EU575" t="n">
        <v>2021</v>
      </c>
      <c r="EV575" t="inlineStr">
        <is>
          <t>국내간접투자</t>
        </is>
      </c>
      <c r="EW575" t="n">
        <v>0</v>
      </c>
      <c r="EX575" t="n">
        <v>0</v>
      </c>
      <c r="EY575" t="n">
        <v>0</v>
      </c>
      <c r="EZ575" t="n">
        <v>0</v>
      </c>
      <c r="FA575" t="n">
        <v>0</v>
      </c>
      <c r="FB575" t="n">
        <v>0</v>
      </c>
      <c r="FC575" t="n">
        <v>0</v>
      </c>
      <c r="FD575" t="n">
        <v>0</v>
      </c>
      <c r="FE575" t="n">
        <v>0</v>
      </c>
      <c r="FF575" t="n">
        <v>0</v>
      </c>
      <c r="FG575" t="n">
        <v>-7998088750</v>
      </c>
      <c r="FH575" t="n">
        <v>450081326</v>
      </c>
      <c r="FI575" t="n">
        <v>0</v>
      </c>
      <c r="FJ575" t="n">
        <v>7369526316</v>
      </c>
      <c r="FK575" t="n">
        <v>-725452128</v>
      </c>
      <c r="FL575" t="n">
        <v>-1715612510</v>
      </c>
      <c r="FM575" t="n">
        <v>450081326</v>
      </c>
      <c r="FN575" t="n">
        <v>0</v>
      </c>
      <c r="FO575" t="n">
        <v>-6152784031</v>
      </c>
      <c r="FP575" t="n">
        <v>34814423394</v>
      </c>
      <c r="FQ575" t="b">
        <v>1</v>
      </c>
      <c r="FR575" t="b">
        <v>1</v>
      </c>
    </row>
    <row r="576">
      <c r="A576" t="inlineStr">
        <is>
          <t>BS00001332</t>
        </is>
      </c>
      <c r="B576" t="inlineStr">
        <is>
          <t>BS0000133201</t>
        </is>
      </c>
      <c r="C576" t="n">
        <v>210001009</v>
      </c>
      <c r="D576" t="inlineStr">
        <is>
          <t>이지스 미국 전문투자형사모부동산투자신탁 386호</t>
        </is>
      </c>
      <c r="E576" t="inlineStr">
        <is>
          <t>이지스미국일반사모부동산투자신탁386호</t>
        </is>
      </c>
      <c r="F576" t="inlineStr">
        <is>
          <t>부동산</t>
        </is>
      </c>
      <c r="G576" t="inlineStr">
        <is>
          <t>개발형</t>
        </is>
      </c>
      <c r="H576" t="inlineStr">
        <is>
          <t>호텔</t>
        </is>
      </c>
      <c r="I576" t="inlineStr">
        <is>
          <t>해외</t>
        </is>
      </c>
      <c r="J576" t="inlineStr">
        <is>
          <t>아메리카</t>
        </is>
      </c>
      <c r="K576" t="inlineStr">
        <is>
          <t>선진국</t>
        </is>
      </c>
      <c r="L576" t="inlineStr">
        <is>
          <t>미국</t>
        </is>
      </c>
      <c r="M576" t="inlineStr">
        <is>
          <t>해당없음</t>
        </is>
      </c>
      <c r="N576" t="inlineStr">
        <is>
          <t>수익증권</t>
        </is>
      </c>
      <c r="O576" t="inlineStr">
        <is>
          <t>선순위</t>
        </is>
      </c>
      <c r="P576" t="inlineStr">
        <is>
          <t>채권형</t>
        </is>
      </c>
      <c r="Q576" t="inlineStr">
        <is>
          <t>프로젝트</t>
        </is>
      </c>
      <c r="R576" t="inlineStr">
        <is>
          <t>KRW</t>
        </is>
      </c>
      <c r="S576" t="inlineStr">
        <is>
          <t>USD</t>
        </is>
      </c>
      <c r="T576" s="1" t="n">
        <v>44351</v>
      </c>
      <c r="U576" s="1" t="n">
        <v>45995</v>
      </c>
      <c r="V576" s="1" t="n">
        <v>45231</v>
      </c>
      <c r="W576" s="1" t="n">
        <v>45231</v>
      </c>
      <c r="X576" t="inlineStr">
        <is>
          <t>해당없음</t>
        </is>
      </c>
      <c r="Y576" t="inlineStr">
        <is>
          <t>해당없음</t>
        </is>
      </c>
      <c r="Z576" t="inlineStr">
        <is>
          <t>해당없음</t>
        </is>
      </c>
      <c r="AA576" t="inlineStr">
        <is>
          <t>해당없음</t>
        </is>
      </c>
      <c r="AB576" t="inlineStr">
        <is>
          <t>이지스자산운용</t>
        </is>
      </c>
      <c r="AC576" t="inlineStr">
        <is>
          <t>JL Capital</t>
        </is>
      </c>
      <c r="AD576" t="inlineStr">
        <is>
          <t>상환/확인필요</t>
        </is>
      </c>
      <c r="AF576" t="inlineStr">
        <is>
          <t>신혜림</t>
        </is>
      </c>
      <c r="AI576" t="inlineStr">
        <is>
          <t>기보유</t>
        </is>
      </c>
      <c r="AJ576" t="inlineStr">
        <is>
          <t>해외실물</t>
        </is>
      </c>
      <c r="AK576" t="inlineStr">
        <is>
          <t>부동산</t>
        </is>
      </c>
      <c r="AL576" t="inlineStr">
        <is>
          <t>Debt</t>
        </is>
      </c>
      <c r="AM576" t="inlineStr">
        <is>
          <t>인출</t>
        </is>
      </c>
      <c r="AN576" t="inlineStr">
        <is>
          <t>상환</t>
        </is>
      </c>
      <c r="AO576" t="n">
        <v>422100000</v>
      </c>
      <c r="AP576" t="n">
        <v>84420000000</v>
      </c>
      <c r="AQ576" t="n">
        <v>0</v>
      </c>
      <c r="AR576" t="n">
        <v>0</v>
      </c>
      <c r="AS576" t="n">
        <v>0</v>
      </c>
      <c r="AT576" t="n">
        <v>0</v>
      </c>
      <c r="AU576" t="n">
        <v>0</v>
      </c>
      <c r="AV576" t="n">
        <v>0</v>
      </c>
      <c r="AW576" t="n">
        <v>72905809888</v>
      </c>
      <c r="AX576" t="n">
        <v>0</v>
      </c>
      <c r="AY576" t="n">
        <v>0</v>
      </c>
      <c r="AZ576" t="n">
        <v>73218485878</v>
      </c>
      <c r="BA576" t="n">
        <v>0</v>
      </c>
      <c r="BB576" t="n">
        <v>0</v>
      </c>
      <c r="BC576" t="n">
        <v>-312675990</v>
      </c>
      <c r="BD576" t="n">
        <v>0</v>
      </c>
      <c r="BE576" t="n">
        <v>0</v>
      </c>
      <c r="BF576" t="n">
        <v>4710741266</v>
      </c>
      <c r="BG576" t="n">
        <v>0</v>
      </c>
      <c r="BH576" t="n">
        <v>0</v>
      </c>
      <c r="BI576" t="n">
        <v>0</v>
      </c>
      <c r="BJ576" t="n">
        <v>0</v>
      </c>
      <c r="BK576" t="n">
        <v>0</v>
      </c>
      <c r="BL576" t="n">
        <v>0</v>
      </c>
      <c r="BM576" t="n">
        <v>0</v>
      </c>
      <c r="BN576" t="n">
        <v>0</v>
      </c>
      <c r="BO576" t="n">
        <v>0</v>
      </c>
      <c r="BP576" t="n">
        <v>0</v>
      </c>
      <c r="BQ576" t="n">
        <v>0</v>
      </c>
      <c r="BR576" t="n">
        <v>0</v>
      </c>
      <c r="BS576" t="n">
        <v>0</v>
      </c>
      <c r="BT576" t="n">
        <v>0</v>
      </c>
      <c r="BU576" t="n">
        <v>0</v>
      </c>
      <c r="BV576" t="n">
        <v>0</v>
      </c>
      <c r="BW576" t="n">
        <v>0</v>
      </c>
      <c r="BX576" t="n">
        <v>0</v>
      </c>
      <c r="BY576" t="n">
        <v>0</v>
      </c>
      <c r="BZ576" t="n">
        <v>0</v>
      </c>
      <c r="CA576" t="n">
        <v>0</v>
      </c>
      <c r="CB576" t="n">
        <v>0</v>
      </c>
      <c r="CC576" t="n">
        <v>0</v>
      </c>
      <c r="CD576" t="n">
        <v>0</v>
      </c>
      <c r="CE576" t="n">
        <v>0</v>
      </c>
      <c r="CF576" t="n">
        <v>0</v>
      </c>
      <c r="CG576" t="n">
        <v>0</v>
      </c>
      <c r="CH576" t="n">
        <v>0</v>
      </c>
      <c r="CI576" t="n">
        <v>0</v>
      </c>
      <c r="CJ576" t="n">
        <v>0</v>
      </c>
      <c r="CK576" t="n">
        <v>0</v>
      </c>
      <c r="CL576" t="n">
        <v>0</v>
      </c>
      <c r="CM576" t="n">
        <v>0</v>
      </c>
      <c r="CN576" t="n">
        <v>0</v>
      </c>
      <c r="CO576" t="n">
        <v>7.888761460781097</v>
      </c>
      <c r="CP576" t="n">
        <v>0</v>
      </c>
      <c r="CQ576" t="n">
        <v>0</v>
      </c>
      <c r="CR576" t="n">
        <v>0</v>
      </c>
      <c r="CS576" t="n">
        <v>1.068902838658772</v>
      </c>
      <c r="CT576" t="n">
        <v>0</v>
      </c>
      <c r="CU576" t="n">
        <v>0</v>
      </c>
      <c r="CV576" t="n">
        <v>0</v>
      </c>
      <c r="CW576" t="n">
        <v>0</v>
      </c>
      <c r="CX576" t="n">
        <v>0</v>
      </c>
      <c r="CY576" t="n">
        <v>0</v>
      </c>
      <c r="CZ576" t="n">
        <v>0</v>
      </c>
      <c r="DA576" t="n">
        <v>0</v>
      </c>
      <c r="DB576" t="n">
        <v>0</v>
      </c>
      <c r="DC576" t="n">
        <v>0</v>
      </c>
      <c r="DD576" t="n">
        <v>0</v>
      </c>
      <c r="DE576" t="n">
        <v>0</v>
      </c>
      <c r="DF576" t="n">
        <v>0</v>
      </c>
      <c r="DG576" t="n">
        <v>0</v>
      </c>
      <c r="DH576" t="n">
        <v>0.9725359133795829</v>
      </c>
      <c r="DI576" t="n">
        <v>0.0274640866204172</v>
      </c>
      <c r="DJ576" t="n">
        <v>0</v>
      </c>
      <c r="DK576" t="n">
        <v>0</v>
      </c>
      <c r="DL576" t="n">
        <v>0</v>
      </c>
      <c r="DM576" t="n">
        <v>0</v>
      </c>
      <c r="DN576" t="n">
        <v>0</v>
      </c>
      <c r="DO576" t="n">
        <v>0</v>
      </c>
      <c r="DP576" t="n">
        <v>0</v>
      </c>
      <c r="DQ576" t="n">
        <v>0</v>
      </c>
      <c r="DR576" t="n">
        <v>0</v>
      </c>
      <c r="DS576" t="n">
        <v>0</v>
      </c>
      <c r="DT576" t="n">
        <v>0</v>
      </c>
      <c r="DU576" t="n">
        <v>0</v>
      </c>
      <c r="DV576" t="n">
        <v>0</v>
      </c>
      <c r="DW576" t="n">
        <v>0</v>
      </c>
      <c r="DX576" t="n">
        <v>0</v>
      </c>
      <c r="DY576" t="n">
        <v>0</v>
      </c>
      <c r="DZ576" t="n">
        <v>0</v>
      </c>
      <c r="EA576" t="n">
        <v>0</v>
      </c>
      <c r="EB576" t="n">
        <v>0</v>
      </c>
      <c r="EC576" t="n">
        <v>0</v>
      </c>
      <c r="ED576" t="n">
        <v>0</v>
      </c>
      <c r="EE576" t="n">
        <v>0</v>
      </c>
      <c r="EF576" t="n">
        <v>0</v>
      </c>
      <c r="EG576" t="n">
        <v>0</v>
      </c>
      <c r="EH576" t="n">
        <v>0</v>
      </c>
      <c r="EI576" t="n">
        <v>0</v>
      </c>
      <c r="EJ576" t="n">
        <v>0</v>
      </c>
      <c r="EK576" t="n">
        <v>0</v>
      </c>
      <c r="EL576" t="n">
        <v>0</v>
      </c>
      <c r="EM576" t="n">
        <v>0</v>
      </c>
      <c r="EN576" t="n">
        <v>0</v>
      </c>
      <c r="EO576" t="n">
        <v>0</v>
      </c>
      <c r="EP576" t="n">
        <v>0</v>
      </c>
      <c r="EQ576" t="n">
        <v>0</v>
      </c>
      <c r="ER576" t="n">
        <v>471</v>
      </c>
      <c r="EU576" t="n">
        <v>2021</v>
      </c>
      <c r="EV576" t="inlineStr">
        <is>
          <t>국내간접투자</t>
        </is>
      </c>
      <c r="EW576" t="n">
        <v>0</v>
      </c>
      <c r="EX576" t="n">
        <v>0</v>
      </c>
      <c r="EY576" t="n">
        <v>0</v>
      </c>
      <c r="EZ576" t="n">
        <v>0</v>
      </c>
      <c r="FA576" t="n">
        <v>0</v>
      </c>
      <c r="FB576" t="n">
        <v>0</v>
      </c>
      <c r="FC576" t="n">
        <v>0</v>
      </c>
      <c r="FD576" t="n">
        <v>0</v>
      </c>
      <c r="FE576" t="n">
        <v>0</v>
      </c>
      <c r="FF576" t="n">
        <v>0</v>
      </c>
      <c r="FG576" t="n">
        <v>0</v>
      </c>
      <c r="FH576" t="n">
        <v>0</v>
      </c>
      <c r="FI576" t="n">
        <v>0</v>
      </c>
      <c r="FJ576" t="n">
        <v>0</v>
      </c>
      <c r="FK576" t="n">
        <v>0</v>
      </c>
      <c r="FL576" t="n">
        <v>0</v>
      </c>
      <c r="FM576" t="n">
        <v>0</v>
      </c>
      <c r="FN576" t="n">
        <v>0</v>
      </c>
      <c r="FO576" t="n">
        <v>0</v>
      </c>
      <c r="FP576" t="n">
        <v>0</v>
      </c>
      <c r="FQ576" t="b">
        <v>1</v>
      </c>
      <c r="FR576" t="b">
        <v>1</v>
      </c>
    </row>
    <row r="577">
      <c r="A577" t="inlineStr">
        <is>
          <t>BS00001333</t>
        </is>
      </c>
      <c r="B577" t="inlineStr">
        <is>
          <t>BS0000133301</t>
        </is>
      </c>
      <c r="C577" t="n">
        <v>210001074</v>
      </c>
      <c r="D577" t="inlineStr">
        <is>
          <t>이지스리얼에셋 솔라 전문투자형사모투자신탁 4호</t>
        </is>
      </c>
      <c r="E577" t="inlineStr">
        <is>
          <t>이지스리얼에셋솔라 전문투자형 사모투자신탁 제4호</t>
        </is>
      </c>
      <c r="F577" t="inlineStr">
        <is>
          <t>인프라</t>
        </is>
      </c>
      <c r="G577" t="inlineStr">
        <is>
          <t>신재생</t>
        </is>
      </c>
      <c r="H577" t="inlineStr">
        <is>
          <t>태양광</t>
        </is>
      </c>
      <c r="I577" t="inlineStr">
        <is>
          <t>국내</t>
        </is>
      </c>
      <c r="J577" t="inlineStr">
        <is>
          <t>아시아</t>
        </is>
      </c>
      <c r="K577" t="inlineStr">
        <is>
          <t>이머징</t>
        </is>
      </c>
      <c r="L577" t="inlineStr">
        <is>
          <t>한국</t>
        </is>
      </c>
      <c r="M577" t="inlineStr">
        <is>
          <t>해당없음</t>
        </is>
      </c>
      <c r="N577" t="inlineStr">
        <is>
          <t>수익증권</t>
        </is>
      </c>
      <c r="O577" t="inlineStr">
        <is>
          <t>선순위</t>
        </is>
      </c>
      <c r="P577" t="inlineStr">
        <is>
          <t>채권형</t>
        </is>
      </c>
      <c r="Q577" t="inlineStr">
        <is>
          <t>블라인드</t>
        </is>
      </c>
      <c r="R577" t="inlineStr">
        <is>
          <t>KRW</t>
        </is>
      </c>
      <c r="S577" t="inlineStr">
        <is>
          <t>KRW</t>
        </is>
      </c>
      <c r="T577" s="1" t="n">
        <v>44434</v>
      </c>
      <c r="U577" s="1" t="n">
        <v>45164</v>
      </c>
      <c r="V577" s="1" t="n">
        <v>52469</v>
      </c>
      <c r="X577" t="inlineStr">
        <is>
          <t>비규제자산</t>
        </is>
      </c>
      <c r="Y577" t="inlineStr">
        <is>
          <t>Merchant(정부)</t>
        </is>
      </c>
      <c r="Z577" t="inlineStr">
        <is>
          <t>무보증</t>
        </is>
      </c>
      <c r="AA577" t="inlineStr">
        <is>
          <t>SMP+REC 고정계약, 관리운영사 운영실적 보증</t>
        </is>
      </c>
      <c r="AB577" t="inlineStr">
        <is>
          <t>이지스리얼에셋투자운용</t>
        </is>
      </c>
      <c r="AC577" t="inlineStr">
        <is>
          <t>해당없음</t>
        </is>
      </c>
      <c r="AD577" t="inlineStr">
        <is>
          <t>허강혁</t>
        </is>
      </c>
      <c r="AF577" t="inlineStr">
        <is>
          <t>유재섭</t>
        </is>
      </c>
      <c r="AI577" t="inlineStr">
        <is>
          <t>기보유</t>
        </is>
      </c>
      <c r="AJ577" t="inlineStr">
        <is>
          <t>국내실물</t>
        </is>
      </c>
      <c r="AK577" t="inlineStr">
        <is>
          <t>인프라</t>
        </is>
      </c>
      <c r="AL577" t="inlineStr">
        <is>
          <t>Debt</t>
        </is>
      </c>
      <c r="AM577" t="inlineStr">
        <is>
          <t>인출</t>
        </is>
      </c>
      <c r="AN577" t="inlineStr">
        <is>
          <t>운영</t>
        </is>
      </c>
      <c r="AO577" t="n">
        <v>0</v>
      </c>
      <c r="AP577" t="n">
        <v>39995000000</v>
      </c>
      <c r="AQ577" t="n">
        <v>0</v>
      </c>
      <c r="AR577" t="n">
        <v>0</v>
      </c>
      <c r="AS577" t="n">
        <v>0</v>
      </c>
      <c r="AT577" t="n">
        <v>0</v>
      </c>
      <c r="AU577" t="n">
        <v>0</v>
      </c>
      <c r="AV577" t="n">
        <v>0</v>
      </c>
      <c r="AW577" t="n">
        <v>17266841375</v>
      </c>
      <c r="AX577" t="n">
        <v>0</v>
      </c>
      <c r="AY577" t="n">
        <v>0</v>
      </c>
      <c r="AZ577" t="n">
        <v>11683039437</v>
      </c>
      <c r="BA577" t="n">
        <v>0</v>
      </c>
      <c r="BB577" t="n">
        <v>0</v>
      </c>
      <c r="BC577" t="n">
        <v>5583801938</v>
      </c>
      <c r="BD577" t="n">
        <v>2499688</v>
      </c>
      <c r="BE577" t="n">
        <v>2499688</v>
      </c>
      <c r="BF577" t="n">
        <v>914321437</v>
      </c>
      <c r="BG577" t="n">
        <v>2499688</v>
      </c>
      <c r="BH577" t="n">
        <v>0</v>
      </c>
      <c r="BI577" t="n">
        <v>0</v>
      </c>
      <c r="BJ577" t="n">
        <v>0</v>
      </c>
      <c r="BK577" t="n">
        <v>2499688</v>
      </c>
      <c r="BL577" t="n">
        <v>0</v>
      </c>
      <c r="BM577" t="n">
        <v>-77350123</v>
      </c>
      <c r="BN577" t="n">
        <v>-31203521</v>
      </c>
      <c r="BO577" t="n">
        <v>2499688</v>
      </c>
      <c r="BP577" t="n">
        <v>2499688</v>
      </c>
      <c r="BQ577" t="n">
        <v>-74850435</v>
      </c>
      <c r="BR577" t="n">
        <v>-28703833</v>
      </c>
      <c r="BS577" t="n">
        <v>0</v>
      </c>
      <c r="BT577" t="n">
        <v>0</v>
      </c>
      <c r="BU577" t="n">
        <v>0</v>
      </c>
      <c r="BV577" t="n">
        <v>-74850435</v>
      </c>
      <c r="BW577" t="n">
        <v>-28703833</v>
      </c>
      <c r="BX577" t="n">
        <v>-1.32396547832276</v>
      </c>
      <c r="BY577" t="n">
        <v>-0.5118959500713245</v>
      </c>
      <c r="BZ577" t="n">
        <v>0</v>
      </c>
      <c r="CA577" t="n">
        <v>5602055672</v>
      </c>
      <c r="CB577" t="n">
        <v>5602055672</v>
      </c>
      <c r="CC577" t="n">
        <v>5602055672</v>
      </c>
      <c r="CD577" t="n">
        <v>0</v>
      </c>
      <c r="CE577" t="n">
        <v>5577403247</v>
      </c>
      <c r="CF577" t="n">
        <v>5654753370</v>
      </c>
      <c r="CG577" t="n">
        <v>5608606768</v>
      </c>
      <c r="CH577" t="n">
        <v>5577403247</v>
      </c>
      <c r="CI577" t="n">
        <v>5654753370</v>
      </c>
      <c r="CJ577" t="n">
        <v>5608606768</v>
      </c>
      <c r="CK577" t="n">
        <v>-31203521</v>
      </c>
      <c r="CL577" t="n">
        <v>0</v>
      </c>
      <c r="CM577" t="n">
        <v>-14.96627394109964</v>
      </c>
      <c r="CN577" t="n">
        <v>-0.5131843686103821</v>
      </c>
      <c r="CO577" t="n">
        <v>2.838164269924164</v>
      </c>
      <c r="CP577" t="n">
        <v>-83472944874.58063</v>
      </c>
      <c r="CQ577" t="n">
        <v>-2862236163.79719</v>
      </c>
      <c r="CR577" t="n">
        <v>15829586614.59442</v>
      </c>
      <c r="CS577" t="n">
        <v>1.052581866380874</v>
      </c>
      <c r="CT577" t="n">
        <v>5870673519.286008</v>
      </c>
      <c r="CU577" t="n">
        <v>0</v>
      </c>
      <c r="CV577" t="n">
        <v>0</v>
      </c>
      <c r="CW577" t="n">
        <v>0</v>
      </c>
      <c r="CX577" t="n">
        <v>0</v>
      </c>
      <c r="CY577" t="n">
        <v>0</v>
      </c>
      <c r="CZ577" t="n">
        <v>0</v>
      </c>
      <c r="DA577" t="n">
        <v>0</v>
      </c>
      <c r="DB577" t="n">
        <v>0</v>
      </c>
      <c r="DC577" t="n">
        <v>0</v>
      </c>
      <c r="DD577" t="n">
        <v>0</v>
      </c>
      <c r="DE577" t="n">
        <v>0</v>
      </c>
      <c r="DF577" t="n">
        <v>0</v>
      </c>
      <c r="DG577" t="n">
        <v>0</v>
      </c>
      <c r="DH577" t="n">
        <v>1</v>
      </c>
      <c r="DI577" t="n">
        <v>0</v>
      </c>
      <c r="DJ577" t="n">
        <v>5577403247</v>
      </c>
      <c r="DK577" t="n">
        <v>0</v>
      </c>
      <c r="DL577" t="n">
        <v>5608606768</v>
      </c>
      <c r="DM577" t="n">
        <v>0</v>
      </c>
      <c r="DN577" t="n">
        <v>0</v>
      </c>
      <c r="DO577" t="n">
        <v>0</v>
      </c>
      <c r="DP577" t="n">
        <v>0</v>
      </c>
      <c r="DQ577" t="n">
        <v>0</v>
      </c>
      <c r="DR577" t="n">
        <v>0</v>
      </c>
      <c r="DS577" t="n">
        <v>0</v>
      </c>
      <c r="DT577" t="n">
        <v>0</v>
      </c>
      <c r="DU577" t="n">
        <v>0</v>
      </c>
      <c r="DV577" t="n">
        <v>5641914712</v>
      </c>
      <c r="DW577" t="n">
        <v>354931264.8440943</v>
      </c>
      <c r="DX577" t="n">
        <v>0</v>
      </c>
      <c r="DY577" t="n">
        <v>0</v>
      </c>
      <c r="DZ577" t="n">
        <v>0</v>
      </c>
      <c r="EA577" t="n">
        <v>0</v>
      </c>
      <c r="EB577" t="n">
        <v>354931264.8440943</v>
      </c>
      <c r="EC577" t="n">
        <v>0.06290971823611188</v>
      </c>
      <c r="ED577" t="n">
        <v>354931264.8440943</v>
      </c>
      <c r="EE577" t="n">
        <v>350872866.7579455</v>
      </c>
      <c r="EF577" t="n">
        <v>0</v>
      </c>
      <c r="EG577" t="n">
        <v>2499688</v>
      </c>
      <c r="EH577" t="n">
        <v>0</v>
      </c>
      <c r="EI577" t="n">
        <v>0</v>
      </c>
      <c r="EJ577" t="n">
        <v>-77350123</v>
      </c>
      <c r="EK577" t="n">
        <v>0</v>
      </c>
      <c r="EL577" t="n">
        <v>2499688</v>
      </c>
      <c r="EM577" t="n">
        <v>0</v>
      </c>
      <c r="EN577" t="n">
        <v>0</v>
      </c>
      <c r="EO577" t="n">
        <v>-31203521</v>
      </c>
      <c r="EP577" t="n">
        <v>-74850435</v>
      </c>
      <c r="EQ577" t="n">
        <v>-28703833</v>
      </c>
      <c r="ER577" t="n">
        <v>676</v>
      </c>
      <c r="EU577" t="n">
        <v>2021</v>
      </c>
      <c r="EV577" t="inlineStr">
        <is>
          <t>국내간접투자</t>
        </is>
      </c>
      <c r="EW577" t="n">
        <v>0</v>
      </c>
      <c r="EX577" t="n">
        <v>2499688</v>
      </c>
      <c r="EY577" t="n">
        <v>0</v>
      </c>
      <c r="EZ577" t="n">
        <v>0</v>
      </c>
      <c r="FA577" t="n">
        <v>-77350123</v>
      </c>
      <c r="FB577" t="n">
        <v>0</v>
      </c>
      <c r="FC577" t="n">
        <v>2499688</v>
      </c>
      <c r="FD577" t="n">
        <v>0</v>
      </c>
      <c r="FE577" t="n">
        <v>0</v>
      </c>
      <c r="FF577" t="n">
        <v>-31203521</v>
      </c>
      <c r="FG577" t="n">
        <v>0</v>
      </c>
      <c r="FH577" t="n">
        <v>0</v>
      </c>
      <c r="FI577" t="n">
        <v>0</v>
      </c>
      <c r="FJ577" t="n">
        <v>0</v>
      </c>
      <c r="FK577" t="n">
        <v>0</v>
      </c>
      <c r="FL577" t="n">
        <v>0</v>
      </c>
      <c r="FM577" t="n">
        <v>0</v>
      </c>
      <c r="FN577" t="n">
        <v>0</v>
      </c>
      <c r="FO577" t="n">
        <v>0</v>
      </c>
      <c r="FP577" t="n">
        <v>0</v>
      </c>
      <c r="FQ577" t="b">
        <v>1</v>
      </c>
      <c r="FR577" t="b">
        <v>1</v>
      </c>
    </row>
    <row r="578">
      <c r="A578" t="inlineStr">
        <is>
          <t>BS00001334</t>
        </is>
      </c>
      <c r="B578" t="inlineStr">
        <is>
          <t>BS0000133401</t>
        </is>
      </c>
      <c r="C578" t="n">
        <v>210001023</v>
      </c>
      <c r="D578" t="inlineStr">
        <is>
          <t>코람코 US Debt Strategy 전문투자형사모부동산투자신탁 18-2호 (재간접형)</t>
        </is>
      </c>
      <c r="E578" t="inlineStr">
        <is>
          <t>코람코 US DEBT STRATEGY 일반사모부동산투자신탁 제18-2호 (재간접형)</t>
        </is>
      </c>
      <c r="F578" t="inlineStr">
        <is>
          <t>부동산</t>
        </is>
      </c>
      <c r="G578" t="inlineStr">
        <is>
          <t>수익형</t>
        </is>
      </c>
      <c r="H578" t="inlineStr">
        <is>
          <t>혼합</t>
        </is>
      </c>
      <c r="I578" t="inlineStr">
        <is>
          <t>해외</t>
        </is>
      </c>
      <c r="J578" t="inlineStr">
        <is>
          <t>아메리카</t>
        </is>
      </c>
      <c r="K578" t="inlineStr">
        <is>
          <t>선진국</t>
        </is>
      </c>
      <c r="L578" t="inlineStr">
        <is>
          <t>미국</t>
        </is>
      </c>
      <c r="M578" t="inlineStr">
        <is>
          <t>해당없음</t>
        </is>
      </c>
      <c r="N578" t="inlineStr">
        <is>
          <t>수익증권</t>
        </is>
      </c>
      <c r="O578" t="inlineStr">
        <is>
          <t>지분</t>
        </is>
      </c>
      <c r="P578" t="inlineStr">
        <is>
          <t>채권형</t>
        </is>
      </c>
      <c r="Q578" t="inlineStr">
        <is>
          <t>블라인드</t>
        </is>
      </c>
      <c r="R578" t="inlineStr">
        <is>
          <t>KRW</t>
        </is>
      </c>
      <c r="S578" t="inlineStr">
        <is>
          <t>USD</t>
        </is>
      </c>
      <c r="T578" s="1" t="n">
        <v>44372</v>
      </c>
      <c r="U578" s="1" t="n">
        <v>45657</v>
      </c>
      <c r="V578" s="1" t="n">
        <v>46752</v>
      </c>
      <c r="X578" t="inlineStr">
        <is>
          <t>해당없음</t>
        </is>
      </c>
      <c r="Y578" t="inlineStr">
        <is>
          <t>해당없음</t>
        </is>
      </c>
      <c r="Z578" t="inlineStr">
        <is>
          <t>해당없음</t>
        </is>
      </c>
      <c r="AA578" t="inlineStr">
        <is>
          <t>해당없음</t>
        </is>
      </c>
      <c r="AB578" t="inlineStr">
        <is>
          <t>코람코자산운용</t>
        </is>
      </c>
      <c r="AC578" t="inlineStr">
        <is>
          <t>PCCP</t>
        </is>
      </c>
      <c r="AD578" t="inlineStr">
        <is>
          <t>임채연</t>
        </is>
      </c>
      <c r="AF578" t="inlineStr">
        <is>
          <t>신혜림</t>
        </is>
      </c>
      <c r="AI578" t="inlineStr">
        <is>
          <t>기보유</t>
        </is>
      </c>
      <c r="AJ578" t="inlineStr">
        <is>
          <t>해외실물</t>
        </is>
      </c>
      <c r="AK578" t="inlineStr">
        <is>
          <t>부동산</t>
        </is>
      </c>
      <c r="AL578" t="inlineStr">
        <is>
          <t>Debt</t>
        </is>
      </c>
      <c r="AM578" t="inlineStr">
        <is>
          <t>인출</t>
        </is>
      </c>
      <c r="AN578" t="inlineStr">
        <is>
          <t>운영</t>
        </is>
      </c>
      <c r="AO578" t="n">
        <v>350000000</v>
      </c>
      <c r="AP578" t="n">
        <v>70000000000</v>
      </c>
      <c r="AQ578" t="n">
        <v>0</v>
      </c>
      <c r="AR578" t="n">
        <v>0</v>
      </c>
      <c r="AS578" t="n">
        <v>0</v>
      </c>
      <c r="AT578" t="n">
        <v>0</v>
      </c>
      <c r="AU578" t="n">
        <v>200355000</v>
      </c>
      <c r="AV578" t="n">
        <v>1889025000</v>
      </c>
      <c r="AW578" t="n">
        <v>102792785692</v>
      </c>
      <c r="AX578" t="n">
        <v>0</v>
      </c>
      <c r="AY578" t="n">
        <v>4738150031</v>
      </c>
      <c r="AZ578" t="n">
        <v>56292570610</v>
      </c>
      <c r="BA578" t="n">
        <v>200355000</v>
      </c>
      <c r="BB578" t="n">
        <v>-2849125031</v>
      </c>
      <c r="BC578" t="n">
        <v>46500215082</v>
      </c>
      <c r="BD578" t="n">
        <v>728573293</v>
      </c>
      <c r="BE578" t="n">
        <v>3369950342</v>
      </c>
      <c r="BF578" t="n">
        <v>12264662372</v>
      </c>
      <c r="BG578" t="n">
        <v>3369890000</v>
      </c>
      <c r="BH578" t="n">
        <v>0</v>
      </c>
      <c r="BI578" t="n">
        <v>60342</v>
      </c>
      <c r="BJ578" t="n">
        <v>-56230702</v>
      </c>
      <c r="BK578" t="n">
        <v>3369890000</v>
      </c>
      <c r="BL578" t="n">
        <v>60342</v>
      </c>
      <c r="BM578" t="n">
        <v>-963389824</v>
      </c>
      <c r="BN578" t="n">
        <v>-880004594</v>
      </c>
      <c r="BO578" t="n">
        <v>728573293</v>
      </c>
      <c r="BP578" t="n">
        <v>3369950342</v>
      </c>
      <c r="BQ578" t="n">
        <v>-234816531</v>
      </c>
      <c r="BR578" t="n">
        <v>2489945748</v>
      </c>
      <c r="BS578" t="n">
        <v>0</v>
      </c>
      <c r="BT578" t="n">
        <v>0</v>
      </c>
      <c r="BU578" t="n">
        <v>0</v>
      </c>
      <c r="BV578" t="n">
        <v>-234816531</v>
      </c>
      <c r="BW578" t="n">
        <v>2489945748</v>
      </c>
      <c r="BX578" t="n">
        <v>-0.5382063854986469</v>
      </c>
      <c r="BY578" t="n">
        <v>5.691288351758717</v>
      </c>
      <c r="BZ578" t="n">
        <v>0</v>
      </c>
      <c r="CA578" t="n">
        <v>46046874170</v>
      </c>
      <c r="CB578" t="n">
        <v>45846519170</v>
      </c>
      <c r="CC578" t="n">
        <v>49183661671</v>
      </c>
      <c r="CD578" t="n">
        <v>0</v>
      </c>
      <c r="CE578" t="n">
        <v>43130532710</v>
      </c>
      <c r="CF578" t="n">
        <v>43893567534</v>
      </c>
      <c r="CG578" t="n">
        <v>46859662335</v>
      </c>
      <c r="CH578" t="n">
        <v>43130532710</v>
      </c>
      <c r="CI578" t="n">
        <v>43893567534</v>
      </c>
      <c r="CJ578" t="n">
        <v>46859662335</v>
      </c>
      <c r="CK578" t="n">
        <v>-880004594</v>
      </c>
      <c r="CL578" t="n">
        <v>0</v>
      </c>
      <c r="CM578" t="n">
        <v>-6.292757093906403</v>
      </c>
      <c r="CN578" t="n">
        <v>5.700686872005463</v>
      </c>
      <c r="CO578" t="n">
        <v>5.366956293582917</v>
      </c>
      <c r="CP578" t="n">
        <v>-271409965674.8146</v>
      </c>
      <c r="CQ578" t="n">
        <v>245873661602.4992</v>
      </c>
      <c r="CR578" t="n">
        <v>231479683973.5184</v>
      </c>
      <c r="CS578" t="n">
        <v>1.086533115530619</v>
      </c>
      <c r="CT578" t="n">
        <v>46862752079.89157</v>
      </c>
      <c r="CU578" t="n">
        <v>0</v>
      </c>
      <c r="CV578" t="n">
        <v>0</v>
      </c>
      <c r="CW578" t="n">
        <v>0</v>
      </c>
      <c r="CX578" t="n">
        <v>0</v>
      </c>
      <c r="CY578" t="n">
        <v>0</v>
      </c>
      <c r="CZ578" t="n">
        <v>0</v>
      </c>
      <c r="DA578" t="n">
        <v>0</v>
      </c>
      <c r="DB578" t="n">
        <v>0</v>
      </c>
      <c r="DC578" t="n">
        <v>0</v>
      </c>
      <c r="DD578" t="n">
        <v>0</v>
      </c>
      <c r="DE578" t="n">
        <v>0</v>
      </c>
      <c r="DF578" t="n">
        <v>0</v>
      </c>
      <c r="DG578" t="n">
        <v>0</v>
      </c>
      <c r="DH578" t="n">
        <v>0.983493</v>
      </c>
      <c r="DI578" t="n">
        <v>0.01650699999999998</v>
      </c>
      <c r="DJ578" t="n">
        <v>42418577006.55603</v>
      </c>
      <c r="DK578" t="n">
        <v>711955703.4439691</v>
      </c>
      <c r="DL578" t="n">
        <v>46086149888.83615</v>
      </c>
      <c r="DM578" t="n">
        <v>773512446.1638441</v>
      </c>
      <c r="DN578" t="n">
        <v>1857842864.325</v>
      </c>
      <c r="DO578" t="n">
        <v>31182135.67499996</v>
      </c>
      <c r="DP578" t="n">
        <v>4659937388.438283</v>
      </c>
      <c r="DQ578" t="n">
        <v>78212642.5617169</v>
      </c>
      <c r="DR578" t="n">
        <v>0</v>
      </c>
      <c r="DS578" t="n">
        <v>0</v>
      </c>
      <c r="DT578" t="n">
        <v>0</v>
      </c>
      <c r="DU578" t="n">
        <v>0</v>
      </c>
      <c r="DV578" t="n">
        <v>47336022573</v>
      </c>
      <c r="DW578" t="n">
        <v>10282081340.35979</v>
      </c>
      <c r="DX578" t="n">
        <v>0</v>
      </c>
      <c r="DY578" t="n">
        <v>541980943.9884392</v>
      </c>
      <c r="DZ578" t="n">
        <v>10459418999.14969</v>
      </c>
      <c r="EA578" t="n">
        <v>0</v>
      </c>
      <c r="EB578" t="n">
        <v>21283481283.49792</v>
      </c>
      <c r="EC578" t="n">
        <v>0.449625467595535</v>
      </c>
      <c r="ED578" t="n">
        <v>21283481283.49792</v>
      </c>
      <c r="EE578" t="n">
        <v>19392585937.37827</v>
      </c>
      <c r="EF578" t="n">
        <v>0</v>
      </c>
      <c r="EG578" t="n">
        <v>728573293</v>
      </c>
      <c r="EH578" t="n">
        <v>0</v>
      </c>
      <c r="EI578" t="n">
        <v>0</v>
      </c>
      <c r="EJ578" t="n">
        <v>-963389824</v>
      </c>
      <c r="EK578" t="n">
        <v>0</v>
      </c>
      <c r="EL578" t="n">
        <v>3369950342</v>
      </c>
      <c r="EM578" t="n">
        <v>-56230702</v>
      </c>
      <c r="EN578" t="n">
        <v>0</v>
      </c>
      <c r="EO578" t="n">
        <v>-823773892</v>
      </c>
      <c r="EP578" t="n">
        <v>-234816531</v>
      </c>
      <c r="EQ578" t="n">
        <v>2489945748</v>
      </c>
      <c r="ER578" t="n">
        <v>109</v>
      </c>
      <c r="EU578" t="n">
        <v>2021</v>
      </c>
      <c r="EV578" t="inlineStr">
        <is>
          <t>국내간접투자</t>
        </is>
      </c>
      <c r="EW578" t="n">
        <v>0</v>
      </c>
      <c r="EX578" t="n">
        <v>716546733.652449</v>
      </c>
      <c r="EY578" t="n">
        <v>0</v>
      </c>
      <c r="EZ578" t="n">
        <v>0</v>
      </c>
      <c r="FA578" t="n">
        <v>-947487148.1752319</v>
      </c>
      <c r="FB578" t="n">
        <v>0</v>
      </c>
      <c r="FC578" t="n">
        <v>3314322571.704606</v>
      </c>
      <c r="FD578" t="n">
        <v>-55302501.802086</v>
      </c>
      <c r="FE578" t="n">
        <v>0</v>
      </c>
      <c r="FF578" t="n">
        <v>-810175856.364756</v>
      </c>
      <c r="FG578" t="n">
        <v>0</v>
      </c>
      <c r="FH578" t="n">
        <v>12026559.34755099</v>
      </c>
      <c r="FI578" t="n">
        <v>0</v>
      </c>
      <c r="FJ578" t="n">
        <v>0</v>
      </c>
      <c r="FK578" t="n">
        <v>-15902675.82476798</v>
      </c>
      <c r="FL578" t="n">
        <v>0</v>
      </c>
      <c r="FM578" t="n">
        <v>55627770.29539394</v>
      </c>
      <c r="FN578" t="n">
        <v>-928200.1979139989</v>
      </c>
      <c r="FO578" t="n">
        <v>0</v>
      </c>
      <c r="FP578" t="n">
        <v>-13598035.63524398</v>
      </c>
      <c r="FQ578" t="b">
        <v>1</v>
      </c>
      <c r="FR578" t="b">
        <v>1</v>
      </c>
    </row>
    <row r="579">
      <c r="A579" t="inlineStr">
        <is>
          <t>BS00001335</t>
        </is>
      </c>
      <c r="B579" t="inlineStr">
        <is>
          <t>BS0000133501</t>
        </is>
      </c>
      <c r="C579" t="n">
        <v>210000981</v>
      </c>
      <c r="D579" t="inlineStr">
        <is>
          <t>IDINVEST Private Debt V</t>
        </is>
      </c>
      <c r="E579" t="inlineStr">
        <is>
          <t>IDINVEST PRIVATE DEBT V SCSP SICAV-RAIF</t>
        </is>
      </c>
      <c r="F579" t="inlineStr">
        <is>
          <t>PD</t>
        </is>
      </c>
      <c r="G579" t="inlineStr">
        <is>
          <t>PD</t>
        </is>
      </c>
      <c r="H579" t="inlineStr">
        <is>
          <t>Senior</t>
        </is>
      </c>
      <c r="I579" t="inlineStr">
        <is>
          <t>해외</t>
        </is>
      </c>
      <c r="J579" t="inlineStr">
        <is>
          <t>유럽</t>
        </is>
      </c>
      <c r="K579" t="inlineStr">
        <is>
          <t>선진국</t>
        </is>
      </c>
      <c r="L579" t="inlineStr">
        <is>
          <t>혼합</t>
        </is>
      </c>
      <c r="M579" t="inlineStr">
        <is>
          <t>해당없음</t>
        </is>
      </c>
      <c r="N579" t="inlineStr">
        <is>
          <t>수익증권</t>
        </is>
      </c>
      <c r="O579" t="inlineStr">
        <is>
          <t>선순위</t>
        </is>
      </c>
      <c r="P579" t="inlineStr">
        <is>
          <t>채권형</t>
        </is>
      </c>
      <c r="Q579" t="inlineStr">
        <is>
          <t>블라인드</t>
        </is>
      </c>
      <c r="R579" t="inlineStr">
        <is>
          <t>EUR</t>
        </is>
      </c>
      <c r="S579" t="inlineStr">
        <is>
          <t>EUR</t>
        </is>
      </c>
      <c r="T579" s="1" t="n">
        <v>44322</v>
      </c>
      <c r="U579" s="1" t="n">
        <v>45105</v>
      </c>
      <c r="V579" s="1" t="n">
        <v>46566</v>
      </c>
      <c r="X579" t="inlineStr">
        <is>
          <t>해당없음</t>
        </is>
      </c>
      <c r="Y579" t="inlineStr">
        <is>
          <t>해당없음</t>
        </is>
      </c>
      <c r="Z579" t="inlineStr">
        <is>
          <t>해당없음</t>
        </is>
      </c>
      <c r="AA579" t="inlineStr">
        <is>
          <t>해당없음</t>
        </is>
      </c>
      <c r="AB579" t="inlineStr">
        <is>
          <t>해당없음</t>
        </is>
      </c>
      <c r="AC579" t="inlineStr">
        <is>
          <t xml:space="preserve">IDInvest </t>
        </is>
      </c>
      <c r="AD579" t="inlineStr">
        <is>
          <t>이경진</t>
        </is>
      </c>
      <c r="AF579" t="inlineStr">
        <is>
          <t>이현호</t>
        </is>
      </c>
      <c r="AI579" t="inlineStr">
        <is>
          <t>기보유</t>
        </is>
      </c>
      <c r="AJ579" t="inlineStr">
        <is>
          <t>사모투자</t>
        </is>
      </c>
      <c r="AK579" t="inlineStr">
        <is>
          <t>PD</t>
        </is>
      </c>
      <c r="AL579" t="inlineStr">
        <is>
          <t>Debt</t>
        </is>
      </c>
      <c r="AM579" t="inlineStr">
        <is>
          <t>인출</t>
        </is>
      </c>
      <c r="AN579" t="inlineStr">
        <is>
          <t>운영</t>
        </is>
      </c>
      <c r="AO579" t="n">
        <v>50000000</v>
      </c>
      <c r="AP579" t="n">
        <v>67205500000</v>
      </c>
      <c r="AQ579" t="n">
        <v>0</v>
      </c>
      <c r="AR579" t="n">
        <v>0</v>
      </c>
      <c r="AS579" t="n">
        <v>0</v>
      </c>
      <c r="AT579" t="n">
        <v>0</v>
      </c>
      <c r="AU579" t="n">
        <v>0</v>
      </c>
      <c r="AV579" t="n">
        <v>163220000</v>
      </c>
      <c r="AW579" t="n">
        <v>66003801262</v>
      </c>
      <c r="AX579" t="n">
        <v>3146665000</v>
      </c>
      <c r="AY579" t="n">
        <v>8355580000</v>
      </c>
      <c r="AZ579" t="n">
        <v>27873057000</v>
      </c>
      <c r="BA579" t="n">
        <v>-3146665000</v>
      </c>
      <c r="BB579" t="n">
        <v>-8192360000</v>
      </c>
      <c r="BC579" t="n">
        <v>38130744262</v>
      </c>
      <c r="BD579" t="n">
        <v>0</v>
      </c>
      <c r="BE579" t="n">
        <v>3837708400</v>
      </c>
      <c r="BF579" t="n">
        <v>19995776489</v>
      </c>
      <c r="BG579" t="n">
        <v>3837708400</v>
      </c>
      <c r="BH579" t="n">
        <v>0</v>
      </c>
      <c r="BI579" t="n">
        <v>0</v>
      </c>
      <c r="BJ579" t="n">
        <v>68756848</v>
      </c>
      <c r="BK579" t="n">
        <v>3837708400</v>
      </c>
      <c r="BL579" t="n">
        <v>0</v>
      </c>
      <c r="BM579" t="n">
        <v>29088132</v>
      </c>
      <c r="BN579" t="n">
        <v>-1179036369</v>
      </c>
      <c r="BO579" t="n">
        <v>0</v>
      </c>
      <c r="BP579" t="n">
        <v>3837708400</v>
      </c>
      <c r="BQ579" t="n">
        <v>29088132</v>
      </c>
      <c r="BR579" t="n">
        <v>2658672031</v>
      </c>
      <c r="BS579" t="n">
        <v>0</v>
      </c>
      <c r="BT579" t="n">
        <v>0</v>
      </c>
      <c r="BU579" t="n">
        <v>0</v>
      </c>
      <c r="BV579" t="n">
        <v>29088132</v>
      </c>
      <c r="BW579" t="n">
        <v>2658672031</v>
      </c>
      <c r="BX579" t="n">
        <v>0.05724943179838584</v>
      </c>
      <c r="BY579" t="n">
        <v>5.339608438336589</v>
      </c>
      <c r="BZ579" t="n">
        <v>30179892.19</v>
      </c>
      <c r="CA579" t="n">
        <v>40800758345</v>
      </c>
      <c r="CB579" t="n">
        <v>43301807801</v>
      </c>
      <c r="CC579" t="n">
        <v>47397131469</v>
      </c>
      <c r="CD579" t="n">
        <v>29101259</v>
      </c>
      <c r="CE579" t="n">
        <v>49056574321</v>
      </c>
      <c r="CF579" t="n">
        <v>52591450755</v>
      </c>
      <c r="CG579" t="n">
        <v>53185131249</v>
      </c>
      <c r="CH579" t="n">
        <v>38982484659.72678</v>
      </c>
      <c r="CI579" t="n">
        <v>41469026490.77127</v>
      </c>
      <c r="CJ579" t="n">
        <v>46954578968.37291</v>
      </c>
      <c r="CK579" t="n">
        <v>220265691.3538666</v>
      </c>
      <c r="CL579" t="n">
        <v>0</v>
      </c>
      <c r="CM579" t="n">
        <v>-9.144740998744965</v>
      </c>
      <c r="CN579" t="n">
        <v>15.82765638828278</v>
      </c>
      <c r="CO579" t="n">
        <v>11.31191909313202</v>
      </c>
      <c r="CP579" t="n">
        <v>-448609666451.2281</v>
      </c>
      <c r="CQ579" t="n">
        <v>776450601939.0444</v>
      </c>
      <c r="CR579" t="n">
        <v>554923999705.3699</v>
      </c>
      <c r="CS579" t="n">
        <v>1.468482207945231</v>
      </c>
      <c r="CT579" t="n">
        <v>72038706573.13142</v>
      </c>
      <c r="CU579" t="n">
        <v>0</v>
      </c>
      <c r="CV579" t="n">
        <v>0</v>
      </c>
      <c r="CW579" t="n">
        <v>0</v>
      </c>
      <c r="CX579" t="n">
        <v>0</v>
      </c>
      <c r="CY579" t="n">
        <v>0</v>
      </c>
      <c r="CZ579" t="n">
        <v>0</v>
      </c>
      <c r="DA579" t="n">
        <v>0</v>
      </c>
      <c r="DB579" t="n">
        <v>0</v>
      </c>
      <c r="DC579" t="n">
        <v>0</v>
      </c>
      <c r="DD579" t="n">
        <v>0</v>
      </c>
      <c r="DE579" t="n">
        <v>0</v>
      </c>
      <c r="DF579" t="n">
        <v>0</v>
      </c>
      <c r="DG579" t="n">
        <v>0</v>
      </c>
      <c r="DH579" t="n">
        <v>1</v>
      </c>
      <c r="DI579" t="n">
        <v>0</v>
      </c>
      <c r="DJ579" t="n">
        <v>49056574321</v>
      </c>
      <c r="DK579" t="n">
        <v>0</v>
      </c>
      <c r="DL579" t="n">
        <v>53185131249</v>
      </c>
      <c r="DM579" t="n">
        <v>0</v>
      </c>
      <c r="DN579" t="n">
        <v>163220000</v>
      </c>
      <c r="DO579" t="n">
        <v>0</v>
      </c>
      <c r="DP579" t="n">
        <v>8355580000</v>
      </c>
      <c r="DQ579" t="n">
        <v>0</v>
      </c>
      <c r="DR579" t="n">
        <v>0</v>
      </c>
      <c r="DS579" t="n">
        <v>0</v>
      </c>
      <c r="DT579" t="n">
        <v>0</v>
      </c>
      <c r="DU579" t="n">
        <v>0</v>
      </c>
      <c r="DV579" t="n">
        <v>52746195201</v>
      </c>
      <c r="DW579" t="n">
        <v>6177344362.171908</v>
      </c>
      <c r="DX579" t="n">
        <v>0</v>
      </c>
      <c r="DY579" t="n">
        <v>0</v>
      </c>
      <c r="DZ579" t="n">
        <v>18461168320.35</v>
      </c>
      <c r="EA579" t="n">
        <v>0</v>
      </c>
      <c r="EB579" t="n">
        <v>24638512682.52191</v>
      </c>
      <c r="EC579" t="n">
        <v>0.4671145015983029</v>
      </c>
      <c r="ED579" t="n">
        <v>24638512682.52191</v>
      </c>
      <c r="EE579" t="n">
        <v>22915037264.07402</v>
      </c>
      <c r="EF579" t="n">
        <v>-399405134</v>
      </c>
      <c r="EG579" t="n">
        <v>0</v>
      </c>
      <c r="EH579" t="n">
        <v>25893447</v>
      </c>
      <c r="EI579" t="n">
        <v>417299566</v>
      </c>
      <c r="EJ579" t="n">
        <v>-14699747</v>
      </c>
      <c r="EK579" t="n">
        <v>3696767735</v>
      </c>
      <c r="EL579" t="n">
        <v>3837708400</v>
      </c>
      <c r="EM579" t="n">
        <v>68756848</v>
      </c>
      <c r="EN579" t="n">
        <v>-3544929095</v>
      </c>
      <c r="EO579" t="n">
        <v>-1399631857</v>
      </c>
      <c r="EP579" t="n">
        <v>29088132</v>
      </c>
      <c r="EQ579" t="n">
        <v>2658672031</v>
      </c>
      <c r="ER579" t="n">
        <v>104</v>
      </c>
      <c r="EU579" t="n">
        <v>2021</v>
      </c>
      <c r="EV579" t="inlineStr">
        <is>
          <t>해외직접투자</t>
        </is>
      </c>
      <c r="EW579" t="n">
        <v>-399405134</v>
      </c>
      <c r="EX579" t="n">
        <v>0</v>
      </c>
      <c r="EY579" t="n">
        <v>25893447</v>
      </c>
      <c r="EZ579" t="n">
        <v>417299566</v>
      </c>
      <c r="FA579" t="n">
        <v>-14699747</v>
      </c>
      <c r="FB579" t="n">
        <v>3696767735</v>
      </c>
      <c r="FC579" t="n">
        <v>3837708400</v>
      </c>
      <c r="FD579" t="n">
        <v>68756848</v>
      </c>
      <c r="FE579" t="n">
        <v>-3544929095</v>
      </c>
      <c r="FF579" t="n">
        <v>-1399631857</v>
      </c>
      <c r="FG579" t="n">
        <v>0</v>
      </c>
      <c r="FH579" t="n">
        <v>0</v>
      </c>
      <c r="FI579" t="n">
        <v>0</v>
      </c>
      <c r="FJ579" t="n">
        <v>0</v>
      </c>
      <c r="FK579" t="n">
        <v>0</v>
      </c>
      <c r="FL579" t="n">
        <v>0</v>
      </c>
      <c r="FM579" t="n">
        <v>0</v>
      </c>
      <c r="FN579" t="n">
        <v>0</v>
      </c>
      <c r="FO579" t="n">
        <v>0</v>
      </c>
      <c r="FP579" t="n">
        <v>0</v>
      </c>
      <c r="FQ579" t="b">
        <v>1</v>
      </c>
      <c r="FR579" t="b">
        <v>1</v>
      </c>
    </row>
    <row r="580">
      <c r="A580" t="inlineStr">
        <is>
          <t>BS00001337</t>
        </is>
      </c>
      <c r="B580" t="n">
        <v>706496903701</v>
      </c>
      <c r="C580" t="n">
        <v>6000000001212</v>
      </c>
      <c r="D580" t="inlineStr">
        <is>
          <t>을지로3가 제6지구 업무시설개발사업 PF대출 (우림에이엠씨)</t>
        </is>
      </c>
      <c r="E580" t="inlineStr">
        <is>
          <t>을지로3가 제6지구 업무시설 개발사업 PF대출(우림에이엠씨)</t>
        </is>
      </c>
      <c r="F580" t="inlineStr">
        <is>
          <t>부동산</t>
        </is>
      </c>
      <c r="G580" t="inlineStr">
        <is>
          <t>개발형</t>
        </is>
      </c>
      <c r="H580" t="inlineStr">
        <is>
          <t>오피스</t>
        </is>
      </c>
      <c r="I580" t="inlineStr">
        <is>
          <t>국내</t>
        </is>
      </c>
      <c r="J580" t="inlineStr">
        <is>
          <t>아시아</t>
        </is>
      </c>
      <c r="K580" t="inlineStr">
        <is>
          <t>이머징</t>
        </is>
      </c>
      <c r="L580" t="inlineStr">
        <is>
          <t>한국</t>
        </is>
      </c>
      <c r="M580" t="inlineStr">
        <is>
          <t>서울CBD</t>
        </is>
      </c>
      <c r="N580" t="inlineStr">
        <is>
          <t>대출</t>
        </is>
      </c>
      <c r="O580" t="inlineStr">
        <is>
          <t>선순위</t>
        </is>
      </c>
      <c r="P580" t="inlineStr">
        <is>
          <t>대출</t>
        </is>
      </c>
      <c r="Q580" t="inlineStr">
        <is>
          <t>프로젝트</t>
        </is>
      </c>
      <c r="R580" t="inlineStr">
        <is>
          <t>KRW</t>
        </is>
      </c>
      <c r="S580" t="inlineStr">
        <is>
          <t>KRW</t>
        </is>
      </c>
      <c r="T580" s="1" t="n">
        <v>44316</v>
      </c>
      <c r="U580" s="1" t="n">
        <v>46142</v>
      </c>
      <c r="V580" s="1" t="n">
        <v>46142</v>
      </c>
      <c r="X580" t="inlineStr">
        <is>
          <t>해당없음</t>
        </is>
      </c>
      <c r="Y580" t="inlineStr">
        <is>
          <t>해당없음</t>
        </is>
      </c>
      <c r="Z580" t="inlineStr">
        <is>
          <t>시공사 책임준공</t>
        </is>
      </c>
      <c r="AA580" t="inlineStr">
        <is>
          <t>시공사 책임준공</t>
        </is>
      </c>
      <c r="AB580" t="inlineStr">
        <is>
          <t>한양증권</t>
        </is>
      </c>
      <c r="AC580" t="inlineStr">
        <is>
          <t>해당없음</t>
        </is>
      </c>
      <c r="AD580" t="inlineStr">
        <is>
          <t>예수빈</t>
        </is>
      </c>
      <c r="AF580" t="inlineStr">
        <is>
          <t>김현우</t>
        </is>
      </c>
      <c r="AH580" s="1" t="n">
        <v>44315</v>
      </c>
      <c r="AI580" t="inlineStr">
        <is>
          <t>기보유</t>
        </is>
      </c>
      <c r="AJ580" t="inlineStr">
        <is>
          <t>국내실물</t>
        </is>
      </c>
      <c r="AK580" t="inlineStr">
        <is>
          <t>부동산</t>
        </is>
      </c>
      <c r="AL580" t="inlineStr">
        <is>
          <t>Debt</t>
        </is>
      </c>
      <c r="AM580" t="inlineStr">
        <is>
          <t>인출</t>
        </is>
      </c>
      <c r="AN580" t="inlineStr">
        <is>
          <t>운영</t>
        </is>
      </c>
      <c r="AO580" t="n">
        <v>0</v>
      </c>
      <c r="AP580" t="n">
        <v>100000000000</v>
      </c>
      <c r="AQ580" t="n">
        <v>0</v>
      </c>
      <c r="AR580" t="n">
        <v>0</v>
      </c>
      <c r="AS580" t="n">
        <v>0</v>
      </c>
      <c r="AT580" t="n">
        <v>0</v>
      </c>
      <c r="AU580" t="n">
        <v>0</v>
      </c>
      <c r="AV580" t="n">
        <v>13500000000</v>
      </c>
      <c r="AW580" t="n">
        <v>82000000000</v>
      </c>
      <c r="AX580" t="n">
        <v>0</v>
      </c>
      <c r="AY580" t="n">
        <v>0</v>
      </c>
      <c r="AZ580" t="n">
        <v>0</v>
      </c>
      <c r="BA580" t="n">
        <v>0</v>
      </c>
      <c r="BB580" t="n">
        <v>13500000000</v>
      </c>
      <c r="BC580" t="n">
        <v>82000000000</v>
      </c>
      <c r="BD580" t="n">
        <v>0</v>
      </c>
      <c r="BE580" t="n">
        <v>3005438820</v>
      </c>
      <c r="BF580" t="n">
        <v>16079220591</v>
      </c>
      <c r="BG580" t="n">
        <v>0</v>
      </c>
      <c r="BH580" t="n">
        <v>2937487183</v>
      </c>
      <c r="BI580" t="n">
        <v>67951637</v>
      </c>
      <c r="BJ580" t="n">
        <v>0</v>
      </c>
      <c r="BK580" t="n">
        <v>0</v>
      </c>
      <c r="BL580" t="n">
        <v>3533041982</v>
      </c>
      <c r="BM580" t="n">
        <v>0</v>
      </c>
      <c r="BN580" t="n">
        <v>0</v>
      </c>
      <c r="BO580" t="n">
        <v>309896641</v>
      </c>
      <c r="BP580" t="n">
        <v>3488717157</v>
      </c>
      <c r="BQ580" t="n">
        <v>309896641</v>
      </c>
      <c r="BR580" t="n">
        <v>3488717157</v>
      </c>
      <c r="BS580" t="n">
        <v>0</v>
      </c>
      <c r="BT580" t="n">
        <v>0</v>
      </c>
      <c r="BU580" t="n">
        <v>0</v>
      </c>
      <c r="BV580" t="n">
        <v>309896641</v>
      </c>
      <c r="BW580" t="n">
        <v>3488717157</v>
      </c>
      <c r="BX580" t="n">
        <v>0.3797083747155452</v>
      </c>
      <c r="BY580" t="n">
        <v>4.746189665898989</v>
      </c>
      <c r="BZ580" t="n">
        <v>0</v>
      </c>
      <c r="CA580" t="n">
        <v>82000000000</v>
      </c>
      <c r="CB580" t="n">
        <v>81538659363</v>
      </c>
      <c r="CC580" t="n">
        <v>68500000000</v>
      </c>
      <c r="CD580" t="n">
        <v>0</v>
      </c>
      <c r="CE580" t="n">
        <v>82000000000</v>
      </c>
      <c r="CF580" t="n">
        <v>81538659363</v>
      </c>
      <c r="CG580" t="n">
        <v>68500000000</v>
      </c>
      <c r="CH580" t="n">
        <v>82000000000</v>
      </c>
      <c r="CI580" t="n">
        <v>81538659363</v>
      </c>
      <c r="CJ580" t="n">
        <v>68500000000</v>
      </c>
      <c r="CK580" t="n">
        <v>0</v>
      </c>
      <c r="CL580" t="n">
        <v>0</v>
      </c>
      <c r="CM580" t="n">
        <v>0.3496099083333333</v>
      </c>
      <c r="CN580" t="n">
        <v>4.1953189</v>
      </c>
      <c r="CO580" t="n">
        <v>4.1953189</v>
      </c>
      <c r="CP580" t="n">
        <v>28668012483.33333</v>
      </c>
      <c r="CQ580" t="n">
        <v>344016149800</v>
      </c>
      <c r="CR580" t="n">
        <v>344016149800</v>
      </c>
      <c r="CS580" t="n">
        <v>1.196088055987805</v>
      </c>
      <c r="CT580" t="n">
        <v>98079220591</v>
      </c>
      <c r="CU580" t="n">
        <v>3.8</v>
      </c>
      <c r="CV580" t="n">
        <v>0</v>
      </c>
      <c r="CW580" t="n">
        <v>3.8</v>
      </c>
      <c r="CX580" t="n">
        <v>0</v>
      </c>
      <c r="CY580" t="n">
        <v>0</v>
      </c>
      <c r="CZ580" t="n">
        <v>311600000000</v>
      </c>
      <c r="DA580" t="n">
        <v>0</v>
      </c>
      <c r="DB580" t="n">
        <v>51300000000</v>
      </c>
      <c r="DC580" t="n">
        <v>0</v>
      </c>
      <c r="DD580" t="n">
        <v>0</v>
      </c>
      <c r="DE580" t="n">
        <v>82000000000</v>
      </c>
      <c r="DF580" t="n">
        <v>0</v>
      </c>
      <c r="DG580" t="n">
        <v>0</v>
      </c>
      <c r="DH580" t="n">
        <v>1</v>
      </c>
      <c r="DI580" t="n">
        <v>0</v>
      </c>
      <c r="DJ580" t="n">
        <v>82000000000</v>
      </c>
      <c r="DK580" t="n">
        <v>0</v>
      </c>
      <c r="DL580" t="n">
        <v>68500000000</v>
      </c>
      <c r="DM580" t="n">
        <v>0</v>
      </c>
      <c r="DN580" t="n">
        <v>13500000000</v>
      </c>
      <c r="DO580" t="n">
        <v>0</v>
      </c>
      <c r="DP580" t="n">
        <v>0</v>
      </c>
      <c r="DQ580" t="n">
        <v>0</v>
      </c>
      <c r="DR580" t="n">
        <v>0</v>
      </c>
      <c r="DS580" t="n">
        <v>0</v>
      </c>
      <c r="DT580" t="n">
        <v>0</v>
      </c>
      <c r="DU580" t="n">
        <v>0</v>
      </c>
      <c r="DV580" t="n">
        <v>82330477205.509</v>
      </c>
      <c r="DW580" t="n">
        <v>3562970125.071887</v>
      </c>
      <c r="DX580" t="n">
        <v>0</v>
      </c>
      <c r="DY580" t="n">
        <v>0</v>
      </c>
      <c r="DZ580" t="n">
        <v>0</v>
      </c>
      <c r="EA580" t="n">
        <v>0</v>
      </c>
      <c r="EB580" t="n">
        <v>3562970125.071887</v>
      </c>
      <c r="EC580" t="n">
        <v>0.04327644204196932</v>
      </c>
      <c r="ED580" t="n">
        <v>3562970125.071887</v>
      </c>
      <c r="EE580" t="n">
        <v>3548668247.441484</v>
      </c>
      <c r="EF580" t="n">
        <v>0</v>
      </c>
      <c r="EG580" t="n">
        <v>309896641</v>
      </c>
      <c r="EH580" t="n">
        <v>0</v>
      </c>
      <c r="EI580" t="n">
        <v>0</v>
      </c>
      <c r="EJ580" t="n">
        <v>0</v>
      </c>
      <c r="EK580" t="n">
        <v>0</v>
      </c>
      <c r="EL580" t="n">
        <v>3488717157</v>
      </c>
      <c r="EM580" t="n">
        <v>0</v>
      </c>
      <c r="EN580" t="n">
        <v>0</v>
      </c>
      <c r="EO580" t="n">
        <v>0</v>
      </c>
      <c r="EP580" t="n">
        <v>309896641</v>
      </c>
      <c r="EQ580" t="n">
        <v>3488717157</v>
      </c>
      <c r="ER580" t="n">
        <v>77</v>
      </c>
      <c r="EU580" t="n">
        <v>2021</v>
      </c>
      <c r="EV580" t="inlineStr">
        <is>
          <t>국내간접투자</t>
        </is>
      </c>
      <c r="EW580" t="n">
        <v>0</v>
      </c>
      <c r="EX580" t="n">
        <v>309896641</v>
      </c>
      <c r="EY580" t="n">
        <v>0</v>
      </c>
      <c r="EZ580" t="n">
        <v>0</v>
      </c>
      <c r="FA580" t="n">
        <v>0</v>
      </c>
      <c r="FB580" t="n">
        <v>0</v>
      </c>
      <c r="FC580" t="n">
        <v>3488717157</v>
      </c>
      <c r="FD580" t="n">
        <v>0</v>
      </c>
      <c r="FE580" t="n">
        <v>0</v>
      </c>
      <c r="FF580" t="n">
        <v>0</v>
      </c>
      <c r="FG580" t="n">
        <v>0</v>
      </c>
      <c r="FH580" t="n">
        <v>0</v>
      </c>
      <c r="FI580" t="n">
        <v>0</v>
      </c>
      <c r="FJ580" t="n">
        <v>0</v>
      </c>
      <c r="FK580" t="n">
        <v>0</v>
      </c>
      <c r="FL580" t="n">
        <v>0</v>
      </c>
      <c r="FM580" t="n">
        <v>0</v>
      </c>
      <c r="FN580" t="n">
        <v>0</v>
      </c>
      <c r="FO580" t="n">
        <v>0</v>
      </c>
      <c r="FP580" t="n">
        <v>0</v>
      </c>
      <c r="FQ580" t="b">
        <v>1</v>
      </c>
      <c r="FR580" t="b">
        <v>1</v>
      </c>
    </row>
    <row r="581">
      <c r="A581" t="inlineStr">
        <is>
          <t>BS00001338</t>
        </is>
      </c>
      <c r="B581" t="inlineStr">
        <is>
          <t>BS0000133801</t>
        </is>
      </c>
      <c r="C581" t="n">
        <v>110000407</v>
      </c>
      <c r="D581" t="inlineStr">
        <is>
          <t>엔브이 메자닌플러스 사모투자합자회사</t>
        </is>
      </c>
      <c r="E581" t="inlineStr">
        <is>
          <t>엔브이메자닌플러스사모투자합자회사</t>
        </is>
      </c>
      <c r="F581" t="inlineStr">
        <is>
          <t>PD</t>
        </is>
      </c>
      <c r="G581" t="inlineStr">
        <is>
          <t>PD</t>
        </is>
      </c>
      <c r="H581" t="inlineStr">
        <is>
          <t>Senior</t>
        </is>
      </c>
      <c r="I581" t="inlineStr">
        <is>
          <t>국내</t>
        </is>
      </c>
      <c r="J581" t="inlineStr">
        <is>
          <t>아시아</t>
        </is>
      </c>
      <c r="K581" t="inlineStr">
        <is>
          <t>이머징</t>
        </is>
      </c>
      <c r="L581" t="inlineStr">
        <is>
          <t>한국</t>
        </is>
      </c>
      <c r="M581" t="inlineStr">
        <is>
          <t>해당없음</t>
        </is>
      </c>
      <c r="N581" t="inlineStr">
        <is>
          <t>출자</t>
        </is>
      </c>
      <c r="O581" t="inlineStr">
        <is>
          <t>혼합</t>
        </is>
      </c>
      <c r="P581" t="inlineStr">
        <is>
          <t>주식형</t>
        </is>
      </c>
      <c r="Q581" t="inlineStr">
        <is>
          <t>블라인드</t>
        </is>
      </c>
      <c r="R581" t="inlineStr">
        <is>
          <t>KRW</t>
        </is>
      </c>
      <c r="S581" t="inlineStr">
        <is>
          <t>KRW</t>
        </is>
      </c>
      <c r="T581" s="1" t="n">
        <v>44334</v>
      </c>
      <c r="U581" s="1" t="n">
        <v>45818</v>
      </c>
      <c r="V581" s="1" t="n">
        <v>47643</v>
      </c>
      <c r="X581" t="inlineStr">
        <is>
          <t>해당없음</t>
        </is>
      </c>
      <c r="Y581" t="inlineStr">
        <is>
          <t>해당없음</t>
        </is>
      </c>
      <c r="Z581" t="inlineStr">
        <is>
          <t>해당없음</t>
        </is>
      </c>
      <c r="AA581" t="inlineStr">
        <is>
          <t>해당없음</t>
        </is>
      </c>
      <c r="AB581" t="inlineStr">
        <is>
          <t>도미누스인베스트먼트</t>
        </is>
      </c>
      <c r="AC581" t="inlineStr">
        <is>
          <t>해당없음</t>
        </is>
      </c>
      <c r="AD581" t="inlineStr">
        <is>
          <t>강윤구</t>
        </is>
      </c>
      <c r="AF581" t="inlineStr">
        <is>
          <t>이현호</t>
        </is>
      </c>
      <c r="AI581" t="inlineStr">
        <is>
          <t>기보유</t>
        </is>
      </c>
      <c r="AJ581" t="inlineStr">
        <is>
          <t>사모투자</t>
        </is>
      </c>
      <c r="AK581" t="inlineStr">
        <is>
          <t>PD</t>
        </is>
      </c>
      <c r="AL581" t="inlineStr">
        <is>
          <t>Equity</t>
        </is>
      </c>
      <c r="AM581" t="inlineStr">
        <is>
          <t>인출</t>
        </is>
      </c>
      <c r="AN581" t="inlineStr">
        <is>
          <t>운영</t>
        </is>
      </c>
      <c r="AO581" t="n">
        <v>0</v>
      </c>
      <c r="AP581" t="n">
        <v>50000000000</v>
      </c>
      <c r="AQ581" t="n">
        <v>0</v>
      </c>
      <c r="AR581" t="n">
        <v>0</v>
      </c>
      <c r="AS581" t="n">
        <v>0</v>
      </c>
      <c r="AT581" t="n">
        <v>0</v>
      </c>
      <c r="AU581" t="n">
        <v>0</v>
      </c>
      <c r="AV581" t="n">
        <v>0</v>
      </c>
      <c r="AW581" t="n">
        <v>50825826755</v>
      </c>
      <c r="AX581" t="n">
        <v>201910000</v>
      </c>
      <c r="AY581" t="n">
        <v>1478031500</v>
      </c>
      <c r="AZ581" t="n">
        <v>10638424880</v>
      </c>
      <c r="BA581" t="n">
        <v>-201910000</v>
      </c>
      <c r="BB581" t="n">
        <v>-1478031500</v>
      </c>
      <c r="BC581" t="n">
        <v>40187401875</v>
      </c>
      <c r="BD581" t="n">
        <v>435535000</v>
      </c>
      <c r="BE581" t="n">
        <v>1137984000</v>
      </c>
      <c r="BF581" t="n">
        <v>2803732500</v>
      </c>
      <c r="BG581" t="n">
        <v>1137984000</v>
      </c>
      <c r="BH581" t="n">
        <v>0</v>
      </c>
      <c r="BI581" t="n">
        <v>0</v>
      </c>
      <c r="BJ581" t="n">
        <v>-115286457</v>
      </c>
      <c r="BK581" t="n">
        <v>1137984000</v>
      </c>
      <c r="BL581" t="n">
        <v>0</v>
      </c>
      <c r="BM581" t="n">
        <v>1222072063</v>
      </c>
      <c r="BN581" t="n">
        <v>1645346395</v>
      </c>
      <c r="BO581" t="n">
        <v>435535000</v>
      </c>
      <c r="BP581" t="n">
        <v>1137984000</v>
      </c>
      <c r="BQ581" t="n">
        <v>1657607063</v>
      </c>
      <c r="BR581" t="n">
        <v>2783330395</v>
      </c>
      <c r="BS581" t="n">
        <v>0</v>
      </c>
      <c r="BT581" t="n">
        <v>0</v>
      </c>
      <c r="BU581" t="n">
        <v>0</v>
      </c>
      <c r="BV581" t="n">
        <v>1657607063</v>
      </c>
      <c r="BW581" t="n">
        <v>2783330395</v>
      </c>
      <c r="BX581" t="n">
        <v>3.805582176628313</v>
      </c>
      <c r="BY581" t="n">
        <v>6.410129311962005</v>
      </c>
      <c r="BZ581" t="n">
        <v>0</v>
      </c>
      <c r="CA581" t="n">
        <v>40181238644</v>
      </c>
      <c r="CB581" t="n">
        <v>40383990587</v>
      </c>
      <c r="CC581" t="n">
        <v>41665433375</v>
      </c>
      <c r="CD581" t="n">
        <v>0</v>
      </c>
      <c r="CE581" t="n">
        <v>44896137726</v>
      </c>
      <c r="CF581" t="n">
        <v>43875975663</v>
      </c>
      <c r="CG581" t="n">
        <v>44728822831</v>
      </c>
      <c r="CH581" t="n">
        <v>44896137726</v>
      </c>
      <c r="CI581" t="n">
        <v>43875975663</v>
      </c>
      <c r="CJ581" t="n">
        <v>44728822831</v>
      </c>
      <c r="CK581" t="n">
        <v>1645346395</v>
      </c>
      <c r="CL581" t="n">
        <v>0</v>
      </c>
      <c r="CM581" t="n">
        <v>57.9031080007553</v>
      </c>
      <c r="CN581" t="n">
        <v>6.314395964145661</v>
      </c>
      <c r="CO581" t="n">
        <v>4.633260667324065</v>
      </c>
      <c r="CP581" t="n">
        <v>2599625911565.362</v>
      </c>
      <c r="CQ581" t="n">
        <v>283491990862.7822</v>
      </c>
      <c r="CR581" t="n">
        <v>208015509040.6399</v>
      </c>
      <c r="CS581" t="n">
        <v>1.147808089521356</v>
      </c>
      <c r="CT581" t="n">
        <v>51532150070.16776</v>
      </c>
      <c r="CU581" t="n">
        <v>0</v>
      </c>
      <c r="CV581" t="n">
        <v>0</v>
      </c>
      <c r="CW581" t="n">
        <v>0</v>
      </c>
      <c r="CX581" t="n">
        <v>0</v>
      </c>
      <c r="CY581" t="n">
        <v>0</v>
      </c>
      <c r="CZ581" t="n">
        <v>0</v>
      </c>
      <c r="DA581" t="n">
        <v>0</v>
      </c>
      <c r="DB581" t="n">
        <v>0</v>
      </c>
      <c r="DC581" t="n">
        <v>0</v>
      </c>
      <c r="DD581" t="n">
        <v>0</v>
      </c>
      <c r="DE581" t="n">
        <v>0</v>
      </c>
      <c r="DF581" t="n">
        <v>0</v>
      </c>
      <c r="DG581" t="n">
        <v>0</v>
      </c>
      <c r="DH581" t="n">
        <v>0.25</v>
      </c>
      <c r="DI581" t="n">
        <v>0.75</v>
      </c>
      <c r="DJ581" t="n">
        <v>11224034431.5</v>
      </c>
      <c r="DK581" t="n">
        <v>33672103294.5</v>
      </c>
      <c r="DL581" t="n">
        <v>11182205707.75</v>
      </c>
      <c r="DM581" t="n">
        <v>33546617123.25</v>
      </c>
      <c r="DN581" t="n">
        <v>0</v>
      </c>
      <c r="DO581" t="n">
        <v>0</v>
      </c>
      <c r="DP581" t="n">
        <v>369507875</v>
      </c>
      <c r="DQ581" t="n">
        <v>1108523625</v>
      </c>
      <c r="DR581" t="n">
        <v>0</v>
      </c>
      <c r="DS581" t="n">
        <v>0</v>
      </c>
      <c r="DT581" t="n">
        <v>0</v>
      </c>
      <c r="DU581" t="n">
        <v>0</v>
      </c>
      <c r="DV581" t="n">
        <v>45849118023</v>
      </c>
      <c r="DW581" t="n">
        <v>0</v>
      </c>
      <c r="DX581" t="n">
        <v>0</v>
      </c>
      <c r="DY581" t="n">
        <v>22466067831.27</v>
      </c>
      <c r="DZ581" t="n">
        <v>0</v>
      </c>
      <c r="EA581" t="n">
        <v>0</v>
      </c>
      <c r="EB581" t="n">
        <v>22466067831.27</v>
      </c>
      <c r="EC581" t="n">
        <v>0.49</v>
      </c>
      <c r="ED581" t="n">
        <v>22466067831.27</v>
      </c>
      <c r="EE581" t="n">
        <v>21999107485.74</v>
      </c>
      <c r="EF581" t="n">
        <v>0</v>
      </c>
      <c r="EG581" t="n">
        <v>435535000</v>
      </c>
      <c r="EH581" t="n">
        <v>-15748980</v>
      </c>
      <c r="EI581" t="n">
        <v>0</v>
      </c>
      <c r="EJ581" t="n">
        <v>1237821043</v>
      </c>
      <c r="EK581" t="n">
        <v>0</v>
      </c>
      <c r="EL581" t="n">
        <v>1137984000</v>
      </c>
      <c r="EM581" t="n">
        <v>-115286457</v>
      </c>
      <c r="EN581" t="n">
        <v>0</v>
      </c>
      <c r="EO581" t="n">
        <v>1760632852</v>
      </c>
      <c r="EP581" t="n">
        <v>1657607063</v>
      </c>
      <c r="EQ581" t="n">
        <v>2783330395</v>
      </c>
      <c r="ER581" t="n">
        <v>100</v>
      </c>
      <c r="EU581" t="n">
        <v>2021</v>
      </c>
      <c r="EV581" t="inlineStr">
        <is>
          <t>국내간접투자</t>
        </is>
      </c>
      <c r="EW581" t="n">
        <v>0</v>
      </c>
      <c r="EX581" t="n">
        <v>108883750</v>
      </c>
      <c r="EY581" t="n">
        <v>-3937245</v>
      </c>
      <c r="EZ581" t="n">
        <v>0</v>
      </c>
      <c r="FA581" t="n">
        <v>309455260.75</v>
      </c>
      <c r="FB581" t="n">
        <v>0</v>
      </c>
      <c r="FC581" t="n">
        <v>284496000</v>
      </c>
      <c r="FD581" t="n">
        <v>-28821614.25</v>
      </c>
      <c r="FE581" t="n">
        <v>0</v>
      </c>
      <c r="FF581" t="n">
        <v>440158213</v>
      </c>
      <c r="FG581" t="n">
        <v>0</v>
      </c>
      <c r="FH581" t="n">
        <v>326651250</v>
      </c>
      <c r="FI581" t="n">
        <v>-11811735</v>
      </c>
      <c r="FJ581" t="n">
        <v>0</v>
      </c>
      <c r="FK581" t="n">
        <v>928365782.25</v>
      </c>
      <c r="FL581" t="n">
        <v>0</v>
      </c>
      <c r="FM581" t="n">
        <v>853488000</v>
      </c>
      <c r="FN581" t="n">
        <v>-86464842.75</v>
      </c>
      <c r="FO581" t="n">
        <v>0</v>
      </c>
      <c r="FP581" t="n">
        <v>1320474639</v>
      </c>
      <c r="FQ581" t="b">
        <v>1</v>
      </c>
      <c r="FR581" t="b">
        <v>1</v>
      </c>
    </row>
    <row r="582">
      <c r="A582" t="inlineStr">
        <is>
          <t>BS00001340</t>
        </is>
      </c>
      <c r="B582" t="inlineStr">
        <is>
          <t>BS0000134001</t>
        </is>
      </c>
      <c r="C582" t="n">
        <v>210001046</v>
      </c>
      <c r="D582" t="inlineStr">
        <is>
          <t>키움 맑은환경 전문투자형사모투자신탁 (천안 하수처리장)</t>
        </is>
      </c>
      <c r="E582" t="inlineStr">
        <is>
          <t>키움맑은환경일반사모투자신탁[인프라]</t>
        </is>
      </c>
      <c r="F582" t="inlineStr">
        <is>
          <t>인프라</t>
        </is>
      </c>
      <c r="G582" t="inlineStr">
        <is>
          <t>BTO</t>
        </is>
      </c>
      <c r="H582" t="inlineStr">
        <is>
          <t>하수처리장</t>
        </is>
      </c>
      <c r="I582" t="inlineStr">
        <is>
          <t>국내</t>
        </is>
      </c>
      <c r="J582" t="inlineStr">
        <is>
          <t>아시아</t>
        </is>
      </c>
      <c r="K582" t="inlineStr">
        <is>
          <t>이머징</t>
        </is>
      </c>
      <c r="L582" t="inlineStr">
        <is>
          <t>한국</t>
        </is>
      </c>
      <c r="M582" t="inlineStr">
        <is>
          <t>해당없음</t>
        </is>
      </c>
      <c r="N582" t="inlineStr">
        <is>
          <t>수익증권</t>
        </is>
      </c>
      <c r="O582" t="inlineStr">
        <is>
          <t>혼합</t>
        </is>
      </c>
      <c r="P582" t="inlineStr">
        <is>
          <t>채권형</t>
        </is>
      </c>
      <c r="Q582" t="inlineStr">
        <is>
          <t>프로젝트</t>
        </is>
      </c>
      <c r="R582" t="inlineStr">
        <is>
          <t>KRW</t>
        </is>
      </c>
      <c r="S582" t="inlineStr">
        <is>
          <t>KRW</t>
        </is>
      </c>
      <c r="T582" s="1" t="n">
        <v>44400</v>
      </c>
      <c r="U582" s="1" t="n">
        <v>57345</v>
      </c>
      <c r="V582" s="1" t="n">
        <v>57345</v>
      </c>
      <c r="X582" t="inlineStr">
        <is>
          <t>PPP</t>
        </is>
      </c>
      <c r="Y582" t="inlineStr">
        <is>
          <t>Merchant(정부)</t>
        </is>
      </c>
      <c r="Z582" t="inlineStr">
        <is>
          <t>해지시 지급금</t>
        </is>
      </c>
      <c r="AB582" t="inlineStr">
        <is>
          <t>키움투자자산운용</t>
        </is>
      </c>
      <c r="AC582" t="inlineStr">
        <is>
          <t>해당없음</t>
        </is>
      </c>
      <c r="AD582" t="inlineStr">
        <is>
          <t>허강혁</t>
        </is>
      </c>
      <c r="AF582" t="inlineStr">
        <is>
          <t>유재섭</t>
        </is>
      </c>
      <c r="AI582" t="inlineStr">
        <is>
          <t>기보유</t>
        </is>
      </c>
      <c r="AJ582" t="inlineStr">
        <is>
          <t>국내실물</t>
        </is>
      </c>
      <c r="AK582" t="inlineStr">
        <is>
          <t>인프라</t>
        </is>
      </c>
      <c r="AL582" t="inlineStr">
        <is>
          <t>Debt</t>
        </is>
      </c>
      <c r="AM582" t="inlineStr">
        <is>
          <t>인출</t>
        </is>
      </c>
      <c r="AN582" t="inlineStr">
        <is>
          <t>운영</t>
        </is>
      </c>
      <c r="AO582" t="n">
        <v>0</v>
      </c>
      <c r="AP582" t="n">
        <v>20000000000</v>
      </c>
      <c r="AQ582" t="n">
        <v>0</v>
      </c>
      <c r="AR582" t="n">
        <v>0</v>
      </c>
      <c r="AS582" t="n">
        <v>0</v>
      </c>
      <c r="AT582" t="n">
        <v>0</v>
      </c>
      <c r="AU582" t="n">
        <v>447008550</v>
      </c>
      <c r="AV582" t="n">
        <v>1383931630</v>
      </c>
      <c r="AW582" t="n">
        <v>11473111140</v>
      </c>
      <c r="AX582" t="n">
        <v>0</v>
      </c>
      <c r="AY582" t="n">
        <v>0</v>
      </c>
      <c r="AZ582" t="n">
        <v>0</v>
      </c>
      <c r="BA582" t="n">
        <v>447008550</v>
      </c>
      <c r="BB582" t="n">
        <v>1383931630</v>
      </c>
      <c r="BC582" t="n">
        <v>11473111140</v>
      </c>
      <c r="BD582" t="n">
        <v>150039813</v>
      </c>
      <c r="BE582" t="n">
        <v>567204067</v>
      </c>
      <c r="BF582" t="n">
        <v>2591473287</v>
      </c>
      <c r="BG582" t="n">
        <v>567061245</v>
      </c>
      <c r="BH582" t="n">
        <v>0</v>
      </c>
      <c r="BI582" t="n">
        <v>142822</v>
      </c>
      <c r="BJ582" t="n">
        <v>0</v>
      </c>
      <c r="BK582" t="n">
        <v>567061245</v>
      </c>
      <c r="BL582" t="n">
        <v>142822</v>
      </c>
      <c r="BM582" t="n">
        <v>-144671701</v>
      </c>
      <c r="BN582" t="n">
        <v>-43</v>
      </c>
      <c r="BO582" t="n">
        <v>150039813</v>
      </c>
      <c r="BP582" t="n">
        <v>567204067</v>
      </c>
      <c r="BQ582" t="n">
        <v>5368112</v>
      </c>
      <c r="BR582" t="n">
        <v>567204024</v>
      </c>
      <c r="BS582" t="n">
        <v>0</v>
      </c>
      <c r="BT582" t="n">
        <v>0</v>
      </c>
      <c r="BU582" t="n">
        <v>0</v>
      </c>
      <c r="BV582" t="n">
        <v>5368112</v>
      </c>
      <c r="BW582" t="n">
        <v>567204024</v>
      </c>
      <c r="BX582" t="n">
        <v>0.04774506320026264</v>
      </c>
      <c r="BY582" t="n">
        <v>5.442598533499878</v>
      </c>
      <c r="BZ582" t="n">
        <v>0</v>
      </c>
      <c r="CA582" t="n">
        <v>11473111140</v>
      </c>
      <c r="CB582" t="n">
        <v>11026102590</v>
      </c>
      <c r="CC582" t="n">
        <v>10089179510</v>
      </c>
      <c r="CD582" t="n">
        <v>0</v>
      </c>
      <c r="CE582" t="n">
        <v>11397134278</v>
      </c>
      <c r="CF582" t="n">
        <v>11094797429</v>
      </c>
      <c r="CG582" t="n">
        <v>10013202691</v>
      </c>
      <c r="CH582" t="n">
        <v>11397134278</v>
      </c>
      <c r="CI582" t="n">
        <v>11094797429</v>
      </c>
      <c r="CJ582" t="n">
        <v>10013202691</v>
      </c>
      <c r="CK582" t="n">
        <v>-43</v>
      </c>
      <c r="CL582" t="n">
        <v>41505771</v>
      </c>
      <c r="CM582" t="n">
        <v>0.590265691280365</v>
      </c>
      <c r="CN582" t="n">
        <v>5.557232797145844</v>
      </c>
      <c r="CO582" t="n">
        <v>9.484456479549408</v>
      </c>
      <c r="CP582" t="n">
        <v>6727337343.218814</v>
      </c>
      <c r="CQ582" t="n">
        <v>63336528403.17671</v>
      </c>
      <c r="CR582" t="n">
        <v>108095624051.2718</v>
      </c>
      <c r="CS582" t="n">
        <v>1.219251464951816</v>
      </c>
      <c r="CT582" t="n">
        <v>13895972664.70406</v>
      </c>
      <c r="CU582" t="n">
        <v>0</v>
      </c>
      <c r="CV582" t="n">
        <v>0</v>
      </c>
      <c r="CW582" t="n">
        <v>0</v>
      </c>
      <c r="CX582" t="n">
        <v>0</v>
      </c>
      <c r="CY582" t="n">
        <v>0</v>
      </c>
      <c r="CZ582" t="n">
        <v>0</v>
      </c>
      <c r="DA582" t="n">
        <v>0</v>
      </c>
      <c r="DB582" t="n">
        <v>0</v>
      </c>
      <c r="DC582" t="n">
        <v>0</v>
      </c>
      <c r="DD582" t="n">
        <v>0</v>
      </c>
      <c r="DE582" t="n">
        <v>0</v>
      </c>
      <c r="DF582" t="n">
        <v>0</v>
      </c>
      <c r="DG582" t="n">
        <v>0</v>
      </c>
      <c r="DH582" t="n">
        <v>0.7531298134738493</v>
      </c>
      <c r="DI582" t="n">
        <v>0.2468701865261507</v>
      </c>
      <c r="DJ582" t="n">
        <v>8583521612.926555</v>
      </c>
      <c r="DK582" t="n">
        <v>2813612665.073445</v>
      </c>
      <c r="DL582" t="n">
        <v>7541241474.948676</v>
      </c>
      <c r="DM582" t="n">
        <v>2471961216.051324</v>
      </c>
      <c r="DN582" t="n">
        <v>1042280170.36246</v>
      </c>
      <c r="DO582" t="n">
        <v>341651459.6375397</v>
      </c>
      <c r="DP582" t="n">
        <v>0</v>
      </c>
      <c r="DQ582" t="n">
        <v>0</v>
      </c>
      <c r="DR582" t="n">
        <v>0</v>
      </c>
      <c r="DS582" t="n">
        <v>0</v>
      </c>
      <c r="DT582" t="n">
        <v>0</v>
      </c>
      <c r="DU582" t="n">
        <v>0</v>
      </c>
      <c r="DV582" t="n">
        <v>10697320855</v>
      </c>
      <c r="DW582" t="n">
        <v>134756202.2519482</v>
      </c>
      <c r="DX582" t="n">
        <v>0</v>
      </c>
      <c r="DY582" t="n">
        <v>539773733.8128021</v>
      </c>
      <c r="DZ582" t="n">
        <v>0</v>
      </c>
      <c r="EA582" t="n">
        <v>0</v>
      </c>
      <c r="EB582" t="n">
        <v>674529936.0647502</v>
      </c>
      <c r="EC582" t="n">
        <v>0.06305596935979259</v>
      </c>
      <c r="ED582" t="n">
        <v>674529936.0647502</v>
      </c>
      <c r="EE582" t="n">
        <v>718657349.8230098</v>
      </c>
      <c r="EF582" t="n">
        <v>0</v>
      </c>
      <c r="EG582" t="n">
        <v>150039813</v>
      </c>
      <c r="EH582" t="n">
        <v>0</v>
      </c>
      <c r="EI582" t="n">
        <v>0</v>
      </c>
      <c r="EJ582" t="n">
        <v>-144671701</v>
      </c>
      <c r="EK582" t="n">
        <v>0</v>
      </c>
      <c r="EL582" t="n">
        <v>567204067</v>
      </c>
      <c r="EM582" t="n">
        <v>0</v>
      </c>
      <c r="EN582" t="n">
        <v>0</v>
      </c>
      <c r="EO582" t="n">
        <v>-43</v>
      </c>
      <c r="EP582" t="n">
        <v>5368112</v>
      </c>
      <c r="EQ582" t="n">
        <v>567204024</v>
      </c>
      <c r="ER582" t="n">
        <v>251</v>
      </c>
      <c r="EU582" t="n">
        <v>2021</v>
      </c>
      <c r="EV582" t="inlineStr">
        <is>
          <t>국내간접투자</t>
        </is>
      </c>
      <c r="EW582" t="n">
        <v>0</v>
      </c>
      <c r="EX582" t="n">
        <v>112999456.3783412</v>
      </c>
      <c r="EY582" t="n">
        <v>0</v>
      </c>
      <c r="EZ582" t="n">
        <v>0</v>
      </c>
      <c r="FA582" t="n">
        <v>-108956571.1890745</v>
      </c>
      <c r="FB582" t="n">
        <v>0</v>
      </c>
      <c r="FC582" t="n">
        <v>427178293.1813188</v>
      </c>
      <c r="FD582" t="n">
        <v>0</v>
      </c>
      <c r="FE582" t="n">
        <v>0</v>
      </c>
      <c r="FF582" t="n">
        <v>-32.38458197937552</v>
      </c>
      <c r="FG582" t="n">
        <v>0</v>
      </c>
      <c r="FH582" t="n">
        <v>37040356.62165876</v>
      </c>
      <c r="FI582" t="n">
        <v>0</v>
      </c>
      <c r="FJ582" t="n">
        <v>0</v>
      </c>
      <c r="FK582" t="n">
        <v>-35715129.8109255</v>
      </c>
      <c r="FL582" t="n">
        <v>0</v>
      </c>
      <c r="FM582" t="n">
        <v>140025773.8186813</v>
      </c>
      <c r="FN582" t="n">
        <v>0</v>
      </c>
      <c r="FO582" t="n">
        <v>0</v>
      </c>
      <c r="FP582" t="n">
        <v>-10.61541802062448</v>
      </c>
      <c r="FQ582" t="b">
        <v>0</v>
      </c>
      <c r="FR582" t="b">
        <v>1</v>
      </c>
    </row>
    <row r="583">
      <c r="A583" t="inlineStr">
        <is>
          <t>BS00001341</t>
        </is>
      </c>
      <c r="B583" t="n">
        <v>506506489501</v>
      </c>
      <c r="C583" t="n">
        <v>6000000001224</v>
      </c>
      <c r="D583" t="inlineStr">
        <is>
          <t>인천 석남동 물류센터개발사업</t>
        </is>
      </c>
      <c r="E583" t="inlineStr">
        <is>
          <t>인천 석남동 물류센터 개발사업</t>
        </is>
      </c>
      <c r="F583" t="inlineStr">
        <is>
          <t>부동산</t>
        </is>
      </c>
      <c r="G583" t="inlineStr">
        <is>
          <t>개발형</t>
        </is>
      </c>
      <c r="H583" t="inlineStr">
        <is>
          <t>물류창고</t>
        </is>
      </c>
      <c r="I583" t="inlineStr">
        <is>
          <t>국내</t>
        </is>
      </c>
      <c r="J583" t="inlineStr">
        <is>
          <t>아시아</t>
        </is>
      </c>
      <c r="K583" t="inlineStr">
        <is>
          <t>이머징</t>
        </is>
      </c>
      <c r="L583" t="inlineStr">
        <is>
          <t>한국</t>
        </is>
      </c>
      <c r="M583" t="inlineStr">
        <is>
          <t>수도권</t>
        </is>
      </c>
      <c r="N583" t="inlineStr">
        <is>
          <t>대출</t>
        </is>
      </c>
      <c r="O583" t="inlineStr">
        <is>
          <t>선순위</t>
        </is>
      </c>
      <c r="P583" t="inlineStr">
        <is>
          <t>대출</t>
        </is>
      </c>
      <c r="Q583" t="inlineStr">
        <is>
          <t>프로젝트</t>
        </is>
      </c>
      <c r="R583" t="inlineStr">
        <is>
          <t>KRW</t>
        </is>
      </c>
      <c r="S583" t="inlineStr">
        <is>
          <t>KRW</t>
        </is>
      </c>
      <c r="T583" s="1" t="n">
        <v>44405</v>
      </c>
      <c r="U583" s="1" t="n">
        <v>45197</v>
      </c>
      <c r="V583" s="1" t="n">
        <v>45197</v>
      </c>
      <c r="W583" s="1" t="n">
        <v>45391</v>
      </c>
      <c r="X583" t="inlineStr">
        <is>
          <t>해당없음</t>
        </is>
      </c>
      <c r="Y583" t="inlineStr">
        <is>
          <t>해당없음</t>
        </is>
      </c>
      <c r="Z583" t="inlineStr">
        <is>
          <t>시공사 책임준공</t>
        </is>
      </c>
      <c r="AA583" t="inlineStr">
        <is>
          <t>시공사 책임준공</t>
        </is>
      </c>
      <c r="AB583" t="inlineStr">
        <is>
          <t>한화투자증권</t>
        </is>
      </c>
      <c r="AC583" t="inlineStr">
        <is>
          <t>해당없음</t>
        </is>
      </c>
      <c r="AD583" t="inlineStr">
        <is>
          <t>상환/확인필요</t>
        </is>
      </c>
      <c r="AF583" t="inlineStr">
        <is>
          <t>김현우</t>
        </is>
      </c>
      <c r="AI583" t="inlineStr">
        <is>
          <t>기보유</t>
        </is>
      </c>
      <c r="AJ583" t="inlineStr">
        <is>
          <t>국내실물</t>
        </is>
      </c>
      <c r="AK583" t="inlineStr">
        <is>
          <t>부동산</t>
        </is>
      </c>
      <c r="AL583" t="inlineStr">
        <is>
          <t>Debt</t>
        </is>
      </c>
      <c r="AM583" t="inlineStr">
        <is>
          <t>인출</t>
        </is>
      </c>
      <c r="AN583" t="inlineStr">
        <is>
          <t>상환</t>
        </is>
      </c>
      <c r="AO583" t="n">
        <v>0</v>
      </c>
      <c r="AP583" t="n">
        <v>65600000000</v>
      </c>
      <c r="AQ583" t="n">
        <v>0</v>
      </c>
      <c r="AR583" t="n">
        <v>0</v>
      </c>
      <c r="AS583" t="n">
        <v>0</v>
      </c>
      <c r="AT583" t="n">
        <v>0</v>
      </c>
      <c r="AU583" t="n">
        <v>0</v>
      </c>
      <c r="AV583" t="n">
        <v>0</v>
      </c>
      <c r="AW583" t="n">
        <v>0</v>
      </c>
      <c r="AX583" t="n">
        <v>0</v>
      </c>
      <c r="AY583" t="n">
        <v>0</v>
      </c>
      <c r="AZ583" t="n">
        <v>0</v>
      </c>
      <c r="BA583" t="n">
        <v>0</v>
      </c>
      <c r="BB583" t="n">
        <v>0</v>
      </c>
      <c r="BC583" t="n">
        <v>0</v>
      </c>
      <c r="BD583" t="n">
        <v>0</v>
      </c>
      <c r="BE583" t="n">
        <v>0</v>
      </c>
      <c r="BF583" t="n">
        <v>0</v>
      </c>
      <c r="BG583" t="n">
        <v>0</v>
      </c>
      <c r="BH583" t="n">
        <v>0</v>
      </c>
      <c r="BI583" t="n">
        <v>0</v>
      </c>
      <c r="BJ583" t="n">
        <v>0</v>
      </c>
      <c r="BK583" t="n">
        <v>0</v>
      </c>
      <c r="BL583" t="n">
        <v>0</v>
      </c>
      <c r="BM583" t="n">
        <v>0</v>
      </c>
      <c r="BN583" t="n">
        <v>0</v>
      </c>
      <c r="BO583" t="n">
        <v>0</v>
      </c>
      <c r="BP583" t="n">
        <v>0</v>
      </c>
      <c r="BQ583" t="n">
        <v>0</v>
      </c>
      <c r="BR583" t="n">
        <v>0</v>
      </c>
      <c r="BS583" t="n">
        <v>0</v>
      </c>
      <c r="BT583" t="n">
        <v>0</v>
      </c>
      <c r="BU583" t="n">
        <v>0</v>
      </c>
      <c r="BV583" t="n">
        <v>0</v>
      </c>
      <c r="BW583" t="n">
        <v>0</v>
      </c>
      <c r="BX583" t="n">
        <v>0</v>
      </c>
      <c r="BY583" t="n">
        <v>0</v>
      </c>
      <c r="BZ583" t="n">
        <v>0</v>
      </c>
      <c r="CA583" t="n">
        <v>0</v>
      </c>
      <c r="CB583" t="n">
        <v>0</v>
      </c>
      <c r="CC583" t="n">
        <v>0</v>
      </c>
      <c r="CD583" t="n">
        <v>0</v>
      </c>
      <c r="CE583" t="n">
        <v>0</v>
      </c>
      <c r="CF583" t="n">
        <v>0</v>
      </c>
      <c r="CG583" t="n">
        <v>0</v>
      </c>
      <c r="CH583" t="n">
        <v>0</v>
      </c>
      <c r="CI583" t="n">
        <v>0</v>
      </c>
      <c r="CJ583" t="n">
        <v>0</v>
      </c>
      <c r="CK583" t="n">
        <v>0</v>
      </c>
      <c r="CL583" t="n">
        <v>0</v>
      </c>
      <c r="CM583" t="n">
        <v>0</v>
      </c>
      <c r="CN583" t="n">
        <v>0</v>
      </c>
      <c r="CO583" t="n">
        <v>0</v>
      </c>
      <c r="CP583" t="n">
        <v>0</v>
      </c>
      <c r="CQ583" t="n">
        <v>0</v>
      </c>
      <c r="CR583" t="n">
        <v>0</v>
      </c>
      <c r="CS583" t="n">
        <v>0</v>
      </c>
      <c r="CT583" t="n">
        <v>0</v>
      </c>
      <c r="CU583" t="n">
        <v>0</v>
      </c>
      <c r="CV583" t="n">
        <v>0</v>
      </c>
      <c r="CW583" t="n">
        <v>0</v>
      </c>
      <c r="CX583" t="n">
        <v>0</v>
      </c>
      <c r="CY583" t="n">
        <v>0</v>
      </c>
      <c r="CZ583" t="n">
        <v>0</v>
      </c>
      <c r="DA583" t="n">
        <v>0</v>
      </c>
      <c r="DB583" t="n">
        <v>0</v>
      </c>
      <c r="DC583" t="n">
        <v>0</v>
      </c>
      <c r="DD583" t="n">
        <v>0</v>
      </c>
      <c r="DE583" t="n">
        <v>0</v>
      </c>
      <c r="DF583" t="n">
        <v>0</v>
      </c>
      <c r="DG583" t="n">
        <v>0</v>
      </c>
      <c r="DH583" t="n">
        <v>1</v>
      </c>
      <c r="DI583" t="n">
        <v>0</v>
      </c>
      <c r="DJ583" t="n">
        <v>0</v>
      </c>
      <c r="DK583" t="n">
        <v>0</v>
      </c>
      <c r="DL583" t="n">
        <v>0</v>
      </c>
      <c r="DM583" t="n">
        <v>0</v>
      </c>
      <c r="DN583" t="n">
        <v>0</v>
      </c>
      <c r="DO583" t="n">
        <v>0</v>
      </c>
      <c r="DP583" t="n">
        <v>0</v>
      </c>
      <c r="DQ583" t="n">
        <v>0</v>
      </c>
      <c r="DR583" t="n">
        <v>0</v>
      </c>
      <c r="DS583" t="n">
        <v>0</v>
      </c>
      <c r="DT583" t="n">
        <v>0</v>
      </c>
      <c r="DU583" t="n">
        <v>0</v>
      </c>
      <c r="DV583" t="n">
        <v>0</v>
      </c>
      <c r="DW583" t="n">
        <v>0</v>
      </c>
      <c r="DX583" t="n">
        <v>0</v>
      </c>
      <c r="DY583" t="n">
        <v>0</v>
      </c>
      <c r="DZ583" t="n">
        <v>0</v>
      </c>
      <c r="EA583" t="n">
        <v>0</v>
      </c>
      <c r="EB583" t="n">
        <v>0</v>
      </c>
      <c r="EC583" t="n">
        <v>0</v>
      </c>
      <c r="ED583" t="n">
        <v>0</v>
      </c>
      <c r="EE583" t="n">
        <v>0</v>
      </c>
      <c r="EF583" t="n">
        <v>0</v>
      </c>
      <c r="EG583" t="n">
        <v>0</v>
      </c>
      <c r="EH583" t="n">
        <v>0</v>
      </c>
      <c r="EI583" t="n">
        <v>0</v>
      </c>
      <c r="EJ583" t="n">
        <v>0</v>
      </c>
      <c r="EK583" t="n">
        <v>0</v>
      </c>
      <c r="EL583" t="n">
        <v>0</v>
      </c>
      <c r="EM583" t="n">
        <v>0</v>
      </c>
      <c r="EN583" t="n">
        <v>0</v>
      </c>
      <c r="EO583" t="n">
        <v>0</v>
      </c>
      <c r="EP583" t="n">
        <v>0</v>
      </c>
      <c r="EQ583" t="n">
        <v>0</v>
      </c>
      <c r="ER583" t="n">
        <v>471</v>
      </c>
      <c r="EU583" t="n">
        <v>2021</v>
      </c>
      <c r="EV583" t="inlineStr">
        <is>
          <t>국내간접투자</t>
        </is>
      </c>
      <c r="EW583" t="n">
        <v>0</v>
      </c>
      <c r="EX583" t="n">
        <v>0</v>
      </c>
      <c r="EY583" t="n">
        <v>0</v>
      </c>
      <c r="EZ583" t="n">
        <v>0</v>
      </c>
      <c r="FA583" t="n">
        <v>0</v>
      </c>
      <c r="FB583" t="n">
        <v>0</v>
      </c>
      <c r="FC583" t="n">
        <v>0</v>
      </c>
      <c r="FD583" t="n">
        <v>0</v>
      </c>
      <c r="FE583" t="n">
        <v>0</v>
      </c>
      <c r="FF583" t="n">
        <v>0</v>
      </c>
      <c r="FG583" t="n">
        <v>0</v>
      </c>
      <c r="FH583" t="n">
        <v>0</v>
      </c>
      <c r="FI583" t="n">
        <v>0</v>
      </c>
      <c r="FJ583" t="n">
        <v>0</v>
      </c>
      <c r="FK583" t="n">
        <v>0</v>
      </c>
      <c r="FL583" t="n">
        <v>0</v>
      </c>
      <c r="FM583" t="n">
        <v>0</v>
      </c>
      <c r="FN583" t="n">
        <v>0</v>
      </c>
      <c r="FO583" t="n">
        <v>0</v>
      </c>
      <c r="FP583" t="n">
        <v>0</v>
      </c>
      <c r="FQ583" t="b">
        <v>1</v>
      </c>
      <c r="FR583" t="b">
        <v>1</v>
      </c>
    </row>
    <row r="584">
      <c r="A584" t="inlineStr">
        <is>
          <t>BS00001341</t>
        </is>
      </c>
      <c r="B584" t="n">
        <v>506506489501</v>
      </c>
      <c r="C584" t="n">
        <v>6000000001225</v>
      </c>
      <c r="D584" t="inlineStr">
        <is>
          <t>인천 석남동 물류센터개발사업</t>
        </is>
      </c>
      <c r="F584" t="inlineStr">
        <is>
          <t>부동산</t>
        </is>
      </c>
      <c r="G584" t="inlineStr">
        <is>
          <t>개발형</t>
        </is>
      </c>
      <c r="H584" t="inlineStr">
        <is>
          <t>물류창고</t>
        </is>
      </c>
      <c r="I584" t="inlineStr">
        <is>
          <t>국내</t>
        </is>
      </c>
      <c r="J584" t="inlineStr">
        <is>
          <t>아시아</t>
        </is>
      </c>
      <c r="K584" t="inlineStr">
        <is>
          <t>이머징</t>
        </is>
      </c>
      <c r="L584" t="inlineStr">
        <is>
          <t>한국</t>
        </is>
      </c>
      <c r="M584" t="inlineStr">
        <is>
          <t>수도권</t>
        </is>
      </c>
      <c r="N584" t="inlineStr">
        <is>
          <t>대출</t>
        </is>
      </c>
      <c r="O584" t="inlineStr">
        <is>
          <t>선순위</t>
        </is>
      </c>
      <c r="P584" t="inlineStr">
        <is>
          <t>대출</t>
        </is>
      </c>
      <c r="Q584" t="inlineStr">
        <is>
          <t>프로젝트</t>
        </is>
      </c>
      <c r="R584" t="inlineStr">
        <is>
          <t>KRW</t>
        </is>
      </c>
      <c r="S584" t="inlineStr">
        <is>
          <t>KRW</t>
        </is>
      </c>
      <c r="T584" s="1" t="n">
        <v>44405</v>
      </c>
      <c r="U584" s="1" t="n">
        <v>45197</v>
      </c>
      <c r="V584" s="1" t="n">
        <v>45197</v>
      </c>
      <c r="W584" s="1" t="n">
        <v>45391</v>
      </c>
      <c r="X584" t="inlineStr">
        <is>
          <t>해당없음</t>
        </is>
      </c>
      <c r="Y584" t="inlineStr">
        <is>
          <t>해당없음</t>
        </is>
      </c>
      <c r="Z584" t="inlineStr">
        <is>
          <t>시공사 책임준공</t>
        </is>
      </c>
      <c r="AA584" t="inlineStr">
        <is>
          <t>시공사 책임준공</t>
        </is>
      </c>
      <c r="AB584" t="inlineStr">
        <is>
          <t>한화투자증권</t>
        </is>
      </c>
      <c r="AC584" t="inlineStr">
        <is>
          <t>해당없음</t>
        </is>
      </c>
      <c r="AD584" t="inlineStr">
        <is>
          <t>상환/확인필요</t>
        </is>
      </c>
      <c r="AF584" t="inlineStr">
        <is>
          <t>김현우</t>
        </is>
      </c>
      <c r="AI584" t="inlineStr">
        <is>
          <t>기보유</t>
        </is>
      </c>
      <c r="AJ584" t="inlineStr">
        <is>
          <t>국내실물</t>
        </is>
      </c>
      <c r="AK584" t="inlineStr">
        <is>
          <t>부동산</t>
        </is>
      </c>
      <c r="AL584" t="inlineStr">
        <is>
          <t>Debt</t>
        </is>
      </c>
      <c r="AM584" t="inlineStr">
        <is>
          <t>인출</t>
        </is>
      </c>
      <c r="AN584" t="inlineStr">
        <is>
          <t>상환</t>
        </is>
      </c>
      <c r="AO584" t="n">
        <v>0</v>
      </c>
      <c r="AP584" t="n">
        <v>24400000000</v>
      </c>
      <c r="AQ584" t="n">
        <v>0</v>
      </c>
      <c r="AR584" t="n">
        <v>0</v>
      </c>
      <c r="AS584" t="n">
        <v>0</v>
      </c>
      <c r="AT584" t="n">
        <v>0</v>
      </c>
      <c r="AU584" t="n">
        <v>0</v>
      </c>
      <c r="AV584" t="n">
        <v>0</v>
      </c>
      <c r="AW584" t="n">
        <v>0</v>
      </c>
      <c r="AX584" t="n">
        <v>0</v>
      </c>
      <c r="AY584" t="n">
        <v>0</v>
      </c>
      <c r="AZ584" t="n">
        <v>0</v>
      </c>
      <c r="BA584" t="n">
        <v>0</v>
      </c>
      <c r="BB584" t="n">
        <v>0</v>
      </c>
      <c r="BC584" t="n">
        <v>0</v>
      </c>
      <c r="BD584" t="n">
        <v>0</v>
      </c>
      <c r="BE584" t="n">
        <v>0</v>
      </c>
      <c r="BF584" t="n">
        <v>0</v>
      </c>
      <c r="BG584" t="n">
        <v>0</v>
      </c>
      <c r="BH584" t="n">
        <v>0</v>
      </c>
      <c r="BI584" t="n">
        <v>0</v>
      </c>
      <c r="BJ584" t="n">
        <v>0</v>
      </c>
      <c r="BK584" t="n">
        <v>0</v>
      </c>
      <c r="BL584" t="n">
        <v>0</v>
      </c>
      <c r="BM584" t="n">
        <v>0</v>
      </c>
      <c r="BN584" t="n">
        <v>0</v>
      </c>
      <c r="BO584" t="n">
        <v>0</v>
      </c>
      <c r="BP584" t="n">
        <v>0</v>
      </c>
      <c r="BQ584" t="n">
        <v>0</v>
      </c>
      <c r="BR584" t="n">
        <v>0</v>
      </c>
      <c r="BS584" t="n">
        <v>0</v>
      </c>
      <c r="BT584" t="n">
        <v>0</v>
      </c>
      <c r="BU584" t="n">
        <v>0</v>
      </c>
      <c r="BV584" t="n">
        <v>0</v>
      </c>
      <c r="BW584" t="n">
        <v>0</v>
      </c>
      <c r="BX584" t="n">
        <v>0</v>
      </c>
      <c r="BY584" t="n">
        <v>0</v>
      </c>
      <c r="BZ584" t="n">
        <v>0</v>
      </c>
      <c r="CA584" t="n">
        <v>0</v>
      </c>
      <c r="CB584" t="n">
        <v>0</v>
      </c>
      <c r="CC584" t="n">
        <v>0</v>
      </c>
      <c r="CD584" t="n">
        <v>0</v>
      </c>
      <c r="CE584" t="n">
        <v>0</v>
      </c>
      <c r="CF584" t="n">
        <v>0</v>
      </c>
      <c r="CG584" t="n">
        <v>0</v>
      </c>
      <c r="CH584" t="n">
        <v>0</v>
      </c>
      <c r="CI584" t="n">
        <v>0</v>
      </c>
      <c r="CJ584" t="n">
        <v>0</v>
      </c>
      <c r="CK584" t="n">
        <v>0</v>
      </c>
      <c r="CL584" t="n">
        <v>0</v>
      </c>
      <c r="CM584" t="n">
        <v>0</v>
      </c>
      <c r="CN584" t="n">
        <v>0</v>
      </c>
      <c r="CO584" t="n">
        <v>0</v>
      </c>
      <c r="CP584" t="n">
        <v>0</v>
      </c>
      <c r="CQ584" t="n">
        <v>0</v>
      </c>
      <c r="CR584" t="n">
        <v>0</v>
      </c>
      <c r="CS584" t="n">
        <v>0</v>
      </c>
      <c r="CT584" t="n">
        <v>0</v>
      </c>
      <c r="CU584" t="n">
        <v>0</v>
      </c>
      <c r="CV584" t="n">
        <v>0</v>
      </c>
      <c r="CW584" t="n">
        <v>0</v>
      </c>
      <c r="CX584" t="n">
        <v>0</v>
      </c>
      <c r="CY584" t="n">
        <v>0</v>
      </c>
      <c r="CZ584" t="n">
        <v>0</v>
      </c>
      <c r="DA584" t="n">
        <v>0</v>
      </c>
      <c r="DB584" t="n">
        <v>0</v>
      </c>
      <c r="DC584" t="n">
        <v>0</v>
      </c>
      <c r="DD584" t="n">
        <v>0</v>
      </c>
      <c r="DE584" t="n">
        <v>0</v>
      </c>
      <c r="DF584" t="n">
        <v>0</v>
      </c>
      <c r="DG584" t="n">
        <v>0</v>
      </c>
      <c r="DH584" t="n">
        <v>1</v>
      </c>
      <c r="DI584" t="n">
        <v>0</v>
      </c>
      <c r="DJ584" t="n">
        <v>0</v>
      </c>
      <c r="DK584" t="n">
        <v>0</v>
      </c>
      <c r="DL584" t="n">
        <v>0</v>
      </c>
      <c r="DM584" t="n">
        <v>0</v>
      </c>
      <c r="DN584" t="n">
        <v>0</v>
      </c>
      <c r="DO584" t="n">
        <v>0</v>
      </c>
      <c r="DP584" t="n">
        <v>0</v>
      </c>
      <c r="DQ584" t="n">
        <v>0</v>
      </c>
      <c r="DR584" t="n">
        <v>0</v>
      </c>
      <c r="DS584" t="n">
        <v>0</v>
      </c>
      <c r="DT584" t="n">
        <v>0</v>
      </c>
      <c r="DU584" t="n">
        <v>0</v>
      </c>
      <c r="DV584" t="n">
        <v>0</v>
      </c>
      <c r="DW584" t="n">
        <v>0</v>
      </c>
      <c r="DX584" t="n">
        <v>0</v>
      </c>
      <c r="DY584" t="n">
        <v>0</v>
      </c>
      <c r="DZ584" t="n">
        <v>0</v>
      </c>
      <c r="EA584" t="n">
        <v>0</v>
      </c>
      <c r="EB584" t="n">
        <v>0</v>
      </c>
      <c r="EC584" t="n">
        <v>0</v>
      </c>
      <c r="ED584" t="n">
        <v>0</v>
      </c>
      <c r="EE584" t="n">
        <v>0</v>
      </c>
      <c r="EF584" t="n">
        <v>0</v>
      </c>
      <c r="EG584" t="n">
        <v>0</v>
      </c>
      <c r="EH584" t="n">
        <v>0</v>
      </c>
      <c r="EI584" t="n">
        <v>0</v>
      </c>
      <c r="EJ584" t="n">
        <v>0</v>
      </c>
      <c r="EK584" t="n">
        <v>0</v>
      </c>
      <c r="EL584" t="n">
        <v>0</v>
      </c>
      <c r="EM584" t="n">
        <v>0</v>
      </c>
      <c r="EN584" t="n">
        <v>0</v>
      </c>
      <c r="EO584" t="n">
        <v>0</v>
      </c>
      <c r="EP584" t="n">
        <v>0</v>
      </c>
      <c r="EQ584" t="n">
        <v>0</v>
      </c>
      <c r="ER584" t="n">
        <v>471</v>
      </c>
      <c r="EU584" t="n">
        <v>2021</v>
      </c>
      <c r="EV584" t="inlineStr">
        <is>
          <t>국내간접투자</t>
        </is>
      </c>
      <c r="EW584" t="n">
        <v>0</v>
      </c>
      <c r="EX584" t="n">
        <v>0</v>
      </c>
      <c r="EY584" t="n">
        <v>0</v>
      </c>
      <c r="EZ584" t="n">
        <v>0</v>
      </c>
      <c r="FA584" t="n">
        <v>0</v>
      </c>
      <c r="FB584" t="n">
        <v>0</v>
      </c>
      <c r="FC584" t="n">
        <v>0</v>
      </c>
      <c r="FD584" t="n">
        <v>0</v>
      </c>
      <c r="FE584" t="n">
        <v>0</v>
      </c>
      <c r="FF584" t="n">
        <v>0</v>
      </c>
      <c r="FG584" t="n">
        <v>0</v>
      </c>
      <c r="FH584" t="n">
        <v>0</v>
      </c>
      <c r="FI584" t="n">
        <v>0</v>
      </c>
      <c r="FJ584" t="n">
        <v>0</v>
      </c>
      <c r="FK584" t="n">
        <v>0</v>
      </c>
      <c r="FL584" t="n">
        <v>0</v>
      </c>
      <c r="FM584" t="n">
        <v>0</v>
      </c>
      <c r="FN584" t="n">
        <v>0</v>
      </c>
      <c r="FO584" t="n">
        <v>0</v>
      </c>
      <c r="FP584" t="n">
        <v>0</v>
      </c>
      <c r="FQ584" t="b">
        <v>1</v>
      </c>
      <c r="FR584" t="b">
        <v>1</v>
      </c>
    </row>
    <row r="585">
      <c r="A585" t="inlineStr">
        <is>
          <t>BS00001343</t>
        </is>
      </c>
      <c r="B585" t="inlineStr">
        <is>
          <t>BS0000134301</t>
        </is>
      </c>
      <c r="C585" t="n">
        <v>210001075</v>
      </c>
      <c r="D585" t="inlineStr">
        <is>
          <t>신한 HPS SLF V 전문투자형사모투자신탁 1호(H)</t>
        </is>
      </c>
      <c r="E585" t="inlineStr">
        <is>
          <t>신한 HPS SLF V 일반 사모투자신탁제1호(H)</t>
        </is>
      </c>
      <c r="F585" t="inlineStr">
        <is>
          <t>PD</t>
        </is>
      </c>
      <c r="G585" t="inlineStr">
        <is>
          <t>PD</t>
        </is>
      </c>
      <c r="H585" t="inlineStr">
        <is>
          <t>Senior</t>
        </is>
      </c>
      <c r="I585" t="inlineStr">
        <is>
          <t>해외</t>
        </is>
      </c>
      <c r="J585" t="inlineStr">
        <is>
          <t>아메리카</t>
        </is>
      </c>
      <c r="K585" t="inlineStr">
        <is>
          <t>선진국</t>
        </is>
      </c>
      <c r="L585" t="inlineStr">
        <is>
          <t>혼합</t>
        </is>
      </c>
      <c r="M585" t="inlineStr">
        <is>
          <t>해당없음</t>
        </is>
      </c>
      <c r="N585" t="inlineStr">
        <is>
          <t>수익증권</t>
        </is>
      </c>
      <c r="O585" t="inlineStr">
        <is>
          <t>선순위</t>
        </is>
      </c>
      <c r="P585" t="inlineStr">
        <is>
          <t>채권형</t>
        </is>
      </c>
      <c r="Q585" t="inlineStr">
        <is>
          <t>블라인드</t>
        </is>
      </c>
      <c r="R585" t="inlineStr">
        <is>
          <t>KRW</t>
        </is>
      </c>
      <c r="S585" t="inlineStr">
        <is>
          <t>USD</t>
        </is>
      </c>
      <c r="T585" s="1" t="n">
        <v>44435</v>
      </c>
      <c r="U585" s="1" t="n">
        <v>45545</v>
      </c>
      <c r="V585" s="1" t="n">
        <v>48087</v>
      </c>
      <c r="X585" t="inlineStr">
        <is>
          <t>해당없음</t>
        </is>
      </c>
      <c r="Y585" t="inlineStr">
        <is>
          <t>해당없음</t>
        </is>
      </c>
      <c r="Z585" t="inlineStr">
        <is>
          <t>해당없음</t>
        </is>
      </c>
      <c r="AA585" t="inlineStr">
        <is>
          <t>해당없음</t>
        </is>
      </c>
      <c r="AB585" t="inlineStr">
        <is>
          <t>신한자산운용</t>
        </is>
      </c>
      <c r="AC585" t="inlineStr">
        <is>
          <t>HPS Investment Partners, LLC</t>
        </is>
      </c>
      <c r="AD585" t="inlineStr">
        <is>
          <t>이경진</t>
        </is>
      </c>
      <c r="AF585" t="inlineStr">
        <is>
          <t>이현호</t>
        </is>
      </c>
      <c r="AI585" t="inlineStr">
        <is>
          <t>기보유</t>
        </is>
      </c>
      <c r="AJ585" t="inlineStr">
        <is>
          <t>사모투자</t>
        </is>
      </c>
      <c r="AK585" t="inlineStr">
        <is>
          <t>PD</t>
        </is>
      </c>
      <c r="AL585" t="inlineStr">
        <is>
          <t>Debt</t>
        </is>
      </c>
      <c r="AM585" t="inlineStr">
        <is>
          <t>인출</t>
        </is>
      </c>
      <c r="AN585" t="inlineStr">
        <is>
          <t>운영</t>
        </is>
      </c>
      <c r="AO585" t="n">
        <v>0</v>
      </c>
      <c r="AP585" t="n">
        <v>70000000000</v>
      </c>
      <c r="AQ585" t="n">
        <v>0</v>
      </c>
      <c r="AR585" t="n">
        <v>0</v>
      </c>
      <c r="AS585" t="n">
        <v>0</v>
      </c>
      <c r="AT585" t="n">
        <v>0</v>
      </c>
      <c r="AU585" t="n">
        <v>0</v>
      </c>
      <c r="AV585" t="n">
        <v>6735000000</v>
      </c>
      <c r="AW585" t="n">
        <v>65684123800</v>
      </c>
      <c r="AX585" t="n">
        <v>4124213001</v>
      </c>
      <c r="AY585" t="n">
        <v>15968113507</v>
      </c>
      <c r="AZ585" t="n">
        <v>19105113009</v>
      </c>
      <c r="BA585" t="n">
        <v>-4124213001</v>
      </c>
      <c r="BB585" t="n">
        <v>-9233113507</v>
      </c>
      <c r="BC585" t="n">
        <v>46579010791</v>
      </c>
      <c r="BD585" t="n">
        <v>996244500</v>
      </c>
      <c r="BE585" t="n">
        <v>4351120107</v>
      </c>
      <c r="BF585" t="n">
        <v>15562710708</v>
      </c>
      <c r="BG585" t="n">
        <v>4350486500</v>
      </c>
      <c r="BH585" t="n">
        <v>0</v>
      </c>
      <c r="BI585" t="n">
        <v>633607</v>
      </c>
      <c r="BJ585" t="n">
        <v>-708186364</v>
      </c>
      <c r="BK585" t="n">
        <v>4350486500</v>
      </c>
      <c r="BL585" t="n">
        <v>633607</v>
      </c>
      <c r="BM585" t="n">
        <v>-127113553</v>
      </c>
      <c r="BN585" t="n">
        <v>-3606106427</v>
      </c>
      <c r="BO585" t="n">
        <v>996244500</v>
      </c>
      <c r="BP585" t="n">
        <v>4351120107</v>
      </c>
      <c r="BQ585" t="n">
        <v>869130947</v>
      </c>
      <c r="BR585" t="n">
        <v>745013680</v>
      </c>
      <c r="BS585" t="n">
        <v>0</v>
      </c>
      <c r="BT585" t="n">
        <v>0</v>
      </c>
      <c r="BU585" t="n">
        <v>0</v>
      </c>
      <c r="BV585" t="n">
        <v>869130947</v>
      </c>
      <c r="BW585" t="n">
        <v>745013680</v>
      </c>
      <c r="BX585" t="n">
        <v>1.968038726214706</v>
      </c>
      <c r="BY585" t="n">
        <v>1.535531478698457</v>
      </c>
      <c r="BZ585" t="n">
        <v>0</v>
      </c>
      <c r="CA585" t="n">
        <v>45712568268</v>
      </c>
      <c r="CB585" t="n">
        <v>50162739493</v>
      </c>
      <c r="CC585" t="n">
        <v>55786347659</v>
      </c>
      <c r="CD585" t="n">
        <v>0</v>
      </c>
      <c r="CE585" t="n">
        <v>42471191049</v>
      </c>
      <c r="CF585" t="n">
        <v>46722517603</v>
      </c>
      <c r="CG585" t="n">
        <v>55310410983</v>
      </c>
      <c r="CH585" t="n">
        <v>42471191049</v>
      </c>
      <c r="CI585" t="n">
        <v>46722517603</v>
      </c>
      <c r="CJ585" t="n">
        <v>55310410983</v>
      </c>
      <c r="CK585" t="n">
        <v>-3606106427</v>
      </c>
      <c r="CL585" t="n">
        <v>0</v>
      </c>
      <c r="CM585" t="n">
        <v>28.47114980220795</v>
      </c>
      <c r="CN585" t="n">
        <v>1.522791087627411</v>
      </c>
      <c r="CO585" t="n">
        <v>6.470762193202974</v>
      </c>
      <c r="CP585" t="n">
        <v>1209203642634.272</v>
      </c>
      <c r="CQ585" t="n">
        <v>64674751210.33826</v>
      </c>
      <c r="CR585" t="n">
        <v>274820977340.1698</v>
      </c>
      <c r="CS585" t="n">
        <v>1.174393602339566</v>
      </c>
      <c r="CT585" t="n">
        <v>49877895051.68702</v>
      </c>
      <c r="CU585" t="n">
        <v>0</v>
      </c>
      <c r="CV585" t="n">
        <v>0</v>
      </c>
      <c r="CW585" t="n">
        <v>0</v>
      </c>
      <c r="CX585" t="n">
        <v>0</v>
      </c>
      <c r="CY585" t="n">
        <v>0</v>
      </c>
      <c r="CZ585" t="n">
        <v>0</v>
      </c>
      <c r="DA585" t="n">
        <v>0</v>
      </c>
      <c r="DB585" t="n">
        <v>0</v>
      </c>
      <c r="DC585" t="n">
        <v>0</v>
      </c>
      <c r="DD585" t="n">
        <v>0</v>
      </c>
      <c r="DE585" t="n">
        <v>0</v>
      </c>
      <c r="DF585" t="n">
        <v>0</v>
      </c>
      <c r="DG585" t="n">
        <v>0</v>
      </c>
      <c r="DH585" t="n">
        <v>0.9369761675453016</v>
      </c>
      <c r="DI585" t="n">
        <v>0.06302383245469849</v>
      </c>
      <c r="DJ585" t="n">
        <v>39794493820.17634</v>
      </c>
      <c r="DK585" t="n">
        <v>2676697228.823666</v>
      </c>
      <c r="DL585" t="n">
        <v>51824536908.20689</v>
      </c>
      <c r="DM585" t="n">
        <v>3485874074.793107</v>
      </c>
      <c r="DN585" t="n">
        <v>6310534488.417606</v>
      </c>
      <c r="DO585" t="n">
        <v>424465511.5823943</v>
      </c>
      <c r="DP585" t="n">
        <v>14961741796.71722</v>
      </c>
      <c r="DQ585" t="n">
        <v>1006371710.282776</v>
      </c>
      <c r="DR585" t="n">
        <v>0</v>
      </c>
      <c r="DS585" t="n">
        <v>0</v>
      </c>
      <c r="DT585" t="n">
        <v>0</v>
      </c>
      <c r="DU585" t="n">
        <v>0</v>
      </c>
      <c r="DV585" t="n">
        <v>47175740793</v>
      </c>
      <c r="DW585" t="n">
        <v>5520176153.781495</v>
      </c>
      <c r="DX585" t="n">
        <v>0</v>
      </c>
      <c r="DY585" t="n">
        <v>1655232603.234581</v>
      </c>
      <c r="DZ585" t="n">
        <v>11509411794.9001</v>
      </c>
      <c r="EA585" t="n">
        <v>0</v>
      </c>
      <c r="EB585" t="n">
        <v>18684820551.91618</v>
      </c>
      <c r="EC585" t="n">
        <v>0.3960684079960151</v>
      </c>
      <c r="ED585" t="n">
        <v>18684820551.91618</v>
      </c>
      <c r="EE585" t="n">
        <v>16821497024.47203</v>
      </c>
      <c r="EF585" t="n">
        <v>0</v>
      </c>
      <c r="EG585" t="n">
        <v>996244500</v>
      </c>
      <c r="EH585" t="n">
        <v>-292522274</v>
      </c>
      <c r="EI585" t="n">
        <v>0</v>
      </c>
      <c r="EJ585" t="n">
        <v>165408721</v>
      </c>
      <c r="EK585" t="n">
        <v>0</v>
      </c>
      <c r="EL585" t="n">
        <v>4351120107</v>
      </c>
      <c r="EM585" t="n">
        <v>-708186364</v>
      </c>
      <c r="EN585" t="n">
        <v>0</v>
      </c>
      <c r="EO585" t="n">
        <v>-2897920063</v>
      </c>
      <c r="EP585" t="n">
        <v>869130947</v>
      </c>
      <c r="EQ585" t="n">
        <v>745013680</v>
      </c>
      <c r="ER585" t="n">
        <v>220</v>
      </c>
      <c r="EU585" t="n">
        <v>2021</v>
      </c>
      <c r="EV585" t="inlineStr">
        <is>
          <t>국내간접투자</t>
        </is>
      </c>
      <c r="EW585" t="n">
        <v>0</v>
      </c>
      <c r="EX585" t="n">
        <v>933457353.5480852</v>
      </c>
      <c r="EY585" t="n">
        <v>-274086399.2141566</v>
      </c>
      <c r="EZ585" t="n">
        <v>0</v>
      </c>
      <c r="FA585" t="n">
        <v>154984029.48115</v>
      </c>
      <c r="FB585" t="n">
        <v>0</v>
      </c>
      <c r="FC585" t="n">
        <v>4076895842.386162</v>
      </c>
      <c r="FD585" t="n">
        <v>-663553745.2485619</v>
      </c>
      <c r="FE585" t="n">
        <v>0</v>
      </c>
      <c r="FF585" t="n">
        <v>-2715282034.482379</v>
      </c>
      <c r="FG585" t="n">
        <v>0</v>
      </c>
      <c r="FH585" t="n">
        <v>62787146.45191487</v>
      </c>
      <c r="FI585" t="n">
        <v>-18435874.7858434</v>
      </c>
      <c r="FJ585" t="n">
        <v>0</v>
      </c>
      <c r="FK585" t="n">
        <v>10424691.51884997</v>
      </c>
      <c r="FL585" t="n">
        <v>0</v>
      </c>
      <c r="FM585" t="n">
        <v>274224264.6138378</v>
      </c>
      <c r="FN585" t="n">
        <v>-44632618.75143812</v>
      </c>
      <c r="FO585" t="n">
        <v>0</v>
      </c>
      <c r="FP585" t="n">
        <v>-182638028.5176213</v>
      </c>
      <c r="FQ585" t="b">
        <v>1</v>
      </c>
      <c r="FR585" t="b">
        <v>1</v>
      </c>
    </row>
    <row r="586">
      <c r="A586" t="inlineStr">
        <is>
          <t>BS00001344</t>
        </is>
      </c>
      <c r="B586" t="n">
        <v>406550855401</v>
      </c>
      <c r="C586" t="n">
        <v>6000000001257</v>
      </c>
      <c r="D586" t="inlineStr">
        <is>
          <t>군위 의성 82.5MW 풍력발전 선순위대출</t>
        </is>
      </c>
      <c r="E586" t="inlineStr">
        <is>
          <t>군위/의성 82.5MW 풍력발전 선순위대출</t>
        </is>
      </c>
      <c r="F586" t="inlineStr">
        <is>
          <t>인프라</t>
        </is>
      </c>
      <c r="G586" t="inlineStr">
        <is>
          <t>신재생</t>
        </is>
      </c>
      <c r="H586" t="inlineStr">
        <is>
          <t>풍력</t>
        </is>
      </c>
      <c r="I586" t="inlineStr">
        <is>
          <t>국내</t>
        </is>
      </c>
      <c r="J586" t="inlineStr">
        <is>
          <t>아시아</t>
        </is>
      </c>
      <c r="K586" t="inlineStr">
        <is>
          <t>이머징</t>
        </is>
      </c>
      <c r="L586" t="inlineStr">
        <is>
          <t>한국</t>
        </is>
      </c>
      <c r="M586" t="inlineStr">
        <is>
          <t>해당없음</t>
        </is>
      </c>
      <c r="N586" t="inlineStr">
        <is>
          <t>대출</t>
        </is>
      </c>
      <c r="O586" t="inlineStr">
        <is>
          <t>선순위</t>
        </is>
      </c>
      <c r="P586" t="inlineStr">
        <is>
          <t>대출</t>
        </is>
      </c>
      <c r="Q586" t="inlineStr">
        <is>
          <t>프로젝트</t>
        </is>
      </c>
      <c r="R586" t="inlineStr">
        <is>
          <t>KRW</t>
        </is>
      </c>
      <c r="S586" t="inlineStr">
        <is>
          <t>KRW</t>
        </is>
      </c>
      <c r="T586" s="1" t="n">
        <v>45316</v>
      </c>
      <c r="U586" s="1" t="n">
        <v>46047</v>
      </c>
      <c r="V586" s="1" t="n">
        <v>49973</v>
      </c>
      <c r="X586" t="inlineStr">
        <is>
          <t>비규제자산</t>
        </is>
      </c>
      <c r="Y586" t="inlineStr">
        <is>
          <t>Merchant(정부)</t>
        </is>
      </c>
      <c r="Z586" t="inlineStr">
        <is>
          <t>무보증</t>
        </is>
      </c>
      <c r="AA586" t="inlineStr">
        <is>
          <t>주기기업체 가동률 보장(기기,98%)/ SMP+REC 고정계약(단가, 168원)</t>
        </is>
      </c>
      <c r="AB586" t="inlineStr">
        <is>
          <t>한화자산운용</t>
        </is>
      </c>
      <c r="AC586" t="inlineStr">
        <is>
          <t>해당없음</t>
        </is>
      </c>
      <c r="AD586" t="inlineStr">
        <is>
          <t>허강혁</t>
        </is>
      </c>
      <c r="AF586" t="inlineStr">
        <is>
          <t>유재섭</t>
        </is>
      </c>
      <c r="AH586" s="1" t="n">
        <v>44736</v>
      </c>
      <c r="AI586" t="inlineStr">
        <is>
          <t>기보유</t>
        </is>
      </c>
      <c r="AJ586" t="inlineStr">
        <is>
          <t>국내실물</t>
        </is>
      </c>
      <c r="AK586" t="inlineStr">
        <is>
          <t>인프라</t>
        </is>
      </c>
      <c r="AL586" t="inlineStr">
        <is>
          <t>Debt</t>
        </is>
      </c>
      <c r="AM586" t="inlineStr">
        <is>
          <t>인출</t>
        </is>
      </c>
      <c r="AN586" t="inlineStr">
        <is>
          <t>운영</t>
        </is>
      </c>
      <c r="AO586" t="n">
        <v>0</v>
      </c>
      <c r="AP586" t="n">
        <v>40000000000</v>
      </c>
      <c r="AQ586" t="n">
        <v>0</v>
      </c>
      <c r="AR586" t="n">
        <v>0</v>
      </c>
      <c r="AS586" t="n">
        <v>0</v>
      </c>
      <c r="AT586" t="n">
        <v>0</v>
      </c>
      <c r="AU586" t="n">
        <v>0</v>
      </c>
      <c r="AV586" t="n">
        <v>17112000000</v>
      </c>
      <c r="AW586" t="n">
        <v>34582000000</v>
      </c>
      <c r="AX586" t="n">
        <v>0</v>
      </c>
      <c r="AY586" t="n">
        <v>0</v>
      </c>
      <c r="AZ586" t="n">
        <v>0</v>
      </c>
      <c r="BA586" t="n">
        <v>0</v>
      </c>
      <c r="BB586" t="n">
        <v>17112000000</v>
      </c>
      <c r="BC586" t="n">
        <v>34582000000</v>
      </c>
      <c r="BD586" t="n">
        <v>0</v>
      </c>
      <c r="BE586" t="n">
        <v>907776414</v>
      </c>
      <c r="BF586" t="n">
        <v>2850339109</v>
      </c>
      <c r="BG586" t="n">
        <v>0</v>
      </c>
      <c r="BH586" t="n">
        <v>907776414</v>
      </c>
      <c r="BI586" t="n">
        <v>0</v>
      </c>
      <c r="BJ586" t="n">
        <v>0</v>
      </c>
      <c r="BK586" t="n">
        <v>0</v>
      </c>
      <c r="BL586" t="n">
        <v>1027907021</v>
      </c>
      <c r="BM586" t="n">
        <v>0</v>
      </c>
      <c r="BN586" t="n">
        <v>0</v>
      </c>
      <c r="BO586" t="n">
        <v>117304779</v>
      </c>
      <c r="BP586" t="n">
        <v>1011276706</v>
      </c>
      <c r="BQ586" t="n">
        <v>117304779</v>
      </c>
      <c r="BR586" t="n">
        <v>1011276706</v>
      </c>
      <c r="BS586" t="n">
        <v>0</v>
      </c>
      <c r="BT586" t="n">
        <v>0</v>
      </c>
      <c r="BU586" t="n">
        <v>0</v>
      </c>
      <c r="BV586" t="n">
        <v>117304779</v>
      </c>
      <c r="BW586" t="n">
        <v>1011276706</v>
      </c>
      <c r="BX586" t="n">
        <v>0.3399064802439642</v>
      </c>
      <c r="BY586" t="n">
        <v>3.962626862377864</v>
      </c>
      <c r="BZ586" t="n">
        <v>0</v>
      </c>
      <c r="CA586" t="n">
        <v>34582000000</v>
      </c>
      <c r="CB586" t="n">
        <v>34557100960</v>
      </c>
      <c r="CC586" t="n">
        <v>17470000000</v>
      </c>
      <c r="CD586" t="n">
        <v>0</v>
      </c>
      <c r="CE586" t="n">
        <v>34582000000</v>
      </c>
      <c r="CF586" t="n">
        <v>34557100960</v>
      </c>
      <c r="CG586" t="n">
        <v>17470000000</v>
      </c>
      <c r="CH586" t="n">
        <v>34582000000</v>
      </c>
      <c r="CI586" t="n">
        <v>34557100960</v>
      </c>
      <c r="CJ586" t="n">
        <v>17470000000</v>
      </c>
      <c r="CK586" t="n">
        <v>0</v>
      </c>
      <c r="CL586" t="n">
        <v>0</v>
      </c>
      <c r="CM586" t="n">
        <v>0.3551021833333334</v>
      </c>
      <c r="CN586" t="n">
        <v>4.2612262</v>
      </c>
      <c r="CO586" t="n">
        <v>4.2612262</v>
      </c>
      <c r="CP586" t="n">
        <v>12280143704.03333</v>
      </c>
      <c r="CQ586" t="n">
        <v>147361724448.4</v>
      </c>
      <c r="CR586" t="n">
        <v>147361724448.4</v>
      </c>
      <c r="CS586" t="n">
        <v>1.0824226218553</v>
      </c>
      <c r="CT586" t="n">
        <v>37432339109</v>
      </c>
      <c r="CU586" t="n">
        <v>4.2</v>
      </c>
      <c r="CV586" t="n">
        <v>0</v>
      </c>
      <c r="CW586" t="n">
        <v>3.9</v>
      </c>
      <c r="CX586" t="n">
        <v>0</v>
      </c>
      <c r="CY586" t="n">
        <v>0</v>
      </c>
      <c r="CZ586" t="n">
        <v>145244400000</v>
      </c>
      <c r="DA586" t="n">
        <v>0</v>
      </c>
      <c r="DB586" t="n">
        <v>66736800000</v>
      </c>
      <c r="DC586" t="n">
        <v>0</v>
      </c>
      <c r="DD586" t="n">
        <v>0</v>
      </c>
      <c r="DE586" t="n">
        <v>34582000000</v>
      </c>
      <c r="DF586" t="n">
        <v>0</v>
      </c>
      <c r="DG586" t="n">
        <v>0</v>
      </c>
      <c r="DH586" t="n">
        <v>1</v>
      </c>
      <c r="DI586" t="n">
        <v>0</v>
      </c>
      <c r="DJ586" t="n">
        <v>34582000000</v>
      </c>
      <c r="DK586" t="n">
        <v>0</v>
      </c>
      <c r="DL586" t="n">
        <v>17470000000</v>
      </c>
      <c r="DM586" t="n">
        <v>0</v>
      </c>
      <c r="DN586" t="n">
        <v>17112000000</v>
      </c>
      <c r="DO586" t="n">
        <v>0</v>
      </c>
      <c r="DP586" t="n">
        <v>0</v>
      </c>
      <c r="DQ586" t="n">
        <v>0</v>
      </c>
      <c r="DR586" t="n">
        <v>0</v>
      </c>
      <c r="DS586" t="n">
        <v>0</v>
      </c>
      <c r="DT586" t="n">
        <v>0</v>
      </c>
      <c r="DU586" t="n">
        <v>0</v>
      </c>
      <c r="DV586" t="n">
        <v>25950750611.5388</v>
      </c>
      <c r="DW586" t="n">
        <v>3318240279.246427</v>
      </c>
      <c r="DX586" t="n">
        <v>0</v>
      </c>
      <c r="DY586" t="n">
        <v>0</v>
      </c>
      <c r="DZ586" t="n">
        <v>0</v>
      </c>
      <c r="EA586" t="n">
        <v>0</v>
      </c>
      <c r="EB586" t="n">
        <v>3318240279.246427</v>
      </c>
      <c r="EC586" t="n">
        <v>0.1278668324056491</v>
      </c>
      <c r="ED586" t="n">
        <v>3318240279.246427</v>
      </c>
      <c r="EE586" t="n">
        <v>4421890798.252156</v>
      </c>
      <c r="EF586" t="n">
        <v>0</v>
      </c>
      <c r="EG586" t="n">
        <v>117304779</v>
      </c>
      <c r="EH586" t="n">
        <v>0</v>
      </c>
      <c r="EI586" t="n">
        <v>0</v>
      </c>
      <c r="EJ586" t="n">
        <v>0</v>
      </c>
      <c r="EK586" t="n">
        <v>0</v>
      </c>
      <c r="EL586" t="n">
        <v>1011276706</v>
      </c>
      <c r="EM586" t="n">
        <v>0</v>
      </c>
      <c r="EN586" t="n">
        <v>0</v>
      </c>
      <c r="EO586" t="n">
        <v>0</v>
      </c>
      <c r="EP586" t="n">
        <v>117304779</v>
      </c>
      <c r="EQ586" t="n">
        <v>1011276706</v>
      </c>
      <c r="ER586" t="n">
        <v>201</v>
      </c>
      <c r="EU586" t="n">
        <v>2022</v>
      </c>
      <c r="EV586" t="inlineStr">
        <is>
          <t>국내간접투자</t>
        </is>
      </c>
      <c r="EW586" t="n">
        <v>0</v>
      </c>
      <c r="EX586" t="n">
        <v>117304779</v>
      </c>
      <c r="EY586" t="n">
        <v>0</v>
      </c>
      <c r="EZ586" t="n">
        <v>0</v>
      </c>
      <c r="FA586" t="n">
        <v>0</v>
      </c>
      <c r="FB586" t="n">
        <v>0</v>
      </c>
      <c r="FC586" t="n">
        <v>1011276706</v>
      </c>
      <c r="FD586" t="n">
        <v>0</v>
      </c>
      <c r="FE586" t="n">
        <v>0</v>
      </c>
      <c r="FF586" t="n">
        <v>0</v>
      </c>
      <c r="FG586" t="n">
        <v>0</v>
      </c>
      <c r="FH586" t="n">
        <v>0</v>
      </c>
      <c r="FI586" t="n">
        <v>0</v>
      </c>
      <c r="FJ586" t="n">
        <v>0</v>
      </c>
      <c r="FK586" t="n">
        <v>0</v>
      </c>
      <c r="FL586" t="n">
        <v>0</v>
      </c>
      <c r="FM586" t="n">
        <v>0</v>
      </c>
      <c r="FN586" t="n">
        <v>0</v>
      </c>
      <c r="FO586" t="n">
        <v>0</v>
      </c>
      <c r="FP586" t="n">
        <v>0</v>
      </c>
      <c r="FQ586" t="b">
        <v>1</v>
      </c>
      <c r="FR586" t="b">
        <v>1</v>
      </c>
    </row>
    <row r="587">
      <c r="A587" t="inlineStr">
        <is>
          <t>BS00001351</t>
        </is>
      </c>
      <c r="B587" t="inlineStr">
        <is>
          <t>BS0000135101</t>
        </is>
      </c>
      <c r="C587" t="n">
        <v>210001062</v>
      </c>
      <c r="D587" t="inlineStr">
        <is>
          <t>슈로더 유럽 인프라 전문사모특별자산투자신탁 2-2호</t>
        </is>
      </c>
      <c r="E587" t="inlineStr">
        <is>
          <t>슈로더유럽인프라일반사모특별자산투자신탁2-2호</t>
        </is>
      </c>
      <c r="F587" t="inlineStr">
        <is>
          <t>인프라</t>
        </is>
      </c>
      <c r="G587" t="inlineStr">
        <is>
          <t>혼합</t>
        </is>
      </c>
      <c r="H587" t="inlineStr">
        <is>
          <t>혼합</t>
        </is>
      </c>
      <c r="I587" t="inlineStr">
        <is>
          <t>해외</t>
        </is>
      </c>
      <c r="J587" t="inlineStr">
        <is>
          <t>유럽</t>
        </is>
      </c>
      <c r="K587" t="inlineStr">
        <is>
          <t>선진국</t>
        </is>
      </c>
      <c r="L587" t="inlineStr">
        <is>
          <t>혼합</t>
        </is>
      </c>
      <c r="M587" t="inlineStr">
        <is>
          <t>해당없음</t>
        </is>
      </c>
      <c r="N587" t="inlineStr">
        <is>
          <t>수익증권</t>
        </is>
      </c>
      <c r="O587" t="inlineStr">
        <is>
          <t>혼합</t>
        </is>
      </c>
      <c r="P587" t="inlineStr">
        <is>
          <t>채권형</t>
        </is>
      </c>
      <c r="Q587" t="inlineStr">
        <is>
          <t>블라인드</t>
        </is>
      </c>
      <c r="R587" t="inlineStr">
        <is>
          <t>KRW</t>
        </is>
      </c>
      <c r="S587" t="inlineStr">
        <is>
          <t>EUR</t>
        </is>
      </c>
      <c r="T587" s="1" t="n">
        <v>44419</v>
      </c>
      <c r="U587" s="1" t="n">
        <v>45123</v>
      </c>
      <c r="V587" s="1" t="n">
        <v>49141</v>
      </c>
      <c r="X587" t="inlineStr">
        <is>
          <t>해당없음</t>
        </is>
      </c>
      <c r="Y587" t="inlineStr">
        <is>
          <t>해당없음</t>
        </is>
      </c>
      <c r="Z587" t="inlineStr">
        <is>
          <t>해당없음</t>
        </is>
      </c>
      <c r="AA587" t="inlineStr">
        <is>
          <t>해당없음</t>
        </is>
      </c>
      <c r="AB587" t="inlineStr">
        <is>
          <t>슈로더자산운용</t>
        </is>
      </c>
      <c r="AC587" t="inlineStr">
        <is>
          <t>Schroder</t>
        </is>
      </c>
      <c r="AD587" t="inlineStr">
        <is>
          <t>임채연</t>
        </is>
      </c>
      <c r="AF587" t="inlineStr">
        <is>
          <t>황민정</t>
        </is>
      </c>
      <c r="AI587" t="inlineStr">
        <is>
          <t>기보유</t>
        </is>
      </c>
      <c r="AJ587" t="inlineStr">
        <is>
          <t>해외실물</t>
        </is>
      </c>
      <c r="AK587" t="inlineStr">
        <is>
          <t>인프라</t>
        </is>
      </c>
      <c r="AL587" t="inlineStr">
        <is>
          <t>Debt</t>
        </is>
      </c>
      <c r="AM587" t="inlineStr">
        <is>
          <t>인출</t>
        </is>
      </c>
      <c r="AN587" t="inlineStr">
        <is>
          <t>운영</t>
        </is>
      </c>
      <c r="AO587" t="n">
        <v>350000000</v>
      </c>
      <c r="AP587" t="n">
        <v>82500000000</v>
      </c>
      <c r="AQ587" t="n">
        <v>0</v>
      </c>
      <c r="AR587" t="n">
        <v>0</v>
      </c>
      <c r="AS587" t="n">
        <v>0</v>
      </c>
      <c r="AT587" t="n">
        <v>0</v>
      </c>
      <c r="AU587" t="n">
        <v>0</v>
      </c>
      <c r="AV587" t="n">
        <v>4869326520</v>
      </c>
      <c r="AW587" t="n">
        <v>78629137210</v>
      </c>
      <c r="AX587" t="n">
        <v>0</v>
      </c>
      <c r="AY587" t="n">
        <v>5009451336</v>
      </c>
      <c r="AZ587" t="n">
        <v>17616251462</v>
      </c>
      <c r="BA587" t="n">
        <v>0</v>
      </c>
      <c r="BB587" t="n">
        <v>-140124816</v>
      </c>
      <c r="BC587" t="n">
        <v>61012885748</v>
      </c>
      <c r="BD587" t="n">
        <v>0</v>
      </c>
      <c r="BE587" t="n">
        <v>4027084055</v>
      </c>
      <c r="BF587" t="n">
        <v>12492646522</v>
      </c>
      <c r="BG587" t="n">
        <v>3990497645</v>
      </c>
      <c r="BH587" t="n">
        <v>0</v>
      </c>
      <c r="BI587" t="n">
        <v>36586410</v>
      </c>
      <c r="BJ587" t="n">
        <v>39960936</v>
      </c>
      <c r="BK587" t="n">
        <v>3990497645</v>
      </c>
      <c r="BL587" t="n">
        <v>80043</v>
      </c>
      <c r="BM587" t="n">
        <v>-190950693</v>
      </c>
      <c r="BN587" t="n">
        <v>-553343128</v>
      </c>
      <c r="BO587" t="n">
        <v>0</v>
      </c>
      <c r="BP587" t="n">
        <v>4027084055</v>
      </c>
      <c r="BQ587" t="n">
        <v>-190950693</v>
      </c>
      <c r="BR587" t="n">
        <v>3473740927</v>
      </c>
      <c r="BS587" t="n">
        <v>0</v>
      </c>
      <c r="BT587" t="n">
        <v>0</v>
      </c>
      <c r="BU587" t="n">
        <v>0</v>
      </c>
      <c r="BV587" t="n">
        <v>-190950693</v>
      </c>
      <c r="BW587" t="n">
        <v>3473740927</v>
      </c>
      <c r="BX587" t="n">
        <v>-0.3067117954758433</v>
      </c>
      <c r="BY587" t="n">
        <v>5.725039252370244</v>
      </c>
      <c r="BZ587" t="n">
        <v>0</v>
      </c>
      <c r="CA587" t="n">
        <v>61528019509</v>
      </c>
      <c r="CB587" t="n">
        <v>61528019509</v>
      </c>
      <c r="CC587" t="n">
        <v>61530866449</v>
      </c>
      <c r="CD587" t="n">
        <v>0</v>
      </c>
      <c r="CE587" t="n">
        <v>62066417891</v>
      </c>
      <c r="CF587" t="n">
        <v>62257368584</v>
      </c>
      <c r="CG587" t="n">
        <v>62759885835</v>
      </c>
      <c r="CH587" t="n">
        <v>62066417891</v>
      </c>
      <c r="CI587" t="n">
        <v>62257368584</v>
      </c>
      <c r="CJ587" t="n">
        <v>62759885835</v>
      </c>
      <c r="CK587" t="n">
        <v>-553343128</v>
      </c>
      <c r="CL587" t="n">
        <v>0</v>
      </c>
      <c r="CM587" t="n">
        <v>-3.668415844440462</v>
      </c>
      <c r="CN587" t="n">
        <v>6.05135589838028</v>
      </c>
      <c r="CO587" t="n">
        <v>5.928718149662019</v>
      </c>
      <c r="CP587" t="n">
        <v>-227685430799.0074</v>
      </c>
      <c r="CQ587" t="n">
        <v>375585983996.0381</v>
      </c>
      <c r="CR587" t="n">
        <v>367974298234.8792</v>
      </c>
      <c r="CS587" t="n">
        <v>1.172279375631724</v>
      </c>
      <c r="CT587" t="n">
        <v>72759181612.95917</v>
      </c>
      <c r="CU587" t="n">
        <v>0</v>
      </c>
      <c r="CV587" t="n">
        <v>0</v>
      </c>
      <c r="CW587" t="n">
        <v>0</v>
      </c>
      <c r="CX587" t="n">
        <v>0</v>
      </c>
      <c r="CY587" t="n">
        <v>0</v>
      </c>
      <c r="CZ587" t="n">
        <v>0</v>
      </c>
      <c r="DA587" t="n">
        <v>0</v>
      </c>
      <c r="DB587" t="n">
        <v>0</v>
      </c>
      <c r="DC587" t="n">
        <v>0</v>
      </c>
      <c r="DD587" t="n">
        <v>0</v>
      </c>
      <c r="DE587" t="n">
        <v>0</v>
      </c>
      <c r="DF587" t="n">
        <v>0</v>
      </c>
      <c r="DG587" t="n">
        <v>0</v>
      </c>
      <c r="DH587" t="n">
        <v>0.997872</v>
      </c>
      <c r="DI587" t="n">
        <v>0.002127999999999994</v>
      </c>
      <c r="DJ587" t="n">
        <v>61934340553.72795</v>
      </c>
      <c r="DK587" t="n">
        <v>132077337.2720476</v>
      </c>
      <c r="DL587" t="n">
        <v>62626332797.94312</v>
      </c>
      <c r="DM587" t="n">
        <v>133553037.0568796</v>
      </c>
      <c r="DN587" t="n">
        <v>4858964593.16544</v>
      </c>
      <c r="DO587" t="n">
        <v>10361926.83455997</v>
      </c>
      <c r="DP587" t="n">
        <v>4998791223.556992</v>
      </c>
      <c r="DQ587" t="n">
        <v>10660112.44300797</v>
      </c>
      <c r="DR587" t="n">
        <v>0</v>
      </c>
      <c r="DS587" t="n">
        <v>0</v>
      </c>
      <c r="DT587" t="n">
        <v>0</v>
      </c>
      <c r="DU587" t="n">
        <v>0</v>
      </c>
      <c r="DV587" t="n">
        <v>56948187212</v>
      </c>
      <c r="DW587" t="n">
        <v>9363905403.954994</v>
      </c>
      <c r="DX587" t="n">
        <v>0</v>
      </c>
      <c r="DY587" t="n">
        <v>69505746.46595384</v>
      </c>
      <c r="DZ587" t="n">
        <v>21298567894.20658</v>
      </c>
      <c r="EA587" t="n">
        <v>0</v>
      </c>
      <c r="EB587" t="n">
        <v>30731979044.62753</v>
      </c>
      <c r="EC587" t="n">
        <v>0.5396480651828677</v>
      </c>
      <c r="ED587" t="n">
        <v>30731979044.62753</v>
      </c>
      <c r="EE587" t="n">
        <v>33494022327.70947</v>
      </c>
      <c r="EF587" t="n">
        <v>0</v>
      </c>
      <c r="EG587" t="n">
        <v>0</v>
      </c>
      <c r="EH587" t="n">
        <v>0</v>
      </c>
      <c r="EI587" t="n">
        <v>0</v>
      </c>
      <c r="EJ587" t="n">
        <v>-190950693</v>
      </c>
      <c r="EK587" t="n">
        <v>0</v>
      </c>
      <c r="EL587" t="n">
        <v>4027084055</v>
      </c>
      <c r="EM587" t="n">
        <v>39960936</v>
      </c>
      <c r="EN587" t="n">
        <v>0</v>
      </c>
      <c r="EO587" t="n">
        <v>-593304064</v>
      </c>
      <c r="EP587" t="n">
        <v>-190950693</v>
      </c>
      <c r="EQ587" t="n">
        <v>3473740927</v>
      </c>
      <c r="ER587" t="n">
        <v>80</v>
      </c>
      <c r="EU587" t="n">
        <v>2021</v>
      </c>
      <c r="EV587" t="inlineStr">
        <is>
          <t>국내간접투자</t>
        </is>
      </c>
      <c r="EW587" t="n">
        <v>0</v>
      </c>
      <c r="EX587" t="n">
        <v>0</v>
      </c>
      <c r="EY587" t="n">
        <v>0</v>
      </c>
      <c r="EZ587" t="n">
        <v>0</v>
      </c>
      <c r="FA587" t="n">
        <v>-190544349.925296</v>
      </c>
      <c r="FB587" t="n">
        <v>0</v>
      </c>
      <c r="FC587" t="n">
        <v>4018514420.13096</v>
      </c>
      <c r="FD587" t="n">
        <v>39875899.128192</v>
      </c>
      <c r="FE587" t="n">
        <v>0</v>
      </c>
      <c r="FF587" t="n">
        <v>-592041512.951808</v>
      </c>
      <c r="FG587" t="n">
        <v>0</v>
      </c>
      <c r="FH587" t="n">
        <v>0</v>
      </c>
      <c r="FI587" t="n">
        <v>0</v>
      </c>
      <c r="FJ587" t="n">
        <v>0</v>
      </c>
      <c r="FK587" t="n">
        <v>-406343.0747039989</v>
      </c>
      <c r="FL587" t="n">
        <v>0</v>
      </c>
      <c r="FM587" t="n">
        <v>8569634.869039975</v>
      </c>
      <c r="FN587" t="n">
        <v>85036.87180799976</v>
      </c>
      <c r="FO587" t="n">
        <v>0</v>
      </c>
      <c r="FP587" t="n">
        <v>-1262551.048191997</v>
      </c>
      <c r="FQ587" t="b">
        <v>1</v>
      </c>
      <c r="FR587" t="b">
        <v>1</v>
      </c>
    </row>
    <row r="588">
      <c r="A588" t="inlineStr">
        <is>
          <t>BS00001352</t>
        </is>
      </c>
      <c r="B588" t="inlineStr">
        <is>
          <t>BS0000135201</t>
        </is>
      </c>
      <c r="C588" t="n">
        <v>210001073</v>
      </c>
      <c r="D588" t="inlineStr">
        <is>
          <t>현대인베스트먼트 KKR 유럽 부동산 전문투자형사모투자신탁 1-2호</t>
        </is>
      </c>
      <c r="E588" t="inlineStr">
        <is>
          <t>현대인베스트 KKR 유럽부동산일반사모투자신탁 1-2호</t>
        </is>
      </c>
      <c r="F588" t="inlineStr">
        <is>
          <t>부동산</t>
        </is>
      </c>
      <c r="G588" t="inlineStr">
        <is>
          <t>개발형</t>
        </is>
      </c>
      <c r="H588" t="inlineStr">
        <is>
          <t>혼합</t>
        </is>
      </c>
      <c r="I588" t="inlineStr">
        <is>
          <t>해외</t>
        </is>
      </c>
      <c r="J588" t="inlineStr">
        <is>
          <t>유럽</t>
        </is>
      </c>
      <c r="K588" t="inlineStr">
        <is>
          <t>선진국</t>
        </is>
      </c>
      <c r="L588" t="inlineStr">
        <is>
          <t>혼합</t>
        </is>
      </c>
      <c r="M588" t="inlineStr">
        <is>
          <t>해당없음</t>
        </is>
      </c>
      <c r="N588" t="inlineStr">
        <is>
          <t>수익증권</t>
        </is>
      </c>
      <c r="O588" t="inlineStr">
        <is>
          <t>지분</t>
        </is>
      </c>
      <c r="P588" t="inlineStr">
        <is>
          <t>채권형</t>
        </is>
      </c>
      <c r="Q588" t="inlineStr">
        <is>
          <t>블라인드</t>
        </is>
      </c>
      <c r="R588" t="inlineStr">
        <is>
          <t>KRW</t>
        </is>
      </c>
      <c r="S588" t="inlineStr">
        <is>
          <t>EUR</t>
        </is>
      </c>
      <c r="T588" s="1" t="n">
        <v>44438</v>
      </c>
      <c r="U588" s="1" t="n">
        <v>45377</v>
      </c>
      <c r="V588" s="1" t="n">
        <v>48090</v>
      </c>
      <c r="X588" t="inlineStr">
        <is>
          <t>해당없음</t>
        </is>
      </c>
      <c r="Y588" t="inlineStr">
        <is>
          <t>해당없음</t>
        </is>
      </c>
      <c r="Z588" t="inlineStr">
        <is>
          <t>해당없음</t>
        </is>
      </c>
      <c r="AA588" t="inlineStr">
        <is>
          <t>해당없음</t>
        </is>
      </c>
      <c r="AB588" t="inlineStr">
        <is>
          <t>현대인베스트먼트자산운용</t>
        </is>
      </c>
      <c r="AD588" t="inlineStr">
        <is>
          <t>임채연</t>
        </is>
      </c>
      <c r="AF588" t="inlineStr">
        <is>
          <t>신혜림</t>
        </is>
      </c>
      <c r="AI588" t="inlineStr">
        <is>
          <t>기보유</t>
        </is>
      </c>
      <c r="AJ588" t="inlineStr">
        <is>
          <t>해외실물</t>
        </is>
      </c>
      <c r="AK588" t="inlineStr">
        <is>
          <t>부동산</t>
        </is>
      </c>
      <c r="AL588" t="inlineStr">
        <is>
          <t>Debt</t>
        </is>
      </c>
      <c r="AM588" t="inlineStr">
        <is>
          <t>인출</t>
        </is>
      </c>
      <c r="AN588" t="inlineStr">
        <is>
          <t>운영</t>
        </is>
      </c>
      <c r="AO588" t="n">
        <v>350000000</v>
      </c>
      <c r="AP588" t="n">
        <v>82500000000</v>
      </c>
      <c r="AQ588" t="n">
        <v>0</v>
      </c>
      <c r="AR588" t="n">
        <v>0</v>
      </c>
      <c r="AS588" t="n">
        <v>0</v>
      </c>
      <c r="AT588" t="n">
        <v>0</v>
      </c>
      <c r="AU588" t="n">
        <v>0</v>
      </c>
      <c r="AV588" t="n">
        <v>2820067659</v>
      </c>
      <c r="AW588" t="n">
        <v>69265552053</v>
      </c>
      <c r="AX588" t="n">
        <v>0</v>
      </c>
      <c r="AY588" t="n">
        <v>0</v>
      </c>
      <c r="AZ588" t="n">
        <v>2638511522</v>
      </c>
      <c r="BA588" t="n">
        <v>0</v>
      </c>
      <c r="BB588" t="n">
        <v>2820067659</v>
      </c>
      <c r="BC588" t="n">
        <v>66627040531</v>
      </c>
      <c r="BD588" t="n">
        <v>0</v>
      </c>
      <c r="BE588" t="n">
        <v>823921579</v>
      </c>
      <c r="BF588" t="n">
        <v>6639943017</v>
      </c>
      <c r="BG588" t="n">
        <v>823863636</v>
      </c>
      <c r="BH588" t="n">
        <v>0</v>
      </c>
      <c r="BI588" t="n">
        <v>57943</v>
      </c>
      <c r="BJ588" t="n">
        <v>0</v>
      </c>
      <c r="BK588" t="n">
        <v>823863636</v>
      </c>
      <c r="BL588" t="n">
        <v>57943</v>
      </c>
      <c r="BM588" t="n">
        <v>-904297184</v>
      </c>
      <c r="BN588" t="n">
        <v>-178706262</v>
      </c>
      <c r="BO588" t="n">
        <v>0</v>
      </c>
      <c r="BP588" t="n">
        <v>823921579</v>
      </c>
      <c r="BQ588" t="n">
        <v>-904297184</v>
      </c>
      <c r="BR588" t="n">
        <v>645215317</v>
      </c>
      <c r="BS588" t="n">
        <v>0</v>
      </c>
      <c r="BT588" t="n">
        <v>0</v>
      </c>
      <c r="BU588" t="n">
        <v>0</v>
      </c>
      <c r="BV588" t="n">
        <v>-904297184</v>
      </c>
      <c r="BW588" t="n">
        <v>645215317</v>
      </c>
      <c r="BX588" t="n">
        <v>-1.424729251321668</v>
      </c>
      <c r="BY588" t="n">
        <v>1.059050794490191</v>
      </c>
      <c r="BZ588" t="n">
        <v>0</v>
      </c>
      <c r="CA588" t="n">
        <v>66797596243</v>
      </c>
      <c r="CB588" t="n">
        <v>66797596243</v>
      </c>
      <c r="CC588" t="n">
        <v>63977528584</v>
      </c>
      <c r="CD588" t="n">
        <v>0</v>
      </c>
      <c r="CE588" t="n">
        <v>62567213853</v>
      </c>
      <c r="CF588" t="n">
        <v>63471511037</v>
      </c>
      <c r="CG588" t="n">
        <v>59925852456</v>
      </c>
      <c r="CH588" t="n">
        <v>62567213853</v>
      </c>
      <c r="CI588" t="n">
        <v>63471511037</v>
      </c>
      <c r="CJ588" t="n">
        <v>59925852456</v>
      </c>
      <c r="CK588" t="n">
        <v>-178706262</v>
      </c>
      <c r="CL588" t="n">
        <v>0</v>
      </c>
      <c r="CM588" t="n">
        <v>-16.01976718753576</v>
      </c>
      <c r="CN588" t="n">
        <v>1.054880321025848</v>
      </c>
      <c r="CO588" t="n">
        <v>1.258630454540252</v>
      </c>
      <c r="CP588" t="n">
        <v>-1002312199497.822</v>
      </c>
      <c r="CQ588" t="n">
        <v>66000922634.94555</v>
      </c>
      <c r="CR588" t="n">
        <v>78749000811.11858</v>
      </c>
      <c r="CS588" t="n">
        <v>1.037249632212933</v>
      </c>
      <c r="CT588" t="n">
        <v>64897819557.61216</v>
      </c>
      <c r="CU588" t="n">
        <v>0</v>
      </c>
      <c r="CV588" t="n">
        <v>0</v>
      </c>
      <c r="CW588" t="n">
        <v>0</v>
      </c>
      <c r="CX588" t="n">
        <v>0</v>
      </c>
      <c r="CY588" t="n">
        <v>0</v>
      </c>
      <c r="CZ588" t="n">
        <v>0</v>
      </c>
      <c r="DA588" t="n">
        <v>0</v>
      </c>
      <c r="DB588" t="n">
        <v>0</v>
      </c>
      <c r="DC588" t="n">
        <v>0</v>
      </c>
      <c r="DD588" t="n">
        <v>0</v>
      </c>
      <c r="DE588" t="n">
        <v>0</v>
      </c>
      <c r="DF588" t="n">
        <v>0</v>
      </c>
      <c r="DG588" t="n">
        <v>0</v>
      </c>
      <c r="DH588" t="n">
        <v>0.9973816104916167</v>
      </c>
      <c r="DI588" t="n">
        <v>0.002618389508383343</v>
      </c>
      <c r="DJ588" t="n">
        <v>62403388516.67853</v>
      </c>
      <c r="DK588" t="n">
        <v>163825336.3214721</v>
      </c>
      <c r="DL588" t="n">
        <v>59768943232.64828</v>
      </c>
      <c r="DM588" t="n">
        <v>156909223.3517186</v>
      </c>
      <c r="DN588" t="n">
        <v>2812683623.428743</v>
      </c>
      <c r="DO588" t="n">
        <v>7384035.571256774</v>
      </c>
      <c r="DP588" t="n">
        <v>0</v>
      </c>
      <c r="DQ588" t="n">
        <v>0</v>
      </c>
      <c r="DR588" t="n">
        <v>0</v>
      </c>
      <c r="DS588" t="n">
        <v>0</v>
      </c>
      <c r="DT588" t="n">
        <v>0</v>
      </c>
      <c r="DU588" t="n">
        <v>0</v>
      </c>
      <c r="DV588" t="n">
        <v>62905893584</v>
      </c>
      <c r="DW588" t="n">
        <v>8532228457.015044</v>
      </c>
      <c r="DX588" t="n">
        <v>0</v>
      </c>
      <c r="DY588" t="n">
        <v>318727848.5667079</v>
      </c>
      <c r="DZ588" t="n">
        <v>24388341255.25507</v>
      </c>
      <c r="EA588" t="n">
        <v>0</v>
      </c>
      <c r="EB588" t="n">
        <v>33239297560.83682</v>
      </c>
      <c r="EC588" t="n">
        <v>0.5283971924896267</v>
      </c>
      <c r="ED588" t="n">
        <v>33239297560.83682</v>
      </c>
      <c r="EE588" t="n">
        <v>33060340141.82328</v>
      </c>
      <c r="EF588" t="n">
        <v>0</v>
      </c>
      <c r="EG588" t="n">
        <v>0</v>
      </c>
      <c r="EH588" t="n">
        <v>0</v>
      </c>
      <c r="EI588" t="n">
        <v>0</v>
      </c>
      <c r="EJ588" t="n">
        <v>-904297184</v>
      </c>
      <c r="EK588" t="n">
        <v>0</v>
      </c>
      <c r="EL588" t="n">
        <v>823921579</v>
      </c>
      <c r="EM588" t="n">
        <v>0</v>
      </c>
      <c r="EN588" t="n">
        <v>0</v>
      </c>
      <c r="EO588" t="n">
        <v>-178706262</v>
      </c>
      <c r="EP588" t="n">
        <v>-904297184</v>
      </c>
      <c r="EQ588" t="n">
        <v>645215317</v>
      </c>
      <c r="ER588" t="n">
        <v>240</v>
      </c>
      <c r="ET588" t="inlineStr">
        <is>
          <t>Value-Add</t>
        </is>
      </c>
      <c r="EU588" t="n">
        <v>2021</v>
      </c>
      <c r="EV588" t="inlineStr">
        <is>
          <t>국내간접투자</t>
        </is>
      </c>
      <c r="EW588" t="n">
        <v>0</v>
      </c>
      <c r="EX588" t="n">
        <v>0</v>
      </c>
      <c r="EY588" t="n">
        <v>0</v>
      </c>
      <c r="EZ588" t="n">
        <v>0</v>
      </c>
      <c r="FA588" t="n">
        <v>-901929381.7409538</v>
      </c>
      <c r="FB588" t="n">
        <v>0</v>
      </c>
      <c r="FC588" t="n">
        <v>821764231.3818158</v>
      </c>
      <c r="FD588" t="n">
        <v>0</v>
      </c>
      <c r="FE588" t="n">
        <v>0</v>
      </c>
      <c r="FF588" t="n">
        <v>-178238339.3984968</v>
      </c>
      <c r="FG588" t="n">
        <v>0</v>
      </c>
      <c r="FH588" t="n">
        <v>0</v>
      </c>
      <c r="FI588" t="n">
        <v>0</v>
      </c>
      <c r="FJ588" t="n">
        <v>0</v>
      </c>
      <c r="FK588" t="n">
        <v>-2367802.259046201</v>
      </c>
      <c r="FL588" t="n">
        <v>0</v>
      </c>
      <c r="FM588" t="n">
        <v>2157347.618184238</v>
      </c>
      <c r="FN588" t="n">
        <v>0</v>
      </c>
      <c r="FO588" t="n">
        <v>0</v>
      </c>
      <c r="FP588" t="n">
        <v>-467922.6015032048</v>
      </c>
      <c r="FQ588" t="b">
        <v>1</v>
      </c>
      <c r="FR588" t="b">
        <v>1</v>
      </c>
    </row>
    <row r="589">
      <c r="A589" t="inlineStr">
        <is>
          <t>BS00001353</t>
        </is>
      </c>
      <c r="B589" t="inlineStr">
        <is>
          <t>BS0000135301</t>
        </is>
      </c>
      <c r="C589" t="n">
        <v>210001406</v>
      </c>
      <c r="D589" t="inlineStr">
        <is>
          <t>TPG Rise Climate</t>
        </is>
      </c>
      <c r="E589" t="inlineStr">
        <is>
          <t>TPG RISE CLIMATE,L.P.</t>
        </is>
      </c>
      <c r="F589" t="inlineStr">
        <is>
          <t>PE</t>
        </is>
      </c>
      <c r="G589" t="inlineStr">
        <is>
          <t>PE</t>
        </is>
      </c>
      <c r="H589" t="inlineStr">
        <is>
          <t>PE</t>
        </is>
      </c>
      <c r="I589" t="inlineStr">
        <is>
          <t>해외</t>
        </is>
      </c>
      <c r="J589" t="inlineStr">
        <is>
          <t>혼합</t>
        </is>
      </c>
      <c r="K589" t="inlineStr">
        <is>
          <t>선진국</t>
        </is>
      </c>
      <c r="L589" t="inlineStr">
        <is>
          <t>혼합</t>
        </is>
      </c>
      <c r="M589" t="inlineStr">
        <is>
          <t>해당없음</t>
        </is>
      </c>
      <c r="N589" t="inlineStr">
        <is>
          <t>수익증권</t>
        </is>
      </c>
      <c r="O589" t="inlineStr">
        <is>
          <t>지분</t>
        </is>
      </c>
      <c r="P589" t="inlineStr">
        <is>
          <t>주식형</t>
        </is>
      </c>
      <c r="Q589" t="inlineStr">
        <is>
          <t>블라인드</t>
        </is>
      </c>
      <c r="R589" t="inlineStr">
        <is>
          <t>USD</t>
        </is>
      </c>
      <c r="S589" t="inlineStr">
        <is>
          <t>USD</t>
        </is>
      </c>
      <c r="T589" s="1" t="n">
        <v>44726</v>
      </c>
      <c r="U589" s="1" t="n">
        <v>47118</v>
      </c>
      <c r="V589" s="1" t="n">
        <v>49309</v>
      </c>
      <c r="X589" t="inlineStr">
        <is>
          <t>해당없음</t>
        </is>
      </c>
      <c r="Y589" t="inlineStr">
        <is>
          <t>해당없음</t>
        </is>
      </c>
      <c r="Z589" t="inlineStr">
        <is>
          <t>해당없음</t>
        </is>
      </c>
      <c r="AA589" t="inlineStr">
        <is>
          <t>해당없음</t>
        </is>
      </c>
      <c r="AB589" t="inlineStr">
        <is>
          <t>해당없음</t>
        </is>
      </c>
      <c r="AC589" t="inlineStr">
        <is>
          <t>TPG</t>
        </is>
      </c>
      <c r="AD589" t="inlineStr">
        <is>
          <t>강희서</t>
        </is>
      </c>
      <c r="AF589" t="inlineStr">
        <is>
          <t>이현호</t>
        </is>
      </c>
      <c r="AH589" s="1" t="n">
        <v>44385</v>
      </c>
      <c r="AI589" t="inlineStr">
        <is>
          <t>기보유</t>
        </is>
      </c>
      <c r="AJ589" t="inlineStr">
        <is>
          <t>사모투자</t>
        </is>
      </c>
      <c r="AK589" t="inlineStr">
        <is>
          <t>PE</t>
        </is>
      </c>
      <c r="AL589" t="inlineStr">
        <is>
          <t>Equity</t>
        </is>
      </c>
      <c r="AM589" t="inlineStr">
        <is>
          <t>인출</t>
        </is>
      </c>
      <c r="AN589" t="inlineStr">
        <is>
          <t>운영</t>
        </is>
      </c>
      <c r="AO589" t="n">
        <v>350000000</v>
      </c>
      <c r="AP589" t="n">
        <v>490000000000</v>
      </c>
      <c r="AQ589" t="n">
        <v>0</v>
      </c>
      <c r="AR589" t="n">
        <v>0</v>
      </c>
      <c r="AS589" t="n">
        <v>0</v>
      </c>
      <c r="AT589" t="n">
        <v>0</v>
      </c>
      <c r="AU589" t="n">
        <v>0</v>
      </c>
      <c r="AV589" t="n">
        <v>80355268850</v>
      </c>
      <c r="AW589" t="n">
        <v>380567636870</v>
      </c>
      <c r="AX589" t="n">
        <v>0</v>
      </c>
      <c r="AY589" t="n">
        <v>12994493034</v>
      </c>
      <c r="AZ589" t="n">
        <v>41986575891</v>
      </c>
      <c r="BA589" t="n">
        <v>0</v>
      </c>
      <c r="BB589" t="n">
        <v>67360775816</v>
      </c>
      <c r="BC589" t="n">
        <v>338581060979</v>
      </c>
      <c r="BD589" t="n">
        <v>0</v>
      </c>
      <c r="BE589" t="n">
        <v>11633372707</v>
      </c>
      <c r="BF589" t="n">
        <v>41110326865</v>
      </c>
      <c r="BG589" t="n">
        <v>11633372707</v>
      </c>
      <c r="BH589" t="n">
        <v>0</v>
      </c>
      <c r="BI589" t="n">
        <v>0</v>
      </c>
      <c r="BJ589" t="n">
        <v>-1132162380</v>
      </c>
      <c r="BK589" t="n">
        <v>11693038304</v>
      </c>
      <c r="BL589" t="n">
        <v>0</v>
      </c>
      <c r="BM589" t="n">
        <v>-1004535668</v>
      </c>
      <c r="BN589" t="n">
        <v>5575779393</v>
      </c>
      <c r="BO589" t="n">
        <v>0</v>
      </c>
      <c r="BP589" t="n">
        <v>11693038304</v>
      </c>
      <c r="BQ589" t="n">
        <v>-1004535668</v>
      </c>
      <c r="BR589" t="n">
        <v>17268817697</v>
      </c>
      <c r="BS589" t="n">
        <v>0</v>
      </c>
      <c r="BT589" t="n">
        <v>0</v>
      </c>
      <c r="BU589" t="n">
        <v>0</v>
      </c>
      <c r="BV589" t="n">
        <v>-1004535668</v>
      </c>
      <c r="BW589" t="n">
        <v>17268817697</v>
      </c>
      <c r="BX589" t="n">
        <v>-0.2466159598925886</v>
      </c>
      <c r="BY589" t="n">
        <v>4.833349236454501</v>
      </c>
      <c r="BZ589" t="n">
        <v>252369011</v>
      </c>
      <c r="CA589" t="n">
        <v>339856313595</v>
      </c>
      <c r="CB589" t="n">
        <v>339856313595</v>
      </c>
      <c r="CC589" t="n">
        <v>271917594934</v>
      </c>
      <c r="CD589" t="n">
        <v>280598445</v>
      </c>
      <c r="CE589" t="n">
        <v>402630708731</v>
      </c>
      <c r="CF589" t="n">
        <v>411020602236</v>
      </c>
      <c r="CG589" t="n">
        <v>329207524590</v>
      </c>
      <c r="CH589" t="n">
        <v>380362729673.8962</v>
      </c>
      <c r="CI589" t="n">
        <v>381206789749.9963</v>
      </c>
      <c r="CJ589" t="n">
        <v>300064298426.4936</v>
      </c>
      <c r="CK589" t="n">
        <v>12937655431.40265</v>
      </c>
      <c r="CL589" t="n">
        <v>0</v>
      </c>
      <c r="CM589" t="n">
        <v>-22.19153113663197</v>
      </c>
      <c r="CN589" t="n">
        <v>5.127294957637788</v>
      </c>
      <c r="CO589" t="n">
        <v>15.23250639438629</v>
      </c>
      <c r="CP589" t="n">
        <v>-8934991909368.182</v>
      </c>
      <c r="CQ589" t="n">
        <v>2064406402666.585</v>
      </c>
      <c r="CR589" t="n">
        <v>6133074845321.242</v>
      </c>
      <c r="CS589" t="n">
        <v>1.276324007689918</v>
      </c>
      <c r="CT589" t="n">
        <v>513887239786.5822</v>
      </c>
      <c r="CU589" t="n">
        <v>0</v>
      </c>
      <c r="CV589" t="n">
        <v>0</v>
      </c>
      <c r="CW589" t="n">
        <v>0</v>
      </c>
      <c r="CX589" t="n">
        <v>0</v>
      </c>
      <c r="CY589" t="n">
        <v>0</v>
      </c>
      <c r="CZ589" t="n">
        <v>0</v>
      </c>
      <c r="DA589" t="n">
        <v>0</v>
      </c>
      <c r="DB589" t="n">
        <v>0</v>
      </c>
      <c r="DC589" t="n">
        <v>0</v>
      </c>
      <c r="DD589" t="n">
        <v>0</v>
      </c>
      <c r="DE589" t="n">
        <v>0</v>
      </c>
      <c r="DF589" t="n">
        <v>0</v>
      </c>
      <c r="DG589" t="n">
        <v>0</v>
      </c>
      <c r="DH589" t="n">
        <v>0</v>
      </c>
      <c r="DI589" t="n">
        <v>1</v>
      </c>
      <c r="DJ589" t="n">
        <v>0</v>
      </c>
      <c r="DK589" t="n">
        <v>402630708731</v>
      </c>
      <c r="DL589" t="n">
        <v>0</v>
      </c>
      <c r="DM589" t="n">
        <v>329207524590</v>
      </c>
      <c r="DN589" t="n">
        <v>0</v>
      </c>
      <c r="DO589" t="n">
        <v>80355268850</v>
      </c>
      <c r="DP589" t="n">
        <v>0</v>
      </c>
      <c r="DQ589" t="n">
        <v>12994493034</v>
      </c>
      <c r="DR589" t="n">
        <v>0</v>
      </c>
      <c r="DS589" t="n">
        <v>0</v>
      </c>
      <c r="DT589" t="n">
        <v>0</v>
      </c>
      <c r="DU589" t="n">
        <v>0</v>
      </c>
      <c r="DV589" t="n">
        <v>308232147484</v>
      </c>
      <c r="DW589" t="n">
        <v>0</v>
      </c>
      <c r="DX589" t="n">
        <v>0</v>
      </c>
      <c r="DY589" t="n">
        <v>150592660601.5309</v>
      </c>
      <c r="DZ589" t="n">
        <v>77058036871</v>
      </c>
      <c r="EA589" t="n">
        <v>0</v>
      </c>
      <c r="EB589" t="n">
        <v>227650697472.5309</v>
      </c>
      <c r="EC589" t="n">
        <v>0.7385689628118625</v>
      </c>
      <c r="ED589" t="n">
        <v>227650697472.5309</v>
      </c>
      <c r="EE589" t="n">
        <v>297370544943.6598</v>
      </c>
      <c r="EF589" t="n">
        <v>-8094107244</v>
      </c>
      <c r="EG589" t="n">
        <v>0</v>
      </c>
      <c r="EH589" t="n">
        <v>0</v>
      </c>
      <c r="EI589" t="n">
        <v>7385357837</v>
      </c>
      <c r="EJ589" t="n">
        <v>-295786261</v>
      </c>
      <c r="EK589" t="n">
        <v>-540583927</v>
      </c>
      <c r="EL589" t="n">
        <v>11693038304</v>
      </c>
      <c r="EM589" t="n">
        <v>-1132162380</v>
      </c>
      <c r="EN589" t="n">
        <v>-6946247058</v>
      </c>
      <c r="EO589" t="n">
        <v>14194772758</v>
      </c>
      <c r="EP589" t="n">
        <v>-1004535668</v>
      </c>
      <c r="EQ589" t="n">
        <v>17268817697</v>
      </c>
      <c r="ER589" t="n">
        <v>8</v>
      </c>
      <c r="ES589" t="inlineStr">
        <is>
          <t>Growth</t>
        </is>
      </c>
      <c r="EU589" t="n">
        <v>2021</v>
      </c>
      <c r="EV589" t="inlineStr">
        <is>
          <t>해외직접투자</t>
        </is>
      </c>
      <c r="EW589" t="n">
        <v>0</v>
      </c>
      <c r="EX589" t="n">
        <v>0</v>
      </c>
      <c r="EY589" t="n">
        <v>0</v>
      </c>
      <c r="EZ589" t="n">
        <v>0</v>
      </c>
      <c r="FA589" t="n">
        <v>0</v>
      </c>
      <c r="FB589" t="n">
        <v>0</v>
      </c>
      <c r="FC589" t="n">
        <v>0</v>
      </c>
      <c r="FD589" t="n">
        <v>0</v>
      </c>
      <c r="FE589" t="n">
        <v>0</v>
      </c>
      <c r="FF589" t="n">
        <v>0</v>
      </c>
      <c r="FG589" t="n">
        <v>-8094107244</v>
      </c>
      <c r="FH589" t="n">
        <v>0</v>
      </c>
      <c r="FI589" t="n">
        <v>0</v>
      </c>
      <c r="FJ589" t="n">
        <v>7385357837</v>
      </c>
      <c r="FK589" t="n">
        <v>-295786261</v>
      </c>
      <c r="FL589" t="n">
        <v>-540583927</v>
      </c>
      <c r="FM589" t="n">
        <v>11693038304</v>
      </c>
      <c r="FN589" t="n">
        <v>-1132162380</v>
      </c>
      <c r="FO589" t="n">
        <v>-6946247058</v>
      </c>
      <c r="FP589" t="n">
        <v>14194772758</v>
      </c>
      <c r="FQ589" t="b">
        <v>1</v>
      </c>
      <c r="FR589" t="b">
        <v>1</v>
      </c>
    </row>
    <row r="590">
      <c r="A590" t="inlineStr">
        <is>
          <t>BS00001355</t>
        </is>
      </c>
      <c r="B590" t="n">
        <v>706506561701</v>
      </c>
      <c r="C590" t="n">
        <v>6000000001216</v>
      </c>
      <c r="D590" t="inlineStr">
        <is>
          <t>마곡 마이스복합단지개발사업 PF대출</t>
        </is>
      </c>
      <c r="E590" t="inlineStr">
        <is>
          <t>마곡 MICE 복합단지(CP1,2,3-1BL) 개발사업 PF대출(Tr.A,대출채권양수도)</t>
        </is>
      </c>
      <c r="F590" t="inlineStr">
        <is>
          <t>부동산</t>
        </is>
      </c>
      <c r="G590" t="inlineStr">
        <is>
          <t>개발형</t>
        </is>
      </c>
      <c r="H590" t="inlineStr">
        <is>
          <t>혼합</t>
        </is>
      </c>
      <c r="I590" t="inlineStr">
        <is>
          <t>국내</t>
        </is>
      </c>
      <c r="J590" t="inlineStr">
        <is>
          <t>아시아</t>
        </is>
      </c>
      <c r="K590" t="inlineStr">
        <is>
          <t>이머징</t>
        </is>
      </c>
      <c r="L590" t="inlineStr">
        <is>
          <t>한국</t>
        </is>
      </c>
      <c r="M590" t="inlineStr">
        <is>
          <t>서울기타</t>
        </is>
      </c>
      <c r="N590" t="inlineStr">
        <is>
          <t>대출</t>
        </is>
      </c>
      <c r="O590" t="inlineStr">
        <is>
          <t>선순위</t>
        </is>
      </c>
      <c r="P590" t="inlineStr">
        <is>
          <t>대출</t>
        </is>
      </c>
      <c r="Q590" t="inlineStr">
        <is>
          <t>프로젝트</t>
        </is>
      </c>
      <c r="R590" t="inlineStr">
        <is>
          <t>KRW</t>
        </is>
      </c>
      <c r="S590" t="inlineStr">
        <is>
          <t>KRW</t>
        </is>
      </c>
      <c r="T590" s="1" t="n">
        <v>44396</v>
      </c>
      <c r="U590" s="1" t="n">
        <v>45674</v>
      </c>
      <c r="V590" s="1" t="n">
        <v>45674</v>
      </c>
      <c r="W590" s="1" t="n">
        <v>45573</v>
      </c>
      <c r="X590" t="inlineStr">
        <is>
          <t>해당없음</t>
        </is>
      </c>
      <c r="Y590" t="inlineStr">
        <is>
          <t>해당없음</t>
        </is>
      </c>
      <c r="Z590" t="inlineStr">
        <is>
          <t>시공사 책임준공</t>
        </is>
      </c>
      <c r="AA590" t="inlineStr">
        <is>
          <t>시공사 책임준공</t>
        </is>
      </c>
      <c r="AB590" t="inlineStr">
        <is>
          <t>메리츠증권</t>
        </is>
      </c>
      <c r="AC590" t="inlineStr">
        <is>
          <t>해당없음</t>
        </is>
      </c>
      <c r="AD590" t="inlineStr">
        <is>
          <t>상환/확인필요</t>
        </is>
      </c>
      <c r="AF590" t="inlineStr">
        <is>
          <t>김현우</t>
        </is>
      </c>
      <c r="AI590" t="inlineStr">
        <is>
          <t>기보유</t>
        </is>
      </c>
      <c r="AJ590" t="inlineStr">
        <is>
          <t>국내실물</t>
        </is>
      </c>
      <c r="AK590" t="inlineStr">
        <is>
          <t>부동산</t>
        </is>
      </c>
      <c r="AL590" t="inlineStr">
        <is>
          <t>Debt</t>
        </is>
      </c>
      <c r="AM590" t="inlineStr">
        <is>
          <t>인출</t>
        </is>
      </c>
      <c r="AN590" t="inlineStr">
        <is>
          <t>상환</t>
        </is>
      </c>
      <c r="AO590" t="n">
        <v>0</v>
      </c>
      <c r="AP590" t="n">
        <v>16100000000</v>
      </c>
      <c r="AQ590" t="n">
        <v>0</v>
      </c>
      <c r="AR590" t="n">
        <v>0</v>
      </c>
      <c r="AS590" t="n">
        <v>0</v>
      </c>
      <c r="AT590" t="n">
        <v>0</v>
      </c>
      <c r="AU590" t="n">
        <v>0</v>
      </c>
      <c r="AV590" t="n">
        <v>0</v>
      </c>
      <c r="AW590" t="n">
        <v>0</v>
      </c>
      <c r="AX590" t="n">
        <v>0</v>
      </c>
      <c r="AY590" t="n">
        <v>0</v>
      </c>
      <c r="AZ590" t="n">
        <v>0</v>
      </c>
      <c r="BA590" t="n">
        <v>0</v>
      </c>
      <c r="BB590" t="n">
        <v>0</v>
      </c>
      <c r="BC590" t="n">
        <v>0</v>
      </c>
      <c r="BD590" t="n">
        <v>0</v>
      </c>
      <c r="BE590" t="n">
        <v>0</v>
      </c>
      <c r="BF590" t="n">
        <v>0</v>
      </c>
      <c r="BG590" t="n">
        <v>0</v>
      </c>
      <c r="BH590" t="n">
        <v>0</v>
      </c>
      <c r="BI590" t="n">
        <v>0</v>
      </c>
      <c r="BJ590" t="n">
        <v>0</v>
      </c>
      <c r="BK590" t="n">
        <v>0</v>
      </c>
      <c r="BL590" t="n">
        <v>0</v>
      </c>
      <c r="BM590" t="n">
        <v>0</v>
      </c>
      <c r="BN590" t="n">
        <v>0</v>
      </c>
      <c r="BO590" t="n">
        <v>0</v>
      </c>
      <c r="BP590" t="n">
        <v>0</v>
      </c>
      <c r="BQ590" t="n">
        <v>0</v>
      </c>
      <c r="BR590" t="n">
        <v>0</v>
      </c>
      <c r="BS590" t="n">
        <v>0</v>
      </c>
      <c r="BT590" t="n">
        <v>0</v>
      </c>
      <c r="BU590" t="n">
        <v>0</v>
      </c>
      <c r="BV590" t="n">
        <v>0</v>
      </c>
      <c r="BW590" t="n">
        <v>0</v>
      </c>
      <c r="BX590" t="n">
        <v>0</v>
      </c>
      <c r="BY590" t="n">
        <v>0</v>
      </c>
      <c r="BZ590" t="n">
        <v>0</v>
      </c>
      <c r="CA590" t="n">
        <v>0</v>
      </c>
      <c r="CB590" t="n">
        <v>0</v>
      </c>
      <c r="CC590" t="n">
        <v>0</v>
      </c>
      <c r="CD590" t="n">
        <v>0</v>
      </c>
      <c r="CE590" t="n">
        <v>0</v>
      </c>
      <c r="CF590" t="n">
        <v>0</v>
      </c>
      <c r="CG590" t="n">
        <v>0</v>
      </c>
      <c r="CH590" t="n">
        <v>0</v>
      </c>
      <c r="CI590" t="n">
        <v>0</v>
      </c>
      <c r="CJ590" t="n">
        <v>0</v>
      </c>
      <c r="CK590" t="n">
        <v>0</v>
      </c>
      <c r="CL590" t="n">
        <v>0</v>
      </c>
      <c r="CM590" t="n">
        <v>0</v>
      </c>
      <c r="CN590" t="n">
        <v>0</v>
      </c>
      <c r="CO590" t="n">
        <v>0</v>
      </c>
      <c r="CP590" t="n">
        <v>0</v>
      </c>
      <c r="CQ590" t="n">
        <v>0</v>
      </c>
      <c r="CR590" t="n">
        <v>0</v>
      </c>
      <c r="CS590" t="n">
        <v>0</v>
      </c>
      <c r="CT590" t="n">
        <v>0</v>
      </c>
      <c r="CU590" t="n">
        <v>0</v>
      </c>
      <c r="CV590" t="n">
        <v>0</v>
      </c>
      <c r="CW590" t="n">
        <v>0</v>
      </c>
      <c r="CX590" t="n">
        <v>0</v>
      </c>
      <c r="CY590" t="n">
        <v>0</v>
      </c>
      <c r="CZ590" t="n">
        <v>0</v>
      </c>
      <c r="DA590" t="n">
        <v>0</v>
      </c>
      <c r="DB590" t="n">
        <v>0</v>
      </c>
      <c r="DC590" t="n">
        <v>0</v>
      </c>
      <c r="DD590" t="n">
        <v>0</v>
      </c>
      <c r="DE590" t="n">
        <v>0</v>
      </c>
      <c r="DF590" t="n">
        <v>0</v>
      </c>
      <c r="DG590" t="n">
        <v>0</v>
      </c>
      <c r="DH590" t="n">
        <v>1</v>
      </c>
      <c r="DI590" t="n">
        <v>0</v>
      </c>
      <c r="DJ590" t="n">
        <v>0</v>
      </c>
      <c r="DK590" t="n">
        <v>0</v>
      </c>
      <c r="DL590" t="n">
        <v>0</v>
      </c>
      <c r="DM590" t="n">
        <v>0</v>
      </c>
      <c r="DN590" t="n">
        <v>0</v>
      </c>
      <c r="DO590" t="n">
        <v>0</v>
      </c>
      <c r="DP590" t="n">
        <v>0</v>
      </c>
      <c r="DQ590" t="n">
        <v>0</v>
      </c>
      <c r="DR590" t="n">
        <v>0</v>
      </c>
      <c r="DS590" t="n">
        <v>0</v>
      </c>
      <c r="DT590" t="n">
        <v>0</v>
      </c>
      <c r="DU590" t="n">
        <v>0</v>
      </c>
      <c r="DV590" t="n">
        <v>0</v>
      </c>
      <c r="DW590" t="n">
        <v>0</v>
      </c>
      <c r="DX590" t="n">
        <v>0</v>
      </c>
      <c r="DY590" t="n">
        <v>0</v>
      </c>
      <c r="DZ590" t="n">
        <v>0</v>
      </c>
      <c r="EA590" t="n">
        <v>0</v>
      </c>
      <c r="EB590" t="n">
        <v>0</v>
      </c>
      <c r="EC590" t="n">
        <v>0</v>
      </c>
      <c r="ED590" t="n">
        <v>0</v>
      </c>
      <c r="EE590" t="n">
        <v>0</v>
      </c>
      <c r="EF590" t="n">
        <v>0</v>
      </c>
      <c r="EG590" t="n">
        <v>0</v>
      </c>
      <c r="EH590" t="n">
        <v>0</v>
      </c>
      <c r="EI590" t="n">
        <v>0</v>
      </c>
      <c r="EJ590" t="n">
        <v>0</v>
      </c>
      <c r="EK590" t="n">
        <v>0</v>
      </c>
      <c r="EL590" t="n">
        <v>0</v>
      </c>
      <c r="EM590" t="n">
        <v>0</v>
      </c>
      <c r="EN590" t="n">
        <v>0</v>
      </c>
      <c r="EO590" t="n">
        <v>0</v>
      </c>
      <c r="EP590" t="n">
        <v>0</v>
      </c>
      <c r="EQ590" t="n">
        <v>0</v>
      </c>
      <c r="ER590" t="n">
        <v>471</v>
      </c>
      <c r="EU590" t="n">
        <v>2021</v>
      </c>
      <c r="EV590" t="inlineStr">
        <is>
          <t>국내간접투자</t>
        </is>
      </c>
      <c r="EW590" t="n">
        <v>0</v>
      </c>
      <c r="EX590" t="n">
        <v>0</v>
      </c>
      <c r="EY590" t="n">
        <v>0</v>
      </c>
      <c r="EZ590" t="n">
        <v>0</v>
      </c>
      <c r="FA590" t="n">
        <v>0</v>
      </c>
      <c r="FB590" t="n">
        <v>0</v>
      </c>
      <c r="FC590" t="n">
        <v>0</v>
      </c>
      <c r="FD590" t="n">
        <v>0</v>
      </c>
      <c r="FE590" t="n">
        <v>0</v>
      </c>
      <c r="FF590" t="n">
        <v>0</v>
      </c>
      <c r="FG590" t="n">
        <v>0</v>
      </c>
      <c r="FH590" t="n">
        <v>0</v>
      </c>
      <c r="FI590" t="n">
        <v>0</v>
      </c>
      <c r="FJ590" t="n">
        <v>0</v>
      </c>
      <c r="FK590" t="n">
        <v>0</v>
      </c>
      <c r="FL590" t="n">
        <v>0</v>
      </c>
      <c r="FM590" t="n">
        <v>0</v>
      </c>
      <c r="FN590" t="n">
        <v>0</v>
      </c>
      <c r="FO590" t="n">
        <v>0</v>
      </c>
      <c r="FP590" t="n">
        <v>0</v>
      </c>
      <c r="FQ590" t="b">
        <v>1</v>
      </c>
      <c r="FR590" t="b">
        <v>1</v>
      </c>
    </row>
    <row r="591">
      <c r="A591" t="inlineStr">
        <is>
          <t>BS00001355</t>
        </is>
      </c>
      <c r="B591" t="n">
        <v>706506561701</v>
      </c>
      <c r="C591" t="n">
        <v>6000000001217</v>
      </c>
      <c r="D591" t="inlineStr">
        <is>
          <t>마곡 마이스복합단지개발사업 PF대출</t>
        </is>
      </c>
      <c r="E591" t="inlineStr">
        <is>
          <t>마곡 MICE 복합단지(CP1,2,3-1BL) 개발사업 PF대출(Tr.A,대출채권양수도)</t>
        </is>
      </c>
      <c r="F591" t="inlineStr">
        <is>
          <t>부동산</t>
        </is>
      </c>
      <c r="G591" t="inlineStr">
        <is>
          <t>개발형</t>
        </is>
      </c>
      <c r="H591" t="inlineStr">
        <is>
          <t>혼합</t>
        </is>
      </c>
      <c r="I591" t="inlineStr">
        <is>
          <t>국내</t>
        </is>
      </c>
      <c r="J591" t="inlineStr">
        <is>
          <t>아시아</t>
        </is>
      </c>
      <c r="K591" t="inlineStr">
        <is>
          <t>이머징</t>
        </is>
      </c>
      <c r="L591" t="inlineStr">
        <is>
          <t>한국</t>
        </is>
      </c>
      <c r="M591" t="inlineStr">
        <is>
          <t>서울기타</t>
        </is>
      </c>
      <c r="N591" t="inlineStr">
        <is>
          <t>대출</t>
        </is>
      </c>
      <c r="O591" t="inlineStr">
        <is>
          <t>선순위</t>
        </is>
      </c>
      <c r="P591" t="inlineStr">
        <is>
          <t>대출</t>
        </is>
      </c>
      <c r="Q591" t="inlineStr">
        <is>
          <t>프로젝트</t>
        </is>
      </c>
      <c r="R591" t="inlineStr">
        <is>
          <t>KRW</t>
        </is>
      </c>
      <c r="S591" t="inlineStr">
        <is>
          <t>KRW</t>
        </is>
      </c>
      <c r="T591" s="1" t="n">
        <v>44396</v>
      </c>
      <c r="U591" s="1" t="n">
        <v>45674</v>
      </c>
      <c r="V591" s="1" t="n">
        <v>45674</v>
      </c>
      <c r="W591" s="1" t="n">
        <v>45573</v>
      </c>
      <c r="X591" t="inlineStr">
        <is>
          <t>해당없음</t>
        </is>
      </c>
      <c r="Y591" t="inlineStr">
        <is>
          <t>해당없음</t>
        </is>
      </c>
      <c r="Z591" t="inlineStr">
        <is>
          <t>시공사 책임준공</t>
        </is>
      </c>
      <c r="AA591" t="inlineStr">
        <is>
          <t>시공사 책임준공</t>
        </is>
      </c>
      <c r="AB591" t="inlineStr">
        <is>
          <t>메리츠증권</t>
        </is>
      </c>
      <c r="AC591" t="inlineStr">
        <is>
          <t>해당없음</t>
        </is>
      </c>
      <c r="AD591" t="inlineStr">
        <is>
          <t>상환/확인필요</t>
        </is>
      </c>
      <c r="AF591" t="inlineStr">
        <is>
          <t>김현우</t>
        </is>
      </c>
      <c r="AI591" t="inlineStr">
        <is>
          <t>기보유</t>
        </is>
      </c>
      <c r="AJ591" t="inlineStr">
        <is>
          <t>국내실물</t>
        </is>
      </c>
      <c r="AK591" t="inlineStr">
        <is>
          <t>부동산</t>
        </is>
      </c>
      <c r="AL591" t="inlineStr">
        <is>
          <t>Debt</t>
        </is>
      </c>
      <c r="AM591" t="inlineStr">
        <is>
          <t>인출</t>
        </is>
      </c>
      <c r="AN591" t="inlineStr">
        <is>
          <t>상환</t>
        </is>
      </c>
      <c r="AO591" t="n">
        <v>0</v>
      </c>
      <c r="AP591" t="n">
        <v>22998162500</v>
      </c>
      <c r="AQ591" t="n">
        <v>0</v>
      </c>
      <c r="AR591" t="n">
        <v>0</v>
      </c>
      <c r="AS591" t="n">
        <v>0</v>
      </c>
      <c r="AT591" t="n">
        <v>0</v>
      </c>
      <c r="AU591" t="n">
        <v>0</v>
      </c>
      <c r="AV591" t="n">
        <v>0</v>
      </c>
      <c r="AW591" t="n">
        <v>0</v>
      </c>
      <c r="AX591" t="n">
        <v>0</v>
      </c>
      <c r="AY591" t="n">
        <v>0</v>
      </c>
      <c r="AZ591" t="n">
        <v>0</v>
      </c>
      <c r="BA591" t="n">
        <v>0</v>
      </c>
      <c r="BB591" t="n">
        <v>0</v>
      </c>
      <c r="BC591" t="n">
        <v>0</v>
      </c>
      <c r="BD591" t="n">
        <v>0</v>
      </c>
      <c r="BE591" t="n">
        <v>0</v>
      </c>
      <c r="BF591" t="n">
        <v>0</v>
      </c>
      <c r="BG591" t="n">
        <v>0</v>
      </c>
      <c r="BH591" t="n">
        <v>0</v>
      </c>
      <c r="BI591" t="n">
        <v>0</v>
      </c>
      <c r="BJ591" t="n">
        <v>0</v>
      </c>
      <c r="BK591" t="n">
        <v>0</v>
      </c>
      <c r="BL591" t="n">
        <v>0</v>
      </c>
      <c r="BM591" t="n">
        <v>0</v>
      </c>
      <c r="BN591" t="n">
        <v>0</v>
      </c>
      <c r="BO591" t="n">
        <v>0</v>
      </c>
      <c r="BP591" t="n">
        <v>0</v>
      </c>
      <c r="BQ591" t="n">
        <v>0</v>
      </c>
      <c r="BR591" t="n">
        <v>0</v>
      </c>
      <c r="BS591" t="n">
        <v>0</v>
      </c>
      <c r="BT591" t="n">
        <v>0</v>
      </c>
      <c r="BU591" t="n">
        <v>0</v>
      </c>
      <c r="BV591" t="n">
        <v>0</v>
      </c>
      <c r="BW591" t="n">
        <v>0</v>
      </c>
      <c r="BX591" t="n">
        <v>0</v>
      </c>
      <c r="BY591" t="n">
        <v>0</v>
      </c>
      <c r="BZ591" t="n">
        <v>0</v>
      </c>
      <c r="CA591" t="n">
        <v>0</v>
      </c>
      <c r="CB591" t="n">
        <v>0</v>
      </c>
      <c r="CC591" t="n">
        <v>0</v>
      </c>
      <c r="CD591" t="n">
        <v>0</v>
      </c>
      <c r="CE591" t="n">
        <v>0</v>
      </c>
      <c r="CF591" t="n">
        <v>0</v>
      </c>
      <c r="CG591" t="n">
        <v>0</v>
      </c>
      <c r="CH591" t="n">
        <v>0</v>
      </c>
      <c r="CI591" t="n">
        <v>0</v>
      </c>
      <c r="CJ591" t="n">
        <v>0</v>
      </c>
      <c r="CK591" t="n">
        <v>0</v>
      </c>
      <c r="CL591" t="n">
        <v>0</v>
      </c>
      <c r="CM591" t="n">
        <v>0</v>
      </c>
      <c r="CN591" t="n">
        <v>0</v>
      </c>
      <c r="CO591" t="n">
        <v>0</v>
      </c>
      <c r="CP591" t="n">
        <v>0</v>
      </c>
      <c r="CQ591" t="n">
        <v>0</v>
      </c>
      <c r="CR591" t="n">
        <v>0</v>
      </c>
      <c r="CS591" t="n">
        <v>0</v>
      </c>
      <c r="CT591" t="n">
        <v>0</v>
      </c>
      <c r="CU591" t="n">
        <v>0</v>
      </c>
      <c r="CV591" t="n">
        <v>0</v>
      </c>
      <c r="CW591" t="n">
        <v>0</v>
      </c>
      <c r="CX591" t="n">
        <v>0</v>
      </c>
      <c r="CY591" t="n">
        <v>0</v>
      </c>
      <c r="CZ591" t="n">
        <v>0</v>
      </c>
      <c r="DA591" t="n">
        <v>0</v>
      </c>
      <c r="DB591" t="n">
        <v>0</v>
      </c>
      <c r="DC591" t="n">
        <v>0</v>
      </c>
      <c r="DD591" t="n">
        <v>0</v>
      </c>
      <c r="DE591" t="n">
        <v>0</v>
      </c>
      <c r="DF591" t="n">
        <v>0</v>
      </c>
      <c r="DG591" t="n">
        <v>0</v>
      </c>
      <c r="DH591" t="n">
        <v>1</v>
      </c>
      <c r="DI591" t="n">
        <v>0</v>
      </c>
      <c r="DJ591" t="n">
        <v>0</v>
      </c>
      <c r="DK591" t="n">
        <v>0</v>
      </c>
      <c r="DL591" t="n">
        <v>0</v>
      </c>
      <c r="DM591" t="n">
        <v>0</v>
      </c>
      <c r="DN591" t="n">
        <v>0</v>
      </c>
      <c r="DO591" t="n">
        <v>0</v>
      </c>
      <c r="DP591" t="n">
        <v>0</v>
      </c>
      <c r="DQ591" t="n">
        <v>0</v>
      </c>
      <c r="DR591" t="n">
        <v>0</v>
      </c>
      <c r="DS591" t="n">
        <v>0</v>
      </c>
      <c r="DT591" t="n">
        <v>0</v>
      </c>
      <c r="DU591" t="n">
        <v>0</v>
      </c>
      <c r="DV591" t="n">
        <v>0</v>
      </c>
      <c r="DW591" t="n">
        <v>0</v>
      </c>
      <c r="DX591" t="n">
        <v>0</v>
      </c>
      <c r="DY591" t="n">
        <v>0</v>
      </c>
      <c r="DZ591" t="n">
        <v>0</v>
      </c>
      <c r="EA591" t="n">
        <v>0</v>
      </c>
      <c r="EB591" t="n">
        <v>0</v>
      </c>
      <c r="EC591" t="n">
        <v>0</v>
      </c>
      <c r="ED591" t="n">
        <v>0</v>
      </c>
      <c r="EE591" t="n">
        <v>0</v>
      </c>
      <c r="EF591" t="n">
        <v>0</v>
      </c>
      <c r="EG591" t="n">
        <v>0</v>
      </c>
      <c r="EH591" t="n">
        <v>0</v>
      </c>
      <c r="EI591" t="n">
        <v>0</v>
      </c>
      <c r="EJ591" t="n">
        <v>0</v>
      </c>
      <c r="EK591" t="n">
        <v>0</v>
      </c>
      <c r="EL591" t="n">
        <v>0</v>
      </c>
      <c r="EM591" t="n">
        <v>0</v>
      </c>
      <c r="EN591" t="n">
        <v>0</v>
      </c>
      <c r="EO591" t="n">
        <v>0</v>
      </c>
      <c r="EP591" t="n">
        <v>0</v>
      </c>
      <c r="EQ591" t="n">
        <v>0</v>
      </c>
      <c r="ER591" t="n">
        <v>471</v>
      </c>
      <c r="EU591" t="n">
        <v>2021</v>
      </c>
      <c r="EV591" t="inlineStr">
        <is>
          <t>국내간접투자</t>
        </is>
      </c>
      <c r="EW591" t="n">
        <v>0</v>
      </c>
      <c r="EX591" t="n">
        <v>0</v>
      </c>
      <c r="EY591" t="n">
        <v>0</v>
      </c>
      <c r="EZ591" t="n">
        <v>0</v>
      </c>
      <c r="FA591" t="n">
        <v>0</v>
      </c>
      <c r="FB591" t="n">
        <v>0</v>
      </c>
      <c r="FC591" t="n">
        <v>0</v>
      </c>
      <c r="FD591" t="n">
        <v>0</v>
      </c>
      <c r="FE591" t="n">
        <v>0</v>
      </c>
      <c r="FF591" t="n">
        <v>0</v>
      </c>
      <c r="FG591" t="n">
        <v>0</v>
      </c>
      <c r="FH591" t="n">
        <v>0</v>
      </c>
      <c r="FI591" t="n">
        <v>0</v>
      </c>
      <c r="FJ591" t="n">
        <v>0</v>
      </c>
      <c r="FK591" t="n">
        <v>0</v>
      </c>
      <c r="FL591" t="n">
        <v>0</v>
      </c>
      <c r="FM591" t="n">
        <v>0</v>
      </c>
      <c r="FN591" t="n">
        <v>0</v>
      </c>
      <c r="FO591" t="n">
        <v>0</v>
      </c>
      <c r="FP591" t="n">
        <v>0</v>
      </c>
      <c r="FQ591" t="b">
        <v>1</v>
      </c>
      <c r="FR591" t="b">
        <v>1</v>
      </c>
    </row>
    <row r="592">
      <c r="A592" t="inlineStr">
        <is>
          <t>BS00001355</t>
        </is>
      </c>
      <c r="B592" t="n">
        <v>706506561701</v>
      </c>
      <c r="C592" t="n">
        <v>6000000001218</v>
      </c>
      <c r="D592" t="inlineStr">
        <is>
          <t>마곡 마이스복합단지개발사업 PF대출</t>
        </is>
      </c>
      <c r="E592" t="inlineStr">
        <is>
          <t>마곡 MICE 복합단지(CP1,2,3-1BL) 개발사업 PF대출(Tr.A,대출채권양수도)</t>
        </is>
      </c>
      <c r="F592" t="inlineStr">
        <is>
          <t>부동산</t>
        </is>
      </c>
      <c r="G592" t="inlineStr">
        <is>
          <t>개발형</t>
        </is>
      </c>
      <c r="H592" t="inlineStr">
        <is>
          <t>혼합</t>
        </is>
      </c>
      <c r="I592" t="inlineStr">
        <is>
          <t>국내</t>
        </is>
      </c>
      <c r="J592" t="inlineStr">
        <is>
          <t>아시아</t>
        </is>
      </c>
      <c r="K592" t="inlineStr">
        <is>
          <t>이머징</t>
        </is>
      </c>
      <c r="L592" t="inlineStr">
        <is>
          <t>한국</t>
        </is>
      </c>
      <c r="M592" t="inlineStr">
        <is>
          <t>서울기타</t>
        </is>
      </c>
      <c r="N592" t="inlineStr">
        <is>
          <t>대출</t>
        </is>
      </c>
      <c r="O592" t="inlineStr">
        <is>
          <t>선순위</t>
        </is>
      </c>
      <c r="P592" t="inlineStr">
        <is>
          <t>대출</t>
        </is>
      </c>
      <c r="Q592" t="inlineStr">
        <is>
          <t>프로젝트</t>
        </is>
      </c>
      <c r="R592" t="inlineStr">
        <is>
          <t>KRW</t>
        </is>
      </c>
      <c r="S592" t="inlineStr">
        <is>
          <t>KRW</t>
        </is>
      </c>
      <c r="T592" s="1" t="n">
        <v>44396</v>
      </c>
      <c r="U592" s="1" t="n">
        <v>45674</v>
      </c>
      <c r="V592" s="1" t="n">
        <v>45674</v>
      </c>
      <c r="W592" s="1" t="n">
        <v>45573</v>
      </c>
      <c r="X592" t="inlineStr">
        <is>
          <t>해당없음</t>
        </is>
      </c>
      <c r="Y592" t="inlineStr">
        <is>
          <t>해당없음</t>
        </is>
      </c>
      <c r="Z592" t="inlineStr">
        <is>
          <t>시공사 책임준공</t>
        </is>
      </c>
      <c r="AA592" t="inlineStr">
        <is>
          <t>시공사 책임준공</t>
        </is>
      </c>
      <c r="AB592" t="inlineStr">
        <is>
          <t>메리츠증권</t>
        </is>
      </c>
      <c r="AC592" t="inlineStr">
        <is>
          <t>해당없음</t>
        </is>
      </c>
      <c r="AD592" t="inlineStr">
        <is>
          <t>상환/확인필요</t>
        </is>
      </c>
      <c r="AF592" t="inlineStr">
        <is>
          <t>김현우</t>
        </is>
      </c>
      <c r="AI592" t="inlineStr">
        <is>
          <t>기보유</t>
        </is>
      </c>
      <c r="AJ592" t="inlineStr">
        <is>
          <t>국내실물</t>
        </is>
      </c>
      <c r="AK592" t="inlineStr">
        <is>
          <t>부동산</t>
        </is>
      </c>
      <c r="AL592" t="inlineStr">
        <is>
          <t>Debt</t>
        </is>
      </c>
      <c r="AM592" t="inlineStr">
        <is>
          <t>인출</t>
        </is>
      </c>
      <c r="AN592" t="inlineStr">
        <is>
          <t>상환</t>
        </is>
      </c>
      <c r="AO592" t="n">
        <v>0</v>
      </c>
      <c r="AP592" t="n">
        <v>63900000000</v>
      </c>
      <c r="AQ592" t="n">
        <v>0</v>
      </c>
      <c r="AR592" t="n">
        <v>0</v>
      </c>
      <c r="AS592" t="n">
        <v>0</v>
      </c>
      <c r="AT592" t="n">
        <v>0</v>
      </c>
      <c r="AU592" t="n">
        <v>0</v>
      </c>
      <c r="AV592" t="n">
        <v>0</v>
      </c>
      <c r="AW592" t="n">
        <v>0</v>
      </c>
      <c r="AX592" t="n">
        <v>0</v>
      </c>
      <c r="AY592" t="n">
        <v>0</v>
      </c>
      <c r="AZ592" t="n">
        <v>0</v>
      </c>
      <c r="BA592" t="n">
        <v>0</v>
      </c>
      <c r="BB592" t="n">
        <v>0</v>
      </c>
      <c r="BC592" t="n">
        <v>0</v>
      </c>
      <c r="BD592" t="n">
        <v>0</v>
      </c>
      <c r="BE592" t="n">
        <v>0</v>
      </c>
      <c r="BF592" t="n">
        <v>0</v>
      </c>
      <c r="BG592" t="n">
        <v>0</v>
      </c>
      <c r="BH592" t="n">
        <v>0</v>
      </c>
      <c r="BI592" t="n">
        <v>0</v>
      </c>
      <c r="BJ592" t="n">
        <v>0</v>
      </c>
      <c r="BK592" t="n">
        <v>0</v>
      </c>
      <c r="BL592" t="n">
        <v>0</v>
      </c>
      <c r="BM592" t="n">
        <v>0</v>
      </c>
      <c r="BN592" t="n">
        <v>0</v>
      </c>
      <c r="BO592" t="n">
        <v>0</v>
      </c>
      <c r="BP592" t="n">
        <v>0</v>
      </c>
      <c r="BQ592" t="n">
        <v>0</v>
      </c>
      <c r="BR592" t="n">
        <v>0</v>
      </c>
      <c r="BS592" t="n">
        <v>0</v>
      </c>
      <c r="BT592" t="n">
        <v>0</v>
      </c>
      <c r="BU592" t="n">
        <v>0</v>
      </c>
      <c r="BV592" t="n">
        <v>0</v>
      </c>
      <c r="BW592" t="n">
        <v>0</v>
      </c>
      <c r="BX592" t="n">
        <v>0</v>
      </c>
      <c r="BY592" t="n">
        <v>0</v>
      </c>
      <c r="BZ592" t="n">
        <v>0</v>
      </c>
      <c r="CA592" t="n">
        <v>0</v>
      </c>
      <c r="CB592" t="n">
        <v>0</v>
      </c>
      <c r="CC592" t="n">
        <v>0</v>
      </c>
      <c r="CD592" t="n">
        <v>0</v>
      </c>
      <c r="CE592" t="n">
        <v>0</v>
      </c>
      <c r="CF592" t="n">
        <v>0</v>
      </c>
      <c r="CG592" t="n">
        <v>0</v>
      </c>
      <c r="CH592" t="n">
        <v>0</v>
      </c>
      <c r="CI592" t="n">
        <v>0</v>
      </c>
      <c r="CJ592" t="n">
        <v>0</v>
      </c>
      <c r="CK592" t="n">
        <v>0</v>
      </c>
      <c r="CL592" t="n">
        <v>0</v>
      </c>
      <c r="CM592" t="n">
        <v>0</v>
      </c>
      <c r="CN592" t="n">
        <v>0</v>
      </c>
      <c r="CO592" t="n">
        <v>0</v>
      </c>
      <c r="CP592" t="n">
        <v>0</v>
      </c>
      <c r="CQ592" t="n">
        <v>0</v>
      </c>
      <c r="CR592" t="n">
        <v>0</v>
      </c>
      <c r="CS592" t="n">
        <v>0</v>
      </c>
      <c r="CT592" t="n">
        <v>0</v>
      </c>
      <c r="CU592" t="n">
        <v>0</v>
      </c>
      <c r="CV592" t="n">
        <v>0</v>
      </c>
      <c r="CW592" t="n">
        <v>0</v>
      </c>
      <c r="CX592" t="n">
        <v>0</v>
      </c>
      <c r="CY592" t="n">
        <v>0</v>
      </c>
      <c r="CZ592" t="n">
        <v>0</v>
      </c>
      <c r="DA592" t="n">
        <v>0</v>
      </c>
      <c r="DB592" t="n">
        <v>0</v>
      </c>
      <c r="DC592" t="n">
        <v>0</v>
      </c>
      <c r="DD592" t="n">
        <v>0</v>
      </c>
      <c r="DE592" t="n">
        <v>0</v>
      </c>
      <c r="DF592" t="n">
        <v>0</v>
      </c>
      <c r="DG592" t="n">
        <v>0</v>
      </c>
      <c r="DH592" t="n">
        <v>1</v>
      </c>
      <c r="DI592" t="n">
        <v>0</v>
      </c>
      <c r="DJ592" t="n">
        <v>0</v>
      </c>
      <c r="DK592" t="n">
        <v>0</v>
      </c>
      <c r="DL592" t="n">
        <v>0</v>
      </c>
      <c r="DM592" t="n">
        <v>0</v>
      </c>
      <c r="DN592" t="n">
        <v>0</v>
      </c>
      <c r="DO592" t="n">
        <v>0</v>
      </c>
      <c r="DP592" t="n">
        <v>0</v>
      </c>
      <c r="DQ592" t="n">
        <v>0</v>
      </c>
      <c r="DR592" t="n">
        <v>0</v>
      </c>
      <c r="DS592" t="n">
        <v>0</v>
      </c>
      <c r="DT592" t="n">
        <v>0</v>
      </c>
      <c r="DU592" t="n">
        <v>0</v>
      </c>
      <c r="DV592" t="n">
        <v>0</v>
      </c>
      <c r="DW592" t="n">
        <v>0</v>
      </c>
      <c r="DX592" t="n">
        <v>0</v>
      </c>
      <c r="DY592" t="n">
        <v>0</v>
      </c>
      <c r="DZ592" t="n">
        <v>0</v>
      </c>
      <c r="EA592" t="n">
        <v>0</v>
      </c>
      <c r="EB592" t="n">
        <v>0</v>
      </c>
      <c r="EC592" t="n">
        <v>0</v>
      </c>
      <c r="ED592" t="n">
        <v>0</v>
      </c>
      <c r="EE592" t="n">
        <v>0</v>
      </c>
      <c r="EF592" t="n">
        <v>0</v>
      </c>
      <c r="EG592" t="n">
        <v>0</v>
      </c>
      <c r="EH592" t="n">
        <v>0</v>
      </c>
      <c r="EI592" t="n">
        <v>0</v>
      </c>
      <c r="EJ592" t="n">
        <v>0</v>
      </c>
      <c r="EK592" t="n">
        <v>0</v>
      </c>
      <c r="EL592" t="n">
        <v>0</v>
      </c>
      <c r="EM592" t="n">
        <v>0</v>
      </c>
      <c r="EN592" t="n">
        <v>0</v>
      </c>
      <c r="EO592" t="n">
        <v>0</v>
      </c>
      <c r="EP592" t="n">
        <v>0</v>
      </c>
      <c r="EQ592" t="n">
        <v>0</v>
      </c>
      <c r="ER592" t="n">
        <v>471</v>
      </c>
      <c r="EU592" t="n">
        <v>2021</v>
      </c>
      <c r="EV592" t="inlineStr">
        <is>
          <t>국내간접투자</t>
        </is>
      </c>
      <c r="EW592" t="n">
        <v>0</v>
      </c>
      <c r="EX592" t="n">
        <v>0</v>
      </c>
      <c r="EY592" t="n">
        <v>0</v>
      </c>
      <c r="EZ592" t="n">
        <v>0</v>
      </c>
      <c r="FA592" t="n">
        <v>0</v>
      </c>
      <c r="FB592" t="n">
        <v>0</v>
      </c>
      <c r="FC592" t="n">
        <v>0</v>
      </c>
      <c r="FD592" t="n">
        <v>0</v>
      </c>
      <c r="FE592" t="n">
        <v>0</v>
      </c>
      <c r="FF592" t="n">
        <v>0</v>
      </c>
      <c r="FG592" t="n">
        <v>0</v>
      </c>
      <c r="FH592" t="n">
        <v>0</v>
      </c>
      <c r="FI592" t="n">
        <v>0</v>
      </c>
      <c r="FJ592" t="n">
        <v>0</v>
      </c>
      <c r="FK592" t="n">
        <v>0</v>
      </c>
      <c r="FL592" t="n">
        <v>0</v>
      </c>
      <c r="FM592" t="n">
        <v>0</v>
      </c>
      <c r="FN592" t="n">
        <v>0</v>
      </c>
      <c r="FO592" t="n">
        <v>0</v>
      </c>
      <c r="FP592" t="n">
        <v>0</v>
      </c>
      <c r="FQ592" t="b">
        <v>1</v>
      </c>
      <c r="FR592" t="b">
        <v>1</v>
      </c>
    </row>
    <row r="593">
      <c r="A593" t="inlineStr">
        <is>
          <t>BS00001355</t>
        </is>
      </c>
      <c r="B593" t="n">
        <v>706506561701</v>
      </c>
      <c r="C593" t="n">
        <v>6000000001219</v>
      </c>
      <c r="D593" t="inlineStr">
        <is>
          <t>마곡 마이스복합단지개발사업 PF대출</t>
        </is>
      </c>
      <c r="F593" t="inlineStr">
        <is>
          <t>부동산</t>
        </is>
      </c>
      <c r="G593" t="inlineStr">
        <is>
          <t>개발형</t>
        </is>
      </c>
      <c r="H593" t="inlineStr">
        <is>
          <t>혼합</t>
        </is>
      </c>
      <c r="I593" t="inlineStr">
        <is>
          <t>국내</t>
        </is>
      </c>
      <c r="J593" t="inlineStr">
        <is>
          <t>아시아</t>
        </is>
      </c>
      <c r="K593" t="inlineStr">
        <is>
          <t>이머징</t>
        </is>
      </c>
      <c r="L593" t="inlineStr">
        <is>
          <t>한국</t>
        </is>
      </c>
      <c r="M593" t="inlineStr">
        <is>
          <t>서울기타</t>
        </is>
      </c>
      <c r="N593" t="inlineStr">
        <is>
          <t>대출</t>
        </is>
      </c>
      <c r="O593" t="inlineStr">
        <is>
          <t>선순위</t>
        </is>
      </c>
      <c r="P593" t="inlineStr">
        <is>
          <t>대출</t>
        </is>
      </c>
      <c r="Q593" t="inlineStr">
        <is>
          <t>프로젝트</t>
        </is>
      </c>
      <c r="R593" t="inlineStr">
        <is>
          <t>KRW</t>
        </is>
      </c>
      <c r="S593" t="inlineStr">
        <is>
          <t>KRW</t>
        </is>
      </c>
      <c r="T593" s="1" t="n">
        <v>44396</v>
      </c>
      <c r="U593" s="1" t="n">
        <v>45674</v>
      </c>
      <c r="V593" s="1" t="n">
        <v>45674</v>
      </c>
      <c r="W593" s="1" t="n">
        <v>45573</v>
      </c>
      <c r="X593" t="inlineStr">
        <is>
          <t>해당없음</t>
        </is>
      </c>
      <c r="Y593" t="inlineStr">
        <is>
          <t>해당없음</t>
        </is>
      </c>
      <c r="Z593" t="inlineStr">
        <is>
          <t>시공사 책임준공</t>
        </is>
      </c>
      <c r="AA593" t="inlineStr">
        <is>
          <t>시공사 책임준공</t>
        </is>
      </c>
      <c r="AB593" t="inlineStr">
        <is>
          <t>메리츠증권</t>
        </is>
      </c>
      <c r="AC593" t="inlineStr">
        <is>
          <t>해당없음</t>
        </is>
      </c>
      <c r="AD593" t="inlineStr">
        <is>
          <t>상환/확인필요</t>
        </is>
      </c>
      <c r="AF593" t="inlineStr">
        <is>
          <t>김현우</t>
        </is>
      </c>
      <c r="AI593" t="inlineStr">
        <is>
          <t>기보유</t>
        </is>
      </c>
      <c r="AJ593" t="inlineStr">
        <is>
          <t>국내실물</t>
        </is>
      </c>
      <c r="AK593" t="inlineStr">
        <is>
          <t>부동산</t>
        </is>
      </c>
      <c r="AL593" t="inlineStr">
        <is>
          <t>Debt</t>
        </is>
      </c>
      <c r="AM593" t="inlineStr">
        <is>
          <t>인출</t>
        </is>
      </c>
      <c r="AN593" t="inlineStr">
        <is>
          <t>상환</t>
        </is>
      </c>
      <c r="AO593" t="n">
        <v>0</v>
      </c>
      <c r="AP593" t="n">
        <v>6441837500</v>
      </c>
      <c r="AQ593" t="n">
        <v>0</v>
      </c>
      <c r="AR593" t="n">
        <v>0</v>
      </c>
      <c r="AS593" t="n">
        <v>0</v>
      </c>
      <c r="AT593" t="n">
        <v>0</v>
      </c>
      <c r="AU593" t="n">
        <v>0</v>
      </c>
      <c r="AV593" t="n">
        <v>0</v>
      </c>
      <c r="AW593" t="n">
        <v>0</v>
      </c>
      <c r="AX593" t="n">
        <v>0</v>
      </c>
      <c r="AY593" t="n">
        <v>0</v>
      </c>
      <c r="AZ593" t="n">
        <v>0</v>
      </c>
      <c r="BA593" t="n">
        <v>0</v>
      </c>
      <c r="BB593" t="n">
        <v>0</v>
      </c>
      <c r="BC593" t="n">
        <v>0</v>
      </c>
      <c r="BD593" t="n">
        <v>0</v>
      </c>
      <c r="BE593" t="n">
        <v>0</v>
      </c>
      <c r="BF593" t="n">
        <v>0</v>
      </c>
      <c r="BG593" t="n">
        <v>0</v>
      </c>
      <c r="BH593" t="n">
        <v>0</v>
      </c>
      <c r="BI593" t="n">
        <v>0</v>
      </c>
      <c r="BJ593" t="n">
        <v>0</v>
      </c>
      <c r="BK593" t="n">
        <v>0</v>
      </c>
      <c r="BL593" t="n">
        <v>709043359</v>
      </c>
      <c r="BM593" t="n">
        <v>0</v>
      </c>
      <c r="BN593" t="n">
        <v>0</v>
      </c>
      <c r="BO593" t="n">
        <v>0</v>
      </c>
      <c r="BP593" t="n">
        <v>709043359</v>
      </c>
      <c r="BQ593" t="n">
        <v>0</v>
      </c>
      <c r="BR593" t="n">
        <v>709043359</v>
      </c>
      <c r="BS593" t="n">
        <v>0</v>
      </c>
      <c r="BT593" t="n">
        <v>0</v>
      </c>
      <c r="BU593" t="n">
        <v>0</v>
      </c>
      <c r="BV593" t="n">
        <v>0</v>
      </c>
      <c r="BW593" t="n">
        <v>709043359</v>
      </c>
      <c r="BX593" t="n">
        <v>0</v>
      </c>
      <c r="BY593" t="n">
        <v>-200</v>
      </c>
      <c r="BZ593" t="n">
        <v>0</v>
      </c>
      <c r="CA593" t="n">
        <v>0</v>
      </c>
      <c r="CB593" t="n">
        <v>0</v>
      </c>
      <c r="CC593" t="n">
        <v>0</v>
      </c>
      <c r="CD593" t="n">
        <v>0</v>
      </c>
      <c r="CE593" t="n">
        <v>0</v>
      </c>
      <c r="CF593" t="n">
        <v>0</v>
      </c>
      <c r="CG593" t="n">
        <v>0</v>
      </c>
      <c r="CH593" t="n">
        <v>0</v>
      </c>
      <c r="CI593" t="n">
        <v>0</v>
      </c>
      <c r="CJ593" t="n">
        <v>0</v>
      </c>
      <c r="CK593" t="n">
        <v>0</v>
      </c>
      <c r="CL593" t="n">
        <v>0</v>
      </c>
      <c r="CM593" t="n">
        <v>0</v>
      </c>
      <c r="CN593" t="n">
        <v>0</v>
      </c>
      <c r="CO593" t="n">
        <v>0</v>
      </c>
      <c r="CP593" t="n">
        <v>0</v>
      </c>
      <c r="CQ593" t="n">
        <v>0</v>
      </c>
      <c r="CR593" t="n">
        <v>0</v>
      </c>
      <c r="CS593" t="n">
        <v>0</v>
      </c>
      <c r="CT593" t="n">
        <v>0</v>
      </c>
      <c r="CU593" t="n">
        <v>0</v>
      </c>
      <c r="CV593" t="n">
        <v>0</v>
      </c>
      <c r="CW593" t="n">
        <v>0</v>
      </c>
      <c r="CX593" t="n">
        <v>0</v>
      </c>
      <c r="CY593" t="n">
        <v>0</v>
      </c>
      <c r="CZ593" t="n">
        <v>0</v>
      </c>
      <c r="DA593" t="n">
        <v>0</v>
      </c>
      <c r="DB593" t="n">
        <v>0</v>
      </c>
      <c r="DC593" t="n">
        <v>0</v>
      </c>
      <c r="DD593" t="n">
        <v>0</v>
      </c>
      <c r="DE593" t="n">
        <v>0</v>
      </c>
      <c r="DF593" t="n">
        <v>0</v>
      </c>
      <c r="DG593" t="n">
        <v>0</v>
      </c>
      <c r="DH593" t="n">
        <v>1</v>
      </c>
      <c r="DI593" t="n">
        <v>0</v>
      </c>
      <c r="DJ593" t="n">
        <v>0</v>
      </c>
      <c r="DK593" t="n">
        <v>0</v>
      </c>
      <c r="DL593" t="n">
        <v>0</v>
      </c>
      <c r="DM593" t="n">
        <v>0</v>
      </c>
      <c r="DN593" t="n">
        <v>0</v>
      </c>
      <c r="DO593" t="n">
        <v>0</v>
      </c>
      <c r="DP593" t="n">
        <v>0</v>
      </c>
      <c r="DQ593" t="n">
        <v>0</v>
      </c>
      <c r="DR593" t="n">
        <v>0</v>
      </c>
      <c r="DS593" t="n">
        <v>0</v>
      </c>
      <c r="DT593" t="n">
        <v>0</v>
      </c>
      <c r="DU593" t="n">
        <v>0</v>
      </c>
      <c r="DV593" t="n">
        <v>0</v>
      </c>
      <c r="DW593" t="n">
        <v>0</v>
      </c>
      <c r="DX593" t="n">
        <v>0</v>
      </c>
      <c r="DY593" t="n">
        <v>0</v>
      </c>
      <c r="DZ593" t="n">
        <v>0</v>
      </c>
      <c r="EA593" t="n">
        <v>0</v>
      </c>
      <c r="EB593" t="n">
        <v>0</v>
      </c>
      <c r="EC593" t="n">
        <v>0</v>
      </c>
      <c r="ED593" t="n">
        <v>0</v>
      </c>
      <c r="EE593" t="n">
        <v>0</v>
      </c>
      <c r="EF593" t="n">
        <v>0</v>
      </c>
      <c r="EG593" t="n">
        <v>0</v>
      </c>
      <c r="EH593" t="n">
        <v>0</v>
      </c>
      <c r="EI593" t="n">
        <v>0</v>
      </c>
      <c r="EJ593" t="n">
        <v>0</v>
      </c>
      <c r="EK593" t="n">
        <v>0</v>
      </c>
      <c r="EL593" t="n">
        <v>709043359</v>
      </c>
      <c r="EM593" t="n">
        <v>0</v>
      </c>
      <c r="EN593" t="n">
        <v>0</v>
      </c>
      <c r="EO593" t="n">
        <v>0</v>
      </c>
      <c r="EP593" t="n">
        <v>0</v>
      </c>
      <c r="EQ593" t="n">
        <v>709043359</v>
      </c>
      <c r="ER593" t="n">
        <v>227</v>
      </c>
      <c r="EU593" t="n">
        <v>2021</v>
      </c>
      <c r="EV593" t="inlineStr">
        <is>
          <t>국내간접투자</t>
        </is>
      </c>
      <c r="EW593" t="n">
        <v>0</v>
      </c>
      <c r="EX593" t="n">
        <v>0</v>
      </c>
      <c r="EY593" t="n">
        <v>0</v>
      </c>
      <c r="EZ593" t="n">
        <v>0</v>
      </c>
      <c r="FA593" t="n">
        <v>0</v>
      </c>
      <c r="FB593" t="n">
        <v>0</v>
      </c>
      <c r="FC593" t="n">
        <v>709043359</v>
      </c>
      <c r="FD593" t="n">
        <v>0</v>
      </c>
      <c r="FE593" t="n">
        <v>0</v>
      </c>
      <c r="FF593" t="n">
        <v>0</v>
      </c>
      <c r="FG593" t="n">
        <v>0</v>
      </c>
      <c r="FH593" t="n">
        <v>0</v>
      </c>
      <c r="FI593" t="n">
        <v>0</v>
      </c>
      <c r="FJ593" t="n">
        <v>0</v>
      </c>
      <c r="FK593" t="n">
        <v>0</v>
      </c>
      <c r="FL593" t="n">
        <v>0</v>
      </c>
      <c r="FM593" t="n">
        <v>0</v>
      </c>
      <c r="FN593" t="n">
        <v>0</v>
      </c>
      <c r="FO593" t="n">
        <v>0</v>
      </c>
      <c r="FP593" t="n">
        <v>0</v>
      </c>
      <c r="FQ593" t="b">
        <v>1</v>
      </c>
      <c r="FR593" t="b">
        <v>1</v>
      </c>
    </row>
    <row r="594">
      <c r="A594" t="inlineStr">
        <is>
          <t>BS00001355</t>
        </is>
      </c>
      <c r="B594" t="n">
        <v>706506561702</v>
      </c>
      <c r="C594" t="n">
        <v>6000000001220</v>
      </c>
      <c r="D594" t="inlineStr">
        <is>
          <t>마곡 마이스복합단지개발사업 PF대출</t>
        </is>
      </c>
      <c r="E594" t="inlineStr">
        <is>
          <t>마곡 MICE 복합단지(CP3-2BL) 개발사업 PF대출(Tr.B, 대출채권양수도)</t>
        </is>
      </c>
      <c r="F594" t="inlineStr">
        <is>
          <t>부동산</t>
        </is>
      </c>
      <c r="G594" t="inlineStr">
        <is>
          <t>개발형</t>
        </is>
      </c>
      <c r="H594" t="inlineStr">
        <is>
          <t>혼합</t>
        </is>
      </c>
      <c r="I594" t="inlineStr">
        <is>
          <t>국내</t>
        </is>
      </c>
      <c r="J594" t="inlineStr">
        <is>
          <t>아시아</t>
        </is>
      </c>
      <c r="K594" t="inlineStr">
        <is>
          <t>이머징</t>
        </is>
      </c>
      <c r="L594" t="inlineStr">
        <is>
          <t>한국</t>
        </is>
      </c>
      <c r="M594" t="inlineStr">
        <is>
          <t>서울기타</t>
        </is>
      </c>
      <c r="N594" t="inlineStr">
        <is>
          <t>대출</t>
        </is>
      </c>
      <c r="O594" t="inlineStr">
        <is>
          <t>선순위</t>
        </is>
      </c>
      <c r="P594" t="inlineStr">
        <is>
          <t>대출</t>
        </is>
      </c>
      <c r="Q594" t="inlineStr">
        <is>
          <t>프로젝트</t>
        </is>
      </c>
      <c r="R594" t="inlineStr">
        <is>
          <t>KRW</t>
        </is>
      </c>
      <c r="S594" t="inlineStr">
        <is>
          <t>KRW</t>
        </is>
      </c>
      <c r="T594" s="1" t="n">
        <v>44396</v>
      </c>
      <c r="U594" s="1" t="n">
        <v>45674</v>
      </c>
      <c r="V594" s="1" t="n">
        <v>45674</v>
      </c>
      <c r="W594" s="1" t="n">
        <v>45625</v>
      </c>
      <c r="X594" t="inlineStr">
        <is>
          <t>해당없음</t>
        </is>
      </c>
      <c r="Y594" t="inlineStr">
        <is>
          <t>해당없음</t>
        </is>
      </c>
      <c r="Z594" t="inlineStr">
        <is>
          <t>시공사 책임준공</t>
        </is>
      </c>
      <c r="AA594" t="inlineStr">
        <is>
          <t>시공사 책임준공</t>
        </is>
      </c>
      <c r="AB594" t="inlineStr">
        <is>
          <t>메리츠증권</t>
        </is>
      </c>
      <c r="AC594" t="inlineStr">
        <is>
          <t>해당없음</t>
        </is>
      </c>
      <c r="AD594" t="inlineStr">
        <is>
          <t>상환/확인필요</t>
        </is>
      </c>
      <c r="AF594" t="inlineStr">
        <is>
          <t>김현우</t>
        </is>
      </c>
      <c r="AI594" t="inlineStr">
        <is>
          <t>기보유</t>
        </is>
      </c>
      <c r="AJ594" t="inlineStr">
        <is>
          <t>국내실물</t>
        </is>
      </c>
      <c r="AK594" t="inlineStr">
        <is>
          <t>부동산</t>
        </is>
      </c>
      <c r="AL594" t="inlineStr">
        <is>
          <t>Debt</t>
        </is>
      </c>
      <c r="AM594" t="inlineStr">
        <is>
          <t>인출</t>
        </is>
      </c>
      <c r="AN594" t="inlineStr">
        <is>
          <t>상환</t>
        </is>
      </c>
      <c r="AO594" t="n">
        <v>0</v>
      </c>
      <c r="AP594" t="n">
        <v>23200000000</v>
      </c>
      <c r="AQ594" t="n">
        <v>0</v>
      </c>
      <c r="AR594" t="n">
        <v>0</v>
      </c>
      <c r="AS594" t="n">
        <v>0</v>
      </c>
      <c r="AT594" t="n">
        <v>0</v>
      </c>
      <c r="AU594" t="n">
        <v>0</v>
      </c>
      <c r="AV594" t="n">
        <v>0</v>
      </c>
      <c r="AW594" t="n">
        <v>0</v>
      </c>
      <c r="AX594" t="n">
        <v>0</v>
      </c>
      <c r="AY594" t="n">
        <v>0</v>
      </c>
      <c r="AZ594" t="n">
        <v>0</v>
      </c>
      <c r="BA594" t="n">
        <v>0</v>
      </c>
      <c r="BB594" t="n">
        <v>0</v>
      </c>
      <c r="BC594" t="n">
        <v>0</v>
      </c>
      <c r="BD594" t="n">
        <v>0</v>
      </c>
      <c r="BE594" t="n">
        <v>0</v>
      </c>
      <c r="BF594" t="n">
        <v>0</v>
      </c>
      <c r="BG594" t="n">
        <v>0</v>
      </c>
      <c r="BH594" t="n">
        <v>0</v>
      </c>
      <c r="BI594" t="n">
        <v>0</v>
      </c>
      <c r="BJ594" t="n">
        <v>0</v>
      </c>
      <c r="BK594" t="n">
        <v>0</v>
      </c>
      <c r="BL594" t="n">
        <v>0</v>
      </c>
      <c r="BM594" t="n">
        <v>0</v>
      </c>
      <c r="BN594" t="n">
        <v>0</v>
      </c>
      <c r="BO594" t="n">
        <v>0</v>
      </c>
      <c r="BP594" t="n">
        <v>0</v>
      </c>
      <c r="BQ594" t="n">
        <v>0</v>
      </c>
      <c r="BR594" t="n">
        <v>0</v>
      </c>
      <c r="BS594" t="n">
        <v>0</v>
      </c>
      <c r="BT594" t="n">
        <v>0</v>
      </c>
      <c r="BU594" t="n">
        <v>0</v>
      </c>
      <c r="BV594" t="n">
        <v>0</v>
      </c>
      <c r="BW594" t="n">
        <v>0</v>
      </c>
      <c r="BX594" t="n">
        <v>0</v>
      </c>
      <c r="BY594" t="n">
        <v>0</v>
      </c>
      <c r="BZ594" t="n">
        <v>0</v>
      </c>
      <c r="CA594" t="n">
        <v>0</v>
      </c>
      <c r="CB594" t="n">
        <v>0</v>
      </c>
      <c r="CC594" t="n">
        <v>0</v>
      </c>
      <c r="CD594" t="n">
        <v>0</v>
      </c>
      <c r="CE594" t="n">
        <v>0</v>
      </c>
      <c r="CF594" t="n">
        <v>0</v>
      </c>
      <c r="CG594" t="n">
        <v>0</v>
      </c>
      <c r="CH594" t="n">
        <v>0</v>
      </c>
      <c r="CI594" t="n">
        <v>0</v>
      </c>
      <c r="CJ594" t="n">
        <v>0</v>
      </c>
      <c r="CK594" t="n">
        <v>0</v>
      </c>
      <c r="CL594" t="n">
        <v>0</v>
      </c>
      <c r="CM594" t="n">
        <v>0</v>
      </c>
      <c r="CN594" t="n">
        <v>0</v>
      </c>
      <c r="CO594" t="n">
        <v>0</v>
      </c>
      <c r="CP594" t="n">
        <v>0</v>
      </c>
      <c r="CQ594" t="n">
        <v>0</v>
      </c>
      <c r="CR594" t="n">
        <v>0</v>
      </c>
      <c r="CS594" t="n">
        <v>0</v>
      </c>
      <c r="CT594" t="n">
        <v>0</v>
      </c>
      <c r="CU594" t="n">
        <v>0</v>
      </c>
      <c r="CV594" t="n">
        <v>0</v>
      </c>
      <c r="CW594" t="n">
        <v>0</v>
      </c>
      <c r="CX594" t="n">
        <v>0</v>
      </c>
      <c r="CY594" t="n">
        <v>0</v>
      </c>
      <c r="CZ594" t="n">
        <v>0</v>
      </c>
      <c r="DA594" t="n">
        <v>0</v>
      </c>
      <c r="DB594" t="n">
        <v>0</v>
      </c>
      <c r="DC594" t="n">
        <v>0</v>
      </c>
      <c r="DD594" t="n">
        <v>0</v>
      </c>
      <c r="DE594" t="n">
        <v>0</v>
      </c>
      <c r="DF594" t="n">
        <v>0</v>
      </c>
      <c r="DG594" t="n">
        <v>0</v>
      </c>
      <c r="DH594" t="n">
        <v>1</v>
      </c>
      <c r="DI594" t="n">
        <v>0</v>
      </c>
      <c r="DJ594" t="n">
        <v>0</v>
      </c>
      <c r="DK594" t="n">
        <v>0</v>
      </c>
      <c r="DL594" t="n">
        <v>0</v>
      </c>
      <c r="DM594" t="n">
        <v>0</v>
      </c>
      <c r="DN594" t="n">
        <v>0</v>
      </c>
      <c r="DO594" t="n">
        <v>0</v>
      </c>
      <c r="DP594" t="n">
        <v>0</v>
      </c>
      <c r="DQ594" t="n">
        <v>0</v>
      </c>
      <c r="DR594" t="n">
        <v>0</v>
      </c>
      <c r="DS594" t="n">
        <v>0</v>
      </c>
      <c r="DT594" t="n">
        <v>0</v>
      </c>
      <c r="DU594" t="n">
        <v>0</v>
      </c>
      <c r="DV594" t="n">
        <v>0</v>
      </c>
      <c r="DW594" t="n">
        <v>0</v>
      </c>
      <c r="DX594" t="n">
        <v>0</v>
      </c>
      <c r="DY594" t="n">
        <v>0</v>
      </c>
      <c r="DZ594" t="n">
        <v>0</v>
      </c>
      <c r="EA594" t="n">
        <v>0</v>
      </c>
      <c r="EB594" t="n">
        <v>0</v>
      </c>
      <c r="EC594" t="n">
        <v>0</v>
      </c>
      <c r="ED594" t="n">
        <v>0</v>
      </c>
      <c r="EE594" t="n">
        <v>0</v>
      </c>
      <c r="EF594" t="n">
        <v>0</v>
      </c>
      <c r="EG594" t="n">
        <v>0</v>
      </c>
      <c r="EH594" t="n">
        <v>0</v>
      </c>
      <c r="EI594" t="n">
        <v>0</v>
      </c>
      <c r="EJ594" t="n">
        <v>0</v>
      </c>
      <c r="EK594" t="n">
        <v>0</v>
      </c>
      <c r="EL594" t="n">
        <v>0</v>
      </c>
      <c r="EM594" t="n">
        <v>0</v>
      </c>
      <c r="EN594" t="n">
        <v>0</v>
      </c>
      <c r="EO594" t="n">
        <v>0</v>
      </c>
      <c r="EP594" t="n">
        <v>0</v>
      </c>
      <c r="EQ594" t="n">
        <v>0</v>
      </c>
      <c r="ER594" t="n">
        <v>471</v>
      </c>
      <c r="EU594" t="n">
        <v>2021</v>
      </c>
      <c r="EV594" t="inlineStr">
        <is>
          <t>국내간접투자</t>
        </is>
      </c>
      <c r="EW594" t="n">
        <v>0</v>
      </c>
      <c r="EX594" t="n">
        <v>0</v>
      </c>
      <c r="EY594" t="n">
        <v>0</v>
      </c>
      <c r="EZ594" t="n">
        <v>0</v>
      </c>
      <c r="FA594" t="n">
        <v>0</v>
      </c>
      <c r="FB594" t="n">
        <v>0</v>
      </c>
      <c r="FC594" t="n">
        <v>0</v>
      </c>
      <c r="FD594" t="n">
        <v>0</v>
      </c>
      <c r="FE594" t="n">
        <v>0</v>
      </c>
      <c r="FF594" t="n">
        <v>0</v>
      </c>
      <c r="FG594" t="n">
        <v>0</v>
      </c>
      <c r="FH594" t="n">
        <v>0</v>
      </c>
      <c r="FI594" t="n">
        <v>0</v>
      </c>
      <c r="FJ594" t="n">
        <v>0</v>
      </c>
      <c r="FK594" t="n">
        <v>0</v>
      </c>
      <c r="FL594" t="n">
        <v>0</v>
      </c>
      <c r="FM594" t="n">
        <v>0</v>
      </c>
      <c r="FN594" t="n">
        <v>0</v>
      </c>
      <c r="FO594" t="n">
        <v>0</v>
      </c>
      <c r="FP594" t="n">
        <v>0</v>
      </c>
      <c r="FQ594" t="b">
        <v>1</v>
      </c>
      <c r="FR594" t="b">
        <v>1</v>
      </c>
    </row>
    <row r="595">
      <c r="A595" t="inlineStr">
        <is>
          <t>BS00001355</t>
        </is>
      </c>
      <c r="B595" t="n">
        <v>706506561702</v>
      </c>
      <c r="C595" t="n">
        <v>6000000001221</v>
      </c>
      <c r="D595" t="inlineStr">
        <is>
          <t>마곡 마이스복합단지개발사업 PF대출</t>
        </is>
      </c>
      <c r="E595" t="inlineStr">
        <is>
          <t>마곡 MICE 복합단지(CP3-2BL) 개발사업 PF대출(Tr.B, 대출채권양수도)</t>
        </is>
      </c>
      <c r="F595" t="inlineStr">
        <is>
          <t>부동산</t>
        </is>
      </c>
      <c r="G595" t="inlineStr">
        <is>
          <t>개발형</t>
        </is>
      </c>
      <c r="H595" t="inlineStr">
        <is>
          <t>혼합</t>
        </is>
      </c>
      <c r="I595" t="inlineStr">
        <is>
          <t>국내</t>
        </is>
      </c>
      <c r="J595" t="inlineStr">
        <is>
          <t>아시아</t>
        </is>
      </c>
      <c r="K595" t="inlineStr">
        <is>
          <t>이머징</t>
        </is>
      </c>
      <c r="L595" t="inlineStr">
        <is>
          <t>한국</t>
        </is>
      </c>
      <c r="M595" t="inlineStr">
        <is>
          <t>서울기타</t>
        </is>
      </c>
      <c r="N595" t="inlineStr">
        <is>
          <t>대출</t>
        </is>
      </c>
      <c r="O595" t="inlineStr">
        <is>
          <t>선순위</t>
        </is>
      </c>
      <c r="P595" t="inlineStr">
        <is>
          <t>대출</t>
        </is>
      </c>
      <c r="Q595" t="inlineStr">
        <is>
          <t>프로젝트</t>
        </is>
      </c>
      <c r="R595" t="inlineStr">
        <is>
          <t>KRW</t>
        </is>
      </c>
      <c r="S595" t="inlineStr">
        <is>
          <t>KRW</t>
        </is>
      </c>
      <c r="T595" s="1" t="n">
        <v>44914</v>
      </c>
      <c r="U595" s="1" t="n">
        <v>45674</v>
      </c>
      <c r="V595" s="1" t="n">
        <v>45674</v>
      </c>
      <c r="W595" s="1" t="n">
        <v>45625</v>
      </c>
      <c r="X595" t="inlineStr">
        <is>
          <t>해당없음</t>
        </is>
      </c>
      <c r="Y595" t="inlineStr">
        <is>
          <t>해당없음</t>
        </is>
      </c>
      <c r="Z595" t="inlineStr">
        <is>
          <t>시공사 책임준공</t>
        </is>
      </c>
      <c r="AA595" t="inlineStr">
        <is>
          <t>시공사 책임준공</t>
        </is>
      </c>
      <c r="AB595" t="inlineStr">
        <is>
          <t>메리츠증권</t>
        </is>
      </c>
      <c r="AC595" t="inlineStr">
        <is>
          <t>해당없음</t>
        </is>
      </c>
      <c r="AD595" t="inlineStr">
        <is>
          <t>상환/확인필요</t>
        </is>
      </c>
      <c r="AF595" t="inlineStr">
        <is>
          <t>김현우</t>
        </is>
      </c>
      <c r="AI595" t="inlineStr">
        <is>
          <t>기보유</t>
        </is>
      </c>
      <c r="AJ595" t="inlineStr">
        <is>
          <t>국내실물</t>
        </is>
      </c>
      <c r="AK595" t="inlineStr">
        <is>
          <t>부동산</t>
        </is>
      </c>
      <c r="AL595" t="inlineStr">
        <is>
          <t>Debt</t>
        </is>
      </c>
      <c r="AM595" t="inlineStr">
        <is>
          <t>인출</t>
        </is>
      </c>
      <c r="AN595" t="inlineStr">
        <is>
          <t>상환</t>
        </is>
      </c>
      <c r="AO595" t="n">
        <v>0</v>
      </c>
      <c r="AP595" t="n">
        <v>49200000000</v>
      </c>
      <c r="AQ595" t="n">
        <v>0</v>
      </c>
      <c r="AR595" t="n">
        <v>0</v>
      </c>
      <c r="AS595" t="n">
        <v>0</v>
      </c>
      <c r="AT595" t="n">
        <v>0</v>
      </c>
      <c r="AU595" t="n">
        <v>0</v>
      </c>
      <c r="AV595" t="n">
        <v>0</v>
      </c>
      <c r="AW595" t="n">
        <v>0</v>
      </c>
      <c r="AX595" t="n">
        <v>0</v>
      </c>
      <c r="AY595" t="n">
        <v>0</v>
      </c>
      <c r="AZ595" t="n">
        <v>0</v>
      </c>
      <c r="BA595" t="n">
        <v>0</v>
      </c>
      <c r="BB595" t="n">
        <v>0</v>
      </c>
      <c r="BC595" t="n">
        <v>0</v>
      </c>
      <c r="BD595" t="n">
        <v>0</v>
      </c>
      <c r="BE595" t="n">
        <v>0</v>
      </c>
      <c r="BF595" t="n">
        <v>0</v>
      </c>
      <c r="BG595" t="n">
        <v>0</v>
      </c>
      <c r="BH595" t="n">
        <v>0</v>
      </c>
      <c r="BI595" t="n">
        <v>0</v>
      </c>
      <c r="BJ595" t="n">
        <v>0</v>
      </c>
      <c r="BK595" t="n">
        <v>0</v>
      </c>
      <c r="BL595" t="n">
        <v>0</v>
      </c>
      <c r="BM595" t="n">
        <v>0</v>
      </c>
      <c r="BN595" t="n">
        <v>0</v>
      </c>
      <c r="BO595" t="n">
        <v>0</v>
      </c>
      <c r="BP595" t="n">
        <v>0</v>
      </c>
      <c r="BQ595" t="n">
        <v>0</v>
      </c>
      <c r="BR595" t="n">
        <v>0</v>
      </c>
      <c r="BS595" t="n">
        <v>0</v>
      </c>
      <c r="BT595" t="n">
        <v>0</v>
      </c>
      <c r="BU595" t="n">
        <v>0</v>
      </c>
      <c r="BV595" t="n">
        <v>0</v>
      </c>
      <c r="BW595" t="n">
        <v>0</v>
      </c>
      <c r="BX595" t="n">
        <v>0</v>
      </c>
      <c r="BY595" t="n">
        <v>0</v>
      </c>
      <c r="BZ595" t="n">
        <v>0</v>
      </c>
      <c r="CA595" t="n">
        <v>0</v>
      </c>
      <c r="CB595" t="n">
        <v>0</v>
      </c>
      <c r="CC595" t="n">
        <v>0</v>
      </c>
      <c r="CD595" t="n">
        <v>0</v>
      </c>
      <c r="CE595" t="n">
        <v>0</v>
      </c>
      <c r="CF595" t="n">
        <v>0</v>
      </c>
      <c r="CG595" t="n">
        <v>0</v>
      </c>
      <c r="CH595" t="n">
        <v>0</v>
      </c>
      <c r="CI595" t="n">
        <v>0</v>
      </c>
      <c r="CJ595" t="n">
        <v>0</v>
      </c>
      <c r="CK595" t="n">
        <v>0</v>
      </c>
      <c r="CL595" t="n">
        <v>0</v>
      </c>
      <c r="CM595" t="n">
        <v>0</v>
      </c>
      <c r="CN595" t="n">
        <v>0</v>
      </c>
      <c r="CO595" t="n">
        <v>0</v>
      </c>
      <c r="CP595" t="n">
        <v>0</v>
      </c>
      <c r="CQ595" t="n">
        <v>0</v>
      </c>
      <c r="CR595" t="n">
        <v>0</v>
      </c>
      <c r="CS595" t="n">
        <v>0</v>
      </c>
      <c r="CT595" t="n">
        <v>0</v>
      </c>
      <c r="CU595" t="n">
        <v>0</v>
      </c>
      <c r="CV595" t="n">
        <v>0</v>
      </c>
      <c r="CW595" t="n">
        <v>0</v>
      </c>
      <c r="CX595" t="n">
        <v>0</v>
      </c>
      <c r="CY595" t="n">
        <v>0</v>
      </c>
      <c r="CZ595" t="n">
        <v>0</v>
      </c>
      <c r="DA595" t="n">
        <v>0</v>
      </c>
      <c r="DB595" t="n">
        <v>0</v>
      </c>
      <c r="DC595" t="n">
        <v>0</v>
      </c>
      <c r="DD595" t="n">
        <v>0</v>
      </c>
      <c r="DE595" t="n">
        <v>0</v>
      </c>
      <c r="DF595" t="n">
        <v>0</v>
      </c>
      <c r="DG595" t="n">
        <v>0</v>
      </c>
      <c r="DH595" t="n">
        <v>1</v>
      </c>
      <c r="DI595" t="n">
        <v>0</v>
      </c>
      <c r="DJ595" t="n">
        <v>0</v>
      </c>
      <c r="DK595" t="n">
        <v>0</v>
      </c>
      <c r="DL595" t="n">
        <v>0</v>
      </c>
      <c r="DM595" t="n">
        <v>0</v>
      </c>
      <c r="DN595" t="n">
        <v>0</v>
      </c>
      <c r="DO595" t="n">
        <v>0</v>
      </c>
      <c r="DP595" t="n">
        <v>0</v>
      </c>
      <c r="DQ595" t="n">
        <v>0</v>
      </c>
      <c r="DR595" t="n">
        <v>0</v>
      </c>
      <c r="DS595" t="n">
        <v>0</v>
      </c>
      <c r="DT595" t="n">
        <v>0</v>
      </c>
      <c r="DU595" t="n">
        <v>0</v>
      </c>
      <c r="DV595" t="n">
        <v>0</v>
      </c>
      <c r="DW595" t="n">
        <v>0</v>
      </c>
      <c r="DX595" t="n">
        <v>0</v>
      </c>
      <c r="DY595" t="n">
        <v>0</v>
      </c>
      <c r="DZ595" t="n">
        <v>0</v>
      </c>
      <c r="EA595" t="n">
        <v>0</v>
      </c>
      <c r="EB595" t="n">
        <v>0</v>
      </c>
      <c r="EC595" t="n">
        <v>0</v>
      </c>
      <c r="ED595" t="n">
        <v>0</v>
      </c>
      <c r="EE595" t="n">
        <v>0</v>
      </c>
      <c r="EF595" t="n">
        <v>0</v>
      </c>
      <c r="EG595" t="n">
        <v>0</v>
      </c>
      <c r="EH595" t="n">
        <v>0</v>
      </c>
      <c r="EI595" t="n">
        <v>0</v>
      </c>
      <c r="EJ595" t="n">
        <v>0</v>
      </c>
      <c r="EK595" t="n">
        <v>0</v>
      </c>
      <c r="EL595" t="n">
        <v>0</v>
      </c>
      <c r="EM595" t="n">
        <v>0</v>
      </c>
      <c r="EN595" t="n">
        <v>0</v>
      </c>
      <c r="EO595" t="n">
        <v>0</v>
      </c>
      <c r="EP595" t="n">
        <v>0</v>
      </c>
      <c r="EQ595" t="n">
        <v>0</v>
      </c>
      <c r="ER595" t="n">
        <v>471</v>
      </c>
      <c r="EU595" t="n">
        <v>2022</v>
      </c>
      <c r="EV595" t="inlineStr">
        <is>
          <t>국내간접투자</t>
        </is>
      </c>
      <c r="EW595" t="n">
        <v>0</v>
      </c>
      <c r="EX595" t="n">
        <v>0</v>
      </c>
      <c r="EY595" t="n">
        <v>0</v>
      </c>
      <c r="EZ595" t="n">
        <v>0</v>
      </c>
      <c r="FA595" t="n">
        <v>0</v>
      </c>
      <c r="FB595" t="n">
        <v>0</v>
      </c>
      <c r="FC595" t="n">
        <v>0</v>
      </c>
      <c r="FD595" t="n">
        <v>0</v>
      </c>
      <c r="FE595" t="n">
        <v>0</v>
      </c>
      <c r="FF595" t="n">
        <v>0</v>
      </c>
      <c r="FG595" t="n">
        <v>0</v>
      </c>
      <c r="FH595" t="n">
        <v>0</v>
      </c>
      <c r="FI595" t="n">
        <v>0</v>
      </c>
      <c r="FJ595" t="n">
        <v>0</v>
      </c>
      <c r="FK595" t="n">
        <v>0</v>
      </c>
      <c r="FL595" t="n">
        <v>0</v>
      </c>
      <c r="FM595" t="n">
        <v>0</v>
      </c>
      <c r="FN595" t="n">
        <v>0</v>
      </c>
      <c r="FO595" t="n">
        <v>0</v>
      </c>
      <c r="FP595" t="n">
        <v>0</v>
      </c>
      <c r="FQ595" t="b">
        <v>1</v>
      </c>
      <c r="FR595" t="b">
        <v>1</v>
      </c>
    </row>
    <row r="596">
      <c r="A596" t="inlineStr">
        <is>
          <t>BS00001355</t>
        </is>
      </c>
      <c r="B596" t="n">
        <v>706506561702</v>
      </c>
      <c r="C596" t="n">
        <v>6000000001222</v>
      </c>
      <c r="D596" t="inlineStr">
        <is>
          <t>마곡 마이스복합단지개발사업 PF대출</t>
        </is>
      </c>
      <c r="E596" t="inlineStr">
        <is>
          <t>마곡 MICE 복합단지(CP3-2BL) 개발사업 PF대출(Tr.B, 대출채권양수도)</t>
        </is>
      </c>
      <c r="F596" t="inlineStr">
        <is>
          <t>부동산</t>
        </is>
      </c>
      <c r="G596" t="inlineStr">
        <is>
          <t>개발형</t>
        </is>
      </c>
      <c r="H596" t="inlineStr">
        <is>
          <t>혼합</t>
        </is>
      </c>
      <c r="I596" t="inlineStr">
        <is>
          <t>국내</t>
        </is>
      </c>
      <c r="J596" t="inlineStr">
        <is>
          <t>아시아</t>
        </is>
      </c>
      <c r="K596" t="inlineStr">
        <is>
          <t>이머징</t>
        </is>
      </c>
      <c r="L596" t="inlineStr">
        <is>
          <t>한국</t>
        </is>
      </c>
      <c r="M596" t="inlineStr">
        <is>
          <t>서울기타</t>
        </is>
      </c>
      <c r="N596" t="inlineStr">
        <is>
          <t>대출</t>
        </is>
      </c>
      <c r="O596" t="inlineStr">
        <is>
          <t>선순위</t>
        </is>
      </c>
      <c r="P596" t="inlineStr">
        <is>
          <t>대출</t>
        </is>
      </c>
      <c r="Q596" t="inlineStr">
        <is>
          <t>프로젝트</t>
        </is>
      </c>
      <c r="R596" t="inlineStr">
        <is>
          <t>KRW</t>
        </is>
      </c>
      <c r="S596" t="inlineStr">
        <is>
          <t>KRW</t>
        </is>
      </c>
      <c r="T596" s="1" t="n">
        <v>44396</v>
      </c>
      <c r="U596" s="1" t="n">
        <v>45674</v>
      </c>
      <c r="V596" s="1" t="n">
        <v>45674</v>
      </c>
      <c r="W596" s="1" t="n">
        <v>45625</v>
      </c>
      <c r="X596" t="inlineStr">
        <is>
          <t>해당없음</t>
        </is>
      </c>
      <c r="Y596" t="inlineStr">
        <is>
          <t>해당없음</t>
        </is>
      </c>
      <c r="Z596" t="inlineStr">
        <is>
          <t>시공사 책임준공</t>
        </is>
      </c>
      <c r="AA596" t="inlineStr">
        <is>
          <t>시공사 책임준공</t>
        </is>
      </c>
      <c r="AB596" t="inlineStr">
        <is>
          <t>메리츠증권</t>
        </is>
      </c>
      <c r="AC596" t="inlineStr">
        <is>
          <t>해당없음</t>
        </is>
      </c>
      <c r="AD596" t="inlineStr">
        <is>
          <t>상환/확인필요</t>
        </is>
      </c>
      <c r="AF596" t="inlineStr">
        <is>
          <t>김현우</t>
        </is>
      </c>
      <c r="AI596" t="inlineStr">
        <is>
          <t>기보유</t>
        </is>
      </c>
      <c r="AJ596" t="inlineStr">
        <is>
          <t>국내실물</t>
        </is>
      </c>
      <c r="AK596" t="inlineStr">
        <is>
          <t>부동산</t>
        </is>
      </c>
      <c r="AL596" t="inlineStr">
        <is>
          <t>Debt</t>
        </is>
      </c>
      <c r="AM596" t="inlineStr">
        <is>
          <t>인출</t>
        </is>
      </c>
      <c r="AN596" t="inlineStr">
        <is>
          <t>상환</t>
        </is>
      </c>
      <c r="AO596" t="n">
        <v>0</v>
      </c>
      <c r="AP596" t="n">
        <v>9800000000</v>
      </c>
      <c r="AQ596" t="n">
        <v>0</v>
      </c>
      <c r="AR596" t="n">
        <v>0</v>
      </c>
      <c r="AS596" t="n">
        <v>0</v>
      </c>
      <c r="AT596" t="n">
        <v>0</v>
      </c>
      <c r="AU596" t="n">
        <v>0</v>
      </c>
      <c r="AV596" t="n">
        <v>0</v>
      </c>
      <c r="AW596" t="n">
        <v>0</v>
      </c>
      <c r="AX596" t="n">
        <v>0</v>
      </c>
      <c r="AY596" t="n">
        <v>0</v>
      </c>
      <c r="AZ596" t="n">
        <v>0</v>
      </c>
      <c r="BA596" t="n">
        <v>0</v>
      </c>
      <c r="BB596" t="n">
        <v>0</v>
      </c>
      <c r="BC596" t="n">
        <v>0</v>
      </c>
      <c r="BD596" t="n">
        <v>0</v>
      </c>
      <c r="BE596" t="n">
        <v>0</v>
      </c>
      <c r="BF596" t="n">
        <v>0</v>
      </c>
      <c r="BG596" t="n">
        <v>0</v>
      </c>
      <c r="BH596" t="n">
        <v>0</v>
      </c>
      <c r="BI596" t="n">
        <v>0</v>
      </c>
      <c r="BJ596" t="n">
        <v>0</v>
      </c>
      <c r="BK596" t="n">
        <v>0</v>
      </c>
      <c r="BL596" t="n">
        <v>0</v>
      </c>
      <c r="BM596" t="n">
        <v>0</v>
      </c>
      <c r="BN596" t="n">
        <v>0</v>
      </c>
      <c r="BO596" t="n">
        <v>0</v>
      </c>
      <c r="BP596" t="n">
        <v>0</v>
      </c>
      <c r="BQ596" t="n">
        <v>0</v>
      </c>
      <c r="BR596" t="n">
        <v>0</v>
      </c>
      <c r="BS596" t="n">
        <v>0</v>
      </c>
      <c r="BT596" t="n">
        <v>0</v>
      </c>
      <c r="BU596" t="n">
        <v>0</v>
      </c>
      <c r="BV596" t="n">
        <v>0</v>
      </c>
      <c r="BW596" t="n">
        <v>0</v>
      </c>
      <c r="BX596" t="n">
        <v>0</v>
      </c>
      <c r="BY596" t="n">
        <v>0</v>
      </c>
      <c r="BZ596" t="n">
        <v>0</v>
      </c>
      <c r="CA596" t="n">
        <v>0</v>
      </c>
      <c r="CB596" t="n">
        <v>0</v>
      </c>
      <c r="CC596" t="n">
        <v>0</v>
      </c>
      <c r="CD596" t="n">
        <v>0</v>
      </c>
      <c r="CE596" t="n">
        <v>0</v>
      </c>
      <c r="CF596" t="n">
        <v>0</v>
      </c>
      <c r="CG596" t="n">
        <v>0</v>
      </c>
      <c r="CH596" t="n">
        <v>0</v>
      </c>
      <c r="CI596" t="n">
        <v>0</v>
      </c>
      <c r="CJ596" t="n">
        <v>0</v>
      </c>
      <c r="CK596" t="n">
        <v>0</v>
      </c>
      <c r="CL596" t="n">
        <v>0</v>
      </c>
      <c r="CM596" t="n">
        <v>0</v>
      </c>
      <c r="CN596" t="n">
        <v>0</v>
      </c>
      <c r="CO596" t="n">
        <v>0</v>
      </c>
      <c r="CP596" t="n">
        <v>0</v>
      </c>
      <c r="CQ596" t="n">
        <v>0</v>
      </c>
      <c r="CR596" t="n">
        <v>0</v>
      </c>
      <c r="CS596" t="n">
        <v>0</v>
      </c>
      <c r="CT596" t="n">
        <v>0</v>
      </c>
      <c r="CU596" t="n">
        <v>0</v>
      </c>
      <c r="CV596" t="n">
        <v>0</v>
      </c>
      <c r="CW596" t="n">
        <v>0</v>
      </c>
      <c r="CX596" t="n">
        <v>0</v>
      </c>
      <c r="CY596" t="n">
        <v>0</v>
      </c>
      <c r="CZ596" t="n">
        <v>0</v>
      </c>
      <c r="DA596" t="n">
        <v>0</v>
      </c>
      <c r="DB596" t="n">
        <v>0</v>
      </c>
      <c r="DC596" t="n">
        <v>0</v>
      </c>
      <c r="DD596" t="n">
        <v>0</v>
      </c>
      <c r="DE596" t="n">
        <v>0</v>
      </c>
      <c r="DF596" t="n">
        <v>0</v>
      </c>
      <c r="DG596" t="n">
        <v>0</v>
      </c>
      <c r="DH596" t="n">
        <v>1</v>
      </c>
      <c r="DI596" t="n">
        <v>0</v>
      </c>
      <c r="DJ596" t="n">
        <v>0</v>
      </c>
      <c r="DK596" t="n">
        <v>0</v>
      </c>
      <c r="DL596" t="n">
        <v>0</v>
      </c>
      <c r="DM596" t="n">
        <v>0</v>
      </c>
      <c r="DN596" t="n">
        <v>0</v>
      </c>
      <c r="DO596" t="n">
        <v>0</v>
      </c>
      <c r="DP596" t="n">
        <v>0</v>
      </c>
      <c r="DQ596" t="n">
        <v>0</v>
      </c>
      <c r="DR596" t="n">
        <v>0</v>
      </c>
      <c r="DS596" t="n">
        <v>0</v>
      </c>
      <c r="DT596" t="n">
        <v>0</v>
      </c>
      <c r="DU596" t="n">
        <v>0</v>
      </c>
      <c r="DV596" t="n">
        <v>0</v>
      </c>
      <c r="DW596" t="n">
        <v>0</v>
      </c>
      <c r="DX596" t="n">
        <v>0</v>
      </c>
      <c r="DY596" t="n">
        <v>0</v>
      </c>
      <c r="DZ596" t="n">
        <v>0</v>
      </c>
      <c r="EA596" t="n">
        <v>0</v>
      </c>
      <c r="EB596" t="n">
        <v>0</v>
      </c>
      <c r="EC596" t="n">
        <v>0</v>
      </c>
      <c r="ED596" t="n">
        <v>0</v>
      </c>
      <c r="EE596" t="n">
        <v>0</v>
      </c>
      <c r="EF596" t="n">
        <v>0</v>
      </c>
      <c r="EG596" t="n">
        <v>0</v>
      </c>
      <c r="EH596" t="n">
        <v>0</v>
      </c>
      <c r="EI596" t="n">
        <v>0</v>
      </c>
      <c r="EJ596" t="n">
        <v>0</v>
      </c>
      <c r="EK596" t="n">
        <v>0</v>
      </c>
      <c r="EL596" t="n">
        <v>0</v>
      </c>
      <c r="EM596" t="n">
        <v>0</v>
      </c>
      <c r="EN596" t="n">
        <v>0</v>
      </c>
      <c r="EO596" t="n">
        <v>0</v>
      </c>
      <c r="EP596" t="n">
        <v>0</v>
      </c>
      <c r="EQ596" t="n">
        <v>0</v>
      </c>
      <c r="ER596" t="n">
        <v>471</v>
      </c>
      <c r="EU596" t="n">
        <v>2021</v>
      </c>
      <c r="EV596" t="inlineStr">
        <is>
          <t>국내간접투자</t>
        </is>
      </c>
      <c r="EW596" t="n">
        <v>0</v>
      </c>
      <c r="EX596" t="n">
        <v>0</v>
      </c>
      <c r="EY596" t="n">
        <v>0</v>
      </c>
      <c r="EZ596" t="n">
        <v>0</v>
      </c>
      <c r="FA596" t="n">
        <v>0</v>
      </c>
      <c r="FB596" t="n">
        <v>0</v>
      </c>
      <c r="FC596" t="n">
        <v>0</v>
      </c>
      <c r="FD596" t="n">
        <v>0</v>
      </c>
      <c r="FE596" t="n">
        <v>0</v>
      </c>
      <c r="FF596" t="n">
        <v>0</v>
      </c>
      <c r="FG596" t="n">
        <v>0</v>
      </c>
      <c r="FH596" t="n">
        <v>0</v>
      </c>
      <c r="FI596" t="n">
        <v>0</v>
      </c>
      <c r="FJ596" t="n">
        <v>0</v>
      </c>
      <c r="FK596" t="n">
        <v>0</v>
      </c>
      <c r="FL596" t="n">
        <v>0</v>
      </c>
      <c r="FM596" t="n">
        <v>0</v>
      </c>
      <c r="FN596" t="n">
        <v>0</v>
      </c>
      <c r="FO596" t="n">
        <v>0</v>
      </c>
      <c r="FP596" t="n">
        <v>0</v>
      </c>
      <c r="FQ596" t="b">
        <v>1</v>
      </c>
      <c r="FR596" t="b">
        <v>1</v>
      </c>
    </row>
    <row r="597">
      <c r="A597" t="inlineStr">
        <is>
          <t>BS00001355</t>
        </is>
      </c>
      <c r="B597" t="n">
        <v>706506561702</v>
      </c>
      <c r="C597" t="n">
        <v>6000000001223</v>
      </c>
      <c r="D597" t="inlineStr">
        <is>
          <t>마곡 마이스복합단지개발사업 PF대출</t>
        </is>
      </c>
      <c r="F597" t="inlineStr">
        <is>
          <t>부동산</t>
        </is>
      </c>
      <c r="G597" t="inlineStr">
        <is>
          <t>개발형</t>
        </is>
      </c>
      <c r="H597" t="inlineStr">
        <is>
          <t>혼합</t>
        </is>
      </c>
      <c r="I597" t="inlineStr">
        <is>
          <t>국내</t>
        </is>
      </c>
      <c r="J597" t="inlineStr">
        <is>
          <t>아시아</t>
        </is>
      </c>
      <c r="K597" t="inlineStr">
        <is>
          <t>이머징</t>
        </is>
      </c>
      <c r="L597" t="inlineStr">
        <is>
          <t>한국</t>
        </is>
      </c>
      <c r="M597" t="inlineStr">
        <is>
          <t>서울기타</t>
        </is>
      </c>
      <c r="N597" t="inlineStr">
        <is>
          <t>대출</t>
        </is>
      </c>
      <c r="O597" t="inlineStr">
        <is>
          <t>선순위</t>
        </is>
      </c>
      <c r="P597" t="inlineStr">
        <is>
          <t>대출</t>
        </is>
      </c>
      <c r="Q597" t="inlineStr">
        <is>
          <t>프로젝트</t>
        </is>
      </c>
      <c r="R597" t="inlineStr">
        <is>
          <t>KRW</t>
        </is>
      </c>
      <c r="S597" t="inlineStr">
        <is>
          <t>KRW</t>
        </is>
      </c>
      <c r="T597" s="1" t="n">
        <v>45490</v>
      </c>
      <c r="U597" s="1" t="n">
        <v>45674</v>
      </c>
      <c r="V597" s="1" t="n">
        <v>45674</v>
      </c>
      <c r="W597" s="1" t="n">
        <v>45625</v>
      </c>
      <c r="X597" t="inlineStr">
        <is>
          <t>해당없음</t>
        </is>
      </c>
      <c r="Y597" t="inlineStr">
        <is>
          <t>해당없음</t>
        </is>
      </c>
      <c r="Z597" t="inlineStr">
        <is>
          <t>시공사 책임준공</t>
        </is>
      </c>
      <c r="AA597" t="inlineStr">
        <is>
          <t>시공사 책임준공</t>
        </is>
      </c>
      <c r="AB597" t="inlineStr">
        <is>
          <t>메리츠증권</t>
        </is>
      </c>
      <c r="AC597" t="inlineStr">
        <is>
          <t>해당없음</t>
        </is>
      </c>
      <c r="AD597" t="inlineStr">
        <is>
          <t>상환/확인필요</t>
        </is>
      </c>
      <c r="AF597" t="inlineStr">
        <is>
          <t>김현우</t>
        </is>
      </c>
      <c r="AI597" t="inlineStr">
        <is>
          <t>기보유</t>
        </is>
      </c>
      <c r="AJ597" t="inlineStr">
        <is>
          <t>국내실물</t>
        </is>
      </c>
      <c r="AK597" t="inlineStr">
        <is>
          <t>부동산</t>
        </is>
      </c>
      <c r="AL597" t="inlineStr">
        <is>
          <t>Debt</t>
        </is>
      </c>
      <c r="AM597" t="inlineStr">
        <is>
          <t>인출</t>
        </is>
      </c>
      <c r="AN597" t="inlineStr">
        <is>
          <t>상환</t>
        </is>
      </c>
      <c r="AO597" t="n">
        <v>0</v>
      </c>
      <c r="AP597" t="n">
        <v>20800000000</v>
      </c>
      <c r="AQ597" t="n">
        <v>0</v>
      </c>
      <c r="AR597" t="n">
        <v>0</v>
      </c>
      <c r="AS597" t="n">
        <v>0</v>
      </c>
      <c r="AT597" t="n">
        <v>0</v>
      </c>
      <c r="AU597" t="n">
        <v>0</v>
      </c>
      <c r="AV597" t="n">
        <v>0</v>
      </c>
      <c r="AW597" t="n">
        <v>0</v>
      </c>
      <c r="AX597" t="n">
        <v>0</v>
      </c>
      <c r="AY597" t="n">
        <v>0</v>
      </c>
      <c r="AZ597" t="n">
        <v>0</v>
      </c>
      <c r="BA597" t="n">
        <v>0</v>
      </c>
      <c r="BB597" t="n">
        <v>0</v>
      </c>
      <c r="BC597" t="n">
        <v>0</v>
      </c>
      <c r="BD597" t="n">
        <v>0</v>
      </c>
      <c r="BE597" t="n">
        <v>0</v>
      </c>
      <c r="BF597" t="n">
        <v>0</v>
      </c>
      <c r="BG597" t="n">
        <v>0</v>
      </c>
      <c r="BH597" t="n">
        <v>0</v>
      </c>
      <c r="BI597" t="n">
        <v>0</v>
      </c>
      <c r="BJ597" t="n">
        <v>0</v>
      </c>
      <c r="BK597" t="n">
        <v>0</v>
      </c>
      <c r="BL597" t="n">
        <v>0</v>
      </c>
      <c r="BM597" t="n">
        <v>0</v>
      </c>
      <c r="BN597" t="n">
        <v>0</v>
      </c>
      <c r="BO597" t="n">
        <v>0</v>
      </c>
      <c r="BP597" t="n">
        <v>0</v>
      </c>
      <c r="BQ597" t="n">
        <v>0</v>
      </c>
      <c r="BR597" t="n">
        <v>0</v>
      </c>
      <c r="BS597" t="n">
        <v>0</v>
      </c>
      <c r="BT597" t="n">
        <v>0</v>
      </c>
      <c r="BU597" t="n">
        <v>0</v>
      </c>
      <c r="BV597" t="n">
        <v>0</v>
      </c>
      <c r="BW597" t="n">
        <v>0</v>
      </c>
      <c r="BX597" t="n">
        <v>0</v>
      </c>
      <c r="BY597" t="n">
        <v>0</v>
      </c>
      <c r="BZ597" t="n">
        <v>0</v>
      </c>
      <c r="CA597" t="n">
        <v>0</v>
      </c>
      <c r="CB597" t="n">
        <v>0</v>
      </c>
      <c r="CC597" t="n">
        <v>0</v>
      </c>
      <c r="CD597" t="n">
        <v>0</v>
      </c>
      <c r="CE597" t="n">
        <v>0</v>
      </c>
      <c r="CF597" t="n">
        <v>0</v>
      </c>
      <c r="CG597" t="n">
        <v>0</v>
      </c>
      <c r="CH597" t="n">
        <v>0</v>
      </c>
      <c r="CI597" t="n">
        <v>0</v>
      </c>
      <c r="CJ597" t="n">
        <v>0</v>
      </c>
      <c r="CK597" t="n">
        <v>0</v>
      </c>
      <c r="CL597" t="n">
        <v>0</v>
      </c>
      <c r="CM597" t="n">
        <v>0</v>
      </c>
      <c r="CN597" t="n">
        <v>0</v>
      </c>
      <c r="CO597" t="n">
        <v>0</v>
      </c>
      <c r="CP597" t="n">
        <v>0</v>
      </c>
      <c r="CQ597" t="n">
        <v>0</v>
      </c>
      <c r="CR597" t="n">
        <v>0</v>
      </c>
      <c r="CS597" t="n">
        <v>0</v>
      </c>
      <c r="CT597" t="n">
        <v>0</v>
      </c>
      <c r="CU597" t="n">
        <v>0</v>
      </c>
      <c r="CV597" t="n">
        <v>0</v>
      </c>
      <c r="CW597" t="n">
        <v>0</v>
      </c>
      <c r="CX597" t="n">
        <v>0</v>
      </c>
      <c r="CY597" t="n">
        <v>0</v>
      </c>
      <c r="CZ597" t="n">
        <v>0</v>
      </c>
      <c r="DA597" t="n">
        <v>0</v>
      </c>
      <c r="DB597" t="n">
        <v>0</v>
      </c>
      <c r="DC597" t="n">
        <v>0</v>
      </c>
      <c r="DD597" t="n">
        <v>0</v>
      </c>
      <c r="DE597" t="n">
        <v>0</v>
      </c>
      <c r="DF597" t="n">
        <v>0</v>
      </c>
      <c r="DG597" t="n">
        <v>0</v>
      </c>
      <c r="DH597" t="n">
        <v>1</v>
      </c>
      <c r="DI597" t="n">
        <v>0</v>
      </c>
      <c r="DJ597" t="n">
        <v>0</v>
      </c>
      <c r="DK597" t="n">
        <v>0</v>
      </c>
      <c r="DL597" t="n">
        <v>0</v>
      </c>
      <c r="DM597" t="n">
        <v>0</v>
      </c>
      <c r="DN597" t="n">
        <v>0</v>
      </c>
      <c r="DO597" t="n">
        <v>0</v>
      </c>
      <c r="DP597" t="n">
        <v>0</v>
      </c>
      <c r="DQ597" t="n">
        <v>0</v>
      </c>
      <c r="DR597" t="n">
        <v>0</v>
      </c>
      <c r="DS597" t="n">
        <v>0</v>
      </c>
      <c r="DT597" t="n">
        <v>0</v>
      </c>
      <c r="DU597" t="n">
        <v>0</v>
      </c>
      <c r="DV597" t="n">
        <v>0</v>
      </c>
      <c r="DW597" t="n">
        <v>0</v>
      </c>
      <c r="DX597" t="n">
        <v>0</v>
      </c>
      <c r="DY597" t="n">
        <v>0</v>
      </c>
      <c r="DZ597" t="n">
        <v>0</v>
      </c>
      <c r="EA597" t="n">
        <v>0</v>
      </c>
      <c r="EB597" t="n">
        <v>0</v>
      </c>
      <c r="EC597" t="n">
        <v>0</v>
      </c>
      <c r="ED597" t="n">
        <v>0</v>
      </c>
      <c r="EE597" t="n">
        <v>0</v>
      </c>
      <c r="EF597" t="n">
        <v>0</v>
      </c>
      <c r="EG597" t="n">
        <v>0</v>
      </c>
      <c r="EH597" t="n">
        <v>0</v>
      </c>
      <c r="EI597" t="n">
        <v>0</v>
      </c>
      <c r="EJ597" t="n">
        <v>0</v>
      </c>
      <c r="EK597" t="n">
        <v>0</v>
      </c>
      <c r="EL597" t="n">
        <v>0</v>
      </c>
      <c r="EM597" t="n">
        <v>0</v>
      </c>
      <c r="EN597" t="n">
        <v>0</v>
      </c>
      <c r="EO597" t="n">
        <v>0</v>
      </c>
      <c r="EP597" t="n">
        <v>0</v>
      </c>
      <c r="EQ597" t="n">
        <v>0</v>
      </c>
      <c r="ER597" t="n">
        <v>471</v>
      </c>
      <c r="EU597" t="n">
        <v>2024</v>
      </c>
      <c r="EV597" t="inlineStr">
        <is>
          <t>국내간접투자</t>
        </is>
      </c>
      <c r="EW597" t="n">
        <v>0</v>
      </c>
      <c r="EX597" t="n">
        <v>0</v>
      </c>
      <c r="EY597" t="n">
        <v>0</v>
      </c>
      <c r="EZ597" t="n">
        <v>0</v>
      </c>
      <c r="FA597" t="n">
        <v>0</v>
      </c>
      <c r="FB597" t="n">
        <v>0</v>
      </c>
      <c r="FC597" t="n">
        <v>0</v>
      </c>
      <c r="FD597" t="n">
        <v>0</v>
      </c>
      <c r="FE597" t="n">
        <v>0</v>
      </c>
      <c r="FF597" t="n">
        <v>0</v>
      </c>
      <c r="FG597" t="n">
        <v>0</v>
      </c>
      <c r="FH597" t="n">
        <v>0</v>
      </c>
      <c r="FI597" t="n">
        <v>0</v>
      </c>
      <c r="FJ597" t="n">
        <v>0</v>
      </c>
      <c r="FK597" t="n">
        <v>0</v>
      </c>
      <c r="FL597" t="n">
        <v>0</v>
      </c>
      <c r="FM597" t="n">
        <v>0</v>
      </c>
      <c r="FN597" t="n">
        <v>0</v>
      </c>
      <c r="FO597" t="n">
        <v>0</v>
      </c>
      <c r="FP597" t="n">
        <v>0</v>
      </c>
      <c r="FQ597" t="b">
        <v>1</v>
      </c>
      <c r="FR597" t="b">
        <v>1</v>
      </c>
    </row>
    <row r="598">
      <c r="A598" t="inlineStr">
        <is>
          <t>BS00001356</t>
        </is>
      </c>
      <c r="B598" t="inlineStr">
        <is>
          <t>BS0000135601</t>
        </is>
      </c>
      <c r="C598" t="n">
        <v>210001093</v>
      </c>
      <c r="D598" t="inlineStr">
        <is>
          <t>디에스파워 리파이낸싱 (오산세교집단에너지)</t>
        </is>
      </c>
      <c r="E598" t="inlineStr">
        <is>
          <t>한국투자 디에스파워에너지 일반 사모 특별자산 투자신탁 1호</t>
        </is>
      </c>
      <c r="F598" t="inlineStr">
        <is>
          <t>인프라</t>
        </is>
      </c>
      <c r="G598" t="inlineStr">
        <is>
          <t>발전/유틸리티</t>
        </is>
      </c>
      <c r="H598" t="inlineStr">
        <is>
          <t>가스LNG</t>
        </is>
      </c>
      <c r="I598" t="inlineStr">
        <is>
          <t>국내</t>
        </is>
      </c>
      <c r="J598" t="inlineStr">
        <is>
          <t>아시아</t>
        </is>
      </c>
      <c r="K598" t="inlineStr">
        <is>
          <t>이머징</t>
        </is>
      </c>
      <c r="L598" t="inlineStr">
        <is>
          <t>한국</t>
        </is>
      </c>
      <c r="M598" t="inlineStr">
        <is>
          <t>해당없음</t>
        </is>
      </c>
      <c r="N598" t="inlineStr">
        <is>
          <t>수익증권</t>
        </is>
      </c>
      <c r="O598" t="inlineStr">
        <is>
          <t>선순위</t>
        </is>
      </c>
      <c r="P598" t="inlineStr">
        <is>
          <t>채권형</t>
        </is>
      </c>
      <c r="Q598" t="inlineStr">
        <is>
          <t>프로젝트</t>
        </is>
      </c>
      <c r="R598" t="inlineStr">
        <is>
          <t>KRW</t>
        </is>
      </c>
      <c r="S598" t="inlineStr">
        <is>
          <t>KRW</t>
        </is>
      </c>
      <c r="T598" s="1" t="n">
        <v>44462</v>
      </c>
      <c r="U598" s="1" t="n">
        <v>53593</v>
      </c>
      <c r="V598" s="1" t="n">
        <v>53593</v>
      </c>
      <c r="AC598" t="inlineStr">
        <is>
          <t>해당없음</t>
        </is>
      </c>
      <c r="AD598" t="inlineStr">
        <is>
          <t>이다인</t>
        </is>
      </c>
      <c r="AF598" t="inlineStr">
        <is>
          <t>유재섭</t>
        </is>
      </c>
      <c r="AI598" t="inlineStr">
        <is>
          <t>기보유</t>
        </is>
      </c>
      <c r="AJ598" t="inlineStr">
        <is>
          <t>국내실물</t>
        </is>
      </c>
      <c r="AK598" t="inlineStr">
        <is>
          <t>인프라</t>
        </is>
      </c>
      <c r="AL598" t="inlineStr">
        <is>
          <t>Debt</t>
        </is>
      </c>
      <c r="AM598" t="inlineStr">
        <is>
          <t>인출</t>
        </is>
      </c>
      <c r="AN598" t="inlineStr">
        <is>
          <t>운영</t>
        </is>
      </c>
      <c r="AO598" t="n">
        <v>0</v>
      </c>
      <c r="AP598" t="n">
        <v>40000000000</v>
      </c>
      <c r="AQ598" t="n">
        <v>0</v>
      </c>
      <c r="AR598" t="n">
        <v>0</v>
      </c>
      <c r="AS598" t="n">
        <v>0</v>
      </c>
      <c r="AT598" t="n">
        <v>0</v>
      </c>
      <c r="AU598" t="n">
        <v>0</v>
      </c>
      <c r="AV598" t="n">
        <v>0</v>
      </c>
      <c r="AW598" t="n">
        <v>39588857600</v>
      </c>
      <c r="AX598" t="n">
        <v>292399111</v>
      </c>
      <c r="AY598" t="n">
        <v>1169810456</v>
      </c>
      <c r="AZ598" t="n">
        <v>3437900607</v>
      </c>
      <c r="BA598" t="n">
        <v>-292399111</v>
      </c>
      <c r="BB598" t="n">
        <v>-1169810456</v>
      </c>
      <c r="BC598" t="n">
        <v>36150956993</v>
      </c>
      <c r="BD598" t="n">
        <v>338640994</v>
      </c>
      <c r="BE598" t="n">
        <v>1440868538</v>
      </c>
      <c r="BF598" t="n">
        <v>7103402771</v>
      </c>
      <c r="BG598" t="n">
        <v>1440868538</v>
      </c>
      <c r="BH598" t="n">
        <v>0</v>
      </c>
      <c r="BI598" t="n">
        <v>0</v>
      </c>
      <c r="BJ598" t="n">
        <v>32285172</v>
      </c>
      <c r="BK598" t="n">
        <v>1440868538</v>
      </c>
      <c r="BL598" t="n">
        <v>0</v>
      </c>
      <c r="BM598" t="n">
        <v>-875869837</v>
      </c>
      <c r="BN598" t="n">
        <v>-1093139081</v>
      </c>
      <c r="BO598" t="n">
        <v>338640994</v>
      </c>
      <c r="BP598" t="n">
        <v>1440868538</v>
      </c>
      <c r="BQ598" t="n">
        <v>-537228843</v>
      </c>
      <c r="BR598" t="n">
        <v>347729457</v>
      </c>
      <c r="BS598" t="n">
        <v>0</v>
      </c>
      <c r="BT598" t="n">
        <v>0</v>
      </c>
      <c r="BU598" t="n">
        <v>0</v>
      </c>
      <c r="BV598" t="n">
        <v>-537228843</v>
      </c>
      <c r="BW598" t="n">
        <v>347729457</v>
      </c>
      <c r="BX598" t="n">
        <v>-1.540078462691732</v>
      </c>
      <c r="BY598" t="n">
        <v>0.9938513917882712</v>
      </c>
      <c r="BZ598" t="n">
        <v>0</v>
      </c>
      <c r="CA598" t="n">
        <v>36151239959</v>
      </c>
      <c r="CB598" t="n">
        <v>36443609834</v>
      </c>
      <c r="CC598" t="n">
        <v>37320971462</v>
      </c>
      <c r="CD598" t="n">
        <v>0</v>
      </c>
      <c r="CE598" t="n">
        <v>34030463617</v>
      </c>
      <c r="CF598" t="n">
        <v>35198732565</v>
      </c>
      <c r="CG598" t="n">
        <v>36293413154</v>
      </c>
      <c r="CH598" t="n">
        <v>34030463617</v>
      </c>
      <c r="CI598" t="n">
        <v>35198732565</v>
      </c>
      <c r="CJ598" t="n">
        <v>36293413154</v>
      </c>
      <c r="CK598" t="n">
        <v>-1093139081</v>
      </c>
      <c r="CL598" t="n">
        <v>0</v>
      </c>
      <c r="CM598" t="n">
        <v>-17.11342684924602</v>
      </c>
      <c r="CN598" t="n">
        <v>0.9889307618141177</v>
      </c>
      <c r="CO598" t="n">
        <v>3.167110979557038</v>
      </c>
      <c r="CP598" t="n">
        <v>-582377849755.4576</v>
      </c>
      <c r="CQ598" t="n">
        <v>33653772309.64742</v>
      </c>
      <c r="CR598" t="n">
        <v>107778254960.817</v>
      </c>
      <c r="CS598" t="n">
        <v>1.125866460844781</v>
      </c>
      <c r="CT598" t="n">
        <v>38313757633.37887</v>
      </c>
      <c r="CU598" t="n">
        <v>0</v>
      </c>
      <c r="CV598" t="n">
        <v>0</v>
      </c>
      <c r="CW598" t="n">
        <v>0</v>
      </c>
      <c r="CX598" t="n">
        <v>0</v>
      </c>
      <c r="CY598" t="n">
        <v>0</v>
      </c>
      <c r="CZ598" t="n">
        <v>0</v>
      </c>
      <c r="DA598" t="n">
        <v>0</v>
      </c>
      <c r="DB598" t="n">
        <v>0</v>
      </c>
      <c r="DC598" t="n">
        <v>0</v>
      </c>
      <c r="DD598" t="n">
        <v>0</v>
      </c>
      <c r="DE598" t="n">
        <v>0</v>
      </c>
      <c r="DF598" t="n">
        <v>0</v>
      </c>
      <c r="DG598" t="n">
        <v>0</v>
      </c>
      <c r="DH598" t="n">
        <v>0.8347032541575318</v>
      </c>
      <c r="DI598" t="n">
        <v>0.1652967458424682</v>
      </c>
      <c r="DJ598" t="n">
        <v>28405338721.59939</v>
      </c>
      <c r="DK598" t="n">
        <v>5625124895.400611</v>
      </c>
      <c r="DL598" t="n">
        <v>30294230064.12757</v>
      </c>
      <c r="DM598" t="n">
        <v>5999183089.872431</v>
      </c>
      <c r="DN598" t="n">
        <v>0</v>
      </c>
      <c r="DO598" t="n">
        <v>0</v>
      </c>
      <c r="DP598" t="n">
        <v>976444594.3707061</v>
      </c>
      <c r="DQ598" t="n">
        <v>193365861.6292939</v>
      </c>
      <c r="DR598" t="n">
        <v>0</v>
      </c>
      <c r="DS598" t="n">
        <v>0</v>
      </c>
      <c r="DT598" t="n">
        <v>0</v>
      </c>
      <c r="DU598" t="n">
        <v>0</v>
      </c>
      <c r="DV598" t="n">
        <v>35718037808</v>
      </c>
      <c r="DW598" t="n">
        <v>3791050157.487422</v>
      </c>
      <c r="DX598" t="n">
        <v>0</v>
      </c>
      <c r="DY598" t="n">
        <v>2875434502.595938</v>
      </c>
      <c r="DZ598" t="n">
        <v>0</v>
      </c>
      <c r="EA598" t="n">
        <v>0</v>
      </c>
      <c r="EB598" t="n">
        <v>6666484660.08336</v>
      </c>
      <c r="EC598" t="n">
        <v>0.1866419621346115</v>
      </c>
      <c r="ED598" t="n">
        <v>6666484660.08336</v>
      </c>
      <c r="EE598" t="n">
        <v>6351512501.82739</v>
      </c>
      <c r="EF598" t="n">
        <v>0</v>
      </c>
      <c r="EG598" t="n">
        <v>338640994</v>
      </c>
      <c r="EH598" t="n">
        <v>8079056</v>
      </c>
      <c r="EI598" t="n">
        <v>0</v>
      </c>
      <c r="EJ598" t="n">
        <v>-883948893</v>
      </c>
      <c r="EK598" t="n">
        <v>0</v>
      </c>
      <c r="EL598" t="n">
        <v>1440868538</v>
      </c>
      <c r="EM598" t="n">
        <v>32285172</v>
      </c>
      <c r="EN598" t="n">
        <v>0</v>
      </c>
      <c r="EO598" t="n">
        <v>-1125424253</v>
      </c>
      <c r="EP598" t="n">
        <v>-537228843</v>
      </c>
      <c r="EQ598" t="n">
        <v>347729457</v>
      </c>
      <c r="ER598" t="n">
        <v>288</v>
      </c>
      <c r="EU598" t="n">
        <v>2021</v>
      </c>
      <c r="EV598" t="inlineStr">
        <is>
          <t>국내간접투자</t>
        </is>
      </c>
      <c r="EW598" t="n">
        <v>0</v>
      </c>
      <c r="EX598" t="n">
        <v>282664739.6829412</v>
      </c>
      <c r="EY598" t="n">
        <v>6743614.333720932</v>
      </c>
      <c r="EZ598" t="n">
        <v>0</v>
      </c>
      <c r="FA598" t="n">
        <v>-737835017.4960479</v>
      </c>
      <c r="FB598" t="n">
        <v>0</v>
      </c>
      <c r="FC598" t="n">
        <v>1202697657.481805</v>
      </c>
      <c r="FD598" t="n">
        <v>26948538.12943563</v>
      </c>
      <c r="FE598" t="n">
        <v>0</v>
      </c>
      <c r="FF598" t="n">
        <v>-939395286.2869093</v>
      </c>
      <c r="FG598" t="n">
        <v>0</v>
      </c>
      <c r="FH598" t="n">
        <v>55976254.31705881</v>
      </c>
      <c r="FI598" t="n">
        <v>1335441.666279068</v>
      </c>
      <c r="FJ598" t="n">
        <v>0</v>
      </c>
      <c r="FK598" t="n">
        <v>-146113875.5039521</v>
      </c>
      <c r="FL598" t="n">
        <v>0</v>
      </c>
      <c r="FM598" t="n">
        <v>238170880.5181948</v>
      </c>
      <c r="FN598" t="n">
        <v>5336633.870564371</v>
      </c>
      <c r="FO598" t="n">
        <v>0</v>
      </c>
      <c r="FP598" t="n">
        <v>-186028966.7130907</v>
      </c>
      <c r="FQ598" t="b">
        <v>1</v>
      </c>
      <c r="FR598" t="b">
        <v>1</v>
      </c>
    </row>
    <row r="599">
      <c r="A599" t="inlineStr">
        <is>
          <t>BS00001357</t>
        </is>
      </c>
      <c r="B599" t="n">
        <v>206508767201</v>
      </c>
      <c r="C599" t="n">
        <v>6000000001227</v>
      </c>
      <c r="D599" t="inlineStr">
        <is>
          <t>대구 동구 공동주택개발사업 PF대출 리파이낸싱</t>
        </is>
      </c>
      <c r="E599" t="inlineStr">
        <is>
          <t>대구 동구 신암동 공동주택 개발사업 PF대출 REFINANCING</t>
        </is>
      </c>
      <c r="F599" t="inlineStr">
        <is>
          <t>부동산</t>
        </is>
      </c>
      <c r="G599" t="inlineStr">
        <is>
          <t>개발형</t>
        </is>
      </c>
      <c r="H599" t="inlineStr">
        <is>
          <t>주거용</t>
        </is>
      </c>
      <c r="I599" t="inlineStr">
        <is>
          <t>국내</t>
        </is>
      </c>
      <c r="J599" t="inlineStr">
        <is>
          <t>아시아</t>
        </is>
      </c>
      <c r="K599" t="inlineStr">
        <is>
          <t>이머징</t>
        </is>
      </c>
      <c r="L599" t="inlineStr">
        <is>
          <t>한국</t>
        </is>
      </c>
      <c r="M599" t="inlineStr">
        <is>
          <t>기타</t>
        </is>
      </c>
      <c r="N599" t="inlineStr">
        <is>
          <t>대출</t>
        </is>
      </c>
      <c r="O599" t="inlineStr">
        <is>
          <t>선순위</t>
        </is>
      </c>
      <c r="P599" t="inlineStr">
        <is>
          <t>대출</t>
        </is>
      </c>
      <c r="Q599" t="inlineStr">
        <is>
          <t>프로젝트</t>
        </is>
      </c>
      <c r="R599" t="inlineStr">
        <is>
          <t>KRW</t>
        </is>
      </c>
      <c r="S599" t="inlineStr">
        <is>
          <t>KRW</t>
        </is>
      </c>
      <c r="T599" s="1" t="n">
        <v>44413</v>
      </c>
      <c r="U599" s="1" t="n">
        <v>45265</v>
      </c>
      <c r="V599" s="1" t="n">
        <v>45265</v>
      </c>
      <c r="W599" s="1" t="n">
        <v>45225</v>
      </c>
      <c r="X599" t="inlineStr">
        <is>
          <t>해당없음</t>
        </is>
      </c>
      <c r="Y599" t="inlineStr">
        <is>
          <t>해당없음</t>
        </is>
      </c>
      <c r="Z599" t="inlineStr">
        <is>
          <t>시공사 책임준공</t>
        </is>
      </c>
      <c r="AA599" t="inlineStr">
        <is>
          <t>시공사 책임준공</t>
        </is>
      </c>
      <c r="AB599" t="inlineStr">
        <is>
          <t>미래에셋증권</t>
        </is>
      </c>
      <c r="AC599" t="inlineStr">
        <is>
          <t>해당없음</t>
        </is>
      </c>
      <c r="AD599" t="inlineStr">
        <is>
          <t>상환/확인필요</t>
        </is>
      </c>
      <c r="AF599" t="inlineStr">
        <is>
          <t>김현우</t>
        </is>
      </c>
      <c r="AH599" s="1" t="n">
        <v>45226</v>
      </c>
      <c r="AI599" t="inlineStr">
        <is>
          <t>기보유</t>
        </is>
      </c>
      <c r="AJ599" t="inlineStr">
        <is>
          <t>국내실물</t>
        </is>
      </c>
      <c r="AK599" t="inlineStr">
        <is>
          <t>부동산</t>
        </is>
      </c>
      <c r="AL599" t="inlineStr">
        <is>
          <t>Debt</t>
        </is>
      </c>
      <c r="AM599" t="inlineStr">
        <is>
          <t>인출</t>
        </is>
      </c>
      <c r="AN599" t="inlineStr">
        <is>
          <t>상환</t>
        </is>
      </c>
      <c r="AO599" t="n">
        <v>0</v>
      </c>
      <c r="AP599" t="n">
        <v>88500000000</v>
      </c>
      <c r="AQ599" t="n">
        <v>0</v>
      </c>
      <c r="AR599" t="n">
        <v>0</v>
      </c>
      <c r="AS599" t="n">
        <v>0</v>
      </c>
      <c r="AT599" t="n">
        <v>0</v>
      </c>
      <c r="AU599" t="n">
        <v>0</v>
      </c>
      <c r="AV599" t="n">
        <v>0</v>
      </c>
      <c r="AW599" t="n">
        <v>0</v>
      </c>
      <c r="AX599" t="n">
        <v>0</v>
      </c>
      <c r="AY599" t="n">
        <v>0</v>
      </c>
      <c r="AZ599" t="n">
        <v>0</v>
      </c>
      <c r="BA599" t="n">
        <v>0</v>
      </c>
      <c r="BB599" t="n">
        <v>0</v>
      </c>
      <c r="BC599" t="n">
        <v>0</v>
      </c>
      <c r="BD599" t="n">
        <v>0</v>
      </c>
      <c r="BE599" t="n">
        <v>0</v>
      </c>
      <c r="BF599" t="n">
        <v>0</v>
      </c>
      <c r="BG599" t="n">
        <v>0</v>
      </c>
      <c r="BH599" t="n">
        <v>0</v>
      </c>
      <c r="BI599" t="n">
        <v>0</v>
      </c>
      <c r="BJ599" t="n">
        <v>0</v>
      </c>
      <c r="BK599" t="n">
        <v>0</v>
      </c>
      <c r="BL599" t="n">
        <v>0</v>
      </c>
      <c r="BM599" t="n">
        <v>0</v>
      </c>
      <c r="BN599" t="n">
        <v>0</v>
      </c>
      <c r="BO599" t="n">
        <v>0</v>
      </c>
      <c r="BP599" t="n">
        <v>0</v>
      </c>
      <c r="BQ599" t="n">
        <v>0</v>
      </c>
      <c r="BR599" t="n">
        <v>0</v>
      </c>
      <c r="BS599" t="n">
        <v>0</v>
      </c>
      <c r="BT599" t="n">
        <v>0</v>
      </c>
      <c r="BU599" t="n">
        <v>0</v>
      </c>
      <c r="BV599" t="n">
        <v>0</v>
      </c>
      <c r="BW599" t="n">
        <v>0</v>
      </c>
      <c r="BX599" t="n">
        <v>0</v>
      </c>
      <c r="BY599" t="n">
        <v>0</v>
      </c>
      <c r="BZ599" t="n">
        <v>0</v>
      </c>
      <c r="CA599" t="n">
        <v>0</v>
      </c>
      <c r="CB599" t="n">
        <v>0</v>
      </c>
      <c r="CC599" t="n">
        <v>0</v>
      </c>
      <c r="CD599" t="n">
        <v>0</v>
      </c>
      <c r="CE599" t="n">
        <v>0</v>
      </c>
      <c r="CF599" t="n">
        <v>0</v>
      </c>
      <c r="CG599" t="n">
        <v>0</v>
      </c>
      <c r="CH599" t="n">
        <v>0</v>
      </c>
      <c r="CI599" t="n">
        <v>0</v>
      </c>
      <c r="CJ599" t="n">
        <v>0</v>
      </c>
      <c r="CK599" t="n">
        <v>0</v>
      </c>
      <c r="CL599" t="n">
        <v>0</v>
      </c>
      <c r="CM599" t="n">
        <v>0</v>
      </c>
      <c r="CN599" t="n">
        <v>0</v>
      </c>
      <c r="CO599" t="n">
        <v>0</v>
      </c>
      <c r="CP599" t="n">
        <v>0</v>
      </c>
      <c r="CQ599" t="n">
        <v>0</v>
      </c>
      <c r="CR599" t="n">
        <v>0</v>
      </c>
      <c r="CS599" t="n">
        <v>0</v>
      </c>
      <c r="CT599" t="n">
        <v>0</v>
      </c>
      <c r="CU599" t="n">
        <v>0</v>
      </c>
      <c r="CV599" t="n">
        <v>0</v>
      </c>
      <c r="CW599" t="n">
        <v>0</v>
      </c>
      <c r="CX599" t="n">
        <v>0</v>
      </c>
      <c r="CY599" t="n">
        <v>0</v>
      </c>
      <c r="CZ599" t="n">
        <v>0</v>
      </c>
      <c r="DA599" t="n">
        <v>0</v>
      </c>
      <c r="DB599" t="n">
        <v>0</v>
      </c>
      <c r="DC599" t="n">
        <v>0</v>
      </c>
      <c r="DD599" t="n">
        <v>0</v>
      </c>
      <c r="DE599" t="n">
        <v>0</v>
      </c>
      <c r="DF599" t="n">
        <v>0</v>
      </c>
      <c r="DG599" t="n">
        <v>0</v>
      </c>
      <c r="DH599" t="n">
        <v>1</v>
      </c>
      <c r="DI599" t="n">
        <v>0</v>
      </c>
      <c r="DJ599" t="n">
        <v>0</v>
      </c>
      <c r="DK599" t="n">
        <v>0</v>
      </c>
      <c r="DL599" t="n">
        <v>0</v>
      </c>
      <c r="DM599" t="n">
        <v>0</v>
      </c>
      <c r="DN599" t="n">
        <v>0</v>
      </c>
      <c r="DO599" t="n">
        <v>0</v>
      </c>
      <c r="DP599" t="n">
        <v>0</v>
      </c>
      <c r="DQ599" t="n">
        <v>0</v>
      </c>
      <c r="DR599" t="n">
        <v>0</v>
      </c>
      <c r="DS599" t="n">
        <v>0</v>
      </c>
      <c r="DT599" t="n">
        <v>0</v>
      </c>
      <c r="DU599" t="n">
        <v>0</v>
      </c>
      <c r="DV599" t="n">
        <v>0</v>
      </c>
      <c r="DW599" t="n">
        <v>0</v>
      </c>
      <c r="DX599" t="n">
        <v>0</v>
      </c>
      <c r="DY599" t="n">
        <v>0</v>
      </c>
      <c r="DZ599" t="n">
        <v>0</v>
      </c>
      <c r="EA599" t="n">
        <v>0</v>
      </c>
      <c r="EB599" t="n">
        <v>0</v>
      </c>
      <c r="EC599" t="n">
        <v>0</v>
      </c>
      <c r="ED599" t="n">
        <v>0</v>
      </c>
      <c r="EE599" t="n">
        <v>0</v>
      </c>
      <c r="EF599" t="n">
        <v>0</v>
      </c>
      <c r="EG599" t="n">
        <v>0</v>
      </c>
      <c r="EH599" t="n">
        <v>0</v>
      </c>
      <c r="EI599" t="n">
        <v>0</v>
      </c>
      <c r="EJ599" t="n">
        <v>0</v>
      </c>
      <c r="EK599" t="n">
        <v>0</v>
      </c>
      <c r="EL599" t="n">
        <v>0</v>
      </c>
      <c r="EM599" t="n">
        <v>0</v>
      </c>
      <c r="EN599" t="n">
        <v>0</v>
      </c>
      <c r="EO599" t="n">
        <v>0</v>
      </c>
      <c r="EP599" t="n">
        <v>0</v>
      </c>
      <c r="EQ599" t="n">
        <v>0</v>
      </c>
      <c r="ER599" t="n">
        <v>471</v>
      </c>
      <c r="EU599" t="n">
        <v>2023</v>
      </c>
      <c r="EV599" t="inlineStr">
        <is>
          <t>국내간접투자</t>
        </is>
      </c>
      <c r="EW599" t="n">
        <v>0</v>
      </c>
      <c r="EX599" t="n">
        <v>0</v>
      </c>
      <c r="EY599" t="n">
        <v>0</v>
      </c>
      <c r="EZ599" t="n">
        <v>0</v>
      </c>
      <c r="FA599" t="n">
        <v>0</v>
      </c>
      <c r="FB599" t="n">
        <v>0</v>
      </c>
      <c r="FC599" t="n">
        <v>0</v>
      </c>
      <c r="FD599" t="n">
        <v>0</v>
      </c>
      <c r="FE599" t="n">
        <v>0</v>
      </c>
      <c r="FF599" t="n">
        <v>0</v>
      </c>
      <c r="FG599" t="n">
        <v>0</v>
      </c>
      <c r="FH599" t="n">
        <v>0</v>
      </c>
      <c r="FI599" t="n">
        <v>0</v>
      </c>
      <c r="FJ599" t="n">
        <v>0</v>
      </c>
      <c r="FK599" t="n">
        <v>0</v>
      </c>
      <c r="FL599" t="n">
        <v>0</v>
      </c>
      <c r="FM599" t="n">
        <v>0</v>
      </c>
      <c r="FN599" t="n">
        <v>0</v>
      </c>
      <c r="FO599" t="n">
        <v>0</v>
      </c>
      <c r="FP599" t="n">
        <v>0</v>
      </c>
      <c r="FQ599" t="b">
        <v>1</v>
      </c>
      <c r="FR599" t="b">
        <v>1</v>
      </c>
    </row>
    <row r="600">
      <c r="A600" t="inlineStr">
        <is>
          <t>BS00001357</t>
        </is>
      </c>
      <c r="B600" t="n">
        <v>206508767201</v>
      </c>
      <c r="C600" t="n">
        <v>6000000001228</v>
      </c>
      <c r="D600" t="inlineStr">
        <is>
          <t>대구 동구 공동주택개발사업 PF대출 리파이낸싱</t>
        </is>
      </c>
      <c r="E600" t="inlineStr">
        <is>
          <t>대구 동구 신암동 공동주택 개발사업 PF대출 REFINANCING</t>
        </is>
      </c>
      <c r="F600" t="inlineStr">
        <is>
          <t>부동산</t>
        </is>
      </c>
      <c r="G600" t="inlineStr">
        <is>
          <t>개발형</t>
        </is>
      </c>
      <c r="H600" t="inlineStr">
        <is>
          <t>주거용</t>
        </is>
      </c>
      <c r="I600" t="inlineStr">
        <is>
          <t>국내</t>
        </is>
      </c>
      <c r="J600" t="inlineStr">
        <is>
          <t>아시아</t>
        </is>
      </c>
      <c r="K600" t="inlineStr">
        <is>
          <t>이머징</t>
        </is>
      </c>
      <c r="L600" t="inlineStr">
        <is>
          <t>한국</t>
        </is>
      </c>
      <c r="M600" t="inlineStr">
        <is>
          <t>기타</t>
        </is>
      </c>
      <c r="N600" t="inlineStr">
        <is>
          <t>대출</t>
        </is>
      </c>
      <c r="O600" t="inlineStr">
        <is>
          <t>선순위</t>
        </is>
      </c>
      <c r="P600" t="inlineStr">
        <is>
          <t>대출</t>
        </is>
      </c>
      <c r="Q600" t="inlineStr">
        <is>
          <t>프로젝트</t>
        </is>
      </c>
      <c r="R600" t="inlineStr">
        <is>
          <t>KRW</t>
        </is>
      </c>
      <c r="S600" t="inlineStr">
        <is>
          <t>KRW</t>
        </is>
      </c>
      <c r="T600" s="1" t="n">
        <v>44413</v>
      </c>
      <c r="U600" s="1" t="n">
        <v>45265</v>
      </c>
      <c r="V600" s="1" t="n">
        <v>45265</v>
      </c>
      <c r="W600" s="1" t="n">
        <v>45225</v>
      </c>
      <c r="X600" t="inlineStr">
        <is>
          <t>해당없음</t>
        </is>
      </c>
      <c r="Y600" t="inlineStr">
        <is>
          <t>해당없음</t>
        </is>
      </c>
      <c r="Z600" t="inlineStr">
        <is>
          <t>시공사 책임준공</t>
        </is>
      </c>
      <c r="AA600" t="inlineStr">
        <is>
          <t>시공사 책임준공</t>
        </is>
      </c>
      <c r="AB600" t="inlineStr">
        <is>
          <t>미래에셋증권</t>
        </is>
      </c>
      <c r="AC600" t="inlineStr">
        <is>
          <t>해당없음</t>
        </is>
      </c>
      <c r="AD600" t="inlineStr">
        <is>
          <t>상환/확인필요</t>
        </is>
      </c>
      <c r="AF600" t="inlineStr">
        <is>
          <t>김현우</t>
        </is>
      </c>
      <c r="AI600" t="inlineStr">
        <is>
          <t>기보유</t>
        </is>
      </c>
      <c r="AJ600" t="inlineStr">
        <is>
          <t>국내실물</t>
        </is>
      </c>
      <c r="AK600" t="inlineStr">
        <is>
          <t>부동산</t>
        </is>
      </c>
      <c r="AL600" t="inlineStr">
        <is>
          <t>Debt</t>
        </is>
      </c>
      <c r="AM600" t="inlineStr">
        <is>
          <t>인출</t>
        </is>
      </c>
      <c r="AN600" t="inlineStr">
        <is>
          <t>상환</t>
        </is>
      </c>
      <c r="AO600" t="n">
        <v>0</v>
      </c>
      <c r="AP600" t="n">
        <v>11500000000</v>
      </c>
      <c r="AQ600" t="n">
        <v>0</v>
      </c>
      <c r="AR600" t="n">
        <v>0</v>
      </c>
      <c r="AS600" t="n">
        <v>0</v>
      </c>
      <c r="AT600" t="n">
        <v>0</v>
      </c>
      <c r="AU600" t="n">
        <v>0</v>
      </c>
      <c r="AV600" t="n">
        <v>0</v>
      </c>
      <c r="AW600" t="n">
        <v>0</v>
      </c>
      <c r="AX600" t="n">
        <v>0</v>
      </c>
      <c r="AY600" t="n">
        <v>0</v>
      </c>
      <c r="AZ600" t="n">
        <v>0</v>
      </c>
      <c r="BA600" t="n">
        <v>0</v>
      </c>
      <c r="BB600" t="n">
        <v>0</v>
      </c>
      <c r="BC600" t="n">
        <v>0</v>
      </c>
      <c r="BD600" t="n">
        <v>0</v>
      </c>
      <c r="BE600" t="n">
        <v>0</v>
      </c>
      <c r="BF600" t="n">
        <v>0</v>
      </c>
      <c r="BG600" t="n">
        <v>0</v>
      </c>
      <c r="BH600" t="n">
        <v>0</v>
      </c>
      <c r="BI600" t="n">
        <v>0</v>
      </c>
      <c r="BJ600" t="n">
        <v>0</v>
      </c>
      <c r="BK600" t="n">
        <v>0</v>
      </c>
      <c r="BL600" t="n">
        <v>0</v>
      </c>
      <c r="BM600" t="n">
        <v>0</v>
      </c>
      <c r="BN600" t="n">
        <v>0</v>
      </c>
      <c r="BO600" t="n">
        <v>0</v>
      </c>
      <c r="BP600" t="n">
        <v>0</v>
      </c>
      <c r="BQ600" t="n">
        <v>0</v>
      </c>
      <c r="BR600" t="n">
        <v>0</v>
      </c>
      <c r="BS600" t="n">
        <v>0</v>
      </c>
      <c r="BT600" t="n">
        <v>0</v>
      </c>
      <c r="BU600" t="n">
        <v>0</v>
      </c>
      <c r="BV600" t="n">
        <v>0</v>
      </c>
      <c r="BW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D600" t="n">
        <v>0</v>
      </c>
      <c r="CE600" t="n">
        <v>0</v>
      </c>
      <c r="CF600" t="n">
        <v>0</v>
      </c>
      <c r="CG600" t="n">
        <v>0</v>
      </c>
      <c r="CH600" t="n">
        <v>0</v>
      </c>
      <c r="CI600" t="n">
        <v>0</v>
      </c>
      <c r="CJ600" t="n">
        <v>0</v>
      </c>
      <c r="CK600" t="n">
        <v>0</v>
      </c>
      <c r="CL600" t="n">
        <v>0</v>
      </c>
      <c r="CM600" t="n">
        <v>0</v>
      </c>
      <c r="CN600" t="n">
        <v>0</v>
      </c>
      <c r="CO600" t="n">
        <v>0</v>
      </c>
      <c r="CP600" t="n">
        <v>0</v>
      </c>
      <c r="CQ600" t="n">
        <v>0</v>
      </c>
      <c r="CR600" t="n">
        <v>0</v>
      </c>
      <c r="CS600" t="n">
        <v>0</v>
      </c>
      <c r="CT600" t="n">
        <v>0</v>
      </c>
      <c r="CU600" t="n">
        <v>0</v>
      </c>
      <c r="CV600" t="n">
        <v>0</v>
      </c>
      <c r="CW600" t="n">
        <v>0</v>
      </c>
      <c r="CX600" t="n">
        <v>0</v>
      </c>
      <c r="CY600" t="n">
        <v>0</v>
      </c>
      <c r="CZ600" t="n">
        <v>0</v>
      </c>
      <c r="DA600" t="n">
        <v>0</v>
      </c>
      <c r="DB600" t="n">
        <v>0</v>
      </c>
      <c r="DC600" t="n">
        <v>0</v>
      </c>
      <c r="DD600" t="n">
        <v>0</v>
      </c>
      <c r="DE600" t="n">
        <v>0</v>
      </c>
      <c r="DF600" t="n">
        <v>0</v>
      </c>
      <c r="DG600" t="n">
        <v>0</v>
      </c>
      <c r="DH600" t="n">
        <v>1</v>
      </c>
      <c r="DI600" t="n">
        <v>0</v>
      </c>
      <c r="DJ600" t="n">
        <v>0</v>
      </c>
      <c r="DK600" t="n">
        <v>0</v>
      </c>
      <c r="DL600" t="n">
        <v>0</v>
      </c>
      <c r="DM600" t="n">
        <v>0</v>
      </c>
      <c r="DN600" t="n">
        <v>0</v>
      </c>
      <c r="DO600" t="n">
        <v>0</v>
      </c>
      <c r="DP600" t="n">
        <v>0</v>
      </c>
      <c r="DQ600" t="n">
        <v>0</v>
      </c>
      <c r="DR600" t="n">
        <v>0</v>
      </c>
      <c r="DS600" t="n">
        <v>0</v>
      </c>
      <c r="DT600" t="n">
        <v>0</v>
      </c>
      <c r="DU600" t="n">
        <v>0</v>
      </c>
      <c r="DV600" t="n">
        <v>0</v>
      </c>
      <c r="DW600" t="n">
        <v>0</v>
      </c>
      <c r="DX600" t="n">
        <v>0</v>
      </c>
      <c r="DY600" t="n">
        <v>0</v>
      </c>
      <c r="DZ600" t="n">
        <v>0</v>
      </c>
      <c r="EA600" t="n">
        <v>0</v>
      </c>
      <c r="EB600" t="n">
        <v>0</v>
      </c>
      <c r="EC600" t="n">
        <v>0</v>
      </c>
      <c r="ED600" t="n">
        <v>0</v>
      </c>
      <c r="EE600" t="n">
        <v>0</v>
      </c>
      <c r="EF600" t="n">
        <v>0</v>
      </c>
      <c r="EG600" t="n">
        <v>0</v>
      </c>
      <c r="EH600" t="n">
        <v>0</v>
      </c>
      <c r="EI600" t="n">
        <v>0</v>
      </c>
      <c r="EJ600" t="n">
        <v>0</v>
      </c>
      <c r="EK600" t="n">
        <v>0</v>
      </c>
      <c r="EL600" t="n">
        <v>0</v>
      </c>
      <c r="EM600" t="n">
        <v>0</v>
      </c>
      <c r="EN600" t="n">
        <v>0</v>
      </c>
      <c r="EO600" t="n">
        <v>0</v>
      </c>
      <c r="EP600" t="n">
        <v>0</v>
      </c>
      <c r="EQ600" t="n">
        <v>0</v>
      </c>
      <c r="ER600" t="n">
        <v>471</v>
      </c>
      <c r="EU600" t="n">
        <v>2021</v>
      </c>
      <c r="EV600" t="inlineStr">
        <is>
          <t>국내간접투자</t>
        </is>
      </c>
      <c r="EW600" t="n">
        <v>0</v>
      </c>
      <c r="EX600" t="n">
        <v>0</v>
      </c>
      <c r="EY600" t="n">
        <v>0</v>
      </c>
      <c r="EZ600" t="n">
        <v>0</v>
      </c>
      <c r="FA600" t="n">
        <v>0</v>
      </c>
      <c r="FB600" t="n">
        <v>0</v>
      </c>
      <c r="FC600" t="n">
        <v>0</v>
      </c>
      <c r="FD600" t="n">
        <v>0</v>
      </c>
      <c r="FE600" t="n">
        <v>0</v>
      </c>
      <c r="FF600" t="n">
        <v>0</v>
      </c>
      <c r="FG600" t="n">
        <v>0</v>
      </c>
      <c r="FH600" t="n">
        <v>0</v>
      </c>
      <c r="FI600" t="n">
        <v>0</v>
      </c>
      <c r="FJ600" t="n">
        <v>0</v>
      </c>
      <c r="FK600" t="n">
        <v>0</v>
      </c>
      <c r="FL600" t="n">
        <v>0</v>
      </c>
      <c r="FM600" t="n">
        <v>0</v>
      </c>
      <c r="FN600" t="n">
        <v>0</v>
      </c>
      <c r="FO600" t="n">
        <v>0</v>
      </c>
      <c r="FP600" t="n">
        <v>0</v>
      </c>
      <c r="FQ600" t="b">
        <v>1</v>
      </c>
      <c r="FR600" t="b">
        <v>1</v>
      </c>
    </row>
    <row r="601">
      <c r="A601" t="inlineStr">
        <is>
          <t>BS00001358</t>
        </is>
      </c>
      <c r="B601" t="inlineStr">
        <is>
          <t>BS0000135801</t>
        </is>
      </c>
      <c r="C601" t="n">
        <v>210001171</v>
      </c>
      <c r="D601" t="inlineStr">
        <is>
          <t>하나대체투자 PG 세컨더리 전문투자형사모투자신탁 1호</t>
        </is>
      </c>
      <c r="E601" t="inlineStr">
        <is>
          <t>하나대체투자PG세컨더리일반사모투자신탁1호(전문)</t>
        </is>
      </c>
      <c r="F601" t="inlineStr">
        <is>
          <t>PD</t>
        </is>
      </c>
      <c r="G601" t="inlineStr">
        <is>
          <t>PD</t>
        </is>
      </c>
      <c r="H601" t="inlineStr">
        <is>
          <t>Subordinate</t>
        </is>
      </c>
      <c r="I601" t="inlineStr">
        <is>
          <t>해외</t>
        </is>
      </c>
      <c r="J601" t="inlineStr">
        <is>
          <t>혼합</t>
        </is>
      </c>
      <c r="K601" t="inlineStr">
        <is>
          <t>선진국</t>
        </is>
      </c>
      <c r="L601" t="inlineStr">
        <is>
          <t>혼합</t>
        </is>
      </c>
      <c r="M601" t="inlineStr">
        <is>
          <t>해당없음</t>
        </is>
      </c>
      <c r="N601" t="inlineStr">
        <is>
          <t>수익증권</t>
        </is>
      </c>
      <c r="O601" t="inlineStr">
        <is>
          <t>혼합</t>
        </is>
      </c>
      <c r="P601" t="inlineStr">
        <is>
          <t>채권형</t>
        </is>
      </c>
      <c r="Q601" t="inlineStr">
        <is>
          <t>블라인드</t>
        </is>
      </c>
      <c r="R601" t="inlineStr">
        <is>
          <t>KRW</t>
        </is>
      </c>
      <c r="S601" t="inlineStr">
        <is>
          <t>USD</t>
        </is>
      </c>
      <c r="T601" s="1" t="n">
        <v>44545</v>
      </c>
      <c r="U601" s="1" t="n">
        <v>46022</v>
      </c>
      <c r="V601" s="1" t="n">
        <v>50024</v>
      </c>
      <c r="X601" t="inlineStr">
        <is>
          <t>해당없음</t>
        </is>
      </c>
      <c r="Y601" t="inlineStr">
        <is>
          <t>해당없음</t>
        </is>
      </c>
      <c r="Z601" t="inlineStr">
        <is>
          <t>해당없음</t>
        </is>
      </c>
      <c r="AA601" t="inlineStr">
        <is>
          <t>해당없음</t>
        </is>
      </c>
      <c r="AB601" t="inlineStr">
        <is>
          <t>하나대체투자자산운용</t>
        </is>
      </c>
      <c r="AC601" t="inlineStr">
        <is>
          <t>Partners Group</t>
        </is>
      </c>
      <c r="AD601" t="inlineStr">
        <is>
          <t>서민관</t>
        </is>
      </c>
      <c r="AF601" t="inlineStr">
        <is>
          <t>이현호</t>
        </is>
      </c>
      <c r="AI601" t="inlineStr">
        <is>
          <t>기보유</t>
        </is>
      </c>
      <c r="AJ601" t="inlineStr">
        <is>
          <t>사모투자</t>
        </is>
      </c>
      <c r="AK601" t="inlineStr">
        <is>
          <t>PD</t>
        </is>
      </c>
      <c r="AL601" t="inlineStr">
        <is>
          <t>Debt</t>
        </is>
      </c>
      <c r="AM601" t="inlineStr">
        <is>
          <t>인출</t>
        </is>
      </c>
      <c r="AN601" t="inlineStr">
        <is>
          <t>운영</t>
        </is>
      </c>
      <c r="AO601" t="n">
        <v>350000000</v>
      </c>
      <c r="AP601" t="n">
        <v>70000000000</v>
      </c>
      <c r="AQ601" t="n">
        <v>0</v>
      </c>
      <c r="AR601" t="n">
        <v>0</v>
      </c>
      <c r="AS601" t="n">
        <v>0</v>
      </c>
      <c r="AT601" t="n">
        <v>0</v>
      </c>
      <c r="AU601" t="n">
        <v>0</v>
      </c>
      <c r="AV601" t="n">
        <v>3671452521</v>
      </c>
      <c r="AW601" t="n">
        <v>65828397605</v>
      </c>
      <c r="AX601" t="n">
        <v>0</v>
      </c>
      <c r="AY601" t="n">
        <v>0</v>
      </c>
      <c r="AZ601" t="n">
        <v>141620901</v>
      </c>
      <c r="BA601" t="n">
        <v>0</v>
      </c>
      <c r="BB601" t="n">
        <v>3671452521</v>
      </c>
      <c r="BC601" t="n">
        <v>65686776704</v>
      </c>
      <c r="BD601" t="n">
        <v>0</v>
      </c>
      <c r="BE601" t="n">
        <v>1278038369</v>
      </c>
      <c r="BF601" t="n">
        <v>3570625647</v>
      </c>
      <c r="BG601" t="n">
        <v>1277978017</v>
      </c>
      <c r="BH601" t="n">
        <v>0</v>
      </c>
      <c r="BI601" t="n">
        <v>60352</v>
      </c>
      <c r="BJ601" t="n">
        <v>0</v>
      </c>
      <c r="BK601" t="n">
        <v>1277978017</v>
      </c>
      <c r="BL601" t="n">
        <v>60352</v>
      </c>
      <c r="BM601" t="n">
        <v>-52694312</v>
      </c>
      <c r="BN601" t="n">
        <v>-1340322756</v>
      </c>
      <c r="BO601" t="n">
        <v>0</v>
      </c>
      <c r="BP601" t="n">
        <v>1278038369</v>
      </c>
      <c r="BQ601" t="n">
        <v>-52694312</v>
      </c>
      <c r="BR601" t="n">
        <v>-62284387</v>
      </c>
      <c r="BS601" t="n">
        <v>0</v>
      </c>
      <c r="BT601" t="n">
        <v>0</v>
      </c>
      <c r="BU601" t="n">
        <v>0</v>
      </c>
      <c r="BV601" t="n">
        <v>-52694312</v>
      </c>
      <c r="BW601" t="n">
        <v>-62284387</v>
      </c>
      <c r="BX601" t="n">
        <v>-0.07689948599102313</v>
      </c>
      <c r="BY601" t="n">
        <v>-0.09249720983374478</v>
      </c>
      <c r="BZ601" t="n">
        <v>0</v>
      </c>
      <c r="CA601" t="n">
        <v>65690774388</v>
      </c>
      <c r="CB601" t="n">
        <v>65690774388</v>
      </c>
      <c r="CC601" t="n">
        <v>62019321867</v>
      </c>
      <c r="CD601" t="n">
        <v>0</v>
      </c>
      <c r="CE601" t="n">
        <v>68470926257</v>
      </c>
      <c r="CF601" t="n">
        <v>68523620569</v>
      </c>
      <c r="CG601" t="n">
        <v>66139796492</v>
      </c>
      <c r="CH601" t="n">
        <v>68470926257</v>
      </c>
      <c r="CI601" t="n">
        <v>68523620569</v>
      </c>
      <c r="CJ601" t="n">
        <v>66139796492</v>
      </c>
      <c r="CK601" t="n">
        <v>-1340322756</v>
      </c>
      <c r="CL601" t="n">
        <v>0</v>
      </c>
      <c r="CM601" t="n">
        <v>-0.9316036105155946</v>
      </c>
      <c r="CN601" t="n">
        <v>-0.09431511163711548</v>
      </c>
      <c r="CO601" t="n">
        <v>3.443103134632111</v>
      </c>
      <c r="CP601" t="n">
        <v>-63787762116.36823</v>
      </c>
      <c r="CQ601" t="n">
        <v>-6457843053.825657</v>
      </c>
      <c r="CR601" t="n">
        <v>235752460826.6408</v>
      </c>
      <c r="CS601" t="n">
        <v>1.096535468448306</v>
      </c>
      <c r="CT601" t="n">
        <v>75080799198.3089</v>
      </c>
      <c r="CU601" t="n">
        <v>0</v>
      </c>
      <c r="CV601" t="n">
        <v>0</v>
      </c>
      <c r="CW601" t="n">
        <v>0</v>
      </c>
      <c r="CX601" t="n">
        <v>0</v>
      </c>
      <c r="CY601" t="n">
        <v>0</v>
      </c>
      <c r="CZ601" t="n">
        <v>0</v>
      </c>
      <c r="DA601" t="n">
        <v>0</v>
      </c>
      <c r="DB601" t="n">
        <v>0</v>
      </c>
      <c r="DC601" t="n">
        <v>0</v>
      </c>
      <c r="DD601" t="n">
        <v>0</v>
      </c>
      <c r="DE601" t="n">
        <v>0</v>
      </c>
      <c r="DF601" t="n">
        <v>0</v>
      </c>
      <c r="DG601" t="n">
        <v>0</v>
      </c>
      <c r="DH601" t="n">
        <v>0.5711973287590322</v>
      </c>
      <c r="DI601" t="n">
        <v>0.4288026712409679</v>
      </c>
      <c r="DJ601" t="n">
        <v>39110410175.65508</v>
      </c>
      <c r="DK601" t="n">
        <v>29360516081.34493</v>
      </c>
      <c r="DL601" t="n">
        <v>37778875080.89641</v>
      </c>
      <c r="DM601" t="n">
        <v>28360921411.1036</v>
      </c>
      <c r="DN601" t="n">
        <v>2097123872.660815</v>
      </c>
      <c r="DO601" t="n">
        <v>1574328648.339186</v>
      </c>
      <c r="DP601" t="n">
        <v>0</v>
      </c>
      <c r="DQ601" t="n">
        <v>0</v>
      </c>
      <c r="DR601" t="n">
        <v>0</v>
      </c>
      <c r="DS601" t="n">
        <v>0</v>
      </c>
      <c r="DT601" t="n">
        <v>0</v>
      </c>
      <c r="DU601" t="n">
        <v>0</v>
      </c>
      <c r="DV601" t="n">
        <v>64714846616</v>
      </c>
      <c r="DW601" t="n">
        <v>4618695296.777026</v>
      </c>
      <c r="DX601" t="n">
        <v>0</v>
      </c>
      <c r="DY601" t="n">
        <v>13261092984.27246</v>
      </c>
      <c r="DZ601" t="n">
        <v>15856602022.36041</v>
      </c>
      <c r="EA601" t="n">
        <v>0</v>
      </c>
      <c r="EB601" t="n">
        <v>33736390303.4099</v>
      </c>
      <c r="EC601" t="n">
        <v>0.5213083560808282</v>
      </c>
      <c r="ED601" t="n">
        <v>33736390303.4099</v>
      </c>
      <c r="EE601" t="n">
        <v>35694466006.36828</v>
      </c>
      <c r="EF601" t="n">
        <v>0</v>
      </c>
      <c r="EG601" t="n">
        <v>0</v>
      </c>
      <c r="EH601" t="n">
        <v>0</v>
      </c>
      <c r="EI601" t="n">
        <v>0</v>
      </c>
      <c r="EJ601" t="n">
        <v>-52694312</v>
      </c>
      <c r="EK601" t="n">
        <v>0</v>
      </c>
      <c r="EL601" t="n">
        <v>1278038369</v>
      </c>
      <c r="EM601" t="n">
        <v>0</v>
      </c>
      <c r="EN601" t="n">
        <v>0</v>
      </c>
      <c r="EO601" t="n">
        <v>-1340322756</v>
      </c>
      <c r="EP601" t="n">
        <v>-52694312</v>
      </c>
      <c r="EQ601" t="n">
        <v>-62284387</v>
      </c>
      <c r="ER601" t="n">
        <v>681</v>
      </c>
      <c r="EU601" t="n">
        <v>2021</v>
      </c>
      <c r="EV601" t="inlineStr">
        <is>
          <t>국내간접투자</t>
        </is>
      </c>
      <c r="EW601" t="n">
        <v>0</v>
      </c>
      <c r="EX601" t="n">
        <v>0</v>
      </c>
      <c r="EY601" t="n">
        <v>0</v>
      </c>
      <c r="EZ601" t="n">
        <v>0</v>
      </c>
      <c r="FA601" t="n">
        <v>-30098850.25519501</v>
      </c>
      <c r="FB601" t="n">
        <v>0</v>
      </c>
      <c r="FC601" t="n">
        <v>730012102.4243503</v>
      </c>
      <c r="FD601" t="n">
        <v>0</v>
      </c>
      <c r="FE601" t="n">
        <v>0</v>
      </c>
      <c r="FF601" t="n">
        <v>-765588777.9021441</v>
      </c>
      <c r="FG601" t="n">
        <v>0</v>
      </c>
      <c r="FH601" t="n">
        <v>0</v>
      </c>
      <c r="FI601" t="n">
        <v>0</v>
      </c>
      <c r="FJ601" t="n">
        <v>0</v>
      </c>
      <c r="FK601" t="n">
        <v>-22595461.74480499</v>
      </c>
      <c r="FL601" t="n">
        <v>0</v>
      </c>
      <c r="FM601" t="n">
        <v>548026266.5756499</v>
      </c>
      <c r="FN601" t="n">
        <v>0</v>
      </c>
      <c r="FO601" t="n">
        <v>0</v>
      </c>
      <c r="FP601" t="n">
        <v>-574733978.097856</v>
      </c>
      <c r="FQ601" t="b">
        <v>1</v>
      </c>
      <c r="FR601" t="b">
        <v>1</v>
      </c>
    </row>
    <row r="602">
      <c r="A602" t="inlineStr">
        <is>
          <t>BS00001359</t>
        </is>
      </c>
      <c r="B602" t="inlineStr">
        <is>
          <t>BS0000135901</t>
        </is>
      </c>
      <c r="C602" t="n">
        <v>210001066</v>
      </c>
      <c r="D602" t="inlineStr">
        <is>
          <t>미래에셋 글로벌 인프라 전문투자형사모특별자산투자신탁 3-1호</t>
        </is>
      </c>
      <c r="E602" t="inlineStr">
        <is>
          <t>미래에셋글로벌인프라사모특별자산투자신탁3-1호</t>
        </is>
      </c>
      <c r="F602" t="inlineStr">
        <is>
          <t>인프라</t>
        </is>
      </c>
      <c r="G602" t="inlineStr">
        <is>
          <t>혼합</t>
        </is>
      </c>
      <c r="H602" t="inlineStr">
        <is>
          <t>혼합</t>
        </is>
      </c>
      <c r="I602" t="inlineStr">
        <is>
          <t>해외</t>
        </is>
      </c>
      <c r="J602" t="inlineStr">
        <is>
          <t>아메리카</t>
        </is>
      </c>
      <c r="K602" t="inlineStr">
        <is>
          <t>선진국</t>
        </is>
      </c>
      <c r="L602" t="inlineStr">
        <is>
          <t>혼합</t>
        </is>
      </c>
      <c r="M602" t="inlineStr">
        <is>
          <t>해당없음</t>
        </is>
      </c>
      <c r="N602" t="inlineStr">
        <is>
          <t>수익증권</t>
        </is>
      </c>
      <c r="O602" t="inlineStr">
        <is>
          <t>지분</t>
        </is>
      </c>
      <c r="P602" t="inlineStr">
        <is>
          <t>주식형</t>
        </is>
      </c>
      <c r="Q602" t="inlineStr">
        <is>
          <t>블라인드</t>
        </is>
      </c>
      <c r="R602" t="inlineStr">
        <is>
          <t>KRW</t>
        </is>
      </c>
      <c r="S602" t="inlineStr">
        <is>
          <t>USD</t>
        </is>
      </c>
      <c r="T602" s="1" t="n">
        <v>44427</v>
      </c>
      <c r="U602" s="1" t="n">
        <v>46253</v>
      </c>
      <c r="V602" s="1" t="n">
        <v>53923</v>
      </c>
      <c r="X602" t="inlineStr">
        <is>
          <t>해당없음</t>
        </is>
      </c>
      <c r="Y602" t="inlineStr">
        <is>
          <t>해당없음</t>
        </is>
      </c>
      <c r="Z602" t="inlineStr">
        <is>
          <t>해당없음</t>
        </is>
      </c>
      <c r="AA602" t="inlineStr">
        <is>
          <t>해당없음</t>
        </is>
      </c>
      <c r="AB602" t="inlineStr">
        <is>
          <t>미래에셋자산운용</t>
        </is>
      </c>
      <c r="AC602" t="inlineStr">
        <is>
          <t>Aberdeen Standard Investment</t>
        </is>
      </c>
      <c r="AD602" t="inlineStr">
        <is>
          <t>임채연</t>
        </is>
      </c>
      <c r="AF602" t="inlineStr">
        <is>
          <t>황민정</t>
        </is>
      </c>
      <c r="AI602" t="inlineStr">
        <is>
          <t>기보유</t>
        </is>
      </c>
      <c r="AJ602" t="inlineStr">
        <is>
          <t>해외실물</t>
        </is>
      </c>
      <c r="AK602" t="inlineStr">
        <is>
          <t>인프라</t>
        </is>
      </c>
      <c r="AL602" t="inlineStr">
        <is>
          <t>Equity</t>
        </is>
      </c>
      <c r="AM602" t="inlineStr">
        <is>
          <t>인출</t>
        </is>
      </c>
      <c r="AN602" t="inlineStr">
        <is>
          <t>운영</t>
        </is>
      </c>
      <c r="AO602" t="n">
        <v>280000000</v>
      </c>
      <c r="AP602" t="n">
        <v>56000000000</v>
      </c>
      <c r="AQ602" t="n">
        <v>0</v>
      </c>
      <c r="AR602" t="n">
        <v>0</v>
      </c>
      <c r="AS602" t="n">
        <v>0</v>
      </c>
      <c r="AT602" t="n">
        <v>0</v>
      </c>
      <c r="AU602" t="n">
        <v>1404952455</v>
      </c>
      <c r="AV602" t="n">
        <v>1563010742</v>
      </c>
      <c r="AW602" t="n">
        <v>39042776460</v>
      </c>
      <c r="AX602" t="n">
        <v>0</v>
      </c>
      <c r="AY602" t="n">
        <v>893948766</v>
      </c>
      <c r="AZ602" t="n">
        <v>1510796404</v>
      </c>
      <c r="BA602" t="n">
        <v>1404952455</v>
      </c>
      <c r="BB602" t="n">
        <v>669061976</v>
      </c>
      <c r="BC602" t="n">
        <v>37531980056</v>
      </c>
      <c r="BD602" t="n">
        <v>76983</v>
      </c>
      <c r="BE602" t="n">
        <v>879413756</v>
      </c>
      <c r="BF602" t="n">
        <v>6126849800</v>
      </c>
      <c r="BG602" t="n">
        <v>879328113</v>
      </c>
      <c r="BH602" t="n">
        <v>0</v>
      </c>
      <c r="BI602" t="n">
        <v>85643</v>
      </c>
      <c r="BJ602" t="n">
        <v>20807222</v>
      </c>
      <c r="BK602" t="n">
        <v>879328113</v>
      </c>
      <c r="BL602" t="n">
        <v>85643</v>
      </c>
      <c r="BM602" t="n">
        <v>1104216420</v>
      </c>
      <c r="BN602" t="n">
        <v>2531377549</v>
      </c>
      <c r="BO602" t="n">
        <v>76983</v>
      </c>
      <c r="BP602" t="n">
        <v>879413756</v>
      </c>
      <c r="BQ602" t="n">
        <v>1104293403</v>
      </c>
      <c r="BR602" t="n">
        <v>3410791305</v>
      </c>
      <c r="BS602" t="n">
        <v>0</v>
      </c>
      <c r="BT602" t="n">
        <v>0</v>
      </c>
      <c r="BU602" t="n">
        <v>0</v>
      </c>
      <c r="BV602" t="n">
        <v>1104293403</v>
      </c>
      <c r="BW602" t="n">
        <v>3410791305</v>
      </c>
      <c r="BX602" t="n">
        <v>2.80075868003919</v>
      </c>
      <c r="BY602" t="n">
        <v>8.992454118046416</v>
      </c>
      <c r="BZ602" t="n">
        <v>0</v>
      </c>
      <c r="CA602" t="n">
        <v>37581879838</v>
      </c>
      <c r="CB602" t="n">
        <v>36176927383</v>
      </c>
      <c r="CC602" t="n">
        <v>36865260023</v>
      </c>
      <c r="CD602" t="n">
        <v>0</v>
      </c>
      <c r="CE602" t="n">
        <v>41235097848</v>
      </c>
      <c r="CF602" t="n">
        <v>38725928973</v>
      </c>
      <c r="CG602" t="n">
        <v>38034658323</v>
      </c>
      <c r="CH602" t="n">
        <v>41235097848</v>
      </c>
      <c r="CI602" t="n">
        <v>38725928973</v>
      </c>
      <c r="CJ602" t="n">
        <v>38034658323</v>
      </c>
      <c r="CK602" t="n">
        <v>2531377549</v>
      </c>
      <c r="CL602" t="n">
        <v>0</v>
      </c>
      <c r="CM602" t="n">
        <v>40.00517785549165</v>
      </c>
      <c r="CN602" t="n">
        <v>9.149617254734041</v>
      </c>
      <c r="CO602" t="n">
        <v>7.8525248169899</v>
      </c>
      <c r="CP602" t="n">
        <v>1649617423297.841</v>
      </c>
      <c r="CQ602" t="n">
        <v>377285362770.7073</v>
      </c>
      <c r="CR602" t="n">
        <v>323799629182.4268</v>
      </c>
      <c r="CS602" t="n">
        <v>1.251774296893843</v>
      </c>
      <c r="CT602" t="n">
        <v>51617035616.02904</v>
      </c>
      <c r="CU602" t="n">
        <v>0</v>
      </c>
      <c r="CV602" t="n">
        <v>0</v>
      </c>
      <c r="CW602" t="n">
        <v>0</v>
      </c>
      <c r="CX602" t="n">
        <v>0</v>
      </c>
      <c r="CY602" t="n">
        <v>0</v>
      </c>
      <c r="CZ602" t="n">
        <v>0</v>
      </c>
      <c r="DA602" t="n">
        <v>0</v>
      </c>
      <c r="DB602" t="n">
        <v>0</v>
      </c>
      <c r="DC602" t="n">
        <v>0</v>
      </c>
      <c r="DD602" t="n">
        <v>0</v>
      </c>
      <c r="DE602" t="n">
        <v>0</v>
      </c>
      <c r="DF602" t="n">
        <v>0</v>
      </c>
      <c r="DG602" t="n">
        <v>0</v>
      </c>
      <c r="DH602" t="n">
        <v>0</v>
      </c>
      <c r="DI602" t="n">
        <v>1</v>
      </c>
      <c r="DJ602" t="n">
        <v>0</v>
      </c>
      <c r="DK602" t="n">
        <v>41235097848</v>
      </c>
      <c r="DL602" t="n">
        <v>0</v>
      </c>
      <c r="DM602" t="n">
        <v>38034658323</v>
      </c>
      <c r="DN602" t="n">
        <v>0</v>
      </c>
      <c r="DO602" t="n">
        <v>1563010742</v>
      </c>
      <c r="DP602" t="n">
        <v>0</v>
      </c>
      <c r="DQ602" t="n">
        <v>893948766</v>
      </c>
      <c r="DR602" t="n">
        <v>0</v>
      </c>
      <c r="DS602" t="n">
        <v>0</v>
      </c>
      <c r="DT602" t="n">
        <v>0</v>
      </c>
      <c r="DU602" t="n">
        <v>0</v>
      </c>
      <c r="DV602" t="n">
        <v>38238840705</v>
      </c>
      <c r="DW602" t="n">
        <v>34938962.20823202</v>
      </c>
      <c r="DX602" t="n">
        <v>0</v>
      </c>
      <c r="DY602" t="n">
        <v>19245275437.18755</v>
      </c>
      <c r="DZ602" t="n">
        <v>10937951929.61582</v>
      </c>
      <c r="EA602" t="n">
        <v>0</v>
      </c>
      <c r="EB602" t="n">
        <v>30218166329.0116</v>
      </c>
      <c r="EC602" t="n">
        <v>0.7902479722681646</v>
      </c>
      <c r="ED602" t="n">
        <v>30218166329.0116</v>
      </c>
      <c r="EE602" t="n">
        <v>32585952460.66136</v>
      </c>
      <c r="EF602" t="n">
        <v>0</v>
      </c>
      <c r="EG602" t="n">
        <v>76983</v>
      </c>
      <c r="EH602" t="n">
        <v>0</v>
      </c>
      <c r="EI602" t="n">
        <v>0</v>
      </c>
      <c r="EJ602" t="n">
        <v>1104216420</v>
      </c>
      <c r="EK602" t="n">
        <v>0</v>
      </c>
      <c r="EL602" t="n">
        <v>879413756</v>
      </c>
      <c r="EM602" t="n">
        <v>20807222</v>
      </c>
      <c r="EN602" t="n">
        <v>0</v>
      </c>
      <c r="EO602" t="n">
        <v>2510570327</v>
      </c>
      <c r="EP602" t="n">
        <v>1104293403</v>
      </c>
      <c r="EQ602" t="n">
        <v>3410791305</v>
      </c>
      <c r="ER602" t="n">
        <v>82</v>
      </c>
      <c r="EU602" t="n">
        <v>2021</v>
      </c>
      <c r="EV602" t="inlineStr">
        <is>
          <t>국내간접투자</t>
        </is>
      </c>
      <c r="EW602" t="n">
        <v>0</v>
      </c>
      <c r="EX602" t="n">
        <v>0</v>
      </c>
      <c r="EY602" t="n">
        <v>0</v>
      </c>
      <c r="EZ602" t="n">
        <v>0</v>
      </c>
      <c r="FA602" t="n">
        <v>0</v>
      </c>
      <c r="FB602" t="n">
        <v>0</v>
      </c>
      <c r="FC602" t="n">
        <v>0</v>
      </c>
      <c r="FD602" t="n">
        <v>0</v>
      </c>
      <c r="FE602" t="n">
        <v>0</v>
      </c>
      <c r="FF602" t="n">
        <v>0</v>
      </c>
      <c r="FG602" t="n">
        <v>0</v>
      </c>
      <c r="FH602" t="n">
        <v>76983</v>
      </c>
      <c r="FI602" t="n">
        <v>0</v>
      </c>
      <c r="FJ602" t="n">
        <v>0</v>
      </c>
      <c r="FK602" t="n">
        <v>1104216420</v>
      </c>
      <c r="FL602" t="n">
        <v>0</v>
      </c>
      <c r="FM602" t="n">
        <v>879413756</v>
      </c>
      <c r="FN602" t="n">
        <v>20807222</v>
      </c>
      <c r="FO602" t="n">
        <v>0</v>
      </c>
      <c r="FP602" t="n">
        <v>2510570327</v>
      </c>
      <c r="FQ602" t="b">
        <v>1</v>
      </c>
      <c r="FR602" t="b">
        <v>1</v>
      </c>
    </row>
    <row r="603">
      <c r="A603" t="inlineStr">
        <is>
          <t>BS00001361</t>
        </is>
      </c>
      <c r="B603" t="n">
        <v>306508862301</v>
      </c>
      <c r="C603" t="n">
        <v>6000000001229</v>
      </c>
      <c r="D603" t="inlineStr">
        <is>
          <t>용인 국제물류단지조성사업 PF대출</t>
        </is>
      </c>
      <c r="E603" t="inlineStr">
        <is>
          <t>용인 국제물류단지 조성사업 PF</t>
        </is>
      </c>
      <c r="F603" t="inlineStr">
        <is>
          <t>부동산</t>
        </is>
      </c>
      <c r="G603" t="inlineStr">
        <is>
          <t>개발형</t>
        </is>
      </c>
      <c r="H603" t="inlineStr">
        <is>
          <t>물류창고</t>
        </is>
      </c>
      <c r="I603" t="inlineStr">
        <is>
          <t>국내</t>
        </is>
      </c>
      <c r="J603" t="inlineStr">
        <is>
          <t>아시아</t>
        </is>
      </c>
      <c r="K603" t="inlineStr">
        <is>
          <t>이머징</t>
        </is>
      </c>
      <c r="L603" t="inlineStr">
        <is>
          <t>한국</t>
        </is>
      </c>
      <c r="M603" t="inlineStr">
        <is>
          <t>수도권</t>
        </is>
      </c>
      <c r="N603" t="inlineStr">
        <is>
          <t>대출</t>
        </is>
      </c>
      <c r="O603" t="inlineStr">
        <is>
          <t>선순위</t>
        </is>
      </c>
      <c r="P603" t="inlineStr">
        <is>
          <t>대출</t>
        </is>
      </c>
      <c r="Q603" t="inlineStr">
        <is>
          <t>프로젝트</t>
        </is>
      </c>
      <c r="R603" t="inlineStr">
        <is>
          <t>KRW</t>
        </is>
      </c>
      <c r="S603" t="inlineStr">
        <is>
          <t>KRW</t>
        </is>
      </c>
      <c r="T603" s="1" t="n">
        <v>44418</v>
      </c>
      <c r="U603" s="1" t="n">
        <v>45879</v>
      </c>
      <c r="V603" s="1" t="n">
        <v>46244</v>
      </c>
      <c r="X603" t="inlineStr">
        <is>
          <t>해당없음</t>
        </is>
      </c>
      <c r="Y603" t="inlineStr">
        <is>
          <t>해당없음</t>
        </is>
      </c>
      <c r="Z603" t="inlineStr">
        <is>
          <t>시공사 책임준공</t>
        </is>
      </c>
      <c r="AA603" t="inlineStr">
        <is>
          <t>시공사 책임준공</t>
        </is>
      </c>
      <c r="AB603" t="inlineStr">
        <is>
          <t>교보증권</t>
        </is>
      </c>
      <c r="AC603" t="inlineStr">
        <is>
          <t>해당없음</t>
        </is>
      </c>
      <c r="AD603" t="inlineStr">
        <is>
          <t>이다인</t>
        </is>
      </c>
      <c r="AF603" t="inlineStr">
        <is>
          <t>김현우</t>
        </is>
      </c>
      <c r="AH603" s="1" t="n">
        <v>44417</v>
      </c>
      <c r="AI603" t="inlineStr">
        <is>
          <t>기보유</t>
        </is>
      </c>
      <c r="AJ603" t="inlineStr">
        <is>
          <t>국내실물</t>
        </is>
      </c>
      <c r="AK603" t="inlineStr">
        <is>
          <t>부동산</t>
        </is>
      </c>
      <c r="AL603" t="inlineStr">
        <is>
          <t>Debt</t>
        </is>
      </c>
      <c r="AM603" t="inlineStr">
        <is>
          <t>인출</t>
        </is>
      </c>
      <c r="AN603" t="inlineStr">
        <is>
          <t>운영</t>
        </is>
      </c>
      <c r="AO603" t="n">
        <v>0</v>
      </c>
      <c r="AP603" t="n">
        <v>100000000000</v>
      </c>
      <c r="AQ603" t="n">
        <v>0</v>
      </c>
      <c r="AR603" t="n">
        <v>0</v>
      </c>
      <c r="AS603" t="n">
        <v>0</v>
      </c>
      <c r="AT603" t="n">
        <v>0</v>
      </c>
      <c r="AU603" t="n">
        <v>0</v>
      </c>
      <c r="AV603" t="n">
        <v>0</v>
      </c>
      <c r="AW603" t="n">
        <v>100000000000</v>
      </c>
      <c r="AX603" t="n">
        <v>0</v>
      </c>
      <c r="AY603" t="n">
        <v>0</v>
      </c>
      <c r="AZ603" t="n">
        <v>0</v>
      </c>
      <c r="BA603" t="n">
        <v>0</v>
      </c>
      <c r="BB603" t="n">
        <v>0</v>
      </c>
      <c r="BC603" t="n">
        <v>100000000000</v>
      </c>
      <c r="BD603" t="n">
        <v>0</v>
      </c>
      <c r="BE603" t="n">
        <v>3802054789</v>
      </c>
      <c r="BF603" t="n">
        <v>17843991993</v>
      </c>
      <c r="BG603" t="n">
        <v>0</v>
      </c>
      <c r="BH603" t="n">
        <v>3802054789</v>
      </c>
      <c r="BI603" t="n">
        <v>0</v>
      </c>
      <c r="BJ603" t="n">
        <v>0</v>
      </c>
      <c r="BK603" t="n">
        <v>0</v>
      </c>
      <c r="BL603" t="n">
        <v>4066048942</v>
      </c>
      <c r="BM603" t="n">
        <v>0</v>
      </c>
      <c r="BN603" t="n">
        <v>0</v>
      </c>
      <c r="BO603" t="n">
        <v>-19957990293</v>
      </c>
      <c r="BP603" t="n">
        <v>-19870637909</v>
      </c>
      <c r="BQ603" t="n">
        <v>-19957990293</v>
      </c>
      <c r="BR603" t="n">
        <v>-19870637909</v>
      </c>
      <c r="BS603" t="n">
        <v>0</v>
      </c>
      <c r="BT603" t="n">
        <v>0</v>
      </c>
      <c r="BU603" t="n">
        <v>0</v>
      </c>
      <c r="BV603" t="n">
        <v>-19957990293</v>
      </c>
      <c r="BW603" t="n">
        <v>-19870637909</v>
      </c>
      <c r="BX603" t="n">
        <v>-18.52159457942098</v>
      </c>
      <c r="BY603" t="n">
        <v>-18.07484446124548</v>
      </c>
      <c r="BZ603" t="n">
        <v>0</v>
      </c>
      <c r="CA603" t="n">
        <v>100000000000</v>
      </c>
      <c r="CB603" t="n">
        <v>95552507007</v>
      </c>
      <c r="CC603" t="n">
        <v>100000000000</v>
      </c>
      <c r="CD603" t="n">
        <v>0</v>
      </c>
      <c r="CE603" t="n">
        <v>100000000000</v>
      </c>
      <c r="CF603" t="n">
        <v>95552507007</v>
      </c>
      <c r="CG603" t="n">
        <v>100000000000</v>
      </c>
      <c r="CH603" t="n">
        <v>100000000000</v>
      </c>
      <c r="CI603" t="n">
        <v>95552507007</v>
      </c>
      <c r="CJ603" t="n">
        <v>100000000000</v>
      </c>
      <c r="CK603" t="n">
        <v>0</v>
      </c>
      <c r="CL603" t="n">
        <v>0</v>
      </c>
      <c r="CM603" t="n">
        <v>0.3383757833333333</v>
      </c>
      <c r="CN603" t="n">
        <v>4.0605094</v>
      </c>
      <c r="CO603" t="n">
        <v>4.0605094</v>
      </c>
      <c r="CP603" t="n">
        <v>33837578333.33334</v>
      </c>
      <c r="CQ603" t="n">
        <v>406050940000</v>
      </c>
      <c r="CR603" t="n">
        <v>406050940000</v>
      </c>
      <c r="CS603" t="n">
        <v>1.17843991993</v>
      </c>
      <c r="CT603" t="n">
        <v>117843991993</v>
      </c>
      <c r="CU603" t="n">
        <v>4</v>
      </c>
      <c r="CV603" t="n">
        <v>0</v>
      </c>
      <c r="CW603" t="n">
        <v>0</v>
      </c>
      <c r="CX603" t="n">
        <v>0</v>
      </c>
      <c r="CY603" t="n">
        <v>0</v>
      </c>
      <c r="CZ603" t="n">
        <v>400000000000</v>
      </c>
      <c r="DA603" t="n">
        <v>0</v>
      </c>
      <c r="DB603" t="n">
        <v>0</v>
      </c>
      <c r="DC603" t="n">
        <v>0</v>
      </c>
      <c r="DD603" t="n">
        <v>0</v>
      </c>
      <c r="DE603" t="n">
        <v>100000000000</v>
      </c>
      <c r="DF603" t="n">
        <v>0</v>
      </c>
      <c r="DG603" t="n">
        <v>0</v>
      </c>
      <c r="DH603" t="n">
        <v>1</v>
      </c>
      <c r="DI603" t="n">
        <v>0</v>
      </c>
      <c r="DJ603" t="n">
        <v>100000000000</v>
      </c>
      <c r="DK603" t="n">
        <v>0</v>
      </c>
      <c r="DL603" t="n">
        <v>100000000000</v>
      </c>
      <c r="DM603" t="n">
        <v>0</v>
      </c>
      <c r="DN603" t="n">
        <v>0</v>
      </c>
      <c r="DO603" t="n">
        <v>0</v>
      </c>
      <c r="DP603" t="n">
        <v>0</v>
      </c>
      <c r="DQ603" t="n">
        <v>0</v>
      </c>
      <c r="DR603" t="n">
        <v>0</v>
      </c>
      <c r="DS603" t="n">
        <v>0</v>
      </c>
      <c r="DT603" t="n">
        <v>0</v>
      </c>
      <c r="DU603" t="n">
        <v>0</v>
      </c>
      <c r="DV603" t="n">
        <v>100103790079.7349</v>
      </c>
      <c r="DW603" t="n">
        <v>4326552014.389603</v>
      </c>
      <c r="DX603" t="n">
        <v>0</v>
      </c>
      <c r="DY603" t="n">
        <v>0</v>
      </c>
      <c r="DZ603" t="n">
        <v>0</v>
      </c>
      <c r="EA603" t="n">
        <v>0</v>
      </c>
      <c r="EB603" t="n">
        <v>4326552014.389603</v>
      </c>
      <c r="EC603" t="n">
        <v>0.04322066138498259</v>
      </c>
      <c r="ED603" t="n">
        <v>4326552014.389603</v>
      </c>
      <c r="EE603" t="n">
        <v>4322066138.498259</v>
      </c>
      <c r="EF603" t="n">
        <v>0</v>
      </c>
      <c r="EG603" t="n">
        <v>-19957990293</v>
      </c>
      <c r="EH603" t="n">
        <v>0</v>
      </c>
      <c r="EI603" t="n">
        <v>0</v>
      </c>
      <c r="EJ603" t="n">
        <v>0</v>
      </c>
      <c r="EK603" t="n">
        <v>0</v>
      </c>
      <c r="EL603" t="n">
        <v>-19870637909</v>
      </c>
      <c r="EM603" t="n">
        <v>0</v>
      </c>
      <c r="EN603" t="n">
        <v>0</v>
      </c>
      <c r="EO603" t="n">
        <v>0</v>
      </c>
      <c r="EP603" t="n">
        <v>-19957990293</v>
      </c>
      <c r="EQ603" t="n">
        <v>-19870637909</v>
      </c>
      <c r="ER603" t="n">
        <v>754</v>
      </c>
      <c r="EU603" t="n">
        <v>2021</v>
      </c>
      <c r="EV603" t="inlineStr">
        <is>
          <t>국내간접투자</t>
        </is>
      </c>
      <c r="EW603" t="n">
        <v>0</v>
      </c>
      <c r="EX603" t="n">
        <v>-19957990293</v>
      </c>
      <c r="EY603" t="n">
        <v>0</v>
      </c>
      <c r="EZ603" t="n">
        <v>0</v>
      </c>
      <c r="FA603" t="n">
        <v>0</v>
      </c>
      <c r="FB603" t="n">
        <v>0</v>
      </c>
      <c r="FC603" t="n">
        <v>-19870637909</v>
      </c>
      <c r="FD603" t="n">
        <v>0</v>
      </c>
      <c r="FE603" t="n">
        <v>0</v>
      </c>
      <c r="FF603" t="n">
        <v>0</v>
      </c>
      <c r="FG603" t="n">
        <v>0</v>
      </c>
      <c r="FH603" t="n">
        <v>0</v>
      </c>
      <c r="FI603" t="n">
        <v>0</v>
      </c>
      <c r="FJ603" t="n">
        <v>0</v>
      </c>
      <c r="FK603" t="n">
        <v>0</v>
      </c>
      <c r="FL603" t="n">
        <v>0</v>
      </c>
      <c r="FM603" t="n">
        <v>0</v>
      </c>
      <c r="FN603" t="n">
        <v>0</v>
      </c>
      <c r="FO603" t="n">
        <v>0</v>
      </c>
      <c r="FP603" t="n">
        <v>0</v>
      </c>
      <c r="FQ603" t="b">
        <v>1</v>
      </c>
      <c r="FR603" t="b">
        <v>1</v>
      </c>
    </row>
    <row r="604">
      <c r="A604" t="inlineStr">
        <is>
          <t>BS00001362</t>
        </is>
      </c>
      <c r="B604" t="n">
        <v>800716489803</v>
      </c>
      <c r="C604" t="n">
        <v>6000000001230</v>
      </c>
      <c r="D604" t="inlineStr">
        <is>
          <t>하남미사 데이터센터개발사업 PF대출 (이지스354호)</t>
        </is>
      </c>
      <c r="E604" t="inlineStr">
        <is>
          <t>하남미사 데이터센터 개발사업 PF대출(이지스354호)</t>
        </is>
      </c>
      <c r="F604" t="inlineStr">
        <is>
          <t>부동산</t>
        </is>
      </c>
      <c r="G604" t="inlineStr">
        <is>
          <t>개발형</t>
        </is>
      </c>
      <c r="H604" t="inlineStr">
        <is>
          <t>데이터센터</t>
        </is>
      </c>
      <c r="I604" t="inlineStr">
        <is>
          <t>국내</t>
        </is>
      </c>
      <c r="J604" t="inlineStr">
        <is>
          <t>아시아</t>
        </is>
      </c>
      <c r="K604" t="inlineStr">
        <is>
          <t>이머징</t>
        </is>
      </c>
      <c r="L604" t="inlineStr">
        <is>
          <t>한국</t>
        </is>
      </c>
      <c r="M604" t="inlineStr">
        <is>
          <t>수도권</t>
        </is>
      </c>
      <c r="N604" t="inlineStr">
        <is>
          <t>대출</t>
        </is>
      </c>
      <c r="O604" t="inlineStr">
        <is>
          <t>선순위</t>
        </is>
      </c>
      <c r="P604" t="inlineStr">
        <is>
          <t>대출</t>
        </is>
      </c>
      <c r="Q604" t="inlineStr">
        <is>
          <t>프로젝트</t>
        </is>
      </c>
      <c r="R604" t="inlineStr">
        <is>
          <t>KRW</t>
        </is>
      </c>
      <c r="S604" t="inlineStr">
        <is>
          <t>KRW</t>
        </is>
      </c>
      <c r="T604" s="1" t="n">
        <v>44558</v>
      </c>
      <c r="U604" s="1" t="n">
        <v>45379</v>
      </c>
      <c r="V604" s="1" t="n">
        <v>45379</v>
      </c>
      <c r="W604" s="1" t="n">
        <v>45350</v>
      </c>
      <c r="X604" t="inlineStr">
        <is>
          <t>해당없음</t>
        </is>
      </c>
      <c r="Y604" t="inlineStr">
        <is>
          <t>해당없음</t>
        </is>
      </c>
      <c r="Z604" t="inlineStr">
        <is>
          <t>시공사 책임준공</t>
        </is>
      </c>
      <c r="AA604" t="inlineStr">
        <is>
          <t>시공사 책임준공</t>
        </is>
      </c>
      <c r="AB604" t="inlineStr">
        <is>
          <t>이지스자산운용</t>
        </is>
      </c>
      <c r="AC604" t="inlineStr">
        <is>
          <t>해당없음</t>
        </is>
      </c>
      <c r="AD604" t="inlineStr">
        <is>
          <t>상환/확인필요</t>
        </is>
      </c>
      <c r="AF604" t="inlineStr">
        <is>
          <t>김현우</t>
        </is>
      </c>
      <c r="AI604" t="inlineStr">
        <is>
          <t>기보유</t>
        </is>
      </c>
      <c r="AJ604" t="inlineStr">
        <is>
          <t>국내실물</t>
        </is>
      </c>
      <c r="AK604" t="inlineStr">
        <is>
          <t>부동산</t>
        </is>
      </c>
      <c r="AL604" t="inlineStr">
        <is>
          <t>Debt</t>
        </is>
      </c>
      <c r="AM604" t="inlineStr">
        <is>
          <t>인출</t>
        </is>
      </c>
      <c r="AN604" t="inlineStr">
        <is>
          <t>상환</t>
        </is>
      </c>
      <c r="AO604" t="n">
        <v>0</v>
      </c>
      <c r="AP604" t="n">
        <v>70000000000</v>
      </c>
      <c r="AQ604" t="n">
        <v>0</v>
      </c>
      <c r="AR604" t="n">
        <v>0</v>
      </c>
      <c r="AS604" t="n">
        <v>0</v>
      </c>
      <c r="AT604" t="n">
        <v>0</v>
      </c>
      <c r="AU604" t="n">
        <v>0</v>
      </c>
      <c r="AV604" t="n">
        <v>0</v>
      </c>
      <c r="AW604" t="n">
        <v>0</v>
      </c>
      <c r="AX604" t="n">
        <v>0</v>
      </c>
      <c r="AY604" t="n">
        <v>0</v>
      </c>
      <c r="AZ604" t="n">
        <v>0</v>
      </c>
      <c r="BA604" t="n">
        <v>0</v>
      </c>
      <c r="BB604" t="n">
        <v>0</v>
      </c>
      <c r="BC604" t="n">
        <v>0</v>
      </c>
      <c r="BD604" t="n">
        <v>0</v>
      </c>
      <c r="BE604" t="n">
        <v>0</v>
      </c>
      <c r="BF604" t="n">
        <v>0</v>
      </c>
      <c r="BG604" t="n">
        <v>0</v>
      </c>
      <c r="BH604" t="n">
        <v>0</v>
      </c>
      <c r="BI604" t="n">
        <v>0</v>
      </c>
      <c r="BJ604" t="n">
        <v>0</v>
      </c>
      <c r="BK604" t="n">
        <v>0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0</v>
      </c>
      <c r="BR604" t="n">
        <v>0</v>
      </c>
      <c r="BS604" t="n">
        <v>0</v>
      </c>
      <c r="BT604" t="n">
        <v>0</v>
      </c>
      <c r="BU604" t="n">
        <v>0</v>
      </c>
      <c r="BV604" t="n">
        <v>0</v>
      </c>
      <c r="BW604" t="n">
        <v>0</v>
      </c>
      <c r="BX604" t="n">
        <v>0</v>
      </c>
      <c r="BY604" t="n">
        <v>0</v>
      </c>
      <c r="BZ604" t="n">
        <v>0</v>
      </c>
      <c r="CA604" t="n">
        <v>0</v>
      </c>
      <c r="CB604" t="n">
        <v>0</v>
      </c>
      <c r="CC604" t="n">
        <v>0</v>
      </c>
      <c r="CD604" t="n">
        <v>0</v>
      </c>
      <c r="CE604" t="n">
        <v>0</v>
      </c>
      <c r="CF604" t="n">
        <v>0</v>
      </c>
      <c r="CG604" t="n">
        <v>0</v>
      </c>
      <c r="CH604" t="n">
        <v>0</v>
      </c>
      <c r="CI604" t="n">
        <v>0</v>
      </c>
      <c r="CJ604" t="n">
        <v>0</v>
      </c>
      <c r="CK604" t="n">
        <v>0</v>
      </c>
      <c r="CL604" t="n">
        <v>0</v>
      </c>
      <c r="CM604" t="n">
        <v>0</v>
      </c>
      <c r="CN604" t="n">
        <v>0</v>
      </c>
      <c r="CO604" t="n">
        <v>0</v>
      </c>
      <c r="CP604" t="n">
        <v>0</v>
      </c>
      <c r="CQ604" t="n">
        <v>0</v>
      </c>
      <c r="CR604" t="n">
        <v>0</v>
      </c>
      <c r="CS604" t="n">
        <v>0</v>
      </c>
      <c r="CT604" t="n">
        <v>0</v>
      </c>
      <c r="CU604" t="n">
        <v>0</v>
      </c>
      <c r="CV604" t="n">
        <v>0</v>
      </c>
      <c r="CW604" t="n">
        <v>0</v>
      </c>
      <c r="CX604" t="n">
        <v>0</v>
      </c>
      <c r="CY604" t="n">
        <v>0</v>
      </c>
      <c r="CZ604" t="n">
        <v>0</v>
      </c>
      <c r="DA604" t="n">
        <v>0</v>
      </c>
      <c r="DB604" t="n">
        <v>0</v>
      </c>
      <c r="DC604" t="n">
        <v>0</v>
      </c>
      <c r="DD604" t="n">
        <v>0</v>
      </c>
      <c r="DE604" t="n">
        <v>0</v>
      </c>
      <c r="DF604" t="n">
        <v>0</v>
      </c>
      <c r="DG604" t="n">
        <v>0</v>
      </c>
      <c r="DH604" t="n">
        <v>1</v>
      </c>
      <c r="DI604" t="n">
        <v>0</v>
      </c>
      <c r="DJ604" t="n">
        <v>0</v>
      </c>
      <c r="DK604" t="n">
        <v>0</v>
      </c>
      <c r="DL604" t="n">
        <v>0</v>
      </c>
      <c r="DM604" t="n">
        <v>0</v>
      </c>
      <c r="DN604" t="n">
        <v>0</v>
      </c>
      <c r="DO604" t="n">
        <v>0</v>
      </c>
      <c r="DP604" t="n">
        <v>0</v>
      </c>
      <c r="DQ604" t="n">
        <v>0</v>
      </c>
      <c r="DR604" t="n">
        <v>0</v>
      </c>
      <c r="DS604" t="n">
        <v>0</v>
      </c>
      <c r="DT604" t="n">
        <v>0</v>
      </c>
      <c r="DU604" t="n">
        <v>0</v>
      </c>
      <c r="DV604" t="n">
        <v>0</v>
      </c>
      <c r="DW604" t="n">
        <v>0</v>
      </c>
      <c r="DX604" t="n">
        <v>0</v>
      </c>
      <c r="DY604" t="n">
        <v>0</v>
      </c>
      <c r="DZ604" t="n">
        <v>0</v>
      </c>
      <c r="EA604" t="n">
        <v>0</v>
      </c>
      <c r="EB604" t="n">
        <v>0</v>
      </c>
      <c r="EC604" t="n">
        <v>0</v>
      </c>
      <c r="ED604" t="n">
        <v>0</v>
      </c>
      <c r="EE604" t="n">
        <v>0</v>
      </c>
      <c r="EF604" t="n">
        <v>0</v>
      </c>
      <c r="EG604" t="n">
        <v>0</v>
      </c>
      <c r="EH604" t="n">
        <v>0</v>
      </c>
      <c r="EI604" t="n">
        <v>0</v>
      </c>
      <c r="EJ604" t="n">
        <v>0</v>
      </c>
      <c r="EK604" t="n">
        <v>0</v>
      </c>
      <c r="EL604" t="n">
        <v>0</v>
      </c>
      <c r="EM604" t="n">
        <v>0</v>
      </c>
      <c r="EN604" t="n">
        <v>0</v>
      </c>
      <c r="EO604" t="n">
        <v>0</v>
      </c>
      <c r="EP604" t="n">
        <v>0</v>
      </c>
      <c r="EQ604" t="n">
        <v>0</v>
      </c>
      <c r="ER604" t="n">
        <v>471</v>
      </c>
      <c r="EU604" t="n">
        <v>2021</v>
      </c>
      <c r="EV604" t="inlineStr">
        <is>
          <t>국내간접투자</t>
        </is>
      </c>
      <c r="EW604" t="n">
        <v>0</v>
      </c>
      <c r="EX604" t="n">
        <v>0</v>
      </c>
      <c r="EY604" t="n">
        <v>0</v>
      </c>
      <c r="EZ604" t="n">
        <v>0</v>
      </c>
      <c r="FA604" t="n">
        <v>0</v>
      </c>
      <c r="FB604" t="n">
        <v>0</v>
      </c>
      <c r="FC604" t="n">
        <v>0</v>
      </c>
      <c r="FD604" t="n">
        <v>0</v>
      </c>
      <c r="FE604" t="n">
        <v>0</v>
      </c>
      <c r="FF604" t="n">
        <v>0</v>
      </c>
      <c r="FG604" t="n">
        <v>0</v>
      </c>
      <c r="FH604" t="n">
        <v>0</v>
      </c>
      <c r="FI604" t="n">
        <v>0</v>
      </c>
      <c r="FJ604" t="n">
        <v>0</v>
      </c>
      <c r="FK604" t="n">
        <v>0</v>
      </c>
      <c r="FL604" t="n">
        <v>0</v>
      </c>
      <c r="FM604" t="n">
        <v>0</v>
      </c>
      <c r="FN604" t="n">
        <v>0</v>
      </c>
      <c r="FO604" t="n">
        <v>0</v>
      </c>
      <c r="FP604" t="n">
        <v>0</v>
      </c>
      <c r="FQ604" t="b">
        <v>1</v>
      </c>
      <c r="FR604" t="b">
        <v>1</v>
      </c>
    </row>
    <row r="605">
      <c r="A605" t="inlineStr">
        <is>
          <t>BS00001382</t>
        </is>
      </c>
      <c r="B605" t="inlineStr">
        <is>
          <t>BS0000138201</t>
        </is>
      </c>
      <c r="C605" t="n">
        <v>210001149</v>
      </c>
      <c r="D605" t="inlineStr">
        <is>
          <t>신한AIM 재간접 전문투자형사모투자신탁 16호 (BARINGS INFRA)</t>
        </is>
      </c>
      <c r="E605" t="inlineStr">
        <is>
          <t>신한AIM재간접 일반 사모투자신탁제16호(BARINGS)</t>
        </is>
      </c>
      <c r="F605" t="inlineStr">
        <is>
          <t>인프라</t>
        </is>
      </c>
      <c r="G605" t="inlineStr">
        <is>
          <t>혼합</t>
        </is>
      </c>
      <c r="H605" t="inlineStr">
        <is>
          <t>혼합</t>
        </is>
      </c>
      <c r="I605" t="inlineStr">
        <is>
          <t>해외</t>
        </is>
      </c>
      <c r="J605" t="inlineStr">
        <is>
          <t>아메리카/유럽</t>
        </is>
      </c>
      <c r="K605" t="inlineStr">
        <is>
          <t>선진국</t>
        </is>
      </c>
      <c r="L605" t="inlineStr">
        <is>
          <t>혼합</t>
        </is>
      </c>
      <c r="M605" t="inlineStr">
        <is>
          <t>해당없음</t>
        </is>
      </c>
      <c r="N605" t="inlineStr">
        <is>
          <t>수익증권</t>
        </is>
      </c>
      <c r="O605" t="inlineStr">
        <is>
          <t>혼합</t>
        </is>
      </c>
      <c r="P605" t="inlineStr">
        <is>
          <t>채권형</t>
        </is>
      </c>
      <c r="Q605" t="inlineStr">
        <is>
          <t>블라인드</t>
        </is>
      </c>
      <c r="R605" t="inlineStr">
        <is>
          <t>KRW</t>
        </is>
      </c>
      <c r="S605" t="inlineStr">
        <is>
          <t>USD</t>
        </is>
      </c>
      <c r="T605" s="1" t="n">
        <v>44511</v>
      </c>
      <c r="U605" s="1" t="n">
        <v>45607</v>
      </c>
      <c r="V605" s="1" t="n">
        <v>48213</v>
      </c>
      <c r="X605" t="inlineStr">
        <is>
          <t>해당없음</t>
        </is>
      </c>
      <c r="Y605" t="inlineStr">
        <is>
          <t>해당없음</t>
        </is>
      </c>
      <c r="Z605" t="inlineStr">
        <is>
          <t>해당없음</t>
        </is>
      </c>
      <c r="AA605" t="inlineStr">
        <is>
          <t>해당없음</t>
        </is>
      </c>
      <c r="AB605" t="inlineStr">
        <is>
          <t>신한자산운용</t>
        </is>
      </c>
      <c r="AC605" t="inlineStr">
        <is>
          <t>Barings asset management</t>
        </is>
      </c>
      <c r="AD605" t="inlineStr">
        <is>
          <t>정의헌</t>
        </is>
      </c>
      <c r="AF605" t="inlineStr">
        <is>
          <t>황민정</t>
        </is>
      </c>
      <c r="AI605" t="inlineStr">
        <is>
          <t>기보유</t>
        </is>
      </c>
      <c r="AJ605" t="inlineStr">
        <is>
          <t>해외실물</t>
        </is>
      </c>
      <c r="AK605" t="inlineStr">
        <is>
          <t>인프라</t>
        </is>
      </c>
      <c r="AL605" t="inlineStr">
        <is>
          <t>Debt</t>
        </is>
      </c>
      <c r="AM605" t="inlineStr">
        <is>
          <t>인출</t>
        </is>
      </c>
      <c r="AN605" t="inlineStr">
        <is>
          <t>운영</t>
        </is>
      </c>
      <c r="AO605" t="n">
        <v>0</v>
      </c>
      <c r="AP605" t="n">
        <v>70000000000</v>
      </c>
      <c r="AQ605" t="n">
        <v>0</v>
      </c>
      <c r="AR605" t="n">
        <v>0</v>
      </c>
      <c r="AS605" t="n">
        <v>0</v>
      </c>
      <c r="AT605" t="n">
        <v>0</v>
      </c>
      <c r="AU605" t="n">
        <v>0</v>
      </c>
      <c r="AV605" t="n">
        <v>0</v>
      </c>
      <c r="AW605" t="n">
        <v>65634658017</v>
      </c>
      <c r="AX605" t="n">
        <v>0</v>
      </c>
      <c r="AY605" t="n">
        <v>6567283972</v>
      </c>
      <c r="AZ605" t="n">
        <v>7397283972</v>
      </c>
      <c r="BA605" t="n">
        <v>0</v>
      </c>
      <c r="BB605" t="n">
        <v>-6567283972</v>
      </c>
      <c r="BC605" t="n">
        <v>58237374045</v>
      </c>
      <c r="BD605" t="n">
        <v>0</v>
      </c>
      <c r="BE605" t="n">
        <v>4298500004</v>
      </c>
      <c r="BF605" t="n">
        <v>13714221986</v>
      </c>
      <c r="BG605" t="n">
        <v>4298500004</v>
      </c>
      <c r="BH605" t="n">
        <v>0</v>
      </c>
      <c r="BI605" t="n">
        <v>0</v>
      </c>
      <c r="BJ605" t="n">
        <v>-156076401</v>
      </c>
      <c r="BK605" t="n">
        <v>4298500004</v>
      </c>
      <c r="BL605" t="n">
        <v>0</v>
      </c>
      <c r="BM605" t="n">
        <v>-907664064</v>
      </c>
      <c r="BN605" t="n">
        <v>-1459119704</v>
      </c>
      <c r="BO605" t="n">
        <v>0</v>
      </c>
      <c r="BP605" t="n">
        <v>4298500004</v>
      </c>
      <c r="BQ605" t="n">
        <v>-907664064</v>
      </c>
      <c r="BR605" t="n">
        <v>2839380300</v>
      </c>
      <c r="BS605" t="n">
        <v>0</v>
      </c>
      <c r="BT605" t="n">
        <v>0</v>
      </c>
      <c r="BU605" t="n">
        <v>0</v>
      </c>
      <c r="BV605" t="n">
        <v>-907664064</v>
      </c>
      <c r="BW605" t="n">
        <v>2839380300</v>
      </c>
      <c r="BX605" t="n">
        <v>-1.73934604214675</v>
      </c>
      <c r="BY605" t="n">
        <v>5.270794583873584</v>
      </c>
      <c r="BZ605" t="n">
        <v>0</v>
      </c>
      <c r="CA605" t="n">
        <v>57458286024</v>
      </c>
      <c r="CB605" t="n">
        <v>57458286024</v>
      </c>
      <c r="CC605" t="n">
        <v>64805485541</v>
      </c>
      <c r="CD605" t="n">
        <v>0</v>
      </c>
      <c r="CE605" t="n">
        <v>51276550118</v>
      </c>
      <c r="CF605" t="n">
        <v>52184214182</v>
      </c>
      <c r="CG605" t="n">
        <v>59302953794</v>
      </c>
      <c r="CH605" t="n">
        <v>51276550118</v>
      </c>
      <c r="CI605" t="n">
        <v>52184214182</v>
      </c>
      <c r="CJ605" t="n">
        <v>59302953794</v>
      </c>
      <c r="CK605" t="n">
        <v>-1459119704</v>
      </c>
      <c r="CL605" t="n">
        <v>0</v>
      </c>
      <c r="CM605" t="n">
        <v>-19.22336779534817</v>
      </c>
      <c r="CN605" t="n">
        <v>5.015989243984223</v>
      </c>
      <c r="CO605" t="n">
        <v>3.353709280490877</v>
      </c>
      <c r="CP605" t="n">
        <v>-985707982194.9175</v>
      </c>
      <c r="CQ605" t="n">
        <v>257202623860.506</v>
      </c>
      <c r="CR605" t="n">
        <v>171966642002.2922</v>
      </c>
      <c r="CS605" t="n">
        <v>1.102893779948557</v>
      </c>
      <c r="CT605" t="n">
        <v>56552588182.36266</v>
      </c>
      <c r="CU605" t="n">
        <v>0</v>
      </c>
      <c r="CV605" t="n">
        <v>0</v>
      </c>
      <c r="CW605" t="n">
        <v>0</v>
      </c>
      <c r="CX605" t="n">
        <v>0</v>
      </c>
      <c r="CY605" t="n">
        <v>0</v>
      </c>
      <c r="CZ605" t="n">
        <v>0</v>
      </c>
      <c r="DA605" t="n">
        <v>0</v>
      </c>
      <c r="DB605" t="n">
        <v>0</v>
      </c>
      <c r="DC605" t="n">
        <v>0</v>
      </c>
      <c r="DD605" t="n">
        <v>0</v>
      </c>
      <c r="DE605" t="n">
        <v>0</v>
      </c>
      <c r="DF605" t="n">
        <v>0</v>
      </c>
      <c r="DG605" t="n">
        <v>0</v>
      </c>
      <c r="DH605" t="n">
        <v>0.6351969999999997</v>
      </c>
      <c r="DI605" t="n">
        <v>0.3648030000000003</v>
      </c>
      <c r="DJ605" t="n">
        <v>32570710805.30323</v>
      </c>
      <c r="DK605" t="n">
        <v>18705839312.69677</v>
      </c>
      <c r="DL605" t="n">
        <v>37669058341.0874</v>
      </c>
      <c r="DM605" t="n">
        <v>21633895452.9126</v>
      </c>
      <c r="DN605" t="n">
        <v>0</v>
      </c>
      <c r="DO605" t="n">
        <v>0</v>
      </c>
      <c r="DP605" t="n">
        <v>4171519077.162482</v>
      </c>
      <c r="DQ605" t="n">
        <v>2395764894.837518</v>
      </c>
      <c r="DR605" t="n">
        <v>0</v>
      </c>
      <c r="DS605" t="n">
        <v>0</v>
      </c>
      <c r="DT605" t="n">
        <v>0</v>
      </c>
      <c r="DU605" t="n">
        <v>0</v>
      </c>
      <c r="DV605" t="n">
        <v>58894397415</v>
      </c>
      <c r="DW605" t="n">
        <v>7615255393.150506</v>
      </c>
      <c r="DX605" t="n">
        <v>0</v>
      </c>
      <c r="DY605" t="n">
        <v>0</v>
      </c>
      <c r="DZ605" t="n">
        <v>14990238985.63485</v>
      </c>
      <c r="EA605" t="n">
        <v>0</v>
      </c>
      <c r="EB605" t="n">
        <v>22605494378.78535</v>
      </c>
      <c r="EC605" t="n">
        <v>0.3838309817400032</v>
      </c>
      <c r="ED605" t="n">
        <v>22605494378.78535</v>
      </c>
      <c r="EE605" t="n">
        <v>19681528572.03242</v>
      </c>
      <c r="EF605" t="n">
        <v>0</v>
      </c>
      <c r="EG605" t="n">
        <v>0</v>
      </c>
      <c r="EH605" t="n">
        <v>0</v>
      </c>
      <c r="EI605" t="n">
        <v>0</v>
      </c>
      <c r="EJ605" t="n">
        <v>-907664064</v>
      </c>
      <c r="EK605" t="n">
        <v>0</v>
      </c>
      <c r="EL605" t="n">
        <v>4298500004</v>
      </c>
      <c r="EM605" t="n">
        <v>-156076401</v>
      </c>
      <c r="EN605" t="n">
        <v>0</v>
      </c>
      <c r="EO605" t="n">
        <v>-1303043303</v>
      </c>
      <c r="EP605" t="n">
        <v>-907664064</v>
      </c>
      <c r="EQ605" t="n">
        <v>2839380300</v>
      </c>
      <c r="ER605" t="n">
        <v>99</v>
      </c>
      <c r="EU605" t="n">
        <v>2021</v>
      </c>
      <c r="EV605" t="inlineStr">
        <is>
          <t>국내간접투자</t>
        </is>
      </c>
      <c r="EW605" t="n">
        <v>0</v>
      </c>
      <c r="EX605" t="n">
        <v>0</v>
      </c>
      <c r="EY605" t="n">
        <v>0</v>
      </c>
      <c r="EZ605" t="n">
        <v>0</v>
      </c>
      <c r="FA605" t="n">
        <v>-576545490.4606078</v>
      </c>
      <c r="FB605" t="n">
        <v>0</v>
      </c>
      <c r="FC605" t="n">
        <v>2730394307.040787</v>
      </c>
      <c r="FD605" t="n">
        <v>-99139261.68599695</v>
      </c>
      <c r="FE605" t="n">
        <v>0</v>
      </c>
      <c r="FF605" t="n">
        <v>-827689196.9356905</v>
      </c>
      <c r="FG605" t="n">
        <v>0</v>
      </c>
      <c r="FH605" t="n">
        <v>0</v>
      </c>
      <c r="FI605" t="n">
        <v>0</v>
      </c>
      <c r="FJ605" t="n">
        <v>0</v>
      </c>
      <c r="FK605" t="n">
        <v>-331118573.5393922</v>
      </c>
      <c r="FL605" t="n">
        <v>0</v>
      </c>
      <c r="FM605" t="n">
        <v>1568105696.959213</v>
      </c>
      <c r="FN605" t="n">
        <v>-56937139.31400304</v>
      </c>
      <c r="FO605" t="n">
        <v>0</v>
      </c>
      <c r="FP605" t="n">
        <v>-475354106.0643094</v>
      </c>
      <c r="FQ605" t="b">
        <v>1</v>
      </c>
      <c r="FR605" t="b">
        <v>1</v>
      </c>
    </row>
    <row r="606">
      <c r="A606" t="inlineStr">
        <is>
          <t>BS00001383</t>
        </is>
      </c>
      <c r="B606" t="n">
        <v>100712877101</v>
      </c>
      <c r="C606" t="n">
        <v>6000000001235</v>
      </c>
      <c r="D606" t="inlineStr">
        <is>
          <t>송도 랜드마크시티 A9BL공동주택개발 PF대출</t>
        </is>
      </c>
      <c r="E606" t="inlineStr">
        <is>
          <t>송도랜드마크시티 A9BL 공동주택 개발사업 PF</t>
        </is>
      </c>
      <c r="F606" t="inlineStr">
        <is>
          <t>부동산</t>
        </is>
      </c>
      <c r="G606" t="inlineStr">
        <is>
          <t>개발형</t>
        </is>
      </c>
      <c r="H606" t="inlineStr">
        <is>
          <t>주거용</t>
        </is>
      </c>
      <c r="I606" t="inlineStr">
        <is>
          <t>국내</t>
        </is>
      </c>
      <c r="J606" t="inlineStr">
        <is>
          <t>아시아</t>
        </is>
      </c>
      <c r="K606" t="inlineStr">
        <is>
          <t>이머징</t>
        </is>
      </c>
      <c r="L606" t="inlineStr">
        <is>
          <t>한국</t>
        </is>
      </c>
      <c r="M606" t="inlineStr">
        <is>
          <t>수도권</t>
        </is>
      </c>
      <c r="N606" t="inlineStr">
        <is>
          <t>대출</t>
        </is>
      </c>
      <c r="O606" t="inlineStr">
        <is>
          <t>선순위</t>
        </is>
      </c>
      <c r="P606" t="inlineStr">
        <is>
          <t>대출</t>
        </is>
      </c>
      <c r="Q606" t="inlineStr">
        <is>
          <t>프로젝트</t>
        </is>
      </c>
      <c r="R606" t="inlineStr">
        <is>
          <t>KRW</t>
        </is>
      </c>
      <c r="S606" t="inlineStr">
        <is>
          <t>KRW</t>
        </is>
      </c>
      <c r="T606" s="1" t="n">
        <v>44504</v>
      </c>
      <c r="U606" s="1" t="n">
        <v>45873</v>
      </c>
      <c r="V606" s="1" t="n">
        <v>45873</v>
      </c>
      <c r="W606" s="1" t="n">
        <v>45569</v>
      </c>
      <c r="X606" t="inlineStr">
        <is>
          <t>해당없음</t>
        </is>
      </c>
      <c r="Y606" t="inlineStr">
        <is>
          <t>해당없음</t>
        </is>
      </c>
      <c r="Z606" t="inlineStr">
        <is>
          <t>시공사 책임준공</t>
        </is>
      </c>
      <c r="AA606" t="inlineStr">
        <is>
          <t>시공사 책임준공</t>
        </is>
      </c>
      <c r="AB606" t="inlineStr">
        <is>
          <t>국민은행</t>
        </is>
      </c>
      <c r="AC606" t="inlineStr">
        <is>
          <t>해당없음</t>
        </is>
      </c>
      <c r="AD606" t="inlineStr">
        <is>
          <t>상환/확인필요</t>
        </is>
      </c>
      <c r="AF606" t="inlineStr">
        <is>
          <t>김현우</t>
        </is>
      </c>
      <c r="AI606" t="inlineStr">
        <is>
          <t>기보유</t>
        </is>
      </c>
      <c r="AJ606" t="inlineStr">
        <is>
          <t>국내실물</t>
        </is>
      </c>
      <c r="AK606" t="inlineStr">
        <is>
          <t>부동산</t>
        </is>
      </c>
      <c r="AL606" t="inlineStr">
        <is>
          <t>Debt</t>
        </is>
      </c>
      <c r="AM606" t="inlineStr">
        <is>
          <t>인출</t>
        </is>
      </c>
      <c r="AN606" t="inlineStr">
        <is>
          <t>상환</t>
        </is>
      </c>
      <c r="AO606" t="n">
        <v>0</v>
      </c>
      <c r="AP606" t="n">
        <v>60000000000</v>
      </c>
      <c r="AQ606" t="n">
        <v>0</v>
      </c>
      <c r="AR606" t="n">
        <v>0</v>
      </c>
      <c r="AS606" t="n">
        <v>0</v>
      </c>
      <c r="AT606" t="n">
        <v>0</v>
      </c>
      <c r="AU606" t="n">
        <v>0</v>
      </c>
      <c r="AV606" t="n">
        <v>0</v>
      </c>
      <c r="AW606" t="n">
        <v>0</v>
      </c>
      <c r="AX606" t="n">
        <v>0</v>
      </c>
      <c r="AY606" t="n">
        <v>11616000000</v>
      </c>
      <c r="AZ606" t="n">
        <v>0</v>
      </c>
      <c r="BA606" t="n">
        <v>0</v>
      </c>
      <c r="BB606" t="n">
        <v>-11616000000</v>
      </c>
      <c r="BC606" t="n">
        <v>0</v>
      </c>
      <c r="BD606" t="n">
        <v>0</v>
      </c>
      <c r="BE606" t="n">
        <v>172271302</v>
      </c>
      <c r="BF606" t="n">
        <v>0</v>
      </c>
      <c r="BG606" t="n">
        <v>0</v>
      </c>
      <c r="BH606" t="n">
        <v>172271302</v>
      </c>
      <c r="BI606" t="n">
        <v>0</v>
      </c>
      <c r="BJ606" t="n">
        <v>0</v>
      </c>
      <c r="BK606" t="n">
        <v>0</v>
      </c>
      <c r="BL606" t="n">
        <v>124208634</v>
      </c>
      <c r="BM606" t="n">
        <v>0</v>
      </c>
      <c r="BN606" t="n">
        <v>0</v>
      </c>
      <c r="BO606" t="n">
        <v>0</v>
      </c>
      <c r="BP606" t="n">
        <v>217987698</v>
      </c>
      <c r="BQ606" t="n">
        <v>0</v>
      </c>
      <c r="BR606" t="n">
        <v>217987698</v>
      </c>
      <c r="BS606" t="n">
        <v>0</v>
      </c>
      <c r="BT606" t="n">
        <v>0</v>
      </c>
      <c r="BU606" t="n">
        <v>0</v>
      </c>
      <c r="BV606" t="n">
        <v>0</v>
      </c>
      <c r="BW606" t="n">
        <v>217987698</v>
      </c>
      <c r="BX606" t="n">
        <v>0</v>
      </c>
      <c r="BY606" t="n">
        <v>3.82501250611477</v>
      </c>
      <c r="BZ606" t="n">
        <v>0</v>
      </c>
      <c r="CA606" t="n">
        <v>0</v>
      </c>
      <c r="CB606" t="n">
        <v>0</v>
      </c>
      <c r="CC606" t="n">
        <v>11616000000</v>
      </c>
      <c r="CD606" t="n">
        <v>0</v>
      </c>
      <c r="CE606" t="n">
        <v>0</v>
      </c>
      <c r="CF606" t="n">
        <v>0</v>
      </c>
      <c r="CG606" t="n">
        <v>11616000000</v>
      </c>
      <c r="CH606" t="n">
        <v>0</v>
      </c>
      <c r="CI606" t="n">
        <v>0</v>
      </c>
      <c r="CJ606" t="n">
        <v>11616000000</v>
      </c>
      <c r="CK606" t="n">
        <v>0</v>
      </c>
      <c r="CL606" t="n">
        <v>0</v>
      </c>
      <c r="CM606" t="n">
        <v>0</v>
      </c>
      <c r="CN606" t="n">
        <v>0</v>
      </c>
      <c r="CO606" t="n">
        <v>0</v>
      </c>
      <c r="CP606" t="n">
        <v>0</v>
      </c>
      <c r="CQ606" t="n">
        <v>0</v>
      </c>
      <c r="CR606" t="n">
        <v>0</v>
      </c>
      <c r="CS606" t="n">
        <v>0</v>
      </c>
      <c r="CT606" t="n">
        <v>0</v>
      </c>
      <c r="CU606" t="n">
        <v>0</v>
      </c>
      <c r="CV606" t="n">
        <v>0</v>
      </c>
      <c r="CW606" t="n">
        <v>0</v>
      </c>
      <c r="CX606" t="n">
        <v>0</v>
      </c>
      <c r="CY606" t="n">
        <v>3.8</v>
      </c>
      <c r="CZ606" t="n">
        <v>0</v>
      </c>
      <c r="DA606" t="n">
        <v>0</v>
      </c>
      <c r="DB606" t="n">
        <v>0</v>
      </c>
      <c r="DC606" t="n">
        <v>0</v>
      </c>
      <c r="DD606" t="n">
        <v>44140800000</v>
      </c>
      <c r="DE606" t="n">
        <v>0</v>
      </c>
      <c r="DF606" t="n">
        <v>0</v>
      </c>
      <c r="DG606" t="n">
        <v>0</v>
      </c>
      <c r="DH606" t="n">
        <v>1</v>
      </c>
      <c r="DI606" t="n">
        <v>0</v>
      </c>
      <c r="DJ606" t="n">
        <v>0</v>
      </c>
      <c r="DK606" t="n">
        <v>0</v>
      </c>
      <c r="DL606" t="n">
        <v>11616000000</v>
      </c>
      <c r="DM606" t="n">
        <v>0</v>
      </c>
      <c r="DN606" t="n">
        <v>0</v>
      </c>
      <c r="DO606" t="n">
        <v>0</v>
      </c>
      <c r="DP606" t="n">
        <v>11616000000</v>
      </c>
      <c r="DQ606" t="n">
        <v>0</v>
      </c>
      <c r="DR606" t="n">
        <v>0</v>
      </c>
      <c r="DS606" t="n">
        <v>0</v>
      </c>
      <c r="DT606" t="n">
        <v>0</v>
      </c>
      <c r="DU606" t="n">
        <v>0</v>
      </c>
      <c r="DV606" t="n">
        <v>0</v>
      </c>
      <c r="DW606" t="n">
        <v>0</v>
      </c>
      <c r="DX606" t="n">
        <v>0</v>
      </c>
      <c r="DY606" t="n">
        <v>0</v>
      </c>
      <c r="DZ606" t="n">
        <v>0</v>
      </c>
      <c r="EA606" t="n">
        <v>0</v>
      </c>
      <c r="EB606" t="n">
        <v>0</v>
      </c>
      <c r="EC606" t="n">
        <v>0</v>
      </c>
      <c r="ED606" t="n">
        <v>0</v>
      </c>
      <c r="EE606" t="n">
        <v>0</v>
      </c>
      <c r="EF606" t="n">
        <v>0</v>
      </c>
      <c r="EG606" t="n">
        <v>0</v>
      </c>
      <c r="EH606" t="n">
        <v>0</v>
      </c>
      <c r="EI606" t="n">
        <v>0</v>
      </c>
      <c r="EJ606" t="n">
        <v>0</v>
      </c>
      <c r="EK606" t="n">
        <v>0</v>
      </c>
      <c r="EL606" t="n">
        <v>217987698</v>
      </c>
      <c r="EM606" t="n">
        <v>0</v>
      </c>
      <c r="EN606" t="n">
        <v>0</v>
      </c>
      <c r="EO606" t="n">
        <v>0</v>
      </c>
      <c r="EP606" t="n">
        <v>0</v>
      </c>
      <c r="EQ606" t="n">
        <v>217987698</v>
      </c>
      <c r="ER606" t="n">
        <v>312</v>
      </c>
      <c r="EU606" t="n">
        <v>2021</v>
      </c>
      <c r="EV606" t="inlineStr">
        <is>
          <t>국내간접투자</t>
        </is>
      </c>
      <c r="EW606" t="n">
        <v>0</v>
      </c>
      <c r="EX606" t="n">
        <v>0</v>
      </c>
      <c r="EY606" t="n">
        <v>0</v>
      </c>
      <c r="EZ606" t="n">
        <v>0</v>
      </c>
      <c r="FA606" t="n">
        <v>0</v>
      </c>
      <c r="FB606" t="n">
        <v>0</v>
      </c>
      <c r="FC606" t="n">
        <v>217987698</v>
      </c>
      <c r="FD606" t="n">
        <v>0</v>
      </c>
      <c r="FE606" t="n">
        <v>0</v>
      </c>
      <c r="FF606" t="n">
        <v>0</v>
      </c>
      <c r="FG606" t="n">
        <v>0</v>
      </c>
      <c r="FH606" t="n">
        <v>0</v>
      </c>
      <c r="FI606" t="n">
        <v>0</v>
      </c>
      <c r="FJ606" t="n">
        <v>0</v>
      </c>
      <c r="FK606" t="n">
        <v>0</v>
      </c>
      <c r="FL606" t="n">
        <v>0</v>
      </c>
      <c r="FM606" t="n">
        <v>0</v>
      </c>
      <c r="FN606" t="n">
        <v>0</v>
      </c>
      <c r="FO606" t="n">
        <v>0</v>
      </c>
      <c r="FP606" t="n">
        <v>0</v>
      </c>
      <c r="FQ606" t="b">
        <v>1</v>
      </c>
      <c r="FR606" t="b">
        <v>1</v>
      </c>
    </row>
    <row r="607">
      <c r="A607" t="inlineStr">
        <is>
          <t>BS00001384</t>
        </is>
      </c>
      <c r="B607" t="inlineStr">
        <is>
          <t>BS0000138401</t>
        </is>
      </c>
      <c r="C607" t="n">
        <v>110000488</v>
      </c>
      <c r="D607" t="inlineStr">
        <is>
          <t>해시드 벤처투자조합 2호</t>
        </is>
      </c>
      <c r="E607" t="inlineStr">
        <is>
          <t>해시드벤처투자조합2호</t>
        </is>
      </c>
      <c r="F607" t="inlineStr">
        <is>
          <t>VC</t>
        </is>
      </c>
      <c r="G607" t="inlineStr">
        <is>
          <t>VC</t>
        </is>
      </c>
      <c r="H607" t="inlineStr">
        <is>
          <t>VC</t>
        </is>
      </c>
      <c r="I607" t="inlineStr">
        <is>
          <t>해외</t>
        </is>
      </c>
      <c r="J607" t="inlineStr">
        <is>
          <t>혼합</t>
        </is>
      </c>
      <c r="K607" t="inlineStr">
        <is>
          <t>이머징</t>
        </is>
      </c>
      <c r="L607" t="inlineStr">
        <is>
          <t>혼합</t>
        </is>
      </c>
      <c r="M607" t="inlineStr">
        <is>
          <t>해당없음</t>
        </is>
      </c>
      <c r="N607" t="inlineStr">
        <is>
          <t>출자</t>
        </is>
      </c>
      <c r="O607" t="inlineStr">
        <is>
          <t>지분</t>
        </is>
      </c>
      <c r="P607" t="inlineStr">
        <is>
          <t>주식형</t>
        </is>
      </c>
      <c r="Q607" t="inlineStr">
        <is>
          <t>블라인드</t>
        </is>
      </c>
      <c r="R607" t="inlineStr">
        <is>
          <t>KRW</t>
        </is>
      </c>
      <c r="S607" t="inlineStr">
        <is>
          <t>USD</t>
        </is>
      </c>
      <c r="T607" s="1" t="n">
        <v>44517</v>
      </c>
      <c r="U607" s="1" t="n">
        <v>45978</v>
      </c>
      <c r="V607" s="1" t="n">
        <v>47089</v>
      </c>
      <c r="X607" t="inlineStr">
        <is>
          <t>해당없음</t>
        </is>
      </c>
      <c r="Y607" t="inlineStr">
        <is>
          <t>해당없음</t>
        </is>
      </c>
      <c r="Z607" t="inlineStr">
        <is>
          <t>해당없음</t>
        </is>
      </c>
      <c r="AA607" t="inlineStr">
        <is>
          <t>해당없음</t>
        </is>
      </c>
      <c r="AB607" t="inlineStr">
        <is>
          <t>헤시드벤처스</t>
        </is>
      </c>
      <c r="AD607" t="inlineStr">
        <is>
          <t>서민관</t>
        </is>
      </c>
      <c r="AF607" t="inlineStr">
        <is>
          <t>권우철</t>
        </is>
      </c>
      <c r="AI607" t="inlineStr">
        <is>
          <t>기보유</t>
        </is>
      </c>
      <c r="AJ607" t="inlineStr">
        <is>
          <t>사모투자</t>
        </is>
      </c>
      <c r="AK607" t="inlineStr">
        <is>
          <t>VC</t>
        </is>
      </c>
      <c r="AL607" t="inlineStr">
        <is>
          <t>Equity</t>
        </is>
      </c>
      <c r="AM607" t="inlineStr">
        <is>
          <t>인출</t>
        </is>
      </c>
      <c r="AN607" t="inlineStr">
        <is>
          <t>운영</t>
        </is>
      </c>
      <c r="AO607" t="n">
        <v>0</v>
      </c>
      <c r="AP607" t="n">
        <v>10000000000</v>
      </c>
      <c r="AQ607" t="n">
        <v>0</v>
      </c>
      <c r="AR607" t="n">
        <v>0</v>
      </c>
      <c r="AS607" t="n">
        <v>0</v>
      </c>
      <c r="AT607" t="n">
        <v>0</v>
      </c>
      <c r="AU607" t="n">
        <v>0</v>
      </c>
      <c r="AV607" t="n">
        <v>0</v>
      </c>
      <c r="AW607" t="n">
        <v>10000000000</v>
      </c>
      <c r="AX607" t="n">
        <v>0</v>
      </c>
      <c r="AY607" t="n">
        <v>0</v>
      </c>
      <c r="AZ607" t="n">
        <v>0</v>
      </c>
      <c r="BA607" t="n">
        <v>0</v>
      </c>
      <c r="BB607" t="n">
        <v>0</v>
      </c>
      <c r="BC607" t="n">
        <v>10000000000</v>
      </c>
      <c r="BD607" t="n">
        <v>0</v>
      </c>
      <c r="BE607" t="n">
        <v>0</v>
      </c>
      <c r="BF607" t="n">
        <v>0</v>
      </c>
      <c r="BG607" t="n">
        <v>0</v>
      </c>
      <c r="BH607" t="n">
        <v>0</v>
      </c>
      <c r="BI607" t="n">
        <v>0</v>
      </c>
      <c r="BJ607" t="n">
        <v>0</v>
      </c>
      <c r="BK607" t="n">
        <v>0</v>
      </c>
      <c r="BL607" t="n">
        <v>0</v>
      </c>
      <c r="BM607" t="n">
        <v>-548042640</v>
      </c>
      <c r="BN607" t="n">
        <v>-727521390</v>
      </c>
      <c r="BO607" t="n">
        <v>0</v>
      </c>
      <c r="BP607" t="n">
        <v>0</v>
      </c>
      <c r="BQ607" t="n">
        <v>-548042640</v>
      </c>
      <c r="BR607" t="n">
        <v>-727521390</v>
      </c>
      <c r="BS607" t="n">
        <v>0</v>
      </c>
      <c r="BT607" t="n">
        <v>0</v>
      </c>
      <c r="BU607" t="n">
        <v>0</v>
      </c>
      <c r="BV607" t="n">
        <v>-548042640</v>
      </c>
      <c r="BW607" t="n">
        <v>-727521390</v>
      </c>
      <c r="BX607" t="n">
        <v>-6.819878931455257</v>
      </c>
      <c r="BY607" t="n">
        <v>-8.855540718609396</v>
      </c>
      <c r="BZ607" t="n">
        <v>0</v>
      </c>
      <c r="CA607" t="n">
        <v>10000000000</v>
      </c>
      <c r="CB607" t="n">
        <v>10000000000</v>
      </c>
      <c r="CC607" t="n">
        <v>10000000000</v>
      </c>
      <c r="CD607" t="n">
        <v>0</v>
      </c>
      <c r="CE607" t="n">
        <v>7487915850</v>
      </c>
      <c r="CF607" t="n">
        <v>8035958490</v>
      </c>
      <c r="CG607" t="n">
        <v>8215437240</v>
      </c>
      <c r="CH607" t="n">
        <v>7487915850</v>
      </c>
      <c r="CI607" t="n">
        <v>8035958490</v>
      </c>
      <c r="CJ607" t="n">
        <v>8215437240</v>
      </c>
      <c r="CK607" t="n">
        <v>-727521390</v>
      </c>
      <c r="CL607" t="n">
        <v>0</v>
      </c>
      <c r="CM607" t="n">
        <v>-57.65847884118558</v>
      </c>
      <c r="CN607" t="n">
        <v>-8.878755867481235</v>
      </c>
      <c r="CO607" t="n">
        <v>-7.765900790691378</v>
      </c>
      <c r="CP607" t="n">
        <v>-431741837601.8031</v>
      </c>
      <c r="CQ607" t="n">
        <v>-66483376788.39324</v>
      </c>
      <c r="CR607" t="n">
        <v>-58150411620.14551</v>
      </c>
      <c r="CS607" t="n">
        <v>0.748791585</v>
      </c>
      <c r="CT607" t="n">
        <v>5606888377.668122</v>
      </c>
      <c r="CU607" t="n">
        <v>0</v>
      </c>
      <c r="CV607" t="n">
        <v>0</v>
      </c>
      <c r="CW607" t="n">
        <v>0</v>
      </c>
      <c r="CX607" t="n">
        <v>0</v>
      </c>
      <c r="CY607" t="n">
        <v>0</v>
      </c>
      <c r="CZ607" t="n">
        <v>0</v>
      </c>
      <c r="DA607" t="n">
        <v>0</v>
      </c>
      <c r="DB607" t="n">
        <v>0</v>
      </c>
      <c r="DC607" t="n">
        <v>0</v>
      </c>
      <c r="DD607" t="n">
        <v>0</v>
      </c>
      <c r="DE607" t="n">
        <v>0</v>
      </c>
      <c r="DF607" t="n">
        <v>0</v>
      </c>
      <c r="DG607" t="n">
        <v>0</v>
      </c>
      <c r="DH607" t="n">
        <v>0</v>
      </c>
      <c r="DI607" t="n">
        <v>1</v>
      </c>
      <c r="DJ607" t="n">
        <v>0</v>
      </c>
      <c r="DK607" t="n">
        <v>7487915850</v>
      </c>
      <c r="DL607" t="n">
        <v>0</v>
      </c>
      <c r="DM607" t="n">
        <v>8215437240</v>
      </c>
      <c r="DN607" t="n">
        <v>0</v>
      </c>
      <c r="DO607" t="n">
        <v>0</v>
      </c>
      <c r="DP607" t="n">
        <v>0</v>
      </c>
      <c r="DQ607" t="n">
        <v>0</v>
      </c>
      <c r="DR607" t="n">
        <v>0</v>
      </c>
      <c r="DS607" t="n">
        <v>0</v>
      </c>
      <c r="DT607" t="n">
        <v>0</v>
      </c>
      <c r="DU607" t="n">
        <v>0</v>
      </c>
      <c r="DV607" t="n">
        <v>8069570040</v>
      </c>
      <c r="DW607" t="n">
        <v>0</v>
      </c>
      <c r="DX607" t="n">
        <v>0</v>
      </c>
      <c r="DY607" t="n">
        <v>3954089319.6</v>
      </c>
      <c r="DZ607" t="n">
        <v>0</v>
      </c>
      <c r="EA607" t="n">
        <v>0</v>
      </c>
      <c r="EB607" t="n">
        <v>3954089319.6</v>
      </c>
      <c r="EC607" t="n">
        <v>0.49</v>
      </c>
      <c r="ED607" t="n">
        <v>3954089319.6</v>
      </c>
      <c r="EE607" t="n">
        <v>3669078766.5</v>
      </c>
      <c r="EF607" t="n">
        <v>0</v>
      </c>
      <c r="EG607" t="n">
        <v>0</v>
      </c>
      <c r="EH607" t="n">
        <v>0</v>
      </c>
      <c r="EI607" t="n">
        <v>0</v>
      </c>
      <c r="EJ607" t="n">
        <v>-548042640</v>
      </c>
      <c r="EK607" t="n">
        <v>0</v>
      </c>
      <c r="EL607" t="n">
        <v>0</v>
      </c>
      <c r="EM607" t="n">
        <v>0</v>
      </c>
      <c r="EN607" t="n">
        <v>0</v>
      </c>
      <c r="EO607" t="n">
        <v>-727521390</v>
      </c>
      <c r="EP607" t="n">
        <v>-548042640</v>
      </c>
      <c r="EQ607" t="n">
        <v>-727521390</v>
      </c>
      <c r="ER607" t="n">
        <v>713</v>
      </c>
      <c r="EU607" t="n">
        <v>2021</v>
      </c>
      <c r="EV607" t="inlineStr">
        <is>
          <t>국내간접투자</t>
        </is>
      </c>
      <c r="EW607" t="n">
        <v>0</v>
      </c>
      <c r="EX607" t="n">
        <v>0</v>
      </c>
      <c r="EY607" t="n">
        <v>0</v>
      </c>
      <c r="EZ607" t="n">
        <v>0</v>
      </c>
      <c r="FA607" t="n">
        <v>0</v>
      </c>
      <c r="FB607" t="n">
        <v>0</v>
      </c>
      <c r="FC607" t="n">
        <v>0</v>
      </c>
      <c r="FD607" t="n">
        <v>0</v>
      </c>
      <c r="FE607" t="n">
        <v>0</v>
      </c>
      <c r="FF607" t="n">
        <v>0</v>
      </c>
      <c r="FG607" t="n">
        <v>0</v>
      </c>
      <c r="FH607" t="n">
        <v>0</v>
      </c>
      <c r="FI607" t="n">
        <v>0</v>
      </c>
      <c r="FJ607" t="n">
        <v>0</v>
      </c>
      <c r="FK607" t="n">
        <v>-548042640</v>
      </c>
      <c r="FL607" t="n">
        <v>0</v>
      </c>
      <c r="FM607" t="n">
        <v>0</v>
      </c>
      <c r="FN607" t="n">
        <v>0</v>
      </c>
      <c r="FO607" t="n">
        <v>0</v>
      </c>
      <c r="FP607" t="n">
        <v>-727521390</v>
      </c>
      <c r="FQ607" t="b">
        <v>1</v>
      </c>
      <c r="FR607" t="b">
        <v>1</v>
      </c>
    </row>
    <row r="608">
      <c r="A608" t="inlineStr">
        <is>
          <t>BS00001385</t>
        </is>
      </c>
      <c r="B608" t="n">
        <v>506490064502</v>
      </c>
      <c r="C608" t="n">
        <v>6000000001236</v>
      </c>
      <c r="D608" t="inlineStr">
        <is>
          <t>가산 IDC 후순위담보대출</t>
        </is>
      </c>
      <c r="E608" t="inlineStr">
        <is>
          <t>가산IDC 후순위 담보대출</t>
        </is>
      </c>
      <c r="F608" t="inlineStr">
        <is>
          <t>부동산</t>
        </is>
      </c>
      <c r="G608" t="inlineStr">
        <is>
          <t>수익형</t>
        </is>
      </c>
      <c r="H608" t="inlineStr">
        <is>
          <t>데이터센터</t>
        </is>
      </c>
      <c r="I608" t="inlineStr">
        <is>
          <t>국내</t>
        </is>
      </c>
      <c r="J608" t="inlineStr">
        <is>
          <t>아시아</t>
        </is>
      </c>
      <c r="K608" t="inlineStr">
        <is>
          <t>이머징</t>
        </is>
      </c>
      <c r="L608" t="inlineStr">
        <is>
          <t>한국</t>
        </is>
      </c>
      <c r="M608" t="inlineStr">
        <is>
          <t>서울기타</t>
        </is>
      </c>
      <c r="N608" t="inlineStr">
        <is>
          <t>대출</t>
        </is>
      </c>
      <c r="O608" t="inlineStr">
        <is>
          <t>후순위</t>
        </is>
      </c>
      <c r="P608" t="inlineStr">
        <is>
          <t>대출</t>
        </is>
      </c>
      <c r="Q608" t="inlineStr">
        <is>
          <t>프로젝트</t>
        </is>
      </c>
      <c r="R608" t="inlineStr">
        <is>
          <t>KRW</t>
        </is>
      </c>
      <c r="S608" t="inlineStr">
        <is>
          <t>KRW</t>
        </is>
      </c>
      <c r="T608" s="1" t="n">
        <v>44547</v>
      </c>
      <c r="U608" s="1" t="n">
        <v>46098</v>
      </c>
      <c r="V608" s="1" t="n">
        <v>46098</v>
      </c>
      <c r="X608" t="inlineStr">
        <is>
          <t>해당없음</t>
        </is>
      </c>
      <c r="Y608" t="inlineStr">
        <is>
          <t>해당없음</t>
        </is>
      </c>
      <c r="Z608" t="inlineStr">
        <is>
          <t>우량임차인 책임임차</t>
        </is>
      </c>
      <c r="AA608" t="inlineStr">
        <is>
          <t>우량임차인 책임임차</t>
        </is>
      </c>
      <c r="AB608" t="inlineStr">
        <is>
          <t>이지스자산운용</t>
        </is>
      </c>
      <c r="AC608" t="inlineStr">
        <is>
          <t>해당없음</t>
        </is>
      </c>
      <c r="AD608" t="inlineStr">
        <is>
          <t>배상원</t>
        </is>
      </c>
      <c r="AF608" t="inlineStr">
        <is>
          <t>김현우</t>
        </is>
      </c>
      <c r="AH608" s="1" t="n">
        <v>44545</v>
      </c>
      <c r="AI608" t="inlineStr">
        <is>
          <t>기보유</t>
        </is>
      </c>
      <c r="AJ608" t="inlineStr">
        <is>
          <t>국내실물</t>
        </is>
      </c>
      <c r="AK608" t="inlineStr">
        <is>
          <t>부동산</t>
        </is>
      </c>
      <c r="AL608" t="inlineStr">
        <is>
          <t>Debt</t>
        </is>
      </c>
      <c r="AM608" t="inlineStr">
        <is>
          <t>인출</t>
        </is>
      </c>
      <c r="AN608" t="inlineStr">
        <is>
          <t>운영</t>
        </is>
      </c>
      <c r="AO608" t="n">
        <v>0</v>
      </c>
      <c r="AP608" t="n">
        <v>65000000000</v>
      </c>
      <c r="AQ608" t="n">
        <v>0</v>
      </c>
      <c r="AR608" t="n">
        <v>0</v>
      </c>
      <c r="AS608" t="n">
        <v>0</v>
      </c>
      <c r="AT608" t="n">
        <v>0</v>
      </c>
      <c r="AU608" t="n">
        <v>0</v>
      </c>
      <c r="AV608" t="n">
        <v>0</v>
      </c>
      <c r="AW608" t="n">
        <v>65000000000</v>
      </c>
      <c r="AX608" t="n">
        <v>0</v>
      </c>
      <c r="AY608" t="n">
        <v>0</v>
      </c>
      <c r="AZ608" t="n">
        <v>0</v>
      </c>
      <c r="BA608" t="n">
        <v>0</v>
      </c>
      <c r="BB608" t="n">
        <v>0</v>
      </c>
      <c r="BC608" t="n">
        <v>65000000000</v>
      </c>
      <c r="BD608" t="n">
        <v>0</v>
      </c>
      <c r="BE608" t="n">
        <v>2228164869</v>
      </c>
      <c r="BF608" t="n">
        <v>9004730511</v>
      </c>
      <c r="BG608" t="n">
        <v>0</v>
      </c>
      <c r="BH608" t="n">
        <v>2228164869</v>
      </c>
      <c r="BI608" t="n">
        <v>0</v>
      </c>
      <c r="BJ608" t="n">
        <v>0</v>
      </c>
      <c r="BK608" t="n">
        <v>0</v>
      </c>
      <c r="BL608" t="n">
        <v>2229499999</v>
      </c>
      <c r="BM608" t="n">
        <v>0</v>
      </c>
      <c r="BN608" t="n">
        <v>0</v>
      </c>
      <c r="BO608" t="n">
        <v>189256329</v>
      </c>
      <c r="BP608" t="n">
        <v>2232118798</v>
      </c>
      <c r="BQ608" t="n">
        <v>189256329</v>
      </c>
      <c r="BR608" t="n">
        <v>2232118798</v>
      </c>
      <c r="BS608" t="n">
        <v>0</v>
      </c>
      <c r="BT608" t="n">
        <v>0</v>
      </c>
      <c r="BU608" t="n">
        <v>0</v>
      </c>
      <c r="BV608" t="n">
        <v>189256329</v>
      </c>
      <c r="BW608" t="n">
        <v>2232118798</v>
      </c>
      <c r="BX608" t="n">
        <v>0.2916640254370411</v>
      </c>
      <c r="BY608" t="n">
        <v>3.494021779184141</v>
      </c>
      <c r="BZ608" t="n">
        <v>0</v>
      </c>
      <c r="CA608" t="n">
        <v>65000000000</v>
      </c>
      <c r="CB608" t="n">
        <v>64966200000</v>
      </c>
      <c r="CC608" t="n">
        <v>65000000000</v>
      </c>
      <c r="CD608" t="n">
        <v>0</v>
      </c>
      <c r="CE608" t="n">
        <v>65000000000</v>
      </c>
      <c r="CF608" t="n">
        <v>64966200000</v>
      </c>
      <c r="CG608" t="n">
        <v>65000000000</v>
      </c>
      <c r="CH608" t="n">
        <v>65000000000</v>
      </c>
      <c r="CI608" t="n">
        <v>64966200000</v>
      </c>
      <c r="CJ608" t="n">
        <v>65000000000</v>
      </c>
      <c r="CK608" t="n">
        <v>0</v>
      </c>
      <c r="CL608" t="n">
        <v>0</v>
      </c>
      <c r="CM608" t="n">
        <v>0.2856781083333333</v>
      </c>
      <c r="CN608" t="n">
        <v>3.4281373</v>
      </c>
      <c r="CO608" t="n">
        <v>3.4281373</v>
      </c>
      <c r="CP608" t="n">
        <v>18569077041.66667</v>
      </c>
      <c r="CQ608" t="n">
        <v>222828924500</v>
      </c>
      <c r="CR608" t="n">
        <v>222828924500</v>
      </c>
      <c r="CS608" t="n">
        <v>1.138534315553846</v>
      </c>
      <c r="CT608" t="n">
        <v>74004730511</v>
      </c>
      <c r="CU608" t="n">
        <v>3.43</v>
      </c>
      <c r="CV608" t="n">
        <v>0</v>
      </c>
      <c r="CW608" t="n">
        <v>0</v>
      </c>
      <c r="CX608" t="n">
        <v>0</v>
      </c>
      <c r="CY608" t="n">
        <v>0</v>
      </c>
      <c r="CZ608" t="n">
        <v>222950000000</v>
      </c>
      <c r="DA608" t="n">
        <v>0</v>
      </c>
      <c r="DB608" t="n">
        <v>0</v>
      </c>
      <c r="DC608" t="n">
        <v>0</v>
      </c>
      <c r="DD608" t="n">
        <v>0</v>
      </c>
      <c r="DE608" t="n">
        <v>65000000000</v>
      </c>
      <c r="DF608" t="n">
        <v>0</v>
      </c>
      <c r="DG608" t="n">
        <v>0</v>
      </c>
      <c r="DH608" t="n">
        <v>1</v>
      </c>
      <c r="DI608" t="n">
        <v>0</v>
      </c>
      <c r="DJ608" t="n">
        <v>65000000000</v>
      </c>
      <c r="DK608" t="n">
        <v>0</v>
      </c>
      <c r="DL608" t="n">
        <v>65000000000</v>
      </c>
      <c r="DM608" t="n">
        <v>0</v>
      </c>
      <c r="DN608" t="n">
        <v>0</v>
      </c>
      <c r="DO608" t="n">
        <v>0</v>
      </c>
      <c r="DP608" t="n">
        <v>0</v>
      </c>
      <c r="DQ608" t="n">
        <v>0</v>
      </c>
      <c r="DR608" t="n">
        <v>0</v>
      </c>
      <c r="DS608" t="n">
        <v>0</v>
      </c>
      <c r="DT608" t="n">
        <v>0</v>
      </c>
      <c r="DU608" t="n">
        <v>0</v>
      </c>
      <c r="DV608" t="n">
        <v>64847173031.23338</v>
      </c>
      <c r="DW608" t="n">
        <v>3135826672.619202</v>
      </c>
      <c r="DX608" t="n">
        <v>0</v>
      </c>
      <c r="DY608" t="n">
        <v>0</v>
      </c>
      <c r="DZ608" t="n">
        <v>0</v>
      </c>
      <c r="EA608" t="n">
        <v>0</v>
      </c>
      <c r="EB608" t="n">
        <v>3135826672.619202</v>
      </c>
      <c r="EC608" t="n">
        <v>0.04835718391469191</v>
      </c>
      <c r="ED608" t="n">
        <v>3135826672.619202</v>
      </c>
      <c r="EE608" t="n">
        <v>3143216954.454974</v>
      </c>
      <c r="EF608" t="n">
        <v>0</v>
      </c>
      <c r="EG608" t="n">
        <v>189256329</v>
      </c>
      <c r="EH608" t="n">
        <v>0</v>
      </c>
      <c r="EI608" t="n">
        <v>0</v>
      </c>
      <c r="EJ608" t="n">
        <v>0</v>
      </c>
      <c r="EK608" t="n">
        <v>0</v>
      </c>
      <c r="EL608" t="n">
        <v>2232118798</v>
      </c>
      <c r="EM608" t="n">
        <v>0</v>
      </c>
      <c r="EN608" t="n">
        <v>0</v>
      </c>
      <c r="EO608" t="n">
        <v>0</v>
      </c>
      <c r="EP608" t="n">
        <v>189256329</v>
      </c>
      <c r="EQ608" t="n">
        <v>2232118798</v>
      </c>
      <c r="ER608" t="n">
        <v>123</v>
      </c>
      <c r="EU608" t="n">
        <v>2021</v>
      </c>
      <c r="EV608" t="inlineStr">
        <is>
          <t>국내간접투자</t>
        </is>
      </c>
      <c r="EW608" t="n">
        <v>0</v>
      </c>
      <c r="EX608" t="n">
        <v>189256329</v>
      </c>
      <c r="EY608" t="n">
        <v>0</v>
      </c>
      <c r="EZ608" t="n">
        <v>0</v>
      </c>
      <c r="FA608" t="n">
        <v>0</v>
      </c>
      <c r="FB608" t="n">
        <v>0</v>
      </c>
      <c r="FC608" t="n">
        <v>2232118798</v>
      </c>
      <c r="FD608" t="n">
        <v>0</v>
      </c>
      <c r="FE608" t="n">
        <v>0</v>
      </c>
      <c r="FF608" t="n">
        <v>0</v>
      </c>
      <c r="FG608" t="n">
        <v>0</v>
      </c>
      <c r="FH608" t="n">
        <v>0</v>
      </c>
      <c r="FI608" t="n">
        <v>0</v>
      </c>
      <c r="FJ608" t="n">
        <v>0</v>
      </c>
      <c r="FK608" t="n">
        <v>0</v>
      </c>
      <c r="FL608" t="n">
        <v>0</v>
      </c>
      <c r="FM608" t="n">
        <v>0</v>
      </c>
      <c r="FN608" t="n">
        <v>0</v>
      </c>
      <c r="FO608" t="n">
        <v>0</v>
      </c>
      <c r="FP608" t="n">
        <v>0</v>
      </c>
      <c r="FQ608" t="b">
        <v>1</v>
      </c>
      <c r="FR608" t="b">
        <v>1</v>
      </c>
    </row>
    <row r="609">
      <c r="A609" t="inlineStr">
        <is>
          <t>BS00001386</t>
        </is>
      </c>
      <c r="B609" t="inlineStr">
        <is>
          <t>BS0000138601</t>
        </is>
      </c>
      <c r="C609" t="n">
        <v>210001208</v>
      </c>
      <c r="D609" t="inlineStr">
        <is>
          <t>BARINGS European Loan Fund Ⅲ</t>
        </is>
      </c>
      <c r="E609" t="inlineStr">
        <is>
          <t>BARINGS EUROPEAN PRIVATE LOAN FUND III</t>
        </is>
      </c>
      <c r="F609" t="inlineStr">
        <is>
          <t>PD</t>
        </is>
      </c>
      <c r="G609" t="inlineStr">
        <is>
          <t>PD</t>
        </is>
      </c>
      <c r="H609" t="inlineStr">
        <is>
          <t>Senior</t>
        </is>
      </c>
      <c r="I609" t="inlineStr">
        <is>
          <t>해외</t>
        </is>
      </c>
      <c r="J609" t="inlineStr">
        <is>
          <t>유럽</t>
        </is>
      </c>
      <c r="K609" t="inlineStr">
        <is>
          <t>선진국</t>
        </is>
      </c>
      <c r="L609" t="inlineStr">
        <is>
          <t>혼합</t>
        </is>
      </c>
      <c r="M609" t="inlineStr">
        <is>
          <t>해당없음</t>
        </is>
      </c>
      <c r="N609" t="inlineStr">
        <is>
          <t>수익증권</t>
        </is>
      </c>
      <c r="O609" t="inlineStr">
        <is>
          <t>선순위</t>
        </is>
      </c>
      <c r="P609" t="inlineStr">
        <is>
          <t>채권형</t>
        </is>
      </c>
      <c r="Q609" t="inlineStr">
        <is>
          <t>블라인드</t>
        </is>
      </c>
      <c r="R609" t="inlineStr">
        <is>
          <t>EUR</t>
        </is>
      </c>
      <c r="S609" t="inlineStr">
        <is>
          <t>EUR</t>
        </is>
      </c>
      <c r="T609" s="1" t="n">
        <v>44573</v>
      </c>
      <c r="U609" s="1" t="n">
        <v>46009</v>
      </c>
      <c r="V609" s="1" t="n">
        <v>47105</v>
      </c>
      <c r="X609" t="inlineStr">
        <is>
          <t>해당없음</t>
        </is>
      </c>
      <c r="Y609" t="inlineStr">
        <is>
          <t>해당없음</t>
        </is>
      </c>
      <c r="Z609" t="inlineStr">
        <is>
          <t>해당없음</t>
        </is>
      </c>
      <c r="AA609" t="inlineStr">
        <is>
          <t>해당없음</t>
        </is>
      </c>
      <c r="AB609" t="inlineStr">
        <is>
          <t>해당없음</t>
        </is>
      </c>
      <c r="AC609" t="inlineStr">
        <is>
          <t>Barings</t>
        </is>
      </c>
      <c r="AD609" t="inlineStr">
        <is>
          <t>서승빈</t>
        </is>
      </c>
      <c r="AF609" t="inlineStr">
        <is>
          <t>이현호</t>
        </is>
      </c>
      <c r="AI609" t="inlineStr">
        <is>
          <t>기보유</t>
        </is>
      </c>
      <c r="AJ609" t="inlineStr">
        <is>
          <t>사모투자</t>
        </is>
      </c>
      <c r="AK609" t="inlineStr">
        <is>
          <t>PD</t>
        </is>
      </c>
      <c r="AL609" t="inlineStr">
        <is>
          <t>Debt</t>
        </is>
      </c>
      <c r="AM609" t="inlineStr">
        <is>
          <t>인출</t>
        </is>
      </c>
      <c r="AN609" t="inlineStr">
        <is>
          <t>운영</t>
        </is>
      </c>
      <c r="AO609" t="n">
        <v>50000000</v>
      </c>
      <c r="AP609" t="n">
        <v>80000000000</v>
      </c>
      <c r="AQ609" t="n">
        <v>0</v>
      </c>
      <c r="AR609" t="n">
        <v>0</v>
      </c>
      <c r="AS609" t="n">
        <v>0</v>
      </c>
      <c r="AT609" t="n">
        <v>0</v>
      </c>
      <c r="AU609" t="n">
        <v>0</v>
      </c>
      <c r="AV609" t="n">
        <v>0</v>
      </c>
      <c r="AW609" t="n">
        <v>56434961515</v>
      </c>
      <c r="AX609" t="n">
        <v>0</v>
      </c>
      <c r="AY609" t="n">
        <v>0</v>
      </c>
      <c r="AZ609" t="n">
        <v>0</v>
      </c>
      <c r="BA609" t="n">
        <v>0</v>
      </c>
      <c r="BB609" t="n">
        <v>0</v>
      </c>
      <c r="BC609" t="n">
        <v>56434961515</v>
      </c>
      <c r="BD609" t="n">
        <v>1403882748</v>
      </c>
      <c r="BE609" t="n">
        <v>5745538516</v>
      </c>
      <c r="BF609" t="n">
        <v>17694557539</v>
      </c>
      <c r="BG609" t="n">
        <v>5696340024</v>
      </c>
      <c r="BH609" t="n">
        <v>0</v>
      </c>
      <c r="BI609" t="n">
        <v>49198492</v>
      </c>
      <c r="BJ609" t="n">
        <v>0</v>
      </c>
      <c r="BK609" t="n">
        <v>5696340024</v>
      </c>
      <c r="BL609" t="n">
        <v>0</v>
      </c>
      <c r="BM609" t="n">
        <v>-22203903</v>
      </c>
      <c r="BN609" t="n">
        <v>-2583485522</v>
      </c>
      <c r="BO609" t="n">
        <v>1403882748</v>
      </c>
      <c r="BP609" t="n">
        <v>5745538516</v>
      </c>
      <c r="BQ609" t="n">
        <v>1381678845</v>
      </c>
      <c r="BR609" t="n">
        <v>3162052994</v>
      </c>
      <c r="BS609" t="n">
        <v>0</v>
      </c>
      <c r="BT609" t="n">
        <v>0</v>
      </c>
      <c r="BU609" t="n">
        <v>0</v>
      </c>
      <c r="BV609" t="n">
        <v>1381678845</v>
      </c>
      <c r="BW609" t="n">
        <v>3162052994</v>
      </c>
      <c r="BX609" t="n">
        <v>2.112208678337805</v>
      </c>
      <c r="BY609" t="n">
        <v>5.070069011372657</v>
      </c>
      <c r="BZ609" t="n">
        <v>41435389.51</v>
      </c>
      <c r="CA609" t="n">
        <v>56434961515</v>
      </c>
      <c r="CB609" t="n">
        <v>56434961515</v>
      </c>
      <c r="CC609" t="n">
        <v>56434961515</v>
      </c>
      <c r="CD609" t="n">
        <v>39058744</v>
      </c>
      <c r="CE609" t="n">
        <v>65842105936</v>
      </c>
      <c r="CF609" t="n">
        <v>66367446042</v>
      </c>
      <c r="CG609" t="n">
        <v>62054067517</v>
      </c>
      <c r="CH609" t="n">
        <v>52428602694.55666</v>
      </c>
      <c r="CI609" t="n">
        <v>52396636811.64716</v>
      </c>
      <c r="CJ609" t="n">
        <v>55145506074.73157</v>
      </c>
      <c r="CK609" t="n">
        <v>-2716903380.174904</v>
      </c>
      <c r="CL609" t="n">
        <v>0</v>
      </c>
      <c r="CM609" t="n">
        <v>17.46974170207977</v>
      </c>
      <c r="CN609" t="n">
        <v>16.00264728069306</v>
      </c>
      <c r="CO609" t="n">
        <v>13.82930934429169</v>
      </c>
      <c r="CP609" t="n">
        <v>1150244583822.893</v>
      </c>
      <c r="CQ609" t="n">
        <v>1053647997511.835</v>
      </c>
      <c r="CR609" t="n">
        <v>910550850868.568</v>
      </c>
      <c r="CS609" t="n">
        <v>1.480228943769131</v>
      </c>
      <c r="CT609" t="n">
        <v>97461390925.18051</v>
      </c>
      <c r="CU609" t="n">
        <v>0</v>
      </c>
      <c r="CV609" t="n">
        <v>0</v>
      </c>
      <c r="CW609" t="n">
        <v>0</v>
      </c>
      <c r="CX609" t="n">
        <v>0</v>
      </c>
      <c r="CY609" t="n">
        <v>0</v>
      </c>
      <c r="CZ609" t="n">
        <v>0</v>
      </c>
      <c r="DA609" t="n">
        <v>0</v>
      </c>
      <c r="DB609" t="n">
        <v>0</v>
      </c>
      <c r="DC609" t="n">
        <v>0</v>
      </c>
      <c r="DD609" t="n">
        <v>0</v>
      </c>
      <c r="DE609" t="n">
        <v>0</v>
      </c>
      <c r="DF609" t="n">
        <v>0</v>
      </c>
      <c r="DG609" t="n">
        <v>0</v>
      </c>
      <c r="DH609" t="n">
        <v>0.9962027864516181</v>
      </c>
      <c r="DI609" t="n">
        <v>0.003797213548381957</v>
      </c>
      <c r="DJ609" t="n">
        <v>65592089399.28582</v>
      </c>
      <c r="DK609" t="n">
        <v>250016536.7141793</v>
      </c>
      <c r="DL609" t="n">
        <v>61818434971.09224</v>
      </c>
      <c r="DM609" t="n">
        <v>235632545.9077611</v>
      </c>
      <c r="DN609" t="n">
        <v>0</v>
      </c>
      <c r="DO609" t="n">
        <v>0</v>
      </c>
      <c r="DP609" t="n">
        <v>0</v>
      </c>
      <c r="DQ609" t="n">
        <v>0</v>
      </c>
      <c r="DR609" t="n">
        <v>0</v>
      </c>
      <c r="DS609" t="n">
        <v>0</v>
      </c>
      <c r="DT609" t="n">
        <v>0</v>
      </c>
      <c r="DU609" t="n">
        <v>0</v>
      </c>
      <c r="DV609" t="n">
        <v>63585173677</v>
      </c>
      <c r="DW609" t="n">
        <v>7707524057.283572</v>
      </c>
      <c r="DX609" t="n">
        <v>0</v>
      </c>
      <c r="DY609" t="n">
        <v>374555278.9756294</v>
      </c>
      <c r="DZ609" t="n">
        <v>22209320072.31005</v>
      </c>
      <c r="EA609" t="n">
        <v>0</v>
      </c>
      <c r="EB609" t="n">
        <v>30291399408.56926</v>
      </c>
      <c r="EC609" t="n">
        <v>0.4763909203495067</v>
      </c>
      <c r="ED609" t="n">
        <v>30291399408.56926</v>
      </c>
      <c r="EE609" t="n">
        <v>31366581444.60076</v>
      </c>
      <c r="EF609" t="n">
        <v>-545961162</v>
      </c>
      <c r="EG609" t="n">
        <v>1403882748</v>
      </c>
      <c r="EH609" t="n">
        <v>0</v>
      </c>
      <c r="EI609" t="n">
        <v>503136203</v>
      </c>
      <c r="EJ609" t="n">
        <v>20621056</v>
      </c>
      <c r="EK609" t="n">
        <v>4978947289</v>
      </c>
      <c r="EL609" t="n">
        <v>5745538516</v>
      </c>
      <c r="EM609" t="n">
        <v>0</v>
      </c>
      <c r="EN609" t="n">
        <v>-4977947593</v>
      </c>
      <c r="EO609" t="n">
        <v>-2584485218</v>
      </c>
      <c r="EP609" t="n">
        <v>1381678845</v>
      </c>
      <c r="EQ609" t="n">
        <v>3162052994</v>
      </c>
      <c r="ER609" t="n">
        <v>88</v>
      </c>
      <c r="EU609" t="n">
        <v>2022</v>
      </c>
      <c r="EV609" t="inlineStr">
        <is>
          <t>해외직접투자</t>
        </is>
      </c>
      <c r="EW609" t="n">
        <v>-543888030.8787633</v>
      </c>
      <c r="EX609" t="n">
        <v>1398551905.408955</v>
      </c>
      <c r="EY609" t="n">
        <v>0</v>
      </c>
      <c r="EZ609" t="n">
        <v>501225687.3932869</v>
      </c>
      <c r="FA609" t="n">
        <v>20542753.44677486</v>
      </c>
      <c r="FB609" t="n">
        <v>4960041162.89753</v>
      </c>
      <c r="FC609" t="n">
        <v>5723721479.304295</v>
      </c>
      <c r="FD609" t="n">
        <v>0</v>
      </c>
      <c r="FE609" t="n">
        <v>-4959045262.956725</v>
      </c>
      <c r="FF609" t="n">
        <v>-2574671375.714618</v>
      </c>
      <c r="FG609" t="n">
        <v>-2073131.121236756</v>
      </c>
      <c r="FH609" t="n">
        <v>5330842.591045292</v>
      </c>
      <c r="FI609" t="n">
        <v>0</v>
      </c>
      <c r="FJ609" t="n">
        <v>1910515.606713054</v>
      </c>
      <c r="FK609" t="n">
        <v>78302.55322514304</v>
      </c>
      <c r="FL609" t="n">
        <v>18906126.10247041</v>
      </c>
      <c r="FM609" t="n">
        <v>21817036.69570556</v>
      </c>
      <c r="FN609" t="n">
        <v>0</v>
      </c>
      <c r="FO609" t="n">
        <v>-18902330.04327495</v>
      </c>
      <c r="FP609" t="n">
        <v>-9813842.285382494</v>
      </c>
      <c r="FQ609" t="b">
        <v>1</v>
      </c>
      <c r="FR609" t="b">
        <v>1</v>
      </c>
    </row>
    <row r="610">
      <c r="A610" t="inlineStr">
        <is>
          <t>BS00001387</t>
        </is>
      </c>
      <c r="B610" t="inlineStr">
        <is>
          <t>BS0000138701</t>
        </is>
      </c>
      <c r="C610" t="n">
        <v>210001188</v>
      </c>
      <c r="D610" t="inlineStr">
        <is>
          <t>코람코 밸류그로스리반 사모부동산투자신탁 1호</t>
        </is>
      </c>
      <c r="E610" t="inlineStr">
        <is>
          <t>코람코밸류그로스일반사모부동산투자신탁제1호</t>
        </is>
      </c>
      <c r="F610" t="inlineStr">
        <is>
          <t>부동산</t>
        </is>
      </c>
      <c r="G610" t="inlineStr">
        <is>
          <t>개발형</t>
        </is>
      </c>
      <c r="H610" t="inlineStr">
        <is>
          <t>물류창고</t>
        </is>
      </c>
      <c r="I610" t="inlineStr">
        <is>
          <t>국내</t>
        </is>
      </c>
      <c r="J610" t="inlineStr">
        <is>
          <t>아시아</t>
        </is>
      </c>
      <c r="K610" t="inlineStr">
        <is>
          <t>이머징</t>
        </is>
      </c>
      <c r="L610" t="inlineStr">
        <is>
          <t>한국</t>
        </is>
      </c>
      <c r="M610" t="inlineStr">
        <is>
          <t>기타</t>
        </is>
      </c>
      <c r="N610" t="inlineStr">
        <is>
          <t>수익증권</t>
        </is>
      </c>
      <c r="O610" t="inlineStr">
        <is>
          <t>지분</t>
        </is>
      </c>
      <c r="P610" t="inlineStr">
        <is>
          <t>주식형</t>
        </is>
      </c>
      <c r="Q610" t="inlineStr">
        <is>
          <t>프로젝트</t>
        </is>
      </c>
      <c r="R610" t="inlineStr">
        <is>
          <t>KRW</t>
        </is>
      </c>
      <c r="S610" t="inlineStr">
        <is>
          <t>KRW</t>
        </is>
      </c>
      <c r="T610" s="1" t="n">
        <v>44571</v>
      </c>
      <c r="U610" s="1" t="n">
        <v>45301</v>
      </c>
      <c r="V610" s="1" t="n">
        <v>46762</v>
      </c>
      <c r="X610" t="inlineStr">
        <is>
          <t>해당없음</t>
        </is>
      </c>
      <c r="Y610" t="inlineStr">
        <is>
          <t>해당없음</t>
        </is>
      </c>
      <c r="Z610" t="inlineStr">
        <is>
          <t>무보증</t>
        </is>
      </c>
      <c r="AA610" t="inlineStr">
        <is>
          <t>무보증</t>
        </is>
      </c>
      <c r="AB610" t="inlineStr">
        <is>
          <t>코람코자산운용</t>
        </is>
      </c>
      <c r="AC610" t="inlineStr">
        <is>
          <t>해당없음</t>
        </is>
      </c>
      <c r="AD610" t="inlineStr">
        <is>
          <t>배상원</t>
        </is>
      </c>
      <c r="AF610" t="inlineStr">
        <is>
          <t>김현우</t>
        </is>
      </c>
      <c r="AI610" t="inlineStr">
        <is>
          <t>기보유</t>
        </is>
      </c>
      <c r="AJ610" t="inlineStr">
        <is>
          <t>국내실물</t>
        </is>
      </c>
      <c r="AK610" t="inlineStr">
        <is>
          <t>부동산</t>
        </is>
      </c>
      <c r="AL610" t="inlineStr">
        <is>
          <t>Equity</t>
        </is>
      </c>
      <c r="AM610" t="inlineStr">
        <is>
          <t>인출</t>
        </is>
      </c>
      <c r="AN610" t="inlineStr">
        <is>
          <t>운영</t>
        </is>
      </c>
      <c r="AO610" t="n">
        <v>0</v>
      </c>
      <c r="AP610" t="n">
        <v>70000000000</v>
      </c>
      <c r="AQ610" t="n">
        <v>0</v>
      </c>
      <c r="AR610" t="n">
        <v>0</v>
      </c>
      <c r="AS610" t="n">
        <v>0</v>
      </c>
      <c r="AT610" t="n">
        <v>0</v>
      </c>
      <c r="AU610" t="n">
        <v>0</v>
      </c>
      <c r="AV610" t="n">
        <v>0</v>
      </c>
      <c r="AW610" t="n">
        <v>68692790697</v>
      </c>
      <c r="AX610" t="n">
        <v>0</v>
      </c>
      <c r="AY610" t="n">
        <v>0</v>
      </c>
      <c r="AZ610" t="n">
        <v>0</v>
      </c>
      <c r="BA610" t="n">
        <v>0</v>
      </c>
      <c r="BB610" t="n">
        <v>0</v>
      </c>
      <c r="BC610" t="n">
        <v>68692790697</v>
      </c>
      <c r="BD610" t="n">
        <v>304078479</v>
      </c>
      <c r="BE610" t="n">
        <v>1348928458</v>
      </c>
      <c r="BF610" t="n">
        <v>6030791675</v>
      </c>
      <c r="BG610" t="n">
        <v>1348928458</v>
      </c>
      <c r="BH610" t="n">
        <v>0</v>
      </c>
      <c r="BI610" t="n">
        <v>0</v>
      </c>
      <c r="BJ610" t="n">
        <v>0</v>
      </c>
      <c r="BK610" t="n">
        <v>1348928458</v>
      </c>
      <c r="BL610" t="n">
        <v>0</v>
      </c>
      <c r="BM610" t="n">
        <v>-350684238</v>
      </c>
      <c r="BN610" t="n">
        <v>-1482661974</v>
      </c>
      <c r="BO610" t="n">
        <v>304078479</v>
      </c>
      <c r="BP610" t="n">
        <v>1348928458</v>
      </c>
      <c r="BQ610" t="n">
        <v>-46605759</v>
      </c>
      <c r="BR610" t="n">
        <v>-133733516</v>
      </c>
      <c r="BS610" t="n">
        <v>0</v>
      </c>
      <c r="BT610" t="n">
        <v>0</v>
      </c>
      <c r="BU610" t="n">
        <v>0</v>
      </c>
      <c r="BV610" t="n">
        <v>-46605759</v>
      </c>
      <c r="BW610" t="n">
        <v>-133733516</v>
      </c>
      <c r="BX610" t="n">
        <v>-0.0605337356865567</v>
      </c>
      <c r="BY610" t="n">
        <v>-0.1723349317588747</v>
      </c>
      <c r="BZ610" t="n">
        <v>0</v>
      </c>
      <c r="CA610" t="n">
        <v>68692790697</v>
      </c>
      <c r="CB610" t="n">
        <v>68692790697</v>
      </c>
      <c r="CC610" t="n">
        <v>68692790697</v>
      </c>
      <c r="CD610" t="n">
        <v>0</v>
      </c>
      <c r="CE610" t="n">
        <v>76792735876</v>
      </c>
      <c r="CF610" t="n">
        <v>77143420114</v>
      </c>
      <c r="CG610" t="n">
        <v>78275397850</v>
      </c>
      <c r="CH610" t="n">
        <v>76792735876</v>
      </c>
      <c r="CI610" t="n">
        <v>77143420114</v>
      </c>
      <c r="CJ610" t="n">
        <v>78275397850</v>
      </c>
      <c r="CK610" t="n">
        <v>-1482661974</v>
      </c>
      <c r="CL610" t="n">
        <v>0</v>
      </c>
      <c r="CM610" t="n">
        <v>-0.7325682044029236</v>
      </c>
      <c r="CN610" t="n">
        <v>-0.1725462079048156</v>
      </c>
      <c r="CO610" t="n">
        <v>6.207458674907684</v>
      </c>
      <c r="CP610" t="n">
        <v>-56255916631.86929</v>
      </c>
      <c r="CQ610" t="n">
        <v>-13250295370.03989</v>
      </c>
      <c r="CR610" t="n">
        <v>476687734483.3707</v>
      </c>
      <c r="CS610" t="n">
        <v>1.205709168467618</v>
      </c>
      <c r="CT610" t="n">
        <v>92589705717.40538</v>
      </c>
      <c r="CU610" t="n">
        <v>0</v>
      </c>
      <c r="CV610" t="n">
        <v>0</v>
      </c>
      <c r="CW610" t="n">
        <v>0</v>
      </c>
      <c r="CX610" t="n">
        <v>0</v>
      </c>
      <c r="CY610" t="n">
        <v>0</v>
      </c>
      <c r="CZ610" t="n">
        <v>0</v>
      </c>
      <c r="DA610" t="n">
        <v>0</v>
      </c>
      <c r="DB610" t="n">
        <v>0</v>
      </c>
      <c r="DC610" t="n">
        <v>0</v>
      </c>
      <c r="DD610" t="n">
        <v>0</v>
      </c>
      <c r="DE610" t="n">
        <v>0</v>
      </c>
      <c r="DF610" t="n">
        <v>0</v>
      </c>
      <c r="DG610" t="n">
        <v>0</v>
      </c>
      <c r="DH610" t="n">
        <v>0</v>
      </c>
      <c r="DI610" t="n">
        <v>1</v>
      </c>
      <c r="DJ610" t="n">
        <v>0</v>
      </c>
      <c r="DK610" t="n">
        <v>76792735876</v>
      </c>
      <c r="DL610" t="n">
        <v>0</v>
      </c>
      <c r="DM610" t="n">
        <v>78275397850</v>
      </c>
      <c r="DN610" t="n">
        <v>0</v>
      </c>
      <c r="DO610" t="n">
        <v>0</v>
      </c>
      <c r="DP610" t="n">
        <v>0</v>
      </c>
      <c r="DQ610" t="n">
        <v>0</v>
      </c>
      <c r="DR610" t="n">
        <v>0</v>
      </c>
      <c r="DS610" t="n">
        <v>0</v>
      </c>
      <c r="DT610" t="n">
        <v>0</v>
      </c>
      <c r="DU610" t="n">
        <v>0</v>
      </c>
      <c r="DV610" t="n">
        <v>74830453350</v>
      </c>
      <c r="DW610" t="n">
        <v>116339061.0122742</v>
      </c>
      <c r="DX610" t="n">
        <v>39924416592.47126</v>
      </c>
      <c r="DY610" t="n">
        <v>158149012.2790194</v>
      </c>
      <c r="DZ610" t="n">
        <v>0</v>
      </c>
      <c r="EA610" t="n">
        <v>0</v>
      </c>
      <c r="EB610" t="n">
        <v>40198904665.76256</v>
      </c>
      <c r="EC610" t="n">
        <v>0.5371998012325627</v>
      </c>
      <c r="ED610" t="n">
        <v>40198904665.76256</v>
      </c>
      <c r="EE610" t="n">
        <v>41253042448.69189</v>
      </c>
      <c r="EF610" t="n">
        <v>0</v>
      </c>
      <c r="EG610" t="n">
        <v>304078479</v>
      </c>
      <c r="EH610" t="n">
        <v>0</v>
      </c>
      <c r="EI610" t="n">
        <v>0</v>
      </c>
      <c r="EJ610" t="n">
        <v>-350684238</v>
      </c>
      <c r="EK610" t="n">
        <v>0</v>
      </c>
      <c r="EL610" t="n">
        <v>1348928458</v>
      </c>
      <c r="EM610" t="n">
        <v>0</v>
      </c>
      <c r="EN610" t="n">
        <v>0</v>
      </c>
      <c r="EO610" t="n">
        <v>-1482661974</v>
      </c>
      <c r="EP610" t="n">
        <v>-46605759</v>
      </c>
      <c r="EQ610" t="n">
        <v>-133733516</v>
      </c>
      <c r="ER610" t="n">
        <v>689</v>
      </c>
      <c r="EU610" t="n">
        <v>2022</v>
      </c>
      <c r="EV610" t="inlineStr">
        <is>
          <t>국내간접투자</t>
        </is>
      </c>
      <c r="EW610" t="n">
        <v>0</v>
      </c>
      <c r="EX610" t="n">
        <v>0</v>
      </c>
      <c r="EY610" t="n">
        <v>0</v>
      </c>
      <c r="EZ610" t="n">
        <v>0</v>
      </c>
      <c r="FA610" t="n">
        <v>0</v>
      </c>
      <c r="FB610" t="n">
        <v>0</v>
      </c>
      <c r="FC610" t="n">
        <v>0</v>
      </c>
      <c r="FD610" t="n">
        <v>0</v>
      </c>
      <c r="FE610" t="n">
        <v>0</v>
      </c>
      <c r="FF610" t="n">
        <v>0</v>
      </c>
      <c r="FG610" t="n">
        <v>0</v>
      </c>
      <c r="FH610" t="n">
        <v>304078479</v>
      </c>
      <c r="FI610" t="n">
        <v>0</v>
      </c>
      <c r="FJ610" t="n">
        <v>0</v>
      </c>
      <c r="FK610" t="n">
        <v>-350684238</v>
      </c>
      <c r="FL610" t="n">
        <v>0</v>
      </c>
      <c r="FM610" t="n">
        <v>1348928458</v>
      </c>
      <c r="FN610" t="n">
        <v>0</v>
      </c>
      <c r="FO610" t="n">
        <v>0</v>
      </c>
      <c r="FP610" t="n">
        <v>-1482661974</v>
      </c>
      <c r="FQ610" t="b">
        <v>1</v>
      </c>
      <c r="FR610" t="b">
        <v>1</v>
      </c>
    </row>
    <row r="611">
      <c r="A611" t="inlineStr">
        <is>
          <t>BS00001388</t>
        </is>
      </c>
      <c r="B611" t="inlineStr">
        <is>
          <t>BS0000138801</t>
        </is>
      </c>
      <c r="C611" t="n">
        <v>210001308</v>
      </c>
      <c r="D611" t="inlineStr">
        <is>
          <t>STEPSTONE Senior Coporate Lending Fund Ⅱ</t>
        </is>
      </c>
      <c r="E611" t="inlineStr">
        <is>
          <t>STEPSTONE SENIOR CORPORATE LENDING FUND II</t>
        </is>
      </c>
      <c r="F611" t="inlineStr">
        <is>
          <t>PD</t>
        </is>
      </c>
      <c r="G611" t="inlineStr">
        <is>
          <t>PD</t>
        </is>
      </c>
      <c r="H611" t="inlineStr">
        <is>
          <t>Senior</t>
        </is>
      </c>
      <c r="I611" t="inlineStr">
        <is>
          <t>해외</t>
        </is>
      </c>
      <c r="J611" t="inlineStr">
        <is>
          <t>아메리카/유럽</t>
        </is>
      </c>
      <c r="K611" t="inlineStr">
        <is>
          <t>선진국</t>
        </is>
      </c>
      <c r="L611" t="inlineStr">
        <is>
          <t>혼합</t>
        </is>
      </c>
      <c r="M611" t="inlineStr">
        <is>
          <t>해당없음</t>
        </is>
      </c>
      <c r="N611" t="inlineStr">
        <is>
          <t>수익증권</t>
        </is>
      </c>
      <c r="O611" t="inlineStr">
        <is>
          <t>선순위</t>
        </is>
      </c>
      <c r="P611" t="inlineStr">
        <is>
          <t>채권형</t>
        </is>
      </c>
      <c r="Q611" t="inlineStr">
        <is>
          <t>블라인드</t>
        </is>
      </c>
      <c r="R611" t="inlineStr">
        <is>
          <t>USD</t>
        </is>
      </c>
      <c r="S611" t="inlineStr">
        <is>
          <t>USD</t>
        </is>
      </c>
      <c r="T611" s="1" t="n">
        <v>44641</v>
      </c>
      <c r="U611" s="1" t="n">
        <v>45565</v>
      </c>
      <c r="V611" s="1" t="n">
        <v>47391</v>
      </c>
      <c r="X611" t="inlineStr">
        <is>
          <t>해당없음</t>
        </is>
      </c>
      <c r="Y611" t="inlineStr">
        <is>
          <t>해당없음</t>
        </is>
      </c>
      <c r="Z611" t="inlineStr">
        <is>
          <t>해당없음</t>
        </is>
      </c>
      <c r="AA611" t="inlineStr">
        <is>
          <t>해당없음</t>
        </is>
      </c>
      <c r="AB611" t="inlineStr">
        <is>
          <t>해당없음</t>
        </is>
      </c>
      <c r="AC611" t="inlineStr">
        <is>
          <t>Stepstone</t>
        </is>
      </c>
      <c r="AD611" t="inlineStr">
        <is>
          <t>서민관</t>
        </is>
      </c>
      <c r="AF611" t="inlineStr">
        <is>
          <t>이현호</t>
        </is>
      </c>
      <c r="AH611" s="1" t="n">
        <v>44592</v>
      </c>
      <c r="AI611" t="inlineStr">
        <is>
          <t>기보유</t>
        </is>
      </c>
      <c r="AJ611" t="inlineStr">
        <is>
          <t>사모투자</t>
        </is>
      </c>
      <c r="AK611" t="inlineStr">
        <is>
          <t>PD</t>
        </is>
      </c>
      <c r="AL611" t="inlineStr">
        <is>
          <t>Debt</t>
        </is>
      </c>
      <c r="AM611" t="inlineStr">
        <is>
          <t>인출</t>
        </is>
      </c>
      <c r="AN611" t="inlineStr">
        <is>
          <t>운영</t>
        </is>
      </c>
      <c r="AO611" t="n">
        <v>100000000</v>
      </c>
      <c r="AP611" t="n">
        <v>140000000000</v>
      </c>
      <c r="AQ611" t="n">
        <v>0</v>
      </c>
      <c r="AR611" t="n">
        <v>0</v>
      </c>
      <c r="AS611" t="n">
        <v>0</v>
      </c>
      <c r="AT611" t="n">
        <v>0</v>
      </c>
      <c r="AU611" t="n">
        <v>0</v>
      </c>
      <c r="AV611" t="n">
        <v>0</v>
      </c>
      <c r="AW611" t="n">
        <v>113093260000</v>
      </c>
      <c r="AX611" t="n">
        <v>0</v>
      </c>
      <c r="AY611" t="n">
        <v>0</v>
      </c>
      <c r="AZ611" t="n">
        <v>0</v>
      </c>
      <c r="BA611" t="n">
        <v>0</v>
      </c>
      <c r="BB611" t="n">
        <v>0</v>
      </c>
      <c r="BC611" t="n">
        <v>113093260000</v>
      </c>
      <c r="BD611" t="n">
        <v>0</v>
      </c>
      <c r="BE611" t="n">
        <v>10977656421</v>
      </c>
      <c r="BF611" t="n">
        <v>31021045558</v>
      </c>
      <c r="BG611" t="n">
        <v>10977656421</v>
      </c>
      <c r="BH611" t="n">
        <v>0</v>
      </c>
      <c r="BI611" t="n">
        <v>0</v>
      </c>
      <c r="BJ611" t="n">
        <v>0</v>
      </c>
      <c r="BK611" t="n">
        <v>10977656421</v>
      </c>
      <c r="BL611" t="n">
        <v>0</v>
      </c>
      <c r="BM611" t="n">
        <v>108147443</v>
      </c>
      <c r="BN611" t="n">
        <v>-5114031111</v>
      </c>
      <c r="BO611" t="n">
        <v>0</v>
      </c>
      <c r="BP611" t="n">
        <v>10977656421</v>
      </c>
      <c r="BQ611" t="n">
        <v>108147443</v>
      </c>
      <c r="BR611" t="n">
        <v>5863625310</v>
      </c>
      <c r="BS611" t="n">
        <v>0</v>
      </c>
      <c r="BT611" t="n">
        <v>0</v>
      </c>
      <c r="BU611" t="n">
        <v>0</v>
      </c>
      <c r="BV611" t="n">
        <v>108147443</v>
      </c>
      <c r="BW611" t="n">
        <v>5863625310</v>
      </c>
      <c r="BX611" t="n">
        <v>0.08057182547252476</v>
      </c>
      <c r="BY611" t="n">
        <v>4.408344726715355</v>
      </c>
      <c r="BZ611" t="n">
        <v>89400000</v>
      </c>
      <c r="CA611" t="n">
        <v>113093260000</v>
      </c>
      <c r="CB611" t="n">
        <v>113093260000</v>
      </c>
      <c r="CC611" t="n">
        <v>113093260000</v>
      </c>
      <c r="CD611" t="n">
        <v>92801197.09999999</v>
      </c>
      <c r="CE611" t="n">
        <v>133160437719</v>
      </c>
      <c r="CF611" t="n">
        <v>135397486965</v>
      </c>
      <c r="CG611" t="n">
        <v>138727088783</v>
      </c>
      <c r="CH611" t="n">
        <v>117973637751</v>
      </c>
      <c r="CI611" t="n">
        <v>117537626997</v>
      </c>
      <c r="CJ611" t="n">
        <v>120402348815</v>
      </c>
      <c r="CK611" t="n">
        <v>-2428711064</v>
      </c>
      <c r="CL611" t="n">
        <v>0</v>
      </c>
      <c r="CM611" t="n">
        <v>-18.3475112169981</v>
      </c>
      <c r="CN611" t="n">
        <v>4.070737063884737</v>
      </c>
      <c r="CO611" t="n">
        <v>12.21892893314362</v>
      </c>
      <c r="CP611" t="n">
        <v>-2443162624709.729</v>
      </c>
      <c r="CQ611" t="n">
        <v>542061129265.8484</v>
      </c>
      <c r="CR611" t="n">
        <v>1627077925194.758</v>
      </c>
      <c r="CS611" t="n">
        <v>1.451735349011957</v>
      </c>
      <c r="CT611" t="n">
        <v>193313714526.5775</v>
      </c>
      <c r="CU611" t="n">
        <v>0</v>
      </c>
      <c r="CV611" t="n">
        <v>0</v>
      </c>
      <c r="CW611" t="n">
        <v>0</v>
      </c>
      <c r="CX611" t="n">
        <v>0</v>
      </c>
      <c r="CY611" t="n">
        <v>0</v>
      </c>
      <c r="CZ611" t="n">
        <v>0</v>
      </c>
      <c r="DA611" t="n">
        <v>0</v>
      </c>
      <c r="DB611" t="n">
        <v>0</v>
      </c>
      <c r="DC611" t="n">
        <v>0</v>
      </c>
      <c r="DD611" t="n">
        <v>0</v>
      </c>
      <c r="DE611" t="n">
        <v>0</v>
      </c>
      <c r="DF611" t="n">
        <v>0</v>
      </c>
      <c r="DG611" t="n">
        <v>0</v>
      </c>
      <c r="DH611" t="n">
        <v>1</v>
      </c>
      <c r="DI611" t="n">
        <v>0</v>
      </c>
      <c r="DJ611" t="n">
        <v>133160437719</v>
      </c>
      <c r="DK611" t="n">
        <v>0</v>
      </c>
      <c r="DL611" t="n">
        <v>138727088783</v>
      </c>
      <c r="DM611" t="n">
        <v>0</v>
      </c>
      <c r="DN611" t="n">
        <v>0</v>
      </c>
      <c r="DO611" t="n">
        <v>0</v>
      </c>
      <c r="DP611" t="n">
        <v>0</v>
      </c>
      <c r="DQ611" t="n">
        <v>0</v>
      </c>
      <c r="DR611" t="n">
        <v>0</v>
      </c>
      <c r="DS611" t="n">
        <v>0</v>
      </c>
      <c r="DT611" t="n">
        <v>0</v>
      </c>
      <c r="DU611" t="n">
        <v>0</v>
      </c>
      <c r="DV611" t="n">
        <v>126741141895</v>
      </c>
      <c r="DW611" t="n">
        <v>15589160453.085</v>
      </c>
      <c r="DX611" t="n">
        <v>0</v>
      </c>
      <c r="DY611" t="n">
        <v>0</v>
      </c>
      <c r="DZ611" t="n">
        <v>31685285473.75</v>
      </c>
      <c r="EA611" t="n">
        <v>0</v>
      </c>
      <c r="EB611" t="n">
        <v>47274445926.835</v>
      </c>
      <c r="EC611" t="n">
        <v>0.373</v>
      </c>
      <c r="ED611" t="n">
        <v>47274445926.835</v>
      </c>
      <c r="EE611" t="n">
        <v>49668843269.187</v>
      </c>
      <c r="EF611" t="n">
        <v>-2821727860</v>
      </c>
      <c r="EG611" t="n">
        <v>0</v>
      </c>
      <c r="EH611" t="n">
        <v>0</v>
      </c>
      <c r="EI611" t="n">
        <v>2345196689</v>
      </c>
      <c r="EJ611" t="n">
        <v>584678614</v>
      </c>
      <c r="EK611" t="n">
        <v>-1555175271</v>
      </c>
      <c r="EL611" t="n">
        <v>10977656421</v>
      </c>
      <c r="EM611" t="n">
        <v>0</v>
      </c>
      <c r="EN611" t="n">
        <v>-1304667916</v>
      </c>
      <c r="EO611" t="n">
        <v>-2254187924</v>
      </c>
      <c r="EP611" t="n">
        <v>108147443</v>
      </c>
      <c r="EQ611" t="n">
        <v>5863625310</v>
      </c>
      <c r="ER611" t="n">
        <v>47</v>
      </c>
      <c r="EU611" t="n">
        <v>2022</v>
      </c>
      <c r="EV611" t="inlineStr">
        <is>
          <t>해외직접투자</t>
        </is>
      </c>
      <c r="EW611" t="n">
        <v>-2821727860</v>
      </c>
      <c r="EX611" t="n">
        <v>0</v>
      </c>
      <c r="EY611" t="n">
        <v>0</v>
      </c>
      <c r="EZ611" t="n">
        <v>2345196689</v>
      </c>
      <c r="FA611" t="n">
        <v>584678614</v>
      </c>
      <c r="FB611" t="n">
        <v>-1555175271</v>
      </c>
      <c r="FC611" t="n">
        <v>10977656421</v>
      </c>
      <c r="FD611" t="n">
        <v>0</v>
      </c>
      <c r="FE611" t="n">
        <v>-1304667916</v>
      </c>
      <c r="FF611" t="n">
        <v>-2254187924</v>
      </c>
      <c r="FG611" t="n">
        <v>0</v>
      </c>
      <c r="FH611" t="n">
        <v>0</v>
      </c>
      <c r="FI611" t="n">
        <v>0</v>
      </c>
      <c r="FJ611" t="n">
        <v>0</v>
      </c>
      <c r="FK611" t="n">
        <v>0</v>
      </c>
      <c r="FL611" t="n">
        <v>0</v>
      </c>
      <c r="FM611" t="n">
        <v>0</v>
      </c>
      <c r="FN611" t="n">
        <v>0</v>
      </c>
      <c r="FO611" t="n">
        <v>0</v>
      </c>
      <c r="FP611" t="n">
        <v>0</v>
      </c>
      <c r="FQ611" t="b">
        <v>1</v>
      </c>
      <c r="FR611" t="b">
        <v>1</v>
      </c>
    </row>
    <row r="612">
      <c r="A612" t="inlineStr">
        <is>
          <t>BS00001391</t>
        </is>
      </c>
      <c r="B612" t="inlineStr">
        <is>
          <t>BS0000139101</t>
        </is>
      </c>
      <c r="C612" t="n">
        <v>210001224</v>
      </c>
      <c r="D612" t="inlineStr">
        <is>
          <t>ANDREESSEN HOROWITZ Fund Ⅷ</t>
        </is>
      </c>
      <c r="E612" t="inlineStr">
        <is>
          <t>ANDREESSEN HOROWITZ FUND VIII, L.P.</t>
        </is>
      </c>
      <c r="F612" t="inlineStr">
        <is>
          <t>VC</t>
        </is>
      </c>
      <c r="G612" t="inlineStr">
        <is>
          <t>VC</t>
        </is>
      </c>
      <c r="H612" t="inlineStr">
        <is>
          <t>VC</t>
        </is>
      </c>
      <c r="I612" t="inlineStr">
        <is>
          <t>해외</t>
        </is>
      </c>
      <c r="J612" t="inlineStr">
        <is>
          <t>아메리카</t>
        </is>
      </c>
      <c r="K612" t="inlineStr">
        <is>
          <t>선진국</t>
        </is>
      </c>
      <c r="L612" t="inlineStr">
        <is>
          <t>혼합</t>
        </is>
      </c>
      <c r="M612" t="inlineStr">
        <is>
          <t>해당없음</t>
        </is>
      </c>
      <c r="N612" t="inlineStr">
        <is>
          <t>수익증권</t>
        </is>
      </c>
      <c r="O612" t="inlineStr">
        <is>
          <t>지분</t>
        </is>
      </c>
      <c r="P612" t="inlineStr">
        <is>
          <t>주식형</t>
        </is>
      </c>
      <c r="Q612" t="inlineStr">
        <is>
          <t>블라인드</t>
        </is>
      </c>
      <c r="R612" t="inlineStr">
        <is>
          <t>USD</t>
        </is>
      </c>
      <c r="S612" t="inlineStr">
        <is>
          <t>USD</t>
        </is>
      </c>
      <c r="T612" s="1" t="n">
        <v>44589</v>
      </c>
      <c r="U612" s="1" t="n">
        <v>47118</v>
      </c>
      <c r="V612" s="1" t="n">
        <v>49309</v>
      </c>
      <c r="X612" t="inlineStr">
        <is>
          <t>해당없음</t>
        </is>
      </c>
      <c r="Y612" t="inlineStr">
        <is>
          <t>해당없음</t>
        </is>
      </c>
      <c r="Z612" t="inlineStr">
        <is>
          <t>해당없음</t>
        </is>
      </c>
      <c r="AA612" t="inlineStr">
        <is>
          <t>해당없음</t>
        </is>
      </c>
      <c r="AB612" t="inlineStr">
        <is>
          <t>해당없음</t>
        </is>
      </c>
      <c r="AC612" t="inlineStr">
        <is>
          <t>Andreessen Horowitz</t>
        </is>
      </c>
      <c r="AD612" t="inlineStr">
        <is>
          <t>전희배</t>
        </is>
      </c>
      <c r="AF612" t="inlineStr">
        <is>
          <t>권우철</t>
        </is>
      </c>
      <c r="AH612" s="1" t="n">
        <v>44530</v>
      </c>
      <c r="AI612" t="inlineStr">
        <is>
          <t>기보유</t>
        </is>
      </c>
      <c r="AJ612" t="inlineStr">
        <is>
          <t>사모투자</t>
        </is>
      </c>
      <c r="AK612" t="inlineStr">
        <is>
          <t>VC</t>
        </is>
      </c>
      <c r="AL612" t="inlineStr">
        <is>
          <t>Equity</t>
        </is>
      </c>
      <c r="AM612" t="inlineStr">
        <is>
          <t>인출</t>
        </is>
      </c>
      <c r="AN612" t="inlineStr">
        <is>
          <t>운영</t>
        </is>
      </c>
      <c r="AO612" t="n">
        <v>20000000</v>
      </c>
      <c r="AP612" t="n">
        <v>28000000000</v>
      </c>
      <c r="AQ612" t="n">
        <v>0</v>
      </c>
      <c r="AR612" t="n">
        <v>0</v>
      </c>
      <c r="AS612" t="n">
        <v>0</v>
      </c>
      <c r="AT612" t="n">
        <v>0</v>
      </c>
      <c r="AU612" t="n">
        <v>0</v>
      </c>
      <c r="AV612" t="n">
        <v>1973500000</v>
      </c>
      <c r="AW612" t="n">
        <v>22810020000</v>
      </c>
      <c r="AX612" t="n">
        <v>0</v>
      </c>
      <c r="AY612" t="n">
        <v>0</v>
      </c>
      <c r="AZ612" t="n">
        <v>0</v>
      </c>
      <c r="BA612" t="n">
        <v>0</v>
      </c>
      <c r="BB612" t="n">
        <v>1973500000</v>
      </c>
      <c r="BC612" t="n">
        <v>22810020000</v>
      </c>
      <c r="BD612" t="n">
        <v>0</v>
      </c>
      <c r="BE612" t="n">
        <v>0</v>
      </c>
      <c r="BF612" t="n">
        <v>0</v>
      </c>
      <c r="BG612" t="n">
        <v>0</v>
      </c>
      <c r="BH612" t="n">
        <v>0</v>
      </c>
      <c r="BI612" t="n">
        <v>0</v>
      </c>
      <c r="BJ612" t="n">
        <v>0</v>
      </c>
      <c r="BK612" t="n">
        <v>0</v>
      </c>
      <c r="BL612" t="n">
        <v>0</v>
      </c>
      <c r="BM612" t="n">
        <v>-151016180</v>
      </c>
      <c r="BN612" t="n">
        <v>16663952206</v>
      </c>
      <c r="BO612" t="n">
        <v>0</v>
      </c>
      <c r="BP612" t="n">
        <v>0</v>
      </c>
      <c r="BQ612" t="n">
        <v>-151016180</v>
      </c>
      <c r="BR612" t="n">
        <v>16663952206</v>
      </c>
      <c r="BS612" t="n">
        <v>0</v>
      </c>
      <c r="BT612" t="n">
        <v>0</v>
      </c>
      <c r="BU612" t="n">
        <v>0</v>
      </c>
      <c r="BV612" t="n">
        <v>-151016180</v>
      </c>
      <c r="BW612" t="n">
        <v>16663952206</v>
      </c>
      <c r="BX612" t="n">
        <v>-0.3308369185561953</v>
      </c>
      <c r="BY612" t="n">
        <v>61.37311725091317</v>
      </c>
      <c r="BZ612" t="n">
        <v>17200000</v>
      </c>
      <c r="CA612" t="n">
        <v>22810020000</v>
      </c>
      <c r="CB612" t="n">
        <v>22810020000</v>
      </c>
      <c r="CC612" t="n">
        <v>20836520000</v>
      </c>
      <c r="CD612" t="n">
        <v>31431669</v>
      </c>
      <c r="CE612" t="n">
        <v>45101301848</v>
      </c>
      <c r="CF612" t="n">
        <v>46041108751</v>
      </c>
      <c r="CG612" t="n">
        <v>25866400770</v>
      </c>
      <c r="CH612" t="n">
        <v>43231041788</v>
      </c>
      <c r="CI612" t="n">
        <v>43656568691</v>
      </c>
      <c r="CJ612" t="n">
        <v>23476920792</v>
      </c>
      <c r="CK612" t="n">
        <v>17780620996</v>
      </c>
      <c r="CL612" t="n">
        <v>0</v>
      </c>
      <c r="CM612" t="n">
        <v>-22.19153113663197</v>
      </c>
      <c r="CN612" t="n">
        <v>64.26282346248627</v>
      </c>
      <c r="CO612" t="n">
        <v>33.78975450992584</v>
      </c>
      <c r="CP612" t="n">
        <v>-1000866944262.529</v>
      </c>
      <c r="CQ612" t="n">
        <v>2898336998586.33</v>
      </c>
      <c r="CR612" t="n">
        <v>1523961917521.985</v>
      </c>
      <c r="CS612" t="n">
        <v>1.977258321036106</v>
      </c>
      <c r="CT612" t="n">
        <v>89176924368.5191</v>
      </c>
      <c r="CU612" t="n">
        <v>0</v>
      </c>
      <c r="CV612" t="n">
        <v>0</v>
      </c>
      <c r="CW612" t="n">
        <v>0</v>
      </c>
      <c r="CX612" t="n">
        <v>0</v>
      </c>
      <c r="CY612" t="n">
        <v>0</v>
      </c>
      <c r="CZ612" t="n">
        <v>0</v>
      </c>
      <c r="DA612" t="n">
        <v>0</v>
      </c>
      <c r="DB612" t="n">
        <v>0</v>
      </c>
      <c r="DC612" t="n">
        <v>0</v>
      </c>
      <c r="DD612" t="n">
        <v>0</v>
      </c>
      <c r="DE612" t="n">
        <v>0</v>
      </c>
      <c r="DF612" t="n">
        <v>0</v>
      </c>
      <c r="DG612" t="n">
        <v>0</v>
      </c>
      <c r="DH612" t="n">
        <v>0</v>
      </c>
      <c r="DI612" t="n">
        <v>1</v>
      </c>
      <c r="DJ612" t="n">
        <v>0</v>
      </c>
      <c r="DK612" t="n">
        <v>45101301848</v>
      </c>
      <c r="DL612" t="n">
        <v>0</v>
      </c>
      <c r="DM612" t="n">
        <v>25866400770</v>
      </c>
      <c r="DN612" t="n">
        <v>0</v>
      </c>
      <c r="DO612" t="n">
        <v>1973500000</v>
      </c>
      <c r="DP612" t="n">
        <v>0</v>
      </c>
      <c r="DQ612" t="n">
        <v>0</v>
      </c>
      <c r="DR612" t="n">
        <v>0</v>
      </c>
      <c r="DS612" t="n">
        <v>0</v>
      </c>
      <c r="DT612" t="n">
        <v>0</v>
      </c>
      <c r="DU612" t="n">
        <v>0</v>
      </c>
      <c r="DV612" t="n">
        <v>35478083853</v>
      </c>
      <c r="DW612" t="n">
        <v>0</v>
      </c>
      <c r="DX612" t="n">
        <v>0</v>
      </c>
      <c r="DY612" t="n">
        <v>17384261087.97</v>
      </c>
      <c r="DZ612" t="n">
        <v>8869520963.249996</v>
      </c>
      <c r="EA612" t="n">
        <v>0</v>
      </c>
      <c r="EB612" t="n">
        <v>26253782051.21999</v>
      </c>
      <c r="EC612" t="n">
        <v>0.7399999999999998</v>
      </c>
      <c r="ED612" t="n">
        <v>26253782051.21999</v>
      </c>
      <c r="EE612" t="n">
        <v>33374963367.51999</v>
      </c>
      <c r="EF612" t="n">
        <v>-567986111</v>
      </c>
      <c r="EG612" t="n">
        <v>0</v>
      </c>
      <c r="EH612" t="n">
        <v>0</v>
      </c>
      <c r="EI612" t="n">
        <v>788790723</v>
      </c>
      <c r="EJ612" t="n">
        <v>-371820792</v>
      </c>
      <c r="EK612" t="n">
        <v>13565460</v>
      </c>
      <c r="EL612" t="n">
        <v>0</v>
      </c>
      <c r="EM612" t="n">
        <v>0</v>
      </c>
      <c r="EN612" t="n">
        <v>-1193280636</v>
      </c>
      <c r="EO612" t="n">
        <v>17843667382</v>
      </c>
      <c r="EP612" t="n">
        <v>-151016180</v>
      </c>
      <c r="EQ612" t="n">
        <v>16663952206</v>
      </c>
      <c r="ER612" t="n">
        <v>10</v>
      </c>
      <c r="ES612" t="inlineStr">
        <is>
          <t>Early Stage</t>
        </is>
      </c>
      <c r="EU612" t="n">
        <v>2021</v>
      </c>
      <c r="EV612" t="inlineStr">
        <is>
          <t>해외직접투자</t>
        </is>
      </c>
      <c r="EW612" t="n">
        <v>0</v>
      </c>
      <c r="EX612" t="n">
        <v>0</v>
      </c>
      <c r="EY612" t="n">
        <v>0</v>
      </c>
      <c r="EZ612" t="n">
        <v>0</v>
      </c>
      <c r="FA612" t="n">
        <v>0</v>
      </c>
      <c r="FB612" t="n">
        <v>0</v>
      </c>
      <c r="FC612" t="n">
        <v>0</v>
      </c>
      <c r="FD612" t="n">
        <v>0</v>
      </c>
      <c r="FE612" t="n">
        <v>0</v>
      </c>
      <c r="FF612" t="n">
        <v>0</v>
      </c>
      <c r="FG612" t="n">
        <v>-567986111</v>
      </c>
      <c r="FH612" t="n">
        <v>0</v>
      </c>
      <c r="FI612" t="n">
        <v>0</v>
      </c>
      <c r="FJ612" t="n">
        <v>788790723</v>
      </c>
      <c r="FK612" t="n">
        <v>-371820792</v>
      </c>
      <c r="FL612" t="n">
        <v>13565460</v>
      </c>
      <c r="FM612" t="n">
        <v>0</v>
      </c>
      <c r="FN612" t="n">
        <v>0</v>
      </c>
      <c r="FO612" t="n">
        <v>-1193280636</v>
      </c>
      <c r="FP612" t="n">
        <v>17843667382</v>
      </c>
      <c r="FQ612" t="b">
        <v>1</v>
      </c>
      <c r="FR612" t="b">
        <v>1</v>
      </c>
    </row>
    <row r="613">
      <c r="A613" t="inlineStr">
        <is>
          <t>BS00001392</t>
        </is>
      </c>
      <c r="B613" t="inlineStr">
        <is>
          <t>BS0000139201</t>
        </is>
      </c>
      <c r="C613" t="n">
        <v>210001223</v>
      </c>
      <c r="D613" t="inlineStr">
        <is>
          <t>ANDREESSEN HOROWITZ LSV Fund Ⅲ</t>
        </is>
      </c>
      <c r="E613" t="inlineStr">
        <is>
          <t>ANDREESSEN HOROWITZ LSV FUND III, L.P.</t>
        </is>
      </c>
      <c r="F613" t="inlineStr">
        <is>
          <t>VC</t>
        </is>
      </c>
      <c r="G613" t="inlineStr">
        <is>
          <t>VC</t>
        </is>
      </c>
      <c r="H613" t="inlineStr">
        <is>
          <t>VC</t>
        </is>
      </c>
      <c r="I613" t="inlineStr">
        <is>
          <t>해외</t>
        </is>
      </c>
      <c r="J613" t="inlineStr">
        <is>
          <t>아메리카</t>
        </is>
      </c>
      <c r="K613" t="inlineStr">
        <is>
          <t>선진국</t>
        </is>
      </c>
      <c r="L613" t="inlineStr">
        <is>
          <t>혼합</t>
        </is>
      </c>
      <c r="M613" t="inlineStr">
        <is>
          <t>해당없음</t>
        </is>
      </c>
      <c r="N613" t="inlineStr">
        <is>
          <t>수익증권</t>
        </is>
      </c>
      <c r="O613" t="inlineStr">
        <is>
          <t>지분</t>
        </is>
      </c>
      <c r="P613" t="inlineStr">
        <is>
          <t>주식형</t>
        </is>
      </c>
      <c r="Q613" t="inlineStr">
        <is>
          <t>블라인드</t>
        </is>
      </c>
      <c r="R613" t="inlineStr">
        <is>
          <t>USD</t>
        </is>
      </c>
      <c r="S613" t="inlineStr">
        <is>
          <t>USD</t>
        </is>
      </c>
      <c r="T613" s="1" t="n">
        <v>44588</v>
      </c>
      <c r="U613" s="1" t="n">
        <v>47118</v>
      </c>
      <c r="V613" s="1" t="n">
        <v>49309</v>
      </c>
      <c r="X613" t="inlineStr">
        <is>
          <t>해당없음</t>
        </is>
      </c>
      <c r="Y613" t="inlineStr">
        <is>
          <t>해당없음</t>
        </is>
      </c>
      <c r="Z613" t="inlineStr">
        <is>
          <t>해당없음</t>
        </is>
      </c>
      <c r="AA613" t="inlineStr">
        <is>
          <t>해당없음</t>
        </is>
      </c>
      <c r="AB613" t="inlineStr">
        <is>
          <t>해당없음</t>
        </is>
      </c>
      <c r="AC613" t="inlineStr">
        <is>
          <t>Andreessen Horowitz</t>
        </is>
      </c>
      <c r="AD613" t="inlineStr">
        <is>
          <t>전희배</t>
        </is>
      </c>
      <c r="AF613" t="inlineStr">
        <is>
          <t>권우철</t>
        </is>
      </c>
      <c r="AH613" s="1" t="n">
        <v>44530</v>
      </c>
      <c r="AI613" t="inlineStr">
        <is>
          <t>기보유</t>
        </is>
      </c>
      <c r="AJ613" t="inlineStr">
        <is>
          <t>사모투자</t>
        </is>
      </c>
      <c r="AK613" t="inlineStr">
        <is>
          <t>VC</t>
        </is>
      </c>
      <c r="AL613" t="inlineStr">
        <is>
          <t>Equity</t>
        </is>
      </c>
      <c r="AM613" t="inlineStr">
        <is>
          <t>인출</t>
        </is>
      </c>
      <c r="AN613" t="inlineStr">
        <is>
          <t>운영</t>
        </is>
      </c>
      <c r="AO613" t="n">
        <v>40000000</v>
      </c>
      <c r="AP613" t="n">
        <v>56000000000</v>
      </c>
      <c r="AQ613" t="n">
        <v>0</v>
      </c>
      <c r="AR613" t="n">
        <v>0</v>
      </c>
      <c r="AS613" t="n">
        <v>0</v>
      </c>
      <c r="AT613" t="n">
        <v>0</v>
      </c>
      <c r="AU613" t="n">
        <v>587800000</v>
      </c>
      <c r="AV613" t="n">
        <v>2285000000</v>
      </c>
      <c r="AW613" t="n">
        <v>48786320000</v>
      </c>
      <c r="AX613" t="n">
        <v>0</v>
      </c>
      <c r="AY613" t="n">
        <v>4851464347</v>
      </c>
      <c r="AZ613" t="n">
        <v>4851464347</v>
      </c>
      <c r="BA613" t="n">
        <v>587800000</v>
      </c>
      <c r="BB613" t="n">
        <v>-2566464347</v>
      </c>
      <c r="BC613" t="n">
        <v>43934855653</v>
      </c>
      <c r="BD613" t="n">
        <v>0</v>
      </c>
      <c r="BE613" t="n">
        <v>0</v>
      </c>
      <c r="BF613" t="n">
        <v>0</v>
      </c>
      <c r="BG613" t="n">
        <v>0</v>
      </c>
      <c r="BH613" t="n">
        <v>0</v>
      </c>
      <c r="BI613" t="n">
        <v>0</v>
      </c>
      <c r="BJ613" t="n">
        <v>-102018317</v>
      </c>
      <c r="BK613" t="n">
        <v>0</v>
      </c>
      <c r="BL613" t="n">
        <v>0</v>
      </c>
      <c r="BM613" t="n">
        <v>-157193513</v>
      </c>
      <c r="BN613" t="n">
        <v>18503944974</v>
      </c>
      <c r="BO613" t="n">
        <v>0</v>
      </c>
      <c r="BP613" t="n">
        <v>33815</v>
      </c>
      <c r="BQ613" t="n">
        <v>-157193513</v>
      </c>
      <c r="BR613" t="n">
        <v>18503978789</v>
      </c>
      <c r="BS613" t="n">
        <v>0</v>
      </c>
      <c r="BT613" t="n">
        <v>0</v>
      </c>
      <c r="BU613" t="n">
        <v>0</v>
      </c>
      <c r="BV613" t="n">
        <v>-157193513</v>
      </c>
      <c r="BW613" t="n">
        <v>18503978789</v>
      </c>
      <c r="BX613" t="n">
        <v>-0.2246122035386618</v>
      </c>
      <c r="BY613" t="n">
        <v>35.36992329875087</v>
      </c>
      <c r="BZ613" t="n">
        <v>34037865.73</v>
      </c>
      <c r="CA613" t="n">
        <v>44174451864</v>
      </c>
      <c r="CB613" t="n">
        <v>43586651864</v>
      </c>
      <c r="CC613" t="n">
        <v>46501320000</v>
      </c>
      <c r="CD613" t="n">
        <v>48417952</v>
      </c>
      <c r="CE613" t="n">
        <v>69474919325</v>
      </c>
      <c r="CF613" t="n">
        <v>70336696090</v>
      </c>
      <c r="CG613" t="n">
        <v>53660209680</v>
      </c>
      <c r="CH613" t="n">
        <v>64808437535.34465</v>
      </c>
      <c r="CI613" t="n">
        <v>64650602396.55671</v>
      </c>
      <c r="CJ613" t="n">
        <v>47241529560</v>
      </c>
      <c r="CK613" t="n">
        <v>20133372322.34465</v>
      </c>
      <c r="CL613" t="n">
        <v>0</v>
      </c>
      <c r="CM613" t="n">
        <v>-22.31482960283757</v>
      </c>
      <c r="CN613" t="n">
        <v>35.26930153369903</v>
      </c>
      <c r="CO613" t="n">
        <v>16.30803763866425</v>
      </c>
      <c r="CP613" t="n">
        <v>-1550320986408.262</v>
      </c>
      <c r="CQ613" t="n">
        <v>2450331878702.839</v>
      </c>
      <c r="CR613" t="n">
        <v>1132999599295.262</v>
      </c>
      <c r="CS613" t="n">
        <v>1.523508714574086</v>
      </c>
      <c r="CT613" t="n">
        <v>105845645035.969</v>
      </c>
      <c r="CU613" t="n">
        <v>0</v>
      </c>
      <c r="CV613" t="n">
        <v>0</v>
      </c>
      <c r="CW613" t="n">
        <v>0</v>
      </c>
      <c r="CX613" t="n">
        <v>0</v>
      </c>
      <c r="CY613" t="n">
        <v>0</v>
      </c>
      <c r="CZ613" t="n">
        <v>0</v>
      </c>
      <c r="DA613" t="n">
        <v>0</v>
      </c>
      <c r="DB613" t="n">
        <v>0</v>
      </c>
      <c r="DC613" t="n">
        <v>0</v>
      </c>
      <c r="DD613" t="n">
        <v>0</v>
      </c>
      <c r="DE613" t="n">
        <v>0</v>
      </c>
      <c r="DF613" t="n">
        <v>0</v>
      </c>
      <c r="DG613" t="n">
        <v>0</v>
      </c>
      <c r="DH613" t="n">
        <v>0</v>
      </c>
      <c r="DI613" t="n">
        <v>1</v>
      </c>
      <c r="DJ613" t="n">
        <v>0</v>
      </c>
      <c r="DK613" t="n">
        <v>69474919325</v>
      </c>
      <c r="DL613" t="n">
        <v>0</v>
      </c>
      <c r="DM613" t="n">
        <v>53660209680</v>
      </c>
      <c r="DN613" t="n">
        <v>0</v>
      </c>
      <c r="DO613" t="n">
        <v>2285000000</v>
      </c>
      <c r="DP613" t="n">
        <v>0</v>
      </c>
      <c r="DQ613" t="n">
        <v>4851464347</v>
      </c>
      <c r="DR613" t="n">
        <v>0</v>
      </c>
      <c r="DS613" t="n">
        <v>0</v>
      </c>
      <c r="DT613" t="n">
        <v>0</v>
      </c>
      <c r="DU613" t="n">
        <v>0</v>
      </c>
      <c r="DV613" t="n">
        <v>55589091256</v>
      </c>
      <c r="DW613" t="n">
        <v>0</v>
      </c>
      <c r="DX613" t="n">
        <v>0</v>
      </c>
      <c r="DY613" t="n">
        <v>26919707051.85552</v>
      </c>
      <c r="DZ613" t="n">
        <v>13897272814</v>
      </c>
      <c r="EA613" t="n">
        <v>0</v>
      </c>
      <c r="EB613" t="n">
        <v>40816979865.85552</v>
      </c>
      <c r="EC613" t="n">
        <v>0.7342624055119797</v>
      </c>
      <c r="ED613" t="n">
        <v>40816979865.85552</v>
      </c>
      <c r="EE613" t="n">
        <v>51012821386.32523</v>
      </c>
      <c r="EF613" t="n">
        <v>-1033210776</v>
      </c>
      <c r="EG613" t="n">
        <v>0</v>
      </c>
      <c r="EH613" t="n">
        <v>0</v>
      </c>
      <c r="EI613" t="n">
        <v>1292383252</v>
      </c>
      <c r="EJ613" t="n">
        <v>-416365989</v>
      </c>
      <c r="EK613" t="n">
        <v>-135963733</v>
      </c>
      <c r="EL613" t="n">
        <v>33815</v>
      </c>
      <c r="EM613" t="n">
        <v>-102018317</v>
      </c>
      <c r="EN613" t="n">
        <v>-1239462815</v>
      </c>
      <c r="EO613" t="n">
        <v>19981389839</v>
      </c>
      <c r="EP613" t="n">
        <v>-157193513</v>
      </c>
      <c r="EQ613" t="n">
        <v>18503978789</v>
      </c>
      <c r="ER613" t="n">
        <v>7</v>
      </c>
      <c r="ES613" t="inlineStr">
        <is>
          <t>Late Stage</t>
        </is>
      </c>
      <c r="EU613" t="n">
        <v>2021</v>
      </c>
      <c r="EV613" t="inlineStr">
        <is>
          <t>해외직접투자</t>
        </is>
      </c>
      <c r="EW613" t="n">
        <v>0</v>
      </c>
      <c r="EX613" t="n">
        <v>0</v>
      </c>
      <c r="EY613" t="n">
        <v>0</v>
      </c>
      <c r="EZ613" t="n">
        <v>0</v>
      </c>
      <c r="FA613" t="n">
        <v>0</v>
      </c>
      <c r="FB613" t="n">
        <v>0</v>
      </c>
      <c r="FC613" t="n">
        <v>0</v>
      </c>
      <c r="FD613" t="n">
        <v>0</v>
      </c>
      <c r="FE613" t="n">
        <v>0</v>
      </c>
      <c r="FF613" t="n">
        <v>0</v>
      </c>
      <c r="FG613" t="n">
        <v>-1033210776</v>
      </c>
      <c r="FH613" t="n">
        <v>0</v>
      </c>
      <c r="FI613" t="n">
        <v>0</v>
      </c>
      <c r="FJ613" t="n">
        <v>1292383252</v>
      </c>
      <c r="FK613" t="n">
        <v>-416365989</v>
      </c>
      <c r="FL613" t="n">
        <v>-135963733</v>
      </c>
      <c r="FM613" t="n">
        <v>33815</v>
      </c>
      <c r="FN613" t="n">
        <v>-102018317</v>
      </c>
      <c r="FO613" t="n">
        <v>-1239462815</v>
      </c>
      <c r="FP613" t="n">
        <v>19981389839</v>
      </c>
      <c r="FQ613" t="b">
        <v>1</v>
      </c>
      <c r="FR613" t="b">
        <v>1</v>
      </c>
    </row>
    <row r="614">
      <c r="A614" t="inlineStr">
        <is>
          <t>BS00001393</t>
        </is>
      </c>
      <c r="B614" t="inlineStr">
        <is>
          <t>BS0000139301</t>
        </is>
      </c>
      <c r="C614" t="n">
        <v>210001225</v>
      </c>
      <c r="D614" t="inlineStr">
        <is>
          <t>ANDREESSEN HOROWITZ Bio Fund Ⅳ</t>
        </is>
      </c>
      <c r="E614" t="inlineStr">
        <is>
          <t>ANDREESSEN HOROWITZ BIO FUND IV, L.P.</t>
        </is>
      </c>
      <c r="F614" t="inlineStr">
        <is>
          <t>VC</t>
        </is>
      </c>
      <c r="G614" t="inlineStr">
        <is>
          <t>VC</t>
        </is>
      </c>
      <c r="H614" t="inlineStr">
        <is>
          <t>VC</t>
        </is>
      </c>
      <c r="I614" t="inlineStr">
        <is>
          <t>해외</t>
        </is>
      </c>
      <c r="J614" t="inlineStr">
        <is>
          <t>아메리카</t>
        </is>
      </c>
      <c r="K614" t="inlineStr">
        <is>
          <t>선진국</t>
        </is>
      </c>
      <c r="L614" t="inlineStr">
        <is>
          <t>혼합</t>
        </is>
      </c>
      <c r="M614" t="inlineStr">
        <is>
          <t>해당없음</t>
        </is>
      </c>
      <c r="N614" t="inlineStr">
        <is>
          <t>수익증권</t>
        </is>
      </c>
      <c r="O614" t="inlineStr">
        <is>
          <t>지분</t>
        </is>
      </c>
      <c r="P614" t="inlineStr">
        <is>
          <t>주식형</t>
        </is>
      </c>
      <c r="Q614" t="inlineStr">
        <is>
          <t>블라인드</t>
        </is>
      </c>
      <c r="R614" t="inlineStr">
        <is>
          <t>USD</t>
        </is>
      </c>
      <c r="S614" t="inlineStr">
        <is>
          <t>USD</t>
        </is>
      </c>
      <c r="T614" s="1" t="n">
        <v>44589</v>
      </c>
      <c r="U614" s="1" t="n">
        <v>47118</v>
      </c>
      <c r="V614" s="1" t="n">
        <v>49309</v>
      </c>
      <c r="X614" t="inlineStr">
        <is>
          <t>해당없음</t>
        </is>
      </c>
      <c r="Y614" t="inlineStr">
        <is>
          <t>해당없음</t>
        </is>
      </c>
      <c r="Z614" t="inlineStr">
        <is>
          <t>해당없음</t>
        </is>
      </c>
      <c r="AA614" t="inlineStr">
        <is>
          <t>해당없음</t>
        </is>
      </c>
      <c r="AB614" t="inlineStr">
        <is>
          <t>해당없음</t>
        </is>
      </c>
      <c r="AC614" t="inlineStr">
        <is>
          <t>Andreessen Horowitz</t>
        </is>
      </c>
      <c r="AD614" t="inlineStr">
        <is>
          <t>전희배</t>
        </is>
      </c>
      <c r="AF614" t="inlineStr">
        <is>
          <t>권우철</t>
        </is>
      </c>
      <c r="AH614" s="1" t="n">
        <v>44530</v>
      </c>
      <c r="AI614" t="inlineStr">
        <is>
          <t>기보유</t>
        </is>
      </c>
      <c r="AJ614" t="inlineStr">
        <is>
          <t>사모투자</t>
        </is>
      </c>
      <c r="AK614" t="inlineStr">
        <is>
          <t>VC</t>
        </is>
      </c>
      <c r="AL614" t="inlineStr">
        <is>
          <t>Equity</t>
        </is>
      </c>
      <c r="AM614" t="inlineStr">
        <is>
          <t>인출</t>
        </is>
      </c>
      <c r="AN614" t="inlineStr">
        <is>
          <t>운영</t>
        </is>
      </c>
      <c r="AO614" t="n">
        <v>40000000</v>
      </c>
      <c r="AP614" t="n">
        <v>56000000000</v>
      </c>
      <c r="AQ614" t="n">
        <v>0</v>
      </c>
      <c r="AR614" t="n">
        <v>0</v>
      </c>
      <c r="AS614" t="n">
        <v>0</v>
      </c>
      <c r="AT614" t="n">
        <v>0</v>
      </c>
      <c r="AU614" t="n">
        <v>0</v>
      </c>
      <c r="AV614" t="n">
        <v>7488200000</v>
      </c>
      <c r="AW614" t="n">
        <v>31511760000</v>
      </c>
      <c r="AX614" t="n">
        <v>0</v>
      </c>
      <c r="AY614" t="n">
        <v>0</v>
      </c>
      <c r="AZ614" t="n">
        <v>0</v>
      </c>
      <c r="BA614" t="n">
        <v>0</v>
      </c>
      <c r="BB614" t="n">
        <v>7488200000</v>
      </c>
      <c r="BC614" t="n">
        <v>31511760000</v>
      </c>
      <c r="BD614" t="n">
        <v>0</v>
      </c>
      <c r="BE614" t="n">
        <v>0</v>
      </c>
      <c r="BF614" t="n">
        <v>0</v>
      </c>
      <c r="BG614" t="n">
        <v>0</v>
      </c>
      <c r="BH614" t="n">
        <v>0</v>
      </c>
      <c r="BI614" t="n">
        <v>0</v>
      </c>
      <c r="BJ614" t="n">
        <v>0</v>
      </c>
      <c r="BK614" t="n">
        <v>0</v>
      </c>
      <c r="BL614" t="n">
        <v>0</v>
      </c>
      <c r="BM614" t="n">
        <v>-112170548</v>
      </c>
      <c r="BN614" t="n">
        <v>11977417432</v>
      </c>
      <c r="BO614" t="n">
        <v>0</v>
      </c>
      <c r="BP614" t="n">
        <v>0</v>
      </c>
      <c r="BQ614" t="n">
        <v>-112170548</v>
      </c>
      <c r="BR614" t="n">
        <v>11977417432</v>
      </c>
      <c r="BS614" t="n">
        <v>0</v>
      </c>
      <c r="BT614" t="n">
        <v>0</v>
      </c>
      <c r="BU614" t="n">
        <v>0</v>
      </c>
      <c r="BV614" t="n">
        <v>-112170548</v>
      </c>
      <c r="BW614" t="n">
        <v>11977417432</v>
      </c>
      <c r="BX614" t="n">
        <v>-0.2450299878859175</v>
      </c>
      <c r="BY614" t="n">
        <v>40.75280575271632</v>
      </c>
      <c r="BZ614" t="n">
        <v>23600000</v>
      </c>
      <c r="CA614" t="n">
        <v>31511760000</v>
      </c>
      <c r="CB614" t="n">
        <v>31511760000</v>
      </c>
      <c r="CC614" t="n">
        <v>24023560000</v>
      </c>
      <c r="CD614" t="n">
        <v>31535820</v>
      </c>
      <c r="CE614" t="n">
        <v>45250748118</v>
      </c>
      <c r="CF614" t="n">
        <v>46193669136</v>
      </c>
      <c r="CG614" t="n">
        <v>25507492920</v>
      </c>
      <c r="CH614" t="n">
        <v>42898868170</v>
      </c>
      <c r="CI614" t="n">
        <v>43136149188</v>
      </c>
      <c r="CJ614" t="n">
        <v>22483052904</v>
      </c>
      <c r="CK614" t="n">
        <v>12927615266</v>
      </c>
      <c r="CL614" t="n">
        <v>0</v>
      </c>
      <c r="CM614" t="n">
        <v>-22.19153113663197</v>
      </c>
      <c r="CN614" t="n">
        <v>42.79174745082855</v>
      </c>
      <c r="CO614" t="n">
        <v>18.83475124835968</v>
      </c>
      <c r="CP614" t="n">
        <v>-1004183385816.487</v>
      </c>
      <c r="CQ614" t="n">
        <v>1936358585426.511</v>
      </c>
      <c r="CR614" t="n">
        <v>852286584604.71</v>
      </c>
      <c r="CS614" t="n">
        <v>1.435995581268707</v>
      </c>
      <c r="CT614" t="n">
        <v>64979874346.55127</v>
      </c>
      <c r="CU614" t="n">
        <v>0</v>
      </c>
      <c r="CV614" t="n">
        <v>0</v>
      </c>
      <c r="CW614" t="n">
        <v>0</v>
      </c>
      <c r="CX614" t="n">
        <v>0</v>
      </c>
      <c r="CY614" t="n">
        <v>0</v>
      </c>
      <c r="CZ614" t="n">
        <v>0</v>
      </c>
      <c r="DA614" t="n">
        <v>0</v>
      </c>
      <c r="DB614" t="n">
        <v>0</v>
      </c>
      <c r="DC614" t="n">
        <v>0</v>
      </c>
      <c r="DD614" t="n">
        <v>0</v>
      </c>
      <c r="DE614" t="n">
        <v>0</v>
      </c>
      <c r="DF614" t="n">
        <v>0</v>
      </c>
      <c r="DG614" t="n">
        <v>0</v>
      </c>
      <c r="DH614" t="n">
        <v>0</v>
      </c>
      <c r="DI614" t="n">
        <v>1</v>
      </c>
      <c r="DJ614" t="n">
        <v>0</v>
      </c>
      <c r="DK614" t="n">
        <v>45250748118</v>
      </c>
      <c r="DL614" t="n">
        <v>0</v>
      </c>
      <c r="DM614" t="n">
        <v>25507492920</v>
      </c>
      <c r="DN614" t="n">
        <v>0</v>
      </c>
      <c r="DO614" t="n">
        <v>7488200000</v>
      </c>
      <c r="DP614" t="n">
        <v>0</v>
      </c>
      <c r="DQ614" t="n">
        <v>0</v>
      </c>
      <c r="DR614" t="n">
        <v>0</v>
      </c>
      <c r="DS614" t="n">
        <v>0</v>
      </c>
      <c r="DT614" t="n">
        <v>0</v>
      </c>
      <c r="DU614" t="n">
        <v>0</v>
      </c>
      <c r="DV614" t="n">
        <v>28929425345</v>
      </c>
      <c r="DW614" t="n">
        <v>0</v>
      </c>
      <c r="DX614" t="n">
        <v>0</v>
      </c>
      <c r="DY614" t="n">
        <v>14175418419.04999</v>
      </c>
      <c r="DZ614" t="n">
        <v>7232356336.249997</v>
      </c>
      <c r="EA614" t="n">
        <v>0</v>
      </c>
      <c r="EB614" t="n">
        <v>21407774755.29999</v>
      </c>
      <c r="EC614" t="n">
        <v>0.7399999999999997</v>
      </c>
      <c r="ED614" t="n">
        <v>21407774755.29999</v>
      </c>
      <c r="EE614" t="n">
        <v>33485553607.31998</v>
      </c>
      <c r="EF614" t="n">
        <v>-674305877</v>
      </c>
      <c r="EG614" t="n">
        <v>0</v>
      </c>
      <c r="EH614" t="n">
        <v>0</v>
      </c>
      <c r="EI614" t="n">
        <v>830750470</v>
      </c>
      <c r="EJ614" t="n">
        <v>-268615141</v>
      </c>
      <c r="EK614" t="n">
        <v>48880177</v>
      </c>
      <c r="EL614" t="n">
        <v>0</v>
      </c>
      <c r="EM614" t="n">
        <v>0</v>
      </c>
      <c r="EN614" t="n">
        <v>-962294407</v>
      </c>
      <c r="EO614" t="n">
        <v>12890831662</v>
      </c>
      <c r="EP614" t="n">
        <v>-112170548</v>
      </c>
      <c r="EQ614" t="n">
        <v>11977417432</v>
      </c>
      <c r="ER614" t="n">
        <v>19</v>
      </c>
      <c r="ES614" t="inlineStr">
        <is>
          <t>Early Stage</t>
        </is>
      </c>
      <c r="EU614" t="n">
        <v>2021</v>
      </c>
      <c r="EV614" t="inlineStr">
        <is>
          <t>해외직접투자</t>
        </is>
      </c>
      <c r="EW614" t="n">
        <v>0</v>
      </c>
      <c r="EX614" t="n">
        <v>0</v>
      </c>
      <c r="EY614" t="n">
        <v>0</v>
      </c>
      <c r="EZ614" t="n">
        <v>0</v>
      </c>
      <c r="FA614" t="n">
        <v>0</v>
      </c>
      <c r="FB614" t="n">
        <v>0</v>
      </c>
      <c r="FC614" t="n">
        <v>0</v>
      </c>
      <c r="FD614" t="n">
        <v>0</v>
      </c>
      <c r="FE614" t="n">
        <v>0</v>
      </c>
      <c r="FF614" t="n">
        <v>0</v>
      </c>
      <c r="FG614" t="n">
        <v>-674305877</v>
      </c>
      <c r="FH614" t="n">
        <v>0</v>
      </c>
      <c r="FI614" t="n">
        <v>0</v>
      </c>
      <c r="FJ614" t="n">
        <v>830750470</v>
      </c>
      <c r="FK614" t="n">
        <v>-268615141</v>
      </c>
      <c r="FL614" t="n">
        <v>48880177</v>
      </c>
      <c r="FM614" t="n">
        <v>0</v>
      </c>
      <c r="FN614" t="n">
        <v>0</v>
      </c>
      <c r="FO614" t="n">
        <v>-962294407</v>
      </c>
      <c r="FP614" t="n">
        <v>12890831662</v>
      </c>
      <c r="FQ614" t="b">
        <v>1</v>
      </c>
      <c r="FR614" t="b">
        <v>1</v>
      </c>
    </row>
    <row r="615">
      <c r="A615" t="inlineStr">
        <is>
          <t>BS00001395</t>
        </is>
      </c>
      <c r="B615" t="n">
        <v>106527357101</v>
      </c>
      <c r="C615" t="n">
        <v>6000000001240</v>
      </c>
      <c r="D615" t="inlineStr">
        <is>
          <t>인천 도화 물류센터개발사업 PF대출</t>
        </is>
      </c>
      <c r="E615" t="inlineStr">
        <is>
          <t>인천 도화 물류센터 개발사업 PF 선순위 대출</t>
        </is>
      </c>
      <c r="F615" t="inlineStr">
        <is>
          <t>부동산</t>
        </is>
      </c>
      <c r="G615" t="inlineStr">
        <is>
          <t>개발형</t>
        </is>
      </c>
      <c r="H615" t="inlineStr">
        <is>
          <t>물류창고</t>
        </is>
      </c>
      <c r="I615" t="inlineStr">
        <is>
          <t>국내</t>
        </is>
      </c>
      <c r="J615" t="inlineStr">
        <is>
          <t>아시아</t>
        </is>
      </c>
      <c r="K615" t="inlineStr">
        <is>
          <t>이머징</t>
        </is>
      </c>
      <c r="L615" t="inlineStr">
        <is>
          <t>한국</t>
        </is>
      </c>
      <c r="M615" t="inlineStr">
        <is>
          <t>수도권</t>
        </is>
      </c>
      <c r="N615" t="inlineStr">
        <is>
          <t>대출</t>
        </is>
      </c>
      <c r="O615" t="inlineStr">
        <is>
          <t>선순위</t>
        </is>
      </c>
      <c r="P615" t="inlineStr">
        <is>
          <t>대출</t>
        </is>
      </c>
      <c r="Q615" t="inlineStr">
        <is>
          <t>프로젝트</t>
        </is>
      </c>
      <c r="R615" t="inlineStr">
        <is>
          <t>KRW</t>
        </is>
      </c>
      <c r="S615" t="inlineStr">
        <is>
          <t>KRW</t>
        </is>
      </c>
      <c r="T615" s="1" t="n">
        <v>44616</v>
      </c>
      <c r="U615" s="1" t="n">
        <v>46442</v>
      </c>
      <c r="V615" s="1" t="n">
        <v>46442</v>
      </c>
      <c r="X615" t="inlineStr">
        <is>
          <t>해당없음</t>
        </is>
      </c>
      <c r="Y615" t="inlineStr">
        <is>
          <t>해당없음</t>
        </is>
      </c>
      <c r="Z615" t="inlineStr">
        <is>
          <t>무보증</t>
        </is>
      </c>
      <c r="AA615" t="inlineStr">
        <is>
          <t>무보증</t>
        </is>
      </c>
      <c r="AB615" t="inlineStr">
        <is>
          <t>NH투자증권</t>
        </is>
      </c>
      <c r="AC615" t="inlineStr">
        <is>
          <t>해당없음</t>
        </is>
      </c>
      <c r="AD615" t="inlineStr">
        <is>
          <t>예수빈</t>
        </is>
      </c>
      <c r="AF615" t="inlineStr">
        <is>
          <t>김현우</t>
        </is>
      </c>
      <c r="AH615" s="1" t="n">
        <v>44592</v>
      </c>
      <c r="AI615" t="inlineStr">
        <is>
          <t>기보유</t>
        </is>
      </c>
      <c r="AJ615" t="inlineStr">
        <is>
          <t>국내실물</t>
        </is>
      </c>
      <c r="AK615" t="inlineStr">
        <is>
          <t>부동산</t>
        </is>
      </c>
      <c r="AL615" t="inlineStr">
        <is>
          <t>Debt</t>
        </is>
      </c>
      <c r="AM615" t="inlineStr">
        <is>
          <t>인출</t>
        </is>
      </c>
      <c r="AN615" t="inlineStr">
        <is>
          <t>운영</t>
        </is>
      </c>
      <c r="AO615" t="n">
        <v>0</v>
      </c>
      <c r="AP615" t="n">
        <v>141900000000</v>
      </c>
      <c r="AQ615" t="n">
        <v>0</v>
      </c>
      <c r="AR615" t="n">
        <v>0</v>
      </c>
      <c r="AS615" t="n">
        <v>0</v>
      </c>
      <c r="AT615" t="n">
        <v>0</v>
      </c>
      <c r="AU615" t="n">
        <v>0</v>
      </c>
      <c r="AV615" t="n">
        <v>0</v>
      </c>
      <c r="AW615" t="n">
        <v>143917000000</v>
      </c>
      <c r="AX615" t="n">
        <v>0</v>
      </c>
      <c r="AY615" t="n">
        <v>2017000000</v>
      </c>
      <c r="AZ615" t="n">
        <v>2017000000</v>
      </c>
      <c r="BA615" t="n">
        <v>0</v>
      </c>
      <c r="BB615" t="n">
        <v>-2017000000</v>
      </c>
      <c r="BC615" t="n">
        <v>141900000000</v>
      </c>
      <c r="BD615" t="n">
        <v>0</v>
      </c>
      <c r="BE615" t="n">
        <v>5062141789</v>
      </c>
      <c r="BF615" t="n">
        <v>21328528990</v>
      </c>
      <c r="BG615" t="n">
        <v>0</v>
      </c>
      <c r="BH615" t="n">
        <v>5062141789</v>
      </c>
      <c r="BI615" t="n">
        <v>0</v>
      </c>
      <c r="BJ615" t="n">
        <v>0</v>
      </c>
      <c r="BK615" t="n">
        <v>0</v>
      </c>
      <c r="BL615" t="n">
        <v>5418582831</v>
      </c>
      <c r="BM615" t="n">
        <v>0</v>
      </c>
      <c r="BN615" t="n">
        <v>0</v>
      </c>
      <c r="BO615" t="n">
        <v>458705712</v>
      </c>
      <c r="BP615" t="n">
        <v>5988528129</v>
      </c>
      <c r="BQ615" t="n">
        <v>458705712</v>
      </c>
      <c r="BR615" t="n">
        <v>5988528129</v>
      </c>
      <c r="BS615" t="n">
        <v>0</v>
      </c>
      <c r="BT615" t="n">
        <v>0</v>
      </c>
      <c r="BU615" t="n">
        <v>0</v>
      </c>
      <c r="BV615" t="n">
        <v>458705712</v>
      </c>
      <c r="BW615" t="n">
        <v>5988528129</v>
      </c>
      <c r="BX615" t="n">
        <v>0.3245816944162818</v>
      </c>
      <c r="BY615" t="n">
        <v>4.280142109170858</v>
      </c>
      <c r="BZ615" t="n">
        <v>0</v>
      </c>
      <c r="CA615" t="n">
        <v>141900000000</v>
      </c>
      <c r="CB615" t="n">
        <v>141202933585</v>
      </c>
      <c r="CC615" t="n">
        <v>143917000000</v>
      </c>
      <c r="CD615" t="n">
        <v>0</v>
      </c>
      <c r="CE615" t="n">
        <v>141900000000</v>
      </c>
      <c r="CF615" t="n">
        <v>141202933585</v>
      </c>
      <c r="CG615" t="n">
        <v>143917000000</v>
      </c>
      <c r="CH615" t="n">
        <v>141900000000</v>
      </c>
      <c r="CI615" t="n">
        <v>141202933585</v>
      </c>
      <c r="CJ615" t="n">
        <v>143917000000</v>
      </c>
      <c r="CK615" t="n">
        <v>0</v>
      </c>
      <c r="CL615" t="n">
        <v>0</v>
      </c>
      <c r="CM615" t="n">
        <v>0.3251657583333333</v>
      </c>
      <c r="CN615" t="n">
        <v>3.9019891</v>
      </c>
      <c r="CO615" t="n">
        <v>3.9019891</v>
      </c>
      <c r="CP615" t="n">
        <v>46141021107.5</v>
      </c>
      <c r="CQ615" t="n">
        <v>553692253290</v>
      </c>
      <c r="CR615" t="n">
        <v>553692253290</v>
      </c>
      <c r="CS615" t="n">
        <v>1.148200205604619</v>
      </c>
      <c r="CT615" t="n">
        <v>162929609175.2955</v>
      </c>
      <c r="CU615" t="n">
        <v>3.5</v>
      </c>
      <c r="CV615" t="n">
        <v>0</v>
      </c>
      <c r="CW615" t="n">
        <v>0</v>
      </c>
      <c r="CX615" t="n">
        <v>0</v>
      </c>
      <c r="CY615" t="n">
        <v>3.78</v>
      </c>
      <c r="CZ615" t="n">
        <v>496650000000</v>
      </c>
      <c r="DA615" t="n">
        <v>0</v>
      </c>
      <c r="DB615" t="n">
        <v>0</v>
      </c>
      <c r="DC615" t="n">
        <v>0</v>
      </c>
      <c r="DD615" t="n">
        <v>7624260000</v>
      </c>
      <c r="DE615" t="n">
        <v>141900000000</v>
      </c>
      <c r="DF615" t="n">
        <v>0</v>
      </c>
      <c r="DG615" t="n">
        <v>0</v>
      </c>
      <c r="DH615" t="n">
        <v>1</v>
      </c>
      <c r="DI615" t="n">
        <v>0</v>
      </c>
      <c r="DJ615" t="n">
        <v>141900000000</v>
      </c>
      <c r="DK615" t="n">
        <v>0</v>
      </c>
      <c r="DL615" t="n">
        <v>143917000000</v>
      </c>
      <c r="DM615" t="n">
        <v>0</v>
      </c>
      <c r="DN615" t="n">
        <v>0</v>
      </c>
      <c r="DO615" t="n">
        <v>0</v>
      </c>
      <c r="DP615" t="n">
        <v>2017000000</v>
      </c>
      <c r="DQ615" t="n">
        <v>0</v>
      </c>
      <c r="DR615" t="n">
        <v>0</v>
      </c>
      <c r="DS615" t="n">
        <v>0</v>
      </c>
      <c r="DT615" t="n">
        <v>0</v>
      </c>
      <c r="DU615" t="n">
        <v>0</v>
      </c>
      <c r="DV615" t="n">
        <v>142484138516.6717</v>
      </c>
      <c r="DW615" t="n">
        <v>11151970836.8384</v>
      </c>
      <c r="DX615" t="n">
        <v>0</v>
      </c>
      <c r="DY615" t="n">
        <v>0</v>
      </c>
      <c r="DZ615" t="n">
        <v>0</v>
      </c>
      <c r="EA615" t="n">
        <v>0</v>
      </c>
      <c r="EB615" t="n">
        <v>11151970836.8384</v>
      </c>
      <c r="EC615" t="n">
        <v>0.07826815639225368</v>
      </c>
      <c r="ED615" t="n">
        <v>11151970836.8384</v>
      </c>
      <c r="EE615" t="n">
        <v>11106251392.0608</v>
      </c>
      <c r="EF615" t="n">
        <v>0</v>
      </c>
      <c r="EG615" t="n">
        <v>458705712</v>
      </c>
      <c r="EH615" t="n">
        <v>0</v>
      </c>
      <c r="EI615" t="n">
        <v>0</v>
      </c>
      <c r="EJ615" t="n">
        <v>0</v>
      </c>
      <c r="EK615" t="n">
        <v>0</v>
      </c>
      <c r="EL615" t="n">
        <v>5988528129</v>
      </c>
      <c r="EM615" t="n">
        <v>0</v>
      </c>
      <c r="EN615" t="n">
        <v>0</v>
      </c>
      <c r="EO615" t="n">
        <v>0</v>
      </c>
      <c r="EP615" t="n">
        <v>458705712</v>
      </c>
      <c r="EQ615" t="n">
        <v>5988528129</v>
      </c>
      <c r="ER615" t="n">
        <v>45</v>
      </c>
      <c r="EU615" t="n">
        <v>2022</v>
      </c>
      <c r="EV615" t="inlineStr">
        <is>
          <t>국내간접투자</t>
        </is>
      </c>
      <c r="EW615" t="n">
        <v>0</v>
      </c>
      <c r="EX615" t="n">
        <v>458705712</v>
      </c>
      <c r="EY615" t="n">
        <v>0</v>
      </c>
      <c r="EZ615" t="n">
        <v>0</v>
      </c>
      <c r="FA615" t="n">
        <v>0</v>
      </c>
      <c r="FB615" t="n">
        <v>0</v>
      </c>
      <c r="FC615" t="n">
        <v>5988528129</v>
      </c>
      <c r="FD615" t="n">
        <v>0</v>
      </c>
      <c r="FE615" t="n">
        <v>0</v>
      </c>
      <c r="FF615" t="n">
        <v>0</v>
      </c>
      <c r="FG615" t="n">
        <v>0</v>
      </c>
      <c r="FH615" t="n">
        <v>0</v>
      </c>
      <c r="FI615" t="n">
        <v>0</v>
      </c>
      <c r="FJ615" t="n">
        <v>0</v>
      </c>
      <c r="FK615" t="n">
        <v>0</v>
      </c>
      <c r="FL615" t="n">
        <v>0</v>
      </c>
      <c r="FM615" t="n">
        <v>0</v>
      </c>
      <c r="FN615" t="n">
        <v>0</v>
      </c>
      <c r="FO615" t="n">
        <v>0</v>
      </c>
      <c r="FP615" t="n">
        <v>0</v>
      </c>
      <c r="FQ615" t="b">
        <v>1</v>
      </c>
      <c r="FR615" t="b">
        <v>1</v>
      </c>
    </row>
    <row r="616">
      <c r="A616" t="inlineStr">
        <is>
          <t>BS00001399</t>
        </is>
      </c>
      <c r="B616" t="n">
        <v>706524430701</v>
      </c>
      <c r="C616" t="n">
        <v>6000000001238</v>
      </c>
      <c r="D616" t="inlineStr">
        <is>
          <t>안성 아레나스물류센터개발사업 PF대출</t>
        </is>
      </c>
      <c r="E616" t="inlineStr">
        <is>
          <t>아레나스 안성 물류센터 개발 및 운영사업(아레나스KLIP1의2호)</t>
        </is>
      </c>
      <c r="F616" t="inlineStr">
        <is>
          <t>부동산</t>
        </is>
      </c>
      <c r="G616" t="inlineStr">
        <is>
          <t>개발형</t>
        </is>
      </c>
      <c r="H616" t="inlineStr">
        <is>
          <t>물류창고</t>
        </is>
      </c>
      <c r="I616" t="inlineStr">
        <is>
          <t>국내</t>
        </is>
      </c>
      <c r="J616" t="inlineStr">
        <is>
          <t>아시아</t>
        </is>
      </c>
      <c r="K616" t="inlineStr">
        <is>
          <t>이머징</t>
        </is>
      </c>
      <c r="L616" t="inlineStr">
        <is>
          <t>한국</t>
        </is>
      </c>
      <c r="M616" t="inlineStr">
        <is>
          <t>수도권</t>
        </is>
      </c>
      <c r="N616" t="inlineStr">
        <is>
          <t>대출</t>
        </is>
      </c>
      <c r="O616" t="inlineStr">
        <is>
          <t>선순위</t>
        </is>
      </c>
      <c r="P616" t="inlineStr">
        <is>
          <t>대출</t>
        </is>
      </c>
      <c r="Q616" t="inlineStr">
        <is>
          <t>프로젝트</t>
        </is>
      </c>
      <c r="R616" t="inlineStr">
        <is>
          <t>KRW</t>
        </is>
      </c>
      <c r="S616" t="inlineStr">
        <is>
          <t>KRW</t>
        </is>
      </c>
      <c r="T616" s="1" t="n">
        <v>44568</v>
      </c>
      <c r="U616" s="1" t="n">
        <v>46029</v>
      </c>
      <c r="V616" s="1" t="n">
        <v>46029</v>
      </c>
      <c r="X616" t="inlineStr">
        <is>
          <t>해당없음</t>
        </is>
      </c>
      <c r="Y616" t="inlineStr">
        <is>
          <t>해당없음</t>
        </is>
      </c>
      <c r="Z616" t="inlineStr">
        <is>
          <t>무보증</t>
        </is>
      </c>
      <c r="AA616" t="inlineStr">
        <is>
          <t>무보증</t>
        </is>
      </c>
      <c r="AB616" t="inlineStr">
        <is>
          <t>신한은행</t>
        </is>
      </c>
      <c r="AC616" t="inlineStr">
        <is>
          <t>해당없음</t>
        </is>
      </c>
      <c r="AD616" t="inlineStr">
        <is>
          <t>예수빈</t>
        </is>
      </c>
      <c r="AF616" t="inlineStr">
        <is>
          <t>김현우</t>
        </is>
      </c>
      <c r="AH616" s="1" t="n">
        <v>44592</v>
      </c>
      <c r="AI616" t="inlineStr">
        <is>
          <t>기보유</t>
        </is>
      </c>
      <c r="AJ616" t="inlineStr">
        <is>
          <t>국내실물</t>
        </is>
      </c>
      <c r="AK616" t="inlineStr">
        <is>
          <t>부동산</t>
        </is>
      </c>
      <c r="AL616" t="inlineStr">
        <is>
          <t>Debt</t>
        </is>
      </c>
      <c r="AM616" t="inlineStr">
        <is>
          <t>인출</t>
        </is>
      </c>
      <c r="AN616" t="inlineStr">
        <is>
          <t>운영</t>
        </is>
      </c>
      <c r="AO616" t="n">
        <v>0</v>
      </c>
      <c r="AP616" t="n">
        <v>65000000000</v>
      </c>
      <c r="AQ616" t="n">
        <v>0</v>
      </c>
      <c r="AR616" t="n">
        <v>0</v>
      </c>
      <c r="AS616" t="n">
        <v>0</v>
      </c>
      <c r="AT616" t="n">
        <v>0</v>
      </c>
      <c r="AU616" t="n">
        <v>0</v>
      </c>
      <c r="AV616" t="n">
        <v>0</v>
      </c>
      <c r="AW616" t="n">
        <v>64000000000</v>
      </c>
      <c r="AX616" t="n">
        <v>0</v>
      </c>
      <c r="AY616" t="n">
        <v>0</v>
      </c>
      <c r="AZ616" t="n">
        <v>0</v>
      </c>
      <c r="BA616" t="n">
        <v>0</v>
      </c>
      <c r="BB616" t="n">
        <v>0</v>
      </c>
      <c r="BC616" t="n">
        <v>64000000000</v>
      </c>
      <c r="BD616" t="n">
        <v>417139726</v>
      </c>
      <c r="BE616" t="n">
        <v>2495981314</v>
      </c>
      <c r="BF616" t="n">
        <v>12619959490</v>
      </c>
      <c r="BG616" t="n">
        <v>0</v>
      </c>
      <c r="BH616" t="n">
        <v>2495981314</v>
      </c>
      <c r="BI616" t="n">
        <v>0</v>
      </c>
      <c r="BJ616" t="n">
        <v>0</v>
      </c>
      <c r="BK616" t="n">
        <v>0</v>
      </c>
      <c r="BL616" t="n">
        <v>3146915681</v>
      </c>
      <c r="BM616" t="n">
        <v>0</v>
      </c>
      <c r="BN616" t="n">
        <v>0</v>
      </c>
      <c r="BO616" t="n">
        <v>269323319</v>
      </c>
      <c r="BP616" t="n">
        <v>3141527214</v>
      </c>
      <c r="BQ616" t="n">
        <v>269323319</v>
      </c>
      <c r="BR616" t="n">
        <v>3141527214</v>
      </c>
      <c r="BS616" t="n">
        <v>0</v>
      </c>
      <c r="BT616" t="n">
        <v>0</v>
      </c>
      <c r="BU616" t="n">
        <v>0</v>
      </c>
      <c r="BV616" t="n">
        <v>269323319</v>
      </c>
      <c r="BW616" t="n">
        <v>3141527214</v>
      </c>
      <c r="BX616" t="n">
        <v>0.422473697998957</v>
      </c>
      <c r="BY616" t="n">
        <v>5.03214102159393</v>
      </c>
      <c r="BZ616" t="n">
        <v>0</v>
      </c>
      <c r="CA616" t="n">
        <v>64000000000</v>
      </c>
      <c r="CB616" t="n">
        <v>63767589022</v>
      </c>
      <c r="CC616" t="n">
        <v>64000000000</v>
      </c>
      <c r="CD616" t="n">
        <v>0</v>
      </c>
      <c r="CE616" t="n">
        <v>64000000000</v>
      </c>
      <c r="CF616" t="n">
        <v>63767589022</v>
      </c>
      <c r="CG616" t="n">
        <v>64000000000</v>
      </c>
      <c r="CH616" t="n">
        <v>64000000000</v>
      </c>
      <c r="CI616" t="n">
        <v>63767589022</v>
      </c>
      <c r="CJ616" t="n">
        <v>64000000000</v>
      </c>
      <c r="CK616" t="n">
        <v>0</v>
      </c>
      <c r="CL616" t="n">
        <v>0</v>
      </c>
      <c r="CM616" t="n">
        <v>0.4125011833333334</v>
      </c>
      <c r="CN616" t="n">
        <v>4.9500142</v>
      </c>
      <c r="CO616" t="n">
        <v>4.9500142</v>
      </c>
      <c r="CP616" t="n">
        <v>26400075733.33334</v>
      </c>
      <c r="CQ616" t="n">
        <v>316800908800</v>
      </c>
      <c r="CR616" t="n">
        <v>316800908800</v>
      </c>
      <c r="CS616" t="n">
        <v>1.19718686703125</v>
      </c>
      <c r="CT616" t="n">
        <v>76619959490</v>
      </c>
      <c r="CU616" t="n">
        <v>3.9</v>
      </c>
      <c r="CV616" t="n">
        <v>0</v>
      </c>
      <c r="CW616" t="n">
        <v>0</v>
      </c>
      <c r="CX616" t="n">
        <v>0</v>
      </c>
      <c r="CY616" t="n">
        <v>0</v>
      </c>
      <c r="CZ616" t="n">
        <v>249600000000</v>
      </c>
      <c r="DA616" t="n">
        <v>0</v>
      </c>
      <c r="DB616" t="n">
        <v>0</v>
      </c>
      <c r="DC616" t="n">
        <v>0</v>
      </c>
      <c r="DD616" t="n">
        <v>0</v>
      </c>
      <c r="DE616" t="n">
        <v>64000000000</v>
      </c>
      <c r="DF616" t="n">
        <v>0</v>
      </c>
      <c r="DG616" t="n">
        <v>0</v>
      </c>
      <c r="DH616" t="n">
        <v>1</v>
      </c>
      <c r="DI616" t="n">
        <v>0</v>
      </c>
      <c r="DJ616" t="n">
        <v>64000000000</v>
      </c>
      <c r="DK616" t="n">
        <v>0</v>
      </c>
      <c r="DL616" t="n">
        <v>64000000000</v>
      </c>
      <c r="DM616" t="n">
        <v>0</v>
      </c>
      <c r="DN616" t="n">
        <v>0</v>
      </c>
      <c r="DO616" t="n">
        <v>0</v>
      </c>
      <c r="DP616" t="n">
        <v>0</v>
      </c>
      <c r="DQ616" t="n">
        <v>0</v>
      </c>
      <c r="DR616" t="n">
        <v>0</v>
      </c>
      <c r="DS616" t="n">
        <v>0</v>
      </c>
      <c r="DT616" t="n">
        <v>0</v>
      </c>
      <c r="DU616" t="n">
        <v>0</v>
      </c>
      <c r="DV616" t="n">
        <v>64552311145.79266</v>
      </c>
      <c r="DW616" t="n">
        <v>5035613661.139827</v>
      </c>
      <c r="DX616" t="n">
        <v>0</v>
      </c>
      <c r="DY616" t="n">
        <v>0</v>
      </c>
      <c r="DZ616" t="n">
        <v>0</v>
      </c>
      <c r="EA616" t="n">
        <v>0</v>
      </c>
      <c r="EB616" t="n">
        <v>5035613661.139827</v>
      </c>
      <c r="EC616" t="n">
        <v>0.07800826293836009</v>
      </c>
      <c r="ED616" t="n">
        <v>5035613661.139827</v>
      </c>
      <c r="EE616" t="n">
        <v>4992528828.055046</v>
      </c>
      <c r="EF616" t="n">
        <v>0</v>
      </c>
      <c r="EG616" t="n">
        <v>269323319</v>
      </c>
      <c r="EH616" t="n">
        <v>0</v>
      </c>
      <c r="EI616" t="n">
        <v>0</v>
      </c>
      <c r="EJ616" t="n">
        <v>0</v>
      </c>
      <c r="EK616" t="n">
        <v>0</v>
      </c>
      <c r="EL616" t="n">
        <v>3141527214</v>
      </c>
      <c r="EM616" t="n">
        <v>0</v>
      </c>
      <c r="EN616" t="n">
        <v>0</v>
      </c>
      <c r="EO616" t="n">
        <v>0</v>
      </c>
      <c r="EP616" t="n">
        <v>269323319</v>
      </c>
      <c r="EQ616" t="n">
        <v>3141527214</v>
      </c>
      <c r="ER616" t="n">
        <v>91</v>
      </c>
      <c r="EU616" t="n">
        <v>2022</v>
      </c>
      <c r="EV616" t="inlineStr">
        <is>
          <t>국내간접투자</t>
        </is>
      </c>
      <c r="EW616" t="n">
        <v>0</v>
      </c>
      <c r="EX616" t="n">
        <v>269323319</v>
      </c>
      <c r="EY616" t="n">
        <v>0</v>
      </c>
      <c r="EZ616" t="n">
        <v>0</v>
      </c>
      <c r="FA616" t="n">
        <v>0</v>
      </c>
      <c r="FB616" t="n">
        <v>0</v>
      </c>
      <c r="FC616" t="n">
        <v>3141527214</v>
      </c>
      <c r="FD616" t="n">
        <v>0</v>
      </c>
      <c r="FE616" t="n">
        <v>0</v>
      </c>
      <c r="FF616" t="n">
        <v>0</v>
      </c>
      <c r="FG616" t="n">
        <v>0</v>
      </c>
      <c r="FH616" t="n">
        <v>0</v>
      </c>
      <c r="FI616" t="n">
        <v>0</v>
      </c>
      <c r="FJ616" t="n">
        <v>0</v>
      </c>
      <c r="FK616" t="n">
        <v>0</v>
      </c>
      <c r="FL616" t="n">
        <v>0</v>
      </c>
      <c r="FM616" t="n">
        <v>0</v>
      </c>
      <c r="FN616" t="n">
        <v>0</v>
      </c>
      <c r="FO616" t="n">
        <v>0</v>
      </c>
      <c r="FP616" t="n">
        <v>0</v>
      </c>
      <c r="FQ616" t="b">
        <v>1</v>
      </c>
      <c r="FR616" t="b">
        <v>1</v>
      </c>
    </row>
    <row r="617">
      <c r="A617" t="inlineStr">
        <is>
          <t>BS00001402</t>
        </is>
      </c>
      <c r="B617" t="inlineStr">
        <is>
          <t>BS0000140201</t>
        </is>
      </c>
      <c r="C617" t="n">
        <v>210001244</v>
      </c>
      <c r="D617" t="inlineStr">
        <is>
          <t>Primer Sazze Fund Ⅱ</t>
        </is>
      </c>
      <c r="E617" t="inlineStr">
        <is>
          <t>PRIMER SAZZE FUND II, LP</t>
        </is>
      </c>
      <c r="F617" t="inlineStr">
        <is>
          <t>VC</t>
        </is>
      </c>
      <c r="G617" t="inlineStr">
        <is>
          <t>VC</t>
        </is>
      </c>
      <c r="H617" t="inlineStr">
        <is>
          <t>VC</t>
        </is>
      </c>
      <c r="I617" t="inlineStr">
        <is>
          <t>해외</t>
        </is>
      </c>
      <c r="J617" t="inlineStr">
        <is>
          <t>아메리카</t>
        </is>
      </c>
      <c r="K617" t="inlineStr">
        <is>
          <t>선진국</t>
        </is>
      </c>
      <c r="L617" t="inlineStr">
        <is>
          <t>미국</t>
        </is>
      </c>
      <c r="M617" t="inlineStr">
        <is>
          <t>해당없음</t>
        </is>
      </c>
      <c r="N617" t="inlineStr">
        <is>
          <t>수익증권</t>
        </is>
      </c>
      <c r="O617" t="inlineStr">
        <is>
          <t>지분</t>
        </is>
      </c>
      <c r="P617" t="inlineStr">
        <is>
          <t>주식형</t>
        </is>
      </c>
      <c r="Q617" t="inlineStr">
        <is>
          <t>블라인드</t>
        </is>
      </c>
      <c r="R617" t="inlineStr">
        <is>
          <t>USD</t>
        </is>
      </c>
      <c r="S617" t="inlineStr">
        <is>
          <t>USD</t>
        </is>
      </c>
      <c r="T617" s="1" t="n">
        <v>44589</v>
      </c>
      <c r="U617" s="1" t="n">
        <v>47398</v>
      </c>
      <c r="V617" s="1" t="n">
        <v>47398</v>
      </c>
      <c r="X617" t="inlineStr">
        <is>
          <t>해당없음</t>
        </is>
      </c>
      <c r="Y617" t="inlineStr">
        <is>
          <t>해당없음</t>
        </is>
      </c>
      <c r="Z617" t="inlineStr">
        <is>
          <t>해당없음</t>
        </is>
      </c>
      <c r="AA617" t="inlineStr">
        <is>
          <t>해당없음</t>
        </is>
      </c>
      <c r="AB617" t="inlineStr">
        <is>
          <t>해당없음</t>
        </is>
      </c>
      <c r="AC617" t="inlineStr">
        <is>
          <t>Primer Sazze</t>
        </is>
      </c>
      <c r="AD617" t="inlineStr">
        <is>
          <t>이문일</t>
        </is>
      </c>
      <c r="AF617" t="inlineStr">
        <is>
          <t>권우철</t>
        </is>
      </c>
      <c r="AH617" s="1" t="n">
        <v>44592</v>
      </c>
      <c r="AI617" t="inlineStr">
        <is>
          <t>기보유</t>
        </is>
      </c>
      <c r="AJ617" t="inlineStr">
        <is>
          <t>사모투자</t>
        </is>
      </c>
      <c r="AK617" t="inlineStr">
        <is>
          <t>VC</t>
        </is>
      </c>
      <c r="AL617" t="inlineStr">
        <is>
          <t>Equity</t>
        </is>
      </c>
      <c r="AM617" t="inlineStr">
        <is>
          <t>인출</t>
        </is>
      </c>
      <c r="AN617" t="inlineStr">
        <is>
          <t>운영</t>
        </is>
      </c>
      <c r="AO617" t="n">
        <v>5000000</v>
      </c>
      <c r="AP617" t="n">
        <v>7000000000</v>
      </c>
      <c r="AQ617" t="n">
        <v>0</v>
      </c>
      <c r="AR617" t="n">
        <v>0</v>
      </c>
      <c r="AS617" t="n">
        <v>0</v>
      </c>
      <c r="AT617" t="n">
        <v>0</v>
      </c>
      <c r="AU617" t="n">
        <v>0</v>
      </c>
      <c r="AV617" t="n">
        <v>710250000</v>
      </c>
      <c r="AW617" t="n">
        <v>6533175000</v>
      </c>
      <c r="AX617" t="n">
        <v>0</v>
      </c>
      <c r="AY617" t="n">
        <v>0</v>
      </c>
      <c r="AZ617" t="n">
        <v>0</v>
      </c>
      <c r="BA617" t="n">
        <v>0</v>
      </c>
      <c r="BB617" t="n">
        <v>710250000</v>
      </c>
      <c r="BC617" t="n">
        <v>6533175000</v>
      </c>
      <c r="BD617" t="n">
        <v>0</v>
      </c>
      <c r="BE617" t="n">
        <v>0</v>
      </c>
      <c r="BF617" t="n">
        <v>0</v>
      </c>
      <c r="BG617" t="n">
        <v>0</v>
      </c>
      <c r="BH617" t="n">
        <v>0</v>
      </c>
      <c r="BI617" t="n">
        <v>0</v>
      </c>
      <c r="BJ617" t="n">
        <v>0</v>
      </c>
      <c r="BK617" t="n">
        <v>0</v>
      </c>
      <c r="BL617" t="n">
        <v>0</v>
      </c>
      <c r="BM617" t="n">
        <v>-110920079</v>
      </c>
      <c r="BN617" t="n">
        <v>-337535806</v>
      </c>
      <c r="BO617" t="n">
        <v>0</v>
      </c>
      <c r="BP617" t="n">
        <v>0</v>
      </c>
      <c r="BQ617" t="n">
        <v>-110920079</v>
      </c>
      <c r="BR617" t="n">
        <v>-337535806</v>
      </c>
      <c r="BS617" t="n">
        <v>0</v>
      </c>
      <c r="BT617" t="n">
        <v>0</v>
      </c>
      <c r="BU617" t="n">
        <v>0</v>
      </c>
      <c r="BV617" t="n">
        <v>-110920079</v>
      </c>
      <c r="BW617" t="n">
        <v>-337535806</v>
      </c>
      <c r="BX617" t="n">
        <v>-1.677771259932334</v>
      </c>
      <c r="BY617" t="n">
        <v>-5.2399413682365</v>
      </c>
      <c r="BZ617" t="n">
        <v>5000000</v>
      </c>
      <c r="CA617" t="n">
        <v>6533175000</v>
      </c>
      <c r="CB617" t="n">
        <v>6533175000</v>
      </c>
      <c r="CC617" t="n">
        <v>5822925000</v>
      </c>
      <c r="CD617" t="n">
        <v>4492975</v>
      </c>
      <c r="CE617" t="n">
        <v>6446969828</v>
      </c>
      <c r="CF617" t="n">
        <v>6664422532</v>
      </c>
      <c r="CG617" t="n">
        <v>6098684550</v>
      </c>
      <c r="CH617" t="n">
        <v>5805644828</v>
      </c>
      <c r="CI617" t="n">
        <v>5873597532</v>
      </c>
      <c r="CJ617" t="n">
        <v>5306609535</v>
      </c>
      <c r="CK617" t="n">
        <v>-211214707</v>
      </c>
      <c r="CL617" t="n">
        <v>0</v>
      </c>
      <c r="CM617" t="n">
        <v>-33.20926658809186</v>
      </c>
      <c r="CN617" t="n">
        <v>-5.800890028476716</v>
      </c>
      <c r="CO617" t="n">
        <v>-0.5045387148857119</v>
      </c>
      <c r="CP617" t="n">
        <v>-214099139703.4368</v>
      </c>
      <c r="CQ617" t="n">
        <v>-37398162989.13545</v>
      </c>
      <c r="CR617" t="n">
        <v>-3252745871.926079</v>
      </c>
      <c r="CS617" t="n">
        <v>0.9868050110398083</v>
      </c>
      <c r="CT617" t="n">
        <v>6361902132.292851</v>
      </c>
      <c r="CU617" t="n">
        <v>0</v>
      </c>
      <c r="CV617" t="n">
        <v>0</v>
      </c>
      <c r="CW617" t="n">
        <v>0</v>
      </c>
      <c r="CX617" t="n">
        <v>0</v>
      </c>
      <c r="CY617" t="n">
        <v>0</v>
      </c>
      <c r="CZ617" t="n">
        <v>0</v>
      </c>
      <c r="DA617" t="n">
        <v>0</v>
      </c>
      <c r="DB617" t="n">
        <v>0</v>
      </c>
      <c r="DC617" t="n">
        <v>0</v>
      </c>
      <c r="DD617" t="n">
        <v>0</v>
      </c>
      <c r="DE617" t="n">
        <v>0</v>
      </c>
      <c r="DF617" t="n">
        <v>0</v>
      </c>
      <c r="DG617" t="n">
        <v>0</v>
      </c>
      <c r="DH617" t="n">
        <v>0</v>
      </c>
      <c r="DI617" t="n">
        <v>1</v>
      </c>
      <c r="DJ617" t="n">
        <v>0</v>
      </c>
      <c r="DK617" t="n">
        <v>6446969828</v>
      </c>
      <c r="DL617" t="n">
        <v>0</v>
      </c>
      <c r="DM617" t="n">
        <v>6098684550</v>
      </c>
      <c r="DN617" t="n">
        <v>0</v>
      </c>
      <c r="DO617" t="n">
        <v>710250000</v>
      </c>
      <c r="DP617" t="n">
        <v>0</v>
      </c>
      <c r="DQ617" t="n">
        <v>0</v>
      </c>
      <c r="DR617" t="n">
        <v>0</v>
      </c>
      <c r="DS617" t="n">
        <v>0</v>
      </c>
      <c r="DT617" t="n">
        <v>0</v>
      </c>
      <c r="DU617" t="n">
        <v>0</v>
      </c>
      <c r="DV617" t="n">
        <v>5533924817</v>
      </c>
      <c r="DW617" t="n">
        <v>0</v>
      </c>
      <c r="DX617" t="n">
        <v>0</v>
      </c>
      <c r="DY617" t="n">
        <v>2711623160.330002</v>
      </c>
      <c r="DZ617" t="n">
        <v>1383481204.25</v>
      </c>
      <c r="EA617" t="n">
        <v>0</v>
      </c>
      <c r="EB617" t="n">
        <v>4095104364.580002</v>
      </c>
      <c r="EC617" t="n">
        <v>0.7400000000000003</v>
      </c>
      <c r="ED617" t="n">
        <v>4095104364.580002</v>
      </c>
      <c r="EE617" t="n">
        <v>4770757672.720002</v>
      </c>
      <c r="EF617" t="n">
        <v>-138998073</v>
      </c>
      <c r="EG617" t="n">
        <v>0</v>
      </c>
      <c r="EH617" t="n">
        <v>0</v>
      </c>
      <c r="EI617" t="n">
        <v>106532625</v>
      </c>
      <c r="EJ617" t="n">
        <v>-78454631</v>
      </c>
      <c r="EK617" t="n">
        <v>-28912541</v>
      </c>
      <c r="EL617" t="n">
        <v>0</v>
      </c>
      <c r="EM617" t="n">
        <v>0</v>
      </c>
      <c r="EN617" t="n">
        <v>-85080194</v>
      </c>
      <c r="EO617" t="n">
        <v>-223543071</v>
      </c>
      <c r="EP617" t="n">
        <v>-110920079</v>
      </c>
      <c r="EQ617" t="n">
        <v>-337535806</v>
      </c>
      <c r="ER617" t="n">
        <v>701</v>
      </c>
      <c r="ES617" t="inlineStr">
        <is>
          <t>Early Stage</t>
        </is>
      </c>
      <c r="EU617" t="n">
        <v>2022</v>
      </c>
      <c r="EV617" t="inlineStr">
        <is>
          <t>해외직접투자</t>
        </is>
      </c>
      <c r="EW617" t="n">
        <v>0</v>
      </c>
      <c r="EX617" t="n">
        <v>0</v>
      </c>
      <c r="EY617" t="n">
        <v>0</v>
      </c>
      <c r="EZ617" t="n">
        <v>0</v>
      </c>
      <c r="FA617" t="n">
        <v>0</v>
      </c>
      <c r="FB617" t="n">
        <v>0</v>
      </c>
      <c r="FC617" t="n">
        <v>0</v>
      </c>
      <c r="FD617" t="n">
        <v>0</v>
      </c>
      <c r="FE617" t="n">
        <v>0</v>
      </c>
      <c r="FF617" t="n">
        <v>0</v>
      </c>
      <c r="FG617" t="n">
        <v>-138998073</v>
      </c>
      <c r="FH617" t="n">
        <v>0</v>
      </c>
      <c r="FI617" t="n">
        <v>0</v>
      </c>
      <c r="FJ617" t="n">
        <v>106532625</v>
      </c>
      <c r="FK617" t="n">
        <v>-78454631</v>
      </c>
      <c r="FL617" t="n">
        <v>-28912541</v>
      </c>
      <c r="FM617" t="n">
        <v>0</v>
      </c>
      <c r="FN617" t="n">
        <v>0</v>
      </c>
      <c r="FO617" t="n">
        <v>-85080194</v>
      </c>
      <c r="FP617" t="n">
        <v>-223543071</v>
      </c>
      <c r="FQ617" t="b">
        <v>1</v>
      </c>
      <c r="FR617" t="b">
        <v>1</v>
      </c>
    </row>
    <row r="618">
      <c r="A618" t="inlineStr">
        <is>
          <t>BS00001403</t>
        </is>
      </c>
      <c r="B618" t="n">
        <v>206888389201</v>
      </c>
      <c r="C618" t="n">
        <v>6000000001270</v>
      </c>
      <c r="D618" t="inlineStr">
        <is>
          <t>제주 한림 해상풍력 선순위대출</t>
        </is>
      </c>
      <c r="E618" t="inlineStr">
        <is>
          <t>제주한림해상풍력 선순위대출</t>
        </is>
      </c>
      <c r="F618" t="inlineStr">
        <is>
          <t>인프라</t>
        </is>
      </c>
      <c r="G618" t="inlineStr">
        <is>
          <t>신재생</t>
        </is>
      </c>
      <c r="H618" t="inlineStr">
        <is>
          <t>풍력</t>
        </is>
      </c>
      <c r="I618" t="inlineStr">
        <is>
          <t>국내</t>
        </is>
      </c>
      <c r="J618" t="inlineStr">
        <is>
          <t>아시아</t>
        </is>
      </c>
      <c r="K618" t="inlineStr">
        <is>
          <t>이머징</t>
        </is>
      </c>
      <c r="L618" t="inlineStr">
        <is>
          <t>한국</t>
        </is>
      </c>
      <c r="M618" t="inlineStr">
        <is>
          <t>해당없음</t>
        </is>
      </c>
      <c r="N618" t="inlineStr">
        <is>
          <t>대출</t>
        </is>
      </c>
      <c r="O618" t="inlineStr">
        <is>
          <t>선순위</t>
        </is>
      </c>
      <c r="P618" t="inlineStr">
        <is>
          <t>대출</t>
        </is>
      </c>
      <c r="Q618" t="inlineStr">
        <is>
          <t>프로젝트</t>
        </is>
      </c>
      <c r="R618" t="inlineStr">
        <is>
          <t>KRW</t>
        </is>
      </c>
      <c r="S618" t="inlineStr">
        <is>
          <t>KRW</t>
        </is>
      </c>
      <c r="T618" s="1" t="n">
        <v>45107</v>
      </c>
      <c r="U618" s="1" t="n">
        <v>47662</v>
      </c>
      <c r="V618" s="1" t="n">
        <v>47662</v>
      </c>
      <c r="X618" t="inlineStr">
        <is>
          <t>비규제자산</t>
        </is>
      </c>
      <c r="Y618" t="inlineStr">
        <is>
          <t>Merchant(정부)</t>
        </is>
      </c>
      <c r="Z618" t="inlineStr">
        <is>
          <t>무보증</t>
        </is>
      </c>
      <c r="AA618" t="inlineStr">
        <is>
          <t>주기기업체 가동률 보장(기기,95%)/ SMP+REC 고정계약(단가, 290,280원)</t>
        </is>
      </c>
      <c r="AB618" t="inlineStr">
        <is>
          <t>국민은행</t>
        </is>
      </c>
      <c r="AC618" t="inlineStr">
        <is>
          <t>해당없음</t>
        </is>
      </c>
      <c r="AD618" t="inlineStr">
        <is>
          <t>허강혁</t>
        </is>
      </c>
      <c r="AF618" t="inlineStr">
        <is>
          <t>유재섭</t>
        </is>
      </c>
      <c r="AH618" s="1" t="n">
        <v>44620</v>
      </c>
      <c r="AI618" t="inlineStr">
        <is>
          <t>기보유</t>
        </is>
      </c>
      <c r="AJ618" t="inlineStr">
        <is>
          <t>국내실물</t>
        </is>
      </c>
      <c r="AK618" t="inlineStr">
        <is>
          <t>인프라</t>
        </is>
      </c>
      <c r="AL618" t="inlineStr">
        <is>
          <t>Debt</t>
        </is>
      </c>
      <c r="AM618" t="inlineStr">
        <is>
          <t>인출</t>
        </is>
      </c>
      <c r="AN618" t="inlineStr">
        <is>
          <t>운영</t>
        </is>
      </c>
      <c r="AO618" t="n">
        <v>0</v>
      </c>
      <c r="AP618" t="n">
        <v>30000000000</v>
      </c>
      <c r="AQ618" t="n">
        <v>0</v>
      </c>
      <c r="AR618" t="n">
        <v>0</v>
      </c>
      <c r="AS618" t="n">
        <v>0</v>
      </c>
      <c r="AT618" t="n">
        <v>0</v>
      </c>
      <c r="AU618" t="n">
        <v>0</v>
      </c>
      <c r="AV618" t="n">
        <v>682000000</v>
      </c>
      <c r="AW618" t="n">
        <v>9752000000</v>
      </c>
      <c r="AX618" t="n">
        <v>0</v>
      </c>
      <c r="AY618" t="n">
        <v>0</v>
      </c>
      <c r="AZ618" t="n">
        <v>0</v>
      </c>
      <c r="BA618" t="n">
        <v>0</v>
      </c>
      <c r="BB618" t="n">
        <v>682000000</v>
      </c>
      <c r="BC618" t="n">
        <v>9752000000</v>
      </c>
      <c r="BD618" t="n">
        <v>88489380</v>
      </c>
      <c r="BE618" t="n">
        <v>345214845</v>
      </c>
      <c r="BF618" t="n">
        <v>890913970</v>
      </c>
      <c r="BG618" t="n">
        <v>0</v>
      </c>
      <c r="BH618" t="n">
        <v>345018079</v>
      </c>
      <c r="BI618" t="n">
        <v>196766</v>
      </c>
      <c r="BJ618" t="n">
        <v>0</v>
      </c>
      <c r="BK618" t="n">
        <v>0</v>
      </c>
      <c r="BL618" t="n">
        <v>345085345</v>
      </c>
      <c r="BM618" t="n">
        <v>0</v>
      </c>
      <c r="BN618" t="n">
        <v>0</v>
      </c>
      <c r="BO618" t="n">
        <v>29859323</v>
      </c>
      <c r="BP618" t="n">
        <v>344428189</v>
      </c>
      <c r="BQ618" t="n">
        <v>29859323</v>
      </c>
      <c r="BR618" t="n">
        <v>344428189</v>
      </c>
      <c r="BS618" t="n">
        <v>0</v>
      </c>
      <c r="BT618" t="n">
        <v>0</v>
      </c>
      <c r="BU618" t="n">
        <v>0</v>
      </c>
      <c r="BV618" t="n">
        <v>29859323</v>
      </c>
      <c r="BW618" t="n">
        <v>344428189</v>
      </c>
      <c r="BX618" t="n">
        <v>0.3067667345792813</v>
      </c>
      <c r="BY618" t="n">
        <v>3.728067654376061</v>
      </c>
      <c r="BZ618" t="n">
        <v>0</v>
      </c>
      <c r="CA618" t="n">
        <v>9752000000</v>
      </c>
      <c r="CB618" t="n">
        <v>9744978560</v>
      </c>
      <c r="CC618" t="n">
        <v>9070000000</v>
      </c>
      <c r="CD618" t="n">
        <v>0</v>
      </c>
      <c r="CE618" t="n">
        <v>9752000000</v>
      </c>
      <c r="CF618" t="n">
        <v>9744978560</v>
      </c>
      <c r="CG618" t="n">
        <v>9070000000</v>
      </c>
      <c r="CH618" t="n">
        <v>9752000000</v>
      </c>
      <c r="CI618" t="n">
        <v>9744978560</v>
      </c>
      <c r="CJ618" t="n">
        <v>9070000000</v>
      </c>
      <c r="CK618" t="n">
        <v>0</v>
      </c>
      <c r="CL618" t="n">
        <v>0</v>
      </c>
      <c r="CM618" t="n">
        <v>0.303691475</v>
      </c>
      <c r="CN618" t="n">
        <v>3.6442977</v>
      </c>
      <c r="CO618" t="n">
        <v>3.6442977</v>
      </c>
      <c r="CP618" t="n">
        <v>2961599264.2</v>
      </c>
      <c r="CQ618" t="n">
        <v>35539191170.4</v>
      </c>
      <c r="CR618" t="n">
        <v>35539191170.4</v>
      </c>
      <c r="CS618" t="n">
        <v>1.091357051886793</v>
      </c>
      <c r="CT618" t="n">
        <v>10642913970</v>
      </c>
      <c r="CU618" t="n">
        <v>3.6</v>
      </c>
      <c r="CV618" t="n">
        <v>0</v>
      </c>
      <c r="CW618" t="n">
        <v>3.6</v>
      </c>
      <c r="CX618" t="n">
        <v>0</v>
      </c>
      <c r="CY618" t="n">
        <v>0</v>
      </c>
      <c r="CZ618" t="n">
        <v>35107200000</v>
      </c>
      <c r="DA618" t="n">
        <v>0</v>
      </c>
      <c r="DB618" t="n">
        <v>2455200000</v>
      </c>
      <c r="DC618" t="n">
        <v>0</v>
      </c>
      <c r="DD618" t="n">
        <v>0</v>
      </c>
      <c r="DE618" t="n">
        <v>9752000000</v>
      </c>
      <c r="DF618" t="n">
        <v>0</v>
      </c>
      <c r="DG618" t="n">
        <v>0</v>
      </c>
      <c r="DH618" t="n">
        <v>1</v>
      </c>
      <c r="DI618" t="n">
        <v>0</v>
      </c>
      <c r="DJ618" t="n">
        <v>9752000000</v>
      </c>
      <c r="DK618" t="n">
        <v>0</v>
      </c>
      <c r="DL618" t="n">
        <v>9070000000</v>
      </c>
      <c r="DM618" t="n">
        <v>0</v>
      </c>
      <c r="DN618" t="n">
        <v>682000000</v>
      </c>
      <c r="DO618" t="n">
        <v>0</v>
      </c>
      <c r="DP618" t="n">
        <v>0</v>
      </c>
      <c r="DQ618" t="n">
        <v>0</v>
      </c>
      <c r="DR618" t="n">
        <v>0</v>
      </c>
      <c r="DS618" t="n">
        <v>0</v>
      </c>
      <c r="DT618" t="n">
        <v>0</v>
      </c>
      <c r="DU618" t="n">
        <v>0</v>
      </c>
      <c r="DV618" t="n">
        <v>9988942896.459656</v>
      </c>
      <c r="DW618" t="n">
        <v>239757713.6990317</v>
      </c>
      <c r="DX618" t="n">
        <v>0</v>
      </c>
      <c r="DY618" t="n">
        <v>0</v>
      </c>
      <c r="DZ618" t="n">
        <v>0</v>
      </c>
      <c r="EA618" t="n">
        <v>0</v>
      </c>
      <c r="EB618" t="n">
        <v>239757713.6990317</v>
      </c>
      <c r="EC618" t="n">
        <v>0.02400231097366751</v>
      </c>
      <c r="ED618" t="n">
        <v>239757713.6990317</v>
      </c>
      <c r="EE618" t="n">
        <v>234070536.6152056</v>
      </c>
      <c r="EF618" t="n">
        <v>0</v>
      </c>
      <c r="EG618" t="n">
        <v>29859323</v>
      </c>
      <c r="EH618" t="n">
        <v>0</v>
      </c>
      <c r="EI618" t="n">
        <v>0</v>
      </c>
      <c r="EJ618" t="n">
        <v>0</v>
      </c>
      <c r="EK618" t="n">
        <v>0</v>
      </c>
      <c r="EL618" t="n">
        <v>344428189</v>
      </c>
      <c r="EM618" t="n">
        <v>0</v>
      </c>
      <c r="EN618" t="n">
        <v>0</v>
      </c>
      <c r="EO618" t="n">
        <v>0</v>
      </c>
      <c r="EP618" t="n">
        <v>29859323</v>
      </c>
      <c r="EQ618" t="n">
        <v>344428189</v>
      </c>
      <c r="ER618" t="n">
        <v>290</v>
      </c>
      <c r="EU618" t="n">
        <v>2022</v>
      </c>
      <c r="EV618" t="inlineStr">
        <is>
          <t>국내간접투자</t>
        </is>
      </c>
      <c r="EW618" t="n">
        <v>0</v>
      </c>
      <c r="EX618" t="n">
        <v>29859323</v>
      </c>
      <c r="EY618" t="n">
        <v>0</v>
      </c>
      <c r="EZ618" t="n">
        <v>0</v>
      </c>
      <c r="FA618" t="n">
        <v>0</v>
      </c>
      <c r="FB618" t="n">
        <v>0</v>
      </c>
      <c r="FC618" t="n">
        <v>344428189</v>
      </c>
      <c r="FD618" t="n">
        <v>0</v>
      </c>
      <c r="FE618" t="n">
        <v>0</v>
      </c>
      <c r="FF618" t="n">
        <v>0</v>
      </c>
      <c r="FG618" t="n">
        <v>0</v>
      </c>
      <c r="FH618" t="n">
        <v>0</v>
      </c>
      <c r="FI618" t="n">
        <v>0</v>
      </c>
      <c r="FJ618" t="n">
        <v>0</v>
      </c>
      <c r="FK618" t="n">
        <v>0</v>
      </c>
      <c r="FL618" t="n">
        <v>0</v>
      </c>
      <c r="FM618" t="n">
        <v>0</v>
      </c>
      <c r="FN618" t="n">
        <v>0</v>
      </c>
      <c r="FO618" t="n">
        <v>0</v>
      </c>
      <c r="FP618" t="n">
        <v>0</v>
      </c>
      <c r="FQ618" t="b">
        <v>1</v>
      </c>
      <c r="FR618" t="b">
        <v>1</v>
      </c>
    </row>
    <row r="619">
      <c r="A619" t="inlineStr">
        <is>
          <t>BS00001403</t>
        </is>
      </c>
      <c r="B619" t="n">
        <v>206888389201</v>
      </c>
      <c r="C619" t="n">
        <v>6000000001271</v>
      </c>
      <c r="D619" t="inlineStr">
        <is>
          <t>제주 한림 해상풍력 선순위대출</t>
        </is>
      </c>
      <c r="E619" t="inlineStr">
        <is>
          <t>제주한림해상풍력 선순위대출</t>
        </is>
      </c>
      <c r="F619" t="inlineStr">
        <is>
          <t>인프라</t>
        </is>
      </c>
      <c r="G619" t="inlineStr">
        <is>
          <t>신재생</t>
        </is>
      </c>
      <c r="H619" t="inlineStr">
        <is>
          <t>풍력</t>
        </is>
      </c>
      <c r="I619" t="inlineStr">
        <is>
          <t>국내</t>
        </is>
      </c>
      <c r="J619" t="inlineStr">
        <is>
          <t>아시아</t>
        </is>
      </c>
      <c r="K619" t="inlineStr">
        <is>
          <t>이머징</t>
        </is>
      </c>
      <c r="L619" t="inlineStr">
        <is>
          <t>한국</t>
        </is>
      </c>
      <c r="M619" t="inlineStr">
        <is>
          <t>해당없음</t>
        </is>
      </c>
      <c r="N619" t="inlineStr">
        <is>
          <t>대출</t>
        </is>
      </c>
      <c r="O619" t="inlineStr">
        <is>
          <t>선순위</t>
        </is>
      </c>
      <c r="P619" t="inlineStr">
        <is>
          <t>대출</t>
        </is>
      </c>
      <c r="Q619" t="inlineStr">
        <is>
          <t>프로젝트</t>
        </is>
      </c>
      <c r="R619" t="inlineStr">
        <is>
          <t>KRW</t>
        </is>
      </c>
      <c r="S619" t="inlineStr">
        <is>
          <t>KRW</t>
        </is>
      </c>
      <c r="T619" s="1" t="n">
        <v>45107</v>
      </c>
      <c r="U619" s="1" t="n">
        <v>51866</v>
      </c>
      <c r="V619" s="1" t="n">
        <v>51866</v>
      </c>
      <c r="X619" t="inlineStr">
        <is>
          <t>비규제자산</t>
        </is>
      </c>
      <c r="Y619" t="inlineStr">
        <is>
          <t>Merchant(정부)</t>
        </is>
      </c>
      <c r="Z619" t="inlineStr">
        <is>
          <t>무보증</t>
        </is>
      </c>
      <c r="AA619" t="inlineStr">
        <is>
          <t>주기기업체 가동률 보장(기기,95%)/ SMP+REC 고정계약(단가, 290,280원)</t>
        </is>
      </c>
      <c r="AB619" t="inlineStr">
        <is>
          <t>국민은행</t>
        </is>
      </c>
      <c r="AC619" t="inlineStr">
        <is>
          <t>해당없음</t>
        </is>
      </c>
      <c r="AD619" t="inlineStr">
        <is>
          <t>허강혁</t>
        </is>
      </c>
      <c r="AF619" t="inlineStr">
        <is>
          <t>유재섭</t>
        </is>
      </c>
      <c r="AH619" s="1" t="n">
        <v>44620</v>
      </c>
      <c r="AI619" t="inlineStr">
        <is>
          <t>기보유</t>
        </is>
      </c>
      <c r="AJ619" t="inlineStr">
        <is>
          <t>국내실물</t>
        </is>
      </c>
      <c r="AK619" t="inlineStr">
        <is>
          <t>인프라</t>
        </is>
      </c>
      <c r="AL619" t="inlineStr">
        <is>
          <t>Debt</t>
        </is>
      </c>
      <c r="AM619" t="inlineStr">
        <is>
          <t>인출</t>
        </is>
      </c>
      <c r="AN619" t="inlineStr">
        <is>
          <t>운영</t>
        </is>
      </c>
      <c r="AO619" t="n">
        <v>0</v>
      </c>
      <c r="AP619" t="n">
        <v>20000000000</v>
      </c>
      <c r="AQ619" t="n">
        <v>0</v>
      </c>
      <c r="AR619" t="n">
        <v>0</v>
      </c>
      <c r="AS619" t="n">
        <v>0</v>
      </c>
      <c r="AT619" t="n">
        <v>0</v>
      </c>
      <c r="AU619" t="n">
        <v>0</v>
      </c>
      <c r="AV619" t="n">
        <v>1359000000</v>
      </c>
      <c r="AW619" t="n">
        <v>19519000000</v>
      </c>
      <c r="AX619" t="n">
        <v>0</v>
      </c>
      <c r="AY619" t="n">
        <v>0</v>
      </c>
      <c r="AZ619" t="n">
        <v>0</v>
      </c>
      <c r="BA619" t="n">
        <v>0</v>
      </c>
      <c r="BB619" t="n">
        <v>1359000000</v>
      </c>
      <c r="BC619" t="n">
        <v>19519000000</v>
      </c>
      <c r="BD619" t="n">
        <v>186954586</v>
      </c>
      <c r="BE619" t="n">
        <v>729382285</v>
      </c>
      <c r="BF619" t="n">
        <v>1885432682</v>
      </c>
      <c r="BG619" t="n">
        <v>0</v>
      </c>
      <c r="BH619" t="n">
        <v>728988355</v>
      </c>
      <c r="BI619" t="n">
        <v>393930</v>
      </c>
      <c r="BJ619" t="n">
        <v>0</v>
      </c>
      <c r="BK619" t="n">
        <v>0</v>
      </c>
      <c r="BL619" t="n">
        <v>729129840</v>
      </c>
      <c r="BM619" t="n">
        <v>0</v>
      </c>
      <c r="BN619" t="n">
        <v>0</v>
      </c>
      <c r="BO619" t="n">
        <v>63084822</v>
      </c>
      <c r="BP619" t="n">
        <v>727818710</v>
      </c>
      <c r="BQ619" t="n">
        <v>63084822</v>
      </c>
      <c r="BR619" t="n">
        <v>727818710</v>
      </c>
      <c r="BS619" t="n">
        <v>0</v>
      </c>
      <c r="BT619" t="n">
        <v>0</v>
      </c>
      <c r="BU619" t="n">
        <v>0</v>
      </c>
      <c r="BV619" t="n">
        <v>63084822</v>
      </c>
      <c r="BW619" t="n">
        <v>727818710</v>
      </c>
      <c r="BX619" t="n">
        <v>0.3238368946397059</v>
      </c>
      <c r="BY619" t="n">
        <v>3.939352868250345</v>
      </c>
      <c r="BZ619" t="n">
        <v>0</v>
      </c>
      <c r="CA619" t="n">
        <v>19519000000</v>
      </c>
      <c r="CB619" t="n">
        <v>19504946320</v>
      </c>
      <c r="CC619" t="n">
        <v>18160000000</v>
      </c>
      <c r="CD619" t="n">
        <v>0</v>
      </c>
      <c r="CE619" t="n">
        <v>19519000000</v>
      </c>
      <c r="CF619" t="n">
        <v>19504946320</v>
      </c>
      <c r="CG619" t="n">
        <v>18160000000</v>
      </c>
      <c r="CH619" t="n">
        <v>19519000000</v>
      </c>
      <c r="CI619" t="n">
        <v>19504946320</v>
      </c>
      <c r="CJ619" t="n">
        <v>18160000000</v>
      </c>
      <c r="CK619" t="n">
        <v>0</v>
      </c>
      <c r="CL619" t="n">
        <v>0</v>
      </c>
      <c r="CM619" t="n">
        <v>0.321102725</v>
      </c>
      <c r="CN619" t="n">
        <v>3.8532327</v>
      </c>
      <c r="CO619" t="n">
        <v>3.8532327</v>
      </c>
      <c r="CP619" t="n">
        <v>6267604089.275</v>
      </c>
      <c r="CQ619" t="n">
        <v>75211249071.3</v>
      </c>
      <c r="CR619" t="n">
        <v>75211249071.3</v>
      </c>
      <c r="CS619" t="n">
        <v>1.096594737537784</v>
      </c>
      <c r="CT619" t="n">
        <v>21404432682</v>
      </c>
      <c r="CU619" t="n">
        <v>3.8</v>
      </c>
      <c r="CV619" t="n">
        <v>0</v>
      </c>
      <c r="CW619" t="n">
        <v>3.8</v>
      </c>
      <c r="CX619" t="n">
        <v>0</v>
      </c>
      <c r="CY619" t="n">
        <v>0</v>
      </c>
      <c r="CZ619" t="n">
        <v>74172200000</v>
      </c>
      <c r="DA619" t="n">
        <v>0</v>
      </c>
      <c r="DB619" t="n">
        <v>5164200000</v>
      </c>
      <c r="DC619" t="n">
        <v>0</v>
      </c>
      <c r="DD619" t="n">
        <v>0</v>
      </c>
      <c r="DE619" t="n">
        <v>19519000000</v>
      </c>
      <c r="DF619" t="n">
        <v>0</v>
      </c>
      <c r="DG619" t="n">
        <v>0</v>
      </c>
      <c r="DH619" t="n">
        <v>1</v>
      </c>
      <c r="DI619" t="n">
        <v>0</v>
      </c>
      <c r="DJ619" t="n">
        <v>19519000000</v>
      </c>
      <c r="DK619" t="n">
        <v>0</v>
      </c>
      <c r="DL619" t="n">
        <v>18160000000</v>
      </c>
      <c r="DM619" t="n">
        <v>0</v>
      </c>
      <c r="DN619" t="n">
        <v>1359000000</v>
      </c>
      <c r="DO619" t="n">
        <v>0</v>
      </c>
      <c r="DP619" t="n">
        <v>0</v>
      </c>
      <c r="DQ619" t="n">
        <v>0</v>
      </c>
      <c r="DR619" t="n">
        <v>0</v>
      </c>
      <c r="DS619" t="n">
        <v>0</v>
      </c>
      <c r="DT619" t="n">
        <v>0</v>
      </c>
      <c r="DU619" t="n">
        <v>0</v>
      </c>
      <c r="DV619" t="n">
        <v>20815723178.86285</v>
      </c>
      <c r="DW619" t="n">
        <v>791074701.1667885</v>
      </c>
      <c r="DX619" t="n">
        <v>0</v>
      </c>
      <c r="DY619" t="n">
        <v>0</v>
      </c>
      <c r="DZ619" t="n">
        <v>0</v>
      </c>
      <c r="EA619" t="n">
        <v>0</v>
      </c>
      <c r="EB619" t="n">
        <v>791074701.1667885</v>
      </c>
      <c r="EC619" t="n">
        <v>0.03800370971353417</v>
      </c>
      <c r="ED619" t="n">
        <v>791074701.1667886</v>
      </c>
      <c r="EE619" t="n">
        <v>741794409.8984734</v>
      </c>
      <c r="EF619" t="n">
        <v>0</v>
      </c>
      <c r="EG619" t="n">
        <v>63084822</v>
      </c>
      <c r="EH619" t="n">
        <v>0</v>
      </c>
      <c r="EI619" t="n">
        <v>0</v>
      </c>
      <c r="EJ619" t="n">
        <v>0</v>
      </c>
      <c r="EK619" t="n">
        <v>0</v>
      </c>
      <c r="EL619" t="n">
        <v>727818710</v>
      </c>
      <c r="EM619" t="n">
        <v>0</v>
      </c>
      <c r="EN619" t="n">
        <v>0</v>
      </c>
      <c r="EO619" t="n">
        <v>0</v>
      </c>
      <c r="EP619" t="n">
        <v>63084822</v>
      </c>
      <c r="EQ619" t="n">
        <v>727818710</v>
      </c>
      <c r="ER619" t="n">
        <v>224</v>
      </c>
      <c r="EU619" t="n">
        <v>2022</v>
      </c>
      <c r="EV619" t="inlineStr">
        <is>
          <t>국내간접투자</t>
        </is>
      </c>
      <c r="EW619" t="n">
        <v>0</v>
      </c>
      <c r="EX619" t="n">
        <v>63084822</v>
      </c>
      <c r="EY619" t="n">
        <v>0</v>
      </c>
      <c r="EZ619" t="n">
        <v>0</v>
      </c>
      <c r="FA619" t="n">
        <v>0</v>
      </c>
      <c r="FB619" t="n">
        <v>0</v>
      </c>
      <c r="FC619" t="n">
        <v>727818710</v>
      </c>
      <c r="FD619" t="n">
        <v>0</v>
      </c>
      <c r="FE619" t="n">
        <v>0</v>
      </c>
      <c r="FF619" t="n">
        <v>0</v>
      </c>
      <c r="FG619" t="n">
        <v>0</v>
      </c>
      <c r="FH619" t="n">
        <v>0</v>
      </c>
      <c r="FI619" t="n">
        <v>0</v>
      </c>
      <c r="FJ619" t="n">
        <v>0</v>
      </c>
      <c r="FK619" t="n">
        <v>0</v>
      </c>
      <c r="FL619" t="n">
        <v>0</v>
      </c>
      <c r="FM619" t="n">
        <v>0</v>
      </c>
      <c r="FN619" t="n">
        <v>0</v>
      </c>
      <c r="FO619" t="n">
        <v>0</v>
      </c>
      <c r="FP619" t="n">
        <v>0</v>
      </c>
      <c r="FQ619" t="b">
        <v>1</v>
      </c>
      <c r="FR619" t="b">
        <v>1</v>
      </c>
    </row>
    <row r="620">
      <c r="A620" t="inlineStr">
        <is>
          <t>BS00001404</t>
        </is>
      </c>
      <c r="B620" t="inlineStr">
        <is>
          <t>BS0000140401</t>
        </is>
      </c>
      <c r="C620" t="n">
        <v>210001282</v>
      </c>
      <c r="D620" t="inlineStr">
        <is>
          <t>이지스 ESG 일반사모투자신탁 1호</t>
        </is>
      </c>
      <c r="E620" t="inlineStr">
        <is>
          <t>이지스ESG일반사모투자신탁 제1호</t>
        </is>
      </c>
      <c r="F620" t="inlineStr">
        <is>
          <t>인프라</t>
        </is>
      </c>
      <c r="G620" t="inlineStr">
        <is>
          <t>신재생</t>
        </is>
      </c>
      <c r="H620" t="inlineStr">
        <is>
          <t>혼합</t>
        </is>
      </c>
      <c r="I620" t="inlineStr">
        <is>
          <t>국내</t>
        </is>
      </c>
      <c r="J620" t="inlineStr">
        <is>
          <t>아시아</t>
        </is>
      </c>
      <c r="K620" t="inlineStr">
        <is>
          <t>이머징</t>
        </is>
      </c>
      <c r="L620" t="inlineStr">
        <is>
          <t>한국</t>
        </is>
      </c>
      <c r="M620" t="inlineStr">
        <is>
          <t>해당없음</t>
        </is>
      </c>
      <c r="N620" t="inlineStr">
        <is>
          <t>수익증권</t>
        </is>
      </c>
      <c r="O620" t="inlineStr">
        <is>
          <t>지분</t>
        </is>
      </c>
      <c r="P620" t="inlineStr">
        <is>
          <t>주식형</t>
        </is>
      </c>
      <c r="Q620" t="inlineStr">
        <is>
          <t>블라인드</t>
        </is>
      </c>
      <c r="R620" t="inlineStr">
        <is>
          <t>KRW</t>
        </is>
      </c>
      <c r="S620" t="inlineStr">
        <is>
          <t>KRW</t>
        </is>
      </c>
      <c r="T620" s="1" t="n">
        <v>44610</v>
      </c>
      <c r="U620" s="1" t="n">
        <v>45705</v>
      </c>
      <c r="V620" s="1" t="n">
        <v>53010</v>
      </c>
      <c r="W620" s="1" t="n">
        <v>45596</v>
      </c>
      <c r="AB620" t="inlineStr">
        <is>
          <t>이지스자산운용</t>
        </is>
      </c>
      <c r="AC620" t="inlineStr">
        <is>
          <t>해당없음</t>
        </is>
      </c>
      <c r="AD620" t="inlineStr">
        <is>
          <t>상환/확인필요</t>
        </is>
      </c>
      <c r="AF620" t="inlineStr">
        <is>
          <t>유재섭</t>
        </is>
      </c>
      <c r="AH620" s="1" t="n">
        <v>44620</v>
      </c>
      <c r="AI620" t="inlineStr">
        <is>
          <t>기보유</t>
        </is>
      </c>
      <c r="AJ620" t="inlineStr">
        <is>
          <t>국내실물</t>
        </is>
      </c>
      <c r="AK620" t="inlineStr">
        <is>
          <t>인프라</t>
        </is>
      </c>
      <c r="AL620" t="inlineStr">
        <is>
          <t>Equity</t>
        </is>
      </c>
      <c r="AM620" t="inlineStr">
        <is>
          <t>인출</t>
        </is>
      </c>
      <c r="AN620" t="inlineStr">
        <is>
          <t>상환</t>
        </is>
      </c>
      <c r="AO620" t="n">
        <v>0</v>
      </c>
      <c r="AP620" t="n">
        <v>60000000000</v>
      </c>
      <c r="AQ620" t="n">
        <v>0</v>
      </c>
      <c r="AR620" t="n">
        <v>0</v>
      </c>
      <c r="AS620" t="n">
        <v>0</v>
      </c>
      <c r="AT620" t="n">
        <v>0</v>
      </c>
      <c r="AU620" t="n">
        <v>0</v>
      </c>
      <c r="AV620" t="n">
        <v>0</v>
      </c>
      <c r="AW620" t="n">
        <v>3600000</v>
      </c>
      <c r="AX620" t="n">
        <v>0</v>
      </c>
      <c r="AY620" t="n">
        <v>0</v>
      </c>
      <c r="AZ620" t="n">
        <v>3777618</v>
      </c>
      <c r="BA620" t="n">
        <v>0</v>
      </c>
      <c r="BB620" t="n">
        <v>0</v>
      </c>
      <c r="BC620" t="n">
        <v>-177618</v>
      </c>
      <c r="BD620" t="n">
        <v>0</v>
      </c>
      <c r="BE620" t="n">
        <v>0</v>
      </c>
      <c r="BF620" t="n">
        <v>0</v>
      </c>
      <c r="BG620" t="n">
        <v>0</v>
      </c>
      <c r="BH620" t="n">
        <v>0</v>
      </c>
      <c r="BI620" t="n">
        <v>0</v>
      </c>
      <c r="BJ620" t="n">
        <v>0</v>
      </c>
      <c r="BK620" t="n">
        <v>0</v>
      </c>
      <c r="BL620" t="n">
        <v>0</v>
      </c>
      <c r="BM620" t="n">
        <v>0</v>
      </c>
      <c r="BN620" t="n">
        <v>0</v>
      </c>
      <c r="BO620" t="n">
        <v>0</v>
      </c>
      <c r="BP620" t="n">
        <v>0</v>
      </c>
      <c r="BQ620" t="n">
        <v>0</v>
      </c>
      <c r="BR620" t="n">
        <v>0</v>
      </c>
      <c r="BS620" t="n">
        <v>0</v>
      </c>
      <c r="BT620" t="n">
        <v>0</v>
      </c>
      <c r="BU620" t="n">
        <v>0</v>
      </c>
      <c r="BV620" t="n">
        <v>0</v>
      </c>
      <c r="BW620" t="n">
        <v>0</v>
      </c>
      <c r="BX620" t="n">
        <v>0</v>
      </c>
      <c r="BY620" t="n">
        <v>0</v>
      </c>
      <c r="BZ620" t="n">
        <v>0</v>
      </c>
      <c r="CA620" t="n">
        <v>0</v>
      </c>
      <c r="CB620" t="n">
        <v>0</v>
      </c>
      <c r="CC620" t="n">
        <v>0</v>
      </c>
      <c r="CD620" t="n">
        <v>0</v>
      </c>
      <c r="CE620" t="n">
        <v>0</v>
      </c>
      <c r="CF620" t="n">
        <v>0</v>
      </c>
      <c r="CG620" t="n">
        <v>0</v>
      </c>
      <c r="CH620" t="n">
        <v>0</v>
      </c>
      <c r="CI620" t="n">
        <v>0</v>
      </c>
      <c r="CJ620" t="n">
        <v>0</v>
      </c>
      <c r="CK620" t="n">
        <v>0</v>
      </c>
      <c r="CL620" t="n">
        <v>0</v>
      </c>
      <c r="CM620" t="n">
        <v>0</v>
      </c>
      <c r="CN620" t="n">
        <v>0</v>
      </c>
      <c r="CO620" t="n">
        <v>1.798778474330903</v>
      </c>
      <c r="CP620" t="n">
        <v>0</v>
      </c>
      <c r="CQ620" t="n">
        <v>0</v>
      </c>
      <c r="CR620" t="n">
        <v>0</v>
      </c>
      <c r="CS620" t="n">
        <v>1.049338333333333</v>
      </c>
      <c r="CT620" t="n">
        <v>0</v>
      </c>
      <c r="CU620" t="n">
        <v>0</v>
      </c>
      <c r="CV620" t="n">
        <v>0</v>
      </c>
      <c r="CW620" t="n">
        <v>0</v>
      </c>
      <c r="CX620" t="n">
        <v>0</v>
      </c>
      <c r="CY620" t="n">
        <v>0</v>
      </c>
      <c r="CZ620" t="n">
        <v>0</v>
      </c>
      <c r="DA620" t="n">
        <v>0</v>
      </c>
      <c r="DB620" t="n">
        <v>0</v>
      </c>
      <c r="DC620" t="n">
        <v>0</v>
      </c>
      <c r="DD620" t="n">
        <v>0</v>
      </c>
      <c r="DE620" t="n">
        <v>0</v>
      </c>
      <c r="DF620" t="n">
        <v>0</v>
      </c>
      <c r="DG620" t="n">
        <v>0</v>
      </c>
      <c r="DH620" t="n">
        <v>0.2670976168910058</v>
      </c>
      <c r="DI620" t="n">
        <v>0.7329023831089942</v>
      </c>
      <c r="DJ620" t="n">
        <v>0</v>
      </c>
      <c r="DK620" t="n">
        <v>0</v>
      </c>
      <c r="DL620" t="n">
        <v>0</v>
      </c>
      <c r="DM620" t="n">
        <v>0</v>
      </c>
      <c r="DN620" t="n">
        <v>0</v>
      </c>
      <c r="DO620" t="n">
        <v>0</v>
      </c>
      <c r="DP620" t="n">
        <v>0</v>
      </c>
      <c r="DQ620" t="n">
        <v>0</v>
      </c>
      <c r="DR620" t="n">
        <v>0</v>
      </c>
      <c r="DS620" t="n">
        <v>0</v>
      </c>
      <c r="DT620" t="n">
        <v>0</v>
      </c>
      <c r="DU620" t="n">
        <v>0</v>
      </c>
      <c r="DV620" t="n">
        <v>0</v>
      </c>
      <c r="DW620" t="n">
        <v>0</v>
      </c>
      <c r="DX620" t="n">
        <v>0</v>
      </c>
      <c r="DY620" t="n">
        <v>0</v>
      </c>
      <c r="DZ620" t="n">
        <v>0</v>
      </c>
      <c r="EA620" t="n">
        <v>0</v>
      </c>
      <c r="EB620" t="n">
        <v>0</v>
      </c>
      <c r="EC620" t="n">
        <v>0</v>
      </c>
      <c r="ED620" t="n">
        <v>0</v>
      </c>
      <c r="EE620" t="n">
        <v>0</v>
      </c>
      <c r="EF620" t="n">
        <v>0</v>
      </c>
      <c r="EG620" t="n">
        <v>0</v>
      </c>
      <c r="EH620" t="n">
        <v>0</v>
      </c>
      <c r="EI620" t="n">
        <v>0</v>
      </c>
      <c r="EJ620" t="n">
        <v>0</v>
      </c>
      <c r="EK620" t="n">
        <v>0</v>
      </c>
      <c r="EL620" t="n">
        <v>0</v>
      </c>
      <c r="EM620" t="n">
        <v>0</v>
      </c>
      <c r="EN620" t="n">
        <v>0</v>
      </c>
      <c r="EO620" t="n">
        <v>0</v>
      </c>
      <c r="EP620" t="n">
        <v>0</v>
      </c>
      <c r="EQ620" t="n">
        <v>0</v>
      </c>
      <c r="ER620" t="n">
        <v>471</v>
      </c>
      <c r="EU620" t="n">
        <v>2022</v>
      </c>
      <c r="EV620" t="inlineStr">
        <is>
          <t>국내간접투자</t>
        </is>
      </c>
      <c r="EW620" t="n">
        <v>0</v>
      </c>
      <c r="EX620" t="n">
        <v>0</v>
      </c>
      <c r="EY620" t="n">
        <v>0</v>
      </c>
      <c r="EZ620" t="n">
        <v>0</v>
      </c>
      <c r="FA620" t="n">
        <v>0</v>
      </c>
      <c r="FB620" t="n">
        <v>0</v>
      </c>
      <c r="FC620" t="n">
        <v>0</v>
      </c>
      <c r="FD620" t="n">
        <v>0</v>
      </c>
      <c r="FE620" t="n">
        <v>0</v>
      </c>
      <c r="FF620" t="n">
        <v>0</v>
      </c>
      <c r="FG620" t="n">
        <v>0</v>
      </c>
      <c r="FH620" t="n">
        <v>0</v>
      </c>
      <c r="FI620" t="n">
        <v>0</v>
      </c>
      <c r="FJ620" t="n">
        <v>0</v>
      </c>
      <c r="FK620" t="n">
        <v>0</v>
      </c>
      <c r="FL620" t="n">
        <v>0</v>
      </c>
      <c r="FM620" t="n">
        <v>0</v>
      </c>
      <c r="FN620" t="n">
        <v>0</v>
      </c>
      <c r="FO620" t="n">
        <v>0</v>
      </c>
      <c r="FP620" t="n">
        <v>0</v>
      </c>
      <c r="FQ620" t="b">
        <v>1</v>
      </c>
      <c r="FR620" t="b">
        <v>1</v>
      </c>
    </row>
    <row r="621">
      <c r="A621" t="inlineStr">
        <is>
          <t>BS00001405</t>
        </is>
      </c>
      <c r="B621" t="n">
        <v>6535395001</v>
      </c>
      <c r="C621" t="n">
        <v>6000000001248</v>
      </c>
      <c r="D621" t="inlineStr">
        <is>
          <t>죽전 데이터센터개발사업 PF대출</t>
        </is>
      </c>
      <c r="E621" t="inlineStr">
        <is>
          <t>죽전 데이터센터 개발사업 PF</t>
        </is>
      </c>
      <c r="F621" t="inlineStr">
        <is>
          <t>부동산</t>
        </is>
      </c>
      <c r="G621" t="inlineStr">
        <is>
          <t>개발형</t>
        </is>
      </c>
      <c r="H621" t="inlineStr">
        <is>
          <t>데이터센터</t>
        </is>
      </c>
      <c r="I621" t="inlineStr">
        <is>
          <t>국내</t>
        </is>
      </c>
      <c r="J621" t="inlineStr">
        <is>
          <t>아시아</t>
        </is>
      </c>
      <c r="K621" t="inlineStr">
        <is>
          <t>이머징</t>
        </is>
      </c>
      <c r="L621" t="inlineStr">
        <is>
          <t>한국</t>
        </is>
      </c>
      <c r="M621" t="inlineStr">
        <is>
          <t>수도권</t>
        </is>
      </c>
      <c r="N621" t="inlineStr">
        <is>
          <t>대출</t>
        </is>
      </c>
      <c r="O621" t="inlineStr">
        <is>
          <t>선순위</t>
        </is>
      </c>
      <c r="P621" t="inlineStr">
        <is>
          <t>대출</t>
        </is>
      </c>
      <c r="Q621" t="inlineStr">
        <is>
          <t>프로젝트</t>
        </is>
      </c>
      <c r="R621" t="inlineStr">
        <is>
          <t>KRW</t>
        </is>
      </c>
      <c r="S621" t="inlineStr">
        <is>
          <t>KRW</t>
        </is>
      </c>
      <c r="T621" s="1" t="n">
        <v>44693</v>
      </c>
      <c r="U621" s="1" t="n">
        <v>45608</v>
      </c>
      <c r="V621" s="1" t="n">
        <v>45608</v>
      </c>
      <c r="W621" s="1" t="n">
        <v>45540</v>
      </c>
      <c r="X621" t="inlineStr">
        <is>
          <t>해당없음</t>
        </is>
      </c>
      <c r="Y621" t="inlineStr">
        <is>
          <t>해당없음</t>
        </is>
      </c>
      <c r="Z621" t="inlineStr">
        <is>
          <t>무보증</t>
        </is>
      </c>
      <c r="AA621" t="inlineStr">
        <is>
          <t>무보증</t>
        </is>
      </c>
      <c r="AB621" t="inlineStr">
        <is>
          <t>퍼시픽자산운용</t>
        </is>
      </c>
      <c r="AC621" t="inlineStr">
        <is>
          <t>해당없음</t>
        </is>
      </c>
      <c r="AD621" t="inlineStr">
        <is>
          <t>상환/확인필요</t>
        </is>
      </c>
      <c r="AF621" t="inlineStr">
        <is>
          <t>김현우</t>
        </is>
      </c>
      <c r="AH621" s="1" t="n">
        <v>44620</v>
      </c>
      <c r="AI621" t="inlineStr">
        <is>
          <t>기보유</t>
        </is>
      </c>
      <c r="AJ621" t="inlineStr">
        <is>
          <t>국내실물</t>
        </is>
      </c>
      <c r="AK621" t="inlineStr">
        <is>
          <t>부동산</t>
        </is>
      </c>
      <c r="AL621" t="inlineStr">
        <is>
          <t>Debt</t>
        </is>
      </c>
      <c r="AM621" t="inlineStr">
        <is>
          <t>인출</t>
        </is>
      </c>
      <c r="AN621" t="inlineStr">
        <is>
          <t>상환</t>
        </is>
      </c>
      <c r="AO621" t="n">
        <v>0</v>
      </c>
      <c r="AP621" t="n">
        <v>70000000000</v>
      </c>
      <c r="AQ621" t="n">
        <v>0</v>
      </c>
      <c r="AR621" t="n">
        <v>0</v>
      </c>
      <c r="AS621" t="n">
        <v>0</v>
      </c>
      <c r="AT621" t="n">
        <v>0</v>
      </c>
      <c r="AU621" t="n">
        <v>0</v>
      </c>
      <c r="AV621" t="n">
        <v>0</v>
      </c>
      <c r="AW621" t="n">
        <v>0</v>
      </c>
      <c r="AX621" t="n">
        <v>0</v>
      </c>
      <c r="AY621" t="n">
        <v>0</v>
      </c>
      <c r="AZ621" t="n">
        <v>0</v>
      </c>
      <c r="BA621" t="n">
        <v>0</v>
      </c>
      <c r="BB621" t="n">
        <v>0</v>
      </c>
      <c r="BC621" t="n">
        <v>0</v>
      </c>
      <c r="BD621" t="n">
        <v>0</v>
      </c>
      <c r="BE621" t="n">
        <v>0</v>
      </c>
      <c r="BF621" t="n">
        <v>0</v>
      </c>
      <c r="BG621" t="n">
        <v>0</v>
      </c>
      <c r="BH621" t="n">
        <v>0</v>
      </c>
      <c r="BI621" t="n">
        <v>0</v>
      </c>
      <c r="BJ621" t="n">
        <v>0</v>
      </c>
      <c r="BK621" t="n">
        <v>0</v>
      </c>
      <c r="BL621" t="n">
        <v>0</v>
      </c>
      <c r="BM621" t="n">
        <v>0</v>
      </c>
      <c r="BN621" t="n">
        <v>0</v>
      </c>
      <c r="BO621" t="n">
        <v>0</v>
      </c>
      <c r="BP621" t="n">
        <v>0</v>
      </c>
      <c r="BQ621" t="n">
        <v>0</v>
      </c>
      <c r="BR621" t="n">
        <v>0</v>
      </c>
      <c r="BS621" t="n">
        <v>0</v>
      </c>
      <c r="BT621" t="n">
        <v>0</v>
      </c>
      <c r="BU621" t="n">
        <v>0</v>
      </c>
      <c r="BV621" t="n">
        <v>0</v>
      </c>
      <c r="BW621" t="n">
        <v>0</v>
      </c>
      <c r="BX621" t="n">
        <v>0</v>
      </c>
      <c r="BY621" t="n">
        <v>0</v>
      </c>
      <c r="BZ621" t="n">
        <v>0</v>
      </c>
      <c r="CA621" t="n">
        <v>0</v>
      </c>
      <c r="CB621" t="n">
        <v>0</v>
      </c>
      <c r="CC621" t="n">
        <v>0</v>
      </c>
      <c r="CD621" t="n">
        <v>0</v>
      </c>
      <c r="CE621" t="n">
        <v>0</v>
      </c>
      <c r="CF621" t="n">
        <v>0</v>
      </c>
      <c r="CG621" t="n">
        <v>0</v>
      </c>
      <c r="CH621" t="n">
        <v>0</v>
      </c>
      <c r="CI621" t="n">
        <v>0</v>
      </c>
      <c r="CJ621" t="n">
        <v>0</v>
      </c>
      <c r="CK621" t="n">
        <v>0</v>
      </c>
      <c r="CL621" t="n">
        <v>0</v>
      </c>
      <c r="CM621" t="n">
        <v>0</v>
      </c>
      <c r="CN621" t="n">
        <v>0</v>
      </c>
      <c r="CO621" t="n">
        <v>0</v>
      </c>
      <c r="CP621" t="n">
        <v>0</v>
      </c>
      <c r="CQ621" t="n">
        <v>0</v>
      </c>
      <c r="CR621" t="n">
        <v>0</v>
      </c>
      <c r="CS621" t="n">
        <v>0</v>
      </c>
      <c r="CT621" t="n">
        <v>0</v>
      </c>
      <c r="CU621" t="n">
        <v>0</v>
      </c>
      <c r="CV621" t="n">
        <v>0</v>
      </c>
      <c r="CW621" t="n">
        <v>0</v>
      </c>
      <c r="CX621" t="n">
        <v>0</v>
      </c>
      <c r="CY621" t="n">
        <v>0</v>
      </c>
      <c r="CZ621" t="n">
        <v>0</v>
      </c>
      <c r="DA621" t="n">
        <v>0</v>
      </c>
      <c r="DB621" t="n">
        <v>0</v>
      </c>
      <c r="DC621" t="n">
        <v>0</v>
      </c>
      <c r="DD621" t="n">
        <v>0</v>
      </c>
      <c r="DE621" t="n">
        <v>0</v>
      </c>
      <c r="DF621" t="n">
        <v>0</v>
      </c>
      <c r="DG621" t="n">
        <v>0</v>
      </c>
      <c r="DH621" t="n">
        <v>1</v>
      </c>
      <c r="DI621" t="n">
        <v>0</v>
      </c>
      <c r="DJ621" t="n">
        <v>0</v>
      </c>
      <c r="DK621" t="n">
        <v>0</v>
      </c>
      <c r="DL621" t="n">
        <v>0</v>
      </c>
      <c r="DM621" t="n">
        <v>0</v>
      </c>
      <c r="DN621" t="n">
        <v>0</v>
      </c>
      <c r="DO621" t="n">
        <v>0</v>
      </c>
      <c r="DP621" t="n">
        <v>0</v>
      </c>
      <c r="DQ621" t="n">
        <v>0</v>
      </c>
      <c r="DR621" t="n">
        <v>0</v>
      </c>
      <c r="DS621" t="n">
        <v>0</v>
      </c>
      <c r="DT621" t="n">
        <v>0</v>
      </c>
      <c r="DU621" t="n">
        <v>0</v>
      </c>
      <c r="DV621" t="n">
        <v>0</v>
      </c>
      <c r="DW621" t="n">
        <v>0</v>
      </c>
      <c r="DX621" t="n">
        <v>0</v>
      </c>
      <c r="DY621" t="n">
        <v>0</v>
      </c>
      <c r="DZ621" t="n">
        <v>0</v>
      </c>
      <c r="EA621" t="n">
        <v>0</v>
      </c>
      <c r="EB621" t="n">
        <v>0</v>
      </c>
      <c r="EC621" t="n">
        <v>0</v>
      </c>
      <c r="ED621" t="n">
        <v>0</v>
      </c>
      <c r="EE621" t="n">
        <v>0</v>
      </c>
      <c r="EF621" t="n">
        <v>0</v>
      </c>
      <c r="EG621" t="n">
        <v>0</v>
      </c>
      <c r="EH621" t="n">
        <v>0</v>
      </c>
      <c r="EI621" t="n">
        <v>0</v>
      </c>
      <c r="EJ621" t="n">
        <v>0</v>
      </c>
      <c r="EK621" t="n">
        <v>0</v>
      </c>
      <c r="EL621" t="n">
        <v>0</v>
      </c>
      <c r="EM621" t="n">
        <v>0</v>
      </c>
      <c r="EN621" t="n">
        <v>0</v>
      </c>
      <c r="EO621" t="n">
        <v>0</v>
      </c>
      <c r="EP621" t="n">
        <v>0</v>
      </c>
      <c r="EQ621" t="n">
        <v>0</v>
      </c>
      <c r="ER621" t="n">
        <v>471</v>
      </c>
      <c r="EU621" t="n">
        <v>2022</v>
      </c>
      <c r="EV621" t="inlineStr">
        <is>
          <t>국내간접투자</t>
        </is>
      </c>
      <c r="EW621" t="n">
        <v>0</v>
      </c>
      <c r="EX621" t="n">
        <v>0</v>
      </c>
      <c r="EY621" t="n">
        <v>0</v>
      </c>
      <c r="EZ621" t="n">
        <v>0</v>
      </c>
      <c r="FA621" t="n">
        <v>0</v>
      </c>
      <c r="FB621" t="n">
        <v>0</v>
      </c>
      <c r="FC621" t="n">
        <v>0</v>
      </c>
      <c r="FD621" t="n">
        <v>0</v>
      </c>
      <c r="FE621" t="n">
        <v>0</v>
      </c>
      <c r="FF621" t="n">
        <v>0</v>
      </c>
      <c r="FG621" t="n">
        <v>0</v>
      </c>
      <c r="FH621" t="n">
        <v>0</v>
      </c>
      <c r="FI621" t="n">
        <v>0</v>
      </c>
      <c r="FJ621" t="n">
        <v>0</v>
      </c>
      <c r="FK621" t="n">
        <v>0</v>
      </c>
      <c r="FL621" t="n">
        <v>0</v>
      </c>
      <c r="FM621" t="n">
        <v>0</v>
      </c>
      <c r="FN621" t="n">
        <v>0</v>
      </c>
      <c r="FO621" t="n">
        <v>0</v>
      </c>
      <c r="FP621" t="n">
        <v>0</v>
      </c>
      <c r="FQ621" t="b">
        <v>1</v>
      </c>
      <c r="FR621" t="b">
        <v>1</v>
      </c>
    </row>
    <row r="622">
      <c r="A622" t="inlineStr">
        <is>
          <t>BS00001406</t>
        </is>
      </c>
      <c r="B622" t="inlineStr">
        <is>
          <t>BS0000140601</t>
        </is>
      </c>
      <c r="C622" t="n">
        <v>210001483</v>
      </c>
      <c r="D622" t="inlineStr">
        <is>
          <t>한화 라이프스타일 일반투자형사모증권투자신탁 2호</t>
        </is>
      </c>
      <c r="E622" t="inlineStr">
        <is>
          <t>한화라이프스타일 일반투자형 사모증권투자신탁 2호</t>
        </is>
      </c>
      <c r="F622" t="inlineStr">
        <is>
          <t>VC</t>
        </is>
      </c>
      <c r="G622" t="inlineStr">
        <is>
          <t>VC</t>
        </is>
      </c>
      <c r="H622" t="inlineStr">
        <is>
          <t>VC</t>
        </is>
      </c>
      <c r="I622" t="inlineStr">
        <is>
          <t>해외</t>
        </is>
      </c>
      <c r="J622" t="inlineStr">
        <is>
          <t>아메리카/유럽</t>
        </is>
      </c>
      <c r="K622" t="inlineStr">
        <is>
          <t>선진국</t>
        </is>
      </c>
      <c r="L622" t="inlineStr">
        <is>
          <t>혼합</t>
        </is>
      </c>
      <c r="M622" t="inlineStr">
        <is>
          <t>해당없음</t>
        </is>
      </c>
      <c r="N622" t="inlineStr">
        <is>
          <t>수익증권</t>
        </is>
      </c>
      <c r="O622" t="inlineStr">
        <is>
          <t>지분</t>
        </is>
      </c>
      <c r="P622" t="inlineStr">
        <is>
          <t>주식형</t>
        </is>
      </c>
      <c r="Q622" t="inlineStr">
        <is>
          <t>블라인드</t>
        </is>
      </c>
      <c r="R622" t="inlineStr">
        <is>
          <t>KRW</t>
        </is>
      </c>
      <c r="S622" t="inlineStr">
        <is>
          <t>USD</t>
        </is>
      </c>
      <c r="T622" s="1" t="n">
        <v>44754</v>
      </c>
      <c r="U622" s="1" t="n">
        <v>46215</v>
      </c>
      <c r="V622" s="1" t="n">
        <v>50234</v>
      </c>
      <c r="X622" t="inlineStr">
        <is>
          <t>해당없음</t>
        </is>
      </c>
      <c r="Y622" t="inlineStr">
        <is>
          <t>해당없음</t>
        </is>
      </c>
      <c r="Z622" t="inlineStr">
        <is>
          <t>해당없음</t>
        </is>
      </c>
      <c r="AA622" t="inlineStr">
        <is>
          <t>해당없음</t>
        </is>
      </c>
      <c r="AB622" t="inlineStr">
        <is>
          <t>한화자산운용</t>
        </is>
      </c>
      <c r="AD622" t="inlineStr">
        <is>
          <t>강희서</t>
        </is>
      </c>
      <c r="AF622" t="inlineStr">
        <is>
          <t>권우철</t>
        </is>
      </c>
      <c r="AH622" s="1" t="n">
        <v>44623</v>
      </c>
      <c r="AI622" t="inlineStr">
        <is>
          <t>기보유</t>
        </is>
      </c>
      <c r="AJ622" t="inlineStr">
        <is>
          <t>사모투자</t>
        </is>
      </c>
      <c r="AK622" t="inlineStr">
        <is>
          <t>VC</t>
        </is>
      </c>
      <c r="AL622" t="inlineStr">
        <is>
          <t>Equity</t>
        </is>
      </c>
      <c r="AM622" t="inlineStr">
        <is>
          <t>인출</t>
        </is>
      </c>
      <c r="AN622" t="inlineStr">
        <is>
          <t>운영</t>
        </is>
      </c>
      <c r="AO622" t="n">
        <v>190000000</v>
      </c>
      <c r="AP622" t="n">
        <v>266000000000</v>
      </c>
      <c r="AQ622" t="n">
        <v>0</v>
      </c>
      <c r="AR622" t="n">
        <v>0</v>
      </c>
      <c r="AS622" t="n">
        <v>0</v>
      </c>
      <c r="AT622" t="n">
        <v>0</v>
      </c>
      <c r="AU622" t="n">
        <v>1425000000</v>
      </c>
      <c r="AV622" t="n">
        <v>11577210597</v>
      </c>
      <c r="AW622" t="n">
        <v>175612522568</v>
      </c>
      <c r="AX622" t="n">
        <v>0</v>
      </c>
      <c r="AY622" t="n">
        <v>0</v>
      </c>
      <c r="AZ622" t="n">
        <v>0</v>
      </c>
      <c r="BA622" t="n">
        <v>1425000000</v>
      </c>
      <c r="BB622" t="n">
        <v>11577210597</v>
      </c>
      <c r="BC622" t="n">
        <v>175612522568</v>
      </c>
      <c r="BD622" t="n">
        <v>286952</v>
      </c>
      <c r="BE622" t="n">
        <v>1346581</v>
      </c>
      <c r="BF622" t="n">
        <v>13722454</v>
      </c>
      <c r="BG622" t="n">
        <v>0</v>
      </c>
      <c r="BH622" t="n">
        <v>0</v>
      </c>
      <c r="BI622" t="n">
        <v>1346581</v>
      </c>
      <c r="BJ622" t="n">
        <v>0</v>
      </c>
      <c r="BK622" t="n">
        <v>0</v>
      </c>
      <c r="BL622" t="n">
        <v>1346581</v>
      </c>
      <c r="BM622" t="n">
        <v>-1778309168</v>
      </c>
      <c r="BN622" t="n">
        <v>-6478321408</v>
      </c>
      <c r="BO622" t="n">
        <v>286952</v>
      </c>
      <c r="BP622" t="n">
        <v>1346581</v>
      </c>
      <c r="BQ622" t="n">
        <v>-1778022216</v>
      </c>
      <c r="BR622" t="n">
        <v>-6476974827</v>
      </c>
      <c r="BS622" t="n">
        <v>0</v>
      </c>
      <c r="BT622" t="n">
        <v>0</v>
      </c>
      <c r="BU622" t="n">
        <v>0</v>
      </c>
      <c r="BV622" t="n">
        <v>-1778022216</v>
      </c>
      <c r="BW622" t="n">
        <v>-6476974827</v>
      </c>
      <c r="BX622" t="n">
        <v>-1.084466783539678</v>
      </c>
      <c r="BY622" t="n">
        <v>-3.959588547129804</v>
      </c>
      <c r="BZ622" t="n">
        <v>0</v>
      </c>
      <c r="CA622" t="n">
        <v>175612522568</v>
      </c>
      <c r="CB622" t="n">
        <v>174187522568</v>
      </c>
      <c r="CC622" t="n">
        <v>164035311971</v>
      </c>
      <c r="CD622" t="n">
        <v>0</v>
      </c>
      <c r="CE622" t="n">
        <v>162887923573</v>
      </c>
      <c r="CF622" t="n">
        <v>163241232741</v>
      </c>
      <c r="CG622" t="n">
        <v>157789034384</v>
      </c>
      <c r="CH622" t="n">
        <v>162887923573</v>
      </c>
      <c r="CI622" t="n">
        <v>163241232741</v>
      </c>
      <c r="CJ622" t="n">
        <v>157789034384</v>
      </c>
      <c r="CK622" t="n">
        <v>-6478321408</v>
      </c>
      <c r="CL622" t="n">
        <v>0</v>
      </c>
      <c r="CM622" t="n">
        <v>-12.46818985790014</v>
      </c>
      <c r="CN622" t="n">
        <v>-4.018674790859222</v>
      </c>
      <c r="CO622" t="n">
        <v>-2.789150178432465</v>
      </c>
      <c r="CP622" t="n">
        <v>-2030917556667.292</v>
      </c>
      <c r="CQ622" t="n">
        <v>-654593592198.2188</v>
      </c>
      <c r="CR622" t="n">
        <v>-454318881098.1267</v>
      </c>
      <c r="CS622" t="n">
        <v>0.9276197599400797</v>
      </c>
      <c r="CT622" t="n">
        <v>151098056561.9243</v>
      </c>
      <c r="CU622" t="n">
        <v>0</v>
      </c>
      <c r="CV622" t="n">
        <v>0</v>
      </c>
      <c r="CW622" t="n">
        <v>0</v>
      </c>
      <c r="CX622" t="n">
        <v>0</v>
      </c>
      <c r="CY622" t="n">
        <v>0</v>
      </c>
      <c r="CZ622" t="n">
        <v>0</v>
      </c>
      <c r="DA622" t="n">
        <v>0</v>
      </c>
      <c r="DB622" t="n">
        <v>0</v>
      </c>
      <c r="DC622" t="n">
        <v>0</v>
      </c>
      <c r="DD622" t="n">
        <v>0</v>
      </c>
      <c r="DE622" t="n">
        <v>0</v>
      </c>
      <c r="DF622" t="n">
        <v>0</v>
      </c>
      <c r="DG622" t="n">
        <v>0</v>
      </c>
      <c r="DH622" t="n">
        <v>0</v>
      </c>
      <c r="DI622" t="n">
        <v>1</v>
      </c>
      <c r="DJ622" t="n">
        <v>0</v>
      </c>
      <c r="DK622" t="n">
        <v>162887923573</v>
      </c>
      <c r="DL622" t="n">
        <v>0</v>
      </c>
      <c r="DM622" t="n">
        <v>157789034384</v>
      </c>
      <c r="DN622" t="n">
        <v>0</v>
      </c>
      <c r="DO622" t="n">
        <v>11577210597</v>
      </c>
      <c r="DP622" t="n">
        <v>0</v>
      </c>
      <c r="DQ622" t="n">
        <v>0</v>
      </c>
      <c r="DR622" t="n">
        <v>0</v>
      </c>
      <c r="DS622" t="n">
        <v>0</v>
      </c>
      <c r="DT622" t="n">
        <v>0</v>
      </c>
      <c r="DU622" t="n">
        <v>0</v>
      </c>
      <c r="DV622" t="n">
        <v>155420548597</v>
      </c>
      <c r="DW622" t="n">
        <v>73366435.48198417</v>
      </c>
      <c r="DX622" t="n">
        <v>0</v>
      </c>
      <c r="DY622" t="n">
        <v>74667845180.1032</v>
      </c>
      <c r="DZ622" t="n">
        <v>41575778519.0853</v>
      </c>
      <c r="EA622" t="n">
        <v>0</v>
      </c>
      <c r="EB622" t="n">
        <v>116316990134.6705</v>
      </c>
      <c r="EC622" t="n">
        <v>0.7484016186062779</v>
      </c>
      <c r="ED622" t="n">
        <v>116316990134.6705</v>
      </c>
      <c r="EE622" t="n">
        <v>121905585653.4489</v>
      </c>
      <c r="EF622" t="n">
        <v>0</v>
      </c>
      <c r="EG622" t="n">
        <v>286952</v>
      </c>
      <c r="EH622" t="n">
        <v>0</v>
      </c>
      <c r="EI622" t="n">
        <v>0</v>
      </c>
      <c r="EJ622" t="n">
        <v>-1778309168</v>
      </c>
      <c r="EK622" t="n">
        <v>0</v>
      </c>
      <c r="EL622" t="n">
        <v>1346581</v>
      </c>
      <c r="EM622" t="n">
        <v>0</v>
      </c>
      <c r="EN622" t="n">
        <v>0</v>
      </c>
      <c r="EO622" t="n">
        <v>-6478321408</v>
      </c>
      <c r="EP622" t="n">
        <v>-1778022216</v>
      </c>
      <c r="EQ622" t="n">
        <v>-6476974827</v>
      </c>
      <c r="ER622" t="n">
        <v>742</v>
      </c>
      <c r="ES622" t="inlineStr">
        <is>
          <t>Venture(General)</t>
        </is>
      </c>
      <c r="EU622" t="n">
        <v>2022</v>
      </c>
      <c r="EV622" t="inlineStr">
        <is>
          <t>국내간접투자</t>
        </is>
      </c>
      <c r="EW622" t="n">
        <v>0</v>
      </c>
      <c r="EX622" t="n">
        <v>0</v>
      </c>
      <c r="EY622" t="n">
        <v>0</v>
      </c>
      <c r="EZ622" t="n">
        <v>0</v>
      </c>
      <c r="FA622" t="n">
        <v>0</v>
      </c>
      <c r="FB622" t="n">
        <v>0</v>
      </c>
      <c r="FC622" t="n">
        <v>0</v>
      </c>
      <c r="FD622" t="n">
        <v>0</v>
      </c>
      <c r="FE622" t="n">
        <v>0</v>
      </c>
      <c r="FF622" t="n">
        <v>0</v>
      </c>
      <c r="FG622" t="n">
        <v>0</v>
      </c>
      <c r="FH622" t="n">
        <v>286952</v>
      </c>
      <c r="FI622" t="n">
        <v>0</v>
      </c>
      <c r="FJ622" t="n">
        <v>0</v>
      </c>
      <c r="FK622" t="n">
        <v>-1778309168</v>
      </c>
      <c r="FL622" t="n">
        <v>0</v>
      </c>
      <c r="FM622" t="n">
        <v>1346581</v>
      </c>
      <c r="FN622" t="n">
        <v>0</v>
      </c>
      <c r="FO622" t="n">
        <v>0</v>
      </c>
      <c r="FP622" t="n">
        <v>-6478321408</v>
      </c>
      <c r="FQ622" t="b">
        <v>1</v>
      </c>
      <c r="FR622" t="b">
        <v>1</v>
      </c>
    </row>
    <row r="623">
      <c r="A623" t="inlineStr">
        <is>
          <t>BS00001407</t>
        </is>
      </c>
      <c r="B623" t="inlineStr">
        <is>
          <t>BS0000140701</t>
        </is>
      </c>
      <c r="C623" t="n">
        <v>210001316</v>
      </c>
      <c r="D623" t="inlineStr">
        <is>
          <t>LIGHTSPEED Venture Partners ⅩⅣ-A</t>
        </is>
      </c>
      <c r="E623" t="inlineStr">
        <is>
          <t>LIGHTSPEED VENTURE PARTNERS XIV-A (INCEPTION), L.P.</t>
        </is>
      </c>
      <c r="F623" t="inlineStr">
        <is>
          <t>VC</t>
        </is>
      </c>
      <c r="G623" t="inlineStr">
        <is>
          <t>VC</t>
        </is>
      </c>
      <c r="H623" t="inlineStr">
        <is>
          <t>VC</t>
        </is>
      </c>
      <c r="I623" t="inlineStr">
        <is>
          <t>해외</t>
        </is>
      </c>
      <c r="J623" t="inlineStr">
        <is>
          <t>아메리카</t>
        </is>
      </c>
      <c r="K623" t="inlineStr">
        <is>
          <t>선진국</t>
        </is>
      </c>
      <c r="L623" t="inlineStr">
        <is>
          <t>미국</t>
        </is>
      </c>
      <c r="M623" t="inlineStr">
        <is>
          <t>해당없음</t>
        </is>
      </c>
      <c r="N623" t="inlineStr">
        <is>
          <t>수익증권</t>
        </is>
      </c>
      <c r="O623" t="inlineStr">
        <is>
          <t>지분</t>
        </is>
      </c>
      <c r="P623" t="inlineStr">
        <is>
          <t>주식형</t>
        </is>
      </c>
      <c r="Q623" t="inlineStr">
        <is>
          <t>블라인드</t>
        </is>
      </c>
      <c r="R623" t="inlineStr">
        <is>
          <t>USD</t>
        </is>
      </c>
      <c r="S623" t="inlineStr">
        <is>
          <t>USD</t>
        </is>
      </c>
      <c r="T623" s="1" t="n">
        <v>44648</v>
      </c>
      <c r="U623" s="1" t="n">
        <v>46731</v>
      </c>
      <c r="V623" s="1" t="n">
        <v>48395</v>
      </c>
      <c r="X623" t="inlineStr">
        <is>
          <t>해당없음</t>
        </is>
      </c>
      <c r="Y623" t="inlineStr">
        <is>
          <t>해당없음</t>
        </is>
      </c>
      <c r="Z623" t="inlineStr">
        <is>
          <t>해당없음</t>
        </is>
      </c>
      <c r="AA623" t="inlineStr">
        <is>
          <t>해당없음</t>
        </is>
      </c>
      <c r="AB623" t="inlineStr">
        <is>
          <t>해당없음</t>
        </is>
      </c>
      <c r="AC623" t="inlineStr">
        <is>
          <t>Lightspeed Venture Partners</t>
        </is>
      </c>
      <c r="AD623" t="inlineStr">
        <is>
          <t>이경진</t>
        </is>
      </c>
      <c r="AF623" t="inlineStr">
        <is>
          <t>권우철</t>
        </is>
      </c>
      <c r="AH623" s="1" t="n">
        <v>44631</v>
      </c>
      <c r="AI623" t="inlineStr">
        <is>
          <t>기보유</t>
        </is>
      </c>
      <c r="AJ623" t="inlineStr">
        <is>
          <t>사모투자</t>
        </is>
      </c>
      <c r="AK623" t="inlineStr">
        <is>
          <t>VC</t>
        </is>
      </c>
      <c r="AL623" t="inlineStr">
        <is>
          <t>Equity</t>
        </is>
      </c>
      <c r="AM623" t="inlineStr">
        <is>
          <t>인출</t>
        </is>
      </c>
      <c r="AN623" t="inlineStr">
        <is>
          <t>운영</t>
        </is>
      </c>
      <c r="AO623" t="n">
        <v>11250000</v>
      </c>
      <c r="AP623" t="n">
        <v>15750000000</v>
      </c>
      <c r="AQ623" t="n">
        <v>0</v>
      </c>
      <c r="AR623" t="n">
        <v>0</v>
      </c>
      <c r="AS623" t="n">
        <v>0</v>
      </c>
      <c r="AT623" t="n">
        <v>0</v>
      </c>
      <c r="AU623" t="n">
        <v>0</v>
      </c>
      <c r="AV623" t="n">
        <v>1999710000</v>
      </c>
      <c r="AW623" t="n">
        <v>13362851250</v>
      </c>
      <c r="AX623" t="n">
        <v>0</v>
      </c>
      <c r="AY623" t="n">
        <v>0</v>
      </c>
      <c r="AZ623" t="n">
        <v>0</v>
      </c>
      <c r="BA623" t="n">
        <v>0</v>
      </c>
      <c r="BB623" t="n">
        <v>1999710000</v>
      </c>
      <c r="BC623" t="n">
        <v>13362851250</v>
      </c>
      <c r="BD623" t="n">
        <v>0</v>
      </c>
      <c r="BE623" t="n">
        <v>0</v>
      </c>
      <c r="BF623" t="n">
        <v>0</v>
      </c>
      <c r="BG623" t="n">
        <v>0</v>
      </c>
      <c r="BH623" t="n">
        <v>0</v>
      </c>
      <c r="BI623" t="n">
        <v>0</v>
      </c>
      <c r="BJ623" t="n">
        <v>0</v>
      </c>
      <c r="BK623" t="n">
        <v>0</v>
      </c>
      <c r="BL623" t="n">
        <v>0</v>
      </c>
      <c r="BM623" t="n">
        <v>-121367586</v>
      </c>
      <c r="BN623" t="n">
        <v>6501374419</v>
      </c>
      <c r="BO623" t="n">
        <v>0</v>
      </c>
      <c r="BP623" t="n">
        <v>0</v>
      </c>
      <c r="BQ623" t="n">
        <v>-121367586</v>
      </c>
      <c r="BR623" t="n">
        <v>6501374419</v>
      </c>
      <c r="BS623" t="n">
        <v>0</v>
      </c>
      <c r="BT623" t="n">
        <v>0</v>
      </c>
      <c r="BU623" t="n">
        <v>0</v>
      </c>
      <c r="BV623" t="n">
        <v>-121367586</v>
      </c>
      <c r="BW623" t="n">
        <v>6501374419</v>
      </c>
      <c r="BX623" t="n">
        <v>-0.5165973502827049</v>
      </c>
      <c r="BY623" t="n">
        <v>41.60731699568876</v>
      </c>
      <c r="BZ623" t="n">
        <v>10068750</v>
      </c>
      <c r="CA623" t="n">
        <v>13362851250</v>
      </c>
      <c r="CB623" t="n">
        <v>13362851250</v>
      </c>
      <c r="CC623" t="n">
        <v>11363141250</v>
      </c>
      <c r="CD623" t="n">
        <v>16162340</v>
      </c>
      <c r="CE623" t="n">
        <v>23191341666</v>
      </c>
      <c r="CF623" t="n">
        <v>23674595632</v>
      </c>
      <c r="CG623" t="n">
        <v>14561143800</v>
      </c>
      <c r="CH623" t="n">
        <v>22106543502.1875</v>
      </c>
      <c r="CI623" t="n">
        <v>22288741843.1875</v>
      </c>
      <c r="CJ623" t="n">
        <v>13190410070.25</v>
      </c>
      <c r="CK623" t="n">
        <v>6916423431.9375</v>
      </c>
      <c r="CL623" t="n">
        <v>0</v>
      </c>
      <c r="CM623" t="n">
        <v>-22.19153113663197</v>
      </c>
      <c r="CN623" t="n">
        <v>42.06021726131439</v>
      </c>
      <c r="CO623" t="n">
        <v>25.13194620609284</v>
      </c>
      <c r="CP623" t="n">
        <v>-514651380681.3093</v>
      </c>
      <c r="CQ623" t="n">
        <v>975432869053.3329</v>
      </c>
      <c r="CR623" t="n">
        <v>582843551197.0315</v>
      </c>
      <c r="CS623" t="n">
        <v>1.73550848034771</v>
      </c>
      <c r="CT623" t="n">
        <v>40248770131.9842</v>
      </c>
      <c r="CU623" t="n">
        <v>0</v>
      </c>
      <c r="CV623" t="n">
        <v>0</v>
      </c>
      <c r="CW623" t="n">
        <v>0</v>
      </c>
      <c r="CX623" t="n">
        <v>0</v>
      </c>
      <c r="CY623" t="n">
        <v>0</v>
      </c>
      <c r="CZ623" t="n">
        <v>0</v>
      </c>
      <c r="DA623" t="n">
        <v>0</v>
      </c>
      <c r="DB623" t="n">
        <v>0</v>
      </c>
      <c r="DC623" t="n">
        <v>0</v>
      </c>
      <c r="DD623" t="n">
        <v>0</v>
      </c>
      <c r="DE623" t="n">
        <v>0</v>
      </c>
      <c r="DF623" t="n">
        <v>0</v>
      </c>
      <c r="DG623" t="n">
        <v>0</v>
      </c>
      <c r="DH623" t="n">
        <v>0</v>
      </c>
      <c r="DI623" t="n">
        <v>1</v>
      </c>
      <c r="DJ623" t="n">
        <v>0</v>
      </c>
      <c r="DK623" t="n">
        <v>23191341666</v>
      </c>
      <c r="DL623" t="n">
        <v>0</v>
      </c>
      <c r="DM623" t="n">
        <v>14561143800</v>
      </c>
      <c r="DN623" t="n">
        <v>0</v>
      </c>
      <c r="DO623" t="n">
        <v>1999710000</v>
      </c>
      <c r="DP623" t="n">
        <v>0</v>
      </c>
      <c r="DQ623" t="n">
        <v>0</v>
      </c>
      <c r="DR623" t="n">
        <v>0</v>
      </c>
      <c r="DS623" t="n">
        <v>0</v>
      </c>
      <c r="DT623" t="n">
        <v>0</v>
      </c>
      <c r="DU623" t="n">
        <v>0</v>
      </c>
      <c r="DV623" t="n">
        <v>17631790700</v>
      </c>
      <c r="DW623" t="n">
        <v>0</v>
      </c>
      <c r="DX623" t="n">
        <v>0</v>
      </c>
      <c r="DY623" t="n">
        <v>8639577442.999998</v>
      </c>
      <c r="DZ623" t="n">
        <v>4407947675</v>
      </c>
      <c r="EA623" t="n">
        <v>0</v>
      </c>
      <c r="EB623" t="n">
        <v>13047525118</v>
      </c>
      <c r="EC623" t="n">
        <v>0.7399999999999999</v>
      </c>
      <c r="ED623" t="n">
        <v>13047525118</v>
      </c>
      <c r="EE623" t="n">
        <v>17161592832.84</v>
      </c>
      <c r="EF623" t="n">
        <v>-338222521</v>
      </c>
      <c r="EG623" t="n">
        <v>0</v>
      </c>
      <c r="EH623" t="n">
        <v>0</v>
      </c>
      <c r="EI623" t="n">
        <v>361886380</v>
      </c>
      <c r="EJ623" t="n">
        <v>-145031445</v>
      </c>
      <c r="EK623" t="n">
        <v>-10488959</v>
      </c>
      <c r="EL623" t="n">
        <v>0</v>
      </c>
      <c r="EM623" t="n">
        <v>0</v>
      </c>
      <c r="EN623" t="n">
        <v>-448190817</v>
      </c>
      <c r="EO623" t="n">
        <v>6960054195</v>
      </c>
      <c r="EP623" t="n">
        <v>-121367586</v>
      </c>
      <c r="EQ623" t="n">
        <v>6501374419</v>
      </c>
      <c r="ER623" t="n">
        <v>37</v>
      </c>
      <c r="ES623" t="inlineStr">
        <is>
          <t>Early Stage</t>
        </is>
      </c>
      <c r="EU623" t="n">
        <v>2022</v>
      </c>
      <c r="EV623" t="inlineStr">
        <is>
          <t>해외직접투자</t>
        </is>
      </c>
      <c r="EW623" t="n">
        <v>0</v>
      </c>
      <c r="EX623" t="n">
        <v>0</v>
      </c>
      <c r="EY623" t="n">
        <v>0</v>
      </c>
      <c r="EZ623" t="n">
        <v>0</v>
      </c>
      <c r="FA623" t="n">
        <v>0</v>
      </c>
      <c r="FB623" t="n">
        <v>0</v>
      </c>
      <c r="FC623" t="n">
        <v>0</v>
      </c>
      <c r="FD623" t="n">
        <v>0</v>
      </c>
      <c r="FE623" t="n">
        <v>0</v>
      </c>
      <c r="FF623" t="n">
        <v>0</v>
      </c>
      <c r="FG623" t="n">
        <v>-338222521</v>
      </c>
      <c r="FH623" t="n">
        <v>0</v>
      </c>
      <c r="FI623" t="n">
        <v>0</v>
      </c>
      <c r="FJ623" t="n">
        <v>361886380</v>
      </c>
      <c r="FK623" t="n">
        <v>-145031445</v>
      </c>
      <c r="FL623" t="n">
        <v>-10488959</v>
      </c>
      <c r="FM623" t="n">
        <v>0</v>
      </c>
      <c r="FN623" t="n">
        <v>0</v>
      </c>
      <c r="FO623" t="n">
        <v>-448190817</v>
      </c>
      <c r="FP623" t="n">
        <v>6960054195</v>
      </c>
      <c r="FQ623" t="b">
        <v>1</v>
      </c>
      <c r="FR623" t="b">
        <v>1</v>
      </c>
    </row>
    <row r="624">
      <c r="A624" t="inlineStr">
        <is>
          <t>BS00001408</t>
        </is>
      </c>
      <c r="B624" t="inlineStr">
        <is>
          <t>BS0000140801</t>
        </is>
      </c>
      <c r="C624" t="n">
        <v>210001317</v>
      </c>
      <c r="D624" t="inlineStr">
        <is>
          <t>LIGHTSPEED Venture Partners ⅩⅣ-B</t>
        </is>
      </c>
      <c r="E624" t="inlineStr">
        <is>
          <t>LIGHTSPEED VENTURE PARTNERS XIV-B(IGNITE), L.P.</t>
        </is>
      </c>
      <c r="F624" t="inlineStr">
        <is>
          <t>VC</t>
        </is>
      </c>
      <c r="G624" t="inlineStr">
        <is>
          <t>VC</t>
        </is>
      </c>
      <c r="H624" t="inlineStr">
        <is>
          <t>VC</t>
        </is>
      </c>
      <c r="I624" t="inlineStr">
        <is>
          <t>해외</t>
        </is>
      </c>
      <c r="J624" t="inlineStr">
        <is>
          <t>아메리카</t>
        </is>
      </c>
      <c r="K624" t="inlineStr">
        <is>
          <t>선진국</t>
        </is>
      </c>
      <c r="L624" t="inlineStr">
        <is>
          <t>미국</t>
        </is>
      </c>
      <c r="M624" t="inlineStr">
        <is>
          <t>해당없음</t>
        </is>
      </c>
      <c r="N624" t="inlineStr">
        <is>
          <t>수익증권</t>
        </is>
      </c>
      <c r="O624" t="inlineStr">
        <is>
          <t>지분</t>
        </is>
      </c>
      <c r="P624" t="inlineStr">
        <is>
          <t>주식형</t>
        </is>
      </c>
      <c r="Q624" t="inlineStr">
        <is>
          <t>블라인드</t>
        </is>
      </c>
      <c r="R624" t="inlineStr">
        <is>
          <t>USD</t>
        </is>
      </c>
      <c r="S624" t="inlineStr">
        <is>
          <t>USD</t>
        </is>
      </c>
      <c r="T624" s="1" t="n">
        <v>44648</v>
      </c>
      <c r="U624" s="1" t="n">
        <v>46731</v>
      </c>
      <c r="V624" s="1" t="n">
        <v>48395</v>
      </c>
      <c r="X624" t="inlineStr">
        <is>
          <t>해당없음</t>
        </is>
      </c>
      <c r="Y624" t="inlineStr">
        <is>
          <t>해당없음</t>
        </is>
      </c>
      <c r="Z624" t="inlineStr">
        <is>
          <t>해당없음</t>
        </is>
      </c>
      <c r="AA624" t="inlineStr">
        <is>
          <t>해당없음</t>
        </is>
      </c>
      <c r="AB624" t="inlineStr">
        <is>
          <t>해당없음</t>
        </is>
      </c>
      <c r="AC624" t="inlineStr">
        <is>
          <t>Lightspeed Venture Partners</t>
        </is>
      </c>
      <c r="AD624" t="inlineStr">
        <is>
          <t>이경진</t>
        </is>
      </c>
      <c r="AF624" t="inlineStr">
        <is>
          <t>권우철</t>
        </is>
      </c>
      <c r="AH624" s="1" t="n">
        <v>44631</v>
      </c>
      <c r="AI624" t="inlineStr">
        <is>
          <t>기보유</t>
        </is>
      </c>
      <c r="AJ624" t="inlineStr">
        <is>
          <t>사모투자</t>
        </is>
      </c>
      <c r="AK624" t="inlineStr">
        <is>
          <t>VC</t>
        </is>
      </c>
      <c r="AL624" t="inlineStr">
        <is>
          <t>Equity</t>
        </is>
      </c>
      <c r="AM624" t="inlineStr">
        <is>
          <t>인출</t>
        </is>
      </c>
      <c r="AN624" t="inlineStr">
        <is>
          <t>운영</t>
        </is>
      </c>
      <c r="AO624" t="n">
        <v>13750000</v>
      </c>
      <c r="AP624" t="n">
        <v>19250000000</v>
      </c>
      <c r="AQ624" t="n">
        <v>0</v>
      </c>
      <c r="AR624" t="n">
        <v>0</v>
      </c>
      <c r="AS624" t="n">
        <v>0</v>
      </c>
      <c r="AT624" t="n">
        <v>0</v>
      </c>
      <c r="AU624" t="n">
        <v>0</v>
      </c>
      <c r="AV624" t="n">
        <v>3154483750</v>
      </c>
      <c r="AW624" t="n">
        <v>16442731250</v>
      </c>
      <c r="AX624" t="n">
        <v>0</v>
      </c>
      <c r="AY624" t="n">
        <v>0</v>
      </c>
      <c r="AZ624" t="n">
        <v>0</v>
      </c>
      <c r="BA624" t="n">
        <v>0</v>
      </c>
      <c r="BB624" t="n">
        <v>3154483750</v>
      </c>
      <c r="BC624" t="n">
        <v>16442731250</v>
      </c>
      <c r="BD624" t="n">
        <v>0</v>
      </c>
      <c r="BE624" t="n">
        <v>0</v>
      </c>
      <c r="BF624" t="n">
        <v>0</v>
      </c>
      <c r="BG624" t="n">
        <v>0</v>
      </c>
      <c r="BH624" t="n">
        <v>0</v>
      </c>
      <c r="BI624" t="n">
        <v>0</v>
      </c>
      <c r="BJ624" t="n">
        <v>0</v>
      </c>
      <c r="BK624" t="n">
        <v>0</v>
      </c>
      <c r="BL624" t="n">
        <v>0</v>
      </c>
      <c r="BM624" t="n">
        <v>-136952132</v>
      </c>
      <c r="BN624" t="n">
        <v>5942416164</v>
      </c>
      <c r="BO624" t="n">
        <v>0</v>
      </c>
      <c r="BP624" t="n">
        <v>0</v>
      </c>
      <c r="BQ624" t="n">
        <v>-136952132</v>
      </c>
      <c r="BR624" t="n">
        <v>5942416164</v>
      </c>
      <c r="BS624" t="n">
        <v>0</v>
      </c>
      <c r="BT624" t="n">
        <v>0</v>
      </c>
      <c r="BU624" t="n">
        <v>0</v>
      </c>
      <c r="BV624" t="n">
        <v>-136952132</v>
      </c>
      <c r="BW624" t="n">
        <v>5942416164</v>
      </c>
      <c r="BX624" t="n">
        <v>-0.4509272721096879</v>
      </c>
      <c r="BY624" t="n">
        <v>26.44874226949884</v>
      </c>
      <c r="BZ624" t="n">
        <v>12237500</v>
      </c>
      <c r="CA624" t="n">
        <v>16442731250</v>
      </c>
      <c r="CB624" t="n">
        <v>16442731250</v>
      </c>
      <c r="CC624" t="n">
        <v>13288247500</v>
      </c>
      <c r="CD624" t="n">
        <v>20900609</v>
      </c>
      <c r="CE624" t="n">
        <v>29990283854</v>
      </c>
      <c r="CF624" t="n">
        <v>30615212063</v>
      </c>
      <c r="CG624" t="n">
        <v>20887472550</v>
      </c>
      <c r="CH624" t="n">
        <v>28873426336.125</v>
      </c>
      <c r="CI624" t="n">
        <v>29132453295.125</v>
      </c>
      <c r="CJ624" t="n">
        <v>19420595010.125</v>
      </c>
      <c r="CK624" t="n">
        <v>6298347576</v>
      </c>
      <c r="CL624" t="n">
        <v>0</v>
      </c>
      <c r="CM624" t="n">
        <v>-22.19153113663197</v>
      </c>
      <c r="CN624" t="n">
        <v>25.89841306209565</v>
      </c>
      <c r="CO624" t="n">
        <v>30.97947418689728</v>
      </c>
      <c r="CP624" t="n">
        <v>-665530317942.4719</v>
      </c>
      <c r="CQ624" t="n">
        <v>776700759100.3899</v>
      </c>
      <c r="CR624" t="n">
        <v>929083224512.7153</v>
      </c>
      <c r="CS624" t="n">
        <v>1.823923495313469</v>
      </c>
      <c r="CT624" t="n">
        <v>54699983352.43076</v>
      </c>
      <c r="CU624" t="n">
        <v>0</v>
      </c>
      <c r="CV624" t="n">
        <v>0</v>
      </c>
      <c r="CW624" t="n">
        <v>0</v>
      </c>
      <c r="CX624" t="n">
        <v>0</v>
      </c>
      <c r="CY624" t="n">
        <v>0</v>
      </c>
      <c r="CZ624" t="n">
        <v>0</v>
      </c>
      <c r="DA624" t="n">
        <v>0</v>
      </c>
      <c r="DB624" t="n">
        <v>0</v>
      </c>
      <c r="DC624" t="n">
        <v>0</v>
      </c>
      <c r="DD624" t="n">
        <v>0</v>
      </c>
      <c r="DE624" t="n">
        <v>0</v>
      </c>
      <c r="DF624" t="n">
        <v>0</v>
      </c>
      <c r="DG624" t="n">
        <v>0</v>
      </c>
      <c r="DH624" t="n">
        <v>0</v>
      </c>
      <c r="DI624" t="n">
        <v>1</v>
      </c>
      <c r="DJ624" t="n">
        <v>0</v>
      </c>
      <c r="DK624" t="n">
        <v>29990283854</v>
      </c>
      <c r="DL624" t="n">
        <v>0</v>
      </c>
      <c r="DM624" t="n">
        <v>20887472550</v>
      </c>
      <c r="DN624" t="n">
        <v>0</v>
      </c>
      <c r="DO624" t="n">
        <v>3154483750</v>
      </c>
      <c r="DP624" t="n">
        <v>0</v>
      </c>
      <c r="DQ624" t="n">
        <v>0</v>
      </c>
      <c r="DR624" t="n">
        <v>0</v>
      </c>
      <c r="DS624" t="n">
        <v>0</v>
      </c>
      <c r="DT624" t="n">
        <v>0</v>
      </c>
      <c r="DU624" t="n">
        <v>0</v>
      </c>
      <c r="DV624" t="n">
        <v>22255124862</v>
      </c>
      <c r="DW624" t="n">
        <v>0</v>
      </c>
      <c r="DX624" t="n">
        <v>0</v>
      </c>
      <c r="DY624" t="n">
        <v>10905011182.38</v>
      </c>
      <c r="DZ624" t="n">
        <v>5563781215.5</v>
      </c>
      <c r="EA624" t="n">
        <v>0</v>
      </c>
      <c r="EB624" t="n">
        <v>16468792397.88</v>
      </c>
      <c r="EC624" t="n">
        <v>0.74</v>
      </c>
      <c r="ED624" t="n">
        <v>16468792397.88</v>
      </c>
      <c r="EE624" t="n">
        <v>22192810051.96</v>
      </c>
      <c r="EF624" t="n">
        <v>-490634034</v>
      </c>
      <c r="EG624" t="n">
        <v>0</v>
      </c>
      <c r="EH624" t="n">
        <v>0</v>
      </c>
      <c r="EI624" t="n">
        <v>487976077</v>
      </c>
      <c r="EJ624" t="n">
        <v>-134294175</v>
      </c>
      <c r="EK624" t="n">
        <v>141095620</v>
      </c>
      <c r="EL624" t="n">
        <v>0</v>
      </c>
      <c r="EM624" t="n">
        <v>0</v>
      </c>
      <c r="EN624" t="n">
        <v>-643452452</v>
      </c>
      <c r="EO624" t="n">
        <v>6444772996</v>
      </c>
      <c r="EP624" t="n">
        <v>-136952132</v>
      </c>
      <c r="EQ624" t="n">
        <v>5942416164</v>
      </c>
      <c r="ER624" t="n">
        <v>46</v>
      </c>
      <c r="ES624" t="inlineStr">
        <is>
          <t>Early Stage</t>
        </is>
      </c>
      <c r="EU624" t="n">
        <v>2022</v>
      </c>
      <c r="EV624" t="inlineStr">
        <is>
          <t>해외직접투자</t>
        </is>
      </c>
      <c r="EW624" t="n">
        <v>0</v>
      </c>
      <c r="EX624" t="n">
        <v>0</v>
      </c>
      <c r="EY624" t="n">
        <v>0</v>
      </c>
      <c r="EZ624" t="n">
        <v>0</v>
      </c>
      <c r="FA624" t="n">
        <v>0</v>
      </c>
      <c r="FB624" t="n">
        <v>0</v>
      </c>
      <c r="FC624" t="n">
        <v>0</v>
      </c>
      <c r="FD624" t="n">
        <v>0</v>
      </c>
      <c r="FE624" t="n">
        <v>0</v>
      </c>
      <c r="FF624" t="n">
        <v>0</v>
      </c>
      <c r="FG624" t="n">
        <v>-490634034</v>
      </c>
      <c r="FH624" t="n">
        <v>0</v>
      </c>
      <c r="FI624" t="n">
        <v>0</v>
      </c>
      <c r="FJ624" t="n">
        <v>487976077</v>
      </c>
      <c r="FK624" t="n">
        <v>-134294175</v>
      </c>
      <c r="FL624" t="n">
        <v>141095620</v>
      </c>
      <c r="FM624" t="n">
        <v>0</v>
      </c>
      <c r="FN624" t="n">
        <v>0</v>
      </c>
      <c r="FO624" t="n">
        <v>-643452452</v>
      </c>
      <c r="FP624" t="n">
        <v>6444772996</v>
      </c>
      <c r="FQ624" t="b">
        <v>1</v>
      </c>
      <c r="FR624" t="b">
        <v>1</v>
      </c>
    </row>
    <row r="625">
      <c r="A625" t="inlineStr">
        <is>
          <t>BS00001410</t>
        </is>
      </c>
      <c r="B625" t="inlineStr">
        <is>
          <t>BS0000141001</t>
        </is>
      </c>
      <c r="C625" t="n">
        <v>210001320</v>
      </c>
      <c r="D625" t="inlineStr">
        <is>
          <t>LIGHTSPEED Opportunity Fund Ⅱ</t>
        </is>
      </c>
      <c r="E625" t="inlineStr">
        <is>
          <t>LIGHTSPEED OPPORTUNITY FUND II, L.P.</t>
        </is>
      </c>
      <c r="F625" t="inlineStr">
        <is>
          <t>VC</t>
        </is>
      </c>
      <c r="G625" t="inlineStr">
        <is>
          <t>VC</t>
        </is>
      </c>
      <c r="H625" t="inlineStr">
        <is>
          <t>VC</t>
        </is>
      </c>
      <c r="I625" t="inlineStr">
        <is>
          <t>해외</t>
        </is>
      </c>
      <c r="J625" t="inlineStr">
        <is>
          <t>아메리카</t>
        </is>
      </c>
      <c r="K625" t="inlineStr">
        <is>
          <t>선진국</t>
        </is>
      </c>
      <c r="L625" t="inlineStr">
        <is>
          <t>미국</t>
        </is>
      </c>
      <c r="M625" t="inlineStr">
        <is>
          <t>해당없음</t>
        </is>
      </c>
      <c r="N625" t="inlineStr">
        <is>
          <t>수익증권</t>
        </is>
      </c>
      <c r="O625" t="inlineStr">
        <is>
          <t>지분</t>
        </is>
      </c>
      <c r="P625" t="inlineStr">
        <is>
          <t>주식형</t>
        </is>
      </c>
      <c r="Q625" t="inlineStr">
        <is>
          <t>블라인드</t>
        </is>
      </c>
      <c r="R625" t="inlineStr">
        <is>
          <t>USD</t>
        </is>
      </c>
      <c r="S625" t="inlineStr">
        <is>
          <t>USD</t>
        </is>
      </c>
      <c r="T625" s="1" t="n">
        <v>44651</v>
      </c>
      <c r="U625" s="1" t="n">
        <v>46731</v>
      </c>
      <c r="V625" s="1" t="n">
        <v>48395</v>
      </c>
      <c r="X625" t="inlineStr">
        <is>
          <t>해당없음</t>
        </is>
      </c>
      <c r="Y625" t="inlineStr">
        <is>
          <t>해당없음</t>
        </is>
      </c>
      <c r="Z625" t="inlineStr">
        <is>
          <t>해당없음</t>
        </is>
      </c>
      <c r="AA625" t="inlineStr">
        <is>
          <t>해당없음</t>
        </is>
      </c>
      <c r="AB625" t="inlineStr">
        <is>
          <t>해당없음</t>
        </is>
      </c>
      <c r="AC625" t="inlineStr">
        <is>
          <t>Lightspeed Venture Partners</t>
        </is>
      </c>
      <c r="AD625" t="inlineStr">
        <is>
          <t>이경진</t>
        </is>
      </c>
      <c r="AF625" t="inlineStr">
        <is>
          <t>권우철</t>
        </is>
      </c>
      <c r="AH625" s="1" t="n">
        <v>44631</v>
      </c>
      <c r="AI625" t="inlineStr">
        <is>
          <t>기보유</t>
        </is>
      </c>
      <c r="AJ625" t="inlineStr">
        <is>
          <t>사모투자</t>
        </is>
      </c>
      <c r="AK625" t="inlineStr">
        <is>
          <t>VC</t>
        </is>
      </c>
      <c r="AL625" t="inlineStr">
        <is>
          <t>Equity</t>
        </is>
      </c>
      <c r="AM625" t="inlineStr">
        <is>
          <t>인출</t>
        </is>
      </c>
      <c r="AN625" t="inlineStr">
        <is>
          <t>운영</t>
        </is>
      </c>
      <c r="AO625" t="n">
        <v>25000000</v>
      </c>
      <c r="AP625" t="n">
        <v>35000000000</v>
      </c>
      <c r="AQ625" t="n">
        <v>0</v>
      </c>
      <c r="AR625" t="n">
        <v>0</v>
      </c>
      <c r="AS625" t="n">
        <v>0</v>
      </c>
      <c r="AT625" t="n">
        <v>0</v>
      </c>
      <c r="AU625" t="n">
        <v>366475000</v>
      </c>
      <c r="AV625" t="n">
        <v>1784675000</v>
      </c>
      <c r="AW625" t="n">
        <v>32963425000</v>
      </c>
      <c r="AX625" t="n">
        <v>0</v>
      </c>
      <c r="AY625" t="n">
        <v>0</v>
      </c>
      <c r="AZ625" t="n">
        <v>0</v>
      </c>
      <c r="BA625" t="n">
        <v>366475000</v>
      </c>
      <c r="BB625" t="n">
        <v>1784675000</v>
      </c>
      <c r="BC625" t="n">
        <v>32963425000</v>
      </c>
      <c r="BD625" t="n">
        <v>0</v>
      </c>
      <c r="BE625" t="n">
        <v>0</v>
      </c>
      <c r="BF625" t="n">
        <v>0</v>
      </c>
      <c r="BG625" t="n">
        <v>0</v>
      </c>
      <c r="BH625" t="n">
        <v>0</v>
      </c>
      <c r="BI625" t="n">
        <v>0</v>
      </c>
      <c r="BJ625" t="n">
        <v>0</v>
      </c>
      <c r="BK625" t="n">
        <v>0</v>
      </c>
      <c r="BL625" t="n">
        <v>0</v>
      </c>
      <c r="BM625" t="n">
        <v>-273472956</v>
      </c>
      <c r="BN625" t="n">
        <v>16111912008</v>
      </c>
      <c r="BO625" t="n">
        <v>0</v>
      </c>
      <c r="BP625" t="n">
        <v>0</v>
      </c>
      <c r="BQ625" t="n">
        <v>-273472956</v>
      </c>
      <c r="BR625" t="n">
        <v>16111912008</v>
      </c>
      <c r="BS625" t="n">
        <v>0</v>
      </c>
      <c r="BT625" t="n">
        <v>0</v>
      </c>
      <c r="BU625" t="n">
        <v>0</v>
      </c>
      <c r="BV625" t="n">
        <v>-273472956</v>
      </c>
      <c r="BW625" t="n">
        <v>16111912008</v>
      </c>
      <c r="BX625" t="n">
        <v>-0.4825750617757679</v>
      </c>
      <c r="BY625" t="n">
        <v>41.30135330887354</v>
      </c>
      <c r="BZ625" t="n">
        <v>24750000</v>
      </c>
      <c r="CA625" t="n">
        <v>32963425000</v>
      </c>
      <c r="CB625" t="n">
        <v>32596950000</v>
      </c>
      <c r="CC625" t="n">
        <v>31178750000</v>
      </c>
      <c r="CD625" t="n">
        <v>39118447</v>
      </c>
      <c r="CE625" t="n">
        <v>56131059600</v>
      </c>
      <c r="CF625" t="n">
        <v>56934501166</v>
      </c>
      <c r="CG625" t="n">
        <v>38002082790</v>
      </c>
      <c r="CH625" t="n">
        <v>53580709710</v>
      </c>
      <c r="CI625" t="n">
        <v>53643851286</v>
      </c>
      <c r="CJ625" t="n">
        <v>34635832810</v>
      </c>
      <c r="CK625" t="n">
        <v>17160201900</v>
      </c>
      <c r="CL625" t="n">
        <v>0</v>
      </c>
      <c r="CM625" t="n">
        <v>-22.1960747987032</v>
      </c>
      <c r="CN625" t="n">
        <v>42.1062594652176</v>
      </c>
      <c r="CO625" t="n">
        <v>27.9303640127182</v>
      </c>
      <c r="CP625" t="n">
        <v>-1245889197412.067</v>
      </c>
      <c r="CQ625" t="n">
        <v>2363468959575.193</v>
      </c>
      <c r="CR625" t="n">
        <v>1567760927047.581</v>
      </c>
      <c r="CS625" t="n">
        <v>1.702828501589261</v>
      </c>
      <c r="CT625" t="n">
        <v>95581568111.28554</v>
      </c>
      <c r="CU625" t="n">
        <v>0</v>
      </c>
      <c r="CV625" t="n">
        <v>0</v>
      </c>
      <c r="CW625" t="n">
        <v>0</v>
      </c>
      <c r="CX625" t="n">
        <v>0</v>
      </c>
      <c r="CY625" t="n">
        <v>0</v>
      </c>
      <c r="CZ625" t="n">
        <v>0</v>
      </c>
      <c r="DA625" t="n">
        <v>0</v>
      </c>
      <c r="DB625" t="n">
        <v>0</v>
      </c>
      <c r="DC625" t="n">
        <v>0</v>
      </c>
      <c r="DD625" t="n">
        <v>0</v>
      </c>
      <c r="DE625" t="n">
        <v>0</v>
      </c>
      <c r="DF625" t="n">
        <v>0</v>
      </c>
      <c r="DG625" t="n">
        <v>0</v>
      </c>
      <c r="DH625" t="n">
        <v>0</v>
      </c>
      <c r="DI625" t="n">
        <v>1</v>
      </c>
      <c r="DJ625" t="n">
        <v>0</v>
      </c>
      <c r="DK625" t="n">
        <v>56131059600</v>
      </c>
      <c r="DL625" t="n">
        <v>0</v>
      </c>
      <c r="DM625" t="n">
        <v>38002082790</v>
      </c>
      <c r="DN625" t="n">
        <v>0</v>
      </c>
      <c r="DO625" t="n">
        <v>1784675000</v>
      </c>
      <c r="DP625" t="n">
        <v>0</v>
      </c>
      <c r="DQ625" t="n">
        <v>0</v>
      </c>
      <c r="DR625" t="n">
        <v>0</v>
      </c>
      <c r="DS625" t="n">
        <v>0</v>
      </c>
      <c r="DT625" t="n">
        <v>0</v>
      </c>
      <c r="DU625" t="n">
        <v>0</v>
      </c>
      <c r="DV625" t="n">
        <v>44176411199</v>
      </c>
      <c r="DW625" t="n">
        <v>0</v>
      </c>
      <c r="DX625" t="n">
        <v>0</v>
      </c>
      <c r="DY625" t="n">
        <v>21646441487.51</v>
      </c>
      <c r="DZ625" t="n">
        <v>11044102799.75</v>
      </c>
      <c r="EA625" t="n">
        <v>0</v>
      </c>
      <c r="EB625" t="n">
        <v>32690544287.26</v>
      </c>
      <c r="EC625" t="n">
        <v>0.7400000000000001</v>
      </c>
      <c r="ED625" t="n">
        <v>32690544287.26001</v>
      </c>
      <c r="EE625" t="n">
        <v>41536984104.00001</v>
      </c>
      <c r="EF625" t="n">
        <v>-810617535</v>
      </c>
      <c r="EG625" t="n">
        <v>0</v>
      </c>
      <c r="EH625" t="n">
        <v>0</v>
      </c>
      <c r="EI625" t="n">
        <v>896443610</v>
      </c>
      <c r="EJ625" t="n">
        <v>-359299031</v>
      </c>
      <c r="EK625" t="n">
        <v>-21796755</v>
      </c>
      <c r="EL625" t="n">
        <v>0</v>
      </c>
      <c r="EM625" t="n">
        <v>0</v>
      </c>
      <c r="EN625" t="n">
        <v>-1109039718</v>
      </c>
      <c r="EO625" t="n">
        <v>17242748481</v>
      </c>
      <c r="EP625" t="n">
        <v>-273472956</v>
      </c>
      <c r="EQ625" t="n">
        <v>16111912008</v>
      </c>
      <c r="ER625" t="n">
        <v>11</v>
      </c>
      <c r="ES625" t="inlineStr">
        <is>
          <t>Growth Stage</t>
        </is>
      </c>
      <c r="EU625" t="n">
        <v>2022</v>
      </c>
      <c r="EV625" t="inlineStr">
        <is>
          <t>해외직접투자</t>
        </is>
      </c>
      <c r="EW625" t="n">
        <v>0</v>
      </c>
      <c r="EX625" t="n">
        <v>0</v>
      </c>
      <c r="EY625" t="n">
        <v>0</v>
      </c>
      <c r="EZ625" t="n">
        <v>0</v>
      </c>
      <c r="FA625" t="n">
        <v>0</v>
      </c>
      <c r="FB625" t="n">
        <v>0</v>
      </c>
      <c r="FC625" t="n">
        <v>0</v>
      </c>
      <c r="FD625" t="n">
        <v>0</v>
      </c>
      <c r="FE625" t="n">
        <v>0</v>
      </c>
      <c r="FF625" t="n">
        <v>0</v>
      </c>
      <c r="FG625" t="n">
        <v>-810617535</v>
      </c>
      <c r="FH625" t="n">
        <v>0</v>
      </c>
      <c r="FI625" t="n">
        <v>0</v>
      </c>
      <c r="FJ625" t="n">
        <v>896443610</v>
      </c>
      <c r="FK625" t="n">
        <v>-359299031</v>
      </c>
      <c r="FL625" t="n">
        <v>-21796755</v>
      </c>
      <c r="FM625" t="n">
        <v>0</v>
      </c>
      <c r="FN625" t="n">
        <v>0</v>
      </c>
      <c r="FO625" t="n">
        <v>-1109039718</v>
      </c>
      <c r="FP625" t="n">
        <v>17242748481</v>
      </c>
      <c r="FQ625" t="b">
        <v>1</v>
      </c>
      <c r="FR625" t="b">
        <v>1</v>
      </c>
    </row>
    <row r="626">
      <c r="A626" t="inlineStr">
        <is>
          <t>BS00001413</t>
        </is>
      </c>
      <c r="B626" t="inlineStr">
        <is>
          <t>BS0000141301</t>
        </is>
      </c>
      <c r="C626" t="n">
        <v>210001312</v>
      </c>
      <c r="D626" t="inlineStr">
        <is>
          <t>TIGER Global Private Investment Partners ⅩⅤ Feeder</t>
        </is>
      </c>
      <c r="E626" t="inlineStr">
        <is>
          <t>TIGER GLOBAL PRIVATE INVESTMENT PARTNERS XV FEEDER, L.P.</t>
        </is>
      </c>
      <c r="F626" t="inlineStr">
        <is>
          <t>VC</t>
        </is>
      </c>
      <c r="G626" t="inlineStr">
        <is>
          <t>VC</t>
        </is>
      </c>
      <c r="H626" t="inlineStr">
        <is>
          <t>VC</t>
        </is>
      </c>
      <c r="I626" t="inlineStr">
        <is>
          <t>해외</t>
        </is>
      </c>
      <c r="J626" t="inlineStr">
        <is>
          <t>아메리카</t>
        </is>
      </c>
      <c r="K626" t="inlineStr">
        <is>
          <t>선진국</t>
        </is>
      </c>
      <c r="L626" t="inlineStr">
        <is>
          <t>미국</t>
        </is>
      </c>
      <c r="M626" t="inlineStr">
        <is>
          <t>해당없음</t>
        </is>
      </c>
      <c r="N626" t="inlineStr">
        <is>
          <t>수익증권</t>
        </is>
      </c>
      <c r="O626" t="inlineStr">
        <is>
          <t>지분</t>
        </is>
      </c>
      <c r="P626" t="inlineStr">
        <is>
          <t>주식형</t>
        </is>
      </c>
      <c r="Q626" t="inlineStr">
        <is>
          <t>블라인드</t>
        </is>
      </c>
      <c r="R626" t="inlineStr">
        <is>
          <t>USD</t>
        </is>
      </c>
      <c r="S626" t="inlineStr">
        <is>
          <t>USD</t>
        </is>
      </c>
      <c r="T626" s="1" t="n">
        <v>44643</v>
      </c>
      <c r="U626" s="1" t="n">
        <v>46320</v>
      </c>
      <c r="V626" s="1" t="n">
        <v>48213</v>
      </c>
      <c r="X626" t="inlineStr">
        <is>
          <t>해당없음</t>
        </is>
      </c>
      <c r="Y626" t="inlineStr">
        <is>
          <t>해당없음</t>
        </is>
      </c>
      <c r="Z626" t="inlineStr">
        <is>
          <t>해당없음</t>
        </is>
      </c>
      <c r="AA626" t="inlineStr">
        <is>
          <t>해당없음</t>
        </is>
      </c>
      <c r="AB626" t="inlineStr">
        <is>
          <t>해당없음</t>
        </is>
      </c>
      <c r="AC626" t="inlineStr">
        <is>
          <t>Tiger Global</t>
        </is>
      </c>
      <c r="AD626" t="inlineStr">
        <is>
          <t>이용훈</t>
        </is>
      </c>
      <c r="AF626" t="inlineStr">
        <is>
          <t>권우철</t>
        </is>
      </c>
      <c r="AH626" s="1" t="n">
        <v>44631</v>
      </c>
      <c r="AI626" t="inlineStr">
        <is>
          <t>기보유</t>
        </is>
      </c>
      <c r="AJ626" t="inlineStr">
        <is>
          <t>사모투자</t>
        </is>
      </c>
      <c r="AK626" t="inlineStr">
        <is>
          <t>VC</t>
        </is>
      </c>
      <c r="AL626" t="inlineStr">
        <is>
          <t>Equity</t>
        </is>
      </c>
      <c r="AM626" t="inlineStr">
        <is>
          <t>인출</t>
        </is>
      </c>
      <c r="AN626" t="inlineStr">
        <is>
          <t>운영</t>
        </is>
      </c>
      <c r="AO626" t="n">
        <v>60000000</v>
      </c>
      <c r="AP626" t="n">
        <v>84000000000</v>
      </c>
      <c r="AQ626" t="n">
        <v>0</v>
      </c>
      <c r="AR626" t="n">
        <v>0</v>
      </c>
      <c r="AS626" t="n">
        <v>0</v>
      </c>
      <c r="AT626" t="n">
        <v>0</v>
      </c>
      <c r="AU626" t="n">
        <v>0</v>
      </c>
      <c r="AV626" t="n">
        <v>2084400000</v>
      </c>
      <c r="AW626" t="n">
        <v>73693579808</v>
      </c>
      <c r="AX626" t="n">
        <v>0</v>
      </c>
      <c r="AY626" t="n">
        <v>0</v>
      </c>
      <c r="AZ626" t="n">
        <v>0</v>
      </c>
      <c r="BA626" t="n">
        <v>0</v>
      </c>
      <c r="BB626" t="n">
        <v>2084400000</v>
      </c>
      <c r="BC626" t="n">
        <v>73693579808</v>
      </c>
      <c r="BD626" t="n">
        <v>0</v>
      </c>
      <c r="BE626" t="n">
        <v>0</v>
      </c>
      <c r="BF626" t="n">
        <v>0</v>
      </c>
      <c r="BG626" t="n">
        <v>0</v>
      </c>
      <c r="BH626" t="n">
        <v>0</v>
      </c>
      <c r="BI626" t="n">
        <v>0</v>
      </c>
      <c r="BJ626" t="n">
        <v>0</v>
      </c>
      <c r="BK626" t="n">
        <v>0</v>
      </c>
      <c r="BL626" t="n">
        <v>0</v>
      </c>
      <c r="BM626" t="n">
        <v>-227955621</v>
      </c>
      <c r="BN626" t="n">
        <v>6441248149</v>
      </c>
      <c r="BO626" t="n">
        <v>0</v>
      </c>
      <c r="BP626" t="n">
        <v>0</v>
      </c>
      <c r="BQ626" t="n">
        <v>-227955621</v>
      </c>
      <c r="BR626" t="n">
        <v>6441248149</v>
      </c>
      <c r="BS626" t="n">
        <v>0</v>
      </c>
      <c r="BT626" t="n">
        <v>0</v>
      </c>
      <c r="BU626" t="n">
        <v>0</v>
      </c>
      <c r="BV626" t="n">
        <v>-227955621</v>
      </c>
      <c r="BW626" t="n">
        <v>6441248149</v>
      </c>
      <c r="BX626" t="n">
        <v>-0.3345097589379326</v>
      </c>
      <c r="BY626" t="n">
        <v>10.77480992054081</v>
      </c>
      <c r="BZ626" t="n">
        <v>59002763</v>
      </c>
      <c r="CA626" t="n">
        <v>73693579808</v>
      </c>
      <c r="CB626" t="n">
        <v>73693579808</v>
      </c>
      <c r="CC626" t="n">
        <v>71609179808</v>
      </c>
      <c r="CD626" t="n">
        <v>46923614</v>
      </c>
      <c r="CE626" t="n">
        <v>67330693729</v>
      </c>
      <c r="CF626" t="n">
        <v>68733709787</v>
      </c>
      <c r="CG626" t="n">
        <v>58671793950</v>
      </c>
      <c r="CH626" t="n">
        <v>56361208616.49049</v>
      </c>
      <c r="CI626" t="n">
        <v>56000042060.7905</v>
      </c>
      <c r="CJ626" t="n">
        <v>45751912151.4236</v>
      </c>
      <c r="CK626" t="n">
        <v>8524896465.066887</v>
      </c>
      <c r="CL626" t="n">
        <v>0</v>
      </c>
      <c r="CM626" t="n">
        <v>-22.19153113663197</v>
      </c>
      <c r="CN626" t="n">
        <v>11.12818658351898</v>
      </c>
      <c r="CO626" t="n">
        <v>-2.608563601970673</v>
      </c>
      <c r="CP626" t="n">
        <v>-1494171186338.134</v>
      </c>
      <c r="CQ626" t="n">
        <v>749268522614.0835</v>
      </c>
      <c r="CR626" t="n">
        <v>-175636396956.9044</v>
      </c>
      <c r="CS626" t="n">
        <v>0.9136575249081703</v>
      </c>
      <c r="CT626" t="n">
        <v>61517194982.78821</v>
      </c>
      <c r="CU626" t="n">
        <v>0</v>
      </c>
      <c r="CV626" t="n">
        <v>0</v>
      </c>
      <c r="CW626" t="n">
        <v>0</v>
      </c>
      <c r="CX626" t="n">
        <v>0</v>
      </c>
      <c r="CY626" t="n">
        <v>0</v>
      </c>
      <c r="CZ626" t="n">
        <v>0</v>
      </c>
      <c r="DA626" t="n">
        <v>0</v>
      </c>
      <c r="DB626" t="n">
        <v>0</v>
      </c>
      <c r="DC626" t="n">
        <v>0</v>
      </c>
      <c r="DD626" t="n">
        <v>0</v>
      </c>
      <c r="DE626" t="n">
        <v>0</v>
      </c>
      <c r="DF626" t="n">
        <v>0</v>
      </c>
      <c r="DG626" t="n">
        <v>0</v>
      </c>
      <c r="DH626" t="n">
        <v>0</v>
      </c>
      <c r="DI626" t="n">
        <v>1</v>
      </c>
      <c r="DJ626" t="n">
        <v>0</v>
      </c>
      <c r="DK626" t="n">
        <v>67330693729</v>
      </c>
      <c r="DL626" t="n">
        <v>0</v>
      </c>
      <c r="DM626" t="n">
        <v>58671793950</v>
      </c>
      <c r="DN626" t="n">
        <v>0</v>
      </c>
      <c r="DO626" t="n">
        <v>2084400000</v>
      </c>
      <c r="DP626" t="n">
        <v>0</v>
      </c>
      <c r="DQ626" t="n">
        <v>0</v>
      </c>
      <c r="DR626" t="n">
        <v>0</v>
      </c>
      <c r="DS626" t="n">
        <v>0</v>
      </c>
      <c r="DT626" t="n">
        <v>0</v>
      </c>
      <c r="DU626" t="n">
        <v>0</v>
      </c>
      <c r="DV626" t="n">
        <v>56799069599</v>
      </c>
      <c r="DW626" t="n">
        <v>0</v>
      </c>
      <c r="DX626" t="n">
        <v>0</v>
      </c>
      <c r="DY626" t="n">
        <v>27831544103.51001</v>
      </c>
      <c r="DZ626" t="n">
        <v>14199767399.75001</v>
      </c>
      <c r="EA626" t="n">
        <v>0</v>
      </c>
      <c r="EB626" t="n">
        <v>42031311503.26002</v>
      </c>
      <c r="EC626" t="n">
        <v>0.7400000000000003</v>
      </c>
      <c r="ED626" t="n">
        <v>42031311503.26002</v>
      </c>
      <c r="EE626" t="n">
        <v>49824713359.46002</v>
      </c>
      <c r="EF626" t="n">
        <v>-1238242271</v>
      </c>
      <c r="EG626" t="n">
        <v>0</v>
      </c>
      <c r="EH626" t="n">
        <v>0</v>
      </c>
      <c r="EI626" t="n">
        <v>1175060437</v>
      </c>
      <c r="EJ626" t="n">
        <v>-164773787</v>
      </c>
      <c r="EK626" t="n">
        <v>-718191323</v>
      </c>
      <c r="EL626" t="n">
        <v>0</v>
      </c>
      <c r="EM626" t="n">
        <v>0</v>
      </c>
      <c r="EN626" t="n">
        <v>-748049060</v>
      </c>
      <c r="EO626" t="n">
        <v>7907488532</v>
      </c>
      <c r="EP626" t="n">
        <v>-227955621</v>
      </c>
      <c r="EQ626" t="n">
        <v>6441248149</v>
      </c>
      <c r="ER626" t="n">
        <v>38</v>
      </c>
      <c r="ES626" t="inlineStr">
        <is>
          <t>Venture(General)</t>
        </is>
      </c>
      <c r="EU626" t="n">
        <v>2022</v>
      </c>
      <c r="EV626" t="inlineStr">
        <is>
          <t>해외직접투자</t>
        </is>
      </c>
      <c r="EW626" t="n">
        <v>0</v>
      </c>
      <c r="EX626" t="n">
        <v>0</v>
      </c>
      <c r="EY626" t="n">
        <v>0</v>
      </c>
      <c r="EZ626" t="n">
        <v>0</v>
      </c>
      <c r="FA626" t="n">
        <v>0</v>
      </c>
      <c r="FB626" t="n">
        <v>0</v>
      </c>
      <c r="FC626" t="n">
        <v>0</v>
      </c>
      <c r="FD626" t="n">
        <v>0</v>
      </c>
      <c r="FE626" t="n">
        <v>0</v>
      </c>
      <c r="FF626" t="n">
        <v>0</v>
      </c>
      <c r="FG626" t="n">
        <v>-1238242271</v>
      </c>
      <c r="FH626" t="n">
        <v>0</v>
      </c>
      <c r="FI626" t="n">
        <v>0</v>
      </c>
      <c r="FJ626" t="n">
        <v>1175060437</v>
      </c>
      <c r="FK626" t="n">
        <v>-164773787</v>
      </c>
      <c r="FL626" t="n">
        <v>-718191323</v>
      </c>
      <c r="FM626" t="n">
        <v>0</v>
      </c>
      <c r="FN626" t="n">
        <v>0</v>
      </c>
      <c r="FO626" t="n">
        <v>-748049060</v>
      </c>
      <c r="FP626" t="n">
        <v>7907488532</v>
      </c>
      <c r="FQ626" t="b">
        <v>1</v>
      </c>
      <c r="FR626" t="b">
        <v>1</v>
      </c>
    </row>
    <row r="627">
      <c r="A627" t="inlineStr">
        <is>
          <t>BS00001414</t>
        </is>
      </c>
      <c r="B627" t="inlineStr">
        <is>
          <t>BS0000141401</t>
        </is>
      </c>
      <c r="C627" t="n">
        <v>210001555</v>
      </c>
      <c r="D627" t="inlineStr">
        <is>
          <t>West Street Mezzanine Partners VⅢ Offshore</t>
        </is>
      </c>
      <c r="E627" t="inlineStr">
        <is>
          <t>West Street Mezzanine Partners VⅢ Offshore</t>
        </is>
      </c>
      <c r="F627" t="inlineStr">
        <is>
          <t>PD</t>
        </is>
      </c>
      <c r="G627" t="inlineStr">
        <is>
          <t>PD</t>
        </is>
      </c>
      <c r="H627" t="inlineStr">
        <is>
          <t>Subordinate</t>
        </is>
      </c>
      <c r="I627" t="inlineStr">
        <is>
          <t>해외</t>
        </is>
      </c>
      <c r="J627" t="inlineStr">
        <is>
          <t>아메리카/유럽</t>
        </is>
      </c>
      <c r="K627" t="inlineStr">
        <is>
          <t>선진국</t>
        </is>
      </c>
      <c r="L627" t="inlineStr">
        <is>
          <t>혼합</t>
        </is>
      </c>
      <c r="M627" t="inlineStr">
        <is>
          <t>해당없음</t>
        </is>
      </c>
      <c r="N627" t="inlineStr">
        <is>
          <t>수익증권</t>
        </is>
      </c>
      <c r="O627" t="inlineStr">
        <is>
          <t>후순위</t>
        </is>
      </c>
      <c r="P627" t="inlineStr">
        <is>
          <t>채권형</t>
        </is>
      </c>
      <c r="Q627" t="inlineStr">
        <is>
          <t>블라인드</t>
        </is>
      </c>
      <c r="R627" t="inlineStr">
        <is>
          <t>USD</t>
        </is>
      </c>
      <c r="S627" t="inlineStr">
        <is>
          <t>USD</t>
        </is>
      </c>
      <c r="T627" s="1" t="n">
        <v>44874</v>
      </c>
      <c r="U627" s="1" t="n">
        <v>46387</v>
      </c>
      <c r="V627" s="1" t="n">
        <v>49309</v>
      </c>
      <c r="X627" t="inlineStr">
        <is>
          <t>해당없음</t>
        </is>
      </c>
      <c r="Y627" t="inlineStr">
        <is>
          <t>해당없음</t>
        </is>
      </c>
      <c r="Z627" t="inlineStr">
        <is>
          <t>해당없음</t>
        </is>
      </c>
      <c r="AA627" t="inlineStr">
        <is>
          <t>해당없음</t>
        </is>
      </c>
      <c r="AB627" t="inlineStr">
        <is>
          <t>해당없음</t>
        </is>
      </c>
      <c r="AC627" t="inlineStr">
        <is>
          <t>Goldman Sachs</t>
        </is>
      </c>
      <c r="AD627" t="inlineStr">
        <is>
          <t>이문일</t>
        </is>
      </c>
      <c r="AF627" t="inlineStr">
        <is>
          <t>이현호</t>
        </is>
      </c>
      <c r="AH627" s="1" t="n">
        <v>44741</v>
      </c>
      <c r="AI627" t="inlineStr">
        <is>
          <t>기보유</t>
        </is>
      </c>
      <c r="AJ627" t="inlineStr">
        <is>
          <t>사모투자</t>
        </is>
      </c>
      <c r="AK627" t="inlineStr">
        <is>
          <t>PD</t>
        </is>
      </c>
      <c r="AL627" t="inlineStr">
        <is>
          <t>Debt</t>
        </is>
      </c>
      <c r="AM627" t="inlineStr">
        <is>
          <t>인출</t>
        </is>
      </c>
      <c r="AN627" t="inlineStr">
        <is>
          <t>운영</t>
        </is>
      </c>
      <c r="AO627" t="n">
        <v>100000000</v>
      </c>
      <c r="AP627" t="n">
        <v>140000000000</v>
      </c>
      <c r="AQ627" t="n">
        <v>0</v>
      </c>
      <c r="AR627" t="n">
        <v>0</v>
      </c>
      <c r="AS627" t="n">
        <v>0</v>
      </c>
      <c r="AT627" t="n">
        <v>0</v>
      </c>
      <c r="AU627" t="n">
        <v>0</v>
      </c>
      <c r="AV627" t="n">
        <v>12136912275</v>
      </c>
      <c r="AW627" t="n">
        <v>67447875296</v>
      </c>
      <c r="AX627" t="n">
        <v>0</v>
      </c>
      <c r="AY627" t="n">
        <v>15671097137</v>
      </c>
      <c r="AZ627" t="n">
        <v>36638207269</v>
      </c>
      <c r="BA627" t="n">
        <v>0</v>
      </c>
      <c r="BB627" t="n">
        <v>-3534184862</v>
      </c>
      <c r="BC627" t="n">
        <v>30809668027</v>
      </c>
      <c r="BD627" t="n">
        <v>0</v>
      </c>
      <c r="BE627" t="n">
        <v>1520967662</v>
      </c>
      <c r="BF627" t="n">
        <v>4800434607</v>
      </c>
      <c r="BG627" t="n">
        <v>1520967662</v>
      </c>
      <c r="BH627" t="n">
        <v>0</v>
      </c>
      <c r="BI627" t="n">
        <v>0</v>
      </c>
      <c r="BJ627" t="n">
        <v>-1219360100</v>
      </c>
      <c r="BK627" t="n">
        <v>1520967662</v>
      </c>
      <c r="BL627" t="n">
        <v>0</v>
      </c>
      <c r="BM627" t="n">
        <v>1520084012</v>
      </c>
      <c r="BN627" t="n">
        <v>2878632706</v>
      </c>
      <c r="BO627" t="n">
        <v>0</v>
      </c>
      <c r="BP627" t="n">
        <v>1520967662</v>
      </c>
      <c r="BQ627" t="n">
        <v>1520084012</v>
      </c>
      <c r="BR627" t="n">
        <v>4399600368</v>
      </c>
      <c r="BS627" t="n">
        <v>0</v>
      </c>
      <c r="BT627" t="n">
        <v>0</v>
      </c>
      <c r="BU627" t="n">
        <v>0</v>
      </c>
      <c r="BV627" t="n">
        <v>1520084012</v>
      </c>
      <c r="BW627" t="n">
        <v>4399600368</v>
      </c>
      <c r="BX627" t="n">
        <v>3.9937331228698</v>
      </c>
      <c r="BY627" t="n">
        <v>11.75539482196384</v>
      </c>
      <c r="BZ627" t="n">
        <v>22574829</v>
      </c>
      <c r="CA627" t="n">
        <v>31260244456</v>
      </c>
      <c r="CB627" t="n">
        <v>31260244456</v>
      </c>
      <c r="CC627" t="n">
        <v>34111892686</v>
      </c>
      <c r="CD627" t="n">
        <v>27325050</v>
      </c>
      <c r="CE627" t="n">
        <v>39208714245</v>
      </c>
      <c r="CF627" t="n">
        <v>38434834467</v>
      </c>
      <c r="CG627" t="n">
        <v>40043333610</v>
      </c>
      <c r="CH627" t="n">
        <v>38076336667.29297</v>
      </c>
      <c r="CI627" t="n">
        <v>36627469502.19297</v>
      </c>
      <c r="CJ627" t="n">
        <v>37488454828.68016</v>
      </c>
      <c r="CK627" t="n">
        <v>4122066700.612808</v>
      </c>
      <c r="CL627" t="n">
        <v>0</v>
      </c>
      <c r="CM627" t="n">
        <v>27.44827568531036</v>
      </c>
      <c r="CN627" t="n">
        <v>11.93716704845428</v>
      </c>
      <c r="CO627" t="n">
        <v>17.34813392162323</v>
      </c>
      <c r="CP627" t="n">
        <v>1076211597863.316</v>
      </c>
      <c r="CQ627" t="n">
        <v>468040971697.6741</v>
      </c>
      <c r="CR627" t="n">
        <v>680198025616.9166</v>
      </c>
      <c r="CS627" t="n">
        <v>1.195698986322002</v>
      </c>
      <c r="CT627" t="n">
        <v>46881819877.73554</v>
      </c>
      <c r="CU627" t="n">
        <v>0</v>
      </c>
      <c r="CV627" t="n">
        <v>0</v>
      </c>
      <c r="CW627" t="n">
        <v>0</v>
      </c>
      <c r="CX627" t="n">
        <v>0</v>
      </c>
      <c r="CY627" t="n">
        <v>0</v>
      </c>
      <c r="CZ627" t="n">
        <v>0</v>
      </c>
      <c r="DA627" t="n">
        <v>0</v>
      </c>
      <c r="DB627" t="n">
        <v>0</v>
      </c>
      <c r="DC627" t="n">
        <v>0</v>
      </c>
      <c r="DD627" t="n">
        <v>0</v>
      </c>
      <c r="DE627" t="n">
        <v>0</v>
      </c>
      <c r="DF627" t="n">
        <v>0</v>
      </c>
      <c r="DG627" t="n">
        <v>0</v>
      </c>
      <c r="DH627" t="n">
        <v>0.9667216207454453</v>
      </c>
      <c r="DI627" t="n">
        <v>0.0332783792545547</v>
      </c>
      <c r="DJ627" t="n">
        <v>37903911782.27143</v>
      </c>
      <c r="DK627" t="n">
        <v>1304802462.728571</v>
      </c>
      <c r="DL627" t="n">
        <v>38710756367.50977</v>
      </c>
      <c r="DM627" t="n">
        <v>1332577242.490237</v>
      </c>
      <c r="DN627" t="n">
        <v>11733015505.33329</v>
      </c>
      <c r="DO627" t="n">
        <v>403896769.6667103</v>
      </c>
      <c r="DP627" t="n">
        <v>15149588423.13995</v>
      </c>
      <c r="DQ627" t="n">
        <v>521508713.8600523</v>
      </c>
      <c r="DR627" t="n">
        <v>0</v>
      </c>
      <c r="DS627" t="n">
        <v>0</v>
      </c>
      <c r="DT627" t="n">
        <v>0</v>
      </c>
      <c r="DU627" t="n">
        <v>0</v>
      </c>
      <c r="DV627" t="n">
        <v>33542334216</v>
      </c>
      <c r="DW627" t="n">
        <v>2221938676.330979</v>
      </c>
      <c r="DX627" t="n">
        <v>0</v>
      </c>
      <c r="DY627" t="n">
        <v>7793166744.970887</v>
      </c>
      <c r="DZ627" t="n">
        <v>5686830645.368699</v>
      </c>
      <c r="EA627" t="n">
        <v>0</v>
      </c>
      <c r="EB627" t="n">
        <v>15701936066.67057</v>
      </c>
      <c r="EC627" t="n">
        <v>0.468122938778083</v>
      </c>
      <c r="ED627" t="n">
        <v>15701936066.67057</v>
      </c>
      <c r="EE627" t="n">
        <v>18354498538.07948</v>
      </c>
      <c r="EF627" t="n">
        <v>-718293921</v>
      </c>
      <c r="EG627" t="n">
        <v>0</v>
      </c>
      <c r="EH627" t="n">
        <v>0</v>
      </c>
      <c r="EI627" t="n">
        <v>746204234</v>
      </c>
      <c r="EJ627" t="n">
        <v>1492173699</v>
      </c>
      <c r="EK627" t="n">
        <v>-854155802</v>
      </c>
      <c r="EL627" t="n">
        <v>1520967662</v>
      </c>
      <c r="EM627" t="n">
        <v>-1219360100</v>
      </c>
      <c r="EN627" t="n">
        <v>214335637</v>
      </c>
      <c r="EO627" t="n">
        <v>4737812971</v>
      </c>
      <c r="EP627" t="n">
        <v>1520084012</v>
      </c>
      <c r="EQ627" t="n">
        <v>4399600368</v>
      </c>
      <c r="ER627" t="n">
        <v>64</v>
      </c>
      <c r="EU627" t="n">
        <v>2022</v>
      </c>
      <c r="EV627" t="inlineStr">
        <is>
          <t>해외직접투자</t>
        </is>
      </c>
      <c r="EW627" t="n">
        <v>-694390263.4807209</v>
      </c>
      <c r="EX627" t="n">
        <v>0</v>
      </c>
      <c r="EY627" t="n">
        <v>0</v>
      </c>
      <c r="EZ627" t="n">
        <v>721371766.4995935</v>
      </c>
      <c r="FA627" t="n">
        <v>1442516576.731006</v>
      </c>
      <c r="FB627" t="n">
        <v>-825730881.2785656</v>
      </c>
      <c r="FC627" t="n">
        <v>1470352323.310051</v>
      </c>
      <c r="FD627" t="n">
        <v>-1178781772.144328</v>
      </c>
      <c r="FE627" t="n">
        <v>207202894.3841474</v>
      </c>
      <c r="FF627" t="n">
        <v>4580146234.113914</v>
      </c>
      <c r="FG627" t="n">
        <v>-23903657.51927915</v>
      </c>
      <c r="FH627" t="n">
        <v>0</v>
      </c>
      <c r="FI627" t="n">
        <v>0</v>
      </c>
      <c r="FJ627" t="n">
        <v>24832467.50040648</v>
      </c>
      <c r="FK627" t="n">
        <v>49657122.26899375</v>
      </c>
      <c r="FL627" t="n">
        <v>-28424920.72143433</v>
      </c>
      <c r="FM627" t="n">
        <v>50615338.68994936</v>
      </c>
      <c r="FN627" t="n">
        <v>-40578327.85567175</v>
      </c>
      <c r="FO627" t="n">
        <v>7132742.615852566</v>
      </c>
      <c r="FP627" t="n">
        <v>157666736.8860866</v>
      </c>
      <c r="FQ627" t="b">
        <v>1</v>
      </c>
      <c r="FR627" t="b">
        <v>1</v>
      </c>
    </row>
    <row r="628">
      <c r="A628" t="inlineStr">
        <is>
          <t>BS00001415</t>
        </is>
      </c>
      <c r="B628" t="inlineStr">
        <is>
          <t>BS0000141501</t>
        </is>
      </c>
      <c r="C628" t="n">
        <v>210001421</v>
      </c>
      <c r="D628" t="inlineStr">
        <is>
          <t>보고 글로벌크레딧 일반사모투자신탁 4호</t>
        </is>
      </c>
      <c r="E628" t="inlineStr">
        <is>
          <t>보고글로벌크레딧일반사모투자신탁4호</t>
        </is>
      </c>
      <c r="F628" t="inlineStr">
        <is>
          <t>PD</t>
        </is>
      </c>
      <c r="G628" t="inlineStr">
        <is>
          <t>PD</t>
        </is>
      </c>
      <c r="H628" t="inlineStr">
        <is>
          <t>Senior</t>
        </is>
      </c>
      <c r="I628" t="inlineStr">
        <is>
          <t>해외</t>
        </is>
      </c>
      <c r="J628" t="inlineStr">
        <is>
          <t>아메리카</t>
        </is>
      </c>
      <c r="K628" t="inlineStr">
        <is>
          <t>선진국</t>
        </is>
      </c>
      <c r="L628" t="inlineStr">
        <is>
          <t>미국</t>
        </is>
      </c>
      <c r="M628" t="inlineStr">
        <is>
          <t>해당없음</t>
        </is>
      </c>
      <c r="N628" t="inlineStr">
        <is>
          <t>수익증권</t>
        </is>
      </c>
      <c r="O628" t="inlineStr">
        <is>
          <t>선순위</t>
        </is>
      </c>
      <c r="P628" t="inlineStr">
        <is>
          <t>채권형</t>
        </is>
      </c>
      <c r="Q628" t="inlineStr">
        <is>
          <t>블라인드</t>
        </is>
      </c>
      <c r="R628" t="inlineStr">
        <is>
          <t>KRW</t>
        </is>
      </c>
      <c r="S628" t="inlineStr">
        <is>
          <t>USD</t>
        </is>
      </c>
      <c r="T628" s="1" t="n">
        <v>44729</v>
      </c>
      <c r="U628" s="1" t="n">
        <v>45747</v>
      </c>
      <c r="V628" s="1" t="n">
        <v>49112</v>
      </c>
      <c r="X628" t="inlineStr">
        <is>
          <t>해당없음</t>
        </is>
      </c>
      <c r="Y628" t="inlineStr">
        <is>
          <t>해당없음</t>
        </is>
      </c>
      <c r="Z628" t="inlineStr">
        <is>
          <t>해당없음</t>
        </is>
      </c>
      <c r="AA628" t="inlineStr">
        <is>
          <t>해당없음</t>
        </is>
      </c>
      <c r="AB628" t="inlineStr">
        <is>
          <t>보고자산운용</t>
        </is>
      </c>
      <c r="AD628" t="inlineStr">
        <is>
          <t>서민관</t>
        </is>
      </c>
      <c r="AF628" t="inlineStr">
        <is>
          <t>이현호</t>
        </is>
      </c>
      <c r="AH628" s="1" t="n">
        <v>44685</v>
      </c>
      <c r="AI628" t="inlineStr">
        <is>
          <t>기보유</t>
        </is>
      </c>
      <c r="AJ628" t="inlineStr">
        <is>
          <t>사모투자</t>
        </is>
      </c>
      <c r="AK628" t="inlineStr">
        <is>
          <t>PD</t>
        </is>
      </c>
      <c r="AL628" t="inlineStr">
        <is>
          <t>Debt</t>
        </is>
      </c>
      <c r="AM628" t="inlineStr">
        <is>
          <t>인출</t>
        </is>
      </c>
      <c r="AN628" t="inlineStr">
        <is>
          <t>운영</t>
        </is>
      </c>
      <c r="AO628" t="n">
        <v>30000000</v>
      </c>
      <c r="AP628" t="n">
        <v>42000000000</v>
      </c>
      <c r="AQ628" t="n">
        <v>0</v>
      </c>
      <c r="AR628" t="n">
        <v>0</v>
      </c>
      <c r="AS628" t="n">
        <v>0</v>
      </c>
      <c r="AT628" t="n">
        <v>0</v>
      </c>
      <c r="AU628" t="n">
        <v>0</v>
      </c>
      <c r="AV628" t="n">
        <v>3198785219</v>
      </c>
      <c r="AW628" t="n">
        <v>39317507077</v>
      </c>
      <c r="AX628" t="n">
        <v>1267804478</v>
      </c>
      <c r="AY628" t="n">
        <v>4951248569</v>
      </c>
      <c r="AZ628" t="n">
        <v>8895212601</v>
      </c>
      <c r="BA628" t="n">
        <v>-1267804478</v>
      </c>
      <c r="BB628" t="n">
        <v>-1752463350</v>
      </c>
      <c r="BC628" t="n">
        <v>30422294476</v>
      </c>
      <c r="BD628" t="n">
        <v>823794757</v>
      </c>
      <c r="BE628" t="n">
        <v>3694773685</v>
      </c>
      <c r="BF628" t="n">
        <v>11050202060</v>
      </c>
      <c r="BG628" t="n">
        <v>3694219140</v>
      </c>
      <c r="BH628" t="n">
        <v>0</v>
      </c>
      <c r="BI628" t="n">
        <v>554545</v>
      </c>
      <c r="BJ628" t="n">
        <v>-292440543</v>
      </c>
      <c r="BK628" t="n">
        <v>3694219140</v>
      </c>
      <c r="BL628" t="n">
        <v>554545</v>
      </c>
      <c r="BM628" t="n">
        <v>-578923905</v>
      </c>
      <c r="BN628" t="n">
        <v>-3482109113</v>
      </c>
      <c r="BO628" t="n">
        <v>823794757</v>
      </c>
      <c r="BP628" t="n">
        <v>3694773685</v>
      </c>
      <c r="BQ628" t="n">
        <v>244870852</v>
      </c>
      <c r="BR628" t="n">
        <v>212664572</v>
      </c>
      <c r="BS628" t="n">
        <v>0</v>
      </c>
      <c r="BT628" t="n">
        <v>0</v>
      </c>
      <c r="BU628" t="n">
        <v>0</v>
      </c>
      <c r="BV628" t="n">
        <v>244870852</v>
      </c>
      <c r="BW628" t="n">
        <v>212664572</v>
      </c>
      <c r="BX628" t="n">
        <v>0.8440091523856873</v>
      </c>
      <c r="BY628" t="n">
        <v>0.6922033886186569</v>
      </c>
      <c r="BZ628" t="n">
        <v>0</v>
      </c>
      <c r="CA628" t="n">
        <v>30431611891</v>
      </c>
      <c r="CB628" t="n">
        <v>31796979048</v>
      </c>
      <c r="CC628" t="n">
        <v>32308540119</v>
      </c>
      <c r="CD628" t="n">
        <v>0</v>
      </c>
      <c r="CE628" t="n">
        <v>28211890741</v>
      </c>
      <c r="CF628" t="n">
        <v>30058619124</v>
      </c>
      <c r="CG628" t="n">
        <v>33446463204</v>
      </c>
      <c r="CH628" t="n">
        <v>28211890741</v>
      </c>
      <c r="CI628" t="n">
        <v>30058619124</v>
      </c>
      <c r="CJ628" t="n">
        <v>33446463204</v>
      </c>
      <c r="CK628" t="n">
        <v>-3482109113</v>
      </c>
      <c r="CL628" t="n">
        <v>0</v>
      </c>
      <c r="CM628" t="n">
        <v>10.57971060276031</v>
      </c>
      <c r="CN628" t="n">
        <v>0.6749919056892395</v>
      </c>
      <c r="CO628" t="n">
        <v>9.482552111148834</v>
      </c>
      <c r="CP628" t="n">
        <v>298473639596.4733</v>
      </c>
      <c r="CQ628" t="n">
        <v>19042797894.3642</v>
      </c>
      <c r="CR628" t="n">
        <v>267520724105.5698</v>
      </c>
      <c r="CS628" t="n">
        <v>1.224831098972984</v>
      </c>
      <c r="CT628" t="n">
        <v>34554801140.40479</v>
      </c>
      <c r="CU628" t="n">
        <v>0</v>
      </c>
      <c r="CV628" t="n">
        <v>0</v>
      </c>
      <c r="CW628" t="n">
        <v>0</v>
      </c>
      <c r="CX628" t="n">
        <v>0</v>
      </c>
      <c r="CY628" t="n">
        <v>0</v>
      </c>
      <c r="CZ628" t="n">
        <v>0</v>
      </c>
      <c r="DA628" t="n">
        <v>0</v>
      </c>
      <c r="DB628" t="n">
        <v>0</v>
      </c>
      <c r="DC628" t="n">
        <v>0</v>
      </c>
      <c r="DD628" t="n">
        <v>0</v>
      </c>
      <c r="DE628" t="n">
        <v>0</v>
      </c>
      <c r="DF628" t="n">
        <v>0</v>
      </c>
      <c r="DG628" t="n">
        <v>0</v>
      </c>
      <c r="DH628" t="n">
        <v>0.9753728406459113</v>
      </c>
      <c r="DI628" t="n">
        <v>0.02462715935408861</v>
      </c>
      <c r="DJ628" t="n">
        <v>27517112012.04126</v>
      </c>
      <c r="DK628" t="n">
        <v>694778728.9587439</v>
      </c>
      <c r="DL628" t="n">
        <v>32622771824.84443</v>
      </c>
      <c r="DM628" t="n">
        <v>823691379.1555691</v>
      </c>
      <c r="DN628" t="n">
        <v>3120008225.672184</v>
      </c>
      <c r="DO628" t="n">
        <v>78776993.32781623</v>
      </c>
      <c r="DP628" t="n">
        <v>4829313381.489533</v>
      </c>
      <c r="DQ628" t="n">
        <v>121935187.5104662</v>
      </c>
      <c r="DR628" t="n">
        <v>0</v>
      </c>
      <c r="DS628" t="n">
        <v>0</v>
      </c>
      <c r="DT628" t="n">
        <v>0</v>
      </c>
      <c r="DU628" t="n">
        <v>0</v>
      </c>
      <c r="DV628" t="n">
        <v>31960847447</v>
      </c>
      <c r="DW628" t="n">
        <v>3860885920.676745</v>
      </c>
      <c r="DX628" t="n">
        <v>0</v>
      </c>
      <c r="DY628" t="n">
        <v>571196698.5712785</v>
      </c>
      <c r="DZ628" t="n">
        <v>7890632681.393063</v>
      </c>
      <c r="EA628" t="n">
        <v>0</v>
      </c>
      <c r="EB628" t="n">
        <v>12322715300.64109</v>
      </c>
      <c r="EC628" t="n">
        <v>0.3855565882937111</v>
      </c>
      <c r="ED628" t="n">
        <v>12322715300.64109</v>
      </c>
      <c r="EE628" t="n">
        <v>10877280343.4149</v>
      </c>
      <c r="EF628" t="n">
        <v>0</v>
      </c>
      <c r="EG628" t="n">
        <v>823794757</v>
      </c>
      <c r="EH628" t="n">
        <v>-141081056</v>
      </c>
      <c r="EI628" t="n">
        <v>0</v>
      </c>
      <c r="EJ628" t="n">
        <v>-437842849</v>
      </c>
      <c r="EK628" t="n">
        <v>0</v>
      </c>
      <c r="EL628" t="n">
        <v>3694773685</v>
      </c>
      <c r="EM628" t="n">
        <v>-292440543</v>
      </c>
      <c r="EN628" t="n">
        <v>0</v>
      </c>
      <c r="EO628" t="n">
        <v>-3189668570</v>
      </c>
      <c r="EP628" t="n">
        <v>244870852</v>
      </c>
      <c r="EQ628" t="n">
        <v>212664572</v>
      </c>
      <c r="ER628" t="n">
        <v>313</v>
      </c>
      <c r="EU628" t="n">
        <v>2022</v>
      </c>
      <c r="EV628" t="inlineStr">
        <is>
          <t>국내간접투자</t>
        </is>
      </c>
      <c r="EW628" t="n">
        <v>0</v>
      </c>
      <c r="EX628" t="n">
        <v>803507032.2442982</v>
      </c>
      <c r="EY628" t="n">
        <v>-137606630.3520449</v>
      </c>
      <c r="EZ628" t="n">
        <v>0</v>
      </c>
      <c r="FA628" t="n">
        <v>-427060023.3856288</v>
      </c>
      <c r="FB628" t="n">
        <v>0</v>
      </c>
      <c r="FC628" t="n">
        <v>3603781904.682211</v>
      </c>
      <c r="FD628" t="n">
        <v>-285238563.1459428</v>
      </c>
      <c r="FE628" t="n">
        <v>0</v>
      </c>
      <c r="FF628" t="n">
        <v>-3111116093.839882</v>
      </c>
      <c r="FG628" t="n">
        <v>0</v>
      </c>
      <c r="FH628" t="n">
        <v>20287724.7557017</v>
      </c>
      <c r="FI628" t="n">
        <v>-3474425.647955099</v>
      </c>
      <c r="FJ628" t="n">
        <v>0</v>
      </c>
      <c r="FK628" t="n">
        <v>-10782825.61437116</v>
      </c>
      <c r="FL628" t="n">
        <v>0</v>
      </c>
      <c r="FM628" t="n">
        <v>90991780.31778818</v>
      </c>
      <c r="FN628" t="n">
        <v>-7201979.854057202</v>
      </c>
      <c r="FO628" t="n">
        <v>0</v>
      </c>
      <c r="FP628" t="n">
        <v>-78552476.16011794</v>
      </c>
      <c r="FQ628" t="b">
        <v>1</v>
      </c>
      <c r="FR628" t="b">
        <v>1</v>
      </c>
    </row>
    <row r="629">
      <c r="A629" t="inlineStr">
        <is>
          <t>BS00001422</t>
        </is>
      </c>
      <c r="B629" t="inlineStr">
        <is>
          <t>BS0000142201</t>
        </is>
      </c>
      <c r="C629" t="n">
        <v>210001395</v>
      </c>
      <c r="D629" t="inlineStr">
        <is>
          <t>Mesa West Real Estate Income Fund Ⅴ</t>
        </is>
      </c>
      <c r="E629" t="inlineStr">
        <is>
          <t>MESA WEST REAL ESTATE INCOME FUND V, L.P.</t>
        </is>
      </c>
      <c r="F629" t="inlineStr">
        <is>
          <t>부동산</t>
        </is>
      </c>
      <c r="G629" t="inlineStr">
        <is>
          <t>수익형</t>
        </is>
      </c>
      <c r="H629" t="inlineStr">
        <is>
          <t>혼합</t>
        </is>
      </c>
      <c r="I629" t="inlineStr">
        <is>
          <t>해외</t>
        </is>
      </c>
      <c r="J629" t="inlineStr">
        <is>
          <t>아메리카</t>
        </is>
      </c>
      <c r="K629" t="inlineStr">
        <is>
          <t>선진국</t>
        </is>
      </c>
      <c r="L629" t="inlineStr">
        <is>
          <t>혼합</t>
        </is>
      </c>
      <c r="M629" t="inlineStr">
        <is>
          <t>해당없음</t>
        </is>
      </c>
      <c r="N629" t="inlineStr">
        <is>
          <t>수익증권</t>
        </is>
      </c>
      <c r="O629" t="inlineStr">
        <is>
          <t>선순위</t>
        </is>
      </c>
      <c r="P629" t="inlineStr">
        <is>
          <t>채권형</t>
        </is>
      </c>
      <c r="Q629" t="inlineStr">
        <is>
          <t>블라인드</t>
        </is>
      </c>
      <c r="R629" t="inlineStr">
        <is>
          <t>USD</t>
        </is>
      </c>
      <c r="S629" t="inlineStr">
        <is>
          <t>USD</t>
        </is>
      </c>
      <c r="T629" s="1" t="n">
        <v>44721</v>
      </c>
      <c r="U629" s="1" t="n">
        <v>46265</v>
      </c>
      <c r="V629" s="1" t="n">
        <v>49453</v>
      </c>
      <c r="X629" t="inlineStr">
        <is>
          <t>해당없음</t>
        </is>
      </c>
      <c r="Y629" t="inlineStr">
        <is>
          <t>해당없음</t>
        </is>
      </c>
      <c r="Z629" t="inlineStr">
        <is>
          <t>해당없음</t>
        </is>
      </c>
      <c r="AA629" t="inlineStr">
        <is>
          <t>해당없음</t>
        </is>
      </c>
      <c r="AB629" t="inlineStr">
        <is>
          <t>해당없음</t>
        </is>
      </c>
      <c r="AC629" t="inlineStr">
        <is>
          <t>Mesa West Capital</t>
        </is>
      </c>
      <c r="AD629" t="inlineStr">
        <is>
          <t>임채연</t>
        </is>
      </c>
      <c r="AF629" t="inlineStr">
        <is>
          <t>신혜림</t>
        </is>
      </c>
      <c r="AH629" s="1" t="n">
        <v>44670</v>
      </c>
      <c r="AI629" t="inlineStr">
        <is>
          <t>기보유</t>
        </is>
      </c>
      <c r="AJ629" t="inlineStr">
        <is>
          <t>해외실물</t>
        </is>
      </c>
      <c r="AK629" t="inlineStr">
        <is>
          <t>부동산</t>
        </is>
      </c>
      <c r="AL629" t="inlineStr">
        <is>
          <t>Debt</t>
        </is>
      </c>
      <c r="AM629" t="inlineStr">
        <is>
          <t>인출</t>
        </is>
      </c>
      <c r="AN629" t="inlineStr">
        <is>
          <t>운영</t>
        </is>
      </c>
      <c r="AO629" t="n">
        <v>50000000</v>
      </c>
      <c r="AP629" t="n">
        <v>70000000000</v>
      </c>
      <c r="AQ629" t="n">
        <v>0</v>
      </c>
      <c r="AR629" t="n">
        <v>0</v>
      </c>
      <c r="AS629" t="n">
        <v>0</v>
      </c>
      <c r="AT629" t="n">
        <v>0</v>
      </c>
      <c r="AU629" t="n">
        <v>3749228080</v>
      </c>
      <c r="AV629" t="n">
        <v>17619097685</v>
      </c>
      <c r="AW629" t="n">
        <v>51584169878</v>
      </c>
      <c r="AX629" t="n">
        <v>0</v>
      </c>
      <c r="AY629" t="n">
        <v>0</v>
      </c>
      <c r="AZ629" t="n">
        <v>0</v>
      </c>
      <c r="BA629" t="n">
        <v>3749228080</v>
      </c>
      <c r="BB629" t="n">
        <v>17619097685</v>
      </c>
      <c r="BC629" t="n">
        <v>51584169878</v>
      </c>
      <c r="BD629" t="n">
        <v>323143137</v>
      </c>
      <c r="BE629" t="n">
        <v>1829469292</v>
      </c>
      <c r="BF629" t="n">
        <v>4610568042</v>
      </c>
      <c r="BG629" t="n">
        <v>1829469292</v>
      </c>
      <c r="BH629" t="n">
        <v>0</v>
      </c>
      <c r="BI629" t="n">
        <v>0</v>
      </c>
      <c r="BJ629" t="n">
        <v>0</v>
      </c>
      <c r="BK629" t="n">
        <v>1829469292</v>
      </c>
      <c r="BL629" t="n">
        <v>0</v>
      </c>
      <c r="BM629" t="n">
        <v>-143905420</v>
      </c>
      <c r="BN629" t="n">
        <v>-522479687</v>
      </c>
      <c r="BO629" t="n">
        <v>323143137</v>
      </c>
      <c r="BP629" t="n">
        <v>1829469292</v>
      </c>
      <c r="BQ629" t="n">
        <v>179237717</v>
      </c>
      <c r="BR629" t="n">
        <v>1306989605</v>
      </c>
      <c r="BS629" t="n">
        <v>0</v>
      </c>
      <c r="BT629" t="n">
        <v>0</v>
      </c>
      <c r="BU629" t="n">
        <v>0</v>
      </c>
      <c r="BV629" t="n">
        <v>179237717</v>
      </c>
      <c r="BW629" t="n">
        <v>1306989605</v>
      </c>
      <c r="BX629" t="n">
        <v>0.3380001835043416</v>
      </c>
      <c r="BY629" t="n">
        <v>2.898638039510909</v>
      </c>
      <c r="BZ629" t="n">
        <v>38124815.82</v>
      </c>
      <c r="CA629" t="n">
        <v>51584169878</v>
      </c>
      <c r="CB629" t="n">
        <v>47834941798</v>
      </c>
      <c r="CC629" t="n">
        <v>33965072193</v>
      </c>
      <c r="CD629" t="n">
        <v>37928094.65</v>
      </c>
      <c r="CE629" t="n">
        <v>54423023013</v>
      </c>
      <c r="CF629" t="n">
        <v>51813977834</v>
      </c>
      <c r="CG629" t="n">
        <v>37063532801</v>
      </c>
      <c r="CH629" t="n">
        <v>51301894553.59093</v>
      </c>
      <c r="CI629" t="n">
        <v>47546784521.65769</v>
      </c>
      <c r="CJ629" t="n">
        <v>33230415015.13877</v>
      </c>
      <c r="CK629" t="n">
        <v>452381853.4521523</v>
      </c>
      <c r="CL629" t="n">
        <v>0</v>
      </c>
      <c r="CM629" t="n">
        <v>-17.01048199087381</v>
      </c>
      <c r="CN629" t="n">
        <v>3.682210147380829</v>
      </c>
      <c r="CO629" t="n">
        <v>7.890440523624422</v>
      </c>
      <c r="CP629" t="n">
        <v>-925761852851.5476</v>
      </c>
      <c r="CQ629" t="n">
        <v>200397007589.609</v>
      </c>
      <c r="CR629" t="n">
        <v>429421626199.9197</v>
      </c>
      <c r="CS629" t="n">
        <v>1.144412931227126</v>
      </c>
      <c r="CT629" t="n">
        <v>62282411292.54867</v>
      </c>
      <c r="CU629" t="n">
        <v>0</v>
      </c>
      <c r="CV629" t="n">
        <v>0</v>
      </c>
      <c r="CW629" t="n">
        <v>0</v>
      </c>
      <c r="CX629" t="n">
        <v>0</v>
      </c>
      <c r="CY629" t="n">
        <v>0</v>
      </c>
      <c r="CZ629" t="n">
        <v>0</v>
      </c>
      <c r="DA629" t="n">
        <v>0</v>
      </c>
      <c r="DB629" t="n">
        <v>0</v>
      </c>
      <c r="DC629" t="n">
        <v>0</v>
      </c>
      <c r="DD629" t="n">
        <v>0</v>
      </c>
      <c r="DE629" t="n">
        <v>0</v>
      </c>
      <c r="DF629" t="n">
        <v>0</v>
      </c>
      <c r="DG629" t="n">
        <v>0</v>
      </c>
      <c r="DH629" t="n">
        <v>0.9670065526308036</v>
      </c>
      <c r="DI629" t="n">
        <v>0.03299344736919641</v>
      </c>
      <c r="DJ629" t="n">
        <v>52627419867.54802</v>
      </c>
      <c r="DK629" t="n">
        <v>1795603145.451981</v>
      </c>
      <c r="DL629" t="n">
        <v>35840679082.21372</v>
      </c>
      <c r="DM629" t="n">
        <v>1222853718.786278</v>
      </c>
      <c r="DN629" t="n">
        <v>17037782912.83722</v>
      </c>
      <c r="DO629" t="n">
        <v>581314772.1627778</v>
      </c>
      <c r="DP629" t="n">
        <v>0</v>
      </c>
      <c r="DQ629" t="n">
        <v>0</v>
      </c>
      <c r="DR629" t="n">
        <v>0</v>
      </c>
      <c r="DS629" t="n">
        <v>0</v>
      </c>
      <c r="DT629" t="n">
        <v>0</v>
      </c>
      <c r="DU629" t="n">
        <v>0</v>
      </c>
      <c r="DV629" t="n">
        <v>40825457335</v>
      </c>
      <c r="DW629" t="n">
        <v>2045530104.58019</v>
      </c>
      <c r="DX629" t="n">
        <v>0</v>
      </c>
      <c r="DY629" t="n">
        <v>1225700494.541575</v>
      </c>
      <c r="DZ629" t="n">
        <v>9581006938.575726</v>
      </c>
      <c r="EA629" t="n">
        <v>0</v>
      </c>
      <c r="EB629" t="n">
        <v>12852237537.69749</v>
      </c>
      <c r="EC629" t="n">
        <v>0.314809395329888</v>
      </c>
      <c r="ED629" t="n">
        <v>12852237537.69749</v>
      </c>
      <c r="EE629" t="n">
        <v>17132878966.74711</v>
      </c>
      <c r="EF629" t="n">
        <v>-1131121837</v>
      </c>
      <c r="EG629" t="n">
        <v>323143137</v>
      </c>
      <c r="EH629" t="n">
        <v>0</v>
      </c>
      <c r="EI629" t="n">
        <v>996277481</v>
      </c>
      <c r="EJ629" t="n">
        <v>-9061064</v>
      </c>
      <c r="EK629" t="n">
        <v>26541666</v>
      </c>
      <c r="EL629" t="n">
        <v>1829469292</v>
      </c>
      <c r="EM629" t="n">
        <v>0</v>
      </c>
      <c r="EN629" t="n">
        <v>-983861484</v>
      </c>
      <c r="EO629" t="n">
        <v>434840131</v>
      </c>
      <c r="EP629" t="n">
        <v>179237717</v>
      </c>
      <c r="EQ629" t="n">
        <v>1306989605</v>
      </c>
      <c r="ER629" t="n">
        <v>170</v>
      </c>
      <c r="ET629" t="inlineStr">
        <is>
          <t>Value-Add</t>
        </is>
      </c>
      <c r="EU629" t="n">
        <v>2022</v>
      </c>
      <c r="EV629" t="inlineStr">
        <is>
          <t>해외직접투자</t>
        </is>
      </c>
      <c r="EW629" t="n">
        <v>-1093802228.202792</v>
      </c>
      <c r="EX629" t="n">
        <v>312481530.9166735</v>
      </c>
      <c r="EY629" t="n">
        <v>0</v>
      </c>
      <c r="EZ629" t="n">
        <v>963406852.3655109</v>
      </c>
      <c r="FA629" t="n">
        <v>-8762108.26180708</v>
      </c>
      <c r="FB629" t="n">
        <v>25665964.93973821</v>
      </c>
      <c r="FC629" t="n">
        <v>1769108793.200837</v>
      </c>
      <c r="FD629" t="n">
        <v>0</v>
      </c>
      <c r="FE629" t="n">
        <v>-951400501.9090666</v>
      </c>
      <c r="FF629" t="n">
        <v>420493256.023837</v>
      </c>
      <c r="FG629" t="n">
        <v>-37319608.79720826</v>
      </c>
      <c r="FH629" t="n">
        <v>10661606.08332653</v>
      </c>
      <c r="FI629" t="n">
        <v>0</v>
      </c>
      <c r="FJ629" t="n">
        <v>32870628.63448908</v>
      </c>
      <c r="FK629" t="n">
        <v>-298955.7381929203</v>
      </c>
      <c r="FL629" t="n">
        <v>875701.0602617898</v>
      </c>
      <c r="FM629" t="n">
        <v>60360498.79916302</v>
      </c>
      <c r="FN629" t="n">
        <v>0</v>
      </c>
      <c r="FO629" t="n">
        <v>-32460982.09093348</v>
      </c>
      <c r="FP629" t="n">
        <v>14346874.97616297</v>
      </c>
      <c r="FQ629" t="b">
        <v>1</v>
      </c>
      <c r="FR629" t="b">
        <v>1</v>
      </c>
    </row>
    <row r="630">
      <c r="A630" t="inlineStr">
        <is>
          <t>BS00001424</t>
        </is>
      </c>
      <c r="B630" t="inlineStr">
        <is>
          <t>BS0000142401</t>
        </is>
      </c>
      <c r="C630" t="n">
        <v>210001374</v>
      </c>
      <c r="D630" t="inlineStr">
        <is>
          <t>Pantera Blockchain Offshore Fund</t>
        </is>
      </c>
      <c r="E630" t="inlineStr">
        <is>
          <t>PANTERA BLOCKCHAIN OFFSHORE FUND LP</t>
        </is>
      </c>
      <c r="F630" t="inlineStr">
        <is>
          <t>VC</t>
        </is>
      </c>
      <c r="G630" t="inlineStr">
        <is>
          <t>VC</t>
        </is>
      </c>
      <c r="H630" t="inlineStr">
        <is>
          <t>VC</t>
        </is>
      </c>
      <c r="I630" t="inlineStr">
        <is>
          <t>해외</t>
        </is>
      </c>
      <c r="J630" t="inlineStr">
        <is>
          <t>아메리카</t>
        </is>
      </c>
      <c r="K630" t="inlineStr">
        <is>
          <t>선진국</t>
        </is>
      </c>
      <c r="L630" t="inlineStr">
        <is>
          <t>미국</t>
        </is>
      </c>
      <c r="M630" t="inlineStr">
        <is>
          <t>해당없음</t>
        </is>
      </c>
      <c r="N630" t="inlineStr">
        <is>
          <t>수익증권</t>
        </is>
      </c>
      <c r="O630" t="inlineStr">
        <is>
          <t>지분</t>
        </is>
      </c>
      <c r="P630" t="inlineStr">
        <is>
          <t>주식형</t>
        </is>
      </c>
      <c r="Q630" t="inlineStr">
        <is>
          <t>블라인드</t>
        </is>
      </c>
      <c r="R630" t="inlineStr">
        <is>
          <t>USD</t>
        </is>
      </c>
      <c r="S630" t="inlineStr">
        <is>
          <t>USD</t>
        </is>
      </c>
      <c r="T630" s="1" t="n">
        <v>44700</v>
      </c>
      <c r="U630" s="1" t="n">
        <v>47238</v>
      </c>
      <c r="V630" s="1" t="n">
        <v>48353</v>
      </c>
      <c r="X630" t="inlineStr">
        <is>
          <t>해당없음</t>
        </is>
      </c>
      <c r="Y630" t="inlineStr">
        <is>
          <t>해당없음</t>
        </is>
      </c>
      <c r="Z630" t="inlineStr">
        <is>
          <t>해당없음</t>
        </is>
      </c>
      <c r="AA630" t="inlineStr">
        <is>
          <t>해당없음</t>
        </is>
      </c>
      <c r="AB630" t="inlineStr">
        <is>
          <t>해당없음</t>
        </is>
      </c>
      <c r="AC630" t="inlineStr">
        <is>
          <t>Pantera Capital</t>
        </is>
      </c>
      <c r="AD630" t="inlineStr">
        <is>
          <t>이경진</t>
        </is>
      </c>
      <c r="AF630" t="inlineStr">
        <is>
          <t>권우철</t>
        </is>
      </c>
      <c r="AH630" s="1" t="n">
        <v>44664</v>
      </c>
      <c r="AI630" t="inlineStr">
        <is>
          <t>기보유</t>
        </is>
      </c>
      <c r="AJ630" t="inlineStr">
        <is>
          <t>사모투자</t>
        </is>
      </c>
      <c r="AK630" t="inlineStr">
        <is>
          <t>VC</t>
        </is>
      </c>
      <c r="AL630" t="inlineStr">
        <is>
          <t>Equity</t>
        </is>
      </c>
      <c r="AM630" t="inlineStr">
        <is>
          <t>인출</t>
        </is>
      </c>
      <c r="AN630" t="inlineStr">
        <is>
          <t>운영</t>
        </is>
      </c>
      <c r="AO630" t="n">
        <v>50000000</v>
      </c>
      <c r="AP630" t="n">
        <v>70000000000</v>
      </c>
      <c r="AQ630" t="n">
        <v>0</v>
      </c>
      <c r="AR630" t="n">
        <v>0</v>
      </c>
      <c r="AS630" t="n">
        <v>0</v>
      </c>
      <c r="AT630" t="n">
        <v>0</v>
      </c>
      <c r="AU630" t="n">
        <v>0</v>
      </c>
      <c r="AV630" t="n">
        <v>9154115010</v>
      </c>
      <c r="AW630" t="n">
        <v>60728115010</v>
      </c>
      <c r="AX630" t="n">
        <v>0</v>
      </c>
      <c r="AY630" t="n">
        <v>0</v>
      </c>
      <c r="AZ630" t="n">
        <v>0</v>
      </c>
      <c r="BA630" t="n">
        <v>0</v>
      </c>
      <c r="BB630" t="n">
        <v>9154115010</v>
      </c>
      <c r="BC630" t="n">
        <v>60728115010</v>
      </c>
      <c r="BD630" t="n">
        <v>0</v>
      </c>
      <c r="BE630" t="n">
        <v>0</v>
      </c>
      <c r="BF630" t="n">
        <v>0</v>
      </c>
      <c r="BG630" t="n">
        <v>0</v>
      </c>
      <c r="BH630" t="n">
        <v>0</v>
      </c>
      <c r="BI630" t="n">
        <v>0</v>
      </c>
      <c r="BJ630" t="n">
        <v>0</v>
      </c>
      <c r="BK630" t="n">
        <v>0</v>
      </c>
      <c r="BL630" t="n">
        <v>0</v>
      </c>
      <c r="BM630" t="n">
        <v>-4251098892</v>
      </c>
      <c r="BN630" t="n">
        <v>2514514853</v>
      </c>
      <c r="BO630" t="n">
        <v>0</v>
      </c>
      <c r="BP630" t="n">
        <v>0</v>
      </c>
      <c r="BQ630" t="n">
        <v>-4251098892</v>
      </c>
      <c r="BR630" t="n">
        <v>2514514853</v>
      </c>
      <c r="BS630" t="n">
        <v>0</v>
      </c>
      <c r="BT630" t="n">
        <v>0</v>
      </c>
      <c r="BU630" t="n">
        <v>0</v>
      </c>
      <c r="BV630" t="n">
        <v>-4251098892</v>
      </c>
      <c r="BW630" t="n">
        <v>2514514853</v>
      </c>
      <c r="BX630" t="n">
        <v>-6.10077243828826</v>
      </c>
      <c r="BY630" t="n">
        <v>4.356722380148185</v>
      </c>
      <c r="BZ630" t="n">
        <v>46405958.72</v>
      </c>
      <c r="CA630" t="n">
        <v>60728115010</v>
      </c>
      <c r="CB630" t="n">
        <v>60728115010</v>
      </c>
      <c r="CC630" t="n">
        <v>51574000000</v>
      </c>
      <c r="CD630" t="n">
        <v>45159583</v>
      </c>
      <c r="CE630" t="n">
        <v>64799485647</v>
      </c>
      <c r="CF630" t="n">
        <v>70312059618</v>
      </c>
      <c r="CG630" t="n">
        <v>53146522590</v>
      </c>
      <c r="CH630" t="n">
        <v>58939690616.70756</v>
      </c>
      <c r="CI630" t="n">
        <v>63064726421.97956</v>
      </c>
      <c r="CJ630" t="n">
        <v>45920522590</v>
      </c>
      <c r="CK630" t="n">
        <v>3865053016.707558</v>
      </c>
      <c r="CL630" t="n">
        <v>0</v>
      </c>
      <c r="CM630" t="n">
        <v>-62.96680651605129</v>
      </c>
      <c r="CN630" t="n">
        <v>4.202949702739716</v>
      </c>
      <c r="CO630" t="n">
        <v>2.342314422130585</v>
      </c>
      <c r="CP630" t="n">
        <v>-4080216675074.292</v>
      </c>
      <c r="CQ630" t="n">
        <v>272348978937.7451</v>
      </c>
      <c r="CR630" t="n">
        <v>151780769777.6119</v>
      </c>
      <c r="CS630" t="n">
        <v>1.067042598577769</v>
      </c>
      <c r="CT630" t="n">
        <v>69143811551.27771</v>
      </c>
      <c r="CU630" t="n">
        <v>0</v>
      </c>
      <c r="CV630" t="n">
        <v>0</v>
      </c>
      <c r="CW630" t="n">
        <v>0</v>
      </c>
      <c r="CX630" t="n">
        <v>0</v>
      </c>
      <c r="CY630" t="n">
        <v>0</v>
      </c>
      <c r="CZ630" t="n">
        <v>0</v>
      </c>
      <c r="DA630" t="n">
        <v>0</v>
      </c>
      <c r="DB630" t="n">
        <v>0</v>
      </c>
      <c r="DC630" t="n">
        <v>0</v>
      </c>
      <c r="DD630" t="n">
        <v>0</v>
      </c>
      <c r="DE630" t="n">
        <v>0</v>
      </c>
      <c r="DF630" t="n">
        <v>0</v>
      </c>
      <c r="DG630" t="n">
        <v>0</v>
      </c>
      <c r="DH630" t="n">
        <v>0</v>
      </c>
      <c r="DI630" t="n">
        <v>1</v>
      </c>
      <c r="DJ630" t="n">
        <v>0</v>
      </c>
      <c r="DK630" t="n">
        <v>64799485647</v>
      </c>
      <c r="DL630" t="n">
        <v>0</v>
      </c>
      <c r="DM630" t="n">
        <v>53146522590</v>
      </c>
      <c r="DN630" t="n">
        <v>0</v>
      </c>
      <c r="DO630" t="n">
        <v>9154115010</v>
      </c>
      <c r="DP630" t="n">
        <v>0</v>
      </c>
      <c r="DQ630" t="n">
        <v>0</v>
      </c>
      <c r="DR630" t="n">
        <v>0</v>
      </c>
      <c r="DS630" t="n">
        <v>0</v>
      </c>
      <c r="DT630" t="n">
        <v>0</v>
      </c>
      <c r="DU630" t="n">
        <v>0</v>
      </c>
      <c r="DV630" t="n">
        <v>58922209585</v>
      </c>
      <c r="DW630" t="n">
        <v>0</v>
      </c>
      <c r="DX630" t="n">
        <v>0</v>
      </c>
      <c r="DY630" t="n">
        <v>28593795220.00422</v>
      </c>
      <c r="DZ630" t="n">
        <v>14730552396.25</v>
      </c>
      <c r="EA630" t="n">
        <v>0</v>
      </c>
      <c r="EB630" t="n">
        <v>43324347616.25421</v>
      </c>
      <c r="EC630" t="n">
        <v>0.7352804302723132</v>
      </c>
      <c r="ED630" t="n">
        <v>43324347616.25421</v>
      </c>
      <c r="EE630" t="n">
        <v>47645793687.95074</v>
      </c>
      <c r="EF630" t="n">
        <v>-1272545665</v>
      </c>
      <c r="EG630" t="n">
        <v>0</v>
      </c>
      <c r="EH630" t="n">
        <v>0</v>
      </c>
      <c r="EI630" t="n">
        <v>1261475079</v>
      </c>
      <c r="EJ630" t="n">
        <v>-4240028306</v>
      </c>
      <c r="EK630" t="n">
        <v>-1909503198</v>
      </c>
      <c r="EL630" t="n">
        <v>0</v>
      </c>
      <c r="EM630" t="n">
        <v>0</v>
      </c>
      <c r="EN630" t="n">
        <v>693956357</v>
      </c>
      <c r="EO630" t="n">
        <v>3730061694</v>
      </c>
      <c r="EP630" t="n">
        <v>-4251098892</v>
      </c>
      <c r="EQ630" t="n">
        <v>2514514853</v>
      </c>
      <c r="ER630" t="n">
        <v>108</v>
      </c>
      <c r="ES630" t="inlineStr">
        <is>
          <t>Late Stage</t>
        </is>
      </c>
      <c r="EU630" t="n">
        <v>2022</v>
      </c>
      <c r="EV630" t="inlineStr">
        <is>
          <t>해외직접투자</t>
        </is>
      </c>
      <c r="EW630" t="n">
        <v>0</v>
      </c>
      <c r="EX630" t="n">
        <v>0</v>
      </c>
      <c r="EY630" t="n">
        <v>0</v>
      </c>
      <c r="EZ630" t="n">
        <v>0</v>
      </c>
      <c r="FA630" t="n">
        <v>0</v>
      </c>
      <c r="FB630" t="n">
        <v>0</v>
      </c>
      <c r="FC630" t="n">
        <v>0</v>
      </c>
      <c r="FD630" t="n">
        <v>0</v>
      </c>
      <c r="FE630" t="n">
        <v>0</v>
      </c>
      <c r="FF630" t="n">
        <v>0</v>
      </c>
      <c r="FG630" t="n">
        <v>-1272545665</v>
      </c>
      <c r="FH630" t="n">
        <v>0</v>
      </c>
      <c r="FI630" t="n">
        <v>0</v>
      </c>
      <c r="FJ630" t="n">
        <v>1261475079</v>
      </c>
      <c r="FK630" t="n">
        <v>-4240028306</v>
      </c>
      <c r="FL630" t="n">
        <v>-1909503198</v>
      </c>
      <c r="FM630" t="n">
        <v>0</v>
      </c>
      <c r="FN630" t="n">
        <v>0</v>
      </c>
      <c r="FO630" t="n">
        <v>693956357</v>
      </c>
      <c r="FP630" t="n">
        <v>3730061694</v>
      </c>
      <c r="FQ630" t="b">
        <v>1</v>
      </c>
      <c r="FR630" t="b">
        <v>1</v>
      </c>
    </row>
    <row r="631">
      <c r="A631" t="inlineStr">
        <is>
          <t>BS00001429</t>
        </is>
      </c>
      <c r="B631" t="inlineStr">
        <is>
          <t>BS0000142901</t>
        </is>
      </c>
      <c r="C631" t="n">
        <v>110000545</v>
      </c>
      <c r="D631" t="inlineStr">
        <is>
          <t>미래에셋 글로벌 신성장 투자조합 1호</t>
        </is>
      </c>
      <c r="E631" t="inlineStr">
        <is>
          <t>미래에셋글로벌혁신성장투자조합1호</t>
        </is>
      </c>
      <c r="F631" t="inlineStr">
        <is>
          <t>VC</t>
        </is>
      </c>
      <c r="G631" t="inlineStr">
        <is>
          <t>VC</t>
        </is>
      </c>
      <c r="H631" t="inlineStr">
        <is>
          <t>VC</t>
        </is>
      </c>
      <c r="I631" t="inlineStr">
        <is>
          <t>해외</t>
        </is>
      </c>
      <c r="J631" t="inlineStr">
        <is>
          <t>아메리카</t>
        </is>
      </c>
      <c r="K631" t="inlineStr">
        <is>
          <t>선진국</t>
        </is>
      </c>
      <c r="L631" t="inlineStr">
        <is>
          <t>미국</t>
        </is>
      </c>
      <c r="M631" t="inlineStr">
        <is>
          <t>해당없음</t>
        </is>
      </c>
      <c r="N631" t="inlineStr">
        <is>
          <t>출자</t>
        </is>
      </c>
      <c r="O631" t="inlineStr">
        <is>
          <t>지분</t>
        </is>
      </c>
      <c r="P631" t="inlineStr">
        <is>
          <t>주식형</t>
        </is>
      </c>
      <c r="Q631" t="inlineStr">
        <is>
          <t>블라인드</t>
        </is>
      </c>
      <c r="R631" t="inlineStr">
        <is>
          <t>KRW</t>
        </is>
      </c>
      <c r="S631" t="inlineStr">
        <is>
          <t>USD</t>
        </is>
      </c>
      <c r="T631" s="1" t="n">
        <v>44697</v>
      </c>
      <c r="U631" s="1" t="n">
        <v>46158</v>
      </c>
      <c r="V631" s="1" t="n">
        <v>48350</v>
      </c>
      <c r="X631" t="inlineStr">
        <is>
          <t>해당없음</t>
        </is>
      </c>
      <c r="Y631" t="inlineStr">
        <is>
          <t>해당없음</t>
        </is>
      </c>
      <c r="Z631" t="inlineStr">
        <is>
          <t>해당없음</t>
        </is>
      </c>
      <c r="AA631" t="inlineStr">
        <is>
          <t>해당없음</t>
        </is>
      </c>
      <c r="AB631" t="inlineStr">
        <is>
          <t>미래에셋캐피탈</t>
        </is>
      </c>
      <c r="AD631" t="inlineStr">
        <is>
          <t>서민관</t>
        </is>
      </c>
      <c r="AF631" t="inlineStr">
        <is>
          <t>권우철</t>
        </is>
      </c>
      <c r="AH631" s="1" t="n">
        <v>44712</v>
      </c>
      <c r="AI631" t="inlineStr">
        <is>
          <t>기보유</t>
        </is>
      </c>
      <c r="AJ631" t="inlineStr">
        <is>
          <t>사모투자</t>
        </is>
      </c>
      <c r="AK631" t="inlineStr">
        <is>
          <t>VC</t>
        </is>
      </c>
      <c r="AL631" t="inlineStr">
        <is>
          <t>Equity</t>
        </is>
      </c>
      <c r="AM631" t="inlineStr">
        <is>
          <t>인출</t>
        </is>
      </c>
      <c r="AN631" t="inlineStr">
        <is>
          <t>운영</t>
        </is>
      </c>
      <c r="AO631" t="n">
        <v>0</v>
      </c>
      <c r="AP631" t="n">
        <v>15000000000</v>
      </c>
      <c r="AQ631" t="n">
        <v>0</v>
      </c>
      <c r="AR631" t="n">
        <v>0</v>
      </c>
      <c r="AS631" t="n">
        <v>0</v>
      </c>
      <c r="AT631" t="n">
        <v>0</v>
      </c>
      <c r="AU631" t="n">
        <v>0</v>
      </c>
      <c r="AV631" t="n">
        <v>3000000000</v>
      </c>
      <c r="AW631" t="n">
        <v>12000000000</v>
      </c>
      <c r="AX631" t="n">
        <v>0</v>
      </c>
      <c r="AY631" t="n">
        <v>0</v>
      </c>
      <c r="AZ631" t="n">
        <v>0</v>
      </c>
      <c r="BA631" t="n">
        <v>0</v>
      </c>
      <c r="BB631" t="n">
        <v>3000000000</v>
      </c>
      <c r="BC631" t="n">
        <v>12000000000</v>
      </c>
      <c r="BD631" t="n">
        <v>0</v>
      </c>
      <c r="BE631" t="n">
        <v>0</v>
      </c>
      <c r="BF631" t="n">
        <v>0</v>
      </c>
      <c r="BG631" t="n">
        <v>0</v>
      </c>
      <c r="BH631" t="n">
        <v>0</v>
      </c>
      <c r="BI631" t="n">
        <v>0</v>
      </c>
      <c r="BJ631" t="n">
        <v>0</v>
      </c>
      <c r="BK631" t="n">
        <v>0</v>
      </c>
      <c r="BL631" t="n">
        <v>0</v>
      </c>
      <c r="BM631" t="n">
        <v>0</v>
      </c>
      <c r="BN631" t="n">
        <v>0</v>
      </c>
      <c r="BO631" t="n">
        <v>0</v>
      </c>
      <c r="BP631" t="n">
        <v>0</v>
      </c>
      <c r="BQ631" t="n">
        <v>0</v>
      </c>
      <c r="BR631" t="n">
        <v>0</v>
      </c>
      <c r="BS631" t="n">
        <v>0</v>
      </c>
      <c r="BT631" t="n">
        <v>0</v>
      </c>
      <c r="BU631" t="n">
        <v>0</v>
      </c>
      <c r="BV631" t="n">
        <v>0</v>
      </c>
      <c r="BW631" t="n">
        <v>0</v>
      </c>
      <c r="BX631" t="n">
        <v>0</v>
      </c>
      <c r="BY631" t="n">
        <v>0</v>
      </c>
      <c r="BZ631" t="n">
        <v>0</v>
      </c>
      <c r="CA631" t="n">
        <v>12000000000</v>
      </c>
      <c r="CB631" t="n">
        <v>12000000000</v>
      </c>
      <c r="CC631" t="n">
        <v>9000000000</v>
      </c>
      <c r="CD631" t="n">
        <v>0</v>
      </c>
      <c r="CE631" t="n">
        <v>12000000000</v>
      </c>
      <c r="CF631" t="n">
        <v>12000000000</v>
      </c>
      <c r="CG631" t="n">
        <v>9000000000</v>
      </c>
      <c r="CH631" t="n">
        <v>12000000000</v>
      </c>
      <c r="CI631" t="n">
        <v>12000000000</v>
      </c>
      <c r="CJ631" t="n">
        <v>9000000000</v>
      </c>
      <c r="CK631" t="n">
        <v>0</v>
      </c>
      <c r="CL631" t="n">
        <v>0</v>
      </c>
      <c r="CM631" t="n">
        <v>2.980232238769531e-07</v>
      </c>
      <c r="CN631" t="n">
        <v>2.980232238769531e-07</v>
      </c>
      <c r="CO631" t="n">
        <v>-1.490116119384766e-07</v>
      </c>
      <c r="CP631" t="n">
        <v>3576.278686523438</v>
      </c>
      <c r="CQ631" t="n">
        <v>3576.278686523438</v>
      </c>
      <c r="CR631" t="n">
        <v>-1788.139343261719</v>
      </c>
      <c r="CS631" t="n">
        <v>1</v>
      </c>
      <c r="CT631" t="n">
        <v>12000000000</v>
      </c>
      <c r="CU631" t="n">
        <v>0</v>
      </c>
      <c r="CV631" t="n">
        <v>0</v>
      </c>
      <c r="CW631" t="n">
        <v>0</v>
      </c>
      <c r="CX631" t="n">
        <v>0</v>
      </c>
      <c r="CY631" t="n">
        <v>0</v>
      </c>
      <c r="CZ631" t="n">
        <v>0</v>
      </c>
      <c r="DA631" t="n">
        <v>0</v>
      </c>
      <c r="DB631" t="n">
        <v>0</v>
      </c>
      <c r="DC631" t="n">
        <v>0</v>
      </c>
      <c r="DD631" t="n">
        <v>0</v>
      </c>
      <c r="DE631" t="n">
        <v>0</v>
      </c>
      <c r="DF631" t="n">
        <v>0</v>
      </c>
      <c r="DG631" t="n">
        <v>0</v>
      </c>
      <c r="DH631" t="n">
        <v>0</v>
      </c>
      <c r="DI631" t="n">
        <v>1</v>
      </c>
      <c r="DJ631" t="n">
        <v>0</v>
      </c>
      <c r="DK631" t="n">
        <v>12000000000</v>
      </c>
      <c r="DL631" t="n">
        <v>0</v>
      </c>
      <c r="DM631" t="n">
        <v>9000000000</v>
      </c>
      <c r="DN631" t="n">
        <v>0</v>
      </c>
      <c r="DO631" t="n">
        <v>3000000000</v>
      </c>
      <c r="DP631" t="n">
        <v>0</v>
      </c>
      <c r="DQ631" t="n">
        <v>0</v>
      </c>
      <c r="DR631" t="n">
        <v>0</v>
      </c>
      <c r="DS631" t="n">
        <v>0</v>
      </c>
      <c r="DT631" t="n">
        <v>0</v>
      </c>
      <c r="DU631" t="n">
        <v>0</v>
      </c>
      <c r="DV631" t="n">
        <v>16238418103</v>
      </c>
      <c r="DW631" t="n">
        <v>0</v>
      </c>
      <c r="DX631" t="n">
        <v>0</v>
      </c>
      <c r="DY631" t="n">
        <v>7956824870.47</v>
      </c>
      <c r="DZ631" t="n">
        <v>0</v>
      </c>
      <c r="EA631" t="n">
        <v>0</v>
      </c>
      <c r="EB631" t="n">
        <v>7956824870.47</v>
      </c>
      <c r="EC631" t="n">
        <v>0.49</v>
      </c>
      <c r="ED631" t="n">
        <v>7956824870.47</v>
      </c>
      <c r="EE631" t="n">
        <v>5880000000</v>
      </c>
      <c r="EF631" t="n">
        <v>0</v>
      </c>
      <c r="EG631" t="n">
        <v>0</v>
      </c>
      <c r="EH631" t="n">
        <v>0</v>
      </c>
      <c r="EI631" t="n">
        <v>0</v>
      </c>
      <c r="EJ631" t="n">
        <v>0</v>
      </c>
      <c r="EK631" t="n">
        <v>0</v>
      </c>
      <c r="EL631" t="n">
        <v>0</v>
      </c>
      <c r="EM631" t="n">
        <v>0</v>
      </c>
      <c r="EN631" t="n">
        <v>0</v>
      </c>
      <c r="EO631" t="n">
        <v>0</v>
      </c>
      <c r="EP631" t="n">
        <v>0</v>
      </c>
      <c r="EQ631" t="n">
        <v>0</v>
      </c>
      <c r="ER631" t="n">
        <v>471</v>
      </c>
      <c r="EU631" t="n">
        <v>2022</v>
      </c>
      <c r="EV631" t="inlineStr">
        <is>
          <t>국내간접투자</t>
        </is>
      </c>
      <c r="EW631" t="n">
        <v>0</v>
      </c>
      <c r="EX631" t="n">
        <v>0</v>
      </c>
      <c r="EY631" t="n">
        <v>0</v>
      </c>
      <c r="EZ631" t="n">
        <v>0</v>
      </c>
      <c r="FA631" t="n">
        <v>0</v>
      </c>
      <c r="FB631" t="n">
        <v>0</v>
      </c>
      <c r="FC631" t="n">
        <v>0</v>
      </c>
      <c r="FD631" t="n">
        <v>0</v>
      </c>
      <c r="FE631" t="n">
        <v>0</v>
      </c>
      <c r="FF631" t="n">
        <v>0</v>
      </c>
      <c r="FG631" t="n">
        <v>0</v>
      </c>
      <c r="FH631" t="n">
        <v>0</v>
      </c>
      <c r="FI631" t="n">
        <v>0</v>
      </c>
      <c r="FJ631" t="n">
        <v>0</v>
      </c>
      <c r="FK631" t="n">
        <v>0</v>
      </c>
      <c r="FL631" t="n">
        <v>0</v>
      </c>
      <c r="FM631" t="n">
        <v>0</v>
      </c>
      <c r="FN631" t="n">
        <v>0</v>
      </c>
      <c r="FO631" t="n">
        <v>0</v>
      </c>
      <c r="FP631" t="n">
        <v>0</v>
      </c>
      <c r="FQ631" t="b">
        <v>1</v>
      </c>
      <c r="FR631" t="b">
        <v>1</v>
      </c>
    </row>
    <row r="632">
      <c r="A632" t="inlineStr">
        <is>
          <t>BS00001432</t>
        </is>
      </c>
      <c r="B632" t="n">
        <v>106102064102</v>
      </c>
      <c r="C632" t="n">
        <v>6000000001251</v>
      </c>
      <c r="D632" t="inlineStr">
        <is>
          <t>판교 미래에셋센터 담보대출 리파이낸싱</t>
        </is>
      </c>
      <c r="E632" t="inlineStr">
        <is>
          <t>판교 미래에셋센터 복합시설 담보대출 REFINANCING</t>
        </is>
      </c>
      <c r="F632" t="inlineStr">
        <is>
          <t>부동산</t>
        </is>
      </c>
      <c r="G632" t="inlineStr">
        <is>
          <t>수익형</t>
        </is>
      </c>
      <c r="H632" t="inlineStr">
        <is>
          <t>오피스</t>
        </is>
      </c>
      <c r="I632" t="inlineStr">
        <is>
          <t>국내</t>
        </is>
      </c>
      <c r="J632" t="inlineStr">
        <is>
          <t>아시아</t>
        </is>
      </c>
      <c r="K632" t="inlineStr">
        <is>
          <t>이머징</t>
        </is>
      </c>
      <c r="L632" t="inlineStr">
        <is>
          <t>한국</t>
        </is>
      </c>
      <c r="M632" t="inlineStr">
        <is>
          <t>서울기타</t>
        </is>
      </c>
      <c r="N632" t="inlineStr">
        <is>
          <t>대출</t>
        </is>
      </c>
      <c r="O632" t="inlineStr">
        <is>
          <t>선순위</t>
        </is>
      </c>
      <c r="P632" t="inlineStr">
        <is>
          <t>대출</t>
        </is>
      </c>
      <c r="Q632" t="inlineStr">
        <is>
          <t>프로젝트</t>
        </is>
      </c>
      <c r="R632" t="inlineStr">
        <is>
          <t>KRW</t>
        </is>
      </c>
      <c r="S632" t="inlineStr">
        <is>
          <t>KRW</t>
        </is>
      </c>
      <c r="T632" s="1" t="n">
        <v>44697</v>
      </c>
      <c r="U632" s="1" t="n">
        <v>45793</v>
      </c>
      <c r="V632" s="1" t="n">
        <v>45793</v>
      </c>
      <c r="W632" s="1" t="n">
        <v>45793</v>
      </c>
      <c r="X632" t="inlineStr">
        <is>
          <t>해당없음</t>
        </is>
      </c>
      <c r="Y632" t="inlineStr">
        <is>
          <t>해당없음</t>
        </is>
      </c>
      <c r="Z632" t="inlineStr">
        <is>
          <t>무보증</t>
        </is>
      </c>
      <c r="AA632" t="inlineStr">
        <is>
          <t>무보증</t>
        </is>
      </c>
      <c r="AB632" t="inlineStr">
        <is>
          <t>미래에셋자산운용</t>
        </is>
      </c>
      <c r="AC632" t="inlineStr">
        <is>
          <t>해당없음</t>
        </is>
      </c>
      <c r="AD632" t="inlineStr">
        <is>
          <t>배상원</t>
        </is>
      </c>
      <c r="AF632" t="inlineStr">
        <is>
          <t>김현우</t>
        </is>
      </c>
      <c r="AH632" s="1" t="n">
        <v>44712</v>
      </c>
      <c r="AI632" t="inlineStr">
        <is>
          <t>기보유</t>
        </is>
      </c>
      <c r="AJ632" t="inlineStr">
        <is>
          <t>국내실물</t>
        </is>
      </c>
      <c r="AK632" t="inlineStr">
        <is>
          <t>부동산</t>
        </is>
      </c>
      <c r="AL632" t="inlineStr">
        <is>
          <t>Debt</t>
        </is>
      </c>
      <c r="AM632" t="inlineStr">
        <is>
          <t>인출</t>
        </is>
      </c>
      <c r="AN632" t="inlineStr">
        <is>
          <t>상환</t>
        </is>
      </c>
      <c r="AO632" t="n">
        <v>0</v>
      </c>
      <c r="AP632" t="n">
        <v>60000000000</v>
      </c>
      <c r="AQ632" t="n">
        <v>0</v>
      </c>
      <c r="AR632" t="n">
        <v>0</v>
      </c>
      <c r="AS632" t="n">
        <v>0</v>
      </c>
      <c r="AT632" t="n">
        <v>0</v>
      </c>
      <c r="AU632" t="n">
        <v>0</v>
      </c>
      <c r="AV632" t="n">
        <v>0</v>
      </c>
      <c r="AW632" t="n">
        <v>0</v>
      </c>
      <c r="AX632" t="n">
        <v>0</v>
      </c>
      <c r="AY632" t="n">
        <v>60000000000</v>
      </c>
      <c r="AZ632" t="n">
        <v>0</v>
      </c>
      <c r="BA632" t="n">
        <v>0</v>
      </c>
      <c r="BB632" t="n">
        <v>-60000000000</v>
      </c>
      <c r="BC632" t="n">
        <v>0</v>
      </c>
      <c r="BD632" t="n">
        <v>0</v>
      </c>
      <c r="BE632" t="n">
        <v>1337974398</v>
      </c>
      <c r="BF632" t="n">
        <v>0</v>
      </c>
      <c r="BG632" t="n">
        <v>0</v>
      </c>
      <c r="BH632" t="n">
        <v>1337974398</v>
      </c>
      <c r="BI632" t="n">
        <v>0</v>
      </c>
      <c r="BJ632" t="n">
        <v>0</v>
      </c>
      <c r="BK632" t="n">
        <v>0</v>
      </c>
      <c r="BL632" t="n">
        <v>1053516796</v>
      </c>
      <c r="BM632" t="n">
        <v>0</v>
      </c>
      <c r="BN632" t="n">
        <v>0</v>
      </c>
      <c r="BO632" t="n">
        <v>0</v>
      </c>
      <c r="BP632" t="n">
        <v>1087276092</v>
      </c>
      <c r="BQ632" t="n">
        <v>0</v>
      </c>
      <c r="BR632" t="n">
        <v>1087276092</v>
      </c>
      <c r="BS632" t="n">
        <v>0</v>
      </c>
      <c r="BT632" t="n">
        <v>0</v>
      </c>
      <c r="BU632" t="n">
        <v>0</v>
      </c>
      <c r="BV632" t="n">
        <v>0</v>
      </c>
      <c r="BW632" t="n">
        <v>1087276092</v>
      </c>
      <c r="BX632" t="n">
        <v>0</v>
      </c>
      <c r="BY632" t="n">
        <v>3.691141810716223</v>
      </c>
      <c r="BZ632" t="n">
        <v>0</v>
      </c>
      <c r="CA632" t="n">
        <v>0</v>
      </c>
      <c r="CB632" t="n">
        <v>0</v>
      </c>
      <c r="CC632" t="n">
        <v>60000000000</v>
      </c>
      <c r="CD632" t="n">
        <v>0</v>
      </c>
      <c r="CE632" t="n">
        <v>0</v>
      </c>
      <c r="CF632" t="n">
        <v>0</v>
      </c>
      <c r="CG632" t="n">
        <v>60000000000</v>
      </c>
      <c r="CH632" t="n">
        <v>0</v>
      </c>
      <c r="CI632" t="n">
        <v>0</v>
      </c>
      <c r="CJ632" t="n">
        <v>60000000000</v>
      </c>
      <c r="CK632" t="n">
        <v>0</v>
      </c>
      <c r="CL632" t="n">
        <v>0</v>
      </c>
      <c r="CM632" t="n">
        <v>0</v>
      </c>
      <c r="CN632" t="n">
        <v>0</v>
      </c>
      <c r="CO632" t="n">
        <v>0</v>
      </c>
      <c r="CP632" t="n">
        <v>0</v>
      </c>
      <c r="CQ632" t="n">
        <v>0</v>
      </c>
      <c r="CR632" t="n">
        <v>0</v>
      </c>
      <c r="CS632" t="n">
        <v>0</v>
      </c>
      <c r="CT632" t="n">
        <v>0</v>
      </c>
      <c r="CU632" t="n">
        <v>0</v>
      </c>
      <c r="CV632" t="n">
        <v>0</v>
      </c>
      <c r="CW632" t="n">
        <v>0</v>
      </c>
      <c r="CX632" t="n">
        <v>0</v>
      </c>
      <c r="CY632" t="n">
        <v>4.5</v>
      </c>
      <c r="CZ632" t="n">
        <v>0</v>
      </c>
      <c r="DA632" t="n">
        <v>0</v>
      </c>
      <c r="DB632" t="n">
        <v>0</v>
      </c>
      <c r="DC632" t="n">
        <v>0</v>
      </c>
      <c r="DD632" t="n">
        <v>270000000000</v>
      </c>
      <c r="DE632" t="n">
        <v>0</v>
      </c>
      <c r="DF632" t="n">
        <v>0</v>
      </c>
      <c r="DG632" t="n">
        <v>0</v>
      </c>
      <c r="DH632" t="n">
        <v>1</v>
      </c>
      <c r="DI632" t="n">
        <v>0</v>
      </c>
      <c r="DJ632" t="n">
        <v>0</v>
      </c>
      <c r="DK632" t="n">
        <v>0</v>
      </c>
      <c r="DL632" t="n">
        <v>60000000000</v>
      </c>
      <c r="DM632" t="n">
        <v>0</v>
      </c>
      <c r="DN632" t="n">
        <v>0</v>
      </c>
      <c r="DO632" t="n">
        <v>0</v>
      </c>
      <c r="DP632" t="n">
        <v>60000000000</v>
      </c>
      <c r="DQ632" t="n">
        <v>0</v>
      </c>
      <c r="DR632" t="n">
        <v>0</v>
      </c>
      <c r="DS632" t="n">
        <v>0</v>
      </c>
      <c r="DT632" t="n">
        <v>0</v>
      </c>
      <c r="DU632" t="n">
        <v>0</v>
      </c>
      <c r="DV632" t="n">
        <v>0</v>
      </c>
      <c r="DW632" t="n">
        <v>0</v>
      </c>
      <c r="DX632" t="n">
        <v>0</v>
      </c>
      <c r="DY632" t="n">
        <v>0</v>
      </c>
      <c r="DZ632" t="n">
        <v>0</v>
      </c>
      <c r="EA632" t="n">
        <v>0</v>
      </c>
      <c r="EB632" t="n">
        <v>0</v>
      </c>
      <c r="EC632" t="n">
        <v>0</v>
      </c>
      <c r="ED632" t="n">
        <v>0</v>
      </c>
      <c r="EE632" t="n">
        <v>0</v>
      </c>
      <c r="EF632" t="n">
        <v>0</v>
      </c>
      <c r="EG632" t="n">
        <v>0</v>
      </c>
      <c r="EH632" t="n">
        <v>0</v>
      </c>
      <c r="EI632" t="n">
        <v>0</v>
      </c>
      <c r="EJ632" t="n">
        <v>0</v>
      </c>
      <c r="EK632" t="n">
        <v>0</v>
      </c>
      <c r="EL632" t="n">
        <v>1087276092</v>
      </c>
      <c r="EM632" t="n">
        <v>0</v>
      </c>
      <c r="EN632" t="n">
        <v>0</v>
      </c>
      <c r="EO632" t="n">
        <v>0</v>
      </c>
      <c r="EP632" t="n">
        <v>0</v>
      </c>
      <c r="EQ632" t="n">
        <v>1087276092</v>
      </c>
      <c r="ER632" t="n">
        <v>192</v>
      </c>
      <c r="EU632" t="n">
        <v>2022</v>
      </c>
      <c r="EV632" t="inlineStr">
        <is>
          <t>국내간접투자</t>
        </is>
      </c>
      <c r="EW632" t="n">
        <v>0</v>
      </c>
      <c r="EX632" t="n">
        <v>0</v>
      </c>
      <c r="EY632" t="n">
        <v>0</v>
      </c>
      <c r="EZ632" t="n">
        <v>0</v>
      </c>
      <c r="FA632" t="n">
        <v>0</v>
      </c>
      <c r="FB632" t="n">
        <v>0</v>
      </c>
      <c r="FC632" t="n">
        <v>1087276092</v>
      </c>
      <c r="FD632" t="n">
        <v>0</v>
      </c>
      <c r="FE632" t="n">
        <v>0</v>
      </c>
      <c r="FF632" t="n">
        <v>0</v>
      </c>
      <c r="FG632" t="n">
        <v>0</v>
      </c>
      <c r="FH632" s="2" t="n">
        <v>0</v>
      </c>
      <c r="FI632" s="2" t="n">
        <v>0</v>
      </c>
      <c r="FJ632" s="2" t="n">
        <v>0</v>
      </c>
      <c r="FK632" s="2" t="n">
        <v>0</v>
      </c>
      <c r="FL632" t="n">
        <v>0</v>
      </c>
      <c r="FM632" t="n">
        <v>0</v>
      </c>
      <c r="FN632" t="n">
        <v>0</v>
      </c>
      <c r="FO632" t="n">
        <v>0</v>
      </c>
      <c r="FP632" t="n">
        <v>0</v>
      </c>
      <c r="FQ632" t="b">
        <v>1</v>
      </c>
      <c r="FR632" t="b">
        <v>1</v>
      </c>
    </row>
    <row r="633">
      <c r="A633" t="inlineStr">
        <is>
          <t>BS00001433</t>
        </is>
      </c>
      <c r="B633" t="n">
        <v>406541778401</v>
      </c>
      <c r="C633" t="n">
        <v>6000000001252</v>
      </c>
      <c r="D633" t="inlineStr">
        <is>
          <t>청담동 고급주택 개발사업 PF</t>
        </is>
      </c>
      <c r="E633" t="inlineStr">
        <is>
          <t>청담동 고급주택 개발사업 PF_ TR.A(일시)</t>
        </is>
      </c>
      <c r="F633" t="inlineStr">
        <is>
          <t>부동산</t>
        </is>
      </c>
      <c r="G633" t="inlineStr">
        <is>
          <t>개발형</t>
        </is>
      </c>
      <c r="H633" t="inlineStr">
        <is>
          <t>주거용</t>
        </is>
      </c>
      <c r="I633" t="inlineStr">
        <is>
          <t>국내</t>
        </is>
      </c>
      <c r="J633" t="inlineStr">
        <is>
          <t>아시아</t>
        </is>
      </c>
      <c r="K633" t="inlineStr">
        <is>
          <t>이머징</t>
        </is>
      </c>
      <c r="L633" t="inlineStr">
        <is>
          <t>한국</t>
        </is>
      </c>
      <c r="M633" t="inlineStr">
        <is>
          <t>서울GBD</t>
        </is>
      </c>
      <c r="N633" t="inlineStr">
        <is>
          <t>대출</t>
        </is>
      </c>
      <c r="O633" t="inlineStr">
        <is>
          <t>선순위</t>
        </is>
      </c>
      <c r="P633" t="inlineStr">
        <is>
          <t>대출</t>
        </is>
      </c>
      <c r="Q633" t="inlineStr">
        <is>
          <t>프로젝트</t>
        </is>
      </c>
      <c r="R633" t="inlineStr">
        <is>
          <t>KRW</t>
        </is>
      </c>
      <c r="S633" t="inlineStr">
        <is>
          <t>KRW</t>
        </is>
      </c>
      <c r="T633" s="1" t="n">
        <v>44740</v>
      </c>
      <c r="U633" s="1" t="n">
        <v>46140</v>
      </c>
      <c r="V633" s="1" t="n">
        <v>46140</v>
      </c>
      <c r="W633" s="1" t="n">
        <v>45958</v>
      </c>
      <c r="X633" t="inlineStr">
        <is>
          <t>해당없음</t>
        </is>
      </c>
      <c r="Y633" t="inlineStr">
        <is>
          <t>해당없음</t>
        </is>
      </c>
      <c r="Z633" t="inlineStr">
        <is>
          <t>시공사 책임준공</t>
        </is>
      </c>
      <c r="AA633" t="inlineStr">
        <is>
          <t>시공사 책임준공</t>
        </is>
      </c>
      <c r="AB633" t="inlineStr">
        <is>
          <t>KB부동산신탁</t>
        </is>
      </c>
      <c r="AC633" t="inlineStr">
        <is>
          <t>해당없음</t>
        </is>
      </c>
      <c r="AD633" t="inlineStr">
        <is>
          <t>이건희</t>
        </is>
      </c>
      <c r="AF633" t="inlineStr">
        <is>
          <t>김현우</t>
        </is>
      </c>
      <c r="AH633" s="1" t="n">
        <v>44712</v>
      </c>
      <c r="AI633" t="inlineStr">
        <is>
          <t>기보유</t>
        </is>
      </c>
      <c r="AJ633" t="inlineStr">
        <is>
          <t>국내실물</t>
        </is>
      </c>
      <c r="AK633" t="inlineStr">
        <is>
          <t>부동산</t>
        </is>
      </c>
      <c r="AL633" t="inlineStr">
        <is>
          <t>Debt</t>
        </is>
      </c>
      <c r="AM633" t="inlineStr">
        <is>
          <t>인출</t>
        </is>
      </c>
      <c r="AN633" t="inlineStr">
        <is>
          <t>상환</t>
        </is>
      </c>
      <c r="AO633" t="n">
        <v>0</v>
      </c>
      <c r="AP633" t="n">
        <v>31300000000</v>
      </c>
      <c r="AQ633" t="n">
        <v>0</v>
      </c>
      <c r="AR633" t="n">
        <v>0</v>
      </c>
      <c r="AS633" t="n">
        <v>0</v>
      </c>
      <c r="AT633" t="n">
        <v>0</v>
      </c>
      <c r="AU633" t="n">
        <v>0</v>
      </c>
      <c r="AV633" t="n">
        <v>0</v>
      </c>
      <c r="AW633" t="n">
        <v>0</v>
      </c>
      <c r="AX633" t="n">
        <v>0</v>
      </c>
      <c r="AY633" t="n">
        <v>13300000000</v>
      </c>
      <c r="AZ633" t="n">
        <v>0</v>
      </c>
      <c r="BA633" t="n">
        <v>0</v>
      </c>
      <c r="BB633" t="n">
        <v>-13300000000</v>
      </c>
      <c r="BC633" t="n">
        <v>0</v>
      </c>
      <c r="BD633" t="n">
        <v>0</v>
      </c>
      <c r="BE633" t="n">
        <v>445504816</v>
      </c>
      <c r="BF633" t="n">
        <v>0</v>
      </c>
      <c r="BG633" t="n">
        <v>0</v>
      </c>
      <c r="BH633" t="n">
        <v>444852762</v>
      </c>
      <c r="BI633" t="n">
        <v>652054</v>
      </c>
      <c r="BJ633" t="n">
        <v>0</v>
      </c>
      <c r="BK633" t="n">
        <v>0</v>
      </c>
      <c r="BL633" t="n">
        <v>637841497</v>
      </c>
      <c r="BM633" t="n">
        <v>0</v>
      </c>
      <c r="BN633" t="n">
        <v>0</v>
      </c>
      <c r="BO633" t="n">
        <v>0</v>
      </c>
      <c r="BP633" t="n">
        <v>744276865</v>
      </c>
      <c r="BQ633" t="n">
        <v>0</v>
      </c>
      <c r="BR633" t="n">
        <v>744276865</v>
      </c>
      <c r="BS633" t="n">
        <v>0</v>
      </c>
      <c r="BT633" t="n">
        <v>0</v>
      </c>
      <c r="BU633" t="n">
        <v>0</v>
      </c>
      <c r="BV633" t="n">
        <v>0</v>
      </c>
      <c r="BW633" t="n">
        <v>744276865</v>
      </c>
      <c r="BX633" t="n">
        <v>0</v>
      </c>
      <c r="BY633" t="n">
        <v>11.85557943572798</v>
      </c>
      <c r="BZ633" t="n">
        <v>0</v>
      </c>
      <c r="CA633" t="n">
        <v>0</v>
      </c>
      <c r="CB633" t="n">
        <v>0</v>
      </c>
      <c r="CC633" t="n">
        <v>13300000000</v>
      </c>
      <c r="CD633" t="n">
        <v>0</v>
      </c>
      <c r="CE633" t="n">
        <v>0</v>
      </c>
      <c r="CF633" t="n">
        <v>0</v>
      </c>
      <c r="CG633" t="n">
        <v>13300000000</v>
      </c>
      <c r="CH633" t="n">
        <v>0</v>
      </c>
      <c r="CI633" t="n">
        <v>0</v>
      </c>
      <c r="CJ633" t="n">
        <v>13300000000</v>
      </c>
      <c r="CK633" t="n">
        <v>0</v>
      </c>
      <c r="CL633" t="n">
        <v>0</v>
      </c>
      <c r="CM633" t="n">
        <v>0</v>
      </c>
      <c r="CN633" t="n">
        <v>0</v>
      </c>
      <c r="CO633" t="n">
        <v>0</v>
      </c>
      <c r="CP633" t="n">
        <v>0</v>
      </c>
      <c r="CQ633" t="n">
        <v>0</v>
      </c>
      <c r="CR633" t="n">
        <v>0</v>
      </c>
      <c r="CS633" t="n">
        <v>0</v>
      </c>
      <c r="CT633" t="n">
        <v>0</v>
      </c>
      <c r="CU633" t="n">
        <v>0</v>
      </c>
      <c r="CV633" t="n">
        <v>0</v>
      </c>
      <c r="CW633" t="n">
        <v>0</v>
      </c>
      <c r="CX633" t="n">
        <v>0</v>
      </c>
      <c r="CY633" t="n">
        <v>5.29</v>
      </c>
      <c r="CZ633" t="n">
        <v>0</v>
      </c>
      <c r="DA633" t="n">
        <v>0</v>
      </c>
      <c r="DB633" t="n">
        <v>0</v>
      </c>
      <c r="DC633" t="n">
        <v>0</v>
      </c>
      <c r="DD633" t="n">
        <v>70357000000</v>
      </c>
      <c r="DE633" t="n">
        <v>0</v>
      </c>
      <c r="DF633" t="n">
        <v>0</v>
      </c>
      <c r="DG633" t="n">
        <v>0</v>
      </c>
      <c r="DH633" t="n">
        <v>1</v>
      </c>
      <c r="DI633" t="n">
        <v>0</v>
      </c>
      <c r="DJ633" t="n">
        <v>0</v>
      </c>
      <c r="DK633" t="n">
        <v>0</v>
      </c>
      <c r="DL633" t="n">
        <v>13300000000</v>
      </c>
      <c r="DM633" t="n">
        <v>0</v>
      </c>
      <c r="DN633" t="n">
        <v>0</v>
      </c>
      <c r="DO633" t="n">
        <v>0</v>
      </c>
      <c r="DP633" t="n">
        <v>13300000000</v>
      </c>
      <c r="DQ633" t="n">
        <v>0</v>
      </c>
      <c r="DR633" t="n">
        <v>0</v>
      </c>
      <c r="DS633" t="n">
        <v>0</v>
      </c>
      <c r="DT633" t="n">
        <v>0</v>
      </c>
      <c r="DU633" t="n">
        <v>0</v>
      </c>
      <c r="DV633" t="n">
        <v>11249599239.80065</v>
      </c>
      <c r="DW633" t="n">
        <v>483732767.3114278</v>
      </c>
      <c r="DX633" t="n">
        <v>0</v>
      </c>
      <c r="DY633" t="n">
        <v>0</v>
      </c>
      <c r="DZ633" t="n">
        <v>0</v>
      </c>
      <c r="EA633" t="n">
        <v>0</v>
      </c>
      <c r="EB633" t="n">
        <v>483732767.3114278</v>
      </c>
      <c r="EC633" t="n">
        <v>0</v>
      </c>
      <c r="ED633" t="n">
        <v>0</v>
      </c>
      <c r="EE633" t="n">
        <v>0</v>
      </c>
      <c r="EF633" t="n">
        <v>0</v>
      </c>
      <c r="EG633" t="n">
        <v>0</v>
      </c>
      <c r="EH633" t="n">
        <v>0</v>
      </c>
      <c r="EI633" t="n">
        <v>0</v>
      </c>
      <c r="EJ633" t="n">
        <v>0</v>
      </c>
      <c r="EK633" t="n">
        <v>0</v>
      </c>
      <c r="EL633" t="n">
        <v>744276865</v>
      </c>
      <c r="EM633" t="n">
        <v>0</v>
      </c>
      <c r="EN633" t="n">
        <v>0</v>
      </c>
      <c r="EO633" t="n">
        <v>0</v>
      </c>
      <c r="EP633" t="n">
        <v>0</v>
      </c>
      <c r="EQ633" t="n">
        <v>744276865</v>
      </c>
      <c r="ER633" t="n">
        <v>221</v>
      </c>
      <c r="EU633" t="n">
        <v>2022</v>
      </c>
      <c r="EV633" t="inlineStr">
        <is>
          <t>국내간접투자</t>
        </is>
      </c>
      <c r="EW633" t="n">
        <v>0</v>
      </c>
      <c r="EX633" t="n">
        <v>0</v>
      </c>
      <c r="EY633" t="n">
        <v>0</v>
      </c>
      <c r="EZ633" t="n">
        <v>0</v>
      </c>
      <c r="FA633" t="n">
        <v>0</v>
      </c>
      <c r="FB633" t="n">
        <v>0</v>
      </c>
      <c r="FC633" t="n">
        <v>744276865</v>
      </c>
      <c r="FD633" t="n">
        <v>0</v>
      </c>
      <c r="FE633" t="n">
        <v>0</v>
      </c>
      <c r="FF633" t="n">
        <v>0</v>
      </c>
      <c r="FG633" t="n">
        <v>0</v>
      </c>
      <c r="FH633" t="n">
        <v>0</v>
      </c>
      <c r="FI633" t="n">
        <v>0</v>
      </c>
      <c r="FJ633" t="n">
        <v>0</v>
      </c>
      <c r="FK633" t="n">
        <v>0</v>
      </c>
      <c r="FL633" t="n">
        <v>0</v>
      </c>
      <c r="FM633" t="n">
        <v>0</v>
      </c>
      <c r="FN633" t="n">
        <v>0</v>
      </c>
      <c r="FO633" t="n">
        <v>0</v>
      </c>
      <c r="FP633" t="n">
        <v>0</v>
      </c>
      <c r="FQ633" t="b">
        <v>1</v>
      </c>
      <c r="FR633" t="b">
        <v>1</v>
      </c>
    </row>
    <row r="634">
      <c r="A634" t="inlineStr">
        <is>
          <t>BS00001433</t>
        </is>
      </c>
      <c r="B634" t="n">
        <v>406541778401</v>
      </c>
      <c r="C634" t="n">
        <v>6000000001253</v>
      </c>
      <c r="D634" t="inlineStr">
        <is>
          <t>청담동 고급주택 개발사업 PF대출</t>
        </is>
      </c>
      <c r="E634" t="inlineStr">
        <is>
          <t>청담동 고급주택 개발사업 PF</t>
        </is>
      </c>
      <c r="F634" t="inlineStr">
        <is>
          <t>부동산</t>
        </is>
      </c>
      <c r="G634" t="inlineStr">
        <is>
          <t>개발형</t>
        </is>
      </c>
      <c r="H634" t="inlineStr">
        <is>
          <t>주거용</t>
        </is>
      </c>
      <c r="I634" t="inlineStr">
        <is>
          <t>국내</t>
        </is>
      </c>
      <c r="J634" t="inlineStr">
        <is>
          <t>아시아</t>
        </is>
      </c>
      <c r="K634" t="inlineStr">
        <is>
          <t>이머징</t>
        </is>
      </c>
      <c r="L634" t="inlineStr">
        <is>
          <t>한국</t>
        </is>
      </c>
      <c r="M634" t="inlineStr">
        <is>
          <t>서울GBD</t>
        </is>
      </c>
      <c r="N634" t="inlineStr">
        <is>
          <t>대출</t>
        </is>
      </c>
      <c r="O634" t="inlineStr">
        <is>
          <t>선순위</t>
        </is>
      </c>
      <c r="P634" t="inlineStr">
        <is>
          <t>대출</t>
        </is>
      </c>
      <c r="Q634" t="inlineStr">
        <is>
          <t>프로젝트</t>
        </is>
      </c>
      <c r="R634" t="inlineStr">
        <is>
          <t>KRW</t>
        </is>
      </c>
      <c r="S634" t="inlineStr">
        <is>
          <t>KRW</t>
        </is>
      </c>
      <c r="T634" s="1" t="n">
        <v>44740</v>
      </c>
      <c r="U634" s="1" t="n">
        <v>46140</v>
      </c>
      <c r="V634" s="1" t="n">
        <v>46140</v>
      </c>
      <c r="W634" s="1" t="n">
        <v>45562</v>
      </c>
      <c r="X634" t="inlineStr">
        <is>
          <t>해당없음</t>
        </is>
      </c>
      <c r="Y634" t="inlineStr">
        <is>
          <t>해당없음</t>
        </is>
      </c>
      <c r="Z634" t="inlineStr">
        <is>
          <t>시공사 책임준공</t>
        </is>
      </c>
      <c r="AA634" t="inlineStr">
        <is>
          <t>시공사 책임준공</t>
        </is>
      </c>
      <c r="AB634" t="inlineStr">
        <is>
          <t>KB부동산신탁</t>
        </is>
      </c>
      <c r="AC634" t="inlineStr">
        <is>
          <t>해당없음</t>
        </is>
      </c>
      <c r="AD634" t="inlineStr">
        <is>
          <t>이건희</t>
        </is>
      </c>
      <c r="AF634" t="inlineStr">
        <is>
          <t>김현우</t>
        </is>
      </c>
      <c r="AH634" s="1" t="n">
        <v>44712</v>
      </c>
      <c r="AI634" t="inlineStr">
        <is>
          <t>기보유</t>
        </is>
      </c>
      <c r="AJ634" t="inlineStr">
        <is>
          <t>국내실물</t>
        </is>
      </c>
      <c r="AK634" t="inlineStr">
        <is>
          <t>부동산</t>
        </is>
      </c>
      <c r="AL634" t="inlineStr">
        <is>
          <t>Debt</t>
        </is>
      </c>
      <c r="AM634" t="inlineStr">
        <is>
          <t>인출</t>
        </is>
      </c>
      <c r="AN634" t="inlineStr">
        <is>
          <t>상환</t>
        </is>
      </c>
      <c r="AO634" t="n">
        <v>0</v>
      </c>
      <c r="AP634" t="n">
        <v>600000000</v>
      </c>
      <c r="AQ634" t="n">
        <v>0</v>
      </c>
      <c r="AR634" t="n">
        <v>0</v>
      </c>
      <c r="AS634" t="n">
        <v>0</v>
      </c>
      <c r="AT634" t="n">
        <v>0</v>
      </c>
      <c r="AU634" t="n">
        <v>0</v>
      </c>
      <c r="AV634" t="n">
        <v>0</v>
      </c>
      <c r="AW634" t="n">
        <v>0</v>
      </c>
      <c r="AX634" t="n">
        <v>0</v>
      </c>
      <c r="AY634" t="n">
        <v>0</v>
      </c>
      <c r="AZ634" t="n">
        <v>0</v>
      </c>
      <c r="BA634" t="n">
        <v>0</v>
      </c>
      <c r="BB634" t="n">
        <v>0</v>
      </c>
      <c r="BC634" t="n">
        <v>0</v>
      </c>
      <c r="BD634" t="n">
        <v>0</v>
      </c>
      <c r="BE634" t="n">
        <v>0</v>
      </c>
      <c r="BF634" t="n">
        <v>0</v>
      </c>
      <c r="BG634" t="n">
        <v>0</v>
      </c>
      <c r="BH634" t="n">
        <v>0</v>
      </c>
      <c r="BI634" t="n">
        <v>0</v>
      </c>
      <c r="BJ634" t="n">
        <v>0</v>
      </c>
      <c r="BK634" t="n">
        <v>0</v>
      </c>
      <c r="BL634" t="n">
        <v>0</v>
      </c>
      <c r="BM634" t="n">
        <v>0</v>
      </c>
      <c r="BN634" t="n">
        <v>0</v>
      </c>
      <c r="BO634" t="n">
        <v>0</v>
      </c>
      <c r="BP634" t="n">
        <v>0</v>
      </c>
      <c r="BQ634" t="n">
        <v>0</v>
      </c>
      <c r="BR634" t="n">
        <v>0</v>
      </c>
      <c r="BS634" t="n">
        <v>0</v>
      </c>
      <c r="BT634" t="n">
        <v>0</v>
      </c>
      <c r="BU634" t="n">
        <v>0</v>
      </c>
      <c r="BV634" t="n">
        <v>0</v>
      </c>
      <c r="BW634" t="n">
        <v>0</v>
      </c>
      <c r="BX634" t="n">
        <v>0</v>
      </c>
      <c r="BY634" t="n">
        <v>0</v>
      </c>
      <c r="BZ634" t="n">
        <v>0</v>
      </c>
      <c r="CA634" t="n">
        <v>0</v>
      </c>
      <c r="CB634" t="n">
        <v>0</v>
      </c>
      <c r="CC634" t="n">
        <v>0</v>
      </c>
      <c r="CD634" t="n">
        <v>0</v>
      </c>
      <c r="CE634" t="n">
        <v>0</v>
      </c>
      <c r="CF634" t="n">
        <v>0</v>
      </c>
      <c r="CG634" t="n">
        <v>0</v>
      </c>
      <c r="CH634" t="n">
        <v>0</v>
      </c>
      <c r="CI634" t="n">
        <v>0</v>
      </c>
      <c r="CJ634" t="n">
        <v>0</v>
      </c>
      <c r="CK634" t="n">
        <v>0</v>
      </c>
      <c r="CL634" t="n">
        <v>0</v>
      </c>
      <c r="CM634" t="n">
        <v>0</v>
      </c>
      <c r="CN634" t="n">
        <v>0</v>
      </c>
      <c r="CO634" t="n">
        <v>0</v>
      </c>
      <c r="CP634" t="n">
        <v>0</v>
      </c>
      <c r="CQ634" t="n">
        <v>0</v>
      </c>
      <c r="CR634" t="n">
        <v>0</v>
      </c>
      <c r="CS634" t="n">
        <v>0</v>
      </c>
      <c r="CT634" t="n">
        <v>0</v>
      </c>
      <c r="CU634" t="n">
        <v>0</v>
      </c>
      <c r="CV634" t="n">
        <v>0</v>
      </c>
      <c r="CW634" t="n">
        <v>0</v>
      </c>
      <c r="CX634" t="n">
        <v>0</v>
      </c>
      <c r="CY634" t="n">
        <v>0</v>
      </c>
      <c r="CZ634" t="n">
        <v>0</v>
      </c>
      <c r="DA634" t="n">
        <v>0</v>
      </c>
      <c r="DB634" t="n">
        <v>0</v>
      </c>
      <c r="DC634" t="n">
        <v>0</v>
      </c>
      <c r="DD634" t="n">
        <v>0</v>
      </c>
      <c r="DE634" t="n">
        <v>0</v>
      </c>
      <c r="DF634" t="n">
        <v>0</v>
      </c>
      <c r="DG634" t="n">
        <v>0</v>
      </c>
      <c r="DH634" t="n">
        <v>1</v>
      </c>
      <c r="DI634" t="n">
        <v>0</v>
      </c>
      <c r="DJ634" t="n">
        <v>0</v>
      </c>
      <c r="DK634" t="n">
        <v>0</v>
      </c>
      <c r="DL634" t="n">
        <v>0</v>
      </c>
      <c r="DM634" t="n">
        <v>0</v>
      </c>
      <c r="DN634" t="n">
        <v>0</v>
      </c>
      <c r="DO634" t="n">
        <v>0</v>
      </c>
      <c r="DP634" t="n">
        <v>0</v>
      </c>
      <c r="DQ634" t="n">
        <v>0</v>
      </c>
      <c r="DR634" t="n">
        <v>0</v>
      </c>
      <c r="DS634" t="n">
        <v>0</v>
      </c>
      <c r="DT634" t="n">
        <v>0</v>
      </c>
      <c r="DU634" t="n">
        <v>0</v>
      </c>
      <c r="DV634" t="n">
        <v>0</v>
      </c>
      <c r="DW634" t="n">
        <v>0</v>
      </c>
      <c r="DX634" t="n">
        <v>0</v>
      </c>
      <c r="DY634" t="n">
        <v>0</v>
      </c>
      <c r="DZ634" t="n">
        <v>0</v>
      </c>
      <c r="EA634" t="n">
        <v>0</v>
      </c>
      <c r="EB634" t="n">
        <v>0</v>
      </c>
      <c r="EC634" t="n">
        <v>0</v>
      </c>
      <c r="ED634" t="n">
        <v>0</v>
      </c>
      <c r="EE634" t="n">
        <v>0</v>
      </c>
      <c r="EF634" t="n">
        <v>0</v>
      </c>
      <c r="EG634" t="n">
        <v>0</v>
      </c>
      <c r="EH634" t="n">
        <v>0</v>
      </c>
      <c r="EI634" t="n">
        <v>0</v>
      </c>
      <c r="EJ634" t="n">
        <v>0</v>
      </c>
      <c r="EK634" t="n">
        <v>0</v>
      </c>
      <c r="EL634" t="n">
        <v>0</v>
      </c>
      <c r="EM634" t="n">
        <v>0</v>
      </c>
      <c r="EN634" t="n">
        <v>0</v>
      </c>
      <c r="EO634" t="n">
        <v>0</v>
      </c>
      <c r="EP634" t="n">
        <v>0</v>
      </c>
      <c r="EQ634" t="n">
        <v>0</v>
      </c>
      <c r="ER634" t="n">
        <v>471</v>
      </c>
      <c r="EU634" t="n">
        <v>2022</v>
      </c>
      <c r="EV634" t="inlineStr">
        <is>
          <t>국내간접투자</t>
        </is>
      </c>
      <c r="EW634" t="n">
        <v>0</v>
      </c>
      <c r="EX634" t="n">
        <v>0</v>
      </c>
      <c r="EY634" t="n">
        <v>0</v>
      </c>
      <c r="EZ634" t="n">
        <v>0</v>
      </c>
      <c r="FA634" t="n">
        <v>0</v>
      </c>
      <c r="FB634" t="n">
        <v>0</v>
      </c>
      <c r="FC634" t="n">
        <v>0</v>
      </c>
      <c r="FD634" t="n">
        <v>0</v>
      </c>
      <c r="FE634" t="n">
        <v>0</v>
      </c>
      <c r="FF634" t="n">
        <v>0</v>
      </c>
      <c r="FG634" t="n">
        <v>0</v>
      </c>
      <c r="FH634" t="n">
        <v>0</v>
      </c>
      <c r="FI634" t="n">
        <v>0</v>
      </c>
      <c r="FJ634" t="n">
        <v>0</v>
      </c>
      <c r="FK634" t="n">
        <v>0</v>
      </c>
      <c r="FL634" t="n">
        <v>0</v>
      </c>
      <c r="FM634" t="n">
        <v>0</v>
      </c>
      <c r="FN634" t="n">
        <v>0</v>
      </c>
      <c r="FO634" t="n">
        <v>0</v>
      </c>
      <c r="FP634" t="n">
        <v>0</v>
      </c>
      <c r="FQ634" t="b">
        <v>1</v>
      </c>
      <c r="FR634" t="b">
        <v>1</v>
      </c>
    </row>
    <row r="635">
      <c r="A635" t="inlineStr">
        <is>
          <t>BS00001436</t>
        </is>
      </c>
      <c r="B635" t="n">
        <v>306545627301</v>
      </c>
      <c r="C635" t="n">
        <v>6000000001255</v>
      </c>
      <c r="D635" t="inlineStr">
        <is>
          <t>반포주공1단지 주택재건축정비사업 PF대출</t>
        </is>
      </c>
      <c r="E635" t="inlineStr">
        <is>
          <t>반포주공1단지 주택재건축정비사업 PF대출</t>
        </is>
      </c>
      <c r="F635" t="inlineStr">
        <is>
          <t>부동산</t>
        </is>
      </c>
      <c r="G635" t="inlineStr">
        <is>
          <t>개발형</t>
        </is>
      </c>
      <c r="H635" t="inlineStr">
        <is>
          <t>주거용</t>
        </is>
      </c>
      <c r="I635" t="inlineStr">
        <is>
          <t>국내</t>
        </is>
      </c>
      <c r="J635" t="inlineStr">
        <is>
          <t>아시아</t>
        </is>
      </c>
      <c r="K635" t="inlineStr">
        <is>
          <t>이머징</t>
        </is>
      </c>
      <c r="L635" t="inlineStr">
        <is>
          <t>한국</t>
        </is>
      </c>
      <c r="M635" t="inlineStr">
        <is>
          <t>서울GBD</t>
        </is>
      </c>
      <c r="N635" t="inlineStr">
        <is>
          <t>대출</t>
        </is>
      </c>
      <c r="O635" t="inlineStr">
        <is>
          <t>선순위</t>
        </is>
      </c>
      <c r="P635" t="inlineStr">
        <is>
          <t>대출</t>
        </is>
      </c>
      <c r="Q635" t="inlineStr">
        <is>
          <t>프로젝트</t>
        </is>
      </c>
      <c r="R635" t="inlineStr">
        <is>
          <t>KRW</t>
        </is>
      </c>
      <c r="S635" t="inlineStr">
        <is>
          <t>KRW</t>
        </is>
      </c>
      <c r="T635" s="1" t="n">
        <v>44736</v>
      </c>
      <c r="U635" s="1" t="n">
        <v>46350</v>
      </c>
      <c r="V635" s="1" t="n">
        <v>46350</v>
      </c>
      <c r="W635" s="1" t="n">
        <v>45807</v>
      </c>
      <c r="X635" t="inlineStr">
        <is>
          <t>해당없음</t>
        </is>
      </c>
      <c r="Y635" t="inlineStr">
        <is>
          <t>해당없음</t>
        </is>
      </c>
      <c r="Z635" t="inlineStr">
        <is>
          <t>시공사 연대보증</t>
        </is>
      </c>
      <c r="AA635" t="inlineStr">
        <is>
          <t>시공사 연대보증</t>
        </is>
      </c>
      <c r="AB635" t="inlineStr">
        <is>
          <t>KB부동산신탁</t>
        </is>
      </c>
      <c r="AC635" t="inlineStr">
        <is>
          <t>해당없음</t>
        </is>
      </c>
      <c r="AD635" t="inlineStr">
        <is>
          <t>예수빈</t>
        </is>
      </c>
      <c r="AF635" t="inlineStr">
        <is>
          <t>김현우</t>
        </is>
      </c>
      <c r="AH635" s="1" t="n">
        <v>44742</v>
      </c>
      <c r="AI635" t="inlineStr">
        <is>
          <t>기보유</t>
        </is>
      </c>
      <c r="AJ635" t="inlineStr">
        <is>
          <t>국내실물</t>
        </is>
      </c>
      <c r="AK635" t="inlineStr">
        <is>
          <t>부동산</t>
        </is>
      </c>
      <c r="AL635" t="inlineStr">
        <is>
          <t>Debt</t>
        </is>
      </c>
      <c r="AM635" t="inlineStr">
        <is>
          <t>인출</t>
        </is>
      </c>
      <c r="AN635" t="inlineStr">
        <is>
          <t>상환</t>
        </is>
      </c>
      <c r="AO635" t="n">
        <v>0</v>
      </c>
      <c r="AP635" t="n">
        <v>50000000000</v>
      </c>
      <c r="AQ635" t="n">
        <v>0</v>
      </c>
      <c r="AR635" t="n">
        <v>0</v>
      </c>
      <c r="AS635" t="n">
        <v>0</v>
      </c>
      <c r="AT635" t="n">
        <v>0</v>
      </c>
      <c r="AU635" t="n">
        <v>0</v>
      </c>
      <c r="AV635" t="n">
        <v>3427600000</v>
      </c>
      <c r="AW635" t="n">
        <v>0</v>
      </c>
      <c r="AX635" t="n">
        <v>0</v>
      </c>
      <c r="AY635" t="n">
        <v>44704900000</v>
      </c>
      <c r="AZ635" t="n">
        <v>0</v>
      </c>
      <c r="BA635" t="n">
        <v>0</v>
      </c>
      <c r="BB635" t="n">
        <v>-41277300000</v>
      </c>
      <c r="BC635" t="n">
        <v>0</v>
      </c>
      <c r="BD635" t="n">
        <v>0</v>
      </c>
      <c r="BE635" t="n">
        <v>589704985</v>
      </c>
      <c r="BF635" t="n">
        <v>0</v>
      </c>
      <c r="BG635" t="n">
        <v>0</v>
      </c>
      <c r="BH635" t="n">
        <v>589704985</v>
      </c>
      <c r="BI635" t="n">
        <v>0</v>
      </c>
      <c r="BJ635" t="n">
        <v>0</v>
      </c>
      <c r="BK635" t="n">
        <v>0</v>
      </c>
      <c r="BL635" t="n">
        <v>641904649</v>
      </c>
      <c r="BM635" t="n">
        <v>0</v>
      </c>
      <c r="BN635" t="n">
        <v>0</v>
      </c>
      <c r="BO635" t="n">
        <v>0</v>
      </c>
      <c r="BP635" t="n">
        <v>711202382</v>
      </c>
      <c r="BQ635" t="n">
        <v>0</v>
      </c>
      <c r="BR635" t="n">
        <v>711202382</v>
      </c>
      <c r="BS635" t="n">
        <v>0</v>
      </c>
      <c r="BT635" t="n">
        <v>0</v>
      </c>
      <c r="BU635" t="n">
        <v>0</v>
      </c>
      <c r="BV635" t="n">
        <v>0</v>
      </c>
      <c r="BW635" t="n">
        <v>711202382</v>
      </c>
      <c r="BX635" t="n">
        <v>0</v>
      </c>
      <c r="BY635" t="n">
        <v>3.506387963156826</v>
      </c>
      <c r="BZ635" t="n">
        <v>0</v>
      </c>
      <c r="CA635" t="n">
        <v>0</v>
      </c>
      <c r="CB635" t="n">
        <v>0</v>
      </c>
      <c r="CC635" t="n">
        <v>41277300000</v>
      </c>
      <c r="CD635" t="n">
        <v>0</v>
      </c>
      <c r="CE635" t="n">
        <v>0</v>
      </c>
      <c r="CF635" t="n">
        <v>0</v>
      </c>
      <c r="CG635" t="n">
        <v>41277300000</v>
      </c>
      <c r="CH635" t="n">
        <v>0</v>
      </c>
      <c r="CI635" t="n">
        <v>0</v>
      </c>
      <c r="CJ635" t="n">
        <v>41277300000</v>
      </c>
      <c r="CK635" t="n">
        <v>0</v>
      </c>
      <c r="CL635" t="n">
        <v>0</v>
      </c>
      <c r="CM635" t="n">
        <v>0</v>
      </c>
      <c r="CN635" t="n">
        <v>0</v>
      </c>
      <c r="CO635" t="n">
        <v>0</v>
      </c>
      <c r="CP635" t="n">
        <v>0</v>
      </c>
      <c r="CQ635" t="n">
        <v>0</v>
      </c>
      <c r="CR635" t="n">
        <v>0</v>
      </c>
      <c r="CS635" t="n">
        <v>0</v>
      </c>
      <c r="CT635" t="n">
        <v>0</v>
      </c>
      <c r="CU635" t="n">
        <v>0</v>
      </c>
      <c r="CV635" t="n">
        <v>0</v>
      </c>
      <c r="CW635" t="n">
        <v>4.14</v>
      </c>
      <c r="CX635" t="n">
        <v>0</v>
      </c>
      <c r="CY635" t="n">
        <v>4.14</v>
      </c>
      <c r="CZ635" t="n">
        <v>0</v>
      </c>
      <c r="DA635" t="n">
        <v>0</v>
      </c>
      <c r="DB635" t="n">
        <v>14190264000</v>
      </c>
      <c r="DC635" t="n">
        <v>0</v>
      </c>
      <c r="DD635" t="n">
        <v>185078286000</v>
      </c>
      <c r="DE635" t="n">
        <v>0</v>
      </c>
      <c r="DF635" t="n">
        <v>0</v>
      </c>
      <c r="DG635" t="n">
        <v>0</v>
      </c>
      <c r="DH635" t="n">
        <v>1</v>
      </c>
      <c r="DI635" t="n">
        <v>0</v>
      </c>
      <c r="DJ635" t="n">
        <v>0</v>
      </c>
      <c r="DK635" t="n">
        <v>0</v>
      </c>
      <c r="DL635" t="n">
        <v>41277300000</v>
      </c>
      <c r="DM635" t="n">
        <v>0</v>
      </c>
      <c r="DN635" t="n">
        <v>3427600000</v>
      </c>
      <c r="DO635" t="n">
        <v>0</v>
      </c>
      <c r="DP635" t="n">
        <v>44704900000</v>
      </c>
      <c r="DQ635" t="n">
        <v>0</v>
      </c>
      <c r="DR635" t="n">
        <v>0</v>
      </c>
      <c r="DS635" t="n">
        <v>0</v>
      </c>
      <c r="DT635" t="n">
        <v>0</v>
      </c>
      <c r="DU635" t="n">
        <v>0</v>
      </c>
      <c r="DV635" t="n">
        <v>0</v>
      </c>
      <c r="DW635" t="n">
        <v>0</v>
      </c>
      <c r="DX635" t="n">
        <v>0</v>
      </c>
      <c r="DY635" t="n">
        <v>0</v>
      </c>
      <c r="DZ635" t="n">
        <v>0</v>
      </c>
      <c r="EA635" t="n">
        <v>0</v>
      </c>
      <c r="EB635" t="n">
        <v>0</v>
      </c>
      <c r="EC635" t="n">
        <v>0</v>
      </c>
      <c r="ED635" t="n">
        <v>0</v>
      </c>
      <c r="EE635" t="n">
        <v>0</v>
      </c>
      <c r="EF635" t="n">
        <v>0</v>
      </c>
      <c r="EG635" t="n">
        <v>0</v>
      </c>
      <c r="EH635" t="n">
        <v>0</v>
      </c>
      <c r="EI635" t="n">
        <v>0</v>
      </c>
      <c r="EJ635" t="n">
        <v>0</v>
      </c>
      <c r="EK635" t="n">
        <v>0</v>
      </c>
      <c r="EL635" t="n">
        <v>711202382</v>
      </c>
      <c r="EM635" t="n">
        <v>0</v>
      </c>
      <c r="EN635" t="n">
        <v>0</v>
      </c>
      <c r="EO635" t="n">
        <v>0</v>
      </c>
      <c r="EP635" t="n">
        <v>0</v>
      </c>
      <c r="EQ635" t="n">
        <v>711202382</v>
      </c>
      <c r="ER635" t="n">
        <v>226</v>
      </c>
      <c r="EU635" t="n">
        <v>2022</v>
      </c>
      <c r="EV635" t="inlineStr">
        <is>
          <t>국내간접투자</t>
        </is>
      </c>
      <c r="EW635" t="n">
        <v>0</v>
      </c>
      <c r="EX635" t="n">
        <v>0</v>
      </c>
      <c r="EY635" t="n">
        <v>0</v>
      </c>
      <c r="EZ635" t="n">
        <v>0</v>
      </c>
      <c r="FA635" t="n">
        <v>0</v>
      </c>
      <c r="FB635" t="n">
        <v>0</v>
      </c>
      <c r="FC635" t="n">
        <v>711202382</v>
      </c>
      <c r="FD635" t="n">
        <v>0</v>
      </c>
      <c r="FE635" t="n">
        <v>0</v>
      </c>
      <c r="FF635" t="n">
        <v>0</v>
      </c>
      <c r="FG635" t="n">
        <v>0</v>
      </c>
      <c r="FH635" t="n">
        <v>0</v>
      </c>
      <c r="FI635" t="n">
        <v>0</v>
      </c>
      <c r="FJ635" t="n">
        <v>0</v>
      </c>
      <c r="FK635" t="n">
        <v>0</v>
      </c>
      <c r="FL635" t="n">
        <v>0</v>
      </c>
      <c r="FM635" t="n">
        <v>0</v>
      </c>
      <c r="FN635" t="n">
        <v>0</v>
      </c>
      <c r="FO635" t="n">
        <v>0</v>
      </c>
      <c r="FP635" t="n">
        <v>0</v>
      </c>
      <c r="FQ635" t="b">
        <v>1</v>
      </c>
      <c r="FR635" t="b">
        <v>1</v>
      </c>
    </row>
    <row r="636">
      <c r="A636" t="inlineStr">
        <is>
          <t>BS00001437</t>
        </is>
      </c>
      <c r="B636" t="inlineStr">
        <is>
          <t>BS0000143701</t>
        </is>
      </c>
      <c r="C636" t="n">
        <v>210001622</v>
      </c>
      <c r="D636" t="inlineStr">
        <is>
          <t>파인스트리트 MEIF7 인프라 일반사모특별자산투자신탁 1-1호</t>
        </is>
      </c>
      <c r="E636" t="inlineStr">
        <is>
          <t>파인스트리트MEIF7인프라일반사모특별자산투자신탁[1-1]호</t>
        </is>
      </c>
      <c r="F636" t="inlineStr">
        <is>
          <t>인프라</t>
        </is>
      </c>
      <c r="G636" t="inlineStr">
        <is>
          <t>혼합</t>
        </is>
      </c>
      <c r="H636" t="inlineStr">
        <is>
          <t>혼합</t>
        </is>
      </c>
      <c r="I636" t="inlineStr">
        <is>
          <t>해외</t>
        </is>
      </c>
      <c r="J636" t="inlineStr">
        <is>
          <t>유럽</t>
        </is>
      </c>
      <c r="K636" t="inlineStr">
        <is>
          <t>선진국</t>
        </is>
      </c>
      <c r="L636" t="inlineStr">
        <is>
          <t>혼합</t>
        </is>
      </c>
      <c r="M636" t="inlineStr">
        <is>
          <t>해당없음</t>
        </is>
      </c>
      <c r="N636" t="inlineStr">
        <is>
          <t>수익증권</t>
        </is>
      </c>
      <c r="O636" t="inlineStr">
        <is>
          <t>지분</t>
        </is>
      </c>
      <c r="P636" t="inlineStr">
        <is>
          <t>채권형</t>
        </is>
      </c>
      <c r="Q636" t="inlineStr">
        <is>
          <t>블라인드</t>
        </is>
      </c>
      <c r="R636" t="inlineStr">
        <is>
          <t>KRW</t>
        </is>
      </c>
      <c r="S636" t="inlineStr">
        <is>
          <t>EUR</t>
        </is>
      </c>
      <c r="T636" s="1" t="n">
        <v>45008</v>
      </c>
      <c r="U636" s="1" t="n">
        <v>46326</v>
      </c>
      <c r="V636" s="1" t="n">
        <v>49248</v>
      </c>
      <c r="X636" t="inlineStr">
        <is>
          <t>해당없음</t>
        </is>
      </c>
      <c r="Y636" t="inlineStr">
        <is>
          <t>해당없음</t>
        </is>
      </c>
      <c r="Z636" t="inlineStr">
        <is>
          <t>해당없음</t>
        </is>
      </c>
      <c r="AA636" t="inlineStr">
        <is>
          <t>해당없음</t>
        </is>
      </c>
      <c r="AB636" t="inlineStr">
        <is>
          <t>파인스트리트자산운용</t>
        </is>
      </c>
      <c r="AC636" t="inlineStr">
        <is>
          <t>Macquarie</t>
        </is>
      </c>
      <c r="AD636" t="inlineStr">
        <is>
          <t>정의헌</t>
        </is>
      </c>
      <c r="AF636" t="inlineStr">
        <is>
          <t>황민정</t>
        </is>
      </c>
      <c r="AH636" s="1" t="n">
        <v>44773</v>
      </c>
      <c r="AI636" t="inlineStr">
        <is>
          <t>기보유</t>
        </is>
      </c>
      <c r="AJ636" t="inlineStr">
        <is>
          <t>해외실물</t>
        </is>
      </c>
      <c r="AK636" t="inlineStr">
        <is>
          <t>인프라</t>
        </is>
      </c>
      <c r="AL636" t="inlineStr">
        <is>
          <t>Debt</t>
        </is>
      </c>
      <c r="AM636" t="inlineStr">
        <is>
          <t>인출</t>
        </is>
      </c>
      <c r="AN636" t="inlineStr">
        <is>
          <t>운영</t>
        </is>
      </c>
      <c r="AO636" t="n">
        <v>70000000</v>
      </c>
      <c r="AP636" t="n">
        <v>98000000000</v>
      </c>
      <c r="AQ636" t="n">
        <v>0</v>
      </c>
      <c r="AR636" t="n">
        <v>0</v>
      </c>
      <c r="AS636" t="n">
        <v>0</v>
      </c>
      <c r="AT636" t="n">
        <v>0</v>
      </c>
      <c r="AU636" t="n">
        <v>0</v>
      </c>
      <c r="AV636" t="n">
        <v>30686200950</v>
      </c>
      <c r="AW636" t="n">
        <v>52084938837</v>
      </c>
      <c r="AX636" t="n">
        <v>0</v>
      </c>
      <c r="AY636" t="n">
        <v>0</v>
      </c>
      <c r="AZ636" t="n">
        <v>0</v>
      </c>
      <c r="BA636" t="n">
        <v>0</v>
      </c>
      <c r="BB636" t="n">
        <v>30686200950</v>
      </c>
      <c r="BC636" t="n">
        <v>52084938837</v>
      </c>
      <c r="BD636" t="n">
        <v>0</v>
      </c>
      <c r="BE636" t="n">
        <v>1681435</v>
      </c>
      <c r="BF636" t="n">
        <v>2488480</v>
      </c>
      <c r="BG636" t="n">
        <v>0</v>
      </c>
      <c r="BH636" t="n">
        <v>0</v>
      </c>
      <c r="BI636" t="n">
        <v>1681435</v>
      </c>
      <c r="BJ636" t="n">
        <v>0</v>
      </c>
      <c r="BK636" t="n">
        <v>0</v>
      </c>
      <c r="BL636" t="n">
        <v>1681435</v>
      </c>
      <c r="BM636" t="n">
        <v>979005055</v>
      </c>
      <c r="BN636" t="n">
        <v>2585395643</v>
      </c>
      <c r="BO636" t="n">
        <v>0</v>
      </c>
      <c r="BP636" t="n">
        <v>1681435</v>
      </c>
      <c r="BQ636" t="n">
        <v>979005055</v>
      </c>
      <c r="BR636" t="n">
        <v>2587077078</v>
      </c>
      <c r="BS636" t="n">
        <v>0</v>
      </c>
      <c r="BT636" t="n">
        <v>0</v>
      </c>
      <c r="BU636" t="n">
        <v>0</v>
      </c>
      <c r="BV636" t="n">
        <v>979005055</v>
      </c>
      <c r="BW636" t="n">
        <v>2587077078</v>
      </c>
      <c r="BX636" t="n">
        <v>1.786408459622895</v>
      </c>
      <c r="BY636" t="n">
        <v>6.83460011468935</v>
      </c>
      <c r="BZ636" t="n">
        <v>0</v>
      </c>
      <c r="CA636" t="n">
        <v>52084938837</v>
      </c>
      <c r="CB636" t="n">
        <v>52084938837</v>
      </c>
      <c r="CC636" t="n">
        <v>21398737887</v>
      </c>
      <c r="CD636" t="n">
        <v>0</v>
      </c>
      <c r="CE636" t="n">
        <v>55781984168</v>
      </c>
      <c r="CF636" t="n">
        <v>54802979113</v>
      </c>
      <c r="CG636" t="n">
        <v>22510387575</v>
      </c>
      <c r="CH636" t="n">
        <v>55781984168</v>
      </c>
      <c r="CI636" t="n">
        <v>54802979113</v>
      </c>
      <c r="CJ636" t="n">
        <v>22510387575</v>
      </c>
      <c r="CK636" t="n">
        <v>2585395643</v>
      </c>
      <c r="CL636" t="n">
        <v>0</v>
      </c>
      <c r="CM636" t="n">
        <v>24.03924643993378</v>
      </c>
      <c r="CN636" t="n">
        <v>7.971956431865694</v>
      </c>
      <c r="CO636" t="n">
        <v>7.467857897281646</v>
      </c>
      <c r="CP636" t="n">
        <v>1340956864323.036</v>
      </c>
      <c r="CQ636" t="n">
        <v>444691547470.3179</v>
      </c>
      <c r="CR636" t="n">
        <v>416571930995.0385</v>
      </c>
      <c r="CS636" t="n">
        <v>1.071028859658983</v>
      </c>
      <c r="CT636" t="n">
        <v>59744114892.9685</v>
      </c>
      <c r="CU636" t="n">
        <v>0</v>
      </c>
      <c r="CV636" t="n">
        <v>0</v>
      </c>
      <c r="CW636" t="n">
        <v>0</v>
      </c>
      <c r="CX636" t="n">
        <v>0</v>
      </c>
      <c r="CY636" t="n">
        <v>0</v>
      </c>
      <c r="CZ636" t="n">
        <v>0</v>
      </c>
      <c r="DA636" t="n">
        <v>0</v>
      </c>
      <c r="DB636" t="n">
        <v>0</v>
      </c>
      <c r="DC636" t="n">
        <v>0</v>
      </c>
      <c r="DD636" t="n">
        <v>0</v>
      </c>
      <c r="DE636" t="n">
        <v>0</v>
      </c>
      <c r="DF636" t="n">
        <v>0</v>
      </c>
      <c r="DG636" t="n">
        <v>0</v>
      </c>
      <c r="DH636" t="n">
        <v>0.8795555288286571</v>
      </c>
      <c r="DI636" t="n">
        <v>0.1204444711713429</v>
      </c>
      <c r="DJ636" t="n">
        <v>49063352583.99702</v>
      </c>
      <c r="DK636" t="n">
        <v>6718631584.002982</v>
      </c>
      <c r="DL636" t="n">
        <v>19799135847.66716</v>
      </c>
      <c r="DM636" t="n">
        <v>2711251727.332843</v>
      </c>
      <c r="DN636" t="n">
        <v>26990217704.31969</v>
      </c>
      <c r="DO636" t="n">
        <v>3695983245.68031</v>
      </c>
      <c r="DP636" t="n">
        <v>0</v>
      </c>
      <c r="DQ636" t="n">
        <v>0</v>
      </c>
      <c r="DR636" t="n">
        <v>0</v>
      </c>
      <c r="DS636" t="n">
        <v>0</v>
      </c>
      <c r="DT636" t="n">
        <v>0</v>
      </c>
      <c r="DU636" t="n">
        <v>0</v>
      </c>
      <c r="DV636" t="n">
        <v>33362564098</v>
      </c>
      <c r="DW636" t="n">
        <v>3774343725.235952</v>
      </c>
      <c r="DX636" t="n">
        <v>0</v>
      </c>
      <c r="DY636" t="n">
        <v>1851542057.323869</v>
      </c>
      <c r="DZ636" t="n">
        <v>11723911986.16594</v>
      </c>
      <c r="EA636" t="n">
        <v>0</v>
      </c>
      <c r="EB636" t="n">
        <v>17349797768.72576</v>
      </c>
      <c r="EC636" t="n">
        <v>0.520037899897683</v>
      </c>
      <c r="ED636" t="n">
        <v>17349797768.72576</v>
      </c>
      <c r="EE636" t="n">
        <v>29008745898.85252</v>
      </c>
      <c r="EF636" t="n">
        <v>0</v>
      </c>
      <c r="EG636" t="n">
        <v>0</v>
      </c>
      <c r="EH636" t="n">
        <v>0</v>
      </c>
      <c r="EI636" t="n">
        <v>0</v>
      </c>
      <c r="EJ636" t="n">
        <v>979005055</v>
      </c>
      <c r="EK636" t="n">
        <v>0</v>
      </c>
      <c r="EL636" t="n">
        <v>1681435</v>
      </c>
      <c r="EM636" t="n">
        <v>0</v>
      </c>
      <c r="EN636" t="n">
        <v>0</v>
      </c>
      <c r="EO636" t="n">
        <v>2585395643</v>
      </c>
      <c r="EP636" t="n">
        <v>979005055</v>
      </c>
      <c r="EQ636" t="n">
        <v>2587077078</v>
      </c>
      <c r="ER636" t="n">
        <v>106</v>
      </c>
      <c r="EU636" t="n">
        <v>2022</v>
      </c>
      <c r="EV636" t="inlineStr">
        <is>
          <t>국내간접투자</t>
        </is>
      </c>
      <c r="EW636" t="n">
        <v>0</v>
      </c>
      <c r="EX636" t="n">
        <v>0</v>
      </c>
      <c r="EY636" t="n">
        <v>0</v>
      </c>
      <c r="EZ636" t="n">
        <v>0</v>
      </c>
      <c r="FA636" t="n">
        <v>861089308.8764535</v>
      </c>
      <c r="FB636" t="n">
        <v>0</v>
      </c>
      <c r="FC636" t="n">
        <v>1478915.450616013</v>
      </c>
      <c r="FD636" t="n">
        <v>0</v>
      </c>
      <c r="FE636" t="n">
        <v>0</v>
      </c>
      <c r="FF636" t="n">
        <v>2273999032.010171</v>
      </c>
      <c r="FG636" t="n">
        <v>0</v>
      </c>
      <c r="FH636" t="n">
        <v>0</v>
      </c>
      <c r="FI636" t="n">
        <v>0</v>
      </c>
      <c r="FJ636" t="n">
        <v>0</v>
      </c>
      <c r="FK636" t="n">
        <v>117915746.1235465</v>
      </c>
      <c r="FL636" t="n">
        <v>0</v>
      </c>
      <c r="FM636" t="n">
        <v>202519.549383987</v>
      </c>
      <c r="FN636" t="n">
        <v>0</v>
      </c>
      <c r="FO636" t="n">
        <v>0</v>
      </c>
      <c r="FP636" t="n">
        <v>311396610.9898291</v>
      </c>
      <c r="FQ636" t="b">
        <v>1</v>
      </c>
      <c r="FR636" t="b">
        <v>1</v>
      </c>
    </row>
    <row r="637">
      <c r="A637" t="inlineStr">
        <is>
          <t>BS00001438</t>
        </is>
      </c>
      <c r="B637" t="inlineStr">
        <is>
          <t>BS0000143801</t>
        </is>
      </c>
      <c r="C637" t="n">
        <v>210001527</v>
      </c>
      <c r="D637" t="inlineStr">
        <is>
          <t>미래에셋 PGIF 일반사모특별자산투자신탁 1호</t>
        </is>
      </c>
      <c r="E637" t="inlineStr">
        <is>
          <t>미래에셋 PGIF 일반사모특별자산투자신탁 1호</t>
        </is>
      </c>
      <c r="F637" t="inlineStr">
        <is>
          <t>인프라</t>
        </is>
      </c>
      <c r="G637" t="inlineStr">
        <is>
          <t>혼합</t>
        </is>
      </c>
      <c r="H637" t="inlineStr">
        <is>
          <t>혼합</t>
        </is>
      </c>
      <c r="I637" t="inlineStr">
        <is>
          <t>해외</t>
        </is>
      </c>
      <c r="J637" t="inlineStr">
        <is>
          <t>유럽</t>
        </is>
      </c>
      <c r="K637" t="inlineStr">
        <is>
          <t>선진국</t>
        </is>
      </c>
      <c r="L637" t="inlineStr">
        <is>
          <t>혼합</t>
        </is>
      </c>
      <c r="M637" t="inlineStr">
        <is>
          <t>해당없음</t>
        </is>
      </c>
      <c r="N637" t="inlineStr">
        <is>
          <t>수익증권</t>
        </is>
      </c>
      <c r="O637" t="inlineStr">
        <is>
          <t>지분</t>
        </is>
      </c>
      <c r="P637" t="inlineStr">
        <is>
          <t>채권형</t>
        </is>
      </c>
      <c r="Q637" t="inlineStr">
        <is>
          <t>블라인드</t>
        </is>
      </c>
      <c r="R637" t="inlineStr">
        <is>
          <t>KRW</t>
        </is>
      </c>
      <c r="S637" t="inlineStr">
        <is>
          <t>USD</t>
        </is>
      </c>
      <c r="T637" s="1" t="n">
        <v>44806</v>
      </c>
      <c r="U637" s="1" t="n">
        <v>46356</v>
      </c>
      <c r="V637" s="1" t="n">
        <v>48579</v>
      </c>
      <c r="X637" t="inlineStr">
        <is>
          <t>해당없음</t>
        </is>
      </c>
      <c r="Y637" t="inlineStr">
        <is>
          <t>해당없음</t>
        </is>
      </c>
      <c r="Z637" t="inlineStr">
        <is>
          <t>해당없음</t>
        </is>
      </c>
      <c r="AA637" t="inlineStr">
        <is>
          <t>해당없음</t>
        </is>
      </c>
      <c r="AB637" t="inlineStr">
        <is>
          <t>미래에셋자산운용</t>
        </is>
      </c>
      <c r="AC637" t="inlineStr">
        <is>
          <t>Pantheon</t>
        </is>
      </c>
      <c r="AD637" t="inlineStr">
        <is>
          <t>임채연</t>
        </is>
      </c>
      <c r="AF637" t="inlineStr">
        <is>
          <t>황민정</t>
        </is>
      </c>
      <c r="AH637" s="1" t="n">
        <v>44773</v>
      </c>
      <c r="AI637" t="inlineStr">
        <is>
          <t>기보유</t>
        </is>
      </c>
      <c r="AJ637" t="inlineStr">
        <is>
          <t>해외실물</t>
        </is>
      </c>
      <c r="AK637" t="inlineStr">
        <is>
          <t>인프라</t>
        </is>
      </c>
      <c r="AL637" t="inlineStr">
        <is>
          <t>Debt</t>
        </is>
      </c>
      <c r="AM637" t="inlineStr">
        <is>
          <t>인출</t>
        </is>
      </c>
      <c r="AN637" t="inlineStr">
        <is>
          <t>운영</t>
        </is>
      </c>
      <c r="AO637" t="n">
        <v>50000000</v>
      </c>
      <c r="AP637" t="n">
        <v>70000000000</v>
      </c>
      <c r="AQ637" t="n">
        <v>0</v>
      </c>
      <c r="AR637" t="n">
        <v>0</v>
      </c>
      <c r="AS637" t="n">
        <v>0</v>
      </c>
      <c r="AT637" t="n">
        <v>0</v>
      </c>
      <c r="AU637" t="n">
        <v>5156550000</v>
      </c>
      <c r="AV637" t="n">
        <v>13819717573</v>
      </c>
      <c r="AW637" t="n">
        <v>61265253965</v>
      </c>
      <c r="AX637" t="n">
        <v>976994593</v>
      </c>
      <c r="AY637" t="n">
        <v>976994593</v>
      </c>
      <c r="AZ637" t="n">
        <v>10584255158</v>
      </c>
      <c r="BA637" t="n">
        <v>4179555407</v>
      </c>
      <c r="BB637" t="n">
        <v>12842722980</v>
      </c>
      <c r="BC637" t="n">
        <v>50680998807</v>
      </c>
      <c r="BD637" t="n">
        <v>450911316</v>
      </c>
      <c r="BE637" t="n">
        <v>887387946</v>
      </c>
      <c r="BF637" t="n">
        <v>1509272056</v>
      </c>
      <c r="BG637" t="n">
        <v>886867840</v>
      </c>
      <c r="BH637" t="n">
        <v>0</v>
      </c>
      <c r="BI637" t="n">
        <v>520106</v>
      </c>
      <c r="BJ637" t="n">
        <v>58156833</v>
      </c>
      <c r="BK637" t="n">
        <v>886867840</v>
      </c>
      <c r="BL637" t="n">
        <v>520106</v>
      </c>
      <c r="BM637" t="n">
        <v>3150782750</v>
      </c>
      <c r="BN637" t="n">
        <v>3566087350</v>
      </c>
      <c r="BO637" t="n">
        <v>450911316</v>
      </c>
      <c r="BP637" t="n">
        <v>887387946</v>
      </c>
      <c r="BQ637" t="n">
        <v>3601694066</v>
      </c>
      <c r="BR637" t="n">
        <v>4453475296</v>
      </c>
      <c r="BS637" t="n">
        <v>0</v>
      </c>
      <c r="BT637" t="n">
        <v>0</v>
      </c>
      <c r="BU637" t="n">
        <v>0</v>
      </c>
      <c r="BV637" t="n">
        <v>3601694066</v>
      </c>
      <c r="BW637" t="n">
        <v>4453475296</v>
      </c>
      <c r="BX637" t="n">
        <v>6.67687928541513</v>
      </c>
      <c r="BY637" t="n">
        <v>9.092872606003462</v>
      </c>
      <c r="BZ637" t="n">
        <v>0</v>
      </c>
      <c r="CA637" t="n">
        <v>50845814792</v>
      </c>
      <c r="CB637" t="n">
        <v>46525013167</v>
      </c>
      <c r="CC637" t="n">
        <v>37861845594</v>
      </c>
      <c r="CD637" t="n">
        <v>0</v>
      </c>
      <c r="CE637" t="n">
        <v>59408792550</v>
      </c>
      <c r="CF637" t="n">
        <v>52078454393</v>
      </c>
      <c r="CG637" t="n">
        <v>42999982220</v>
      </c>
      <c r="CH637" t="n">
        <v>59408792550</v>
      </c>
      <c r="CI637" t="n">
        <v>52078454393</v>
      </c>
      <c r="CJ637" t="n">
        <v>42999982220</v>
      </c>
      <c r="CK637" t="n">
        <v>3566087350</v>
      </c>
      <c r="CL637" t="n">
        <v>0</v>
      </c>
      <c r="CM637" t="n">
        <v>115.7262599468231</v>
      </c>
      <c r="CN637" t="n">
        <v>9.053275883197784</v>
      </c>
      <c r="CO637" t="n">
        <v>9.673759341239929</v>
      </c>
      <c r="CP637" t="n">
        <v>6875157369768.188</v>
      </c>
      <c r="CQ637" t="n">
        <v>537844188842.8152</v>
      </c>
      <c r="CR637" t="n">
        <v>574706361882.3477</v>
      </c>
      <c r="CS637" t="n">
        <v>1.167094154295815</v>
      </c>
      <c r="CT637" t="n">
        <v>69335654498.87776</v>
      </c>
      <c r="CU637" t="n">
        <v>0</v>
      </c>
      <c r="CV637" t="n">
        <v>0</v>
      </c>
      <c r="CW637" t="n">
        <v>0</v>
      </c>
      <c r="CX637" t="n">
        <v>0</v>
      </c>
      <c r="CY637" t="n">
        <v>0</v>
      </c>
      <c r="CZ637" t="n">
        <v>0</v>
      </c>
      <c r="DA637" t="n">
        <v>0</v>
      </c>
      <c r="DB637" t="n">
        <v>0</v>
      </c>
      <c r="DC637" t="n">
        <v>0</v>
      </c>
      <c r="DD637" t="n">
        <v>0</v>
      </c>
      <c r="DE637" t="n">
        <v>0</v>
      </c>
      <c r="DF637" t="n">
        <v>0</v>
      </c>
      <c r="DG637" t="n">
        <v>0</v>
      </c>
      <c r="DH637" t="n">
        <v>0.7918908049980341</v>
      </c>
      <c r="DI637" t="n">
        <v>0.208109195001966</v>
      </c>
      <c r="DJ637" t="n">
        <v>47045276556.38071</v>
      </c>
      <c r="DK637" t="n">
        <v>12363515993.61929</v>
      </c>
      <c r="DL637" t="n">
        <v>34051290535.09695</v>
      </c>
      <c r="DM637" t="n">
        <v>8948691684.903049</v>
      </c>
      <c r="DN637" t="n">
        <v>10943707273.72845</v>
      </c>
      <c r="DO637" t="n">
        <v>2876010299.271553</v>
      </c>
      <c r="DP637" t="n">
        <v>773673034.7294967</v>
      </c>
      <c r="DQ637" t="n">
        <v>203321558.2705034</v>
      </c>
      <c r="DR637" t="n">
        <v>0</v>
      </c>
      <c r="DS637" t="n">
        <v>0</v>
      </c>
      <c r="DT637" t="n">
        <v>0</v>
      </c>
      <c r="DU637" t="n">
        <v>0</v>
      </c>
      <c r="DV637" t="n">
        <v>49740673060</v>
      </c>
      <c r="DW637" t="n">
        <v>4961578812.782465</v>
      </c>
      <c r="DX637" t="n">
        <v>0</v>
      </c>
      <c r="DY637" t="n">
        <v>5045348035.653492</v>
      </c>
      <c r="DZ637" t="n">
        <v>12342843530.22235</v>
      </c>
      <c r="EA637" t="n">
        <v>0</v>
      </c>
      <c r="EB637" t="n">
        <v>22349770378.65831</v>
      </c>
      <c r="EC637" t="n">
        <v>0.4493258535464278</v>
      </c>
      <c r="ED637" t="n">
        <v>22349770378.65831</v>
      </c>
      <c r="EE637" t="n">
        <v>26693906420.69141</v>
      </c>
      <c r="EF637" t="n">
        <v>0</v>
      </c>
      <c r="EG637" t="n">
        <v>450911316</v>
      </c>
      <c r="EH637" t="n">
        <v>58156833</v>
      </c>
      <c r="EI637" t="n">
        <v>0</v>
      </c>
      <c r="EJ637" t="n">
        <v>3092625917</v>
      </c>
      <c r="EK637" t="n">
        <v>0</v>
      </c>
      <c r="EL637" t="n">
        <v>887387946</v>
      </c>
      <c r="EM637" t="n">
        <v>58156833</v>
      </c>
      <c r="EN637" t="n">
        <v>0</v>
      </c>
      <c r="EO637" t="n">
        <v>3507930517</v>
      </c>
      <c r="EP637" t="n">
        <v>3601694066</v>
      </c>
      <c r="EQ637" t="n">
        <v>4453475296</v>
      </c>
      <c r="ER637" t="n">
        <v>63</v>
      </c>
      <c r="EU637" t="n">
        <v>2022</v>
      </c>
      <c r="EV637" t="inlineStr">
        <is>
          <t>국내간접투자</t>
        </is>
      </c>
      <c r="EW637" t="n">
        <v>0</v>
      </c>
      <c r="EX637" t="n">
        <v>357072525.0099629</v>
      </c>
      <c r="EY637" t="n">
        <v>46053861.30050623</v>
      </c>
      <c r="EZ637" t="n">
        <v>0</v>
      </c>
      <c r="FA637" t="n">
        <v>2449022026.970913</v>
      </c>
      <c r="FB637" t="n">
        <v>0</v>
      </c>
      <c r="FC637" t="n">
        <v>702714354.903492</v>
      </c>
      <c r="FD637" t="n">
        <v>46053861.30050623</v>
      </c>
      <c r="FE637" t="n">
        <v>0</v>
      </c>
      <c r="FF637" t="n">
        <v>2777897920.9843</v>
      </c>
      <c r="FG637" t="n">
        <v>0</v>
      </c>
      <c r="FH637" t="n">
        <v>93838790.99003708</v>
      </c>
      <c r="FI637" t="n">
        <v>12102971.69949377</v>
      </c>
      <c r="FJ637" t="n">
        <v>0</v>
      </c>
      <c r="FK637" t="n">
        <v>643603890.0290868</v>
      </c>
      <c r="FL637" t="n">
        <v>0</v>
      </c>
      <c r="FM637" t="n">
        <v>184673591.096508</v>
      </c>
      <c r="FN637" t="n">
        <v>12102971.69949377</v>
      </c>
      <c r="FO637" t="n">
        <v>0</v>
      </c>
      <c r="FP637" t="n">
        <v>730032596.0157002</v>
      </c>
      <c r="FQ637" t="b">
        <v>1</v>
      </c>
      <c r="FR637" t="b">
        <v>1</v>
      </c>
    </row>
    <row r="638">
      <c r="A638" t="inlineStr">
        <is>
          <t>BS00001439</t>
        </is>
      </c>
      <c r="B638" t="n">
        <v>406544855401</v>
      </c>
      <c r="C638" t="n">
        <v>6000000001263</v>
      </c>
      <c r="D638" t="inlineStr">
        <is>
          <t>가산 KT 데이터센터 개발사업 PF대출</t>
        </is>
      </c>
      <c r="E638" t="inlineStr">
        <is>
          <t>가산 데이터센터 개발사업 PF</t>
        </is>
      </c>
      <c r="F638" t="inlineStr">
        <is>
          <t>부동산</t>
        </is>
      </c>
      <c r="G638" t="inlineStr">
        <is>
          <t>개발형</t>
        </is>
      </c>
      <c r="H638" t="inlineStr">
        <is>
          <t>데이터센터</t>
        </is>
      </c>
      <c r="I638" t="inlineStr">
        <is>
          <t>국내</t>
        </is>
      </c>
      <c r="J638" t="inlineStr">
        <is>
          <t>아시아</t>
        </is>
      </c>
      <c r="K638" t="inlineStr">
        <is>
          <t>이머징</t>
        </is>
      </c>
      <c r="L638" t="inlineStr">
        <is>
          <t>한국</t>
        </is>
      </c>
      <c r="M638" t="inlineStr">
        <is>
          <t>서울기타</t>
        </is>
      </c>
      <c r="N638" t="inlineStr">
        <is>
          <t>대출</t>
        </is>
      </c>
      <c r="O638" t="inlineStr">
        <is>
          <t>선순위</t>
        </is>
      </c>
      <c r="P638" t="inlineStr">
        <is>
          <t>대출</t>
        </is>
      </c>
      <c r="Q638" t="inlineStr">
        <is>
          <t>프로젝트</t>
        </is>
      </c>
      <c r="R638" t="inlineStr">
        <is>
          <t>KRW</t>
        </is>
      </c>
      <c r="S638" t="inlineStr">
        <is>
          <t>KRW</t>
        </is>
      </c>
      <c r="T638" s="1" t="n">
        <v>44819</v>
      </c>
      <c r="U638" s="1" t="n">
        <v>46188</v>
      </c>
      <c r="V638" s="1" t="n">
        <v>46188</v>
      </c>
      <c r="X638" t="inlineStr">
        <is>
          <t>해당없음</t>
        </is>
      </c>
      <c r="Y638" t="inlineStr">
        <is>
          <t>해당없음</t>
        </is>
      </c>
      <c r="Z638" t="inlineStr">
        <is>
          <t>시공사 책임준공</t>
        </is>
      </c>
      <c r="AA638" t="inlineStr">
        <is>
          <t>시공사 책임준공</t>
        </is>
      </c>
      <c r="AB638" t="inlineStr">
        <is>
          <t>신한금융투자</t>
        </is>
      </c>
      <c r="AC638" t="inlineStr">
        <is>
          <t>해당없음</t>
        </is>
      </c>
      <c r="AD638" t="inlineStr">
        <is>
          <t>이건희</t>
        </is>
      </c>
      <c r="AF638" t="inlineStr">
        <is>
          <t>김현우</t>
        </is>
      </c>
      <c r="AH638" s="1" t="n">
        <v>44742</v>
      </c>
      <c r="AI638" t="inlineStr">
        <is>
          <t>기보유</t>
        </is>
      </c>
      <c r="AJ638" t="inlineStr">
        <is>
          <t>국내실물</t>
        </is>
      </c>
      <c r="AK638" t="inlineStr">
        <is>
          <t>부동산</t>
        </is>
      </c>
      <c r="AL638" t="inlineStr">
        <is>
          <t>Debt</t>
        </is>
      </c>
      <c r="AM638" t="inlineStr">
        <is>
          <t>인출</t>
        </is>
      </c>
      <c r="AN638" t="inlineStr">
        <is>
          <t>운영</t>
        </is>
      </c>
      <c r="AO638" t="n">
        <v>0</v>
      </c>
      <c r="AP638" t="n">
        <v>70000000000</v>
      </c>
      <c r="AQ638" t="n">
        <v>0</v>
      </c>
      <c r="AR638" t="n">
        <v>0</v>
      </c>
      <c r="AS638" t="n">
        <v>0</v>
      </c>
      <c r="AT638" t="n">
        <v>0</v>
      </c>
      <c r="AU638" t="n">
        <v>0</v>
      </c>
      <c r="AV638" t="n">
        <v>14370000000</v>
      </c>
      <c r="AW638" t="n">
        <v>68960000000</v>
      </c>
      <c r="AX638" t="n">
        <v>0</v>
      </c>
      <c r="AY638" t="n">
        <v>0</v>
      </c>
      <c r="AZ638" t="n">
        <v>0</v>
      </c>
      <c r="BA638" t="n">
        <v>0</v>
      </c>
      <c r="BB638" t="n">
        <v>14370000000</v>
      </c>
      <c r="BC638" t="n">
        <v>68960000000</v>
      </c>
      <c r="BD638" t="n">
        <v>826549259</v>
      </c>
      <c r="BE638" t="n">
        <v>2977289181</v>
      </c>
      <c r="BF638" t="n">
        <v>12498152111</v>
      </c>
      <c r="BG638" t="n">
        <v>0</v>
      </c>
      <c r="BH638" t="n">
        <v>2933905123</v>
      </c>
      <c r="BI638" t="n">
        <v>43384058</v>
      </c>
      <c r="BJ638" t="n">
        <v>0</v>
      </c>
      <c r="BK638" t="n">
        <v>0</v>
      </c>
      <c r="BL638" t="n">
        <v>3663429989</v>
      </c>
      <c r="BM638" t="n">
        <v>0</v>
      </c>
      <c r="BN638" t="n">
        <v>0</v>
      </c>
      <c r="BO638" t="n">
        <v>360513646</v>
      </c>
      <c r="BP638" t="n">
        <v>3552000286</v>
      </c>
      <c r="BQ638" t="n">
        <v>360513646</v>
      </c>
      <c r="BR638" t="n">
        <v>3552000286</v>
      </c>
      <c r="BS638" t="n">
        <v>0</v>
      </c>
      <c r="BT638" t="n">
        <v>0</v>
      </c>
      <c r="BU638" t="n">
        <v>0</v>
      </c>
      <c r="BV638" t="n">
        <v>360513646</v>
      </c>
      <c r="BW638" t="n">
        <v>3552000286</v>
      </c>
      <c r="BX638" t="n">
        <v>0.5282805703478903</v>
      </c>
      <c r="BY638" t="n">
        <v>5.920099159095554</v>
      </c>
      <c r="BZ638" t="n">
        <v>0</v>
      </c>
      <c r="CA638" t="n">
        <v>68960000000</v>
      </c>
      <c r="CB638" t="n">
        <v>67886186690</v>
      </c>
      <c r="CC638" t="n">
        <v>54590000000</v>
      </c>
      <c r="CD638" t="n">
        <v>0</v>
      </c>
      <c r="CE638" t="n">
        <v>68960000000</v>
      </c>
      <c r="CF638" t="n">
        <v>67886186690</v>
      </c>
      <c r="CG638" t="n">
        <v>54590000000</v>
      </c>
      <c r="CH638" t="n">
        <v>68960000000</v>
      </c>
      <c r="CI638" t="n">
        <v>67886186690</v>
      </c>
      <c r="CJ638" t="n">
        <v>54590000000</v>
      </c>
      <c r="CK638" t="n">
        <v>0</v>
      </c>
      <c r="CL638" t="n">
        <v>0</v>
      </c>
      <c r="CM638" t="n">
        <v>0.4582416333333333</v>
      </c>
      <c r="CN638" t="n">
        <v>5.4988996</v>
      </c>
      <c r="CO638" t="n">
        <v>5.4988996</v>
      </c>
      <c r="CP638" t="n">
        <v>31600343034.66666</v>
      </c>
      <c r="CQ638" t="n">
        <v>379204116416</v>
      </c>
      <c r="CR638" t="n">
        <v>379204116416</v>
      </c>
      <c r="CS638" t="n">
        <v>1.18123770462587</v>
      </c>
      <c r="CT638" t="n">
        <v>81458152111</v>
      </c>
      <c r="CU638" t="n">
        <v>4.8</v>
      </c>
      <c r="CV638" t="n">
        <v>0</v>
      </c>
      <c r="CW638" t="n">
        <v>4.8</v>
      </c>
      <c r="CX638" t="n">
        <v>0</v>
      </c>
      <c r="CY638" t="n">
        <v>0</v>
      </c>
      <c r="CZ638" t="n">
        <v>331008000000</v>
      </c>
      <c r="DA638" t="n">
        <v>0</v>
      </c>
      <c r="DB638" t="n">
        <v>68976000000</v>
      </c>
      <c r="DC638" t="n">
        <v>0</v>
      </c>
      <c r="DD638" t="n">
        <v>0</v>
      </c>
      <c r="DE638" t="n">
        <v>68960000000</v>
      </c>
      <c r="DF638" t="n">
        <v>0</v>
      </c>
      <c r="DG638" t="n">
        <v>0</v>
      </c>
      <c r="DH638" t="n">
        <v>1</v>
      </c>
      <c r="DI638" t="n">
        <v>0</v>
      </c>
      <c r="DJ638" t="n">
        <v>68960000000</v>
      </c>
      <c r="DK638" t="n">
        <v>0</v>
      </c>
      <c r="DL638" t="n">
        <v>54590000000</v>
      </c>
      <c r="DM638" t="n">
        <v>0</v>
      </c>
      <c r="DN638" t="n">
        <v>14370000000</v>
      </c>
      <c r="DO638" t="n">
        <v>0</v>
      </c>
      <c r="DP638" t="n">
        <v>0</v>
      </c>
      <c r="DQ638" t="n">
        <v>0</v>
      </c>
      <c r="DR638" t="n">
        <v>0</v>
      </c>
      <c r="DS638" t="n">
        <v>0</v>
      </c>
      <c r="DT638" t="n">
        <v>0</v>
      </c>
      <c r="DU638" t="n">
        <v>0</v>
      </c>
      <c r="DV638" t="n">
        <v>63976200338.85654</v>
      </c>
      <c r="DW638" t="n">
        <v>2756295796.95883</v>
      </c>
      <c r="DX638" t="n">
        <v>0</v>
      </c>
      <c r="DY638" t="n">
        <v>0</v>
      </c>
      <c r="DZ638" t="n">
        <v>0</v>
      </c>
      <c r="EA638" t="n">
        <v>0</v>
      </c>
      <c r="EB638" t="n">
        <v>2756295796.95883</v>
      </c>
      <c r="EC638" t="n">
        <v>0.04308314314322866</v>
      </c>
      <c r="ED638" t="n">
        <v>2756295796.95883</v>
      </c>
      <c r="EE638" t="n">
        <v>2971013551.157049</v>
      </c>
      <c r="EF638" t="n">
        <v>0</v>
      </c>
      <c r="EG638" t="n">
        <v>360513646</v>
      </c>
      <c r="EH638" t="n">
        <v>0</v>
      </c>
      <c r="EI638" t="n">
        <v>0</v>
      </c>
      <c r="EJ638" t="n">
        <v>0</v>
      </c>
      <c r="EK638" t="n">
        <v>0</v>
      </c>
      <c r="EL638" t="n">
        <v>3552000286</v>
      </c>
      <c r="EM638" t="n">
        <v>0</v>
      </c>
      <c r="EN638" t="n">
        <v>0</v>
      </c>
      <c r="EO638" t="n">
        <v>0</v>
      </c>
      <c r="EP638" t="n">
        <v>360513646</v>
      </c>
      <c r="EQ638" t="n">
        <v>3552000286</v>
      </c>
      <c r="ER638" t="n">
        <v>76</v>
      </c>
      <c r="EU638" t="n">
        <v>2022</v>
      </c>
      <c r="EV638" t="inlineStr">
        <is>
          <t>국내간접투자</t>
        </is>
      </c>
      <c r="EW638" t="n">
        <v>0</v>
      </c>
      <c r="EX638" t="n">
        <v>360513646</v>
      </c>
      <c r="EY638" t="n">
        <v>0</v>
      </c>
      <c r="EZ638" t="n">
        <v>0</v>
      </c>
      <c r="FA638" t="n">
        <v>0</v>
      </c>
      <c r="FB638" t="n">
        <v>0</v>
      </c>
      <c r="FC638" t="n">
        <v>3552000286</v>
      </c>
      <c r="FD638" t="n">
        <v>0</v>
      </c>
      <c r="FE638" t="n">
        <v>0</v>
      </c>
      <c r="FF638" t="n">
        <v>0</v>
      </c>
      <c r="FG638" t="n">
        <v>0</v>
      </c>
      <c r="FH638" t="n">
        <v>0</v>
      </c>
      <c r="FI638" t="n">
        <v>0</v>
      </c>
      <c r="FJ638" t="n">
        <v>0</v>
      </c>
      <c r="FK638" t="n">
        <v>0</v>
      </c>
      <c r="FL638" t="n">
        <v>0</v>
      </c>
      <c r="FM638" t="n">
        <v>0</v>
      </c>
      <c r="FN638" t="n">
        <v>0</v>
      </c>
      <c r="FO638" t="n">
        <v>0</v>
      </c>
      <c r="FP638" t="n">
        <v>0</v>
      </c>
      <c r="FQ638" t="b">
        <v>1</v>
      </c>
      <c r="FR638" t="b">
        <v>1</v>
      </c>
    </row>
    <row r="639">
      <c r="A639" t="inlineStr">
        <is>
          <t>BS00001440</t>
        </is>
      </c>
      <c r="B639" t="inlineStr">
        <is>
          <t>BS0000144001</t>
        </is>
      </c>
      <c r="C639" t="n">
        <v>210001533</v>
      </c>
      <c r="D639" t="inlineStr">
        <is>
          <t>DCVC VI</t>
        </is>
      </c>
      <c r="E639" t="inlineStr">
        <is>
          <t>DCVC VI</t>
        </is>
      </c>
      <c r="F639" t="inlineStr">
        <is>
          <t>VC</t>
        </is>
      </c>
      <c r="G639" t="inlineStr">
        <is>
          <t>VC</t>
        </is>
      </c>
      <c r="H639" t="inlineStr">
        <is>
          <t>VC</t>
        </is>
      </c>
      <c r="I639" t="inlineStr">
        <is>
          <t>해외</t>
        </is>
      </c>
      <c r="J639" t="inlineStr">
        <is>
          <t>아메리카/유럽</t>
        </is>
      </c>
      <c r="K639" t="inlineStr">
        <is>
          <t>선진국</t>
        </is>
      </c>
      <c r="L639" t="inlineStr">
        <is>
          <t>혼합</t>
        </is>
      </c>
      <c r="M639" t="inlineStr">
        <is>
          <t>해당없음</t>
        </is>
      </c>
      <c r="N639" t="inlineStr">
        <is>
          <t>수익증권</t>
        </is>
      </c>
      <c r="O639" t="inlineStr">
        <is>
          <t>지분</t>
        </is>
      </c>
      <c r="P639" t="inlineStr">
        <is>
          <t>주식형</t>
        </is>
      </c>
      <c r="Q639" t="inlineStr">
        <is>
          <t>블라인드</t>
        </is>
      </c>
      <c r="R639" t="inlineStr">
        <is>
          <t>USD</t>
        </is>
      </c>
      <c r="S639" t="inlineStr">
        <is>
          <t>USD</t>
        </is>
      </c>
      <c r="T639" s="1" t="n">
        <v>44826</v>
      </c>
      <c r="U639" s="1" t="n">
        <v>46752</v>
      </c>
      <c r="V639" s="1" t="n">
        <v>48479</v>
      </c>
      <c r="X639" t="inlineStr">
        <is>
          <t>해당없음</t>
        </is>
      </c>
      <c r="Y639" t="inlineStr">
        <is>
          <t>해당없음</t>
        </is>
      </c>
      <c r="Z639" t="inlineStr">
        <is>
          <t>해당없음</t>
        </is>
      </c>
      <c r="AA639" t="inlineStr">
        <is>
          <t>해당없음</t>
        </is>
      </c>
      <c r="AB639" t="inlineStr">
        <is>
          <t>해당없음</t>
        </is>
      </c>
      <c r="AC639" t="inlineStr">
        <is>
          <t>DCVC</t>
        </is>
      </c>
      <c r="AD639" t="inlineStr">
        <is>
          <t>이문일</t>
        </is>
      </c>
      <c r="AF639" t="inlineStr">
        <is>
          <t>권우철</t>
        </is>
      </c>
      <c r="AH639" s="1" t="n">
        <v>44773</v>
      </c>
      <c r="AI639" t="inlineStr">
        <is>
          <t>기보유</t>
        </is>
      </c>
      <c r="AJ639" t="inlineStr">
        <is>
          <t>사모투자</t>
        </is>
      </c>
      <c r="AK639" t="inlineStr">
        <is>
          <t>VC</t>
        </is>
      </c>
      <c r="AL639" t="inlineStr">
        <is>
          <t>Equity</t>
        </is>
      </c>
      <c r="AM639" t="inlineStr">
        <is>
          <t>인출</t>
        </is>
      </c>
      <c r="AN639" t="inlineStr">
        <is>
          <t>운영</t>
        </is>
      </c>
      <c r="AO639" t="n">
        <v>50000000</v>
      </c>
      <c r="AP639" t="n">
        <v>70000000000</v>
      </c>
      <c r="AQ639" t="n">
        <v>0</v>
      </c>
      <c r="AR639" t="n">
        <v>0</v>
      </c>
      <c r="AS639" t="n">
        <v>0</v>
      </c>
      <c r="AT639" t="n">
        <v>0</v>
      </c>
      <c r="AU639" t="n">
        <v>1842875000</v>
      </c>
      <c r="AV639" t="n">
        <v>10785450000</v>
      </c>
      <c r="AW639" t="n">
        <v>39919137500</v>
      </c>
      <c r="AX639" t="n">
        <v>0</v>
      </c>
      <c r="AY639" t="n">
        <v>0</v>
      </c>
      <c r="AZ639" t="n">
        <v>0</v>
      </c>
      <c r="BA639" t="n">
        <v>1842875000</v>
      </c>
      <c r="BB639" t="n">
        <v>10785450000</v>
      </c>
      <c r="BC639" t="n">
        <v>39919137500</v>
      </c>
      <c r="BD639" t="n">
        <v>0</v>
      </c>
      <c r="BE639" t="n">
        <v>0</v>
      </c>
      <c r="BF639" t="n">
        <v>0</v>
      </c>
      <c r="BG639" t="n">
        <v>0</v>
      </c>
      <c r="BH639" t="n">
        <v>0</v>
      </c>
      <c r="BI639" t="n">
        <v>0</v>
      </c>
      <c r="BJ639" t="n">
        <v>0</v>
      </c>
      <c r="BK639" t="n">
        <v>0</v>
      </c>
      <c r="BL639" t="n">
        <v>0</v>
      </c>
      <c r="BM639" t="n">
        <v>-83845303</v>
      </c>
      <c r="BN639" t="n">
        <v>8725397887</v>
      </c>
      <c r="BO639" t="n">
        <v>0</v>
      </c>
      <c r="BP639" t="n">
        <v>0</v>
      </c>
      <c r="BQ639" t="n">
        <v>-83845303</v>
      </c>
      <c r="BR639" t="n">
        <v>8725397887</v>
      </c>
      <c r="BS639" t="n">
        <v>0</v>
      </c>
      <c r="BT639" t="n">
        <v>0</v>
      </c>
      <c r="BU639" t="n">
        <v>0</v>
      </c>
      <c r="BV639" t="n">
        <v>-83845303</v>
      </c>
      <c r="BW639" t="n">
        <v>8725397887</v>
      </c>
      <c r="BX639" t="n">
        <v>-0.1727351687247506</v>
      </c>
      <c r="BY639" t="n">
        <v>25.18849551684764</v>
      </c>
      <c r="BZ639" t="n">
        <v>29125000</v>
      </c>
      <c r="CA639" t="n">
        <v>39919137500</v>
      </c>
      <c r="CB639" t="n">
        <v>38076262500</v>
      </c>
      <c r="CC639" t="n">
        <v>29133687500</v>
      </c>
      <c r="CD639" t="n">
        <v>34081716</v>
      </c>
      <c r="CE639" t="n">
        <v>48903854288</v>
      </c>
      <c r="CF639" t="n">
        <v>48091897597</v>
      </c>
      <c r="CG639" t="n">
        <v>29102361750</v>
      </c>
      <c r="CH639" t="n">
        <v>47031529198</v>
      </c>
      <c r="CI639" t="n">
        <v>45336859985.75</v>
      </c>
      <c r="CJ639" t="n">
        <v>26631049195</v>
      </c>
      <c r="CK639" t="n">
        <v>9615030003</v>
      </c>
      <c r="CL639" t="n">
        <v>0</v>
      </c>
      <c r="CM639" t="n">
        <v>-22.86380402743817</v>
      </c>
      <c r="CN639" t="n">
        <v>26.99078857898713</v>
      </c>
      <c r="CO639" t="n">
        <v>11.63682758808136</v>
      </c>
      <c r="CP639" t="n">
        <v>-1118128140627.224</v>
      </c>
      <c r="CQ639" t="n">
        <v>1319953591785.001</v>
      </c>
      <c r="CR639" t="n">
        <v>569085720742.1094</v>
      </c>
      <c r="CS639" t="n">
        <v>1.225072918672153</v>
      </c>
      <c r="CT639" t="n">
        <v>59910787506.91785</v>
      </c>
      <c r="CU639" t="n">
        <v>0</v>
      </c>
      <c r="CV639" t="n">
        <v>0</v>
      </c>
      <c r="CW639" t="n">
        <v>0</v>
      </c>
      <c r="CX639" t="n">
        <v>0</v>
      </c>
      <c r="CY639" t="n">
        <v>0</v>
      </c>
      <c r="CZ639" t="n">
        <v>0</v>
      </c>
      <c r="DA639" t="n">
        <v>0</v>
      </c>
      <c r="DB639" t="n">
        <v>0</v>
      </c>
      <c r="DC639" t="n">
        <v>0</v>
      </c>
      <c r="DD639" t="n">
        <v>0</v>
      </c>
      <c r="DE639" t="n">
        <v>0</v>
      </c>
      <c r="DF639" t="n">
        <v>0</v>
      </c>
      <c r="DG639" t="n">
        <v>0</v>
      </c>
      <c r="DH639" t="n">
        <v>0</v>
      </c>
      <c r="DI639" t="n">
        <v>1</v>
      </c>
      <c r="DJ639" t="n">
        <v>0</v>
      </c>
      <c r="DK639" t="n">
        <v>48903854288</v>
      </c>
      <c r="DL639" t="n">
        <v>0</v>
      </c>
      <c r="DM639" t="n">
        <v>29102361750</v>
      </c>
      <c r="DN639" t="n">
        <v>0</v>
      </c>
      <c r="DO639" t="n">
        <v>10785450000</v>
      </c>
      <c r="DP639" t="n">
        <v>0</v>
      </c>
      <c r="DQ639" t="n">
        <v>0</v>
      </c>
      <c r="DR639" t="n">
        <v>0</v>
      </c>
      <c r="DS639" t="n">
        <v>0</v>
      </c>
      <c r="DT639" t="n">
        <v>0</v>
      </c>
      <c r="DU639" t="n">
        <v>0</v>
      </c>
      <c r="DV639" t="n">
        <v>37240142401</v>
      </c>
      <c r="DW639" t="n">
        <v>0</v>
      </c>
      <c r="DX639" t="n">
        <v>0</v>
      </c>
      <c r="DY639" t="n">
        <v>18247669776.49</v>
      </c>
      <c r="DZ639" t="n">
        <v>9310035600.25</v>
      </c>
      <c r="EA639" t="n">
        <v>0</v>
      </c>
      <c r="EB639" t="n">
        <v>27557705376.74</v>
      </c>
      <c r="EC639" t="n">
        <v>0.74</v>
      </c>
      <c r="ED639" t="n">
        <v>27557705376.74</v>
      </c>
      <c r="EE639" t="n">
        <v>36188852173.12</v>
      </c>
      <c r="EF639" t="n">
        <v>-831808498</v>
      </c>
      <c r="EG639" t="n">
        <v>0</v>
      </c>
      <c r="EH639" t="n">
        <v>0</v>
      </c>
      <c r="EI639" t="n">
        <v>947073006</v>
      </c>
      <c r="EJ639" t="n">
        <v>-199109811</v>
      </c>
      <c r="EK639" t="n">
        <v>133135883</v>
      </c>
      <c r="EL639" t="n">
        <v>0</v>
      </c>
      <c r="EM639" t="n">
        <v>0</v>
      </c>
      <c r="EN639" t="n">
        <v>-963011162</v>
      </c>
      <c r="EO639" t="n">
        <v>9555273166</v>
      </c>
      <c r="EP639" t="n">
        <v>-83845303</v>
      </c>
      <c r="EQ639" t="n">
        <v>8725397887</v>
      </c>
      <c r="ER639" t="n">
        <v>27</v>
      </c>
      <c r="ES639" t="inlineStr">
        <is>
          <t>Early Stage</t>
        </is>
      </c>
      <c r="EU639" t="n">
        <v>2022</v>
      </c>
      <c r="EV639" t="inlineStr">
        <is>
          <t>해외직접투자</t>
        </is>
      </c>
      <c r="EW639" t="n">
        <v>0</v>
      </c>
      <c r="EX639" t="n">
        <v>0</v>
      </c>
      <c r="EY639" t="n">
        <v>0</v>
      </c>
      <c r="EZ639" t="n">
        <v>0</v>
      </c>
      <c r="FA639" t="n">
        <v>0</v>
      </c>
      <c r="FB639" t="n">
        <v>0</v>
      </c>
      <c r="FC639" t="n">
        <v>0</v>
      </c>
      <c r="FD639" t="n">
        <v>0</v>
      </c>
      <c r="FE639" t="n">
        <v>0</v>
      </c>
      <c r="FF639" t="n">
        <v>0</v>
      </c>
      <c r="FG639" t="n">
        <v>-831808498</v>
      </c>
      <c r="FH639" t="n">
        <v>0</v>
      </c>
      <c r="FI639" t="n">
        <v>0</v>
      </c>
      <c r="FJ639" t="n">
        <v>947073006</v>
      </c>
      <c r="FK639" t="n">
        <v>-199109811</v>
      </c>
      <c r="FL639" t="n">
        <v>133135883</v>
      </c>
      <c r="FM639" t="n">
        <v>0</v>
      </c>
      <c r="FN639" t="n">
        <v>0</v>
      </c>
      <c r="FO639" t="n">
        <v>-963011162</v>
      </c>
      <c r="FP639" t="n">
        <v>9555273166</v>
      </c>
      <c r="FQ639" t="b">
        <v>1</v>
      </c>
      <c r="FR639" t="b">
        <v>1</v>
      </c>
    </row>
    <row r="640">
      <c r="A640" t="inlineStr">
        <is>
          <t>BS00001441</t>
        </is>
      </c>
      <c r="B640" t="inlineStr">
        <is>
          <t>BS0000144101</t>
        </is>
      </c>
      <c r="C640" t="n">
        <v>210001513</v>
      </c>
      <c r="D640" t="inlineStr">
        <is>
          <t>신한AIM 부동산 전문투자형사모투자신탁 26-B호</t>
        </is>
      </c>
      <c r="E640" t="inlineStr">
        <is>
          <t>신한AIM부동산일반사모투자신탁 제26-B호</t>
        </is>
      </c>
      <c r="F640" t="inlineStr">
        <is>
          <t>부동산</t>
        </is>
      </c>
      <c r="G640" t="inlineStr">
        <is>
          <t>수익형</t>
        </is>
      </c>
      <c r="H640" t="inlineStr">
        <is>
          <t>혼합</t>
        </is>
      </c>
      <c r="I640" t="inlineStr">
        <is>
          <t>해외</t>
        </is>
      </c>
      <c r="J640" t="inlineStr">
        <is>
          <t>아메리카/유럽</t>
        </is>
      </c>
      <c r="K640" t="inlineStr">
        <is>
          <t>선진국</t>
        </is>
      </c>
      <c r="L640" t="inlineStr">
        <is>
          <t>미국</t>
        </is>
      </c>
      <c r="M640" t="inlineStr">
        <is>
          <t>해당없음</t>
        </is>
      </c>
      <c r="N640" t="inlineStr">
        <is>
          <t>수익증권</t>
        </is>
      </c>
      <c r="O640" t="inlineStr">
        <is>
          <t>선순위</t>
        </is>
      </c>
      <c r="P640" t="inlineStr">
        <is>
          <t>채권형</t>
        </is>
      </c>
      <c r="Q640" t="inlineStr">
        <is>
          <t>블라인드</t>
        </is>
      </c>
      <c r="R640" t="inlineStr">
        <is>
          <t>KRW</t>
        </is>
      </c>
      <c r="S640" t="inlineStr">
        <is>
          <t>USD</t>
        </is>
      </c>
      <c r="T640" s="1" t="n">
        <v>44797</v>
      </c>
      <c r="U640" s="1" t="n">
        <v>47538</v>
      </c>
      <c r="V640" s="1" t="n">
        <v>48999</v>
      </c>
      <c r="X640" t="inlineStr">
        <is>
          <t>해당없음</t>
        </is>
      </c>
      <c r="Y640" t="inlineStr">
        <is>
          <t>해당없음</t>
        </is>
      </c>
      <c r="Z640" t="inlineStr">
        <is>
          <t>해당없음</t>
        </is>
      </c>
      <c r="AA640" t="inlineStr">
        <is>
          <t>해당없음</t>
        </is>
      </c>
      <c r="AB640" t="inlineStr">
        <is>
          <t>신한자산운용</t>
        </is>
      </c>
      <c r="AC640" t="inlineStr">
        <is>
          <t>PIMCO</t>
        </is>
      </c>
      <c r="AD640" t="inlineStr">
        <is>
          <t>정의헌</t>
        </is>
      </c>
      <c r="AF640" t="inlineStr">
        <is>
          <t>신혜림</t>
        </is>
      </c>
      <c r="AH640" s="1" t="n">
        <v>44773</v>
      </c>
      <c r="AI640" t="inlineStr">
        <is>
          <t>기보유</t>
        </is>
      </c>
      <c r="AJ640" t="inlineStr">
        <is>
          <t>해외실물</t>
        </is>
      </c>
      <c r="AK640" t="inlineStr">
        <is>
          <t>부동산</t>
        </is>
      </c>
      <c r="AL640" t="inlineStr">
        <is>
          <t>Debt</t>
        </is>
      </c>
      <c r="AM640" t="inlineStr">
        <is>
          <t>인출</t>
        </is>
      </c>
      <c r="AN640" t="inlineStr">
        <is>
          <t>운영</t>
        </is>
      </c>
      <c r="AO640" t="n">
        <v>50000000</v>
      </c>
      <c r="AP640" t="n">
        <v>70000000000</v>
      </c>
      <c r="AQ640" t="n">
        <v>0</v>
      </c>
      <c r="AR640" t="n">
        <v>0</v>
      </c>
      <c r="AS640" t="n">
        <v>0</v>
      </c>
      <c r="AT640" t="n">
        <v>0</v>
      </c>
      <c r="AU640" t="n">
        <v>0</v>
      </c>
      <c r="AV640" t="n">
        <v>8519960989</v>
      </c>
      <c r="AW640" t="n">
        <v>40058210989</v>
      </c>
      <c r="AX640" t="n">
        <v>0</v>
      </c>
      <c r="AY640" t="n">
        <v>5327745144</v>
      </c>
      <c r="AZ640" t="n">
        <v>5601733297</v>
      </c>
      <c r="BA640" t="n">
        <v>0</v>
      </c>
      <c r="BB640" t="n">
        <v>3192215845</v>
      </c>
      <c r="BC640" t="n">
        <v>34456477692</v>
      </c>
      <c r="BD640" t="n">
        <v>0</v>
      </c>
      <c r="BE640" t="n">
        <v>2345910840</v>
      </c>
      <c r="BF640" t="n">
        <v>3251315283</v>
      </c>
      <c r="BG640" t="n">
        <v>2345707578</v>
      </c>
      <c r="BH640" t="n">
        <v>0</v>
      </c>
      <c r="BI640" t="n">
        <v>203262</v>
      </c>
      <c r="BJ640" t="n">
        <v>20632778</v>
      </c>
      <c r="BK640" t="n">
        <v>2345707578</v>
      </c>
      <c r="BL640" t="n">
        <v>203262</v>
      </c>
      <c r="BM640" t="n">
        <v>-217605273</v>
      </c>
      <c r="BN640" t="n">
        <v>-477179214</v>
      </c>
      <c r="BO640" t="n">
        <v>0</v>
      </c>
      <c r="BP640" t="n">
        <v>2345910840</v>
      </c>
      <c r="BQ640" t="n">
        <v>-217605273</v>
      </c>
      <c r="BR640" t="n">
        <v>1868731626</v>
      </c>
      <c r="BS640" t="n">
        <v>0</v>
      </c>
      <c r="BT640" t="n">
        <v>0</v>
      </c>
      <c r="BU640" t="n">
        <v>0</v>
      </c>
      <c r="BV640" t="n">
        <v>-217605273</v>
      </c>
      <c r="BW640" t="n">
        <v>1868731626</v>
      </c>
      <c r="BX640" t="n">
        <v>-0.5836054358494357</v>
      </c>
      <c r="BY640" t="n">
        <v>5.373488588096379</v>
      </c>
      <c r="BZ640" t="n">
        <v>0</v>
      </c>
      <c r="CA640" t="n">
        <v>34912440985</v>
      </c>
      <c r="CB640" t="n">
        <v>34912440985</v>
      </c>
      <c r="CC640" t="n">
        <v>31266637951</v>
      </c>
      <c r="CD640" t="n">
        <v>0</v>
      </c>
      <c r="CE640" t="n">
        <v>37068763159</v>
      </c>
      <c r="CF640" t="n">
        <v>37286368432</v>
      </c>
      <c r="CG640" t="n">
        <v>34353726528</v>
      </c>
      <c r="CH640" t="n">
        <v>37068763159</v>
      </c>
      <c r="CI640" t="n">
        <v>37286368432</v>
      </c>
      <c r="CJ640" t="n">
        <v>34353726528</v>
      </c>
      <c r="CK640" t="n">
        <v>-477179214</v>
      </c>
      <c r="CL640" t="n">
        <v>0</v>
      </c>
      <c r="CM640" t="n">
        <v>-6.873680055141448</v>
      </c>
      <c r="CN640" t="n">
        <v>5.411947071552277</v>
      </c>
      <c r="CO640" t="n">
        <v>6.688810884952547</v>
      </c>
      <c r="CP640" t="n">
        <v>-254798817994.7804</v>
      </c>
      <c r="CQ640" t="n">
        <v>200614184224.415</v>
      </c>
      <c r="CR640" t="n">
        <v>247945946509.6472</v>
      </c>
      <c r="CS640" t="n">
        <v>1.146377000001576</v>
      </c>
      <c r="CT640" t="n">
        <v>42494777503.98338</v>
      </c>
      <c r="CU640" t="n">
        <v>0</v>
      </c>
      <c r="CV640" t="n">
        <v>0</v>
      </c>
      <c r="CW640" t="n">
        <v>0</v>
      </c>
      <c r="CX640" t="n">
        <v>0</v>
      </c>
      <c r="CY640" t="n">
        <v>0</v>
      </c>
      <c r="CZ640" t="n">
        <v>0</v>
      </c>
      <c r="DA640" t="n">
        <v>0</v>
      </c>
      <c r="DB640" t="n">
        <v>0</v>
      </c>
      <c r="DC640" t="n">
        <v>0</v>
      </c>
      <c r="DD640" t="n">
        <v>0</v>
      </c>
      <c r="DE640" t="n">
        <v>0</v>
      </c>
      <c r="DF640" t="n">
        <v>0</v>
      </c>
      <c r="DG640" t="n">
        <v>0</v>
      </c>
      <c r="DH640" t="n">
        <v>0.9794686486264526</v>
      </c>
      <c r="DI640" t="n">
        <v>0.02053135137354741</v>
      </c>
      <c r="DJ640" t="n">
        <v>36307691357.59976</v>
      </c>
      <c r="DK640" t="n">
        <v>761071801.4002382</v>
      </c>
      <c r="DL640" t="n">
        <v>33648398097.66287</v>
      </c>
      <c r="DM640" t="n">
        <v>705328430.3371248</v>
      </c>
      <c r="DN640" t="n">
        <v>8345034676.245924</v>
      </c>
      <c r="DO640" t="n">
        <v>174926312.7540755</v>
      </c>
      <c r="DP640" t="n">
        <v>5218359336.419825</v>
      </c>
      <c r="DQ640" t="n">
        <v>109385807.5801749</v>
      </c>
      <c r="DR640" t="n">
        <v>0</v>
      </c>
      <c r="DS640" t="n">
        <v>0</v>
      </c>
      <c r="DT640" t="n">
        <v>0</v>
      </c>
      <c r="DU640" t="n">
        <v>0</v>
      </c>
      <c r="DV640" t="n">
        <v>38173240407</v>
      </c>
      <c r="DW640" t="n">
        <v>4029780705.597886</v>
      </c>
      <c r="DX640" t="n">
        <v>0</v>
      </c>
      <c r="DY640" t="n">
        <v>7269394240.41655</v>
      </c>
      <c r="DZ640" t="n">
        <v>9749347864.447138</v>
      </c>
      <c r="EA640" t="n">
        <v>0</v>
      </c>
      <c r="EB640" t="n">
        <v>21048522810.46157</v>
      </c>
      <c r="EC640" t="n">
        <v>0.5513947096459175</v>
      </c>
      <c r="ED640" t="n">
        <v>21048522810.46157</v>
      </c>
      <c r="EE640" t="n">
        <v>20439519898.99009</v>
      </c>
      <c r="EF640" t="n">
        <v>0</v>
      </c>
      <c r="EG640" t="n">
        <v>0</v>
      </c>
      <c r="EH640" t="n">
        <v>0</v>
      </c>
      <c r="EI640" t="n">
        <v>0</v>
      </c>
      <c r="EJ640" t="n">
        <v>-217605273</v>
      </c>
      <c r="EK640" t="n">
        <v>0</v>
      </c>
      <c r="EL640" t="n">
        <v>2345910840</v>
      </c>
      <c r="EM640" t="n">
        <v>20632778</v>
      </c>
      <c r="EN640" t="n">
        <v>0</v>
      </c>
      <c r="EO640" t="n">
        <v>-497811992</v>
      </c>
      <c r="EP640" t="n">
        <v>-217605273</v>
      </c>
      <c r="EQ640" t="n">
        <v>1868731626</v>
      </c>
      <c r="ER640" t="n">
        <v>137</v>
      </c>
      <c r="EU640" t="n">
        <v>2022</v>
      </c>
      <c r="EV640" t="inlineStr">
        <is>
          <t>국내간접투자</t>
        </is>
      </c>
      <c r="EW640" t="n">
        <v>0</v>
      </c>
      <c r="EX640" t="n">
        <v>0</v>
      </c>
      <c r="EY640" t="n">
        <v>0</v>
      </c>
      <c r="EZ640" t="n">
        <v>0</v>
      </c>
      <c r="FA640" t="n">
        <v>-213137542.6793003</v>
      </c>
      <c r="FB640" t="n">
        <v>0</v>
      </c>
      <c r="FC640" t="n">
        <v>2297746120.252946</v>
      </c>
      <c r="FD640" t="n">
        <v>20209159.1850696</v>
      </c>
      <c r="FE640" t="n">
        <v>0</v>
      </c>
      <c r="FF640" t="n">
        <v>-487591239.0742824</v>
      </c>
      <c r="FG640" t="n">
        <v>0</v>
      </c>
      <c r="FH640" t="n">
        <v>0</v>
      </c>
      <c r="FI640" t="n">
        <v>0</v>
      </c>
      <c r="FJ640" t="n">
        <v>0</v>
      </c>
      <c r="FK640" t="n">
        <v>-4467730.320699709</v>
      </c>
      <c r="FL640" t="n">
        <v>0</v>
      </c>
      <c r="FM640" t="n">
        <v>48164719.74705376</v>
      </c>
      <c r="FN640" t="n">
        <v>423618.8149303987</v>
      </c>
      <c r="FO640" t="n">
        <v>0</v>
      </c>
      <c r="FP640" t="n">
        <v>-10220752.92571757</v>
      </c>
      <c r="FQ640" t="b">
        <v>1</v>
      </c>
      <c r="FR640" t="b">
        <v>1</v>
      </c>
    </row>
    <row r="641">
      <c r="A641" t="inlineStr">
        <is>
          <t>BS00001443</t>
        </is>
      </c>
      <c r="B641" t="inlineStr">
        <is>
          <t>BS0000144301</t>
        </is>
      </c>
      <c r="C641" t="n">
        <v>210001547</v>
      </c>
      <c r="D641" t="inlineStr">
        <is>
          <t>IPI PARTNERS III-B,L.P.</t>
        </is>
      </c>
      <c r="E641" t="inlineStr">
        <is>
          <t>BLUE OWL DIGITAL INFRASTRUCTURE FUND III-B LP</t>
        </is>
      </c>
      <c r="F641" t="inlineStr">
        <is>
          <t>부동산</t>
        </is>
      </c>
      <c r="G641" t="inlineStr">
        <is>
          <t>개발형</t>
        </is>
      </c>
      <c r="H641" t="inlineStr">
        <is>
          <t>데이터센터</t>
        </is>
      </c>
      <c r="I641" t="inlineStr">
        <is>
          <t>해외</t>
        </is>
      </c>
      <c r="J641" t="inlineStr">
        <is>
          <t>아메리카</t>
        </is>
      </c>
      <c r="K641" t="inlineStr">
        <is>
          <t>선진국</t>
        </is>
      </c>
      <c r="L641" t="inlineStr">
        <is>
          <t>미국</t>
        </is>
      </c>
      <c r="M641" t="inlineStr">
        <is>
          <t>해당없음</t>
        </is>
      </c>
      <c r="N641" t="inlineStr">
        <is>
          <t>수익증권</t>
        </is>
      </c>
      <c r="O641" t="inlineStr">
        <is>
          <t>지분</t>
        </is>
      </c>
      <c r="P641" t="inlineStr">
        <is>
          <t>주식형</t>
        </is>
      </c>
      <c r="Q641" t="inlineStr">
        <is>
          <t>블라인드</t>
        </is>
      </c>
      <c r="R641" t="inlineStr">
        <is>
          <t>USD</t>
        </is>
      </c>
      <c r="S641" t="inlineStr">
        <is>
          <t>USD</t>
        </is>
      </c>
      <c r="T641" s="1" t="n">
        <v>44858</v>
      </c>
      <c r="U641" s="1" t="n">
        <v>46234</v>
      </c>
      <c r="V641" s="1" t="n">
        <v>49156</v>
      </c>
      <c r="X641" t="inlineStr">
        <is>
          <t>해당없음</t>
        </is>
      </c>
      <c r="Y641" t="inlineStr">
        <is>
          <t>해당없음</t>
        </is>
      </c>
      <c r="Z641" t="inlineStr">
        <is>
          <t>해당없음</t>
        </is>
      </c>
      <c r="AA641" t="inlineStr">
        <is>
          <t>해당없음</t>
        </is>
      </c>
      <c r="AB641" t="inlineStr">
        <is>
          <t>해당없음</t>
        </is>
      </c>
      <c r="AC641" t="inlineStr">
        <is>
          <t>IPI Partners</t>
        </is>
      </c>
      <c r="AD641" t="inlineStr">
        <is>
          <t>임채연</t>
        </is>
      </c>
      <c r="AF641" t="inlineStr">
        <is>
          <t>신혜림</t>
        </is>
      </c>
      <c r="AH641" s="1" t="n">
        <v>44773</v>
      </c>
      <c r="AI641" t="inlineStr">
        <is>
          <t>기보유</t>
        </is>
      </c>
      <c r="AJ641" t="inlineStr">
        <is>
          <t>해외실물</t>
        </is>
      </c>
      <c r="AK641" t="inlineStr">
        <is>
          <t>부동산</t>
        </is>
      </c>
      <c r="AL641" t="inlineStr">
        <is>
          <t>Equity</t>
        </is>
      </c>
      <c r="AM641" t="inlineStr">
        <is>
          <t>인출</t>
        </is>
      </c>
      <c r="AN641" t="inlineStr">
        <is>
          <t>운영</t>
        </is>
      </c>
      <c r="AO641" t="n">
        <v>75000000</v>
      </c>
      <c r="AP641" t="n">
        <v>105000000000</v>
      </c>
      <c r="AQ641" t="n">
        <v>0</v>
      </c>
      <c r="AR641" t="n">
        <v>0</v>
      </c>
      <c r="AS641" t="n">
        <v>0</v>
      </c>
      <c r="AT641" t="n">
        <v>0</v>
      </c>
      <c r="AU641" t="n">
        <v>13825480473</v>
      </c>
      <c r="AV641" t="n">
        <v>27290252528</v>
      </c>
      <c r="AW641" t="n">
        <v>74073491868</v>
      </c>
      <c r="AX641" t="n">
        <v>0</v>
      </c>
      <c r="AY641" t="n">
        <v>8541073975</v>
      </c>
      <c r="AZ641" t="n">
        <v>11306893876</v>
      </c>
      <c r="BA641" t="n">
        <v>13825480473</v>
      </c>
      <c r="BB641" t="n">
        <v>18749178553</v>
      </c>
      <c r="BC641" t="n">
        <v>62766597992</v>
      </c>
      <c r="BD641" t="n">
        <v>0</v>
      </c>
      <c r="BE641" t="n">
        <v>1230757008</v>
      </c>
      <c r="BF641" t="n">
        <v>1306042835</v>
      </c>
      <c r="BG641" t="n">
        <v>1230757008</v>
      </c>
      <c r="BH641" t="n">
        <v>0</v>
      </c>
      <c r="BI641" t="n">
        <v>0</v>
      </c>
      <c r="BJ641" t="n">
        <v>-2097035635</v>
      </c>
      <c r="BK641" t="n">
        <v>1230757008</v>
      </c>
      <c r="BL641" t="n">
        <v>0</v>
      </c>
      <c r="BM641" t="n">
        <v>-176097600</v>
      </c>
      <c r="BN641" t="n">
        <v>-5414902068</v>
      </c>
      <c r="BO641" t="n">
        <v>0</v>
      </c>
      <c r="BP641" t="n">
        <v>1230757008</v>
      </c>
      <c r="BQ641" t="n">
        <v>-176097600</v>
      </c>
      <c r="BR641" t="n">
        <v>-4184145060</v>
      </c>
      <c r="BS641" t="n">
        <v>0</v>
      </c>
      <c r="BT641" t="n">
        <v>0</v>
      </c>
      <c r="BU641" t="n">
        <v>0</v>
      </c>
      <c r="BV641" t="n">
        <v>-176097600</v>
      </c>
      <c r="BW641" t="n">
        <v>-4184145060</v>
      </c>
      <c r="BX641" t="n">
        <v>-0.2694719829203402</v>
      </c>
      <c r="BY641" t="n">
        <v>-6.231633134467085</v>
      </c>
      <c r="BZ641" t="n">
        <v>45012559.44</v>
      </c>
      <c r="CA641" t="n">
        <v>63159774902</v>
      </c>
      <c r="CB641" t="n">
        <v>49334294429</v>
      </c>
      <c r="CC641" t="n">
        <v>43880148269</v>
      </c>
      <c r="CD641" t="n">
        <v>49768186.76</v>
      </c>
      <c r="CE641" t="n">
        <v>71412371182</v>
      </c>
      <c r="CF641" t="n">
        <v>59109793866</v>
      </c>
      <c r="CG641" t="n">
        <v>58690755480</v>
      </c>
      <c r="CH641" t="n">
        <v>69983624381.93579</v>
      </c>
      <c r="CI641" t="n">
        <v>56300337475.33711</v>
      </c>
      <c r="CJ641" t="n">
        <v>55449553823.7354</v>
      </c>
      <c r="CK641" t="n">
        <v>-4215107994.799614</v>
      </c>
      <c r="CL641" t="n">
        <v>0</v>
      </c>
      <c r="CM641" t="n">
        <v>-24.55504007637502</v>
      </c>
      <c r="CN641" t="n">
        <v>-9.086169898509979</v>
      </c>
      <c r="CO641" t="n">
        <v>11.35176956653595</v>
      </c>
      <c r="CP641" t="n">
        <v>-1753533636322.979</v>
      </c>
      <c r="CQ641" t="n">
        <v>-648864937415.1099</v>
      </c>
      <c r="CR641" t="n">
        <v>810656781857.9965</v>
      </c>
      <c r="CS641" t="n">
        <v>1.13435057230371</v>
      </c>
      <c r="CT641" t="n">
        <v>81006664119.86667</v>
      </c>
      <c r="CU641" t="n">
        <v>0</v>
      </c>
      <c r="CV641" t="n">
        <v>0</v>
      </c>
      <c r="CW641" t="n">
        <v>0</v>
      </c>
      <c r="CX641" t="n">
        <v>0</v>
      </c>
      <c r="CY641" t="n">
        <v>0</v>
      </c>
      <c r="CZ641" t="n">
        <v>0</v>
      </c>
      <c r="DA641" t="n">
        <v>0</v>
      </c>
      <c r="DB641" t="n">
        <v>0</v>
      </c>
      <c r="DC641" t="n">
        <v>0</v>
      </c>
      <c r="DD641" t="n">
        <v>0</v>
      </c>
      <c r="DE641" t="n">
        <v>0</v>
      </c>
      <c r="DF641" t="n">
        <v>0</v>
      </c>
      <c r="DG641" t="n">
        <v>0</v>
      </c>
      <c r="DH641" t="n">
        <v>0</v>
      </c>
      <c r="DI641" t="n">
        <v>1</v>
      </c>
      <c r="DJ641" t="n">
        <v>0</v>
      </c>
      <c r="DK641" t="n">
        <v>71412371182</v>
      </c>
      <c r="DL641" t="n">
        <v>0</v>
      </c>
      <c r="DM641" t="n">
        <v>58690755480</v>
      </c>
      <c r="DN641" t="n">
        <v>0</v>
      </c>
      <c r="DO641" t="n">
        <v>27290252528</v>
      </c>
      <c r="DP641" t="n">
        <v>0</v>
      </c>
      <c r="DQ641" t="n">
        <v>8541073975</v>
      </c>
      <c r="DR641" t="n">
        <v>0</v>
      </c>
      <c r="DS641" t="n">
        <v>0</v>
      </c>
      <c r="DT641" t="n">
        <v>0</v>
      </c>
      <c r="DU641" t="n">
        <v>0</v>
      </c>
      <c r="DV641" t="n">
        <v>45756827007</v>
      </c>
      <c r="DW641" t="n">
        <v>0</v>
      </c>
      <c r="DX641" t="n">
        <v>15736604926.95834</v>
      </c>
      <c r="DY641" t="n">
        <v>0</v>
      </c>
      <c r="DZ641" t="n">
        <v>11439206751.75</v>
      </c>
      <c r="EA641" t="n">
        <v>0</v>
      </c>
      <c r="EB641" t="n">
        <v>27175811678.70834</v>
      </c>
      <c r="EC641" t="n">
        <v>0.5939181856851856</v>
      </c>
      <c r="ED641" t="n">
        <v>27175811678.70834</v>
      </c>
      <c r="EE641" t="n">
        <v>42413105927.89047</v>
      </c>
      <c r="EF641" t="n">
        <v>-1573073285</v>
      </c>
      <c r="EG641" t="n">
        <v>0</v>
      </c>
      <c r="EH641" t="n">
        <v>0</v>
      </c>
      <c r="EI641" t="n">
        <v>1346805557</v>
      </c>
      <c r="EJ641" t="n">
        <v>50170128</v>
      </c>
      <c r="EK641" t="n">
        <v>-768032099</v>
      </c>
      <c r="EL641" t="n">
        <v>1230757008</v>
      </c>
      <c r="EM641" t="n">
        <v>-2097035635</v>
      </c>
      <c r="EN641" t="n">
        <v>-142171558</v>
      </c>
      <c r="EO641" t="n">
        <v>-2407662776</v>
      </c>
      <c r="EP641" t="n">
        <v>-176097600</v>
      </c>
      <c r="EQ641" t="n">
        <v>-4184145060</v>
      </c>
      <c r="ER641" t="n">
        <v>737</v>
      </c>
      <c r="ET641" t="inlineStr">
        <is>
          <t>Value-Add</t>
        </is>
      </c>
      <c r="EU641" t="n">
        <v>2022</v>
      </c>
      <c r="EV641" t="inlineStr">
        <is>
          <t>해외직접투자</t>
        </is>
      </c>
      <c r="EW641" t="n">
        <v>0</v>
      </c>
      <c r="EX641" t="n">
        <v>0</v>
      </c>
      <c r="EY641" t="n">
        <v>0</v>
      </c>
      <c r="EZ641" t="n">
        <v>0</v>
      </c>
      <c r="FA641" t="n">
        <v>0</v>
      </c>
      <c r="FB641" t="n">
        <v>0</v>
      </c>
      <c r="FC641" t="n">
        <v>0</v>
      </c>
      <c r="FD641" t="n">
        <v>0</v>
      </c>
      <c r="FE641" t="n">
        <v>0</v>
      </c>
      <c r="FF641" t="n">
        <v>0</v>
      </c>
      <c r="FG641" t="n">
        <v>-1573073285</v>
      </c>
      <c r="FH641" t="n">
        <v>0</v>
      </c>
      <c r="FI641" t="n">
        <v>0</v>
      </c>
      <c r="FJ641" t="n">
        <v>1346805557</v>
      </c>
      <c r="FK641" t="n">
        <v>50170128</v>
      </c>
      <c r="FL641" t="n">
        <v>-768032099</v>
      </c>
      <c r="FM641" t="n">
        <v>1230757008</v>
      </c>
      <c r="FN641" t="n">
        <v>-2097035635</v>
      </c>
      <c r="FO641" t="n">
        <v>-142171558</v>
      </c>
      <c r="FP641" t="n">
        <v>-2407662776</v>
      </c>
      <c r="FQ641" t="b">
        <v>1</v>
      </c>
      <c r="FR641" t="b">
        <v>1</v>
      </c>
    </row>
    <row r="642">
      <c r="A642" t="inlineStr">
        <is>
          <t>BS00001444</t>
        </is>
      </c>
      <c r="B642" t="n">
        <v>906549610901</v>
      </c>
      <c r="C642" t="n">
        <v>6000000001258</v>
      </c>
      <c r="D642" t="inlineStr">
        <is>
          <t>수표지구 오피스 개발사업 PF대출</t>
        </is>
      </c>
      <c r="E642" t="inlineStr">
        <is>
          <t>수표지구 오피스 개발사업 PF 선순위 대출</t>
        </is>
      </c>
      <c r="F642" t="inlineStr">
        <is>
          <t>부동산</t>
        </is>
      </c>
      <c r="G642" t="inlineStr">
        <is>
          <t>개발형</t>
        </is>
      </c>
      <c r="H642" t="inlineStr">
        <is>
          <t>오피스</t>
        </is>
      </c>
      <c r="I642" t="inlineStr">
        <is>
          <t>국내</t>
        </is>
      </c>
      <c r="J642" t="inlineStr">
        <is>
          <t>아시아</t>
        </is>
      </c>
      <c r="K642" t="inlineStr">
        <is>
          <t>이머징</t>
        </is>
      </c>
      <c r="L642" t="inlineStr">
        <is>
          <t>한국</t>
        </is>
      </c>
      <c r="M642" t="inlineStr">
        <is>
          <t>서울CBD</t>
        </is>
      </c>
      <c r="N642" t="inlineStr">
        <is>
          <t>대출</t>
        </is>
      </c>
      <c r="O642" t="inlineStr">
        <is>
          <t>선순위</t>
        </is>
      </c>
      <c r="P642" t="inlineStr">
        <is>
          <t>대출</t>
        </is>
      </c>
      <c r="Q642" t="inlineStr">
        <is>
          <t>프로젝트</t>
        </is>
      </c>
      <c r="R642" t="inlineStr">
        <is>
          <t>KRW</t>
        </is>
      </c>
      <c r="S642" t="inlineStr">
        <is>
          <t>KRW</t>
        </is>
      </c>
      <c r="T642" s="1" t="n">
        <v>44771</v>
      </c>
      <c r="U642" s="1" t="n">
        <v>46448</v>
      </c>
      <c r="V642" s="1" t="n">
        <v>46448</v>
      </c>
      <c r="X642" t="inlineStr">
        <is>
          <t>해당없음</t>
        </is>
      </c>
      <c r="Y642" t="inlineStr">
        <is>
          <t>해당없음</t>
        </is>
      </c>
      <c r="Z642" t="inlineStr">
        <is>
          <t>시공사 책임준공</t>
        </is>
      </c>
      <c r="AA642" t="inlineStr">
        <is>
          <t>시공사 책임준공</t>
        </is>
      </c>
      <c r="AB642" t="inlineStr">
        <is>
          <t>NH투자증권</t>
        </is>
      </c>
      <c r="AC642" t="inlineStr">
        <is>
          <t>해당없음</t>
        </is>
      </c>
      <c r="AD642" t="inlineStr">
        <is>
          <t>배상원</t>
        </is>
      </c>
      <c r="AF642" t="inlineStr">
        <is>
          <t>김현우</t>
        </is>
      </c>
      <c r="AH642" s="1" t="n">
        <v>44773</v>
      </c>
      <c r="AI642" t="inlineStr">
        <is>
          <t>기보유</t>
        </is>
      </c>
      <c r="AJ642" t="inlineStr">
        <is>
          <t>국내실물</t>
        </is>
      </c>
      <c r="AK642" t="inlineStr">
        <is>
          <t>부동산</t>
        </is>
      </c>
      <c r="AL642" t="inlineStr">
        <is>
          <t>Debt</t>
        </is>
      </c>
      <c r="AM642" t="inlineStr">
        <is>
          <t>인출</t>
        </is>
      </c>
      <c r="AN642" t="inlineStr">
        <is>
          <t>운영</t>
        </is>
      </c>
      <c r="AO642" t="n">
        <v>0</v>
      </c>
      <c r="AP642" t="n">
        <v>61200000000</v>
      </c>
      <c r="AQ642" t="n">
        <v>0</v>
      </c>
      <c r="AR642" t="n">
        <v>0</v>
      </c>
      <c r="AS642" t="n">
        <v>0</v>
      </c>
      <c r="AT642" t="n">
        <v>0</v>
      </c>
      <c r="AU642" t="n">
        <v>0</v>
      </c>
      <c r="AV642" t="n">
        <v>0</v>
      </c>
      <c r="AW642" t="n">
        <v>61200000000</v>
      </c>
      <c r="AX642" t="n">
        <v>0</v>
      </c>
      <c r="AY642" t="n">
        <v>0</v>
      </c>
      <c r="AZ642" t="n">
        <v>0</v>
      </c>
      <c r="BA642" t="n">
        <v>0</v>
      </c>
      <c r="BB642" t="n">
        <v>0</v>
      </c>
      <c r="BC642" t="n">
        <v>61200000000</v>
      </c>
      <c r="BD642" t="n">
        <v>0</v>
      </c>
      <c r="BE642" t="n">
        <v>3242046062</v>
      </c>
      <c r="BF642" t="n">
        <v>14029063381</v>
      </c>
      <c r="BG642" t="n">
        <v>0</v>
      </c>
      <c r="BH642" t="n">
        <v>3242046062</v>
      </c>
      <c r="BI642" t="n">
        <v>0</v>
      </c>
      <c r="BJ642" t="n">
        <v>0</v>
      </c>
      <c r="BK642" t="n">
        <v>0</v>
      </c>
      <c r="BL642" t="n">
        <v>3912306904</v>
      </c>
      <c r="BM642" t="n">
        <v>0</v>
      </c>
      <c r="BN642" t="n">
        <v>0</v>
      </c>
      <c r="BO642" t="n">
        <v>333531796</v>
      </c>
      <c r="BP642" t="n">
        <v>4101631966</v>
      </c>
      <c r="BQ642" t="n">
        <v>333531796</v>
      </c>
      <c r="BR642" t="n">
        <v>4101631966</v>
      </c>
      <c r="BS642" t="n">
        <v>0</v>
      </c>
      <c r="BT642" t="n">
        <v>0</v>
      </c>
      <c r="BU642" t="n">
        <v>0</v>
      </c>
      <c r="BV642" t="n">
        <v>333531796</v>
      </c>
      <c r="BW642" t="n">
        <v>4101631966</v>
      </c>
      <c r="BX642" t="n">
        <v>0.5509948707120775</v>
      </c>
      <c r="BY642" t="n">
        <v>6.934384698901602</v>
      </c>
      <c r="BZ642" t="n">
        <v>0</v>
      </c>
      <c r="CA642" t="n">
        <v>61200000000</v>
      </c>
      <c r="CB642" t="n">
        <v>60198831576</v>
      </c>
      <c r="CC642" t="n">
        <v>61200000000</v>
      </c>
      <c r="CD642" t="n">
        <v>0</v>
      </c>
      <c r="CE642" t="n">
        <v>61200000000</v>
      </c>
      <c r="CF642" t="n">
        <v>60198831576</v>
      </c>
      <c r="CG642" t="n">
        <v>61200000000</v>
      </c>
      <c r="CH642" t="n">
        <v>61200000000</v>
      </c>
      <c r="CI642" t="n">
        <v>60198831576</v>
      </c>
      <c r="CJ642" t="n">
        <v>61200000000</v>
      </c>
      <c r="CK642" t="n">
        <v>0</v>
      </c>
      <c r="CL642" t="n">
        <v>0</v>
      </c>
      <c r="CM642" t="n">
        <v>0.5573545666666667</v>
      </c>
      <c r="CN642" t="n">
        <v>6.6882548</v>
      </c>
      <c r="CO642" t="n">
        <v>6.6882548</v>
      </c>
      <c r="CP642" t="n">
        <v>34110099480</v>
      </c>
      <c r="CQ642" t="n">
        <v>409321193760</v>
      </c>
      <c r="CR642" t="n">
        <v>409321193760</v>
      </c>
      <c r="CS642" t="n">
        <v>1.229233061781046</v>
      </c>
      <c r="CT642" t="n">
        <v>75229063381</v>
      </c>
      <c r="CU642" t="n">
        <v>5.3</v>
      </c>
      <c r="CV642" t="n">
        <v>0</v>
      </c>
      <c r="CW642" t="n">
        <v>0</v>
      </c>
      <c r="CX642" t="n">
        <v>0</v>
      </c>
      <c r="CY642" t="n">
        <v>0</v>
      </c>
      <c r="CZ642" t="n">
        <v>324360000000</v>
      </c>
      <c r="DA642" t="n">
        <v>0</v>
      </c>
      <c r="DB642" t="n">
        <v>0</v>
      </c>
      <c r="DC642" t="n">
        <v>0</v>
      </c>
      <c r="DD642" t="n">
        <v>0</v>
      </c>
      <c r="DE642" t="n">
        <v>61200000000</v>
      </c>
      <c r="DF642" t="n">
        <v>0</v>
      </c>
      <c r="DG642" t="n">
        <v>0</v>
      </c>
      <c r="DH642" t="n">
        <v>1</v>
      </c>
      <c r="DI642" t="n">
        <v>0</v>
      </c>
      <c r="DJ642" t="n">
        <v>61200000000</v>
      </c>
      <c r="DK642" t="n">
        <v>0</v>
      </c>
      <c r="DL642" t="n">
        <v>61200000000</v>
      </c>
      <c r="DM642" t="n">
        <v>0</v>
      </c>
      <c r="DN642" t="n">
        <v>0</v>
      </c>
      <c r="DO642" t="n">
        <v>0</v>
      </c>
      <c r="DP642" t="n">
        <v>0</v>
      </c>
      <c r="DQ642" t="n">
        <v>0</v>
      </c>
      <c r="DR642" t="n">
        <v>0</v>
      </c>
      <c r="DS642" t="n">
        <v>0</v>
      </c>
      <c r="DT642" t="n">
        <v>0</v>
      </c>
      <c r="DU642" t="n">
        <v>0</v>
      </c>
      <c r="DV642" t="n">
        <v>62929340738.26378</v>
      </c>
      <c r="DW642" t="n">
        <v>5333092378.678158</v>
      </c>
      <c r="DX642" t="n">
        <v>0</v>
      </c>
      <c r="DY642" t="n">
        <v>0</v>
      </c>
      <c r="DZ642" t="n">
        <v>0</v>
      </c>
      <c r="EA642" t="n">
        <v>0</v>
      </c>
      <c r="EB642" t="n">
        <v>5333092378.678158</v>
      </c>
      <c r="EC642" t="n">
        <v>0.08474731049320219</v>
      </c>
      <c r="ED642" t="n">
        <v>5333092378.678158</v>
      </c>
      <c r="EE642" t="n">
        <v>5186535402.183974</v>
      </c>
      <c r="EF642" t="n">
        <v>0</v>
      </c>
      <c r="EG642" t="n">
        <v>333531796</v>
      </c>
      <c r="EH642" t="n">
        <v>0</v>
      </c>
      <c r="EI642" t="n">
        <v>0</v>
      </c>
      <c r="EJ642" t="n">
        <v>0</v>
      </c>
      <c r="EK642" t="n">
        <v>0</v>
      </c>
      <c r="EL642" t="n">
        <v>4101631966</v>
      </c>
      <c r="EM642" t="n">
        <v>0</v>
      </c>
      <c r="EN642" t="n">
        <v>0</v>
      </c>
      <c r="EO642" t="n">
        <v>0</v>
      </c>
      <c r="EP642" t="n">
        <v>333531796</v>
      </c>
      <c r="EQ642" t="n">
        <v>4101631966</v>
      </c>
      <c r="ER642" t="n">
        <v>66</v>
      </c>
      <c r="EU642" t="n">
        <v>2022</v>
      </c>
      <c r="EV642" t="inlineStr">
        <is>
          <t>국내간접투자</t>
        </is>
      </c>
      <c r="EW642" t="n">
        <v>0</v>
      </c>
      <c r="EX642" t="n">
        <v>333531796</v>
      </c>
      <c r="EY642" t="n">
        <v>0</v>
      </c>
      <c r="EZ642" t="n">
        <v>0</v>
      </c>
      <c r="FA642" t="n">
        <v>0</v>
      </c>
      <c r="FB642" t="n">
        <v>0</v>
      </c>
      <c r="FC642" t="n">
        <v>4101631966</v>
      </c>
      <c r="FD642" t="n">
        <v>0</v>
      </c>
      <c r="FE642" t="n">
        <v>0</v>
      </c>
      <c r="FF642" t="n">
        <v>0</v>
      </c>
      <c r="FG642" t="n">
        <v>0</v>
      </c>
      <c r="FH642" t="n">
        <v>0</v>
      </c>
      <c r="FI642" t="n">
        <v>0</v>
      </c>
      <c r="FJ642" t="n">
        <v>0</v>
      </c>
      <c r="FK642" t="n">
        <v>0</v>
      </c>
      <c r="FL642" t="n">
        <v>0</v>
      </c>
      <c r="FM642" t="n">
        <v>0</v>
      </c>
      <c r="FN642" t="n">
        <v>0</v>
      </c>
      <c r="FO642" t="n">
        <v>0</v>
      </c>
      <c r="FP642" t="n">
        <v>0</v>
      </c>
      <c r="FQ642" t="b">
        <v>1</v>
      </c>
      <c r="FR642" t="b">
        <v>1</v>
      </c>
    </row>
    <row r="643">
      <c r="A643" t="inlineStr">
        <is>
          <t>BS00001444</t>
        </is>
      </c>
      <c r="B643" t="n">
        <v>906549610901</v>
      </c>
      <c r="C643" t="n">
        <v>6000000001259</v>
      </c>
      <c r="D643" t="inlineStr">
        <is>
          <t>수표지구 오피스 개발사업 PF대출</t>
        </is>
      </c>
      <c r="E643" t="inlineStr">
        <is>
          <t>수표지구 오피스 개발사업 PF 선순위 대출</t>
        </is>
      </c>
      <c r="F643" t="inlineStr">
        <is>
          <t>부동산</t>
        </is>
      </c>
      <c r="G643" t="inlineStr">
        <is>
          <t>개발형</t>
        </is>
      </c>
      <c r="H643" t="inlineStr">
        <is>
          <t>오피스</t>
        </is>
      </c>
      <c r="I643" t="inlineStr">
        <is>
          <t>국내</t>
        </is>
      </c>
      <c r="J643" t="inlineStr">
        <is>
          <t>아시아</t>
        </is>
      </c>
      <c r="K643" t="inlineStr">
        <is>
          <t>이머징</t>
        </is>
      </c>
      <c r="L643" t="inlineStr">
        <is>
          <t>한국</t>
        </is>
      </c>
      <c r="M643" t="inlineStr">
        <is>
          <t>서울CBD</t>
        </is>
      </c>
      <c r="N643" t="inlineStr">
        <is>
          <t>대출</t>
        </is>
      </c>
      <c r="O643" t="inlineStr">
        <is>
          <t>선순위</t>
        </is>
      </c>
      <c r="P643" t="inlineStr">
        <is>
          <t>대출</t>
        </is>
      </c>
      <c r="Q643" t="inlineStr">
        <is>
          <t>프로젝트</t>
        </is>
      </c>
      <c r="R643" t="inlineStr">
        <is>
          <t>KRW</t>
        </is>
      </c>
      <c r="S643" t="inlineStr">
        <is>
          <t>KRW</t>
        </is>
      </c>
      <c r="T643" s="1" t="n">
        <v>44956</v>
      </c>
      <c r="U643" s="1" t="n">
        <v>46448</v>
      </c>
      <c r="V643" s="1" t="n">
        <v>46448</v>
      </c>
      <c r="X643" t="inlineStr">
        <is>
          <t>해당없음</t>
        </is>
      </c>
      <c r="Y643" t="inlineStr">
        <is>
          <t>해당없음</t>
        </is>
      </c>
      <c r="Z643" t="inlineStr">
        <is>
          <t>시공사 책임준공</t>
        </is>
      </c>
      <c r="AA643" t="inlineStr">
        <is>
          <t>시공사 책임준공</t>
        </is>
      </c>
      <c r="AB643" t="inlineStr">
        <is>
          <t>NH투자증권</t>
        </is>
      </c>
      <c r="AC643" t="inlineStr">
        <is>
          <t>해당없음</t>
        </is>
      </c>
      <c r="AD643" t="inlineStr">
        <is>
          <t>배상원</t>
        </is>
      </c>
      <c r="AF643" t="inlineStr">
        <is>
          <t>김현우</t>
        </is>
      </c>
      <c r="AH643" s="1" t="n">
        <v>44773</v>
      </c>
      <c r="AI643" t="inlineStr">
        <is>
          <t>기보유</t>
        </is>
      </c>
      <c r="AJ643" t="inlineStr">
        <is>
          <t>국내실물</t>
        </is>
      </c>
      <c r="AK643" t="inlineStr">
        <is>
          <t>부동산</t>
        </is>
      </c>
      <c r="AL643" t="inlineStr">
        <is>
          <t>Debt</t>
        </is>
      </c>
      <c r="AM643" t="inlineStr">
        <is>
          <t>인출</t>
        </is>
      </c>
      <c r="AN643" t="inlineStr">
        <is>
          <t>운영</t>
        </is>
      </c>
      <c r="AO643" t="n">
        <v>0</v>
      </c>
      <c r="AP643" t="n">
        <v>88800000000</v>
      </c>
      <c r="AQ643" t="n">
        <v>0</v>
      </c>
      <c r="AR643" t="n">
        <v>0</v>
      </c>
      <c r="AS643" t="n">
        <v>0</v>
      </c>
      <c r="AT643" t="n">
        <v>0</v>
      </c>
      <c r="AU643" t="n">
        <v>1190000000</v>
      </c>
      <c r="AV643" t="n">
        <v>13130000000</v>
      </c>
      <c r="AW643" t="n">
        <v>40610000000</v>
      </c>
      <c r="AX643" t="n">
        <v>0</v>
      </c>
      <c r="AY643" t="n">
        <v>0</v>
      </c>
      <c r="AZ643" t="n">
        <v>0</v>
      </c>
      <c r="BA643" t="n">
        <v>1190000000</v>
      </c>
      <c r="BB643" t="n">
        <v>13130000000</v>
      </c>
      <c r="BC643" t="n">
        <v>40610000000</v>
      </c>
      <c r="BD643" t="n">
        <v>0</v>
      </c>
      <c r="BE643" t="n">
        <v>1823906223</v>
      </c>
      <c r="BF643" t="n">
        <v>7516089692</v>
      </c>
      <c r="BG643" t="n">
        <v>0</v>
      </c>
      <c r="BH643" t="n">
        <v>1651088962</v>
      </c>
      <c r="BI643" t="n">
        <v>172817261</v>
      </c>
      <c r="BJ643" t="n">
        <v>0</v>
      </c>
      <c r="BK643" t="n">
        <v>0</v>
      </c>
      <c r="BL643" t="n">
        <v>2166612509</v>
      </c>
      <c r="BM643" t="n">
        <v>0</v>
      </c>
      <c r="BN643" t="n">
        <v>0</v>
      </c>
      <c r="BO643" t="n">
        <v>220831262</v>
      </c>
      <c r="BP643" t="n">
        <v>2403798592</v>
      </c>
      <c r="BQ643" t="n">
        <v>220831262</v>
      </c>
      <c r="BR643" t="n">
        <v>2403798592</v>
      </c>
      <c r="BS643" t="n">
        <v>0</v>
      </c>
      <c r="BT643" t="n">
        <v>0</v>
      </c>
      <c r="BU643" t="n">
        <v>0</v>
      </c>
      <c r="BV643" t="n">
        <v>220831262</v>
      </c>
      <c r="BW643" t="n">
        <v>2403798592</v>
      </c>
      <c r="BX643" t="n">
        <v>0.5586907043504445</v>
      </c>
      <c r="BY643" t="n">
        <v>7.319036694081806</v>
      </c>
      <c r="BZ643" t="n">
        <v>0</v>
      </c>
      <c r="CA643" t="n">
        <v>40610000000</v>
      </c>
      <c r="CB643" t="n">
        <v>38663967561</v>
      </c>
      <c r="CC643" t="n">
        <v>27480000000</v>
      </c>
      <c r="CD643" t="n">
        <v>0</v>
      </c>
      <c r="CE643" t="n">
        <v>40610000000</v>
      </c>
      <c r="CF643" t="n">
        <v>38663967561</v>
      </c>
      <c r="CG643" t="n">
        <v>27480000000</v>
      </c>
      <c r="CH643" t="n">
        <v>40610000000</v>
      </c>
      <c r="CI643" t="n">
        <v>38663967561</v>
      </c>
      <c r="CJ643" t="n">
        <v>27480000000</v>
      </c>
      <c r="CK643" t="n">
        <v>0</v>
      </c>
      <c r="CL643" t="n">
        <v>0</v>
      </c>
      <c r="CM643" t="n">
        <v>0.5280966083333333</v>
      </c>
      <c r="CN643" t="n">
        <v>6.3371593</v>
      </c>
      <c r="CO643" t="n">
        <v>6.3371593</v>
      </c>
      <c r="CP643" t="n">
        <v>21446003264.41666</v>
      </c>
      <c r="CQ643" t="n">
        <v>257352039173</v>
      </c>
      <c r="CR643" t="n">
        <v>257352039173</v>
      </c>
      <c r="CS643" t="n">
        <v>1.185079775720266</v>
      </c>
      <c r="CT643" t="n">
        <v>48126089692</v>
      </c>
      <c r="CU643" t="n">
        <v>5.3</v>
      </c>
      <c r="CV643" t="n">
        <v>5.3</v>
      </c>
      <c r="CW643" t="n">
        <v>5.3</v>
      </c>
      <c r="CX643" t="n">
        <v>0</v>
      </c>
      <c r="CY643" t="n">
        <v>0</v>
      </c>
      <c r="CZ643" t="n">
        <v>215233000000</v>
      </c>
      <c r="DA643" t="n">
        <v>6307000000</v>
      </c>
      <c r="DB643" t="n">
        <v>69589000000</v>
      </c>
      <c r="DC643" t="n">
        <v>0</v>
      </c>
      <c r="DD643" t="n">
        <v>0</v>
      </c>
      <c r="DE643" t="n">
        <v>40610000000</v>
      </c>
      <c r="DF643" t="n">
        <v>1190000000</v>
      </c>
      <c r="DG643" t="n">
        <v>0</v>
      </c>
      <c r="DH643" t="n">
        <v>1</v>
      </c>
      <c r="DI643" t="n">
        <v>0</v>
      </c>
      <c r="DJ643" t="n">
        <v>40610000000</v>
      </c>
      <c r="DK643" t="n">
        <v>0</v>
      </c>
      <c r="DL643" t="n">
        <v>27480000000</v>
      </c>
      <c r="DM643" t="n">
        <v>0</v>
      </c>
      <c r="DN643" t="n">
        <v>13130000000</v>
      </c>
      <c r="DO643" t="n">
        <v>0</v>
      </c>
      <c r="DP643" t="n">
        <v>0</v>
      </c>
      <c r="DQ643" t="n">
        <v>0</v>
      </c>
      <c r="DR643" t="n">
        <v>0</v>
      </c>
      <c r="DS643" t="n">
        <v>0</v>
      </c>
      <c r="DT643" t="n">
        <v>0</v>
      </c>
      <c r="DU643" t="n">
        <v>0</v>
      </c>
      <c r="DV643" t="n">
        <v>33704204408.58329</v>
      </c>
      <c r="DW643" t="n">
        <v>2855842254.096996</v>
      </c>
      <c r="DX643" t="n">
        <v>0</v>
      </c>
      <c r="DY643" t="n">
        <v>0</v>
      </c>
      <c r="DZ643" t="n">
        <v>0</v>
      </c>
      <c r="EA643" t="n">
        <v>0</v>
      </c>
      <c r="EB643" t="n">
        <v>2855842254.096996</v>
      </c>
      <c r="EC643" t="n">
        <v>0.08473252237248219</v>
      </c>
      <c r="ED643" t="n">
        <v>2855842254.096996</v>
      </c>
      <c r="EE643" t="n">
        <v>3440987733.546502</v>
      </c>
      <c r="EF643" t="n">
        <v>0</v>
      </c>
      <c r="EG643" t="n">
        <v>220831262</v>
      </c>
      <c r="EH643" t="n">
        <v>0</v>
      </c>
      <c r="EI643" t="n">
        <v>0</v>
      </c>
      <c r="EJ643" t="n">
        <v>0</v>
      </c>
      <c r="EK643" t="n">
        <v>0</v>
      </c>
      <c r="EL643" t="n">
        <v>2403798592</v>
      </c>
      <c r="EM643" t="n">
        <v>0</v>
      </c>
      <c r="EN643" t="n">
        <v>0</v>
      </c>
      <c r="EO643" t="n">
        <v>0</v>
      </c>
      <c r="EP643" t="n">
        <v>220831262</v>
      </c>
      <c r="EQ643" t="n">
        <v>2403798592</v>
      </c>
      <c r="ER643" t="n">
        <v>114</v>
      </c>
      <c r="EU643" t="n">
        <v>2022</v>
      </c>
      <c r="EV643" t="inlineStr">
        <is>
          <t>국내간접투자</t>
        </is>
      </c>
      <c r="EW643" t="n">
        <v>0</v>
      </c>
      <c r="EX643" t="n">
        <v>220831262</v>
      </c>
      <c r="EY643" t="n">
        <v>0</v>
      </c>
      <c r="EZ643" t="n">
        <v>0</v>
      </c>
      <c r="FA643" t="n">
        <v>0</v>
      </c>
      <c r="FB643" t="n">
        <v>0</v>
      </c>
      <c r="FC643" t="n">
        <v>2403798592</v>
      </c>
      <c r="FD643" t="n">
        <v>0</v>
      </c>
      <c r="FE643" t="n">
        <v>0</v>
      </c>
      <c r="FF643" t="n">
        <v>0</v>
      </c>
      <c r="FG643" t="n">
        <v>0</v>
      </c>
      <c r="FH643" t="n">
        <v>0</v>
      </c>
      <c r="FI643" t="n">
        <v>0</v>
      </c>
      <c r="FJ643" t="n">
        <v>0</v>
      </c>
      <c r="FK643" t="n">
        <v>0</v>
      </c>
      <c r="FL643" t="n">
        <v>0</v>
      </c>
      <c r="FM643" t="n">
        <v>0</v>
      </c>
      <c r="FN643" t="n">
        <v>0</v>
      </c>
      <c r="FO643" t="n">
        <v>0</v>
      </c>
      <c r="FP643" t="n">
        <v>0</v>
      </c>
      <c r="FQ643" t="b">
        <v>1</v>
      </c>
      <c r="FR643" t="b">
        <v>1</v>
      </c>
    </row>
    <row r="644">
      <c r="A644" t="inlineStr">
        <is>
          <t>BS00001445</t>
        </is>
      </c>
      <c r="B644" t="inlineStr">
        <is>
          <t>BS0000144501</t>
        </is>
      </c>
      <c r="C644" t="n">
        <v>210001529</v>
      </c>
      <c r="D644" t="inlineStr">
        <is>
          <t>LCV FUND VIII, L.P.</t>
        </is>
      </c>
      <c r="E644" t="inlineStr">
        <is>
          <t>LCV FUND VIII L.P.</t>
        </is>
      </c>
      <c r="F644" t="inlineStr">
        <is>
          <t>VC</t>
        </is>
      </c>
      <c r="G644" t="inlineStr">
        <is>
          <t>VC</t>
        </is>
      </c>
      <c r="H644" t="inlineStr">
        <is>
          <t>VC</t>
        </is>
      </c>
      <c r="I644" t="inlineStr">
        <is>
          <t>해외</t>
        </is>
      </c>
      <c r="J644" t="inlineStr">
        <is>
          <t>아메리카</t>
        </is>
      </c>
      <c r="K644" t="inlineStr">
        <is>
          <t>선진국</t>
        </is>
      </c>
      <c r="L644" t="inlineStr">
        <is>
          <t>미국</t>
        </is>
      </c>
      <c r="M644" t="inlineStr">
        <is>
          <t>해당없음</t>
        </is>
      </c>
      <c r="N644" t="inlineStr">
        <is>
          <t>수익증권</t>
        </is>
      </c>
      <c r="O644" t="inlineStr">
        <is>
          <t>지분</t>
        </is>
      </c>
      <c r="P644" t="inlineStr">
        <is>
          <t>주식형</t>
        </is>
      </c>
      <c r="Q644" t="inlineStr">
        <is>
          <t>블라인드</t>
        </is>
      </c>
      <c r="R644" t="inlineStr">
        <is>
          <t>USD</t>
        </is>
      </c>
      <c r="S644" t="inlineStr">
        <is>
          <t>USD</t>
        </is>
      </c>
      <c r="T644" s="1" t="n">
        <v>44817</v>
      </c>
      <c r="U644" s="1" t="n">
        <v>46387</v>
      </c>
      <c r="V644" s="1" t="n">
        <v>47978</v>
      </c>
      <c r="X644" t="inlineStr">
        <is>
          <t>해당없음</t>
        </is>
      </c>
      <c r="Y644" t="inlineStr">
        <is>
          <t>해당없음</t>
        </is>
      </c>
      <c r="Z644" t="inlineStr">
        <is>
          <t>해당없음</t>
        </is>
      </c>
      <c r="AA644" t="inlineStr">
        <is>
          <t>해당없음</t>
        </is>
      </c>
      <c r="AB644" t="inlineStr">
        <is>
          <t>해당없음</t>
        </is>
      </c>
      <c r="AC644" t="inlineStr">
        <is>
          <t>LCV</t>
        </is>
      </c>
      <c r="AD644" t="inlineStr">
        <is>
          <t>서민관</t>
        </is>
      </c>
      <c r="AF644" t="inlineStr">
        <is>
          <t>권우철</t>
        </is>
      </c>
      <c r="AH644" s="1" t="n">
        <v>44804</v>
      </c>
      <c r="AI644" t="inlineStr">
        <is>
          <t>기보유</t>
        </is>
      </c>
      <c r="AJ644" t="inlineStr">
        <is>
          <t>사모투자</t>
        </is>
      </c>
      <c r="AK644" t="inlineStr">
        <is>
          <t>VC</t>
        </is>
      </c>
      <c r="AL644" t="inlineStr">
        <is>
          <t>Equity</t>
        </is>
      </c>
      <c r="AM644" t="inlineStr">
        <is>
          <t>인출</t>
        </is>
      </c>
      <c r="AN644" t="inlineStr">
        <is>
          <t>운영</t>
        </is>
      </c>
      <c r="AO644" t="n">
        <v>25000000</v>
      </c>
      <c r="AP644" t="n">
        <v>35000000000</v>
      </c>
      <c r="AQ644" t="n">
        <v>0</v>
      </c>
      <c r="AR644" t="n">
        <v>0</v>
      </c>
      <c r="AS644" t="n">
        <v>0</v>
      </c>
      <c r="AT644" t="n">
        <v>0</v>
      </c>
      <c r="AU644" t="n">
        <v>0</v>
      </c>
      <c r="AV644" t="n">
        <v>0</v>
      </c>
      <c r="AW644" t="n">
        <v>36354027973</v>
      </c>
      <c r="AX644" t="n">
        <v>0</v>
      </c>
      <c r="AY644" t="n">
        <v>0</v>
      </c>
      <c r="AZ644" t="n">
        <v>0</v>
      </c>
      <c r="BA644" t="n">
        <v>0</v>
      </c>
      <c r="BB644" t="n">
        <v>0</v>
      </c>
      <c r="BC644" t="n">
        <v>36354027973</v>
      </c>
      <c r="BD644" t="n">
        <v>0</v>
      </c>
      <c r="BE644" t="n">
        <v>0</v>
      </c>
      <c r="BF644" t="n">
        <v>0</v>
      </c>
      <c r="BG644" t="n">
        <v>0</v>
      </c>
      <c r="BH644" t="n">
        <v>0</v>
      </c>
      <c r="BI644" t="n">
        <v>0</v>
      </c>
      <c r="BJ644" t="n">
        <v>0</v>
      </c>
      <c r="BK644" t="n">
        <v>0</v>
      </c>
      <c r="BL644" t="n">
        <v>0</v>
      </c>
      <c r="BM644" t="n">
        <v>-118278597</v>
      </c>
      <c r="BN644" t="n">
        <v>-2388224763</v>
      </c>
      <c r="BO644" t="n">
        <v>0</v>
      </c>
      <c r="BP644" t="n">
        <v>0</v>
      </c>
      <c r="BQ644" t="n">
        <v>-118278597</v>
      </c>
      <c r="BR644" t="n">
        <v>-2388224763</v>
      </c>
      <c r="BS644" t="n">
        <v>0</v>
      </c>
      <c r="BT644" t="n">
        <v>0</v>
      </c>
      <c r="BU644" t="n">
        <v>0</v>
      </c>
      <c r="BV644" t="n">
        <v>-118278597</v>
      </c>
      <c r="BW644" t="n">
        <v>-2388224763</v>
      </c>
      <c r="BX644" t="n">
        <v>-0.2675406832900947</v>
      </c>
      <c r="BY644" t="n">
        <v>-5.171934510408414</v>
      </c>
      <c r="BZ644" t="n">
        <v>26435552.21</v>
      </c>
      <c r="CA644" t="n">
        <v>36354027973</v>
      </c>
      <c r="CB644" t="n">
        <v>36354027973</v>
      </c>
      <c r="CC644" t="n">
        <v>36354027973</v>
      </c>
      <c r="CD644" t="n">
        <v>30451726</v>
      </c>
      <c r="CE644" t="n">
        <v>43695181637</v>
      </c>
      <c r="CF644" t="n">
        <v>44605688245</v>
      </c>
      <c r="CG644" t="n">
        <v>46269842010</v>
      </c>
      <c r="CH644" t="n">
        <v>42116835625.0145</v>
      </c>
      <c r="CI644" t="n">
        <v>42236919221.9355</v>
      </c>
      <c r="CJ644" t="n">
        <v>43763608115.4435</v>
      </c>
      <c r="CK644" t="n">
        <v>-1646772490.429001</v>
      </c>
      <c r="CL644" t="n">
        <v>0</v>
      </c>
      <c r="CM644" t="n">
        <v>-22.19153113663197</v>
      </c>
      <c r="CN644" t="n">
        <v>-5.579298436641693</v>
      </c>
      <c r="CO644" t="n">
        <v>5.890436470508574</v>
      </c>
      <c r="CP644" t="n">
        <v>-969662983818.2748</v>
      </c>
      <c r="CQ644" t="n">
        <v>-243788458596.0889</v>
      </c>
      <c r="CR644" t="n">
        <v>257383691500.0813</v>
      </c>
      <c r="CS644" t="n">
        <v>1.201935083216975</v>
      </c>
      <c r="CT644" t="n">
        <v>52518771777.04845</v>
      </c>
      <c r="CU644" t="n">
        <v>0</v>
      </c>
      <c r="CV644" t="n">
        <v>0</v>
      </c>
      <c r="CW644" t="n">
        <v>0</v>
      </c>
      <c r="CX644" t="n">
        <v>0</v>
      </c>
      <c r="CY644" t="n">
        <v>0</v>
      </c>
      <c r="CZ644" t="n">
        <v>0</v>
      </c>
      <c r="DA644" t="n">
        <v>0</v>
      </c>
      <c r="DB644" t="n">
        <v>0</v>
      </c>
      <c r="DC644" t="n">
        <v>0</v>
      </c>
      <c r="DD644" t="n">
        <v>0</v>
      </c>
      <c r="DE644" t="n">
        <v>0</v>
      </c>
      <c r="DF644" t="n">
        <v>0</v>
      </c>
      <c r="DG644" t="n">
        <v>0</v>
      </c>
      <c r="DH644" t="n">
        <v>0</v>
      </c>
      <c r="DI644" t="n">
        <v>1</v>
      </c>
      <c r="DJ644" t="n">
        <v>0</v>
      </c>
      <c r="DK644" t="n">
        <v>43695181637</v>
      </c>
      <c r="DL644" t="n">
        <v>0</v>
      </c>
      <c r="DM644" t="n">
        <v>46269842010</v>
      </c>
      <c r="DN644" t="n">
        <v>0</v>
      </c>
      <c r="DO644" t="n">
        <v>0</v>
      </c>
      <c r="DP644" t="n">
        <v>0</v>
      </c>
      <c r="DQ644" t="n">
        <v>0</v>
      </c>
      <c r="DR644" t="n">
        <v>0</v>
      </c>
      <c r="DS644" t="n">
        <v>0</v>
      </c>
      <c r="DT644" t="n">
        <v>0</v>
      </c>
      <c r="DU644" t="n">
        <v>0</v>
      </c>
      <c r="DV644" t="n">
        <v>41938644181</v>
      </c>
      <c r="DW644" t="n">
        <v>0</v>
      </c>
      <c r="DX644" t="n">
        <v>0</v>
      </c>
      <c r="DY644" t="n">
        <v>20549935648.69</v>
      </c>
      <c r="DZ644" t="n">
        <v>10484661045.25</v>
      </c>
      <c r="EA644" t="n">
        <v>0</v>
      </c>
      <c r="EB644" t="n">
        <v>31034596693.94</v>
      </c>
      <c r="EC644" t="n">
        <v>0.7400000000000001</v>
      </c>
      <c r="ED644" t="n">
        <v>31034596693.94</v>
      </c>
      <c r="EE644" t="n">
        <v>32334434411.38</v>
      </c>
      <c r="EF644" t="n">
        <v>-941134883</v>
      </c>
      <c r="EG644" t="n">
        <v>0</v>
      </c>
      <c r="EH644" t="n">
        <v>0</v>
      </c>
      <c r="EI644" t="n">
        <v>792228011</v>
      </c>
      <c r="EJ644" t="n">
        <v>30628275</v>
      </c>
      <c r="EK644" t="n">
        <v>-1395053814</v>
      </c>
      <c r="EL644" t="n">
        <v>0</v>
      </c>
      <c r="EM644" t="n">
        <v>0</v>
      </c>
      <c r="EN644" t="n">
        <v>476678910</v>
      </c>
      <c r="EO644" t="n">
        <v>-1469849859</v>
      </c>
      <c r="EP644" t="n">
        <v>-118278597</v>
      </c>
      <c r="EQ644" t="n">
        <v>-2388224763</v>
      </c>
      <c r="ER644" t="n">
        <v>732</v>
      </c>
      <c r="ES644" t="inlineStr">
        <is>
          <t>Early Stage</t>
        </is>
      </c>
      <c r="EU644" t="n">
        <v>2022</v>
      </c>
      <c r="EV644" t="inlineStr">
        <is>
          <t>해외직접투자</t>
        </is>
      </c>
      <c r="EW644" t="n">
        <v>0</v>
      </c>
      <c r="EX644" t="n">
        <v>0</v>
      </c>
      <c r="EY644" t="n">
        <v>0</v>
      </c>
      <c r="EZ644" t="n">
        <v>0</v>
      </c>
      <c r="FA644" t="n">
        <v>0</v>
      </c>
      <c r="FB644" t="n">
        <v>0</v>
      </c>
      <c r="FC644" t="n">
        <v>0</v>
      </c>
      <c r="FD644" t="n">
        <v>0</v>
      </c>
      <c r="FE644" t="n">
        <v>0</v>
      </c>
      <c r="FF644" t="n">
        <v>0</v>
      </c>
      <c r="FG644" t="n">
        <v>-941134883</v>
      </c>
      <c r="FH644" t="n">
        <v>0</v>
      </c>
      <c r="FI644" t="n">
        <v>0</v>
      </c>
      <c r="FJ644" t="n">
        <v>792228011</v>
      </c>
      <c r="FK644" t="n">
        <v>30628275</v>
      </c>
      <c r="FL644" t="n">
        <v>-1395053814</v>
      </c>
      <c r="FM644" t="n">
        <v>0</v>
      </c>
      <c r="FN644" t="n">
        <v>0</v>
      </c>
      <c r="FO644" t="n">
        <v>476678910</v>
      </c>
      <c r="FP644" t="n">
        <v>-1469849859</v>
      </c>
      <c r="FQ644" t="b">
        <v>1</v>
      </c>
      <c r="FR644" t="b">
        <v>1</v>
      </c>
    </row>
    <row r="645">
      <c r="A645" t="inlineStr">
        <is>
          <t>BS00001448</t>
        </is>
      </c>
      <c r="B645" t="inlineStr">
        <is>
          <t>BS0000144801</t>
        </is>
      </c>
      <c r="C645" t="n">
        <v>210001556</v>
      </c>
      <c r="D645" t="inlineStr">
        <is>
          <t>한화 Global Corporate PE/VC Strategy 일반투자형사모증권투자신탁 3호</t>
        </is>
      </c>
      <c r="E645" t="inlineStr">
        <is>
          <t>한화 Global Corporate PE/VC Strategy 일반투자형사모증권투자신탁 3호</t>
        </is>
      </c>
      <c r="F645" t="inlineStr">
        <is>
          <t>VC</t>
        </is>
      </c>
      <c r="G645" t="inlineStr">
        <is>
          <t>VC</t>
        </is>
      </c>
      <c r="H645" t="inlineStr">
        <is>
          <t>VC</t>
        </is>
      </c>
      <c r="I645" t="inlineStr">
        <is>
          <t>해외</t>
        </is>
      </c>
      <c r="J645" t="inlineStr">
        <is>
          <t>아메리카/유럽</t>
        </is>
      </c>
      <c r="K645" t="inlineStr">
        <is>
          <t>선진국</t>
        </is>
      </c>
      <c r="L645" t="inlineStr">
        <is>
          <t>혼합</t>
        </is>
      </c>
      <c r="M645" t="inlineStr">
        <is>
          <t>해당없음</t>
        </is>
      </c>
      <c r="N645" t="inlineStr">
        <is>
          <t>수익증권</t>
        </is>
      </c>
      <c r="O645" t="inlineStr">
        <is>
          <t>혼합</t>
        </is>
      </c>
      <c r="P645" t="inlineStr">
        <is>
          <t>주식형</t>
        </is>
      </c>
      <c r="Q645" t="inlineStr">
        <is>
          <t>블라인드</t>
        </is>
      </c>
      <c r="R645" t="inlineStr">
        <is>
          <t>KRW</t>
        </is>
      </c>
      <c r="S645" t="inlineStr">
        <is>
          <t>USD</t>
        </is>
      </c>
      <c r="T645" s="1" t="n">
        <v>44874</v>
      </c>
      <c r="U645" s="1" t="n">
        <v>46335</v>
      </c>
      <c r="V645" s="1" t="n">
        <v>50353</v>
      </c>
      <c r="X645" t="inlineStr">
        <is>
          <t>해당없음</t>
        </is>
      </c>
      <c r="Y645" t="inlineStr">
        <is>
          <t>해당없음</t>
        </is>
      </c>
      <c r="Z645" t="inlineStr">
        <is>
          <t>해당없음</t>
        </is>
      </c>
      <c r="AA645" t="inlineStr">
        <is>
          <t>해당없음</t>
        </is>
      </c>
      <c r="AB645" t="inlineStr">
        <is>
          <t>한화자산운용</t>
        </is>
      </c>
      <c r="AC645" t="inlineStr">
        <is>
          <t>해당없음</t>
        </is>
      </c>
      <c r="AD645" t="inlineStr">
        <is>
          <t>이용훈</t>
        </is>
      </c>
      <c r="AF645" t="inlineStr">
        <is>
          <t>권우철</t>
        </is>
      </c>
      <c r="AH645" s="1" t="n">
        <v>44834</v>
      </c>
      <c r="AI645" t="inlineStr">
        <is>
          <t>기보유</t>
        </is>
      </c>
      <c r="AJ645" t="inlineStr">
        <is>
          <t>사모투자</t>
        </is>
      </c>
      <c r="AK645" t="inlineStr">
        <is>
          <t>VC</t>
        </is>
      </c>
      <c r="AL645" t="inlineStr">
        <is>
          <t>Equity</t>
        </is>
      </c>
      <c r="AM645" t="inlineStr">
        <is>
          <t>인출</t>
        </is>
      </c>
      <c r="AN645" t="inlineStr">
        <is>
          <t>운영</t>
        </is>
      </c>
      <c r="AO645" t="n">
        <v>360000000</v>
      </c>
      <c r="AP645" t="n">
        <v>504000000000</v>
      </c>
      <c r="AQ645" t="n">
        <v>0</v>
      </c>
      <c r="AR645" t="n">
        <v>0</v>
      </c>
      <c r="AS645" t="n">
        <v>0</v>
      </c>
      <c r="AT645" t="n">
        <v>0</v>
      </c>
      <c r="AU645" t="n">
        <v>14012868325</v>
      </c>
      <c r="AV645" t="n">
        <v>115606759821</v>
      </c>
      <c r="AW645" t="n">
        <v>206881403004</v>
      </c>
      <c r="AX645" t="n">
        <v>0</v>
      </c>
      <c r="AY645" t="n">
        <v>0</v>
      </c>
      <c r="AZ645" t="n">
        <v>0</v>
      </c>
      <c r="BA645" t="n">
        <v>14012868325</v>
      </c>
      <c r="BB645" t="n">
        <v>115606759821</v>
      </c>
      <c r="BC645" t="n">
        <v>206881403004</v>
      </c>
      <c r="BD645" t="n">
        <v>2639304</v>
      </c>
      <c r="BE645" t="n">
        <v>13051721</v>
      </c>
      <c r="BF645" t="n">
        <v>25100992</v>
      </c>
      <c r="BG645" t="n">
        <v>0</v>
      </c>
      <c r="BH645" t="n">
        <v>0</v>
      </c>
      <c r="BI645" t="n">
        <v>13051721</v>
      </c>
      <c r="BJ645" t="n">
        <v>0</v>
      </c>
      <c r="BK645" t="n">
        <v>0</v>
      </c>
      <c r="BL645" t="n">
        <v>13051721</v>
      </c>
      <c r="BM645" t="n">
        <v>-4969988894</v>
      </c>
      <c r="BN645" t="n">
        <v>-9557282485</v>
      </c>
      <c r="BO645" t="n">
        <v>2639304</v>
      </c>
      <c r="BP645" t="n">
        <v>13051721</v>
      </c>
      <c r="BQ645" t="n">
        <v>-4967349590</v>
      </c>
      <c r="BR645" t="n">
        <v>-9544230764</v>
      </c>
      <c r="BS645" t="n">
        <v>0</v>
      </c>
      <c r="BT645" t="n">
        <v>0</v>
      </c>
      <c r="BU645" t="n">
        <v>0</v>
      </c>
      <c r="BV645" t="n">
        <v>-4967349590</v>
      </c>
      <c r="BW645" t="n">
        <v>-9544230764</v>
      </c>
      <c r="BX645" t="n">
        <v>-2.539560472667346</v>
      </c>
      <c r="BY645" t="n">
        <v>-6.389061108293154</v>
      </c>
      <c r="BZ645" t="n">
        <v>0</v>
      </c>
      <c r="CA645" t="n">
        <v>206881403004</v>
      </c>
      <c r="CB645" t="n">
        <v>192868534679</v>
      </c>
      <c r="CC645" t="n">
        <v>91274643183</v>
      </c>
      <c r="CD645" t="n">
        <v>0</v>
      </c>
      <c r="CE645" t="n">
        <v>197636556265</v>
      </c>
      <c r="CF645" t="n">
        <v>188593676834</v>
      </c>
      <c r="CG645" t="n">
        <v>91587078929</v>
      </c>
      <c r="CH645" t="n">
        <v>197636556265</v>
      </c>
      <c r="CI645" t="n">
        <v>188593676834</v>
      </c>
      <c r="CJ645" t="n">
        <v>91587078929</v>
      </c>
      <c r="CK645" t="n">
        <v>-9557282485</v>
      </c>
      <c r="CL645" t="n">
        <v>0</v>
      </c>
      <c r="CM645" t="n">
        <v>-26.64849482476712</v>
      </c>
      <c r="CN645" t="n">
        <v>-7.049417793750763</v>
      </c>
      <c r="CO645" t="n">
        <v>-4.98032234609127</v>
      </c>
      <c r="CP645" t="n">
        <v>-5266716746812.648</v>
      </c>
      <c r="CQ645" t="n">
        <v>-1393222656430.115</v>
      </c>
      <c r="CR645" t="n">
        <v>-984293757571.1041</v>
      </c>
      <c r="CS645" t="n">
        <v>0.9554346325328152</v>
      </c>
      <c r="CT645" t="n">
        <v>188828810510.1013</v>
      </c>
      <c r="CU645" t="n">
        <v>0</v>
      </c>
      <c r="CV645" t="n">
        <v>0</v>
      </c>
      <c r="CW645" t="n">
        <v>0</v>
      </c>
      <c r="CX645" t="n">
        <v>0</v>
      </c>
      <c r="CY645" t="n">
        <v>0</v>
      </c>
      <c r="CZ645" t="n">
        <v>0</v>
      </c>
      <c r="DA645" t="n">
        <v>0</v>
      </c>
      <c r="DB645" t="n">
        <v>0</v>
      </c>
      <c r="DC645" t="n">
        <v>0</v>
      </c>
      <c r="DD645" t="n">
        <v>0</v>
      </c>
      <c r="DE645" t="n">
        <v>0</v>
      </c>
      <c r="DF645" t="n">
        <v>0</v>
      </c>
      <c r="DG645" t="n">
        <v>0</v>
      </c>
      <c r="DH645" t="n">
        <v>0.0299310227431688</v>
      </c>
      <c r="DI645" t="n">
        <v>0.9700689772568313</v>
      </c>
      <c r="DJ645" t="n">
        <v>5915464260.449275</v>
      </c>
      <c r="DK645" t="n">
        <v>191721092004.5508</v>
      </c>
      <c r="DL645" t="n">
        <v>2741294942.404295</v>
      </c>
      <c r="DM645" t="n">
        <v>88845783986.59572</v>
      </c>
      <c r="DN645" t="n">
        <v>3460228557.466404</v>
      </c>
      <c r="DO645" t="n">
        <v>112146531263.5336</v>
      </c>
      <c r="DP645" t="n">
        <v>0</v>
      </c>
      <c r="DQ645" t="n">
        <v>0</v>
      </c>
      <c r="DR645" t="n">
        <v>0</v>
      </c>
      <c r="DS645" t="n">
        <v>0</v>
      </c>
      <c r="DT645" t="n">
        <v>0</v>
      </c>
      <c r="DU645" t="n">
        <v>0</v>
      </c>
      <c r="DV645" t="n">
        <v>121678826631</v>
      </c>
      <c r="DW645" t="n">
        <v>2934961.025050102</v>
      </c>
      <c r="DX645" t="n">
        <v>0</v>
      </c>
      <c r="DY645" t="n">
        <v>59708693921.70262</v>
      </c>
      <c r="DZ645" t="n">
        <v>31200544162.40105</v>
      </c>
      <c r="EA645" t="n">
        <v>0</v>
      </c>
      <c r="EB645" t="n">
        <v>90912173045.12872</v>
      </c>
      <c r="EC645" t="n">
        <v>0.7471486663889896</v>
      </c>
      <c r="ED645" t="n">
        <v>90912173045.12872</v>
      </c>
      <c r="EE645" t="n">
        <v>147663889443.1072</v>
      </c>
      <c r="EF645" t="n">
        <v>0</v>
      </c>
      <c r="EG645" t="n">
        <v>2639304</v>
      </c>
      <c r="EH645" t="n">
        <v>0</v>
      </c>
      <c r="EI645" t="n">
        <v>0</v>
      </c>
      <c r="EJ645" t="n">
        <v>-4969988894</v>
      </c>
      <c r="EK645" t="n">
        <v>0</v>
      </c>
      <c r="EL645" t="n">
        <v>13051721</v>
      </c>
      <c r="EM645" t="n">
        <v>0</v>
      </c>
      <c r="EN645" t="n">
        <v>0</v>
      </c>
      <c r="EO645" t="n">
        <v>-9557282485</v>
      </c>
      <c r="EP645" t="n">
        <v>-4967349590</v>
      </c>
      <c r="EQ645" t="n">
        <v>-9544230764</v>
      </c>
      <c r="ER645" t="n">
        <v>750</v>
      </c>
      <c r="ES645" t="inlineStr">
        <is>
          <t>Venture(General)</t>
        </is>
      </c>
      <c r="EU645" t="n">
        <v>2022</v>
      </c>
      <c r="EV645" t="inlineStr">
        <is>
          <t>국내간접투자</t>
        </is>
      </c>
      <c r="EW645" t="n">
        <v>0</v>
      </c>
      <c r="EX645" t="n">
        <v>78997.06805013638</v>
      </c>
      <c r="EY645" t="n">
        <v>0</v>
      </c>
      <c r="EZ645" t="n">
        <v>0</v>
      </c>
      <c r="FA645" t="n">
        <v>-148756850.6196103</v>
      </c>
      <c r="FB645" t="n">
        <v>0</v>
      </c>
      <c r="FC645" t="n">
        <v>390651.3580884938</v>
      </c>
      <c r="FD645" t="n">
        <v>0</v>
      </c>
      <c r="FE645" t="n">
        <v>0</v>
      </c>
      <c r="FF645" t="n">
        <v>-286059239.4214238</v>
      </c>
      <c r="FG645" t="n">
        <v>0</v>
      </c>
      <c r="FH645" t="n">
        <v>2560306.931949864</v>
      </c>
      <c r="FI645" t="n">
        <v>0</v>
      </c>
      <c r="FJ645" t="n">
        <v>0</v>
      </c>
      <c r="FK645" t="n">
        <v>-4821232043.38039</v>
      </c>
      <c r="FL645" t="n">
        <v>0</v>
      </c>
      <c r="FM645" t="n">
        <v>12661069.64191151</v>
      </c>
      <c r="FN645" t="n">
        <v>0</v>
      </c>
      <c r="FO645" t="n">
        <v>0</v>
      </c>
      <c r="FP645" t="n">
        <v>-9271223245.578577</v>
      </c>
      <c r="FQ645" t="b">
        <v>1</v>
      </c>
      <c r="FR645" t="b">
        <v>1</v>
      </c>
    </row>
    <row r="646">
      <c r="A646" t="inlineStr">
        <is>
          <t>BS00001449</t>
        </is>
      </c>
      <c r="B646" t="n">
        <v>106554721101</v>
      </c>
      <c r="C646" t="n">
        <v>6000000001262</v>
      </c>
      <c r="D646" t="inlineStr">
        <is>
          <t>현대지식산업센터 가산 퍼블릭 PF대출 리파이낸싱</t>
        </is>
      </c>
      <c r="E646" t="inlineStr">
        <is>
          <t>현대지식산업센터 가산 퍼블릭 PF 리파이낸싱</t>
        </is>
      </c>
      <c r="F646" t="inlineStr">
        <is>
          <t>부동산</t>
        </is>
      </c>
      <c r="G646" t="inlineStr">
        <is>
          <t>개발형</t>
        </is>
      </c>
      <c r="H646" t="inlineStr">
        <is>
          <t>오피스</t>
        </is>
      </c>
      <c r="I646" t="inlineStr">
        <is>
          <t>국내</t>
        </is>
      </c>
      <c r="J646" t="inlineStr">
        <is>
          <t>아시아</t>
        </is>
      </c>
      <c r="K646" t="inlineStr">
        <is>
          <t>이머징</t>
        </is>
      </c>
      <c r="L646" t="inlineStr">
        <is>
          <t>한국</t>
        </is>
      </c>
      <c r="M646" t="inlineStr">
        <is>
          <t>서울기타</t>
        </is>
      </c>
      <c r="N646" t="inlineStr">
        <is>
          <t>대출</t>
        </is>
      </c>
      <c r="O646" t="inlineStr">
        <is>
          <t>선순위</t>
        </is>
      </c>
      <c r="P646" t="inlineStr">
        <is>
          <t>대출</t>
        </is>
      </c>
      <c r="Q646" t="inlineStr">
        <is>
          <t>프로젝트</t>
        </is>
      </c>
      <c r="R646" t="inlineStr">
        <is>
          <t>KRW</t>
        </is>
      </c>
      <c r="S646" t="inlineStr">
        <is>
          <t>KRW</t>
        </is>
      </c>
      <c r="T646" s="1" t="n">
        <v>44811</v>
      </c>
      <c r="U646" s="1" t="n">
        <v>45362</v>
      </c>
      <c r="V646" s="1" t="n">
        <v>45362</v>
      </c>
      <c r="W646" s="1" t="n">
        <v>45362</v>
      </c>
      <c r="X646" t="inlineStr">
        <is>
          <t>해당없음</t>
        </is>
      </c>
      <c r="Y646" t="inlineStr">
        <is>
          <t>해당없음</t>
        </is>
      </c>
      <c r="Z646" t="inlineStr">
        <is>
          <t>시공사 연대보증</t>
        </is>
      </c>
      <c r="AA646" t="inlineStr">
        <is>
          <t>시공사 연대보증</t>
        </is>
      </c>
      <c r="AB646" t="inlineStr">
        <is>
          <t>하나자산신탁</t>
        </is>
      </c>
      <c r="AC646" t="inlineStr">
        <is>
          <t>해당없음</t>
        </is>
      </c>
      <c r="AD646" t="inlineStr">
        <is>
          <t>상환/확인필요</t>
        </is>
      </c>
      <c r="AF646" t="inlineStr">
        <is>
          <t>김현우</t>
        </is>
      </c>
      <c r="AH646" s="1" t="n">
        <v>44834</v>
      </c>
      <c r="AI646" t="inlineStr">
        <is>
          <t>기보유</t>
        </is>
      </c>
      <c r="AJ646" t="inlineStr">
        <is>
          <t>국내실물</t>
        </is>
      </c>
      <c r="AK646" t="inlineStr">
        <is>
          <t>부동산</t>
        </is>
      </c>
      <c r="AL646" t="inlineStr">
        <is>
          <t>Debt</t>
        </is>
      </c>
      <c r="AM646" t="inlineStr">
        <is>
          <t>인출</t>
        </is>
      </c>
      <c r="AN646" t="inlineStr">
        <is>
          <t>상환</t>
        </is>
      </c>
      <c r="AO646" t="n">
        <v>0</v>
      </c>
      <c r="AP646" t="n">
        <v>204000000000</v>
      </c>
      <c r="AQ646" t="n">
        <v>0</v>
      </c>
      <c r="AR646" t="n">
        <v>0</v>
      </c>
      <c r="AS646" t="n">
        <v>0</v>
      </c>
      <c r="AT646" t="n">
        <v>0</v>
      </c>
      <c r="AU646" t="n">
        <v>0</v>
      </c>
      <c r="AV646" t="n">
        <v>0</v>
      </c>
      <c r="AW646" t="n">
        <v>0</v>
      </c>
      <c r="AX646" t="n">
        <v>0</v>
      </c>
      <c r="AY646" t="n">
        <v>0</v>
      </c>
      <c r="AZ646" t="n">
        <v>0</v>
      </c>
      <c r="BA646" t="n">
        <v>0</v>
      </c>
      <c r="BB646" t="n">
        <v>0</v>
      </c>
      <c r="BC646" t="n">
        <v>0</v>
      </c>
      <c r="BD646" t="n">
        <v>0</v>
      </c>
      <c r="BE646" t="n">
        <v>0</v>
      </c>
      <c r="BF646" t="n">
        <v>0</v>
      </c>
      <c r="BG646" t="n">
        <v>0</v>
      </c>
      <c r="BH646" t="n">
        <v>0</v>
      </c>
      <c r="BI646" t="n">
        <v>0</v>
      </c>
      <c r="BJ646" t="n">
        <v>0</v>
      </c>
      <c r="BK646" t="n">
        <v>0</v>
      </c>
      <c r="BL646" t="n">
        <v>0</v>
      </c>
      <c r="BM646" t="n">
        <v>0</v>
      </c>
      <c r="BN646" t="n">
        <v>0</v>
      </c>
      <c r="BO646" t="n">
        <v>0</v>
      </c>
      <c r="BP646" t="n">
        <v>0</v>
      </c>
      <c r="BQ646" t="n">
        <v>0</v>
      </c>
      <c r="BR646" t="n">
        <v>0</v>
      </c>
      <c r="BS646" t="n">
        <v>0</v>
      </c>
      <c r="BT646" t="n">
        <v>0</v>
      </c>
      <c r="BU646" t="n">
        <v>0</v>
      </c>
      <c r="BV646" t="n">
        <v>0</v>
      </c>
      <c r="BW646" t="n">
        <v>0</v>
      </c>
      <c r="BX646" t="n">
        <v>0</v>
      </c>
      <c r="BY646" t="n">
        <v>0</v>
      </c>
      <c r="BZ646" t="n">
        <v>0</v>
      </c>
      <c r="CA646" t="n">
        <v>0</v>
      </c>
      <c r="CB646" t="n">
        <v>0</v>
      </c>
      <c r="CC646" t="n">
        <v>0</v>
      </c>
      <c r="CD646" t="n">
        <v>0</v>
      </c>
      <c r="CE646" t="n">
        <v>0</v>
      </c>
      <c r="CF646" t="n">
        <v>0</v>
      </c>
      <c r="CG646" t="n">
        <v>0</v>
      </c>
      <c r="CH646" t="n">
        <v>0</v>
      </c>
      <c r="CI646" t="n">
        <v>0</v>
      </c>
      <c r="CJ646" t="n">
        <v>0</v>
      </c>
      <c r="CK646" t="n">
        <v>0</v>
      </c>
      <c r="CL646" t="n">
        <v>0</v>
      </c>
      <c r="CM646" t="n">
        <v>0</v>
      </c>
      <c r="CN646" t="n">
        <v>0</v>
      </c>
      <c r="CO646" t="n">
        <v>0</v>
      </c>
      <c r="CP646" t="n">
        <v>0</v>
      </c>
      <c r="CQ646" t="n">
        <v>0</v>
      </c>
      <c r="CR646" t="n">
        <v>0</v>
      </c>
      <c r="CS646" t="n">
        <v>0</v>
      </c>
      <c r="CT646" t="n">
        <v>0</v>
      </c>
      <c r="CU646" t="n">
        <v>0</v>
      </c>
      <c r="CV646" t="n">
        <v>0</v>
      </c>
      <c r="CW646" t="n">
        <v>0</v>
      </c>
      <c r="CX646" t="n">
        <v>0</v>
      </c>
      <c r="CY646" t="n">
        <v>0</v>
      </c>
      <c r="CZ646" t="n">
        <v>0</v>
      </c>
      <c r="DA646" t="n">
        <v>0</v>
      </c>
      <c r="DB646" t="n">
        <v>0</v>
      </c>
      <c r="DC646" t="n">
        <v>0</v>
      </c>
      <c r="DD646" t="n">
        <v>0</v>
      </c>
      <c r="DE646" t="n">
        <v>0</v>
      </c>
      <c r="DF646" t="n">
        <v>0</v>
      </c>
      <c r="DG646" t="n">
        <v>0</v>
      </c>
      <c r="DH646" t="n">
        <v>1</v>
      </c>
      <c r="DI646" t="n">
        <v>0</v>
      </c>
      <c r="DJ646" t="n">
        <v>0</v>
      </c>
      <c r="DK646" t="n">
        <v>0</v>
      </c>
      <c r="DL646" t="n">
        <v>0</v>
      </c>
      <c r="DM646" t="n">
        <v>0</v>
      </c>
      <c r="DN646" t="n">
        <v>0</v>
      </c>
      <c r="DO646" t="n">
        <v>0</v>
      </c>
      <c r="DP646" t="n">
        <v>0</v>
      </c>
      <c r="DQ646" t="n">
        <v>0</v>
      </c>
      <c r="DR646" t="n">
        <v>0</v>
      </c>
      <c r="DS646" t="n">
        <v>0</v>
      </c>
      <c r="DT646" t="n">
        <v>0</v>
      </c>
      <c r="DU646" t="n">
        <v>0</v>
      </c>
      <c r="DV646" t="n">
        <v>0</v>
      </c>
      <c r="DW646" t="n">
        <v>0</v>
      </c>
      <c r="DX646" t="n">
        <v>0</v>
      </c>
      <c r="DY646" t="n">
        <v>0</v>
      </c>
      <c r="DZ646" t="n">
        <v>0</v>
      </c>
      <c r="EA646" t="n">
        <v>0</v>
      </c>
      <c r="EB646" t="n">
        <v>0</v>
      </c>
      <c r="EC646" t="n">
        <v>0</v>
      </c>
      <c r="ED646" t="n">
        <v>0</v>
      </c>
      <c r="EE646" t="n">
        <v>0</v>
      </c>
      <c r="EF646" t="n">
        <v>0</v>
      </c>
      <c r="EG646" t="n">
        <v>0</v>
      </c>
      <c r="EH646" t="n">
        <v>0</v>
      </c>
      <c r="EI646" t="n">
        <v>0</v>
      </c>
      <c r="EJ646" t="n">
        <v>0</v>
      </c>
      <c r="EK646" t="n">
        <v>0</v>
      </c>
      <c r="EL646" t="n">
        <v>0</v>
      </c>
      <c r="EM646" t="n">
        <v>0</v>
      </c>
      <c r="EN646" t="n">
        <v>0</v>
      </c>
      <c r="EO646" t="n">
        <v>0</v>
      </c>
      <c r="EP646" t="n">
        <v>0</v>
      </c>
      <c r="EQ646" t="n">
        <v>0</v>
      </c>
      <c r="ER646" t="n">
        <v>471</v>
      </c>
      <c r="EU646" t="n">
        <v>2022</v>
      </c>
      <c r="EV646" t="inlineStr">
        <is>
          <t>국내간접투자</t>
        </is>
      </c>
      <c r="EW646" t="n">
        <v>0</v>
      </c>
      <c r="EX646" t="n">
        <v>0</v>
      </c>
      <c r="EY646" t="n">
        <v>0</v>
      </c>
      <c r="EZ646" t="n">
        <v>0</v>
      </c>
      <c r="FA646" t="n">
        <v>0</v>
      </c>
      <c r="FB646" t="n">
        <v>0</v>
      </c>
      <c r="FC646" t="n">
        <v>0</v>
      </c>
      <c r="FD646" t="n">
        <v>0</v>
      </c>
      <c r="FE646" t="n">
        <v>0</v>
      </c>
      <c r="FF646" t="n">
        <v>0</v>
      </c>
      <c r="FG646" t="n">
        <v>0</v>
      </c>
      <c r="FH646" t="n">
        <v>0</v>
      </c>
      <c r="FI646" t="n">
        <v>0</v>
      </c>
      <c r="FJ646" t="n">
        <v>0</v>
      </c>
      <c r="FK646" t="n">
        <v>0</v>
      </c>
      <c r="FL646" t="n">
        <v>0</v>
      </c>
      <c r="FM646" t="n">
        <v>0</v>
      </c>
      <c r="FN646" t="n">
        <v>0</v>
      </c>
      <c r="FO646" t="n">
        <v>0</v>
      </c>
      <c r="FP646" t="n">
        <v>0</v>
      </c>
      <c r="FQ646" t="b">
        <v>1</v>
      </c>
      <c r="FR646" t="b">
        <v>1</v>
      </c>
    </row>
    <row r="647">
      <c r="A647" t="inlineStr">
        <is>
          <t>BS00001451</t>
        </is>
      </c>
      <c r="B647" t="n">
        <v>806554721801</v>
      </c>
      <c r="C647" t="n">
        <v>6000000001261</v>
      </c>
      <c r="D647" t="inlineStr">
        <is>
          <t>신반포4지구 주택재건축정비사업 공사비 PF대출</t>
        </is>
      </c>
      <c r="E647" t="inlineStr">
        <is>
          <t>신반포4지구 주택재건축정비사업 공사비 PF</t>
        </is>
      </c>
      <c r="F647" t="inlineStr">
        <is>
          <t>부동산</t>
        </is>
      </c>
      <c r="G647" t="inlineStr">
        <is>
          <t>개발형</t>
        </is>
      </c>
      <c r="H647" t="inlineStr">
        <is>
          <t>주거용</t>
        </is>
      </c>
      <c r="I647" t="inlineStr">
        <is>
          <t>국내</t>
        </is>
      </c>
      <c r="J647" t="inlineStr">
        <is>
          <t>아시아</t>
        </is>
      </c>
      <c r="K647" t="inlineStr">
        <is>
          <t>이머징</t>
        </is>
      </c>
      <c r="L647" t="inlineStr">
        <is>
          <t>한국</t>
        </is>
      </c>
      <c r="M647" t="inlineStr">
        <is>
          <t>서울GBD</t>
        </is>
      </c>
      <c r="N647" t="inlineStr">
        <is>
          <t>대출</t>
        </is>
      </c>
      <c r="O647" t="inlineStr">
        <is>
          <t>선순위</t>
        </is>
      </c>
      <c r="P647" t="inlineStr">
        <is>
          <t>대출</t>
        </is>
      </c>
      <c r="Q647" t="inlineStr">
        <is>
          <t>프로젝트</t>
        </is>
      </c>
      <c r="R647" t="inlineStr">
        <is>
          <t>KRW</t>
        </is>
      </c>
      <c r="S647" t="inlineStr">
        <is>
          <t>KRW</t>
        </is>
      </c>
      <c r="T647" s="1" t="n">
        <v>44810</v>
      </c>
      <c r="U647" s="1" t="n">
        <v>45833</v>
      </c>
      <c r="V647" s="1" t="n">
        <v>45833</v>
      </c>
      <c r="W647" s="1" t="n">
        <v>45260</v>
      </c>
      <c r="X647" t="inlineStr">
        <is>
          <t>해당없음</t>
        </is>
      </c>
      <c r="Y647" t="inlineStr">
        <is>
          <t>해당없음</t>
        </is>
      </c>
      <c r="Z647" t="inlineStr">
        <is>
          <t>시공사 연대보증</t>
        </is>
      </c>
      <c r="AA647" t="inlineStr">
        <is>
          <t>시공사 연대보증</t>
        </is>
      </c>
      <c r="AB647" t="inlineStr">
        <is>
          <t>교보증권</t>
        </is>
      </c>
      <c r="AC647" t="inlineStr">
        <is>
          <t>해당없음</t>
        </is>
      </c>
      <c r="AD647" t="inlineStr">
        <is>
          <t>상환/확인필요</t>
        </is>
      </c>
      <c r="AF647" t="inlineStr">
        <is>
          <t>김현우</t>
        </is>
      </c>
      <c r="AH647" s="1" t="n">
        <v>44834</v>
      </c>
      <c r="AI647" t="inlineStr">
        <is>
          <t>기보유</t>
        </is>
      </c>
      <c r="AJ647" t="inlineStr">
        <is>
          <t>국내실물</t>
        </is>
      </c>
      <c r="AK647" t="inlineStr">
        <is>
          <t>부동산</t>
        </is>
      </c>
      <c r="AL647" t="inlineStr">
        <is>
          <t>Debt</t>
        </is>
      </c>
      <c r="AM647" t="inlineStr">
        <is>
          <t>인출</t>
        </is>
      </c>
      <c r="AN647" t="inlineStr">
        <is>
          <t>상환</t>
        </is>
      </c>
      <c r="AO647" t="n">
        <v>0</v>
      </c>
      <c r="AP647" t="n">
        <v>100000000000</v>
      </c>
      <c r="AQ647" t="n">
        <v>0</v>
      </c>
      <c r="AR647" t="n">
        <v>0</v>
      </c>
      <c r="AS647" t="n">
        <v>0</v>
      </c>
      <c r="AT647" t="n">
        <v>0</v>
      </c>
      <c r="AU647" t="n">
        <v>0</v>
      </c>
      <c r="AV647" t="n">
        <v>0</v>
      </c>
      <c r="AW647" t="n">
        <v>0</v>
      </c>
      <c r="AX647" t="n">
        <v>0</v>
      </c>
      <c r="AY647" t="n">
        <v>0</v>
      </c>
      <c r="AZ647" t="n">
        <v>0</v>
      </c>
      <c r="BA647" t="n">
        <v>0</v>
      </c>
      <c r="BB647" t="n">
        <v>0</v>
      </c>
      <c r="BC647" t="n">
        <v>0</v>
      </c>
      <c r="BD647" t="n">
        <v>0</v>
      </c>
      <c r="BE647" t="n">
        <v>0</v>
      </c>
      <c r="BF647" t="n">
        <v>0</v>
      </c>
      <c r="BG647" t="n">
        <v>0</v>
      </c>
      <c r="BH647" t="n">
        <v>0</v>
      </c>
      <c r="BI647" t="n">
        <v>0</v>
      </c>
      <c r="BJ647" t="n">
        <v>0</v>
      </c>
      <c r="BK647" t="n">
        <v>0</v>
      </c>
      <c r="BL647" t="n">
        <v>0</v>
      </c>
      <c r="BM647" t="n">
        <v>0</v>
      </c>
      <c r="BN647" t="n">
        <v>0</v>
      </c>
      <c r="BO647" t="n">
        <v>0</v>
      </c>
      <c r="BP647" t="n">
        <v>0</v>
      </c>
      <c r="BQ647" t="n">
        <v>0</v>
      </c>
      <c r="BR647" t="n">
        <v>0</v>
      </c>
      <c r="BS647" t="n">
        <v>0</v>
      </c>
      <c r="BT647" t="n">
        <v>0</v>
      </c>
      <c r="BU647" t="n">
        <v>0</v>
      </c>
      <c r="BV647" t="n">
        <v>0</v>
      </c>
      <c r="BW647" t="n">
        <v>0</v>
      </c>
      <c r="BX647" t="n">
        <v>0</v>
      </c>
      <c r="BY647" t="n">
        <v>0</v>
      </c>
      <c r="BZ647" t="n">
        <v>0</v>
      </c>
      <c r="CA647" t="n">
        <v>0</v>
      </c>
      <c r="CB647" t="n">
        <v>0</v>
      </c>
      <c r="CC647" t="n">
        <v>0</v>
      </c>
      <c r="CD647" t="n">
        <v>0</v>
      </c>
      <c r="CE647" t="n">
        <v>0</v>
      </c>
      <c r="CF647" t="n">
        <v>0</v>
      </c>
      <c r="CG647" t="n">
        <v>0</v>
      </c>
      <c r="CH647" t="n">
        <v>0</v>
      </c>
      <c r="CI647" t="n">
        <v>0</v>
      </c>
      <c r="CJ647" t="n">
        <v>0</v>
      </c>
      <c r="CK647" t="n">
        <v>0</v>
      </c>
      <c r="CL647" t="n">
        <v>0</v>
      </c>
      <c r="CM647" t="n">
        <v>0</v>
      </c>
      <c r="CN647" t="n">
        <v>0</v>
      </c>
      <c r="CO647" t="n">
        <v>0</v>
      </c>
      <c r="CP647" t="n">
        <v>0</v>
      </c>
      <c r="CQ647" t="n">
        <v>0</v>
      </c>
      <c r="CR647" t="n">
        <v>0</v>
      </c>
      <c r="CS647" t="n">
        <v>0</v>
      </c>
      <c r="CT647" t="n">
        <v>0</v>
      </c>
      <c r="CU647" t="n">
        <v>0</v>
      </c>
      <c r="CV647" t="n">
        <v>0</v>
      </c>
      <c r="CW647" t="n">
        <v>0</v>
      </c>
      <c r="CX647" t="n">
        <v>0</v>
      </c>
      <c r="CY647" t="n">
        <v>0</v>
      </c>
      <c r="CZ647" t="n">
        <v>0</v>
      </c>
      <c r="DA647" t="n">
        <v>0</v>
      </c>
      <c r="DB647" t="n">
        <v>0</v>
      </c>
      <c r="DC647" t="n">
        <v>0</v>
      </c>
      <c r="DD647" t="n">
        <v>0</v>
      </c>
      <c r="DE647" t="n">
        <v>0</v>
      </c>
      <c r="DF647" t="n">
        <v>0</v>
      </c>
      <c r="DG647" t="n">
        <v>0</v>
      </c>
      <c r="DH647" t="n">
        <v>1</v>
      </c>
      <c r="DI647" t="n">
        <v>0</v>
      </c>
      <c r="DJ647" t="n">
        <v>0</v>
      </c>
      <c r="DK647" t="n">
        <v>0</v>
      </c>
      <c r="DL647" t="n">
        <v>0</v>
      </c>
      <c r="DM647" t="n">
        <v>0</v>
      </c>
      <c r="DN647" t="n">
        <v>0</v>
      </c>
      <c r="DO647" t="n">
        <v>0</v>
      </c>
      <c r="DP647" t="n">
        <v>0</v>
      </c>
      <c r="DQ647" t="n">
        <v>0</v>
      </c>
      <c r="DR647" t="n">
        <v>0</v>
      </c>
      <c r="DS647" t="n">
        <v>0</v>
      </c>
      <c r="DT647" t="n">
        <v>0</v>
      </c>
      <c r="DU647" t="n">
        <v>0</v>
      </c>
      <c r="DV647" t="n">
        <v>0</v>
      </c>
      <c r="DW647" t="n">
        <v>0</v>
      </c>
      <c r="DX647" t="n">
        <v>0</v>
      </c>
      <c r="DY647" t="n">
        <v>0</v>
      </c>
      <c r="DZ647" t="n">
        <v>0</v>
      </c>
      <c r="EA647" t="n">
        <v>0</v>
      </c>
      <c r="EB647" t="n">
        <v>0</v>
      </c>
      <c r="EC647" t="n">
        <v>0</v>
      </c>
      <c r="ED647" t="n">
        <v>0</v>
      </c>
      <c r="EE647" t="n">
        <v>0</v>
      </c>
      <c r="EF647" t="n">
        <v>0</v>
      </c>
      <c r="EG647" t="n">
        <v>0</v>
      </c>
      <c r="EH647" t="n">
        <v>0</v>
      </c>
      <c r="EI647" t="n">
        <v>0</v>
      </c>
      <c r="EJ647" t="n">
        <v>0</v>
      </c>
      <c r="EK647" t="n">
        <v>0</v>
      </c>
      <c r="EL647" t="n">
        <v>0</v>
      </c>
      <c r="EM647" t="n">
        <v>0</v>
      </c>
      <c r="EN647" t="n">
        <v>0</v>
      </c>
      <c r="EO647" t="n">
        <v>0</v>
      </c>
      <c r="EP647" t="n">
        <v>0</v>
      </c>
      <c r="EQ647" t="n">
        <v>0</v>
      </c>
      <c r="ER647" t="n">
        <v>471</v>
      </c>
      <c r="EU647" t="n">
        <v>2022</v>
      </c>
      <c r="EV647" t="inlineStr">
        <is>
          <t>국내간접투자</t>
        </is>
      </c>
      <c r="EW647" t="n">
        <v>0</v>
      </c>
      <c r="EX647" t="n">
        <v>0</v>
      </c>
      <c r="EY647" t="n">
        <v>0</v>
      </c>
      <c r="EZ647" t="n">
        <v>0</v>
      </c>
      <c r="FA647" t="n">
        <v>0</v>
      </c>
      <c r="FB647" t="n">
        <v>0</v>
      </c>
      <c r="FC647" t="n">
        <v>0</v>
      </c>
      <c r="FD647" t="n">
        <v>0</v>
      </c>
      <c r="FE647" t="n">
        <v>0</v>
      </c>
      <c r="FF647" t="n">
        <v>0</v>
      </c>
      <c r="FG647" t="n">
        <v>0</v>
      </c>
      <c r="FH647" t="n">
        <v>0</v>
      </c>
      <c r="FI647" t="n">
        <v>0</v>
      </c>
      <c r="FJ647" t="n">
        <v>0</v>
      </c>
      <c r="FK647" t="n">
        <v>0</v>
      </c>
      <c r="FL647" t="n">
        <v>0</v>
      </c>
      <c r="FM647" t="n">
        <v>0</v>
      </c>
      <c r="FN647" t="n">
        <v>0</v>
      </c>
      <c r="FO647" t="n">
        <v>0</v>
      </c>
      <c r="FP647" t="n">
        <v>0</v>
      </c>
      <c r="FQ647" t="b">
        <v>1</v>
      </c>
      <c r="FR647" t="b">
        <v>1</v>
      </c>
    </row>
    <row r="648">
      <c r="A648" t="inlineStr">
        <is>
          <t>BS00001461</t>
        </is>
      </c>
      <c r="B648" t="n">
        <v>6202176004</v>
      </c>
      <c r="C648" t="n">
        <v>6000000001264</v>
      </c>
      <c r="D648" t="inlineStr">
        <is>
          <t>롯데몰 용인성복점 담보대출 리파이낸싱</t>
        </is>
      </c>
      <c r="E648" t="inlineStr">
        <is>
          <t>롯데몰 용인성복점 담보대출 리파이낸싱</t>
        </is>
      </c>
      <c r="F648" t="inlineStr">
        <is>
          <t>부동산</t>
        </is>
      </c>
      <c r="G648" t="inlineStr">
        <is>
          <t>수익형</t>
        </is>
      </c>
      <c r="H648" t="inlineStr">
        <is>
          <t>리테일</t>
        </is>
      </c>
      <c r="I648" t="inlineStr">
        <is>
          <t>국내</t>
        </is>
      </c>
      <c r="J648" t="inlineStr">
        <is>
          <t>아시아</t>
        </is>
      </c>
      <c r="K648" t="inlineStr">
        <is>
          <t>이머징</t>
        </is>
      </c>
      <c r="L648" t="inlineStr">
        <is>
          <t>한국</t>
        </is>
      </c>
      <c r="M648" t="inlineStr">
        <is>
          <t>수도권</t>
        </is>
      </c>
      <c r="N648" t="inlineStr">
        <is>
          <t>대출</t>
        </is>
      </c>
      <c r="O648" t="inlineStr">
        <is>
          <t>선순위</t>
        </is>
      </c>
      <c r="P648" t="inlineStr">
        <is>
          <t>대출</t>
        </is>
      </c>
      <c r="Q648" t="inlineStr">
        <is>
          <t>프로젝트</t>
        </is>
      </c>
      <c r="R648" t="inlineStr">
        <is>
          <t>KRW</t>
        </is>
      </c>
      <c r="S648" t="inlineStr">
        <is>
          <t>KRW</t>
        </is>
      </c>
      <c r="T648" s="1" t="n">
        <v>44826</v>
      </c>
      <c r="U648" s="1" t="n">
        <v>45557</v>
      </c>
      <c r="V648" s="1" t="n">
        <v>45557</v>
      </c>
      <c r="W648" s="1" t="n">
        <v>45557</v>
      </c>
      <c r="X648" t="inlineStr">
        <is>
          <t>해당없음</t>
        </is>
      </c>
      <c r="Y648" t="inlineStr">
        <is>
          <t>해당없음</t>
        </is>
      </c>
      <c r="Z648" t="inlineStr">
        <is>
          <t>차주 최대주주 연대보증</t>
        </is>
      </c>
      <c r="AA648" t="inlineStr">
        <is>
          <t>차주 최대주주 연대보증</t>
        </is>
      </c>
      <c r="AB648" t="inlineStr">
        <is>
          <t>한국투자증권</t>
        </is>
      </c>
      <c r="AC648" t="inlineStr">
        <is>
          <t>해당없음</t>
        </is>
      </c>
      <c r="AD648" t="inlineStr">
        <is>
          <t>상환/확인필요</t>
        </is>
      </c>
      <c r="AF648" t="inlineStr">
        <is>
          <t>김현우</t>
        </is>
      </c>
      <c r="AH648" s="1" t="n">
        <v>44834</v>
      </c>
      <c r="AI648" t="inlineStr">
        <is>
          <t>기보유</t>
        </is>
      </c>
      <c r="AJ648" t="inlineStr">
        <is>
          <t>국내실물</t>
        </is>
      </c>
      <c r="AK648" t="inlineStr">
        <is>
          <t>부동산</t>
        </is>
      </c>
      <c r="AL648" t="inlineStr">
        <is>
          <t>Debt</t>
        </is>
      </c>
      <c r="AM648" t="inlineStr">
        <is>
          <t>인출</t>
        </is>
      </c>
      <c r="AN648" t="inlineStr">
        <is>
          <t>상환</t>
        </is>
      </c>
      <c r="AO648" t="n">
        <v>0</v>
      </c>
      <c r="AP648" t="n">
        <v>50000000000</v>
      </c>
      <c r="AQ648" t="n">
        <v>0</v>
      </c>
      <c r="AR648" t="n">
        <v>0</v>
      </c>
      <c r="AS648" t="n">
        <v>0</v>
      </c>
      <c r="AT648" t="n">
        <v>0</v>
      </c>
      <c r="AU648" t="n">
        <v>0</v>
      </c>
      <c r="AV648" t="n">
        <v>0</v>
      </c>
      <c r="AW648" t="n">
        <v>0</v>
      </c>
      <c r="AX648" t="n">
        <v>0</v>
      </c>
      <c r="AY648" t="n">
        <v>0</v>
      </c>
      <c r="AZ648" t="n">
        <v>0</v>
      </c>
      <c r="BA648" t="n">
        <v>0</v>
      </c>
      <c r="BB648" t="n">
        <v>0</v>
      </c>
      <c r="BC648" t="n">
        <v>0</v>
      </c>
      <c r="BD648" t="n">
        <v>0</v>
      </c>
      <c r="BE648" t="n">
        <v>0</v>
      </c>
      <c r="BF648" t="n">
        <v>0</v>
      </c>
      <c r="BG648" t="n">
        <v>0</v>
      </c>
      <c r="BH648" t="n">
        <v>0</v>
      </c>
      <c r="BI648" t="n">
        <v>0</v>
      </c>
      <c r="BJ648" t="n">
        <v>0</v>
      </c>
      <c r="BK648" t="n">
        <v>0</v>
      </c>
      <c r="BL648" t="n">
        <v>0</v>
      </c>
      <c r="BM648" t="n">
        <v>0</v>
      </c>
      <c r="BN648" t="n">
        <v>0</v>
      </c>
      <c r="BO648" t="n">
        <v>0</v>
      </c>
      <c r="BP648" t="n">
        <v>0</v>
      </c>
      <c r="BQ648" t="n">
        <v>0</v>
      </c>
      <c r="BR648" t="n">
        <v>0</v>
      </c>
      <c r="BS648" t="n">
        <v>0</v>
      </c>
      <c r="BT648" t="n">
        <v>0</v>
      </c>
      <c r="BU648" t="n">
        <v>0</v>
      </c>
      <c r="BV648" t="n">
        <v>0</v>
      </c>
      <c r="BW648" t="n">
        <v>0</v>
      </c>
      <c r="BX648" t="n">
        <v>0</v>
      </c>
      <c r="BY648" t="n">
        <v>0</v>
      </c>
      <c r="BZ648" t="n">
        <v>0</v>
      </c>
      <c r="CA648" t="n">
        <v>0</v>
      </c>
      <c r="CB648" t="n">
        <v>0</v>
      </c>
      <c r="CC648" t="n">
        <v>0</v>
      </c>
      <c r="CD648" t="n">
        <v>0</v>
      </c>
      <c r="CE648" t="n">
        <v>0</v>
      </c>
      <c r="CF648" t="n">
        <v>0</v>
      </c>
      <c r="CG648" t="n">
        <v>0</v>
      </c>
      <c r="CH648" t="n">
        <v>0</v>
      </c>
      <c r="CI648" t="n">
        <v>0</v>
      </c>
      <c r="CJ648" t="n">
        <v>0</v>
      </c>
      <c r="CK648" t="n">
        <v>0</v>
      </c>
      <c r="CL648" t="n">
        <v>0</v>
      </c>
      <c r="CM648" t="n">
        <v>0</v>
      </c>
      <c r="CN648" t="n">
        <v>0</v>
      </c>
      <c r="CO648" t="n">
        <v>0</v>
      </c>
      <c r="CP648" t="n">
        <v>0</v>
      </c>
      <c r="CQ648" t="n">
        <v>0</v>
      </c>
      <c r="CR648" t="n">
        <v>0</v>
      </c>
      <c r="CS648" t="n">
        <v>0</v>
      </c>
      <c r="CT648" t="n">
        <v>0</v>
      </c>
      <c r="CU648" t="n">
        <v>0</v>
      </c>
      <c r="CV648" t="n">
        <v>0</v>
      </c>
      <c r="CW648" t="n">
        <v>0</v>
      </c>
      <c r="CX648" t="n">
        <v>0</v>
      </c>
      <c r="CY648" t="n">
        <v>0</v>
      </c>
      <c r="CZ648" t="n">
        <v>0</v>
      </c>
      <c r="DA648" t="n">
        <v>0</v>
      </c>
      <c r="DB648" t="n">
        <v>0</v>
      </c>
      <c r="DC648" t="n">
        <v>0</v>
      </c>
      <c r="DD648" t="n">
        <v>0</v>
      </c>
      <c r="DE648" t="n">
        <v>0</v>
      </c>
      <c r="DF648" t="n">
        <v>0</v>
      </c>
      <c r="DG648" t="n">
        <v>0</v>
      </c>
      <c r="DH648" t="n">
        <v>1</v>
      </c>
      <c r="DI648" t="n">
        <v>0</v>
      </c>
      <c r="DJ648" t="n">
        <v>0</v>
      </c>
      <c r="DK648" t="n">
        <v>0</v>
      </c>
      <c r="DL648" t="n">
        <v>0</v>
      </c>
      <c r="DM648" t="n">
        <v>0</v>
      </c>
      <c r="DN648" t="n">
        <v>0</v>
      </c>
      <c r="DO648" t="n">
        <v>0</v>
      </c>
      <c r="DP648" t="n">
        <v>0</v>
      </c>
      <c r="DQ648" t="n">
        <v>0</v>
      </c>
      <c r="DR648" t="n">
        <v>0</v>
      </c>
      <c r="DS648" t="n">
        <v>0</v>
      </c>
      <c r="DT648" t="n">
        <v>0</v>
      </c>
      <c r="DU648" t="n">
        <v>0</v>
      </c>
      <c r="DV648" t="n">
        <v>0</v>
      </c>
      <c r="DW648" t="n">
        <v>0</v>
      </c>
      <c r="DX648" t="n">
        <v>0</v>
      </c>
      <c r="DY648" t="n">
        <v>0</v>
      </c>
      <c r="DZ648" t="n">
        <v>0</v>
      </c>
      <c r="EA648" t="n">
        <v>0</v>
      </c>
      <c r="EB648" t="n">
        <v>0</v>
      </c>
      <c r="EC648" t="n">
        <v>0</v>
      </c>
      <c r="ED648" t="n">
        <v>0</v>
      </c>
      <c r="EE648" t="n">
        <v>0</v>
      </c>
      <c r="EF648" t="n">
        <v>0</v>
      </c>
      <c r="EG648" t="n">
        <v>0</v>
      </c>
      <c r="EH648" t="n">
        <v>0</v>
      </c>
      <c r="EI648" t="n">
        <v>0</v>
      </c>
      <c r="EJ648" t="n">
        <v>0</v>
      </c>
      <c r="EK648" t="n">
        <v>0</v>
      </c>
      <c r="EL648" t="n">
        <v>0</v>
      </c>
      <c r="EM648" t="n">
        <v>0</v>
      </c>
      <c r="EN648" t="n">
        <v>0</v>
      </c>
      <c r="EO648" t="n">
        <v>0</v>
      </c>
      <c r="EP648" t="n">
        <v>0</v>
      </c>
      <c r="EQ648" t="n">
        <v>0</v>
      </c>
      <c r="ER648" t="n">
        <v>471</v>
      </c>
      <c r="EU648" t="n">
        <v>2022</v>
      </c>
      <c r="EV648" t="inlineStr">
        <is>
          <t>국내간접투자</t>
        </is>
      </c>
      <c r="EW648" t="n">
        <v>0</v>
      </c>
      <c r="EX648" t="n">
        <v>0</v>
      </c>
      <c r="EY648" t="n">
        <v>0</v>
      </c>
      <c r="EZ648" t="n">
        <v>0</v>
      </c>
      <c r="FA648" t="n">
        <v>0</v>
      </c>
      <c r="FB648" t="n">
        <v>0</v>
      </c>
      <c r="FC648" t="n">
        <v>0</v>
      </c>
      <c r="FD648" t="n">
        <v>0</v>
      </c>
      <c r="FE648" t="n">
        <v>0</v>
      </c>
      <c r="FF648" t="n">
        <v>0</v>
      </c>
      <c r="FG648" t="n">
        <v>0</v>
      </c>
      <c r="FH648" t="n">
        <v>0</v>
      </c>
      <c r="FI648" t="n">
        <v>0</v>
      </c>
      <c r="FJ648" t="n">
        <v>0</v>
      </c>
      <c r="FK648" t="n">
        <v>0</v>
      </c>
      <c r="FL648" t="n">
        <v>0</v>
      </c>
      <c r="FM648" t="n">
        <v>0</v>
      </c>
      <c r="FN648" t="n">
        <v>0</v>
      </c>
      <c r="FO648" t="n">
        <v>0</v>
      </c>
      <c r="FP648" t="n">
        <v>0</v>
      </c>
      <c r="FQ648" t="b">
        <v>1</v>
      </c>
      <c r="FR648" t="b">
        <v>1</v>
      </c>
    </row>
    <row r="649">
      <c r="A649" t="inlineStr">
        <is>
          <t>BS00001462</t>
        </is>
      </c>
      <c r="B649" t="inlineStr">
        <is>
          <t>BS0000146201</t>
        </is>
      </c>
      <c r="C649" t="n">
        <v>210001644</v>
      </c>
      <c r="D649" t="inlineStr">
        <is>
          <t>KIAMCO 비티엘 프로젝트 사모특별자산투자신탁 제11</t>
        </is>
      </c>
      <c r="E649" t="inlineStr">
        <is>
          <t>KIAMCO 비티엘 프로젝트 사모특별자산투자신탁 제11호(일반)</t>
        </is>
      </c>
      <c r="F649" t="inlineStr">
        <is>
          <t>인프라</t>
        </is>
      </c>
      <c r="G649" t="inlineStr">
        <is>
          <t>BTL</t>
        </is>
      </c>
      <c r="H649" t="inlineStr">
        <is>
          <t>교육시설</t>
        </is>
      </c>
      <c r="I649" t="inlineStr">
        <is>
          <t>국내</t>
        </is>
      </c>
      <c r="J649" t="inlineStr">
        <is>
          <t>아시아</t>
        </is>
      </c>
      <c r="K649" t="inlineStr">
        <is>
          <t>이머징</t>
        </is>
      </c>
      <c r="L649" t="inlineStr">
        <is>
          <t>한국</t>
        </is>
      </c>
      <c r="M649" t="inlineStr">
        <is>
          <t>해당없음</t>
        </is>
      </c>
      <c r="N649" t="inlineStr">
        <is>
          <t>수익증권</t>
        </is>
      </c>
      <c r="O649" t="inlineStr">
        <is>
          <t>혼합</t>
        </is>
      </c>
      <c r="P649" t="inlineStr">
        <is>
          <t>채권형</t>
        </is>
      </c>
      <c r="Q649" t="inlineStr">
        <is>
          <t>블라인드</t>
        </is>
      </c>
      <c r="R649" t="inlineStr">
        <is>
          <t>KRW</t>
        </is>
      </c>
      <c r="S649" t="inlineStr">
        <is>
          <t>KRW</t>
        </is>
      </c>
      <c r="T649" s="1" t="n">
        <v>45035</v>
      </c>
      <c r="U649" s="1" t="n">
        <v>45766</v>
      </c>
      <c r="V649" s="1" t="n">
        <v>54532</v>
      </c>
      <c r="X649" t="inlineStr">
        <is>
          <t>PPP</t>
        </is>
      </c>
      <c r="Y649" t="inlineStr">
        <is>
          <t>Availability(정부)</t>
        </is>
      </c>
      <c r="Z649" t="inlineStr">
        <is>
          <t>정부보증</t>
        </is>
      </c>
      <c r="AA649" t="inlineStr">
        <is>
          <t>해지시 지급금 전액 커버</t>
        </is>
      </c>
      <c r="AB649" t="inlineStr">
        <is>
          <t>KDB인프라자산운용</t>
        </is>
      </c>
      <c r="AC649" t="inlineStr">
        <is>
          <t>해당없음</t>
        </is>
      </c>
      <c r="AD649" t="inlineStr">
        <is>
          <t>예수빈</t>
        </is>
      </c>
      <c r="AF649" t="inlineStr">
        <is>
          <t>유재섭</t>
        </is>
      </c>
      <c r="AH649" s="1" t="n">
        <v>44865</v>
      </c>
      <c r="AI649" t="inlineStr">
        <is>
          <t>기보유</t>
        </is>
      </c>
      <c r="AJ649" t="inlineStr">
        <is>
          <t>국내실물</t>
        </is>
      </c>
      <c r="AK649" t="inlineStr">
        <is>
          <t>인프라</t>
        </is>
      </c>
      <c r="AL649" t="inlineStr">
        <is>
          <t>Debt</t>
        </is>
      </c>
      <c r="AM649" t="inlineStr">
        <is>
          <t>인출</t>
        </is>
      </c>
      <c r="AN649" t="inlineStr">
        <is>
          <t>운영</t>
        </is>
      </c>
      <c r="AO649" t="n">
        <v>0</v>
      </c>
      <c r="AP649" t="n">
        <v>200000000000</v>
      </c>
      <c r="AQ649" t="n">
        <v>0</v>
      </c>
      <c r="AR649" t="n">
        <v>0</v>
      </c>
      <c r="AS649" t="n">
        <v>0</v>
      </c>
      <c r="AT649" t="n">
        <v>0</v>
      </c>
      <c r="AU649" t="n">
        <v>9250000000</v>
      </c>
      <c r="AV649" t="n">
        <v>57967000000</v>
      </c>
      <c r="AW649" t="n">
        <v>177546500000</v>
      </c>
      <c r="AX649" t="n">
        <v>0</v>
      </c>
      <c r="AY649" t="n">
        <v>3409498742</v>
      </c>
      <c r="AZ649" t="n">
        <v>3735389832</v>
      </c>
      <c r="BA649" t="n">
        <v>9250000000</v>
      </c>
      <c r="BB649" t="n">
        <v>54557501258</v>
      </c>
      <c r="BC649" t="n">
        <v>173811110168</v>
      </c>
      <c r="BD649" t="n">
        <v>1503774283</v>
      </c>
      <c r="BE649" t="n">
        <v>5286889919</v>
      </c>
      <c r="BF649" t="n">
        <v>9299603336</v>
      </c>
      <c r="BG649" t="n">
        <v>5283244586</v>
      </c>
      <c r="BH649" t="n">
        <v>0</v>
      </c>
      <c r="BI649" t="n">
        <v>3645333</v>
      </c>
      <c r="BJ649" t="n">
        <v>-28602097</v>
      </c>
      <c r="BK649" t="n">
        <v>5283244586</v>
      </c>
      <c r="BL649" t="n">
        <v>3645333</v>
      </c>
      <c r="BM649" t="n">
        <v>-5174734085</v>
      </c>
      <c r="BN649" t="n">
        <v>-4014835479</v>
      </c>
      <c r="BO649" t="n">
        <v>1503774283</v>
      </c>
      <c r="BP649" t="n">
        <v>5286889919</v>
      </c>
      <c r="BQ649" t="n">
        <v>-3670959802</v>
      </c>
      <c r="BR649" t="n">
        <v>1272054440</v>
      </c>
      <c r="BS649" t="n">
        <v>0</v>
      </c>
      <c r="BT649" t="n">
        <v>0</v>
      </c>
      <c r="BU649" t="n">
        <v>0</v>
      </c>
      <c r="BV649" t="n">
        <v>-3670959802</v>
      </c>
      <c r="BW649" t="n">
        <v>1272054440</v>
      </c>
      <c r="BX649" t="n">
        <v>-2.149132113312927</v>
      </c>
      <c r="BY649" t="n">
        <v>0.8766377065775655</v>
      </c>
      <c r="BZ649" t="n">
        <v>0</v>
      </c>
      <c r="CA649" t="n">
        <v>173811193504</v>
      </c>
      <c r="CB649" t="n">
        <v>164561193504</v>
      </c>
      <c r="CC649" t="n">
        <v>119253632768</v>
      </c>
      <c r="CD649" t="n">
        <v>0</v>
      </c>
      <c r="CE649" t="n">
        <v>171013420510</v>
      </c>
      <c r="CF649" t="n">
        <v>166938154595</v>
      </c>
      <c r="CG649" t="n">
        <v>120470754731</v>
      </c>
      <c r="CH649" t="n">
        <v>171013420510</v>
      </c>
      <c r="CI649" t="n">
        <v>166938154595</v>
      </c>
      <c r="CJ649" t="n">
        <v>120470754731</v>
      </c>
      <c r="CK649" t="n">
        <v>-4014835479</v>
      </c>
      <c r="CL649" t="n">
        <v>0</v>
      </c>
      <c r="CM649" t="n">
        <v>-23.39561231434346</v>
      </c>
      <c r="CN649" t="n">
        <v>0.8955088257789613</v>
      </c>
      <c r="CO649" t="n">
        <v>3.057292401790619</v>
      </c>
      <c r="CP649" t="n">
        <v>-4000963686801.752</v>
      </c>
      <c r="CQ649" t="n">
        <v>153144027393.3538</v>
      </c>
      <c r="CR649" t="n">
        <v>522838031129.447</v>
      </c>
      <c r="CS649" t="n">
        <v>1.036620905948582</v>
      </c>
      <c r="CT649" t="n">
        <v>177276086898.4421</v>
      </c>
      <c r="CU649" t="n">
        <v>0</v>
      </c>
      <c r="CV649" t="n">
        <v>0</v>
      </c>
      <c r="CW649" t="n">
        <v>0</v>
      </c>
      <c r="CX649" t="n">
        <v>0</v>
      </c>
      <c r="CY649" t="n">
        <v>0</v>
      </c>
      <c r="CZ649" t="n">
        <v>0</v>
      </c>
      <c r="DA649" t="n">
        <v>0</v>
      </c>
      <c r="DB649" t="n">
        <v>0</v>
      </c>
      <c r="DC649" t="n">
        <v>0</v>
      </c>
      <c r="DD649" t="n">
        <v>0</v>
      </c>
      <c r="DE649" t="n">
        <v>0</v>
      </c>
      <c r="DF649" t="n">
        <v>0</v>
      </c>
      <c r="DG649" t="n">
        <v>0</v>
      </c>
      <c r="DH649" t="n">
        <v>0.957934462996447</v>
      </c>
      <c r="DI649" t="n">
        <v>0.04206553700355299</v>
      </c>
      <c r="DJ649" t="n">
        <v>163819649141.4324</v>
      </c>
      <c r="DK649" t="n">
        <v>7193771368.567573</v>
      </c>
      <c r="DL649" t="n">
        <v>115403087740.0172</v>
      </c>
      <c r="DM649" t="n">
        <v>5067666990.982837</v>
      </c>
      <c r="DN649" t="n">
        <v>55528587016.51505</v>
      </c>
      <c r="DO649" t="n">
        <v>2438412983.484956</v>
      </c>
      <c r="DP649" t="n">
        <v>3266076346.504832</v>
      </c>
      <c r="DQ649" t="n">
        <v>143422395.4951684</v>
      </c>
      <c r="DR649" t="n">
        <v>0</v>
      </c>
      <c r="DS649" t="n">
        <v>0</v>
      </c>
      <c r="DT649" t="n">
        <v>0</v>
      </c>
      <c r="DU649" t="n">
        <v>0</v>
      </c>
      <c r="DV649" t="n">
        <v>148495288558</v>
      </c>
      <c r="DW649" t="n">
        <v>3971307203.015169</v>
      </c>
      <c r="DX649" t="n">
        <v>0</v>
      </c>
      <c r="DY649" t="n">
        <v>1401598313.169648</v>
      </c>
      <c r="DZ649" t="n">
        <v>0</v>
      </c>
      <c r="EA649" t="n">
        <v>0</v>
      </c>
      <c r="EB649" t="n">
        <v>5372905516.184817</v>
      </c>
      <c r="EC649" t="n">
        <v>0.03618232987968667</v>
      </c>
      <c r="ED649" t="n">
        <v>5372905516.184817</v>
      </c>
      <c r="EE649" t="n">
        <v>6187663994.746394</v>
      </c>
      <c r="EF649" t="n">
        <v>0</v>
      </c>
      <c r="EG649" t="n">
        <v>1503774283</v>
      </c>
      <c r="EH649" t="n">
        <v>0</v>
      </c>
      <c r="EI649" t="n">
        <v>0</v>
      </c>
      <c r="EJ649" t="n">
        <v>-5174734085</v>
      </c>
      <c r="EK649" t="n">
        <v>0</v>
      </c>
      <c r="EL649" t="n">
        <v>5286889919</v>
      </c>
      <c r="EM649" t="n">
        <v>-28602097</v>
      </c>
      <c r="EN649" t="n">
        <v>0</v>
      </c>
      <c r="EO649" t="n">
        <v>-3986233382</v>
      </c>
      <c r="EP649" t="n">
        <v>-3670959802</v>
      </c>
      <c r="EQ649" t="n">
        <v>1272054440</v>
      </c>
      <c r="ER649" t="n">
        <v>173</v>
      </c>
      <c r="EU649" t="n">
        <v>2022</v>
      </c>
      <c r="EV649" t="inlineStr">
        <is>
          <t>국내간접투자</t>
        </is>
      </c>
      <c r="EW649" t="n">
        <v>0</v>
      </c>
      <c r="EX649" t="n">
        <v>1440517210.253472</v>
      </c>
      <c r="EY649" t="n">
        <v>0</v>
      </c>
      <c r="EZ649" t="n">
        <v>0</v>
      </c>
      <c r="FA649" t="n">
        <v>-4957056116.863886</v>
      </c>
      <c r="FB649" t="n">
        <v>0</v>
      </c>
      <c r="FC649" t="n">
        <v>5064494055.478594</v>
      </c>
      <c r="FD649" t="n">
        <v>-27398934.43026729</v>
      </c>
      <c r="FE649" t="n">
        <v>0</v>
      </c>
      <c r="FF649" t="n">
        <v>-3818550334.164681</v>
      </c>
      <c r="FG649" t="n">
        <v>0</v>
      </c>
      <c r="FH649" t="n">
        <v>63257072.74652787</v>
      </c>
      <c r="FI649" t="n">
        <v>0</v>
      </c>
      <c r="FJ649" t="n">
        <v>0</v>
      </c>
      <c r="FK649" t="n">
        <v>-217677968.1361144</v>
      </c>
      <c r="FL649" t="n">
        <v>0</v>
      </c>
      <c r="FM649" t="n">
        <v>222395863.5214058</v>
      </c>
      <c r="FN649" t="n">
        <v>-1203162.569732712</v>
      </c>
      <c r="FO649" t="n">
        <v>0</v>
      </c>
      <c r="FP649" t="n">
        <v>-167683047.8353192</v>
      </c>
      <c r="FQ649" t="b">
        <v>1</v>
      </c>
      <c r="FR649" t="b">
        <v>1</v>
      </c>
    </row>
    <row r="650">
      <c r="A650" t="inlineStr">
        <is>
          <t>BS00001463</t>
        </is>
      </c>
      <c r="B650" t="inlineStr">
        <is>
          <t>BS0000146301</t>
        </is>
      </c>
      <c r="C650" t="n">
        <v>110000627</v>
      </c>
      <c r="D650" t="inlineStr">
        <is>
          <t>한화위탁관리부동산투자회사 지분증권 투자</t>
        </is>
      </c>
      <c r="E650" t="inlineStr">
        <is>
          <t>한화리츠</t>
        </is>
      </c>
      <c r="F650" t="inlineStr">
        <is>
          <t>부동산</t>
        </is>
      </c>
      <c r="G650" t="inlineStr">
        <is>
          <t>수익형</t>
        </is>
      </c>
      <c r="H650" t="inlineStr">
        <is>
          <t>오피스</t>
        </is>
      </c>
      <c r="I650" t="inlineStr">
        <is>
          <t>국내</t>
        </is>
      </c>
      <c r="J650" t="inlineStr">
        <is>
          <t>아시아</t>
        </is>
      </c>
      <c r="K650" t="inlineStr">
        <is>
          <t>이머징</t>
        </is>
      </c>
      <c r="L650" t="inlineStr">
        <is>
          <t>한국</t>
        </is>
      </c>
      <c r="M650" t="inlineStr">
        <is>
          <t>수도권</t>
        </is>
      </c>
      <c r="N650" t="inlineStr">
        <is>
          <t>출자</t>
        </is>
      </c>
      <c r="O650" t="inlineStr">
        <is>
          <t>지분</t>
        </is>
      </c>
      <c r="P650" t="inlineStr">
        <is>
          <t>주식형</t>
        </is>
      </c>
      <c r="Q650" t="inlineStr">
        <is>
          <t>블라인드</t>
        </is>
      </c>
      <c r="R650" t="inlineStr">
        <is>
          <t>KRW</t>
        </is>
      </c>
      <c r="S650" t="inlineStr">
        <is>
          <t>KRW</t>
        </is>
      </c>
      <c r="T650" s="1" t="n">
        <v>44894</v>
      </c>
      <c r="U650" s="1" t="n">
        <v>2958465</v>
      </c>
      <c r="V650" s="1" t="n">
        <v>2958465</v>
      </c>
      <c r="X650" t="inlineStr">
        <is>
          <t>해당없음</t>
        </is>
      </c>
      <c r="Y650" t="inlineStr">
        <is>
          <t>해당없음</t>
        </is>
      </c>
      <c r="Z650" t="inlineStr">
        <is>
          <t>무보증</t>
        </is>
      </c>
      <c r="AA650" t="inlineStr">
        <is>
          <t>무보증</t>
        </is>
      </c>
      <c r="AB650" t="inlineStr">
        <is>
          <t>한화자산운용</t>
        </is>
      </c>
      <c r="AC650" t="inlineStr">
        <is>
          <t>해당없음</t>
        </is>
      </c>
      <c r="AD650" t="inlineStr">
        <is>
          <t>배상원</t>
        </is>
      </c>
      <c r="AF650" t="inlineStr">
        <is>
          <t>김현우</t>
        </is>
      </c>
      <c r="AH650" s="1" t="n">
        <v>44865</v>
      </c>
      <c r="AI650" t="inlineStr">
        <is>
          <t>기보유</t>
        </is>
      </c>
      <c r="AJ650" t="inlineStr">
        <is>
          <t>국내실물</t>
        </is>
      </c>
      <c r="AK650" t="inlineStr">
        <is>
          <t>부동산</t>
        </is>
      </c>
      <c r="AL650" t="inlineStr">
        <is>
          <t>Equity</t>
        </is>
      </c>
      <c r="AM650" t="inlineStr">
        <is>
          <t>인출</t>
        </is>
      </c>
      <c r="AN650" t="inlineStr">
        <is>
          <t>운영</t>
        </is>
      </c>
      <c r="AO650" t="n">
        <v>0</v>
      </c>
      <c r="AP650" t="n">
        <v>163000000000</v>
      </c>
      <c r="AQ650" t="n">
        <v>0</v>
      </c>
      <c r="AR650" t="n">
        <v>0</v>
      </c>
      <c r="AS650" t="n">
        <v>0</v>
      </c>
      <c r="AT650" t="n">
        <v>0</v>
      </c>
      <c r="AU650" t="n">
        <v>0</v>
      </c>
      <c r="AV650" t="n">
        <v>0</v>
      </c>
      <c r="AW650" t="n">
        <v>239015962880</v>
      </c>
      <c r="AX650" t="n">
        <v>0</v>
      </c>
      <c r="AY650" t="n">
        <v>0</v>
      </c>
      <c r="AZ650" t="n">
        <v>0</v>
      </c>
      <c r="BA650" t="n">
        <v>0</v>
      </c>
      <c r="BB650" t="n">
        <v>0</v>
      </c>
      <c r="BC650" t="n">
        <v>239015962880</v>
      </c>
      <c r="BD650" t="n">
        <v>0</v>
      </c>
      <c r="BE650" t="n">
        <v>12467184940</v>
      </c>
      <c r="BF650" t="n">
        <v>27012590419</v>
      </c>
      <c r="BG650" t="n">
        <v>12467184940</v>
      </c>
      <c r="BH650" t="n">
        <v>0</v>
      </c>
      <c r="BI650" t="n">
        <v>0</v>
      </c>
      <c r="BJ650" t="n">
        <v>0</v>
      </c>
      <c r="BK650" t="n">
        <v>12467184940</v>
      </c>
      <c r="BL650" t="n">
        <v>0</v>
      </c>
      <c r="BM650" t="n">
        <v>0</v>
      </c>
      <c r="BN650" t="n">
        <v>0</v>
      </c>
      <c r="BO650" t="n">
        <v>0</v>
      </c>
      <c r="BP650" t="n">
        <v>12467184940</v>
      </c>
      <c r="BQ650" t="n">
        <v>0</v>
      </c>
      <c r="BR650" t="n">
        <v>12467184940</v>
      </c>
      <c r="BS650" t="n">
        <v>0</v>
      </c>
      <c r="BT650" t="n">
        <v>0</v>
      </c>
      <c r="BU650" t="n">
        <v>0</v>
      </c>
      <c r="BV650" t="n">
        <v>0</v>
      </c>
      <c r="BW650" t="n">
        <v>12467184940</v>
      </c>
      <c r="BX650" t="n">
        <v>0</v>
      </c>
      <c r="BY650" t="n">
        <v>5.355725572362513</v>
      </c>
      <c r="BZ650" t="n">
        <v>0</v>
      </c>
      <c r="CA650" t="n">
        <v>239015962880</v>
      </c>
      <c r="CB650" t="n">
        <v>239015962880</v>
      </c>
      <c r="CC650" t="n">
        <v>239015962880</v>
      </c>
      <c r="CD650" t="n">
        <v>0</v>
      </c>
      <c r="CE650" t="n">
        <v>239015962880</v>
      </c>
      <c r="CF650" t="n">
        <v>239015962880</v>
      </c>
      <c r="CG650" t="n">
        <v>239015962880</v>
      </c>
      <c r="CH650" t="n">
        <v>239015962880</v>
      </c>
      <c r="CI650" t="n">
        <v>239015962880</v>
      </c>
      <c r="CJ650" t="n">
        <v>239015962880</v>
      </c>
      <c r="CK650" t="n">
        <v>0</v>
      </c>
      <c r="CL650" t="n">
        <v>0</v>
      </c>
      <c r="CM650" t="n">
        <v>2.980232238769531e-07</v>
      </c>
      <c r="CN650" t="n">
        <v>5.400287210941316</v>
      </c>
      <c r="CO650" t="n">
        <v>4.671754539012908</v>
      </c>
      <c r="CP650" t="n">
        <v>71232.30781555176</v>
      </c>
      <c r="CQ650" t="n">
        <v>1290754847551.688</v>
      </c>
      <c r="CR650" t="n">
        <v>1116623909481.181</v>
      </c>
      <c r="CS650" t="n">
        <v>1.113015842513255</v>
      </c>
      <c r="CT650" t="n">
        <v>266028553299</v>
      </c>
      <c r="CU650" t="n">
        <v>0</v>
      </c>
      <c r="CV650" t="n">
        <v>0</v>
      </c>
      <c r="CW650" t="n">
        <v>0</v>
      </c>
      <c r="CX650" t="n">
        <v>0</v>
      </c>
      <c r="CY650" t="n">
        <v>0</v>
      </c>
      <c r="CZ650" t="n">
        <v>0</v>
      </c>
      <c r="DA650" t="n">
        <v>0</v>
      </c>
      <c r="DB650" t="n">
        <v>0</v>
      </c>
      <c r="DC650" t="n">
        <v>0</v>
      </c>
      <c r="DD650" t="n">
        <v>0</v>
      </c>
      <c r="DE650" t="n">
        <v>0</v>
      </c>
      <c r="DF650" t="n">
        <v>0</v>
      </c>
      <c r="DG650" t="n">
        <v>0</v>
      </c>
      <c r="DH650" t="n">
        <v>0</v>
      </c>
      <c r="DI650" t="n">
        <v>1</v>
      </c>
      <c r="DJ650" t="n">
        <v>0</v>
      </c>
      <c r="DK650" t="n">
        <v>239015962880</v>
      </c>
      <c r="DL650" t="n">
        <v>0</v>
      </c>
      <c r="DM650" t="n">
        <v>239015962880</v>
      </c>
      <c r="DN650" t="n">
        <v>0</v>
      </c>
      <c r="DO650" t="n">
        <v>0</v>
      </c>
      <c r="DP650" t="n">
        <v>0</v>
      </c>
      <c r="DQ650" t="n">
        <v>0</v>
      </c>
      <c r="DR650" t="n">
        <v>0</v>
      </c>
      <c r="DS650" t="n">
        <v>0</v>
      </c>
      <c r="DT650" t="n">
        <v>0</v>
      </c>
      <c r="DU650" t="n">
        <v>0</v>
      </c>
      <c r="DV650" t="n">
        <v>239015962880</v>
      </c>
      <c r="DW650" t="n">
        <v>54156002.92514399</v>
      </c>
      <c r="DX650" t="n">
        <v>115014290562.0825</v>
      </c>
      <c r="DY650" t="n">
        <v>0</v>
      </c>
      <c r="DZ650" t="n">
        <v>0</v>
      </c>
      <c r="EA650" t="n">
        <v>0</v>
      </c>
      <c r="EB650" t="n">
        <v>115068446565.0076</v>
      </c>
      <c r="EC650" t="n">
        <v>0.4814257808495356</v>
      </c>
      <c r="ED650" t="n">
        <v>115068446565.0076</v>
      </c>
      <c r="EE650" t="n">
        <v>115068446565.0076</v>
      </c>
      <c r="EF650" t="n">
        <v>0</v>
      </c>
      <c r="EG650" t="n">
        <v>0</v>
      </c>
      <c r="EH650" t="n">
        <v>0</v>
      </c>
      <c r="EI650" t="n">
        <v>0</v>
      </c>
      <c r="EJ650" t="n">
        <v>0</v>
      </c>
      <c r="EK650" t="n">
        <v>0</v>
      </c>
      <c r="EL650" t="n">
        <v>12467184940</v>
      </c>
      <c r="EM650" t="n">
        <v>0</v>
      </c>
      <c r="EN650" t="n">
        <v>0</v>
      </c>
      <c r="EO650" t="n">
        <v>0</v>
      </c>
      <c r="EP650" t="n">
        <v>0</v>
      </c>
      <c r="EQ650" t="n">
        <v>12467184940</v>
      </c>
      <c r="ER650" t="n">
        <v>15</v>
      </c>
      <c r="EU650" t="n">
        <v>2022</v>
      </c>
      <c r="EV650" t="inlineStr">
        <is>
          <t>국내간접투자</t>
        </is>
      </c>
      <c r="EW650" t="n">
        <v>0</v>
      </c>
      <c r="EX650" t="n">
        <v>0</v>
      </c>
      <c r="EY650" t="n">
        <v>0</v>
      </c>
      <c r="EZ650" t="n">
        <v>0</v>
      </c>
      <c r="FA650" t="n">
        <v>0</v>
      </c>
      <c r="FB650" t="n">
        <v>0</v>
      </c>
      <c r="FC650" t="n">
        <v>0</v>
      </c>
      <c r="FD650" t="n">
        <v>0</v>
      </c>
      <c r="FE650" t="n">
        <v>0</v>
      </c>
      <c r="FF650" t="n">
        <v>0</v>
      </c>
      <c r="FG650" t="n">
        <v>0</v>
      </c>
      <c r="FH650" t="n">
        <v>0</v>
      </c>
      <c r="FI650" t="n">
        <v>0</v>
      </c>
      <c r="FJ650" t="n">
        <v>0</v>
      </c>
      <c r="FK650" t="n">
        <v>0</v>
      </c>
      <c r="FL650" t="n">
        <v>0</v>
      </c>
      <c r="FM650" t="n">
        <v>12467184940</v>
      </c>
      <c r="FN650" t="n">
        <v>0</v>
      </c>
      <c r="FO650" t="n">
        <v>0</v>
      </c>
      <c r="FP650" t="n">
        <v>0</v>
      </c>
      <c r="FQ650" t="b">
        <v>1</v>
      </c>
      <c r="FR650" t="b">
        <v>1</v>
      </c>
    </row>
    <row r="651">
      <c r="A651" t="inlineStr">
        <is>
          <t>BS00001464</t>
        </is>
      </c>
      <c r="B651" t="inlineStr">
        <is>
          <t>BS0000146401</t>
        </is>
      </c>
      <c r="C651" t="n">
        <v>210001633</v>
      </c>
      <c r="D651" t="inlineStr">
        <is>
          <t>신한 BROOKFIELD INFRASTRUCTURE DEBT III 일반사모특별자산투자신탁</t>
        </is>
      </c>
      <c r="E651" t="inlineStr">
        <is>
          <t>신한 BROOKFIELD INFRASTRUCTURE DEBT III 일반사모투자신탁제2-A호</t>
        </is>
      </c>
      <c r="F651" t="inlineStr">
        <is>
          <t>인프라</t>
        </is>
      </c>
      <c r="G651" t="inlineStr">
        <is>
          <t>혼합</t>
        </is>
      </c>
      <c r="H651" t="inlineStr">
        <is>
          <t>혼합</t>
        </is>
      </c>
      <c r="I651" t="inlineStr">
        <is>
          <t>해외</t>
        </is>
      </c>
      <c r="J651" t="inlineStr">
        <is>
          <t>아메리카/유럽</t>
        </is>
      </c>
      <c r="K651" t="inlineStr">
        <is>
          <t>선진국</t>
        </is>
      </c>
      <c r="L651" t="inlineStr">
        <is>
          <t>혼합</t>
        </is>
      </c>
      <c r="M651" t="inlineStr">
        <is>
          <t>해당없음</t>
        </is>
      </c>
      <c r="N651" t="inlineStr">
        <is>
          <t>수익증권</t>
        </is>
      </c>
      <c r="O651" t="inlineStr">
        <is>
          <t>선순위</t>
        </is>
      </c>
      <c r="P651" t="inlineStr">
        <is>
          <t>채권형</t>
        </is>
      </c>
      <c r="Q651" t="inlineStr">
        <is>
          <t>블라인드</t>
        </is>
      </c>
      <c r="R651" t="inlineStr">
        <is>
          <t>KRW</t>
        </is>
      </c>
      <c r="S651" t="inlineStr">
        <is>
          <t>USD</t>
        </is>
      </c>
      <c r="T651" s="1" t="n">
        <v>45015</v>
      </c>
      <c r="U651" s="1" t="n">
        <v>45961</v>
      </c>
      <c r="V651" s="1" t="n">
        <v>48518</v>
      </c>
      <c r="X651" t="inlineStr">
        <is>
          <t>해당없음</t>
        </is>
      </c>
      <c r="Y651" t="inlineStr">
        <is>
          <t>해당없음</t>
        </is>
      </c>
      <c r="Z651" t="inlineStr">
        <is>
          <t>해당없음</t>
        </is>
      </c>
      <c r="AA651" t="inlineStr">
        <is>
          <t>해당없음</t>
        </is>
      </c>
      <c r="AB651" t="inlineStr">
        <is>
          <t>신한자산운용</t>
        </is>
      </c>
      <c r="AC651" t="inlineStr">
        <is>
          <t>Brookfield Asset Management</t>
        </is>
      </c>
      <c r="AD651" t="inlineStr">
        <is>
          <t>정의헌</t>
        </is>
      </c>
      <c r="AF651" t="inlineStr">
        <is>
          <t>황민정</t>
        </is>
      </c>
      <c r="AH651" s="1" t="n">
        <v>44865</v>
      </c>
      <c r="AI651" t="inlineStr">
        <is>
          <t>기보유</t>
        </is>
      </c>
      <c r="AJ651" t="inlineStr">
        <is>
          <t>해외실물</t>
        </is>
      </c>
      <c r="AK651" t="inlineStr">
        <is>
          <t>인프라</t>
        </is>
      </c>
      <c r="AL651" t="inlineStr">
        <is>
          <t>Debt</t>
        </is>
      </c>
      <c r="AM651" t="inlineStr">
        <is>
          <t>인출</t>
        </is>
      </c>
      <c r="AN651" t="inlineStr">
        <is>
          <t>운영</t>
        </is>
      </c>
      <c r="AO651" t="n">
        <v>50000000</v>
      </c>
      <c r="AP651" t="n">
        <v>75000000000</v>
      </c>
      <c r="AQ651" t="n">
        <v>0</v>
      </c>
      <c r="AR651" t="n">
        <v>0</v>
      </c>
      <c r="AS651" t="n">
        <v>0</v>
      </c>
      <c r="AT651" t="n">
        <v>0</v>
      </c>
      <c r="AU651" t="n">
        <v>2380383320</v>
      </c>
      <c r="AV651" t="n">
        <v>17720123050</v>
      </c>
      <c r="AW651" t="n">
        <v>70449618272</v>
      </c>
      <c r="AX651" t="n">
        <v>0</v>
      </c>
      <c r="AY651" t="n">
        <v>1027817863</v>
      </c>
      <c r="AZ651" t="n">
        <v>12676259646</v>
      </c>
      <c r="BA651" t="n">
        <v>2380383320</v>
      </c>
      <c r="BB651" t="n">
        <v>16692305187</v>
      </c>
      <c r="BC651" t="n">
        <v>57773358626</v>
      </c>
      <c r="BD651" t="n">
        <v>200237</v>
      </c>
      <c r="BE651" t="n">
        <v>1563905096</v>
      </c>
      <c r="BF651" t="n">
        <v>3889704647</v>
      </c>
      <c r="BG651" t="n">
        <v>1562108636</v>
      </c>
      <c r="BH651" t="n">
        <v>0</v>
      </c>
      <c r="BI651" t="n">
        <v>1796460</v>
      </c>
      <c r="BJ651" t="n">
        <v>-1692416</v>
      </c>
      <c r="BK651" t="n">
        <v>1562108636</v>
      </c>
      <c r="BL651" t="n">
        <v>1796460</v>
      </c>
      <c r="BM651" t="n">
        <v>-62354660</v>
      </c>
      <c r="BN651" t="n">
        <v>134576717</v>
      </c>
      <c r="BO651" t="n">
        <v>200237</v>
      </c>
      <c r="BP651" t="n">
        <v>1563905096</v>
      </c>
      <c r="BQ651" t="n">
        <v>-62154423</v>
      </c>
      <c r="BR651" t="n">
        <v>1698481813</v>
      </c>
      <c r="BS651" t="n">
        <v>0</v>
      </c>
      <c r="BT651" t="n">
        <v>0</v>
      </c>
      <c r="BU651" t="n">
        <v>0</v>
      </c>
      <c r="BV651" t="n">
        <v>-62154423</v>
      </c>
      <c r="BW651" t="n">
        <v>1698481813</v>
      </c>
      <c r="BX651" t="n">
        <v>-0.1090631002455027</v>
      </c>
      <c r="BY651" t="n">
        <v>3.476600697392769</v>
      </c>
      <c r="BZ651" t="n">
        <v>0</v>
      </c>
      <c r="CA651" t="n">
        <v>57682666801</v>
      </c>
      <c r="CB651" t="n">
        <v>55302283481</v>
      </c>
      <c r="CC651" t="n">
        <v>40986204259</v>
      </c>
      <c r="CD651" t="n">
        <v>0</v>
      </c>
      <c r="CE651" t="n">
        <v>58117352292</v>
      </c>
      <c r="CF651" t="n">
        <v>55799323632</v>
      </c>
      <c r="CG651" t="n">
        <v>41290470388</v>
      </c>
      <c r="CH651" t="n">
        <v>58117352292</v>
      </c>
      <c r="CI651" t="n">
        <v>55799323632</v>
      </c>
      <c r="CJ651" t="n">
        <v>41290470388</v>
      </c>
      <c r="CK651" t="n">
        <v>134576717</v>
      </c>
      <c r="CL651" t="n">
        <v>0</v>
      </c>
      <c r="CM651" t="n">
        <v>-1.321147978305817</v>
      </c>
      <c r="CN651" t="n">
        <v>3.525586426258087</v>
      </c>
      <c r="CO651" t="n">
        <v>4.184241592884065</v>
      </c>
      <c r="CP651" t="n">
        <v>-76781622485.06273</v>
      </c>
      <c r="CQ651" t="n">
        <v>204897748370.7345</v>
      </c>
      <c r="CR651" t="n">
        <v>243177042728.4825</v>
      </c>
      <c r="CS651" t="n">
        <v>1.060095404586211</v>
      </c>
      <c r="CT651" t="n">
        <v>61609938091.46712</v>
      </c>
      <c r="CU651" t="n">
        <v>0</v>
      </c>
      <c r="CV651" t="n">
        <v>0</v>
      </c>
      <c r="CW651" t="n">
        <v>0</v>
      </c>
      <c r="CX651" t="n">
        <v>0</v>
      </c>
      <c r="CY651" t="n">
        <v>0</v>
      </c>
      <c r="CZ651" t="n">
        <v>0</v>
      </c>
      <c r="DA651" t="n">
        <v>0</v>
      </c>
      <c r="DB651" t="n">
        <v>0</v>
      </c>
      <c r="DC651" t="n">
        <v>0</v>
      </c>
      <c r="DD651" t="n">
        <v>0</v>
      </c>
      <c r="DE651" t="n">
        <v>0</v>
      </c>
      <c r="DF651" t="n">
        <v>0</v>
      </c>
      <c r="DG651" t="n">
        <v>0</v>
      </c>
      <c r="DH651" t="n">
        <v>1</v>
      </c>
      <c r="DI651" t="n">
        <v>0</v>
      </c>
      <c r="DJ651" t="n">
        <v>58117352292</v>
      </c>
      <c r="DK651" t="n">
        <v>0</v>
      </c>
      <c r="DL651" t="n">
        <v>41290470388</v>
      </c>
      <c r="DM651" t="n">
        <v>0</v>
      </c>
      <c r="DN651" t="n">
        <v>17720123050</v>
      </c>
      <c r="DO651" t="n">
        <v>0</v>
      </c>
      <c r="DP651" t="n">
        <v>1027817863</v>
      </c>
      <c r="DQ651" t="n">
        <v>0</v>
      </c>
      <c r="DR651" t="n">
        <v>0</v>
      </c>
      <c r="DS651" t="n">
        <v>0</v>
      </c>
      <c r="DT651" t="n">
        <v>0</v>
      </c>
      <c r="DU651" t="n">
        <v>0</v>
      </c>
      <c r="DV651" t="n">
        <v>52494445785</v>
      </c>
      <c r="DW651" t="n">
        <v>6676404981.058575</v>
      </c>
      <c r="DX651" t="n">
        <v>0</v>
      </c>
      <c r="DY651" t="n">
        <v>0</v>
      </c>
      <c r="DZ651" t="n">
        <v>13142288532.95441</v>
      </c>
      <c r="EA651" t="n">
        <v>0</v>
      </c>
      <c r="EB651" t="n">
        <v>19818693514.01299</v>
      </c>
      <c r="EC651" t="n">
        <v>0.3775388656389257</v>
      </c>
      <c r="ED651" t="n">
        <v>19818693514.01299</v>
      </c>
      <c r="EE651" t="n">
        <v>21941559258.2595</v>
      </c>
      <c r="EF651" t="n">
        <v>0</v>
      </c>
      <c r="EG651" t="n">
        <v>200237</v>
      </c>
      <c r="EH651" t="n">
        <v>0</v>
      </c>
      <c r="EI651" t="n">
        <v>0</v>
      </c>
      <c r="EJ651" t="n">
        <v>-62354660</v>
      </c>
      <c r="EK651" t="n">
        <v>0</v>
      </c>
      <c r="EL651" t="n">
        <v>1563905096</v>
      </c>
      <c r="EM651" t="n">
        <v>-1692416</v>
      </c>
      <c r="EN651" t="n">
        <v>0</v>
      </c>
      <c r="EO651" t="n">
        <v>136269133</v>
      </c>
      <c r="EP651" t="n">
        <v>-62154423</v>
      </c>
      <c r="EQ651" t="n">
        <v>1698481813</v>
      </c>
      <c r="ER651" t="n">
        <v>146</v>
      </c>
      <c r="EU651" t="n">
        <v>2022</v>
      </c>
      <c r="EV651" t="inlineStr">
        <is>
          <t>국내간접투자</t>
        </is>
      </c>
      <c r="EW651" t="n">
        <v>0</v>
      </c>
      <c r="EX651" t="n">
        <v>200237</v>
      </c>
      <c r="EY651" t="n">
        <v>0</v>
      </c>
      <c r="EZ651" t="n">
        <v>0</v>
      </c>
      <c r="FA651" t="n">
        <v>-62354660</v>
      </c>
      <c r="FB651" t="n">
        <v>0</v>
      </c>
      <c r="FC651" t="n">
        <v>1563905096</v>
      </c>
      <c r="FD651" t="n">
        <v>-1692416</v>
      </c>
      <c r="FE651" t="n">
        <v>0</v>
      </c>
      <c r="FF651" t="n">
        <v>136269133</v>
      </c>
      <c r="FG651" t="n">
        <v>0</v>
      </c>
      <c r="FH651" t="n">
        <v>0</v>
      </c>
      <c r="FI651" t="n">
        <v>0</v>
      </c>
      <c r="FJ651" t="n">
        <v>0</v>
      </c>
      <c r="FK651" t="n">
        <v>0</v>
      </c>
      <c r="FL651" t="n">
        <v>0</v>
      </c>
      <c r="FM651" t="n">
        <v>0</v>
      </c>
      <c r="FN651" t="n">
        <v>0</v>
      </c>
      <c r="FO651" t="n">
        <v>0</v>
      </c>
      <c r="FP651" t="n">
        <v>0</v>
      </c>
      <c r="FQ651" t="b">
        <v>1</v>
      </c>
      <c r="FR651" t="b">
        <v>1</v>
      </c>
    </row>
    <row r="652">
      <c r="A652" t="inlineStr">
        <is>
          <t>BS00001465</t>
        </is>
      </c>
      <c r="B652" t="inlineStr">
        <is>
          <t>BS0000146501</t>
        </is>
      </c>
      <c r="C652" t="n">
        <v>110000624</v>
      </c>
      <c r="D652" t="inlineStr">
        <is>
          <t>삼성FN위탁관리부동산투자회사(REITS) 지분증권 투자</t>
        </is>
      </c>
      <c r="E652" t="inlineStr">
        <is>
          <t>삼성FN리츠</t>
        </is>
      </c>
      <c r="F652" t="inlineStr">
        <is>
          <t>부동산</t>
        </is>
      </c>
      <c r="G652" t="inlineStr">
        <is>
          <t>수익형</t>
        </is>
      </c>
      <c r="H652" t="inlineStr">
        <is>
          <t>오피스</t>
        </is>
      </c>
      <c r="I652" t="inlineStr">
        <is>
          <t>국내</t>
        </is>
      </c>
      <c r="J652" t="inlineStr">
        <is>
          <t>아시아</t>
        </is>
      </c>
      <c r="K652" t="inlineStr">
        <is>
          <t>이머징</t>
        </is>
      </c>
      <c r="L652" t="inlineStr">
        <is>
          <t>한국</t>
        </is>
      </c>
      <c r="M652" t="inlineStr">
        <is>
          <t>서울CBD</t>
        </is>
      </c>
      <c r="N652" t="inlineStr">
        <is>
          <t>출자</t>
        </is>
      </c>
      <c r="O652" t="inlineStr">
        <is>
          <t>지분</t>
        </is>
      </c>
      <c r="P652" t="inlineStr">
        <is>
          <t>주식형</t>
        </is>
      </c>
      <c r="Q652" t="inlineStr">
        <is>
          <t>블라인드</t>
        </is>
      </c>
      <c r="R652" t="inlineStr">
        <is>
          <t>KRW</t>
        </is>
      </c>
      <c r="S652" t="inlineStr">
        <is>
          <t>KRW</t>
        </is>
      </c>
      <c r="T652" s="1" t="n">
        <v>44887</v>
      </c>
      <c r="U652" s="1" t="n">
        <v>2958465</v>
      </c>
      <c r="V652" s="1" t="n">
        <v>2958465</v>
      </c>
      <c r="X652" t="inlineStr">
        <is>
          <t>해당없음</t>
        </is>
      </c>
      <c r="Y652" t="inlineStr">
        <is>
          <t>해당없음</t>
        </is>
      </c>
      <c r="Z652" t="inlineStr">
        <is>
          <t>무보증</t>
        </is>
      </c>
      <c r="AA652" t="inlineStr">
        <is>
          <t>무보증</t>
        </is>
      </c>
      <c r="AB652" t="inlineStr">
        <is>
          <t>삼성SRA자산운용</t>
        </is>
      </c>
      <c r="AC652" t="inlineStr">
        <is>
          <t>해당없음</t>
        </is>
      </c>
      <c r="AD652" t="inlineStr">
        <is>
          <t>이다인</t>
        </is>
      </c>
      <c r="AF652" t="inlineStr">
        <is>
          <t>김현우</t>
        </is>
      </c>
      <c r="AH652" s="1" t="n">
        <v>44895</v>
      </c>
      <c r="AI652" t="inlineStr">
        <is>
          <t>기보유</t>
        </is>
      </c>
      <c r="AJ652" t="inlineStr">
        <is>
          <t>국내실물</t>
        </is>
      </c>
      <c r="AK652" t="inlineStr">
        <is>
          <t>부동산</t>
        </is>
      </c>
      <c r="AL652" t="inlineStr">
        <is>
          <t>Equity</t>
        </is>
      </c>
      <c r="AM652" t="inlineStr">
        <is>
          <t>인출</t>
        </is>
      </c>
      <c r="AN652" t="inlineStr">
        <is>
          <t>운영</t>
        </is>
      </c>
      <c r="AO652" t="n">
        <v>0</v>
      </c>
      <c r="AP652" t="n">
        <v>27000000000</v>
      </c>
      <c r="AQ652" t="n">
        <v>0</v>
      </c>
      <c r="AR652" t="n">
        <v>0</v>
      </c>
      <c r="AS652" t="n">
        <v>0</v>
      </c>
      <c r="AT652" t="n">
        <v>0</v>
      </c>
      <c r="AU652" t="n">
        <v>0</v>
      </c>
      <c r="AV652" t="n">
        <v>0</v>
      </c>
      <c r="AW652" t="n">
        <v>27000000000</v>
      </c>
      <c r="AX652" t="n">
        <v>0</v>
      </c>
      <c r="AY652" t="n">
        <v>0</v>
      </c>
      <c r="AZ652" t="n">
        <v>0</v>
      </c>
      <c r="BA652" t="n">
        <v>0</v>
      </c>
      <c r="BB652" t="n">
        <v>0</v>
      </c>
      <c r="BC652" t="n">
        <v>27000000000</v>
      </c>
      <c r="BD652" t="n">
        <v>0</v>
      </c>
      <c r="BE652" t="n">
        <v>1489684132</v>
      </c>
      <c r="BF652" t="n">
        <v>2614958203</v>
      </c>
      <c r="BG652" t="n">
        <v>1489684132</v>
      </c>
      <c r="BH652" t="n">
        <v>0</v>
      </c>
      <c r="BI652" t="n">
        <v>0</v>
      </c>
      <c r="BJ652" t="n">
        <v>0</v>
      </c>
      <c r="BK652" t="n">
        <v>1489684132</v>
      </c>
      <c r="BL652" t="n">
        <v>0</v>
      </c>
      <c r="BM652" t="n">
        <v>567000000</v>
      </c>
      <c r="BN652" t="n">
        <v>594000000</v>
      </c>
      <c r="BO652" t="n">
        <v>0</v>
      </c>
      <c r="BP652" t="n">
        <v>1489684132</v>
      </c>
      <c r="BQ652" t="n">
        <v>567000000</v>
      </c>
      <c r="BR652" t="n">
        <v>2083684132</v>
      </c>
      <c r="BS652" t="n">
        <v>0</v>
      </c>
      <c r="BT652" t="n">
        <v>0</v>
      </c>
      <c r="BU652" t="n">
        <v>0</v>
      </c>
      <c r="BV652" t="n">
        <v>567000000</v>
      </c>
      <c r="BW652" t="n">
        <v>2083684132</v>
      </c>
      <c r="BX652" t="n">
        <v>2.280130293159609</v>
      </c>
      <c r="BY652" t="n">
        <v>8.64772971278089</v>
      </c>
      <c r="BZ652" t="n">
        <v>0</v>
      </c>
      <c r="CA652" t="n">
        <v>27000000000</v>
      </c>
      <c r="CB652" t="n">
        <v>27000000000</v>
      </c>
      <c r="CC652" t="n">
        <v>27000000000</v>
      </c>
      <c r="CD652" t="n">
        <v>0</v>
      </c>
      <c r="CE652" t="n">
        <v>25434000000</v>
      </c>
      <c r="CF652" t="n">
        <v>24867000000</v>
      </c>
      <c r="CG652" t="n">
        <v>24840000000</v>
      </c>
      <c r="CH652" t="n">
        <v>25434000000</v>
      </c>
      <c r="CI652" t="n">
        <v>24867000000</v>
      </c>
      <c r="CJ652" t="n">
        <v>24840000000</v>
      </c>
      <c r="CK652" t="n">
        <v>594000000</v>
      </c>
      <c r="CL652" t="n">
        <v>0</v>
      </c>
      <c r="CM652" t="n">
        <v>31.56099498271942</v>
      </c>
      <c r="CN652" t="n">
        <v>8.693081438541412</v>
      </c>
      <c r="CO652" t="n">
        <v>1.268861591815949</v>
      </c>
      <c r="CP652" t="n">
        <v>802722346390.4858</v>
      </c>
      <c r="CQ652" t="n">
        <v>221099833307.8623</v>
      </c>
      <c r="CR652" t="n">
        <v>32272225726.24684</v>
      </c>
      <c r="CS652" t="n">
        <v>1.038850303814815</v>
      </c>
      <c r="CT652" t="n">
        <v>26422118627.226</v>
      </c>
      <c r="CU652" t="n">
        <v>0</v>
      </c>
      <c r="CV652" t="n">
        <v>0</v>
      </c>
      <c r="CW652" t="n">
        <v>0</v>
      </c>
      <c r="CX652" t="n">
        <v>0</v>
      </c>
      <c r="CY652" t="n">
        <v>0</v>
      </c>
      <c r="CZ652" t="n">
        <v>0</v>
      </c>
      <c r="DA652" t="n">
        <v>0</v>
      </c>
      <c r="DB652" t="n">
        <v>0</v>
      </c>
      <c r="DC652" t="n">
        <v>0</v>
      </c>
      <c r="DD652" t="n">
        <v>0</v>
      </c>
      <c r="DE652" t="n">
        <v>0</v>
      </c>
      <c r="DF652" t="n">
        <v>0</v>
      </c>
      <c r="DG652" t="n">
        <v>0</v>
      </c>
      <c r="DH652" t="n">
        <v>0</v>
      </c>
      <c r="DI652" t="n">
        <v>1</v>
      </c>
      <c r="DJ652" t="n">
        <v>0</v>
      </c>
      <c r="DK652" t="n">
        <v>25434000000</v>
      </c>
      <c r="DL652" t="n">
        <v>0</v>
      </c>
      <c r="DM652" t="n">
        <v>24840000000</v>
      </c>
      <c r="DN652" t="n">
        <v>0</v>
      </c>
      <c r="DO652" t="n">
        <v>0</v>
      </c>
      <c r="DP652" t="n">
        <v>0</v>
      </c>
      <c r="DQ652" t="n">
        <v>0</v>
      </c>
      <c r="DR652" t="n">
        <v>0</v>
      </c>
      <c r="DS652" t="n">
        <v>0</v>
      </c>
      <c r="DT652" t="n">
        <v>0</v>
      </c>
      <c r="DU652" t="n">
        <v>0</v>
      </c>
      <c r="DV652" t="n">
        <v>24030000000</v>
      </c>
      <c r="DW652" t="n">
        <v>24989403.93686985</v>
      </c>
      <c r="DX652" t="n">
        <v>12380587769.35749</v>
      </c>
      <c r="DY652" t="n">
        <v>69097420.2306425</v>
      </c>
      <c r="DZ652" t="n">
        <v>0</v>
      </c>
      <c r="EA652" t="n">
        <v>0</v>
      </c>
      <c r="EB652" t="n">
        <v>12474674593.52501</v>
      </c>
      <c r="EC652" t="n">
        <v>0.5191291965678322</v>
      </c>
      <c r="ED652" t="n">
        <v>12474674593.52501</v>
      </c>
      <c r="EE652" t="n">
        <v>13203531985.50624</v>
      </c>
      <c r="EF652" t="n">
        <v>0</v>
      </c>
      <c r="EG652" t="n">
        <v>0</v>
      </c>
      <c r="EH652" t="n">
        <v>0</v>
      </c>
      <c r="EI652" t="n">
        <v>0</v>
      </c>
      <c r="EJ652" t="n">
        <v>567000000</v>
      </c>
      <c r="EK652" t="n">
        <v>0</v>
      </c>
      <c r="EL652" t="n">
        <v>1489684132</v>
      </c>
      <c r="EM652" t="n">
        <v>0</v>
      </c>
      <c r="EN652" t="n">
        <v>0</v>
      </c>
      <c r="EO652" t="n">
        <v>594000000</v>
      </c>
      <c r="EP652" t="n">
        <v>567000000</v>
      </c>
      <c r="EQ652" t="n">
        <v>2083684132</v>
      </c>
      <c r="ER652" t="n">
        <v>127</v>
      </c>
      <c r="EU652" t="n">
        <v>2022</v>
      </c>
      <c r="EV652" t="inlineStr">
        <is>
          <t>국내간접투자</t>
        </is>
      </c>
      <c r="EW652" t="n">
        <v>0</v>
      </c>
      <c r="EX652" t="n">
        <v>0</v>
      </c>
      <c r="EY652" t="n">
        <v>0</v>
      </c>
      <c r="EZ652" t="n">
        <v>0</v>
      </c>
      <c r="FA652" t="n">
        <v>0</v>
      </c>
      <c r="FB652" t="n">
        <v>0</v>
      </c>
      <c r="FC652" t="n">
        <v>0</v>
      </c>
      <c r="FD652" t="n">
        <v>0</v>
      </c>
      <c r="FE652" t="n">
        <v>0</v>
      </c>
      <c r="FF652" t="n">
        <v>0</v>
      </c>
      <c r="FG652" t="n">
        <v>0</v>
      </c>
      <c r="FH652" t="n">
        <v>0</v>
      </c>
      <c r="FI652" t="n">
        <v>0</v>
      </c>
      <c r="FJ652" t="n">
        <v>0</v>
      </c>
      <c r="FK652" t="n">
        <v>567000000</v>
      </c>
      <c r="FL652" t="n">
        <v>0</v>
      </c>
      <c r="FM652" t="n">
        <v>1489684132</v>
      </c>
      <c r="FN652" t="n">
        <v>0</v>
      </c>
      <c r="FO652" t="n">
        <v>0</v>
      </c>
      <c r="FP652" t="n">
        <v>594000000</v>
      </c>
      <c r="FQ652" t="b">
        <v>1</v>
      </c>
      <c r="FR652" t="b">
        <v>1</v>
      </c>
    </row>
    <row r="653">
      <c r="A653" t="inlineStr">
        <is>
          <t>BS00001467</t>
        </is>
      </c>
      <c r="B653" t="inlineStr">
        <is>
          <t>BS0000146701</t>
        </is>
      </c>
      <c r="C653" t="n">
        <v>210001710</v>
      </c>
      <c r="D653" t="inlineStr">
        <is>
          <t xml:space="preserve">US Core plus Real Estate Debt Fund </t>
        </is>
      </c>
      <c r="E653" t="inlineStr">
        <is>
          <t xml:space="preserve">US Core plus Real Estate Debt Fund </t>
        </is>
      </c>
      <c r="F653" t="inlineStr">
        <is>
          <t>부동산</t>
        </is>
      </c>
      <c r="G653" t="inlineStr">
        <is>
          <t>수익형</t>
        </is>
      </c>
      <c r="H653" t="inlineStr">
        <is>
          <t>혼합</t>
        </is>
      </c>
      <c r="I653" t="inlineStr">
        <is>
          <t>해외</t>
        </is>
      </c>
      <c r="J653" t="inlineStr">
        <is>
          <t>아메리카</t>
        </is>
      </c>
      <c r="K653" t="inlineStr">
        <is>
          <t>선진국</t>
        </is>
      </c>
      <c r="L653" t="inlineStr">
        <is>
          <t>미국</t>
        </is>
      </c>
      <c r="M653" t="inlineStr">
        <is>
          <t>해당없음</t>
        </is>
      </c>
      <c r="N653" t="inlineStr">
        <is>
          <t>수익증권</t>
        </is>
      </c>
      <c r="O653" t="inlineStr">
        <is>
          <t>선순위</t>
        </is>
      </c>
      <c r="P653" t="inlineStr">
        <is>
          <t>채권형</t>
        </is>
      </c>
      <c r="Q653" t="inlineStr">
        <is>
          <t>블라인드</t>
        </is>
      </c>
      <c r="R653" t="inlineStr">
        <is>
          <t>USD</t>
        </is>
      </c>
      <c r="S653" t="inlineStr">
        <is>
          <t>USD</t>
        </is>
      </c>
      <c r="T653" s="1" t="n">
        <v>45139</v>
      </c>
      <c r="U653" s="1" t="n">
        <v>2958465</v>
      </c>
      <c r="V653" s="1" t="n">
        <v>2958465</v>
      </c>
      <c r="X653" t="inlineStr">
        <is>
          <t>해당없음</t>
        </is>
      </c>
      <c r="Y653" t="inlineStr">
        <is>
          <t>해당없음</t>
        </is>
      </c>
      <c r="Z653" t="inlineStr">
        <is>
          <t>해당없음</t>
        </is>
      </c>
      <c r="AA653" t="inlineStr">
        <is>
          <t>해당없음</t>
        </is>
      </c>
      <c r="AB653" t="inlineStr">
        <is>
          <t>해당없음</t>
        </is>
      </c>
      <c r="AC653" t="inlineStr">
        <is>
          <t>CRED GP, LLC</t>
        </is>
      </c>
      <c r="AD653" t="inlineStr">
        <is>
          <t>정의헌</t>
        </is>
      </c>
      <c r="AF653" t="inlineStr">
        <is>
          <t>신혜림</t>
        </is>
      </c>
      <c r="AH653" s="1" t="n">
        <v>44926</v>
      </c>
      <c r="AI653" t="inlineStr">
        <is>
          <t>기보유</t>
        </is>
      </c>
      <c r="AJ653" t="inlineStr">
        <is>
          <t>해외실물</t>
        </is>
      </c>
      <c r="AK653" t="inlineStr">
        <is>
          <t>부동산</t>
        </is>
      </c>
      <c r="AL653" t="inlineStr">
        <is>
          <t>Debt</t>
        </is>
      </c>
      <c r="AM653" t="inlineStr">
        <is>
          <t>인출</t>
        </is>
      </c>
      <c r="AN653" t="inlineStr">
        <is>
          <t>운영</t>
        </is>
      </c>
      <c r="AO653" t="n">
        <v>50000000</v>
      </c>
      <c r="AP653" t="n">
        <v>75000000000</v>
      </c>
      <c r="AQ653" t="n">
        <v>0</v>
      </c>
      <c r="AR653" t="n">
        <v>0</v>
      </c>
      <c r="AS653" t="n">
        <v>0</v>
      </c>
      <c r="AT653" t="n">
        <v>0</v>
      </c>
      <c r="AU653" t="n">
        <v>0</v>
      </c>
      <c r="AV653" t="n">
        <v>32004984181</v>
      </c>
      <c r="AW653" t="n">
        <v>43599903763</v>
      </c>
      <c r="AX653" t="n">
        <v>4231310474</v>
      </c>
      <c r="AY653" t="n">
        <v>4231310474</v>
      </c>
      <c r="AZ653" t="n">
        <v>4231310474</v>
      </c>
      <c r="BA653" t="n">
        <v>-4231310474</v>
      </c>
      <c r="BB653" t="n">
        <v>27773673707</v>
      </c>
      <c r="BC653" t="n">
        <v>39368593289</v>
      </c>
      <c r="BD653" t="n">
        <v>0</v>
      </c>
      <c r="BE653" t="n">
        <v>488271360</v>
      </c>
      <c r="BF653" t="n">
        <v>1278142734</v>
      </c>
      <c r="BG653" t="n">
        <v>488271360</v>
      </c>
      <c r="BH653" t="n">
        <v>0</v>
      </c>
      <c r="BI653" t="n">
        <v>0</v>
      </c>
      <c r="BJ653" t="n">
        <v>256847951</v>
      </c>
      <c r="BK653" t="n">
        <v>500713423</v>
      </c>
      <c r="BL653" t="n">
        <v>0</v>
      </c>
      <c r="BM653" t="n">
        <v>-44204593</v>
      </c>
      <c r="BN653" t="n">
        <v>49211540</v>
      </c>
      <c r="BO653" t="n">
        <v>0</v>
      </c>
      <c r="BP653" t="n">
        <v>500713423</v>
      </c>
      <c r="BQ653" t="n">
        <v>-44204593</v>
      </c>
      <c r="BR653" t="n">
        <v>549924963</v>
      </c>
      <c r="BS653" t="n">
        <v>0</v>
      </c>
      <c r="BT653" t="n">
        <v>0</v>
      </c>
      <c r="BU653" t="n">
        <v>0</v>
      </c>
      <c r="BV653" t="n">
        <v>-44204593</v>
      </c>
      <c r="BW653" t="n">
        <v>549924963</v>
      </c>
      <c r="BX653" t="n">
        <v>-0.1047416333013956</v>
      </c>
      <c r="BY653" t="n">
        <v>2.244191921212184</v>
      </c>
      <c r="BZ653" t="n">
        <v>29283904.48</v>
      </c>
      <c r="CA653" t="n">
        <v>39707715270</v>
      </c>
      <c r="CB653" t="n">
        <v>43599903763</v>
      </c>
      <c r="CC653" t="n">
        <v>11594919582</v>
      </c>
      <c r="CD653" t="n">
        <v>27643583.61</v>
      </c>
      <c r="CE653" t="n">
        <v>39665778122</v>
      </c>
      <c r="CF653" t="n">
        <v>44696936686</v>
      </c>
      <c r="CG653" t="n">
        <v>9892875355</v>
      </c>
      <c r="CH653" t="n">
        <v>37354018850.63536</v>
      </c>
      <c r="CI653" t="n">
        <v>41197161748.537</v>
      </c>
      <c r="CJ653" t="n">
        <v>8725737069.06912</v>
      </c>
      <c r="CK653" t="n">
        <v>854608074.5662384</v>
      </c>
      <c r="CL653" t="n">
        <v>0</v>
      </c>
      <c r="CM653" t="n">
        <v>-20.60760758817196</v>
      </c>
      <c r="CN653" t="n">
        <v>9.922910332679749</v>
      </c>
      <c r="CO653" t="n">
        <v>3.901563584804535</v>
      </c>
      <c r="CP653" t="n">
        <v>-817416790217.6726</v>
      </c>
      <c r="CQ653" t="n">
        <v>393599959580.5761</v>
      </c>
      <c r="CR653" t="n">
        <v>154758555483.7316</v>
      </c>
      <c r="CS653" t="n">
        <v>1.036131445967476</v>
      </c>
      <c r="CT653" t="n">
        <v>41098960040.97295</v>
      </c>
      <c r="CU653" t="n">
        <v>0</v>
      </c>
      <c r="CV653" t="n">
        <v>0</v>
      </c>
      <c r="CW653" t="n">
        <v>0</v>
      </c>
      <c r="CX653" t="n">
        <v>0</v>
      </c>
      <c r="CY653" t="n">
        <v>0</v>
      </c>
      <c r="CZ653" t="n">
        <v>0</v>
      </c>
      <c r="DA653" t="n">
        <v>0</v>
      </c>
      <c r="DB653" t="n">
        <v>0</v>
      </c>
      <c r="DC653" t="n">
        <v>0</v>
      </c>
      <c r="DD653" t="n">
        <v>0</v>
      </c>
      <c r="DE653" t="n">
        <v>0</v>
      </c>
      <c r="DF653" t="n">
        <v>0</v>
      </c>
      <c r="DG653" t="n">
        <v>0</v>
      </c>
      <c r="DH653" t="n">
        <v>0.9904295800874238</v>
      </c>
      <c r="DI653" t="n">
        <v>0.009570419912576298</v>
      </c>
      <c r="DJ653" t="n">
        <v>39286159969.21338</v>
      </c>
      <c r="DK653" t="n">
        <v>379618152.786622</v>
      </c>
      <c r="DL653" t="n">
        <v>9798196383.709873</v>
      </c>
      <c r="DM653" t="n">
        <v>94678971.29012731</v>
      </c>
      <c r="DN653" t="n">
        <v>31698683043.09247</v>
      </c>
      <c r="DO653" t="n">
        <v>306301137.9075318</v>
      </c>
      <c r="DP653" t="n">
        <v>4190815055.983338</v>
      </c>
      <c r="DQ653" t="n">
        <v>40495418.01666225</v>
      </c>
      <c r="DR653" t="n">
        <v>0</v>
      </c>
      <c r="DS653" t="n">
        <v>0</v>
      </c>
      <c r="DT653" t="n">
        <v>0</v>
      </c>
      <c r="DU653" t="n">
        <v>0</v>
      </c>
      <c r="DV653" t="n">
        <v>8852453423</v>
      </c>
      <c r="DW653" t="n">
        <v>735229250.2160795</v>
      </c>
      <c r="DX653" t="n">
        <v>21563754.01059502</v>
      </c>
      <c r="DY653" t="n">
        <v>206748514.5561482</v>
      </c>
      <c r="DZ653" t="n">
        <v>2107629419.751965</v>
      </c>
      <c r="EA653" t="n">
        <v>0</v>
      </c>
      <c r="EB653" t="n">
        <v>3071170938.534788</v>
      </c>
      <c r="EC653" t="n">
        <v>0.3469287881883033</v>
      </c>
      <c r="ED653" t="n">
        <v>3071170938.534788</v>
      </c>
      <c r="EE653" t="n">
        <v>13761200336.41157</v>
      </c>
      <c r="EF653" t="n">
        <v>-797364351</v>
      </c>
      <c r="EG653" t="n">
        <v>0</v>
      </c>
      <c r="EH653" t="n">
        <v>256847951</v>
      </c>
      <c r="EI653" t="n">
        <v>755643497</v>
      </c>
      <c r="EJ653" t="n">
        <v>-259331690</v>
      </c>
      <c r="EK653" t="n">
        <v>-989972684</v>
      </c>
      <c r="EL653" t="n">
        <v>500713423</v>
      </c>
      <c r="EM653" t="n">
        <v>256847951</v>
      </c>
      <c r="EN653" t="n">
        <v>585376977</v>
      </c>
      <c r="EO653" t="n">
        <v>196959296</v>
      </c>
      <c r="EP653" t="n">
        <v>-44204593</v>
      </c>
      <c r="EQ653" t="n">
        <v>549924963</v>
      </c>
      <c r="ER653" t="n">
        <v>257</v>
      </c>
      <c r="ET653" t="inlineStr">
        <is>
          <t>Core+</t>
        </is>
      </c>
      <c r="EU653" t="n">
        <v>2022</v>
      </c>
      <c r="EV653" t="inlineStr">
        <is>
          <t>해외직접투자</t>
        </is>
      </c>
      <c r="EW653" t="n">
        <v>-789733239.3376112</v>
      </c>
      <c r="EX653" t="n">
        <v>0</v>
      </c>
      <c r="EY653" t="n">
        <v>254389808.2552452</v>
      </c>
      <c r="EZ653" t="n">
        <v>748411671.4295025</v>
      </c>
      <c r="FA653" t="n">
        <v>-256849776.8300619</v>
      </c>
      <c r="FB653" t="n">
        <v>-980498229.7121398</v>
      </c>
      <c r="FC653" t="n">
        <v>495921385.2860266</v>
      </c>
      <c r="FD653" t="n">
        <v>254389808.2552452</v>
      </c>
      <c r="FE653" t="n">
        <v>579774673.5229555</v>
      </c>
      <c r="FF653" t="n">
        <v>195074312.8315946</v>
      </c>
      <c r="FG653" t="n">
        <v>-7631111.662388876</v>
      </c>
      <c r="FH653" t="n">
        <v>0</v>
      </c>
      <c r="FI653" t="n">
        <v>2458142.744754821</v>
      </c>
      <c r="FJ653" t="n">
        <v>7231825.570497588</v>
      </c>
      <c r="FK653" t="n">
        <v>-2481913.169938064</v>
      </c>
      <c r="FL653" t="n">
        <v>-9474454.287860204</v>
      </c>
      <c r="FM653" t="n">
        <v>4792037.713973438</v>
      </c>
      <c r="FN653" t="n">
        <v>2458142.744754821</v>
      </c>
      <c r="FO653" t="n">
        <v>5602303.477044517</v>
      </c>
      <c r="FP653" t="n">
        <v>1884983.168405409</v>
      </c>
      <c r="FQ653" t="b">
        <v>1</v>
      </c>
      <c r="FR653" t="b">
        <v>1</v>
      </c>
    </row>
    <row r="654">
      <c r="A654" t="inlineStr">
        <is>
          <t>BS00001468</t>
        </is>
      </c>
      <c r="B654" t="n">
        <v>806855145801</v>
      </c>
      <c r="C654" t="n">
        <v>6000000001321</v>
      </c>
      <c r="D654" t="inlineStr">
        <is>
          <t>대전하수처리장 민간투자사업 선순위대출</t>
        </is>
      </c>
      <c r="E654" t="inlineStr">
        <is>
          <t>대전하수처리장 민간투자사업 선순위대출</t>
        </is>
      </c>
      <c r="F654" t="inlineStr">
        <is>
          <t>인프라</t>
        </is>
      </c>
      <c r="G654" t="inlineStr">
        <is>
          <t>BTO</t>
        </is>
      </c>
      <c r="H654" t="inlineStr">
        <is>
          <t>하수처리장</t>
        </is>
      </c>
      <c r="I654" t="inlineStr">
        <is>
          <t>국내</t>
        </is>
      </c>
      <c r="J654" t="inlineStr">
        <is>
          <t>아시아</t>
        </is>
      </c>
      <c r="K654" t="inlineStr">
        <is>
          <t>이머징</t>
        </is>
      </c>
      <c r="L654" t="inlineStr">
        <is>
          <t>한국</t>
        </is>
      </c>
      <c r="M654" t="inlineStr">
        <is>
          <t>해당없음</t>
        </is>
      </c>
      <c r="N654" t="inlineStr">
        <is>
          <t>대출</t>
        </is>
      </c>
      <c r="O654" t="inlineStr">
        <is>
          <t>선순위</t>
        </is>
      </c>
      <c r="P654" t="inlineStr">
        <is>
          <t>대출</t>
        </is>
      </c>
      <c r="Q654" t="inlineStr">
        <is>
          <t>프로젝트</t>
        </is>
      </c>
      <c r="R654" t="inlineStr">
        <is>
          <t>KRW</t>
        </is>
      </c>
      <c r="S654" t="inlineStr">
        <is>
          <t>KRW</t>
        </is>
      </c>
      <c r="T654" s="1" t="n">
        <v>46013</v>
      </c>
      <c r="U654" s="1" t="n">
        <v>58066</v>
      </c>
      <c r="V654" s="1" t="n">
        <v>58066</v>
      </c>
      <c r="X654" t="inlineStr">
        <is>
          <t>PPP</t>
        </is>
      </c>
      <c r="Y654" t="inlineStr">
        <is>
          <t>Merchant(정부)</t>
        </is>
      </c>
      <c r="Z654" t="inlineStr">
        <is>
          <t>해지시 지급금</t>
        </is>
      </c>
      <c r="AA654" t="inlineStr">
        <is>
          <t>해지시 지급금 전액 커버 X, 산기반보증</t>
        </is>
      </c>
      <c r="AB654" t="inlineStr">
        <is>
          <t>KDB산업은행</t>
        </is>
      </c>
      <c r="AC654" t="inlineStr">
        <is>
          <t>해당없음</t>
        </is>
      </c>
      <c r="AD654" t="inlineStr">
        <is>
          <t>허강혁</t>
        </is>
      </c>
      <c r="AF654" t="inlineStr">
        <is>
          <t>유재섭</t>
        </is>
      </c>
      <c r="AH654" s="1" t="n">
        <v>44979</v>
      </c>
      <c r="AI654" t="inlineStr">
        <is>
          <t>기보유</t>
        </is>
      </c>
      <c r="AJ654" t="inlineStr">
        <is>
          <t>국내실물</t>
        </is>
      </c>
      <c r="AK654" t="inlineStr">
        <is>
          <t>인프라</t>
        </is>
      </c>
      <c r="AL654" t="inlineStr">
        <is>
          <t>Debt</t>
        </is>
      </c>
      <c r="AM654" t="inlineStr">
        <is>
          <t>인출</t>
        </is>
      </c>
      <c r="AN654" t="inlineStr">
        <is>
          <t>운영</t>
        </is>
      </c>
      <c r="AO654" t="n">
        <v>0</v>
      </c>
      <c r="AP654" t="n">
        <v>100000000000</v>
      </c>
      <c r="AQ654" t="n">
        <v>0</v>
      </c>
      <c r="AR654" t="n">
        <v>0</v>
      </c>
      <c r="AS654" t="n">
        <v>0</v>
      </c>
      <c r="AT654" t="n">
        <v>0</v>
      </c>
      <c r="AU654" t="n">
        <v>9602000000</v>
      </c>
      <c r="AV654" t="n">
        <v>9602000000</v>
      </c>
      <c r="AW654" t="n">
        <v>9602000000</v>
      </c>
      <c r="AX654" t="n">
        <v>0</v>
      </c>
      <c r="AY654" t="n">
        <v>0</v>
      </c>
      <c r="AZ654" t="n">
        <v>0</v>
      </c>
      <c r="BA654" t="n">
        <v>9602000000</v>
      </c>
      <c r="BB654" t="n">
        <v>9602000000</v>
      </c>
      <c r="BC654" t="n">
        <v>9602000000</v>
      </c>
      <c r="BD654" t="n">
        <v>0</v>
      </c>
      <c r="BE654" t="n">
        <v>0</v>
      </c>
      <c r="BF654" t="n">
        <v>12545029</v>
      </c>
      <c r="BG654" t="n">
        <v>0</v>
      </c>
      <c r="BH654" t="n">
        <v>0</v>
      </c>
      <c r="BI654" t="n">
        <v>0</v>
      </c>
      <c r="BJ654" t="n">
        <v>0</v>
      </c>
      <c r="BK654" t="n">
        <v>0</v>
      </c>
      <c r="BL654" t="n">
        <v>12311605</v>
      </c>
      <c r="BM654" t="n">
        <v>0</v>
      </c>
      <c r="BN654" t="n">
        <v>0</v>
      </c>
      <c r="BO654" t="n">
        <v>12311605</v>
      </c>
      <c r="BP654" t="n">
        <v>12311605</v>
      </c>
      <c r="BQ654" t="n">
        <v>12311605</v>
      </c>
      <c r="BR654" t="n">
        <v>12311605</v>
      </c>
      <c r="BS654" t="n">
        <v>0</v>
      </c>
      <c r="BT654" t="n">
        <v>0</v>
      </c>
      <c r="BU654" t="n">
        <v>0</v>
      </c>
      <c r="BV654" t="n">
        <v>12311605</v>
      </c>
      <c r="BW654" t="n">
        <v>12311605</v>
      </c>
      <c r="BX654" t="n">
        <v>0.2567675714347338</v>
      </c>
      <c r="BY654" t="n">
        <v>0.2567675714347338</v>
      </c>
      <c r="BZ654" t="n">
        <v>0</v>
      </c>
      <c r="CA654" t="n">
        <v>9602000000</v>
      </c>
      <c r="CB654" t="n">
        <v>0</v>
      </c>
      <c r="CC654" t="n">
        <v>0</v>
      </c>
      <c r="CD654" t="n">
        <v>0</v>
      </c>
      <c r="CE654" t="n">
        <v>9602000000</v>
      </c>
      <c r="CF654" t="n">
        <v>0</v>
      </c>
      <c r="CG654" t="n">
        <v>0</v>
      </c>
      <c r="CH654" t="n">
        <v>9602000000</v>
      </c>
      <c r="CI654" t="n">
        <v>0</v>
      </c>
      <c r="CJ654" t="n">
        <v>0</v>
      </c>
      <c r="CK654" t="n">
        <v>0</v>
      </c>
      <c r="CL654" t="n">
        <v>0</v>
      </c>
      <c r="CM654" t="n">
        <v>0.4415491833333333</v>
      </c>
      <c r="CN654" t="n">
        <v>5.2985902</v>
      </c>
      <c r="CO654" t="n">
        <v>5.2985902</v>
      </c>
      <c r="CP654" t="n">
        <v>4239755258.366666</v>
      </c>
      <c r="CQ654" t="n">
        <v>50877063100.39999</v>
      </c>
      <c r="CR654" t="n">
        <v>50877063100.39999</v>
      </c>
      <c r="CS654" t="n">
        <v>1.00130650166632</v>
      </c>
      <c r="CT654" t="n">
        <v>9614545029.000002</v>
      </c>
      <c r="CU654" t="n">
        <v>5.2</v>
      </c>
      <c r="CV654" t="n">
        <v>5.2</v>
      </c>
      <c r="CW654" t="n">
        <v>5.2</v>
      </c>
      <c r="CX654" t="n">
        <v>0</v>
      </c>
      <c r="CY654" t="n">
        <v>0</v>
      </c>
      <c r="CZ654" t="n">
        <v>49930400000</v>
      </c>
      <c r="DA654" t="n">
        <v>49930400000</v>
      </c>
      <c r="DB654" t="n">
        <v>49930400000</v>
      </c>
      <c r="DC654" t="n">
        <v>0</v>
      </c>
      <c r="DD654" t="n">
        <v>0</v>
      </c>
      <c r="DE654" t="n">
        <v>9602000000</v>
      </c>
      <c r="DF654" t="n">
        <v>9602000000</v>
      </c>
      <c r="DG654" t="n">
        <v>0</v>
      </c>
      <c r="DH654" t="n">
        <v>1</v>
      </c>
      <c r="DI654" t="n">
        <v>0</v>
      </c>
      <c r="DJ654" t="n">
        <v>9602000000</v>
      </c>
      <c r="DK654" t="n">
        <v>0</v>
      </c>
      <c r="DL654" t="n">
        <v>0</v>
      </c>
      <c r="DM654" t="n">
        <v>0</v>
      </c>
      <c r="DN654" t="n">
        <v>9602000000</v>
      </c>
      <c r="DO654" t="n">
        <v>0</v>
      </c>
      <c r="DP654" t="n">
        <v>0</v>
      </c>
      <c r="DQ654" t="n">
        <v>0</v>
      </c>
      <c r="DR654" t="n">
        <v>0</v>
      </c>
      <c r="DS654" t="n">
        <v>0</v>
      </c>
      <c r="DT654" t="n">
        <v>0</v>
      </c>
      <c r="DU654" t="n">
        <v>0</v>
      </c>
      <c r="DV654" t="n">
        <v>0</v>
      </c>
      <c r="DW654" t="n">
        <v>0</v>
      </c>
      <c r="DX654" t="n">
        <v>0</v>
      </c>
      <c r="DY654" t="n">
        <v>0</v>
      </c>
      <c r="DZ654" t="n">
        <v>0</v>
      </c>
      <c r="EA654" t="n">
        <v>0</v>
      </c>
      <c r="EB654" t="n">
        <v>0</v>
      </c>
      <c r="EC654" t="n">
        <v>0</v>
      </c>
      <c r="ED654" t="n">
        <v>0</v>
      </c>
      <c r="EE654" t="n">
        <v>0</v>
      </c>
      <c r="EF654" t="n">
        <v>0</v>
      </c>
      <c r="EG654" t="n">
        <v>12311605</v>
      </c>
      <c r="EH654" t="n">
        <v>0</v>
      </c>
      <c r="EI654" t="n">
        <v>0</v>
      </c>
      <c r="EJ654" t="n">
        <v>0</v>
      </c>
      <c r="EK654" t="n">
        <v>0</v>
      </c>
      <c r="EL654" t="n">
        <v>12311605</v>
      </c>
      <c r="EM654" t="n">
        <v>0</v>
      </c>
      <c r="EN654" t="n">
        <v>0</v>
      </c>
      <c r="EO654" t="n">
        <v>0</v>
      </c>
      <c r="EP654" t="n">
        <v>12311605</v>
      </c>
      <c r="EQ654" t="n">
        <v>12311605</v>
      </c>
      <c r="ER654" t="n">
        <v>393</v>
      </c>
      <c r="EU654" t="n">
        <v>2023</v>
      </c>
      <c r="EV654" t="inlineStr">
        <is>
          <t>국내간접투자</t>
        </is>
      </c>
      <c r="EW654" t="n">
        <v>0</v>
      </c>
      <c r="EX654" t="n">
        <v>12311605</v>
      </c>
      <c r="EY654" t="n">
        <v>0</v>
      </c>
      <c r="EZ654" t="n">
        <v>0</v>
      </c>
      <c r="FA654" t="n">
        <v>0</v>
      </c>
      <c r="FB654" t="n">
        <v>0</v>
      </c>
      <c r="FC654" t="n">
        <v>12311605</v>
      </c>
      <c r="FD654" t="n">
        <v>0</v>
      </c>
      <c r="FE654" t="n">
        <v>0</v>
      </c>
      <c r="FF654" t="n">
        <v>0</v>
      </c>
      <c r="FG654" t="n">
        <v>0</v>
      </c>
      <c r="FH654" t="n">
        <v>0</v>
      </c>
      <c r="FI654" t="n">
        <v>0</v>
      </c>
      <c r="FJ654" t="n">
        <v>0</v>
      </c>
      <c r="FK654" t="n">
        <v>0</v>
      </c>
      <c r="FL654" t="n">
        <v>0</v>
      </c>
      <c r="FM654" t="n">
        <v>0</v>
      </c>
      <c r="FN654" t="n">
        <v>0</v>
      </c>
      <c r="FO654" t="n">
        <v>0</v>
      </c>
      <c r="FP654" t="n">
        <v>0</v>
      </c>
      <c r="FQ654" t="b">
        <v>1</v>
      </c>
      <c r="FR654" t="b">
        <v>1</v>
      </c>
    </row>
    <row r="655">
      <c r="A655" t="inlineStr">
        <is>
          <t>BS00001470</t>
        </is>
      </c>
      <c r="B655" t="inlineStr">
        <is>
          <t>BS0000147001</t>
        </is>
      </c>
      <c r="C655" t="n">
        <v>210001642</v>
      </c>
      <c r="D655" t="inlineStr">
        <is>
          <t>Tiger Global Private Investment Partners Feeder, L</t>
        </is>
      </c>
      <c r="E655" t="inlineStr">
        <is>
          <t>TIGER GLOBAL PIP XVI FEEDER</t>
        </is>
      </c>
      <c r="F655" t="inlineStr">
        <is>
          <t>VC</t>
        </is>
      </c>
      <c r="G655" t="inlineStr">
        <is>
          <t>VC</t>
        </is>
      </c>
      <c r="H655" t="inlineStr">
        <is>
          <t>VC</t>
        </is>
      </c>
      <c r="I655" t="inlineStr">
        <is>
          <t>해외</t>
        </is>
      </c>
      <c r="J655" t="inlineStr">
        <is>
          <t>혼합</t>
        </is>
      </c>
      <c r="K655" t="inlineStr">
        <is>
          <t>이머징</t>
        </is>
      </c>
      <c r="L655" t="inlineStr">
        <is>
          <t>혼합</t>
        </is>
      </c>
      <c r="M655" t="inlineStr">
        <is>
          <t>해당없음</t>
        </is>
      </c>
      <c r="N655" t="inlineStr">
        <is>
          <t>수익증권</t>
        </is>
      </c>
      <c r="O655" t="inlineStr">
        <is>
          <t>지분</t>
        </is>
      </c>
      <c r="P655" t="inlineStr">
        <is>
          <t>주식형</t>
        </is>
      </c>
      <c r="Q655" t="inlineStr">
        <is>
          <t>블라인드</t>
        </is>
      </c>
      <c r="R655" t="inlineStr">
        <is>
          <t>USD</t>
        </is>
      </c>
      <c r="S655" t="inlineStr">
        <is>
          <t>USD</t>
        </is>
      </c>
      <c r="T655" s="1" t="n">
        <v>45033</v>
      </c>
      <c r="U655" s="1" t="n">
        <v>46934</v>
      </c>
      <c r="V655" s="1" t="n">
        <v>48579</v>
      </c>
      <c r="X655" t="inlineStr">
        <is>
          <t>해당없음</t>
        </is>
      </c>
      <c r="Y655" t="inlineStr">
        <is>
          <t>해당없음</t>
        </is>
      </c>
      <c r="Z655" t="inlineStr">
        <is>
          <t>해당없음</t>
        </is>
      </c>
      <c r="AA655" t="inlineStr">
        <is>
          <t>해당없음</t>
        </is>
      </c>
      <c r="AB655" t="inlineStr">
        <is>
          <t>해당없음</t>
        </is>
      </c>
      <c r="AC655" t="inlineStr">
        <is>
          <t>Tiger Global</t>
        </is>
      </c>
      <c r="AD655" t="inlineStr">
        <is>
          <t>이경진</t>
        </is>
      </c>
      <c r="AF655" t="inlineStr">
        <is>
          <t>권우철</t>
        </is>
      </c>
      <c r="AH655" s="1" t="n">
        <v>44926</v>
      </c>
      <c r="AI655" t="inlineStr">
        <is>
          <t>기보유</t>
        </is>
      </c>
      <c r="AJ655" t="inlineStr">
        <is>
          <t>사모투자</t>
        </is>
      </c>
      <c r="AK655" t="inlineStr">
        <is>
          <t>VC</t>
        </is>
      </c>
      <c r="AL655" t="inlineStr">
        <is>
          <t>Equity</t>
        </is>
      </c>
      <c r="AM655" t="inlineStr">
        <is>
          <t>인출</t>
        </is>
      </c>
      <c r="AN655" t="inlineStr">
        <is>
          <t>운영</t>
        </is>
      </c>
      <c r="AO655" t="n">
        <v>60000000</v>
      </c>
      <c r="AP655" t="n">
        <v>84000000000</v>
      </c>
      <c r="AQ655" t="n">
        <v>0</v>
      </c>
      <c r="AR655" t="n">
        <v>0</v>
      </c>
      <c r="AS655" t="n">
        <v>0</v>
      </c>
      <c r="AT655" t="n">
        <v>0</v>
      </c>
      <c r="AU655" t="n">
        <v>0</v>
      </c>
      <c r="AV655" t="n">
        <v>26986230000</v>
      </c>
      <c r="AW655" t="n">
        <v>56809470000</v>
      </c>
      <c r="AX655" t="n">
        <v>0</v>
      </c>
      <c r="AY655" t="n">
        <v>0</v>
      </c>
      <c r="AZ655" t="n">
        <v>0</v>
      </c>
      <c r="BA655" t="n">
        <v>0</v>
      </c>
      <c r="BB655" t="n">
        <v>26986230000</v>
      </c>
      <c r="BC655" t="n">
        <v>56809470000</v>
      </c>
      <c r="BD655" t="n">
        <v>0</v>
      </c>
      <c r="BE655" t="n">
        <v>0</v>
      </c>
      <c r="BF655" t="n">
        <v>0</v>
      </c>
      <c r="BG655" t="n">
        <v>0</v>
      </c>
      <c r="BH655" t="n">
        <v>0</v>
      </c>
      <c r="BI655" t="n">
        <v>0</v>
      </c>
      <c r="BJ655" t="n">
        <v>0</v>
      </c>
      <c r="BK655" t="n">
        <v>0</v>
      </c>
      <c r="BL655" t="n">
        <v>0</v>
      </c>
      <c r="BM655" t="n">
        <v>-252368100</v>
      </c>
      <c r="BN655" t="n">
        <v>10055904791</v>
      </c>
      <c r="BO655" t="n">
        <v>0</v>
      </c>
      <c r="BP655" t="n">
        <v>0</v>
      </c>
      <c r="BQ655" t="n">
        <v>-252368100</v>
      </c>
      <c r="BR655" t="n">
        <v>10055904791</v>
      </c>
      <c r="BS655" t="n">
        <v>0</v>
      </c>
      <c r="BT655" t="n">
        <v>0</v>
      </c>
      <c r="BU655" t="n">
        <v>0</v>
      </c>
      <c r="BV655" t="n">
        <v>-252368100</v>
      </c>
      <c r="BW655" t="n">
        <v>10055904791</v>
      </c>
      <c r="BX655" t="n">
        <v>-0.3671138070355457</v>
      </c>
      <c r="BY655" t="n">
        <v>22.76852364897115</v>
      </c>
      <c r="BZ655" t="n">
        <v>41100000</v>
      </c>
      <c r="CA655" t="n">
        <v>56809470000</v>
      </c>
      <c r="CB655" t="n">
        <v>56809470000</v>
      </c>
      <c r="CC655" t="n">
        <v>29823240000</v>
      </c>
      <c r="CD655" t="n">
        <v>47327412</v>
      </c>
      <c r="CE655" t="n">
        <v>67910103479</v>
      </c>
      <c r="CF655" t="n">
        <v>69325193098</v>
      </c>
      <c r="CG655" t="n">
        <v>30477437970</v>
      </c>
      <c r="CH655" t="n">
        <v>65745183584</v>
      </c>
      <c r="CI655" t="n">
        <v>65931383203.00001</v>
      </c>
      <c r="CJ655" t="n">
        <v>27666677988</v>
      </c>
      <c r="CK655" t="n">
        <v>11092275596</v>
      </c>
      <c r="CL655" t="n">
        <v>0</v>
      </c>
      <c r="CM655" t="n">
        <v>-22.19153113663197</v>
      </c>
      <c r="CN655" t="n">
        <v>23.75265777111053</v>
      </c>
      <c r="CO655" t="n">
        <v>16.44776999950409</v>
      </c>
      <c r="CP655" t="n">
        <v>-1507029175846.127</v>
      </c>
      <c r="CQ655" t="n">
        <v>1613045447137.39</v>
      </c>
      <c r="CR655" t="n">
        <v>1116969762665.115</v>
      </c>
      <c r="CS655" t="n">
        <v>1.195401109691747</v>
      </c>
      <c r="CT655" t="n">
        <v>81179813058.07796</v>
      </c>
      <c r="CU655" t="n">
        <v>0</v>
      </c>
      <c r="CV655" t="n">
        <v>0</v>
      </c>
      <c r="CW655" t="n">
        <v>0</v>
      </c>
      <c r="CX655" t="n">
        <v>0</v>
      </c>
      <c r="CY655" t="n">
        <v>0</v>
      </c>
      <c r="CZ655" t="n">
        <v>0</v>
      </c>
      <c r="DA655" t="n">
        <v>0</v>
      </c>
      <c r="DB655" t="n">
        <v>0</v>
      </c>
      <c r="DC655" t="n">
        <v>0</v>
      </c>
      <c r="DD655" t="n">
        <v>0</v>
      </c>
      <c r="DE655" t="n">
        <v>0</v>
      </c>
      <c r="DF655" t="n">
        <v>0</v>
      </c>
      <c r="DG655" t="n">
        <v>0</v>
      </c>
      <c r="DH655" t="n">
        <v>0</v>
      </c>
      <c r="DI655" t="n">
        <v>1</v>
      </c>
      <c r="DJ655" t="n">
        <v>0</v>
      </c>
      <c r="DK655" t="n">
        <v>67910103479</v>
      </c>
      <c r="DL655" t="n">
        <v>0</v>
      </c>
      <c r="DM655" t="n">
        <v>30477437970</v>
      </c>
      <c r="DN655" t="n">
        <v>0</v>
      </c>
      <c r="DO655" t="n">
        <v>26986230000</v>
      </c>
      <c r="DP655" t="n">
        <v>0</v>
      </c>
      <c r="DQ655" t="n">
        <v>0</v>
      </c>
      <c r="DR655" t="n">
        <v>0</v>
      </c>
      <c r="DS655" t="n">
        <v>0</v>
      </c>
      <c r="DT655" t="n">
        <v>0</v>
      </c>
      <c r="DU655" t="n">
        <v>0</v>
      </c>
      <c r="DV655" t="n">
        <v>41841988474</v>
      </c>
      <c r="DW655" t="n">
        <v>0</v>
      </c>
      <c r="DX655" t="n">
        <v>0</v>
      </c>
      <c r="DY655" t="n">
        <v>20502574352.26</v>
      </c>
      <c r="DZ655" t="n">
        <v>10460497118.5</v>
      </c>
      <c r="EA655" t="n">
        <v>0</v>
      </c>
      <c r="EB655" t="n">
        <v>30963071470.76</v>
      </c>
      <c r="EC655" t="n">
        <v>0.74</v>
      </c>
      <c r="ED655" t="n">
        <v>30963071470.76</v>
      </c>
      <c r="EE655" t="n">
        <v>50253476574.46</v>
      </c>
      <c r="EF655" t="n">
        <v>-1185025235</v>
      </c>
      <c r="EG655" t="n">
        <v>0</v>
      </c>
      <c r="EH655" t="n">
        <v>0</v>
      </c>
      <c r="EI655" t="n">
        <v>1162721519</v>
      </c>
      <c r="EJ655" t="n">
        <v>-230064384</v>
      </c>
      <c r="EK655" t="n">
        <v>-176091493</v>
      </c>
      <c r="EL655" t="n">
        <v>0</v>
      </c>
      <c r="EM655" t="n">
        <v>0</v>
      </c>
      <c r="EN655" t="n">
        <v>-808785805</v>
      </c>
      <c r="EO655" t="n">
        <v>11040782089</v>
      </c>
      <c r="EP655" t="n">
        <v>-252368100</v>
      </c>
      <c r="EQ655" t="n">
        <v>10055904791</v>
      </c>
      <c r="ER655" t="n">
        <v>24</v>
      </c>
      <c r="ES655" t="inlineStr">
        <is>
          <t>Venture(General)</t>
        </is>
      </c>
      <c r="EU655" t="n">
        <v>2022</v>
      </c>
      <c r="EV655" t="inlineStr">
        <is>
          <t>해외직접투자</t>
        </is>
      </c>
      <c r="EW655" t="n">
        <v>0</v>
      </c>
      <c r="EX655" t="n">
        <v>0</v>
      </c>
      <c r="EY655" t="n">
        <v>0</v>
      </c>
      <c r="EZ655" t="n">
        <v>0</v>
      </c>
      <c r="FA655" t="n">
        <v>0</v>
      </c>
      <c r="FB655" t="n">
        <v>0</v>
      </c>
      <c r="FC655" t="n">
        <v>0</v>
      </c>
      <c r="FD655" t="n">
        <v>0</v>
      </c>
      <c r="FE655" t="n">
        <v>0</v>
      </c>
      <c r="FF655" t="n">
        <v>0</v>
      </c>
      <c r="FG655" t="n">
        <v>-1185025235</v>
      </c>
      <c r="FH655" t="n">
        <v>0</v>
      </c>
      <c r="FI655" t="n">
        <v>0</v>
      </c>
      <c r="FJ655" t="n">
        <v>1162721519</v>
      </c>
      <c r="FK655" t="n">
        <v>-230064384</v>
      </c>
      <c r="FL655" t="n">
        <v>-176091493</v>
      </c>
      <c r="FM655" t="n">
        <v>0</v>
      </c>
      <c r="FN655" t="n">
        <v>0</v>
      </c>
      <c r="FO655" t="n">
        <v>-808785805</v>
      </c>
      <c r="FP655" t="n">
        <v>11040782089</v>
      </c>
      <c r="FQ655" t="b">
        <v>1</v>
      </c>
      <c r="FR655" t="b">
        <v>1</v>
      </c>
    </row>
    <row r="656">
      <c r="A656" t="inlineStr">
        <is>
          <t>BS00001482</t>
        </is>
      </c>
      <c r="B656" t="inlineStr">
        <is>
          <t>BS0000148201</t>
        </is>
      </c>
      <c r="C656" t="n">
        <v>210001648</v>
      </c>
      <c r="D656" t="inlineStr">
        <is>
          <t>LANDMARK REAL ESTATE PARTNERS IX (LREP IX)</t>
        </is>
      </c>
      <c r="E656" t="inlineStr">
        <is>
          <t>LANDMARK REAL ESTATE PARTNERS IX OFFSHORE, L.P.</t>
        </is>
      </c>
      <c r="F656" t="inlineStr">
        <is>
          <t>부동산</t>
        </is>
      </c>
      <c r="G656" t="inlineStr">
        <is>
          <t>수익형</t>
        </is>
      </c>
      <c r="H656" t="inlineStr">
        <is>
          <t>혼합</t>
        </is>
      </c>
      <c r="I656" t="inlineStr">
        <is>
          <t>해외</t>
        </is>
      </c>
      <c r="J656" t="inlineStr">
        <is>
          <t>아메리카</t>
        </is>
      </c>
      <c r="K656" t="inlineStr">
        <is>
          <t>선진국</t>
        </is>
      </c>
      <c r="L656" t="inlineStr">
        <is>
          <t>혼합</t>
        </is>
      </c>
      <c r="M656" t="inlineStr">
        <is>
          <t>해당없음</t>
        </is>
      </c>
      <c r="N656" t="inlineStr">
        <is>
          <t>수익증권</t>
        </is>
      </c>
      <c r="O656" t="inlineStr">
        <is>
          <t>지분</t>
        </is>
      </c>
      <c r="P656" t="inlineStr">
        <is>
          <t>주식형</t>
        </is>
      </c>
      <c r="Q656" t="inlineStr">
        <is>
          <t>블라인드</t>
        </is>
      </c>
      <c r="R656" t="inlineStr">
        <is>
          <t>USD</t>
        </is>
      </c>
      <c r="S656" t="inlineStr">
        <is>
          <t>USD</t>
        </is>
      </c>
      <c r="T656" s="1" t="n">
        <v>45373</v>
      </c>
      <c r="U656" t="inlineStr">
        <is>
          <t>Final Admission Date 기준 4년</t>
        </is>
      </c>
      <c r="V656" t="inlineStr">
        <is>
          <t>Final Admission Date 기준 10년</t>
        </is>
      </c>
      <c r="X656" t="inlineStr">
        <is>
          <t>해당없음</t>
        </is>
      </c>
      <c r="Y656" t="inlineStr">
        <is>
          <t>해당없음</t>
        </is>
      </c>
      <c r="Z656" t="inlineStr">
        <is>
          <t>해당없음</t>
        </is>
      </c>
      <c r="AA656" t="inlineStr">
        <is>
          <t>해당없음</t>
        </is>
      </c>
      <c r="AB656" t="inlineStr">
        <is>
          <t>해당없음</t>
        </is>
      </c>
      <c r="AC656" t="inlineStr">
        <is>
          <t>Ares Management</t>
        </is>
      </c>
      <c r="AD656" t="inlineStr">
        <is>
          <t>정의헌</t>
        </is>
      </c>
      <c r="AF656" t="inlineStr">
        <is>
          <t>신혜림</t>
        </is>
      </c>
      <c r="AH656" s="1" t="n">
        <v>45016</v>
      </c>
      <c r="AI656" t="inlineStr">
        <is>
          <t>기보유</t>
        </is>
      </c>
      <c r="AJ656" t="inlineStr">
        <is>
          <t>해외실물</t>
        </is>
      </c>
      <c r="AK656" t="inlineStr">
        <is>
          <t>부동산</t>
        </is>
      </c>
      <c r="AL656" t="inlineStr">
        <is>
          <t>Equity</t>
        </is>
      </c>
      <c r="AM656" t="inlineStr">
        <is>
          <t>인출</t>
        </is>
      </c>
      <c r="AN656" t="inlineStr">
        <is>
          <t>운영</t>
        </is>
      </c>
      <c r="AO656" t="n">
        <v>50000000</v>
      </c>
      <c r="AP656" t="n">
        <v>75000000000</v>
      </c>
      <c r="AQ656" t="n">
        <v>0</v>
      </c>
      <c r="AR656" t="n">
        <v>0</v>
      </c>
      <c r="AS656" t="n">
        <v>0</v>
      </c>
      <c r="AT656" t="n">
        <v>0</v>
      </c>
      <c r="AU656" t="n">
        <v>2968224127</v>
      </c>
      <c r="AV656" t="n">
        <v>7410773912</v>
      </c>
      <c r="AW656" t="n">
        <v>24307407437</v>
      </c>
      <c r="AX656" t="n">
        <v>0</v>
      </c>
      <c r="AY656" t="n">
        <v>1229411062</v>
      </c>
      <c r="AZ656" t="n">
        <v>1229411062</v>
      </c>
      <c r="BA656" t="n">
        <v>2968224127</v>
      </c>
      <c r="BB656" t="n">
        <v>6181362850</v>
      </c>
      <c r="BC656" t="n">
        <v>23077996375</v>
      </c>
      <c r="BD656" t="n">
        <v>0</v>
      </c>
      <c r="BE656" t="n">
        <v>0</v>
      </c>
      <c r="BF656" t="n">
        <v>0</v>
      </c>
      <c r="BG656" t="n">
        <v>0</v>
      </c>
      <c r="BH656" t="n">
        <v>0</v>
      </c>
      <c r="BI656" t="n">
        <v>0</v>
      </c>
      <c r="BJ656" t="n">
        <v>0</v>
      </c>
      <c r="BK656" t="n">
        <v>0</v>
      </c>
      <c r="BL656" t="n">
        <v>0</v>
      </c>
      <c r="BM656" t="n">
        <v>-53072938</v>
      </c>
      <c r="BN656" t="n">
        <v>1393092929</v>
      </c>
      <c r="BO656" t="n">
        <v>0</v>
      </c>
      <c r="BP656" t="n">
        <v>0</v>
      </c>
      <c r="BQ656" t="n">
        <v>-53072938</v>
      </c>
      <c r="BR656" t="n">
        <v>1393092929</v>
      </c>
      <c r="BS656" t="n">
        <v>0</v>
      </c>
      <c r="BT656" t="n">
        <v>0</v>
      </c>
      <c r="BU656" t="n">
        <v>0</v>
      </c>
      <c r="BV656" t="n">
        <v>-53072938</v>
      </c>
      <c r="BW656" t="n">
        <v>1393092929</v>
      </c>
      <c r="BX656" t="n">
        <v>-0.2169320600429236</v>
      </c>
      <c r="BY656" t="n">
        <v>6.576049271463195</v>
      </c>
      <c r="BZ656" t="n">
        <v>16662147.91</v>
      </c>
      <c r="CA656" t="n">
        <v>23086488293</v>
      </c>
      <c r="CB656" t="n">
        <v>20118264166</v>
      </c>
      <c r="CC656" t="n">
        <v>16896633525</v>
      </c>
      <c r="CD656" t="n">
        <v>17875612.77</v>
      </c>
      <c r="CE656" t="n">
        <v>25649716764</v>
      </c>
      <c r="CF656" t="n">
        <v>23227680040</v>
      </c>
      <c r="CG656" t="n">
        <v>18112065069</v>
      </c>
      <c r="CH656" t="n">
        <v>24827689030.37423</v>
      </c>
      <c r="CI656" t="n">
        <v>21895747442.62441</v>
      </c>
      <c r="CJ656" t="n">
        <v>16896633503.77386</v>
      </c>
      <c r="CK656" t="n">
        <v>1749692676.600372</v>
      </c>
      <c r="CL656" t="n">
        <v>0</v>
      </c>
      <c r="CM656" t="n">
        <v>-23.23081068694592</v>
      </c>
      <c r="CN656" t="n">
        <v>7.094132006168366</v>
      </c>
      <c r="CO656" t="n">
        <v>11.58925831317902</v>
      </c>
      <c r="CP656" t="n">
        <v>-595863714318.2671</v>
      </c>
      <c r="CQ656" t="n">
        <v>181962476644.6457</v>
      </c>
      <c r="CR656" t="n">
        <v>297261193237.8742</v>
      </c>
      <c r="CS656" t="n">
        <v>1.105799863505205</v>
      </c>
      <c r="CT656" t="n">
        <v>28363453296.57837</v>
      </c>
      <c r="CU656" t="n">
        <v>0</v>
      </c>
      <c r="CV656" t="n">
        <v>0</v>
      </c>
      <c r="CW656" t="n">
        <v>0</v>
      </c>
      <c r="CX656" t="n">
        <v>0</v>
      </c>
      <c r="CY656" t="n">
        <v>0</v>
      </c>
      <c r="CZ656" t="n">
        <v>0</v>
      </c>
      <c r="DA656" t="n">
        <v>0</v>
      </c>
      <c r="DB656" t="n">
        <v>0</v>
      </c>
      <c r="DC656" t="n">
        <v>0</v>
      </c>
      <c r="DD656" t="n">
        <v>0</v>
      </c>
      <c r="DE656" t="n">
        <v>0</v>
      </c>
      <c r="DF656" t="n">
        <v>0</v>
      </c>
      <c r="DG656" t="n">
        <v>0</v>
      </c>
      <c r="DH656" t="n">
        <v>0</v>
      </c>
      <c r="DI656" t="n">
        <v>1</v>
      </c>
      <c r="DJ656" t="n">
        <v>0</v>
      </c>
      <c r="DK656" t="n">
        <v>25649716764</v>
      </c>
      <c r="DL656" t="n">
        <v>0</v>
      </c>
      <c r="DM656" t="n">
        <v>18112065069</v>
      </c>
      <c r="DN656" t="n">
        <v>0</v>
      </c>
      <c r="DO656" t="n">
        <v>7410773912</v>
      </c>
      <c r="DP656" t="n">
        <v>0</v>
      </c>
      <c r="DQ656" t="n">
        <v>1229411062</v>
      </c>
      <c r="DR656" t="n">
        <v>0</v>
      </c>
      <c r="DS656" t="n">
        <v>0</v>
      </c>
      <c r="DT656" t="n">
        <v>0</v>
      </c>
      <c r="DU656" t="n">
        <v>0</v>
      </c>
      <c r="DV656" t="n">
        <v>15239368908</v>
      </c>
      <c r="DW656" t="n">
        <v>0</v>
      </c>
      <c r="DX656" t="n">
        <v>0</v>
      </c>
      <c r="DY656" t="n">
        <v>15239368908</v>
      </c>
      <c r="DZ656" t="n">
        <v>3809842227</v>
      </c>
      <c r="EA656" t="n">
        <v>0</v>
      </c>
      <c r="EB656" t="n">
        <v>19049211135</v>
      </c>
      <c r="EC656" t="n">
        <v>1.25</v>
      </c>
      <c r="ED656" t="n">
        <v>19049211135</v>
      </c>
      <c r="EE656" t="n">
        <v>32062145955</v>
      </c>
      <c r="EF656" t="n">
        <v>-509904804</v>
      </c>
      <c r="EG656" t="n">
        <v>0</v>
      </c>
      <c r="EH656" t="n">
        <v>0</v>
      </c>
      <c r="EI656" t="n">
        <v>493114465</v>
      </c>
      <c r="EJ656" t="n">
        <v>-36282599</v>
      </c>
      <c r="EK656" t="n">
        <v>-709490600</v>
      </c>
      <c r="EL656" t="n">
        <v>0</v>
      </c>
      <c r="EM656" t="n">
        <v>0</v>
      </c>
      <c r="EN656" t="n">
        <v>361382801</v>
      </c>
      <c r="EO656" t="n">
        <v>1741200728</v>
      </c>
      <c r="EP656" t="n">
        <v>-53072938</v>
      </c>
      <c r="EQ656" t="n">
        <v>1393092929</v>
      </c>
      <c r="ER656" t="n">
        <v>165</v>
      </c>
      <c r="ET656" t="inlineStr">
        <is>
          <t>Secondaty</t>
        </is>
      </c>
      <c r="EU656" t="n">
        <v>2023</v>
      </c>
      <c r="EV656" t="inlineStr">
        <is>
          <t>해외직접투자</t>
        </is>
      </c>
      <c r="EW656" t="n">
        <v>0</v>
      </c>
      <c r="EX656" t="n">
        <v>0</v>
      </c>
      <c r="EY656" t="n">
        <v>0</v>
      </c>
      <c r="EZ656" t="n">
        <v>0</v>
      </c>
      <c r="FA656" t="n">
        <v>0</v>
      </c>
      <c r="FB656" t="n">
        <v>0</v>
      </c>
      <c r="FC656" t="n">
        <v>0</v>
      </c>
      <c r="FD656" t="n">
        <v>0</v>
      </c>
      <c r="FE656" t="n">
        <v>0</v>
      </c>
      <c r="FF656" t="n">
        <v>0</v>
      </c>
      <c r="FG656" t="n">
        <v>-509904804</v>
      </c>
      <c r="FH656" t="n">
        <v>0</v>
      </c>
      <c r="FI656" t="n">
        <v>0</v>
      </c>
      <c r="FJ656" t="n">
        <v>493114465</v>
      </c>
      <c r="FK656" t="n">
        <v>-36282599</v>
      </c>
      <c r="FL656" t="n">
        <v>-709490600</v>
      </c>
      <c r="FM656" t="n">
        <v>0</v>
      </c>
      <c r="FN656" t="n">
        <v>0</v>
      </c>
      <c r="FO656" t="n">
        <v>361382801</v>
      </c>
      <c r="FP656" t="n">
        <v>1741200728</v>
      </c>
      <c r="FQ656" t="b">
        <v>1</v>
      </c>
      <c r="FR656" t="b">
        <v>1</v>
      </c>
    </row>
    <row r="657">
      <c r="A657" t="inlineStr">
        <is>
          <t>BS00001486</t>
        </is>
      </c>
      <c r="B657" t="n">
        <v>906871548901</v>
      </c>
      <c r="C657" t="n">
        <v>6000000001267</v>
      </c>
      <c r="D657" t="inlineStr">
        <is>
          <t>노량진 민간임대주택 HUG보증부 대출(케이미트대한제41호)</t>
        </is>
      </c>
      <c r="E657" t="inlineStr">
        <is>
          <t>노량진 민간임대주택 HUG보증부 대출(케이미트대한제41호)_ TR.A(선순위)</t>
        </is>
      </c>
      <c r="F657" t="inlineStr">
        <is>
          <t>부동산</t>
        </is>
      </c>
      <c r="G657" t="inlineStr">
        <is>
          <t>개발형</t>
        </is>
      </c>
      <c r="H657" t="inlineStr">
        <is>
          <t>주거용</t>
        </is>
      </c>
      <c r="I657" t="inlineStr">
        <is>
          <t>국내</t>
        </is>
      </c>
      <c r="J657" t="inlineStr">
        <is>
          <t>아시아</t>
        </is>
      </c>
      <c r="K657" t="inlineStr">
        <is>
          <t>이머징</t>
        </is>
      </c>
      <c r="L657" t="inlineStr">
        <is>
          <t>한국</t>
        </is>
      </c>
      <c r="M657" t="inlineStr">
        <is>
          <t>서울기타</t>
        </is>
      </c>
      <c r="N657" t="inlineStr">
        <is>
          <t>대출</t>
        </is>
      </c>
      <c r="O657" t="inlineStr">
        <is>
          <t>선순위</t>
        </is>
      </c>
      <c r="P657" t="inlineStr">
        <is>
          <t>대출</t>
        </is>
      </c>
      <c r="Q657" t="inlineStr">
        <is>
          <t>프로젝트</t>
        </is>
      </c>
      <c r="R657" t="inlineStr">
        <is>
          <t>KRW</t>
        </is>
      </c>
      <c r="S657" t="inlineStr">
        <is>
          <t>KRW</t>
        </is>
      </c>
      <c r="T657" s="1" t="n">
        <v>45049</v>
      </c>
      <c r="U657" s="1" t="n">
        <v>50225</v>
      </c>
      <c r="V657" s="1" t="n">
        <v>50225</v>
      </c>
      <c r="X657" t="inlineStr">
        <is>
          <t>해당없음</t>
        </is>
      </c>
      <c r="Y657" t="inlineStr">
        <is>
          <t>해당없음</t>
        </is>
      </c>
      <c r="Z657" t="inlineStr">
        <is>
          <t>HUG 보증</t>
        </is>
      </c>
      <c r="AA657" t="inlineStr">
        <is>
          <t>HUG 보증</t>
        </is>
      </c>
      <c r="AB657" t="inlineStr">
        <is>
          <t>대한토지신탁</t>
        </is>
      </c>
      <c r="AC657" t="inlineStr">
        <is>
          <t>해당없음</t>
        </is>
      </c>
      <c r="AD657" t="inlineStr">
        <is>
          <t>예수빈</t>
        </is>
      </c>
      <c r="AF657" t="inlineStr">
        <is>
          <t>김현우</t>
        </is>
      </c>
      <c r="AH657" s="1" t="n">
        <v>45050</v>
      </c>
      <c r="AI657" t="inlineStr">
        <is>
          <t>기보유</t>
        </is>
      </c>
      <c r="AJ657" t="inlineStr">
        <is>
          <t>국내실물</t>
        </is>
      </c>
      <c r="AK657" t="inlineStr">
        <is>
          <t>부동산</t>
        </is>
      </c>
      <c r="AL657" t="inlineStr">
        <is>
          <t>Debt</t>
        </is>
      </c>
      <c r="AM657" t="inlineStr">
        <is>
          <t>인출</t>
        </is>
      </c>
      <c r="AN657" t="inlineStr">
        <is>
          <t>운영</t>
        </is>
      </c>
      <c r="AO657" t="n">
        <v>0</v>
      </c>
      <c r="AP657" t="n">
        <v>80000000000</v>
      </c>
      <c r="AQ657" t="n">
        <v>0</v>
      </c>
      <c r="AR657" t="n">
        <v>0</v>
      </c>
      <c r="AS657" t="n">
        <v>0</v>
      </c>
      <c r="AT657" t="n">
        <v>0</v>
      </c>
      <c r="AU657" t="n">
        <v>4400000000</v>
      </c>
      <c r="AV657" t="n">
        <v>19600000000</v>
      </c>
      <c r="AW657" t="n">
        <v>37600000000</v>
      </c>
      <c r="AX657" t="n">
        <v>0</v>
      </c>
      <c r="AY657" t="n">
        <v>0</v>
      </c>
      <c r="AZ657" t="n">
        <v>0</v>
      </c>
      <c r="BA657" t="n">
        <v>4400000000</v>
      </c>
      <c r="BB657" t="n">
        <v>19600000000</v>
      </c>
      <c r="BC657" t="n">
        <v>37600000000</v>
      </c>
      <c r="BD657" t="n">
        <v>167608766</v>
      </c>
      <c r="BE657" t="n">
        <v>1494290084</v>
      </c>
      <c r="BF657" t="n">
        <v>6279915732</v>
      </c>
      <c r="BG657" t="n">
        <v>0</v>
      </c>
      <c r="BH657" t="n">
        <v>1477562001</v>
      </c>
      <c r="BI657" t="n">
        <v>16728083</v>
      </c>
      <c r="BJ657" t="n">
        <v>0</v>
      </c>
      <c r="BK657" t="n">
        <v>0</v>
      </c>
      <c r="BL657" t="n">
        <v>1568084373</v>
      </c>
      <c r="BM657" t="n">
        <v>0</v>
      </c>
      <c r="BN657" t="n">
        <v>0</v>
      </c>
      <c r="BO657" t="n">
        <v>179039997</v>
      </c>
      <c r="BP657" t="n">
        <v>1584812456</v>
      </c>
      <c r="BQ657" t="n">
        <v>179039997</v>
      </c>
      <c r="BR657" t="n">
        <v>1584812456</v>
      </c>
      <c r="BS657" t="n">
        <v>0</v>
      </c>
      <c r="BT657" t="n">
        <v>0</v>
      </c>
      <c r="BU657" t="n">
        <v>0</v>
      </c>
      <c r="BV657" t="n">
        <v>179039997</v>
      </c>
      <c r="BW657" t="n">
        <v>1584812456</v>
      </c>
      <c r="BX657" t="n">
        <v>0.5070449254510114</v>
      </c>
      <c r="BY657" t="n">
        <v>5.868025376044597</v>
      </c>
      <c r="BZ657" t="n">
        <v>0</v>
      </c>
      <c r="CA657" t="n">
        <v>37600000000</v>
      </c>
      <c r="CB657" t="n">
        <v>33200000000</v>
      </c>
      <c r="CC657" t="n">
        <v>18000000000</v>
      </c>
      <c r="CD657" t="n">
        <v>0</v>
      </c>
      <c r="CE657" t="n">
        <v>37600000000</v>
      </c>
      <c r="CF657" t="n">
        <v>33200000000</v>
      </c>
      <c r="CG657" t="n">
        <v>18000000000</v>
      </c>
      <c r="CH657" t="n">
        <v>37600000000</v>
      </c>
      <c r="CI657" t="n">
        <v>33200000000</v>
      </c>
      <c r="CJ657" t="n">
        <v>18000000000</v>
      </c>
      <c r="CK657" t="n">
        <v>0</v>
      </c>
      <c r="CL657" t="n">
        <v>0</v>
      </c>
      <c r="CM657" t="n">
        <v>0.5221132916666666</v>
      </c>
      <c r="CN657" t="n">
        <v>6.2653595</v>
      </c>
      <c r="CO657" t="n">
        <v>6.2653595</v>
      </c>
      <c r="CP657" t="n">
        <v>19631459766.66666</v>
      </c>
      <c r="CQ657" t="n">
        <v>235577517200</v>
      </c>
      <c r="CR657" t="n">
        <v>235577517200</v>
      </c>
      <c r="CS657" t="n">
        <v>1.167019035425532</v>
      </c>
      <c r="CT657" t="n">
        <v>43879915732</v>
      </c>
      <c r="CU657" t="n">
        <v>6.1</v>
      </c>
      <c r="CV657" t="n">
        <v>6.1</v>
      </c>
      <c r="CW657" t="n">
        <v>6.1</v>
      </c>
      <c r="CX657" t="n">
        <v>0</v>
      </c>
      <c r="CY657" t="n">
        <v>0</v>
      </c>
      <c r="CZ657" t="n">
        <v>229360000000</v>
      </c>
      <c r="DA657" t="n">
        <v>26840000000</v>
      </c>
      <c r="DB657" t="n">
        <v>119560000000</v>
      </c>
      <c r="DC657" t="n">
        <v>0</v>
      </c>
      <c r="DD657" t="n">
        <v>0</v>
      </c>
      <c r="DE657" t="n">
        <v>37600000000</v>
      </c>
      <c r="DF657" t="n">
        <v>4400000000</v>
      </c>
      <c r="DG657" t="n">
        <v>0</v>
      </c>
      <c r="DH657" t="n">
        <v>1</v>
      </c>
      <c r="DI657" t="n">
        <v>0</v>
      </c>
      <c r="DJ657" t="n">
        <v>37600000000</v>
      </c>
      <c r="DK657" t="n">
        <v>0</v>
      </c>
      <c r="DL657" t="n">
        <v>18000000000</v>
      </c>
      <c r="DM657" t="n">
        <v>0</v>
      </c>
      <c r="DN657" t="n">
        <v>19600000000</v>
      </c>
      <c r="DO657" t="n">
        <v>0</v>
      </c>
      <c r="DP657" t="n">
        <v>0</v>
      </c>
      <c r="DQ657" t="n">
        <v>0</v>
      </c>
      <c r="DR657" t="n">
        <v>0</v>
      </c>
      <c r="DS657" t="n">
        <v>0</v>
      </c>
      <c r="DT657" t="n">
        <v>0</v>
      </c>
      <c r="DU657" t="n">
        <v>0</v>
      </c>
      <c r="DV657" t="n">
        <v>30645960879.83842</v>
      </c>
      <c r="DW657" t="n">
        <v>3783217595.470126</v>
      </c>
      <c r="DX657" t="n">
        <v>0</v>
      </c>
      <c r="DY657" t="n">
        <v>0</v>
      </c>
      <c r="DZ657" t="n">
        <v>0</v>
      </c>
      <c r="EA657" t="n">
        <v>0</v>
      </c>
      <c r="EB657" t="n">
        <v>3783217595.470126</v>
      </c>
      <c r="EC657" t="n">
        <v>0.1234491426228719</v>
      </c>
      <c r="ED657" t="n">
        <v>3783217595.470126</v>
      </c>
      <c r="EE657" t="n">
        <v>4641687762.619983</v>
      </c>
      <c r="EF657" t="n">
        <v>0</v>
      </c>
      <c r="EG657" t="n">
        <v>179039997</v>
      </c>
      <c r="EH657" t="n">
        <v>0</v>
      </c>
      <c r="EI657" t="n">
        <v>0</v>
      </c>
      <c r="EJ657" t="n">
        <v>0</v>
      </c>
      <c r="EK657" t="n">
        <v>0</v>
      </c>
      <c r="EL657" t="n">
        <v>1584812456</v>
      </c>
      <c r="EM657" t="n">
        <v>0</v>
      </c>
      <c r="EN657" t="n">
        <v>0</v>
      </c>
      <c r="EO657" t="n">
        <v>0</v>
      </c>
      <c r="EP657" t="n">
        <v>179039997</v>
      </c>
      <c r="EQ657" t="n">
        <v>1584812456</v>
      </c>
      <c r="ER657" t="n">
        <v>149</v>
      </c>
      <c r="EU657" t="n">
        <v>2023</v>
      </c>
      <c r="EV657" t="inlineStr">
        <is>
          <t>국내간접투자</t>
        </is>
      </c>
      <c r="EW657" t="n">
        <v>0</v>
      </c>
      <c r="EX657" t="n">
        <v>179039997</v>
      </c>
      <c r="EY657" t="n">
        <v>0</v>
      </c>
      <c r="EZ657" t="n">
        <v>0</v>
      </c>
      <c r="FA657" t="n">
        <v>0</v>
      </c>
      <c r="FB657" t="n">
        <v>0</v>
      </c>
      <c r="FC657" t="n">
        <v>1584812456</v>
      </c>
      <c r="FD657" t="n">
        <v>0</v>
      </c>
      <c r="FE657" t="n">
        <v>0</v>
      </c>
      <c r="FF657" t="n">
        <v>0</v>
      </c>
      <c r="FG657" t="n">
        <v>0</v>
      </c>
      <c r="FH657" t="n">
        <v>0</v>
      </c>
      <c r="FI657" t="n">
        <v>0</v>
      </c>
      <c r="FJ657" t="n">
        <v>0</v>
      </c>
      <c r="FK657" t="n">
        <v>0</v>
      </c>
      <c r="FL657" t="n">
        <v>0</v>
      </c>
      <c r="FM657" t="n">
        <v>0</v>
      </c>
      <c r="FN657" t="n">
        <v>0</v>
      </c>
      <c r="FO657" t="n">
        <v>0</v>
      </c>
      <c r="FP657" t="n">
        <v>0</v>
      </c>
      <c r="FQ657" t="b">
        <v>1</v>
      </c>
      <c r="FR657" t="b">
        <v>1</v>
      </c>
    </row>
    <row r="658">
      <c r="A658" t="inlineStr">
        <is>
          <t>BS00001487</t>
        </is>
      </c>
      <c r="B658" t="inlineStr">
        <is>
          <t>BS0000148701</t>
        </is>
      </c>
      <c r="C658" t="n">
        <v>210001690</v>
      </c>
      <c r="D658" t="inlineStr">
        <is>
          <t>현대인베스트 북미 대출채권 일반 사모특별자산투자신탁 32호(APOGEM)</t>
        </is>
      </c>
      <c r="E658" t="inlineStr">
        <is>
          <t>현대인베스트북미대출채권일반사모특별자산투자신탁32호</t>
        </is>
      </c>
      <c r="F658" t="inlineStr">
        <is>
          <t>PD</t>
        </is>
      </c>
      <c r="G658" t="inlineStr">
        <is>
          <t>PD</t>
        </is>
      </c>
      <c r="H658" t="inlineStr">
        <is>
          <t>Senior</t>
        </is>
      </c>
      <c r="I658" t="inlineStr">
        <is>
          <t>해외</t>
        </is>
      </c>
      <c r="J658" t="inlineStr">
        <is>
          <t>아메리카</t>
        </is>
      </c>
      <c r="K658" t="inlineStr">
        <is>
          <t>선진국</t>
        </is>
      </c>
      <c r="L658" t="inlineStr">
        <is>
          <t>미국</t>
        </is>
      </c>
      <c r="M658" t="inlineStr">
        <is>
          <t>해당없음</t>
        </is>
      </c>
      <c r="N658" t="inlineStr">
        <is>
          <t>수익증권</t>
        </is>
      </c>
      <c r="O658" t="inlineStr">
        <is>
          <t>선순위</t>
        </is>
      </c>
      <c r="P658" t="inlineStr">
        <is>
          <t>채권형</t>
        </is>
      </c>
      <c r="Q658" t="inlineStr">
        <is>
          <t>블라인드</t>
        </is>
      </c>
      <c r="R658" t="inlineStr">
        <is>
          <t>KRW</t>
        </is>
      </c>
      <c r="S658" t="inlineStr">
        <is>
          <t>USD</t>
        </is>
      </c>
      <c r="T658" s="1" t="n">
        <v>45106</v>
      </c>
      <c r="U658" t="inlineStr">
        <is>
          <t>LLCA 체결일로부터 최대 4년</t>
        </is>
      </c>
      <c r="V658" s="1" t="n">
        <v>48028</v>
      </c>
      <c r="X658" t="inlineStr">
        <is>
          <t>해당없음</t>
        </is>
      </c>
      <c r="Y658" t="inlineStr">
        <is>
          <t>해당없음</t>
        </is>
      </c>
      <c r="Z658" t="inlineStr">
        <is>
          <t>해당없음</t>
        </is>
      </c>
      <c r="AA658" t="inlineStr">
        <is>
          <t>해당없음</t>
        </is>
      </c>
      <c r="AB658" t="inlineStr">
        <is>
          <t>현대인베스트먼트자산운용</t>
        </is>
      </c>
      <c r="AC658" t="inlineStr">
        <is>
          <t>Apogem Capital LLC</t>
        </is>
      </c>
      <c r="AD658" t="inlineStr">
        <is>
          <t>강윤구</t>
        </is>
      </c>
      <c r="AF658" t="inlineStr">
        <is>
          <t>이현호</t>
        </is>
      </c>
      <c r="AH658" s="1" t="n">
        <v>45055</v>
      </c>
      <c r="AI658" t="inlineStr">
        <is>
          <t>기보유</t>
        </is>
      </c>
      <c r="AJ658" t="inlineStr">
        <is>
          <t>사모투자</t>
        </is>
      </c>
      <c r="AK658" t="inlineStr">
        <is>
          <t>PD</t>
        </is>
      </c>
      <c r="AL658" t="inlineStr">
        <is>
          <t>Debt</t>
        </is>
      </c>
      <c r="AM658" t="inlineStr">
        <is>
          <t>인출</t>
        </is>
      </c>
      <c r="AN658" t="inlineStr">
        <is>
          <t>운영</t>
        </is>
      </c>
      <c r="AO658" t="n">
        <v>100000000</v>
      </c>
      <c r="AP658" t="n">
        <v>150000000000</v>
      </c>
      <c r="AQ658" t="n">
        <v>0</v>
      </c>
      <c r="AR658" t="n">
        <v>0</v>
      </c>
      <c r="AS658" t="n">
        <v>0</v>
      </c>
      <c r="AT658" t="n">
        <v>0</v>
      </c>
      <c r="AU658" t="n">
        <v>7111367617</v>
      </c>
      <c r="AV658" t="n">
        <v>8952271965</v>
      </c>
      <c r="AW658" t="n">
        <v>133053002398</v>
      </c>
      <c r="AX658" t="n">
        <v>0</v>
      </c>
      <c r="AY658" t="n">
        <v>0</v>
      </c>
      <c r="AZ658" t="n">
        <v>0</v>
      </c>
      <c r="BA658" t="n">
        <v>7111367617</v>
      </c>
      <c r="BB658" t="n">
        <v>8952271965</v>
      </c>
      <c r="BC658" t="n">
        <v>133053002398</v>
      </c>
      <c r="BD658" t="n">
        <v>146123</v>
      </c>
      <c r="BE658" t="n">
        <v>14592456994</v>
      </c>
      <c r="BF658" t="n">
        <v>21190553595</v>
      </c>
      <c r="BG658" t="n">
        <v>14592273045</v>
      </c>
      <c r="BH658" t="n">
        <v>0</v>
      </c>
      <c r="BI658" t="n">
        <v>183949</v>
      </c>
      <c r="BJ658" t="n">
        <v>0</v>
      </c>
      <c r="BK658" t="n">
        <v>14592273045</v>
      </c>
      <c r="BL658" t="n">
        <v>183949</v>
      </c>
      <c r="BM658" t="n">
        <v>-1669681715</v>
      </c>
      <c r="BN658" t="n">
        <v>-2349790499</v>
      </c>
      <c r="BO658" t="n">
        <v>146123</v>
      </c>
      <c r="BP658" t="n">
        <v>14592456994</v>
      </c>
      <c r="BQ658" t="n">
        <v>-1669535592</v>
      </c>
      <c r="BR658" t="n">
        <v>12242666495</v>
      </c>
      <c r="BS658" t="n">
        <v>0</v>
      </c>
      <c r="BT658" t="n">
        <v>0</v>
      </c>
      <c r="BU658" t="n">
        <v>0</v>
      </c>
      <c r="BV658" t="n">
        <v>-1669535592</v>
      </c>
      <c r="BW658" t="n">
        <v>12242666495</v>
      </c>
      <c r="BX658" t="n">
        <v>-1.245333615001806</v>
      </c>
      <c r="BY658" t="n">
        <v>9.675945669658223</v>
      </c>
      <c r="BZ658" t="n">
        <v>0</v>
      </c>
      <c r="CA658" t="n">
        <v>133053002398</v>
      </c>
      <c r="CB658" t="n">
        <v>125941634781</v>
      </c>
      <c r="CC658" t="n">
        <v>124100730433</v>
      </c>
      <c r="CD658" t="n">
        <v>0</v>
      </c>
      <c r="CE658" t="n">
        <v>135949395368</v>
      </c>
      <c r="CF658" t="n">
        <v>130507709466</v>
      </c>
      <c r="CG658" t="n">
        <v>129346913902</v>
      </c>
      <c r="CH658" t="n">
        <v>135949395368</v>
      </c>
      <c r="CI658" t="n">
        <v>130507709466</v>
      </c>
      <c r="CJ658" t="n">
        <v>129346913902</v>
      </c>
      <c r="CK658" t="n">
        <v>-2349790499</v>
      </c>
      <c r="CL658" t="n">
        <v>0</v>
      </c>
      <c r="CM658" t="n">
        <v>-14.02481589466334</v>
      </c>
      <c r="CN658" t="n">
        <v>10.0078684091568</v>
      </c>
      <c r="CO658" t="n">
        <v>9.392640888690948</v>
      </c>
      <c r="CP658" t="n">
        <v>-1906665241026.997</v>
      </c>
      <c r="CQ658" t="n">
        <v>1360563659147.375</v>
      </c>
      <c r="CR658" t="n">
        <v>1276923849726.289</v>
      </c>
      <c r="CS658" t="n">
        <v>1.181032717269686</v>
      </c>
      <c r="CT658" t="n">
        <v>160560683822.6399</v>
      </c>
      <c r="CU658" t="n">
        <v>0</v>
      </c>
      <c r="CV658" t="n">
        <v>0</v>
      </c>
      <c r="CW658" t="n">
        <v>0</v>
      </c>
      <c r="CX658" t="n">
        <v>0</v>
      </c>
      <c r="CY658" t="n">
        <v>0</v>
      </c>
      <c r="CZ658" t="n">
        <v>0</v>
      </c>
      <c r="DA658" t="n">
        <v>0</v>
      </c>
      <c r="DB658" t="n">
        <v>0</v>
      </c>
      <c r="DC658" t="n">
        <v>0</v>
      </c>
      <c r="DD658" t="n">
        <v>0</v>
      </c>
      <c r="DE658" t="n">
        <v>0</v>
      </c>
      <c r="DF658" t="n">
        <v>0</v>
      </c>
      <c r="DG658" t="n">
        <v>0</v>
      </c>
      <c r="DH658" t="n">
        <v>1</v>
      </c>
      <c r="DI658" t="n">
        <v>0</v>
      </c>
      <c r="DJ658" t="n">
        <v>135949395368</v>
      </c>
      <c r="DK658" t="n">
        <v>0</v>
      </c>
      <c r="DL658" t="n">
        <v>129346913902</v>
      </c>
      <c r="DM658" t="n">
        <v>0</v>
      </c>
      <c r="DN658" t="n">
        <v>8952271965</v>
      </c>
      <c r="DO658" t="n">
        <v>0</v>
      </c>
      <c r="DP658" t="n">
        <v>0</v>
      </c>
      <c r="DQ658" t="n">
        <v>0</v>
      </c>
      <c r="DR658" t="n">
        <v>0</v>
      </c>
      <c r="DS658" t="n">
        <v>0</v>
      </c>
      <c r="DT658" t="n">
        <v>0</v>
      </c>
      <c r="DU658" t="n">
        <v>0</v>
      </c>
      <c r="DV658" t="n">
        <v>130241699092</v>
      </c>
      <c r="DW658" t="n">
        <v>41034848553.82078</v>
      </c>
      <c r="DX658" t="n">
        <v>0</v>
      </c>
      <c r="DY658" t="n">
        <v>5102685283.227921</v>
      </c>
      <c r="DZ658" t="n">
        <v>33639233107.08123</v>
      </c>
      <c r="EA658" t="n">
        <v>0</v>
      </c>
      <c r="EB658" t="n">
        <v>79776766944.12993</v>
      </c>
      <c r="EC658" t="n">
        <v>0.6125286102707959</v>
      </c>
      <c r="ED658" t="n">
        <v>79776766944.12993</v>
      </c>
      <c r="EE658" t="n">
        <v>83272894211.91602</v>
      </c>
      <c r="EF658" t="n">
        <v>0</v>
      </c>
      <c r="EG658" t="n">
        <v>146123</v>
      </c>
      <c r="EH658" t="n">
        <v>0</v>
      </c>
      <c r="EI658" t="n">
        <v>0</v>
      </c>
      <c r="EJ658" t="n">
        <v>-1669681715</v>
      </c>
      <c r="EK658" t="n">
        <v>0</v>
      </c>
      <c r="EL658" t="n">
        <v>14592456994</v>
      </c>
      <c r="EM658" t="n">
        <v>0</v>
      </c>
      <c r="EN658" t="n">
        <v>0</v>
      </c>
      <c r="EO658" t="n">
        <v>-2349790499</v>
      </c>
      <c r="EP658" t="n">
        <v>-1669535592</v>
      </c>
      <c r="EQ658" t="n">
        <v>12242666495</v>
      </c>
      <c r="ER658" t="n">
        <v>17</v>
      </c>
      <c r="EU658" t="n">
        <v>2023</v>
      </c>
      <c r="EV658" t="inlineStr">
        <is>
          <t>국내간접투자</t>
        </is>
      </c>
      <c r="EW658" t="n">
        <v>0</v>
      </c>
      <c r="EX658" t="n">
        <v>146123</v>
      </c>
      <c r="EY658" t="n">
        <v>0</v>
      </c>
      <c r="EZ658" t="n">
        <v>0</v>
      </c>
      <c r="FA658" t="n">
        <v>-1669681715</v>
      </c>
      <c r="FB658" t="n">
        <v>0</v>
      </c>
      <c r="FC658" t="n">
        <v>14592456994</v>
      </c>
      <c r="FD658" t="n">
        <v>0</v>
      </c>
      <c r="FE658" t="n">
        <v>0</v>
      </c>
      <c r="FF658" t="n">
        <v>-2349790499</v>
      </c>
      <c r="FG658" t="n">
        <v>0</v>
      </c>
      <c r="FH658" t="n">
        <v>0</v>
      </c>
      <c r="FI658" t="n">
        <v>0</v>
      </c>
      <c r="FJ658" t="n">
        <v>0</v>
      </c>
      <c r="FK658" t="n">
        <v>0</v>
      </c>
      <c r="FL658" t="n">
        <v>0</v>
      </c>
      <c r="FM658" t="n">
        <v>0</v>
      </c>
      <c r="FN658" t="n">
        <v>0</v>
      </c>
      <c r="FO658" t="n">
        <v>0</v>
      </c>
      <c r="FP658" t="n">
        <v>0</v>
      </c>
      <c r="FQ658" t="b">
        <v>1</v>
      </c>
      <c r="FR658" t="b">
        <v>1</v>
      </c>
    </row>
    <row r="659">
      <c r="A659" t="inlineStr">
        <is>
          <t>BS00001490</t>
        </is>
      </c>
      <c r="B659" t="inlineStr">
        <is>
          <t>BS0000149001</t>
        </is>
      </c>
      <c r="C659" t="n">
        <v>210001780</v>
      </c>
      <c r="D659" t="inlineStr">
        <is>
          <t>이지스글로벌일반사모부동산투자신탁 503호</t>
        </is>
      </c>
      <c r="E659" t="inlineStr">
        <is>
          <t>이지스글로벌일반사모부동산투자신탁 503호</t>
        </is>
      </c>
      <c r="F659" t="inlineStr">
        <is>
          <t>부동산</t>
        </is>
      </c>
      <c r="G659" t="inlineStr">
        <is>
          <t>수익형</t>
        </is>
      </c>
      <c r="H659" t="inlineStr">
        <is>
          <t>혼합</t>
        </is>
      </c>
      <c r="I659" t="inlineStr">
        <is>
          <t>해외</t>
        </is>
      </c>
      <c r="J659" t="inlineStr">
        <is>
          <t>아메리카/유럽</t>
        </is>
      </c>
      <c r="K659" t="inlineStr">
        <is>
          <t>선진국</t>
        </is>
      </c>
      <c r="L659" t="inlineStr">
        <is>
          <t>혼합</t>
        </is>
      </c>
      <c r="M659" t="inlineStr">
        <is>
          <t>해당없음</t>
        </is>
      </c>
      <c r="N659" t="inlineStr">
        <is>
          <t>수익증권</t>
        </is>
      </c>
      <c r="O659" t="inlineStr">
        <is>
          <t>지분</t>
        </is>
      </c>
      <c r="P659" t="inlineStr">
        <is>
          <t>주식형</t>
        </is>
      </c>
      <c r="Q659" t="inlineStr">
        <is>
          <t>블라인드</t>
        </is>
      </c>
      <c r="R659" t="inlineStr">
        <is>
          <t>KRW</t>
        </is>
      </c>
      <c r="S659" t="inlineStr">
        <is>
          <t>USD</t>
        </is>
      </c>
      <c r="T659" s="1" t="n">
        <v>45253</v>
      </c>
      <c r="U659" s="1" t="n">
        <v>45869</v>
      </c>
      <c r="V659" s="1" t="n">
        <v>48060</v>
      </c>
      <c r="X659" t="inlineStr">
        <is>
          <t>해당없음</t>
        </is>
      </c>
      <c r="Y659" t="inlineStr">
        <is>
          <t>해당없음</t>
        </is>
      </c>
      <c r="Z659" t="inlineStr">
        <is>
          <t>해당없음</t>
        </is>
      </c>
      <c r="AA659" t="inlineStr">
        <is>
          <t>해당없음</t>
        </is>
      </c>
      <c r="AB659" t="inlineStr">
        <is>
          <t>이지스자산운용</t>
        </is>
      </c>
      <c r="AC659" t="inlineStr">
        <is>
          <t>Partners Holding AG</t>
        </is>
      </c>
      <c r="AD659" t="inlineStr">
        <is>
          <t>임채연</t>
        </is>
      </c>
      <c r="AF659" t="inlineStr">
        <is>
          <t>신혜림</t>
        </is>
      </c>
      <c r="AH659" s="1" t="n">
        <v>45077</v>
      </c>
      <c r="AI659" t="inlineStr">
        <is>
          <t>기보유</t>
        </is>
      </c>
      <c r="AJ659" t="inlineStr">
        <is>
          <t>해외실물</t>
        </is>
      </c>
      <c r="AK659" t="inlineStr">
        <is>
          <t>부동산</t>
        </is>
      </c>
      <c r="AL659" t="inlineStr">
        <is>
          <t>Equity</t>
        </is>
      </c>
      <c r="AM659" t="inlineStr">
        <is>
          <t>인출</t>
        </is>
      </c>
      <c r="AN659" t="inlineStr">
        <is>
          <t>운영</t>
        </is>
      </c>
      <c r="AO659" t="n">
        <v>100000000</v>
      </c>
      <c r="AP659" t="n">
        <v>150000000000</v>
      </c>
      <c r="AQ659" t="n">
        <v>0</v>
      </c>
      <c r="AR659" t="n">
        <v>0</v>
      </c>
      <c r="AS659" t="n">
        <v>0</v>
      </c>
      <c r="AT659" t="n">
        <v>0</v>
      </c>
      <c r="AU659" t="n">
        <v>0</v>
      </c>
      <c r="AV659" t="n">
        <v>26280000000</v>
      </c>
      <c r="AW659" t="n">
        <v>45423000000</v>
      </c>
      <c r="AX659" t="n">
        <v>0</v>
      </c>
      <c r="AY659" t="n">
        <v>0</v>
      </c>
      <c r="AZ659" t="n">
        <v>0</v>
      </c>
      <c r="BA659" t="n">
        <v>0</v>
      </c>
      <c r="BB659" t="n">
        <v>26280000000</v>
      </c>
      <c r="BC659" t="n">
        <v>45423000000</v>
      </c>
      <c r="BD659" t="n">
        <v>0</v>
      </c>
      <c r="BE659" t="n">
        <v>1595374</v>
      </c>
      <c r="BF659" t="n">
        <v>2839183</v>
      </c>
      <c r="BG659" t="n">
        <v>0</v>
      </c>
      <c r="BH659" t="n">
        <v>0</v>
      </c>
      <c r="BI659" t="n">
        <v>1595374</v>
      </c>
      <c r="BJ659" t="n">
        <v>0</v>
      </c>
      <c r="BK659" t="n">
        <v>0</v>
      </c>
      <c r="BL659" t="n">
        <v>1595374</v>
      </c>
      <c r="BM659" t="n">
        <v>714789184</v>
      </c>
      <c r="BN659" t="n">
        <v>11088125104</v>
      </c>
      <c r="BO659" t="n">
        <v>0</v>
      </c>
      <c r="BP659" t="n">
        <v>1595374</v>
      </c>
      <c r="BQ659" t="n">
        <v>714789184</v>
      </c>
      <c r="BR659" t="n">
        <v>11089720478</v>
      </c>
      <c r="BS659" t="n">
        <v>0</v>
      </c>
      <c r="BT659" t="n">
        <v>0</v>
      </c>
      <c r="BU659" t="n">
        <v>0</v>
      </c>
      <c r="BV659" t="n">
        <v>714789184</v>
      </c>
      <c r="BW659" t="n">
        <v>11089720478</v>
      </c>
      <c r="BX659" t="n">
        <v>1.268905067139793</v>
      </c>
      <c r="BY659" t="n">
        <v>33.79256226183395</v>
      </c>
      <c r="BZ659" t="n">
        <v>0</v>
      </c>
      <c r="CA659" t="n">
        <v>45423000000</v>
      </c>
      <c r="CB659" t="n">
        <v>45423000000</v>
      </c>
      <c r="CC659" t="n">
        <v>19143000000</v>
      </c>
      <c r="CD659" t="n">
        <v>0</v>
      </c>
      <c r="CE659" t="n">
        <v>57045968128</v>
      </c>
      <c r="CF659" t="n">
        <v>56331178944</v>
      </c>
      <c r="CG659" t="n">
        <v>19677843024</v>
      </c>
      <c r="CH659" t="n">
        <v>57045968128</v>
      </c>
      <c r="CI659" t="n">
        <v>56331178944</v>
      </c>
      <c r="CJ659" t="n">
        <v>19677843024</v>
      </c>
      <c r="CK659" t="n">
        <v>11088125104</v>
      </c>
      <c r="CL659" t="n">
        <v>0</v>
      </c>
      <c r="CM659" t="n">
        <v>16.58053934574127</v>
      </c>
      <c r="CN659" t="n">
        <v>33.13261568546297</v>
      </c>
      <c r="CO659" t="n">
        <v>26.24152481555939</v>
      </c>
      <c r="CP659" t="n">
        <v>945852919062.2065</v>
      </c>
      <c r="CQ659" t="n">
        <v>1890082138390.193</v>
      </c>
      <c r="CR659" t="n">
        <v>1496973188258.522</v>
      </c>
      <c r="CS659" t="n">
        <v>1.255945386940537</v>
      </c>
      <c r="CT659" t="n">
        <v>71646620513.91849</v>
      </c>
      <c r="CU659" t="n">
        <v>0</v>
      </c>
      <c r="CV659" t="n">
        <v>0</v>
      </c>
      <c r="CW659" t="n">
        <v>0</v>
      </c>
      <c r="CX659" t="n">
        <v>0</v>
      </c>
      <c r="CY659" t="n">
        <v>0</v>
      </c>
      <c r="CZ659" t="n">
        <v>0</v>
      </c>
      <c r="DA659" t="n">
        <v>0</v>
      </c>
      <c r="DB659" t="n">
        <v>0</v>
      </c>
      <c r="DC659" t="n">
        <v>0</v>
      </c>
      <c r="DD659" t="n">
        <v>0</v>
      </c>
      <c r="DE659" t="n">
        <v>0</v>
      </c>
      <c r="DF659" t="n">
        <v>0</v>
      </c>
      <c r="DG659" t="n">
        <v>0</v>
      </c>
      <c r="DH659" t="n">
        <v>0</v>
      </c>
      <c r="DI659" t="n">
        <v>1</v>
      </c>
      <c r="DJ659" t="n">
        <v>0</v>
      </c>
      <c r="DK659" t="n">
        <v>57045968128</v>
      </c>
      <c r="DL659" t="n">
        <v>0</v>
      </c>
      <c r="DM659" t="n">
        <v>19677843024</v>
      </c>
      <c r="DN659" t="n">
        <v>0</v>
      </c>
      <c r="DO659" t="n">
        <v>26280000000</v>
      </c>
      <c r="DP659" t="n">
        <v>0</v>
      </c>
      <c r="DQ659" t="n">
        <v>0</v>
      </c>
      <c r="DR659" t="n">
        <v>0</v>
      </c>
      <c r="DS659" t="n">
        <v>0</v>
      </c>
      <c r="DT659" t="n">
        <v>0</v>
      </c>
      <c r="DU659" t="n">
        <v>0</v>
      </c>
      <c r="DV659" t="n">
        <v>48182420186</v>
      </c>
      <c r="DW659" t="n">
        <v>292560.6072592406</v>
      </c>
      <c r="DX659" t="n">
        <v>0</v>
      </c>
      <c r="DY659" t="n">
        <v>45497906783.20091</v>
      </c>
      <c r="DZ659" t="n">
        <v>11930365679.23737</v>
      </c>
      <c r="EA659" t="n">
        <v>0</v>
      </c>
      <c r="EB659" t="n">
        <v>57428565023.04555</v>
      </c>
      <c r="EC659" t="n">
        <v>1.19189872159498</v>
      </c>
      <c r="ED659" t="n">
        <v>57428565023.04554</v>
      </c>
      <c r="EE659" t="n">
        <v>67993016483.91116</v>
      </c>
      <c r="EF659" t="n">
        <v>0</v>
      </c>
      <c r="EG659" t="n">
        <v>0</v>
      </c>
      <c r="EH659" t="n">
        <v>0</v>
      </c>
      <c r="EI659" t="n">
        <v>0</v>
      </c>
      <c r="EJ659" t="n">
        <v>714789184</v>
      </c>
      <c r="EK659" t="n">
        <v>0</v>
      </c>
      <c r="EL659" t="n">
        <v>1595374</v>
      </c>
      <c r="EM659" t="n">
        <v>0</v>
      </c>
      <c r="EN659" t="n">
        <v>0</v>
      </c>
      <c r="EO659" t="n">
        <v>11088125104</v>
      </c>
      <c r="EP659" t="n">
        <v>714789184</v>
      </c>
      <c r="EQ659" t="n">
        <v>11089720478</v>
      </c>
      <c r="ER659" t="n">
        <v>23</v>
      </c>
      <c r="EU659" t="n">
        <v>2023</v>
      </c>
      <c r="EV659" t="inlineStr">
        <is>
          <t>국내간접투자</t>
        </is>
      </c>
      <c r="EW659" t="n">
        <v>0</v>
      </c>
      <c r="EX659" t="n">
        <v>0</v>
      </c>
      <c r="EY659" t="n">
        <v>0</v>
      </c>
      <c r="EZ659" t="n">
        <v>0</v>
      </c>
      <c r="FA659" t="n">
        <v>0</v>
      </c>
      <c r="FB659" t="n">
        <v>0</v>
      </c>
      <c r="FC659" t="n">
        <v>0</v>
      </c>
      <c r="FD659" t="n">
        <v>0</v>
      </c>
      <c r="FE659" t="n">
        <v>0</v>
      </c>
      <c r="FF659" t="n">
        <v>0</v>
      </c>
      <c r="FG659" t="n">
        <v>0</v>
      </c>
      <c r="FH659" t="n">
        <v>0</v>
      </c>
      <c r="FI659" t="n">
        <v>0</v>
      </c>
      <c r="FJ659" t="n">
        <v>0</v>
      </c>
      <c r="FK659" t="n">
        <v>714789184</v>
      </c>
      <c r="FL659" t="n">
        <v>0</v>
      </c>
      <c r="FM659" t="n">
        <v>1595374</v>
      </c>
      <c r="FN659" t="n">
        <v>0</v>
      </c>
      <c r="FO659" t="n">
        <v>0</v>
      </c>
      <c r="FP659" t="n">
        <v>11088125104</v>
      </c>
      <c r="FQ659" t="b">
        <v>1</v>
      </c>
      <c r="FR659" t="b">
        <v>1</v>
      </c>
    </row>
    <row r="660">
      <c r="A660" t="inlineStr">
        <is>
          <t>BS00001488</t>
        </is>
      </c>
      <c r="B660" t="inlineStr">
        <is>
          <t>BS0000148801</t>
        </is>
      </c>
      <c r="C660" t="n">
        <v>210001839</v>
      </c>
      <c r="D660" t="inlineStr">
        <is>
          <t>멀티에셋 해외부동산 일반사모투자신탁 제9호 (재간접형)</t>
        </is>
      </c>
      <c r="E660" t="inlineStr">
        <is>
          <t>미래에셋멀티해외부동산일반사모투자신탁제9호(재간접형)</t>
        </is>
      </c>
      <c r="F660" t="inlineStr">
        <is>
          <t>부동산</t>
        </is>
      </c>
      <c r="G660" t="inlineStr">
        <is>
          <t>수익형</t>
        </is>
      </c>
      <c r="H660" t="inlineStr">
        <is>
          <t>혼합</t>
        </is>
      </c>
      <c r="I660" t="inlineStr">
        <is>
          <t>해외</t>
        </is>
      </c>
      <c r="J660" t="inlineStr">
        <is>
          <t>아메리카/유럽</t>
        </is>
      </c>
      <c r="K660" t="inlineStr">
        <is>
          <t>선진국</t>
        </is>
      </c>
      <c r="L660" t="inlineStr">
        <is>
          <t>혼합</t>
        </is>
      </c>
      <c r="M660" t="inlineStr">
        <is>
          <t>해당없음</t>
        </is>
      </c>
      <c r="N660" t="inlineStr">
        <is>
          <t>수익증권</t>
        </is>
      </c>
      <c r="O660" t="inlineStr">
        <is>
          <t>혼합</t>
        </is>
      </c>
      <c r="P660" t="inlineStr">
        <is>
          <t>채권형</t>
        </is>
      </c>
      <c r="Q660" t="inlineStr">
        <is>
          <t>블라인드</t>
        </is>
      </c>
      <c r="R660" t="inlineStr">
        <is>
          <t>KRW</t>
        </is>
      </c>
      <c r="S660" t="inlineStr">
        <is>
          <t>USD</t>
        </is>
      </c>
      <c r="T660" s="1" t="n">
        <v>45344</v>
      </c>
      <c r="U660" t="inlineStr">
        <is>
          <t>Commencement Date*으로부터 4년까지</t>
        </is>
      </c>
      <c r="V660" t="inlineStr">
        <is>
          <t>Final Closing으로부터10년까지</t>
        </is>
      </c>
      <c r="X660" t="inlineStr">
        <is>
          <t>해당없음</t>
        </is>
      </c>
      <c r="Y660" t="inlineStr">
        <is>
          <t>해당없음</t>
        </is>
      </c>
      <c r="Z660" t="inlineStr">
        <is>
          <t>해당없음</t>
        </is>
      </c>
      <c r="AA660" t="inlineStr">
        <is>
          <t>해당없음</t>
        </is>
      </c>
      <c r="AB660" t="inlineStr">
        <is>
          <t>멀티에셋자산운용</t>
        </is>
      </c>
      <c r="AC660" t="inlineStr">
        <is>
          <t>Goldman Sachs</t>
        </is>
      </c>
      <c r="AD660" t="inlineStr">
        <is>
          <t>임채연</t>
        </is>
      </c>
      <c r="AF660" t="inlineStr">
        <is>
          <t>신혜림</t>
        </is>
      </c>
      <c r="AH660" s="1" t="n">
        <v>45077</v>
      </c>
      <c r="AI660" t="inlineStr">
        <is>
          <t>기보유</t>
        </is>
      </c>
      <c r="AJ660" t="inlineStr">
        <is>
          <t>해외실물</t>
        </is>
      </c>
      <c r="AK660" t="inlineStr">
        <is>
          <t>부동산</t>
        </is>
      </c>
      <c r="AL660" t="inlineStr">
        <is>
          <t>Debt</t>
        </is>
      </c>
      <c r="AM660" t="inlineStr">
        <is>
          <t>인출</t>
        </is>
      </c>
      <c r="AN660" t="inlineStr">
        <is>
          <t>운영</t>
        </is>
      </c>
      <c r="AO660" t="n">
        <v>50000000</v>
      </c>
      <c r="AP660" t="n">
        <v>75000000000</v>
      </c>
      <c r="AQ660" t="n">
        <v>0</v>
      </c>
      <c r="AR660" t="n">
        <v>0</v>
      </c>
      <c r="AS660" t="n">
        <v>0</v>
      </c>
      <c r="AT660" t="n">
        <v>0</v>
      </c>
      <c r="AU660" t="n">
        <v>1653725460</v>
      </c>
      <c r="AV660" t="n">
        <v>11923116804</v>
      </c>
      <c r="AW660" t="n">
        <v>14726898054</v>
      </c>
      <c r="AX660" t="n">
        <v>0</v>
      </c>
      <c r="AY660" t="n">
        <v>0</v>
      </c>
      <c r="AZ660" t="n">
        <v>0</v>
      </c>
      <c r="BA660" t="n">
        <v>1653725460</v>
      </c>
      <c r="BB660" t="n">
        <v>11923116804</v>
      </c>
      <c r="BC660" t="n">
        <v>14726898054</v>
      </c>
      <c r="BD660" t="n">
        <v>92427</v>
      </c>
      <c r="BE660" t="n">
        <v>1016679</v>
      </c>
      <c r="BF660" t="n">
        <v>1114498</v>
      </c>
      <c r="BG660" t="n">
        <v>0</v>
      </c>
      <c r="BH660" t="n">
        <v>0</v>
      </c>
      <c r="BI660" t="n">
        <v>1016679</v>
      </c>
      <c r="BJ660" t="n">
        <v>0</v>
      </c>
      <c r="BK660" t="n">
        <v>0</v>
      </c>
      <c r="BL660" t="n">
        <v>1016679</v>
      </c>
      <c r="BM660" t="n">
        <v>324663708</v>
      </c>
      <c r="BN660" t="n">
        <v>273615035</v>
      </c>
      <c r="BO660" t="n">
        <v>92427</v>
      </c>
      <c r="BP660" t="n">
        <v>1016679</v>
      </c>
      <c r="BQ660" t="n">
        <v>324756135</v>
      </c>
      <c r="BR660" t="n">
        <v>274631714</v>
      </c>
      <c r="BS660" t="n">
        <v>0</v>
      </c>
      <c r="BT660" t="n">
        <v>0</v>
      </c>
      <c r="BU660" t="n">
        <v>0</v>
      </c>
      <c r="BV660" t="n">
        <v>324756135</v>
      </c>
      <c r="BW660" t="n">
        <v>274631714</v>
      </c>
      <c r="BX660" t="n">
        <v>2.349354977198471</v>
      </c>
      <c r="BY660" t="n">
        <v>3.142564679998767</v>
      </c>
      <c r="BZ660" t="n">
        <v>0</v>
      </c>
      <c r="CA660" t="n">
        <v>14726898054</v>
      </c>
      <c r="CB660" t="n">
        <v>13073172594</v>
      </c>
      <c r="CC660" t="n">
        <v>2803781250</v>
      </c>
      <c r="CD660" t="n">
        <v>0</v>
      </c>
      <c r="CE660" t="n">
        <v>14974776814</v>
      </c>
      <c r="CF660" t="n">
        <v>12996387646</v>
      </c>
      <c r="CG660" t="n">
        <v>2778044975</v>
      </c>
      <c r="CH660" t="n">
        <v>14974776814</v>
      </c>
      <c r="CI660" t="n">
        <v>12996387646</v>
      </c>
      <c r="CJ660" t="n">
        <v>2778044975</v>
      </c>
      <c r="CK660" t="n">
        <v>273615035</v>
      </c>
      <c r="CL660" t="n">
        <v>0</v>
      </c>
      <c r="CM660" t="n">
        <v>32.07937419414522</v>
      </c>
      <c r="CN660" t="n">
        <v>3.716482222080232</v>
      </c>
      <c r="CO660" t="n">
        <v>2.853719890117646</v>
      </c>
      <c r="CP660" t="n">
        <v>480381468890.1157</v>
      </c>
      <c r="CQ660" t="n">
        <v>55653491808.85026</v>
      </c>
      <c r="CR660" t="n">
        <v>42733818444.18435</v>
      </c>
      <c r="CS660" t="n">
        <v>1.016907379754175</v>
      </c>
      <c r="CT660" t="n">
        <v>15227961052.32831</v>
      </c>
      <c r="CU660" t="n">
        <v>0</v>
      </c>
      <c r="CV660" t="n">
        <v>0</v>
      </c>
      <c r="CW660" t="n">
        <v>0</v>
      </c>
      <c r="CX660" t="n">
        <v>0</v>
      </c>
      <c r="CY660" t="n">
        <v>0</v>
      </c>
      <c r="CZ660" t="n">
        <v>0</v>
      </c>
      <c r="DA660" t="n">
        <v>0</v>
      </c>
      <c r="DB660" t="n">
        <v>0</v>
      </c>
      <c r="DC660" t="n">
        <v>0</v>
      </c>
      <c r="DD660" t="n">
        <v>0</v>
      </c>
      <c r="DE660" t="n">
        <v>0</v>
      </c>
      <c r="DF660" t="n">
        <v>0</v>
      </c>
      <c r="DG660" t="n">
        <v>0</v>
      </c>
      <c r="DH660" t="n">
        <v>1</v>
      </c>
      <c r="DI660" t="n">
        <v>0</v>
      </c>
      <c r="DJ660" t="n">
        <v>14974776814</v>
      </c>
      <c r="DK660" t="n">
        <v>0</v>
      </c>
      <c r="DL660" t="n">
        <v>2778044975</v>
      </c>
      <c r="DM660" t="n">
        <v>0</v>
      </c>
      <c r="DN660" t="n">
        <v>11923116804</v>
      </c>
      <c r="DO660" t="n">
        <v>0</v>
      </c>
      <c r="DP660" t="n">
        <v>0</v>
      </c>
      <c r="DQ660" t="n">
        <v>0</v>
      </c>
      <c r="DR660" t="n">
        <v>0</v>
      </c>
      <c r="DS660" t="n">
        <v>0</v>
      </c>
      <c r="DT660" t="n">
        <v>0</v>
      </c>
      <c r="DU660" t="n">
        <v>0</v>
      </c>
      <c r="DV660" t="n">
        <v>7894287386</v>
      </c>
      <c r="DW660" t="n">
        <v>962176480.0994999</v>
      </c>
      <c r="DX660" t="n">
        <v>0</v>
      </c>
      <c r="DY660" t="n">
        <v>0</v>
      </c>
      <c r="DZ660" t="n">
        <v>1894010400.71875</v>
      </c>
      <c r="EA660" t="n">
        <v>0</v>
      </c>
      <c r="EB660" t="n">
        <v>2856186880.81825</v>
      </c>
      <c r="EC660" t="n">
        <v>0.3618042694877703</v>
      </c>
      <c r="ED660" t="n">
        <v>2856186880.81825</v>
      </c>
      <c r="EE660" t="n">
        <v>5417938185.93167</v>
      </c>
      <c r="EF660" t="n">
        <v>0</v>
      </c>
      <c r="EG660" t="n">
        <v>92427</v>
      </c>
      <c r="EH660" t="n">
        <v>0</v>
      </c>
      <c r="EI660" t="n">
        <v>0</v>
      </c>
      <c r="EJ660" t="n">
        <v>324663708</v>
      </c>
      <c r="EK660" t="n">
        <v>0</v>
      </c>
      <c r="EL660" t="n">
        <v>1016679</v>
      </c>
      <c r="EM660" t="n">
        <v>0</v>
      </c>
      <c r="EN660" t="n">
        <v>0</v>
      </c>
      <c r="EO660" t="n">
        <v>273615035</v>
      </c>
      <c r="EP660" t="n">
        <v>324756135</v>
      </c>
      <c r="EQ660" t="n">
        <v>274631714</v>
      </c>
      <c r="ER660" t="n">
        <v>302</v>
      </c>
      <c r="EU660" t="n">
        <v>2023</v>
      </c>
      <c r="EV660" t="inlineStr">
        <is>
          <t>국내간접투자</t>
        </is>
      </c>
      <c r="EW660" t="n">
        <v>0</v>
      </c>
      <c r="EX660" t="n">
        <v>92427</v>
      </c>
      <c r="EY660" t="n">
        <v>0</v>
      </c>
      <c r="EZ660" t="n">
        <v>0</v>
      </c>
      <c r="FA660" t="n">
        <v>324663708</v>
      </c>
      <c r="FB660" t="n">
        <v>0</v>
      </c>
      <c r="FC660" t="n">
        <v>1016679</v>
      </c>
      <c r="FD660" t="n">
        <v>0</v>
      </c>
      <c r="FE660" t="n">
        <v>0</v>
      </c>
      <c r="FF660" t="n">
        <v>273615035</v>
      </c>
      <c r="FG660" t="n">
        <v>0</v>
      </c>
      <c r="FH660" t="n">
        <v>0</v>
      </c>
      <c r="FI660" t="n">
        <v>0</v>
      </c>
      <c r="FJ660" t="n">
        <v>0</v>
      </c>
      <c r="FK660" t="n">
        <v>0</v>
      </c>
      <c r="FL660" t="n">
        <v>0</v>
      </c>
      <c r="FM660" t="n">
        <v>0</v>
      </c>
      <c r="FN660" t="n">
        <v>0</v>
      </c>
      <c r="FO660" t="n">
        <v>0</v>
      </c>
      <c r="FP660" t="n">
        <v>0</v>
      </c>
      <c r="FQ660" t="b">
        <v>1</v>
      </c>
      <c r="FR660" t="b">
        <v>1</v>
      </c>
    </row>
    <row r="661">
      <c r="A661" t="inlineStr">
        <is>
          <t>BS00001492</t>
        </is>
      </c>
      <c r="B661" t="inlineStr">
        <is>
          <t>BS0000149201</t>
        </is>
      </c>
      <c r="C661" t="n">
        <v>210001706</v>
      </c>
      <c r="D661" t="inlineStr">
        <is>
          <t xml:space="preserve">ANTARES SENIOR LOAN FEED FUND II      </t>
        </is>
      </c>
      <c r="E661" t="inlineStr">
        <is>
          <t>ANTARES SENIOR LOAN FEEDR FUND II</t>
        </is>
      </c>
      <c r="F661" t="inlineStr">
        <is>
          <t>PD</t>
        </is>
      </c>
      <c r="G661" t="inlineStr">
        <is>
          <t>PD</t>
        </is>
      </c>
      <c r="H661" t="inlineStr">
        <is>
          <t>Senior</t>
        </is>
      </c>
      <c r="I661" t="inlineStr">
        <is>
          <t>해외</t>
        </is>
      </c>
      <c r="J661" t="inlineStr">
        <is>
          <t>아메리카</t>
        </is>
      </c>
      <c r="K661" t="inlineStr">
        <is>
          <t>선진국</t>
        </is>
      </c>
      <c r="L661" t="inlineStr">
        <is>
          <t>미국</t>
        </is>
      </c>
      <c r="M661" t="inlineStr">
        <is>
          <t>해당없음</t>
        </is>
      </c>
      <c r="N661" t="inlineStr">
        <is>
          <t>수익증권</t>
        </is>
      </c>
      <c r="O661" t="inlineStr">
        <is>
          <t>선순위</t>
        </is>
      </c>
      <c r="P661" t="inlineStr">
        <is>
          <t>채권형</t>
        </is>
      </c>
      <c r="Q661" t="inlineStr">
        <is>
          <t>블라인드</t>
        </is>
      </c>
      <c r="R661" t="inlineStr">
        <is>
          <t>USD</t>
        </is>
      </c>
      <c r="S661" t="inlineStr">
        <is>
          <t>USD</t>
        </is>
      </c>
      <c r="T661" s="1" t="n">
        <v>45133</v>
      </c>
      <c r="U661" t="inlineStr">
        <is>
          <t>최종 클로징(Final Closing Date_23.05.30)[1]로부터 3년</t>
        </is>
      </c>
      <c r="V661" t="inlineStr">
        <is>
          <t xml:space="preserve">투자기간 종료일로부터 4년 </t>
        </is>
      </c>
      <c r="X661" t="inlineStr">
        <is>
          <t>해당없음</t>
        </is>
      </c>
      <c r="Y661" t="inlineStr">
        <is>
          <t>해당없음</t>
        </is>
      </c>
      <c r="Z661" t="inlineStr">
        <is>
          <t>해당없음</t>
        </is>
      </c>
      <c r="AA661" t="inlineStr">
        <is>
          <t>해당없음</t>
        </is>
      </c>
      <c r="AB661" t="inlineStr">
        <is>
          <t>해당없음</t>
        </is>
      </c>
      <c r="AC661" t="inlineStr">
        <is>
          <t xml:space="preserve">Antares Capital Advisors LLC </t>
        </is>
      </c>
      <c r="AD661" t="inlineStr">
        <is>
          <t>강윤구</t>
        </is>
      </c>
      <c r="AF661" t="inlineStr">
        <is>
          <t>이현호</t>
        </is>
      </c>
      <c r="AH661" s="1" t="n">
        <v>45077</v>
      </c>
      <c r="AI661" t="inlineStr">
        <is>
          <t>기보유</t>
        </is>
      </c>
      <c r="AJ661" t="inlineStr">
        <is>
          <t>사모투자</t>
        </is>
      </c>
      <c r="AK661" t="inlineStr">
        <is>
          <t>PD</t>
        </is>
      </c>
      <c r="AL661" t="inlineStr">
        <is>
          <t>Debt</t>
        </is>
      </c>
      <c r="AM661" t="inlineStr">
        <is>
          <t>인출</t>
        </is>
      </c>
      <c r="AN661" t="inlineStr">
        <is>
          <t>운영</t>
        </is>
      </c>
      <c r="AO661" t="n">
        <v>50000000</v>
      </c>
      <c r="AP661" t="n">
        <v>75000000000</v>
      </c>
      <c r="AQ661" t="n">
        <v>0</v>
      </c>
      <c r="AR661" t="n">
        <v>0</v>
      </c>
      <c r="AS661" t="n">
        <v>0</v>
      </c>
      <c r="AT661" t="n">
        <v>0</v>
      </c>
      <c r="AU661" t="n">
        <v>3694500000</v>
      </c>
      <c r="AV661" t="n">
        <v>22066285380</v>
      </c>
      <c r="AW661" t="n">
        <v>77276457758</v>
      </c>
      <c r="AX661" t="n">
        <v>0</v>
      </c>
      <c r="AY661" t="n">
        <v>10979816063</v>
      </c>
      <c r="AZ661" t="n">
        <v>26159966026</v>
      </c>
      <c r="BA661" t="n">
        <v>3694500000</v>
      </c>
      <c r="BB661" t="n">
        <v>11086469317</v>
      </c>
      <c r="BC661" t="n">
        <v>51116491732</v>
      </c>
      <c r="BD661" t="n">
        <v>0</v>
      </c>
      <c r="BE661" t="n">
        <v>3275519810</v>
      </c>
      <c r="BF661" t="n">
        <v>9429495290</v>
      </c>
      <c r="BG661" t="n">
        <v>3275519810</v>
      </c>
      <c r="BH661" t="n">
        <v>0</v>
      </c>
      <c r="BI661" t="n">
        <v>0</v>
      </c>
      <c r="BJ661" t="n">
        <v>273590765</v>
      </c>
      <c r="BK661" t="n">
        <v>3276018158</v>
      </c>
      <c r="BL661" t="n">
        <v>0</v>
      </c>
      <c r="BM661" t="n">
        <v>765308407</v>
      </c>
      <c r="BN661" t="n">
        <v>-858252356</v>
      </c>
      <c r="BO661" t="n">
        <v>0</v>
      </c>
      <c r="BP661" t="n">
        <v>3276018158</v>
      </c>
      <c r="BQ661" t="n">
        <v>765308407</v>
      </c>
      <c r="BR661" t="n">
        <v>2417765802</v>
      </c>
      <c r="BS661" t="n">
        <v>0</v>
      </c>
      <c r="BT661" t="n">
        <v>0</v>
      </c>
      <c r="BU661" t="n">
        <v>0</v>
      </c>
      <c r="BV661" t="n">
        <v>765308407</v>
      </c>
      <c r="BW661" t="n">
        <v>2417765802</v>
      </c>
      <c r="BX661" t="n">
        <v>1.499900476616119</v>
      </c>
      <c r="BY661" t="n">
        <v>5.167556753169477</v>
      </c>
      <c r="BZ661" t="n">
        <v>37842166.8</v>
      </c>
      <c r="CA661" t="n">
        <v>51842754535</v>
      </c>
      <c r="CB661" t="n">
        <v>48148254535</v>
      </c>
      <c r="CC661" t="n">
        <v>40287657501</v>
      </c>
      <c r="CD661" t="n">
        <v>37030955</v>
      </c>
      <c r="CE661" t="n">
        <v>53135717330</v>
      </c>
      <c r="CF661" t="n">
        <v>49677482778</v>
      </c>
      <c r="CG661" t="n">
        <v>42856862160</v>
      </c>
      <c r="CH661" t="n">
        <v>50678746534.60976</v>
      </c>
      <c r="CI661" t="n">
        <v>46056531472.76945</v>
      </c>
      <c r="CJ661" t="n">
        <v>38913077567.5547</v>
      </c>
      <c r="CK661" t="n">
        <v>679199650.0550613</v>
      </c>
      <c r="CL661" t="n">
        <v>0</v>
      </c>
      <c r="CM661" t="n">
        <v>-5.515247881412506</v>
      </c>
      <c r="CN661" t="n">
        <v>5.468802154064178</v>
      </c>
      <c r="CO661" t="n">
        <v>15.84531724452973</v>
      </c>
      <c r="CP661" t="n">
        <v>-293056652431.6163</v>
      </c>
      <c r="CQ661" t="n">
        <v>290588725392.0493</v>
      </c>
      <c r="CR661" t="n">
        <v>841952298109.5062</v>
      </c>
      <c r="CS661" t="n">
        <v>1.148152765022602</v>
      </c>
      <c r="CT661" t="n">
        <v>61007920773.89889</v>
      </c>
      <c r="CU661" t="n">
        <v>0</v>
      </c>
      <c r="CV661" t="n">
        <v>0</v>
      </c>
      <c r="CW661" t="n">
        <v>0</v>
      </c>
      <c r="CX661" t="n">
        <v>0</v>
      </c>
      <c r="CY661" t="n">
        <v>0</v>
      </c>
      <c r="CZ661" t="n">
        <v>0</v>
      </c>
      <c r="DA661" t="n">
        <v>0</v>
      </c>
      <c r="DB661" t="n">
        <v>0</v>
      </c>
      <c r="DC661" t="n">
        <v>0</v>
      </c>
      <c r="DD661" t="n">
        <v>0</v>
      </c>
      <c r="DE661" t="n">
        <v>0</v>
      </c>
      <c r="DF661" t="n">
        <v>0</v>
      </c>
      <c r="DG661" t="n">
        <v>0</v>
      </c>
      <c r="DH661" t="n">
        <v>1</v>
      </c>
      <c r="DI661" t="n">
        <v>0</v>
      </c>
      <c r="DJ661" t="n">
        <v>53135717330</v>
      </c>
      <c r="DK661" t="n">
        <v>0</v>
      </c>
      <c r="DL661" t="n">
        <v>42856862160</v>
      </c>
      <c r="DM661" t="n">
        <v>0</v>
      </c>
      <c r="DN661" t="n">
        <v>22066285380</v>
      </c>
      <c r="DO661" t="n">
        <v>0</v>
      </c>
      <c r="DP661" t="n">
        <v>10979816063</v>
      </c>
      <c r="DQ661" t="n">
        <v>0</v>
      </c>
      <c r="DR661" t="n">
        <v>0</v>
      </c>
      <c r="DS661" t="n">
        <v>0</v>
      </c>
      <c r="DT661" t="n">
        <v>0</v>
      </c>
      <c r="DU661" t="n">
        <v>0</v>
      </c>
      <c r="DV661" t="n">
        <v>44500329014</v>
      </c>
      <c r="DW661" t="n">
        <v>5479019769.491907</v>
      </c>
      <c r="DX661" t="n">
        <v>0</v>
      </c>
      <c r="DY661" t="n">
        <v>0</v>
      </c>
      <c r="DZ661" t="n">
        <v>11125082253.50001</v>
      </c>
      <c r="EA661" t="n">
        <v>0</v>
      </c>
      <c r="EB661" t="n">
        <v>16604102022.99191</v>
      </c>
      <c r="EC661" t="n">
        <v>0.3731231294440135</v>
      </c>
      <c r="ED661" t="n">
        <v>16604102022.99191</v>
      </c>
      <c r="EE661" t="n">
        <v>19826165135.4221</v>
      </c>
      <c r="EF661" t="n">
        <v>-1141804161</v>
      </c>
      <c r="EG661" t="n">
        <v>0</v>
      </c>
      <c r="EH661" t="n">
        <v>0</v>
      </c>
      <c r="EI661" t="n">
        <v>1001573855</v>
      </c>
      <c r="EJ661" t="n">
        <v>905538713</v>
      </c>
      <c r="EK661" t="n">
        <v>-491417418</v>
      </c>
      <c r="EL661" t="n">
        <v>3276018158</v>
      </c>
      <c r="EM661" t="n">
        <v>273590765</v>
      </c>
      <c r="EN661" t="n">
        <v>-540673406</v>
      </c>
      <c r="EO661" t="n">
        <v>-99752297</v>
      </c>
      <c r="EP661" t="n">
        <v>765308407</v>
      </c>
      <c r="EQ661" t="n">
        <v>2417765802</v>
      </c>
      <c r="ER661" t="n">
        <v>112</v>
      </c>
      <c r="EU661" t="n">
        <v>2023</v>
      </c>
      <c r="EV661" t="inlineStr">
        <is>
          <t>해외직접투자</t>
        </is>
      </c>
      <c r="EW661" t="n">
        <v>-1141804161</v>
      </c>
      <c r="EX661" t="n">
        <v>0</v>
      </c>
      <c r="EY661" t="n">
        <v>0</v>
      </c>
      <c r="EZ661" t="n">
        <v>1001573855</v>
      </c>
      <c r="FA661" t="n">
        <v>905538713</v>
      </c>
      <c r="FB661" t="n">
        <v>-491417418</v>
      </c>
      <c r="FC661" t="n">
        <v>3276018158</v>
      </c>
      <c r="FD661" t="n">
        <v>273590765</v>
      </c>
      <c r="FE661" t="n">
        <v>-540673406</v>
      </c>
      <c r="FF661" t="n">
        <v>-99752297</v>
      </c>
      <c r="FG661" t="n">
        <v>0</v>
      </c>
      <c r="FH661" t="n">
        <v>0</v>
      </c>
      <c r="FI661" t="n">
        <v>0</v>
      </c>
      <c r="FJ661" t="n">
        <v>0</v>
      </c>
      <c r="FK661" t="n">
        <v>0</v>
      </c>
      <c r="FL661" t="n">
        <v>0</v>
      </c>
      <c r="FM661" t="n">
        <v>0</v>
      </c>
      <c r="FN661" t="n">
        <v>0</v>
      </c>
      <c r="FO661" t="n">
        <v>0</v>
      </c>
      <c r="FP661" t="n">
        <v>0</v>
      </c>
      <c r="FQ661" t="b">
        <v>1</v>
      </c>
      <c r="FR661" t="b">
        <v>1</v>
      </c>
    </row>
    <row r="662">
      <c r="A662" t="inlineStr">
        <is>
          <t>BS00001489</t>
        </is>
      </c>
      <c r="C662" t="inlineStr">
        <is>
          <t>미인출(마스턴핵심2호)</t>
        </is>
      </c>
      <c r="D662" t="inlineStr">
        <is>
          <t xml:space="preserve">마스턴핵심가치일반사모부동산투자신탁제2호(EQUITY BLIND)  </t>
        </is>
      </c>
      <c r="F662" t="inlineStr">
        <is>
          <t>부동산</t>
        </is>
      </c>
      <c r="G662" t="inlineStr">
        <is>
          <t>수익형</t>
        </is>
      </c>
      <c r="H662" t="inlineStr">
        <is>
          <t>오피스</t>
        </is>
      </c>
      <c r="I662" t="inlineStr">
        <is>
          <t>국내</t>
        </is>
      </c>
      <c r="J662" t="inlineStr">
        <is>
          <t>아시아</t>
        </is>
      </c>
      <c r="K662" t="inlineStr">
        <is>
          <t>이머징</t>
        </is>
      </c>
      <c r="L662" t="inlineStr">
        <is>
          <t>한국</t>
        </is>
      </c>
      <c r="M662" t="inlineStr">
        <is>
          <t>수도권</t>
        </is>
      </c>
      <c r="N662" t="inlineStr">
        <is>
          <t>수익증권</t>
        </is>
      </c>
      <c r="O662" t="inlineStr">
        <is>
          <t>지분</t>
        </is>
      </c>
      <c r="P662" t="inlineStr">
        <is>
          <t>주식형</t>
        </is>
      </c>
      <c r="Q662" t="inlineStr">
        <is>
          <t>블라인드</t>
        </is>
      </c>
      <c r="R662" t="inlineStr">
        <is>
          <t>미인출</t>
        </is>
      </c>
      <c r="S662" t="inlineStr">
        <is>
          <t>미인출</t>
        </is>
      </c>
      <c r="T662" t="inlineStr">
        <is>
          <t>미인출</t>
        </is>
      </c>
      <c r="U662" t="inlineStr">
        <is>
          <t>최초설정일로부터 2년</t>
        </is>
      </c>
      <c r="V662" t="inlineStr">
        <is>
          <t>최초설정일로부터 10년</t>
        </is>
      </c>
      <c r="X662" t="inlineStr">
        <is>
          <t>해당없음</t>
        </is>
      </c>
      <c r="Y662" t="inlineStr">
        <is>
          <t>해당없음</t>
        </is>
      </c>
      <c r="Z662" t="inlineStr">
        <is>
          <t>해당없음</t>
        </is>
      </c>
      <c r="AA662" t="inlineStr">
        <is>
          <t>해당없음</t>
        </is>
      </c>
      <c r="AB662" t="inlineStr">
        <is>
          <t>멀티에셋자산운용</t>
        </is>
      </c>
      <c r="AC662" t="inlineStr">
        <is>
          <t>해당없음</t>
        </is>
      </c>
      <c r="AD662" t="inlineStr">
        <is>
          <t>배상원</t>
        </is>
      </c>
      <c r="AF662" t="inlineStr">
        <is>
          <t>김현우</t>
        </is>
      </c>
      <c r="AH662" s="1" t="n">
        <v>45077</v>
      </c>
      <c r="AI662" t="inlineStr">
        <is>
          <t>기보유</t>
        </is>
      </c>
      <c r="AJ662" t="inlineStr">
        <is>
          <t>국내실물</t>
        </is>
      </c>
      <c r="AK662" t="inlineStr">
        <is>
          <t>부동산</t>
        </is>
      </c>
      <c r="AL662" t="inlineStr">
        <is>
          <t>Equity</t>
        </is>
      </c>
      <c r="AM662" t="inlineStr">
        <is>
          <t>미인출</t>
        </is>
      </c>
      <c r="AN662" t="inlineStr">
        <is>
          <t>운영</t>
        </is>
      </c>
      <c r="AO662" t="n">
        <v>0</v>
      </c>
      <c r="AP662" t="n">
        <v>100000000000</v>
      </c>
      <c r="AQ662" t="n">
        <v>0</v>
      </c>
      <c r="AR662" t="n">
        <v>0</v>
      </c>
      <c r="AS662" t="n">
        <v>0</v>
      </c>
      <c r="AT662" t="n">
        <v>0</v>
      </c>
      <c r="AU662" t="n">
        <v>0</v>
      </c>
      <c r="AV662" t="n">
        <v>0</v>
      </c>
      <c r="AW662" t="n">
        <v>0</v>
      </c>
      <c r="AX662" t="n">
        <v>0</v>
      </c>
      <c r="AY662" t="n">
        <v>0</v>
      </c>
      <c r="AZ662" t="n">
        <v>0</v>
      </c>
      <c r="BA662" t="n">
        <v>0</v>
      </c>
      <c r="BB662" t="n">
        <v>0</v>
      </c>
      <c r="BC662" t="n">
        <v>0</v>
      </c>
      <c r="BD662" t="n">
        <v>0</v>
      </c>
      <c r="BE662" t="n">
        <v>0</v>
      </c>
      <c r="BF662" t="n">
        <v>0</v>
      </c>
      <c r="BG662" t="n">
        <v>0</v>
      </c>
      <c r="BH662" t="n">
        <v>0</v>
      </c>
      <c r="BI662" t="n">
        <v>0</v>
      </c>
      <c r="BJ662" t="n">
        <v>0</v>
      </c>
      <c r="BK662" t="n">
        <v>0</v>
      </c>
      <c r="BL662" t="n">
        <v>0</v>
      </c>
      <c r="BM662" t="n">
        <v>0</v>
      </c>
      <c r="BN662" t="n">
        <v>0</v>
      </c>
      <c r="BO662" t="n">
        <v>0</v>
      </c>
      <c r="BP662" t="n">
        <v>0</v>
      </c>
      <c r="BQ662" t="n">
        <v>0</v>
      </c>
      <c r="BR662" t="n">
        <v>0</v>
      </c>
      <c r="BS662" t="n">
        <v>0</v>
      </c>
      <c r="BT662" t="n">
        <v>0</v>
      </c>
      <c r="BU662" t="n">
        <v>0</v>
      </c>
      <c r="BV662" t="n">
        <v>0</v>
      </c>
      <c r="BW662" t="n">
        <v>0</v>
      </c>
      <c r="BX662" t="n">
        <v>0</v>
      </c>
      <c r="BY662" t="n">
        <v>0</v>
      </c>
      <c r="BZ662" t="n">
        <v>0</v>
      </c>
      <c r="CA662" t="n">
        <v>0</v>
      </c>
      <c r="CB662" t="n">
        <v>0</v>
      </c>
      <c r="CC662" t="n">
        <v>0</v>
      </c>
      <c r="CD662" t="n">
        <v>0</v>
      </c>
      <c r="CE662" t="n">
        <v>0</v>
      </c>
      <c r="CF662" t="n">
        <v>0</v>
      </c>
      <c r="CG662" t="n">
        <v>0</v>
      </c>
      <c r="CH662" t="n">
        <v>0</v>
      </c>
      <c r="CI662" t="n">
        <v>0</v>
      </c>
      <c r="CJ662" t="n">
        <v>0</v>
      </c>
      <c r="CK662" t="n">
        <v>0</v>
      </c>
      <c r="CL662" t="n">
        <v>0</v>
      </c>
      <c r="CM662" t="n">
        <v>0</v>
      </c>
      <c r="CN662" t="n">
        <v>0</v>
      </c>
      <c r="CO662" t="n">
        <v>0</v>
      </c>
      <c r="CP662" t="n">
        <v>0</v>
      </c>
      <c r="CQ662" t="n">
        <v>0</v>
      </c>
      <c r="CR662" t="n">
        <v>0</v>
      </c>
      <c r="CS662" t="n">
        <v>0</v>
      </c>
      <c r="CT662" t="n">
        <v>0</v>
      </c>
      <c r="CU662" t="n">
        <v>0</v>
      </c>
      <c r="CV662" t="n">
        <v>0</v>
      </c>
      <c r="CW662" t="n">
        <v>0</v>
      </c>
      <c r="CX662" t="n">
        <v>0</v>
      </c>
      <c r="CY662" t="n">
        <v>0</v>
      </c>
      <c r="CZ662" t="n">
        <v>0</v>
      </c>
      <c r="DA662" t="n">
        <v>0</v>
      </c>
      <c r="DB662" t="n">
        <v>0</v>
      </c>
      <c r="DC662" t="n">
        <v>0</v>
      </c>
      <c r="DD662" t="n">
        <v>0</v>
      </c>
      <c r="DE662" t="n">
        <v>0</v>
      </c>
      <c r="DF662" t="n">
        <v>0</v>
      </c>
      <c r="DG662" t="n">
        <v>0</v>
      </c>
      <c r="DH662" t="n">
        <v>0.02020234426837788</v>
      </c>
      <c r="DI662" t="n">
        <v>0.979797655731622</v>
      </c>
      <c r="DJ662" t="n">
        <v>0</v>
      </c>
      <c r="DK662" t="n">
        <v>0</v>
      </c>
      <c r="DL662" t="n">
        <v>0</v>
      </c>
      <c r="DM662" t="n">
        <v>0</v>
      </c>
      <c r="DN662" t="n">
        <v>0</v>
      </c>
      <c r="DO662" t="n">
        <v>0</v>
      </c>
      <c r="DP662" t="n">
        <v>0</v>
      </c>
      <c r="DQ662" t="n">
        <v>0</v>
      </c>
      <c r="DR662" t="n">
        <v>0</v>
      </c>
      <c r="DS662" t="n">
        <v>0</v>
      </c>
      <c r="DT662" t="n">
        <v>0</v>
      </c>
      <c r="DU662" t="n">
        <v>0</v>
      </c>
      <c r="DV662" t="n">
        <v>0</v>
      </c>
      <c r="DW662" t="n">
        <v>0</v>
      </c>
      <c r="DX662" t="n">
        <v>0</v>
      </c>
      <c r="DY662" t="n">
        <v>0</v>
      </c>
      <c r="DZ662" t="n">
        <v>0</v>
      </c>
      <c r="EA662" t="n">
        <v>0</v>
      </c>
      <c r="EB662" t="n">
        <v>0</v>
      </c>
      <c r="EC662" t="n">
        <v>0</v>
      </c>
      <c r="ED662" t="n">
        <v>0</v>
      </c>
      <c r="EE662" t="n">
        <v>0</v>
      </c>
      <c r="EF662" t="n">
        <v>0</v>
      </c>
      <c r="EG662" t="n">
        <v>0</v>
      </c>
      <c r="EH662" t="n">
        <v>0</v>
      </c>
      <c r="EI662" t="n">
        <v>0</v>
      </c>
      <c r="EJ662" t="n">
        <v>0</v>
      </c>
      <c r="EK662" t="n">
        <v>0</v>
      </c>
      <c r="EL662" t="n">
        <v>0</v>
      </c>
      <c r="EM662" t="n">
        <v>0</v>
      </c>
      <c r="EN662" t="n">
        <v>0</v>
      </c>
      <c r="EO662" t="n">
        <v>0</v>
      </c>
      <c r="EP662" t="n">
        <v>0</v>
      </c>
      <c r="EQ662" t="n">
        <v>0</v>
      </c>
      <c r="ER662" t="n">
        <v>471</v>
      </c>
      <c r="EU662" t="n">
        <v>2023</v>
      </c>
      <c r="EV662" t="inlineStr">
        <is>
          <t>국내간접투자</t>
        </is>
      </c>
      <c r="EW662" t="n">
        <v>0</v>
      </c>
      <c r="EX662" t="n">
        <v>0</v>
      </c>
      <c r="EY662" t="n">
        <v>0</v>
      </c>
      <c r="EZ662" t="n">
        <v>0</v>
      </c>
      <c r="FA662" t="n">
        <v>0</v>
      </c>
      <c r="FB662" t="n">
        <v>0</v>
      </c>
      <c r="FC662" t="n">
        <v>0</v>
      </c>
      <c r="FD662" t="n">
        <v>0</v>
      </c>
      <c r="FE662" t="n">
        <v>0</v>
      </c>
      <c r="FF662" t="n">
        <v>0</v>
      </c>
      <c r="FG662" t="n">
        <v>0</v>
      </c>
      <c r="FH662" t="n">
        <v>0</v>
      </c>
      <c r="FI662" t="n">
        <v>0</v>
      </c>
      <c r="FJ662" t="n">
        <v>0</v>
      </c>
      <c r="FK662" t="n">
        <v>0</v>
      </c>
      <c r="FL662" t="n">
        <v>0</v>
      </c>
      <c r="FM662" t="n">
        <v>0</v>
      </c>
      <c r="FN662" t="n">
        <v>0</v>
      </c>
      <c r="FO662" t="n">
        <v>0</v>
      </c>
      <c r="FP662" t="n">
        <v>0</v>
      </c>
      <c r="FQ662" t="b">
        <v>1</v>
      </c>
      <c r="FR662" t="b">
        <v>1</v>
      </c>
    </row>
    <row r="663">
      <c r="A663" t="inlineStr">
        <is>
          <t>BS00001494</t>
        </is>
      </c>
      <c r="B663" t="n">
        <v>805149634801</v>
      </c>
      <c r="C663" t="n">
        <v>6000000001269</v>
      </c>
      <c r="D663" t="inlineStr">
        <is>
          <t>서울문산고속도로 리파이낸싱(2023)</t>
        </is>
      </c>
      <c r="E663" t="inlineStr">
        <is>
          <t>서울문산고속도로 리파이낸싱(2023)_ 펀드대출</t>
        </is>
      </c>
      <c r="F663" t="inlineStr">
        <is>
          <t>인프라</t>
        </is>
      </c>
      <c r="G663" t="inlineStr">
        <is>
          <t>BTO</t>
        </is>
      </c>
      <c r="H663" t="inlineStr">
        <is>
          <t>도로</t>
        </is>
      </c>
      <c r="I663" t="inlineStr">
        <is>
          <t>국내</t>
        </is>
      </c>
      <c r="J663" t="inlineStr">
        <is>
          <t>아시아</t>
        </is>
      </c>
      <c r="K663" t="inlineStr">
        <is>
          <t>이머징</t>
        </is>
      </c>
      <c r="L663" t="inlineStr">
        <is>
          <t>한국</t>
        </is>
      </c>
      <c r="M663" t="inlineStr">
        <is>
          <t>해당없음</t>
        </is>
      </c>
      <c r="N663" t="inlineStr">
        <is>
          <t>대출</t>
        </is>
      </c>
      <c r="O663" t="inlineStr">
        <is>
          <t>선순위</t>
        </is>
      </c>
      <c r="P663" t="inlineStr">
        <is>
          <t>대출</t>
        </is>
      </c>
      <c r="Q663" t="inlineStr">
        <is>
          <t>프로젝트</t>
        </is>
      </c>
      <c r="R663" t="inlineStr">
        <is>
          <t>KRW</t>
        </is>
      </c>
      <c r="S663" t="inlineStr">
        <is>
          <t>KRW</t>
        </is>
      </c>
      <c r="T663" s="1" t="n">
        <v>45098</v>
      </c>
      <c r="U663" t="inlineStr">
        <is>
          <t>인출일 1회에 한해 약정금액 전액 인출</t>
        </is>
      </c>
      <c r="V663" s="1" t="n">
        <v>53682</v>
      </c>
      <c r="X663" t="inlineStr">
        <is>
          <t>PPP</t>
        </is>
      </c>
      <c r="Y663" t="inlineStr">
        <is>
          <t>Merchant(정부)</t>
        </is>
      </c>
      <c r="Z663" t="inlineStr">
        <is>
          <t>해지시 지급금</t>
        </is>
      </c>
      <c r="AA663" t="inlineStr">
        <is>
          <t>해지시 지급금 전액 커버</t>
        </is>
      </c>
      <c r="AB663" t="inlineStr">
        <is>
          <t>교보AIM자산운용</t>
        </is>
      </c>
      <c r="AC663" t="inlineStr">
        <is>
          <t>해당없음</t>
        </is>
      </c>
      <c r="AD663" t="inlineStr">
        <is>
          <t>이건희</t>
        </is>
      </c>
      <c r="AF663" t="inlineStr">
        <is>
          <t>유재섭</t>
        </is>
      </c>
      <c r="AH663" s="1" t="n">
        <v>45090</v>
      </c>
      <c r="AI663" t="inlineStr">
        <is>
          <t>기보유</t>
        </is>
      </c>
      <c r="AJ663" t="inlineStr">
        <is>
          <t>국내실물</t>
        </is>
      </c>
      <c r="AK663" t="inlineStr">
        <is>
          <t>인프라</t>
        </is>
      </c>
      <c r="AL663" t="inlineStr">
        <is>
          <t>Debt</t>
        </is>
      </c>
      <c r="AM663" t="inlineStr">
        <is>
          <t>인출</t>
        </is>
      </c>
      <c r="AN663" t="inlineStr">
        <is>
          <t>운영</t>
        </is>
      </c>
      <c r="AO663" t="n">
        <v>0</v>
      </c>
      <c r="AP663" t="n">
        <v>160821000000</v>
      </c>
      <c r="AQ663" t="n">
        <v>0</v>
      </c>
      <c r="AR663" t="n">
        <v>0</v>
      </c>
      <c r="AS663" t="n">
        <v>0</v>
      </c>
      <c r="AT663" t="n">
        <v>0</v>
      </c>
      <c r="AU663" t="n">
        <v>0</v>
      </c>
      <c r="AV663" t="n">
        <v>0</v>
      </c>
      <c r="AW663" t="n">
        <v>160821000000</v>
      </c>
      <c r="AX663" t="n">
        <v>321642000</v>
      </c>
      <c r="AY663" t="n">
        <v>1286568000</v>
      </c>
      <c r="AZ663" t="n">
        <v>6111198000</v>
      </c>
      <c r="BA663" t="n">
        <v>-321642000</v>
      </c>
      <c r="BB663" t="n">
        <v>-1286568000</v>
      </c>
      <c r="BC663" t="n">
        <v>154709802000</v>
      </c>
      <c r="BD663" t="n">
        <v>1836591681</v>
      </c>
      <c r="BE663" t="n">
        <v>7308953784</v>
      </c>
      <c r="BF663" t="n">
        <v>18716062355</v>
      </c>
      <c r="BG663" t="n">
        <v>0</v>
      </c>
      <c r="BH663" t="n">
        <v>7308953784</v>
      </c>
      <c r="BI663" t="n">
        <v>0</v>
      </c>
      <c r="BJ663" t="n">
        <v>0</v>
      </c>
      <c r="BK663" t="n">
        <v>0</v>
      </c>
      <c r="BL663" t="n">
        <v>7308842999</v>
      </c>
      <c r="BM663" t="n">
        <v>0</v>
      </c>
      <c r="BN663" t="n">
        <v>0</v>
      </c>
      <c r="BO663" t="n">
        <v>619610629</v>
      </c>
      <c r="BP663" t="n">
        <v>7303271417</v>
      </c>
      <c r="BQ663" t="n">
        <v>619610629</v>
      </c>
      <c r="BR663" t="n">
        <v>7303271417</v>
      </c>
      <c r="BS663" t="n">
        <v>0</v>
      </c>
      <c r="BT663" t="n">
        <v>0</v>
      </c>
      <c r="BU663" t="n">
        <v>0</v>
      </c>
      <c r="BV663" t="n">
        <v>619610629</v>
      </c>
      <c r="BW663" t="n">
        <v>7303271417</v>
      </c>
      <c r="BX663" t="n">
        <v>0.4009892479418087</v>
      </c>
      <c r="BY663" t="n">
        <v>4.814239681272982</v>
      </c>
      <c r="BZ663" t="n">
        <v>0</v>
      </c>
      <c r="CA663" t="n">
        <v>154709802000</v>
      </c>
      <c r="CB663" t="n">
        <v>154950827649</v>
      </c>
      <c r="CC663" t="n">
        <v>155996370000</v>
      </c>
      <c r="CD663" t="n">
        <v>0</v>
      </c>
      <c r="CE663" t="n">
        <v>154709802000</v>
      </c>
      <c r="CF663" t="n">
        <v>154950827649</v>
      </c>
      <c r="CG663" t="n">
        <v>155996370000</v>
      </c>
      <c r="CH663" t="n">
        <v>154709802000</v>
      </c>
      <c r="CI663" t="n">
        <v>154950827649</v>
      </c>
      <c r="CJ663" t="n">
        <v>155996370000</v>
      </c>
      <c r="CK663" t="n">
        <v>0</v>
      </c>
      <c r="CL663" t="n">
        <v>0</v>
      </c>
      <c r="CM663" t="n">
        <v>0.3982321333333333</v>
      </c>
      <c r="CN663" t="n">
        <v>4.7787856</v>
      </c>
      <c r="CO663" t="n">
        <v>4.7787856</v>
      </c>
      <c r="CP663" t="n">
        <v>61610414498.03761</v>
      </c>
      <c r="CQ663" t="n">
        <v>739324973976.4512</v>
      </c>
      <c r="CR663" t="n">
        <v>739324973976.4512</v>
      </c>
      <c r="CS663" t="n">
        <v>1.11637822395707</v>
      </c>
      <c r="CT663" t="n">
        <v>172714653985.51</v>
      </c>
      <c r="CU663" t="n">
        <v>4.7</v>
      </c>
      <c r="CV663" t="n">
        <v>0</v>
      </c>
      <c r="CW663" t="n">
        <v>0</v>
      </c>
      <c r="CX663" t="n">
        <v>4.7</v>
      </c>
      <c r="CY663" t="n">
        <v>4.7</v>
      </c>
      <c r="CZ663" t="n">
        <v>727136069400</v>
      </c>
      <c r="DA663" t="n">
        <v>0</v>
      </c>
      <c r="DB663" t="n">
        <v>0</v>
      </c>
      <c r="DC663" t="n">
        <v>1511717400</v>
      </c>
      <c r="DD663" t="n">
        <v>6046869600</v>
      </c>
      <c r="DE663" t="n">
        <v>154709802000</v>
      </c>
      <c r="DF663" t="n">
        <v>0</v>
      </c>
      <c r="DG663" t="n">
        <v>321642000</v>
      </c>
      <c r="DH663" t="n">
        <v>1</v>
      </c>
      <c r="DI663" t="n">
        <v>0</v>
      </c>
      <c r="DJ663" t="n">
        <v>154709802000</v>
      </c>
      <c r="DK663" t="n">
        <v>0</v>
      </c>
      <c r="DL663" t="n">
        <v>155996370000</v>
      </c>
      <c r="DM663" t="n">
        <v>0</v>
      </c>
      <c r="DN663" t="n">
        <v>0</v>
      </c>
      <c r="DO663" t="n">
        <v>0</v>
      </c>
      <c r="DP663" t="n">
        <v>1286568000</v>
      </c>
      <c r="DQ663" t="n">
        <v>0</v>
      </c>
      <c r="DR663" t="n">
        <v>0</v>
      </c>
      <c r="DS663" t="n">
        <v>0</v>
      </c>
      <c r="DT663" t="n">
        <v>0</v>
      </c>
      <c r="DU663" t="n">
        <v>0</v>
      </c>
      <c r="DV663" t="n">
        <v>176552508104.5695</v>
      </c>
      <c r="DW663" t="n">
        <v>0</v>
      </c>
      <c r="DX663" t="n">
        <v>0</v>
      </c>
      <c r="DY663" t="n">
        <v>0</v>
      </c>
      <c r="DZ663" t="n">
        <v>0</v>
      </c>
      <c r="EA663" t="n">
        <v>0</v>
      </c>
      <c r="EB663" t="n">
        <v>0</v>
      </c>
      <c r="EC663" t="n">
        <v>0</v>
      </c>
      <c r="ED663" t="n">
        <v>0</v>
      </c>
      <c r="EE663" t="n">
        <v>0</v>
      </c>
      <c r="EF663" t="n">
        <v>0</v>
      </c>
      <c r="EG663" t="n">
        <v>619610629</v>
      </c>
      <c r="EH663" t="n">
        <v>0</v>
      </c>
      <c r="EI663" t="n">
        <v>0</v>
      </c>
      <c r="EJ663" t="n">
        <v>0</v>
      </c>
      <c r="EK663" t="n">
        <v>0</v>
      </c>
      <c r="EL663" t="n">
        <v>7303271417</v>
      </c>
      <c r="EM663" t="n">
        <v>0</v>
      </c>
      <c r="EN663" t="n">
        <v>0</v>
      </c>
      <c r="EO663" t="n">
        <v>0</v>
      </c>
      <c r="EP663" t="n">
        <v>619610629</v>
      </c>
      <c r="EQ663" t="n">
        <v>7303271417</v>
      </c>
      <c r="ER663" t="n">
        <v>34</v>
      </c>
      <c r="EU663" t="n">
        <v>2023</v>
      </c>
      <c r="EV663" t="inlineStr">
        <is>
          <t>국내간접투자</t>
        </is>
      </c>
      <c r="EW663" t="n">
        <v>0</v>
      </c>
      <c r="EX663" t="n">
        <v>619610629</v>
      </c>
      <c r="EY663" t="n">
        <v>0</v>
      </c>
      <c r="EZ663" t="n">
        <v>0</v>
      </c>
      <c r="FA663" t="n">
        <v>0</v>
      </c>
      <c r="FB663" t="n">
        <v>0</v>
      </c>
      <c r="FC663" t="n">
        <v>7303271417</v>
      </c>
      <c r="FD663" t="n">
        <v>0</v>
      </c>
      <c r="FE663" t="n">
        <v>0</v>
      </c>
      <c r="FF663" t="n">
        <v>0</v>
      </c>
      <c r="FG663" t="n">
        <v>0</v>
      </c>
      <c r="FH663" t="n">
        <v>0</v>
      </c>
      <c r="FI663" t="n">
        <v>0</v>
      </c>
      <c r="FJ663" t="n">
        <v>0</v>
      </c>
      <c r="FK663" t="n">
        <v>0</v>
      </c>
      <c r="FL663" t="n">
        <v>0</v>
      </c>
      <c r="FM663" t="n">
        <v>0</v>
      </c>
      <c r="FN663" t="n">
        <v>0</v>
      </c>
      <c r="FO663" t="n">
        <v>0</v>
      </c>
      <c r="FP663" t="n">
        <v>0</v>
      </c>
      <c r="FQ663" t="b">
        <v>1</v>
      </c>
      <c r="FR663" t="b">
        <v>1</v>
      </c>
    </row>
    <row r="664">
      <c r="A664" t="inlineStr">
        <is>
          <t>BS00001494</t>
        </is>
      </c>
      <c r="B664" t="inlineStr">
        <is>
          <t>BS0000149401</t>
        </is>
      </c>
      <c r="C664" t="n">
        <v>210001679</v>
      </c>
      <c r="D664" t="inlineStr">
        <is>
          <t>서울문산고속도로 리파이낸싱(2023)</t>
        </is>
      </c>
      <c r="E664" t="inlineStr">
        <is>
          <t>교보AIM서울문산고속도로일반사모특별자산투자신탁(인프라)</t>
        </is>
      </c>
      <c r="F664" t="inlineStr">
        <is>
          <t>인프라</t>
        </is>
      </c>
      <c r="G664" t="inlineStr">
        <is>
          <t>BTO</t>
        </is>
      </c>
      <c r="H664" t="inlineStr">
        <is>
          <t>도로</t>
        </is>
      </c>
      <c r="I664" t="inlineStr">
        <is>
          <t>국내</t>
        </is>
      </c>
      <c r="J664" t="inlineStr">
        <is>
          <t>아시아</t>
        </is>
      </c>
      <c r="K664" t="inlineStr">
        <is>
          <t>이머징</t>
        </is>
      </c>
      <c r="L664" t="inlineStr">
        <is>
          <t>한국</t>
        </is>
      </c>
      <c r="M664" t="inlineStr">
        <is>
          <t>해당없음</t>
        </is>
      </c>
      <c r="N664" t="inlineStr">
        <is>
          <t>수익증권</t>
        </is>
      </c>
      <c r="O664" t="inlineStr">
        <is>
          <t>혼합</t>
        </is>
      </c>
      <c r="P664" t="inlineStr">
        <is>
          <t>채권형</t>
        </is>
      </c>
      <c r="Q664" t="inlineStr">
        <is>
          <t>프로젝트</t>
        </is>
      </c>
      <c r="R664" t="inlineStr">
        <is>
          <t>KRW</t>
        </is>
      </c>
      <c r="S664" t="inlineStr">
        <is>
          <t>KRW</t>
        </is>
      </c>
      <c r="T664" s="1" t="n">
        <v>45098</v>
      </c>
      <c r="U664" s="1" t="n">
        <v>55325</v>
      </c>
      <c r="V664" s="1" t="n">
        <v>55325</v>
      </c>
      <c r="X664" t="inlineStr">
        <is>
          <t>PPP</t>
        </is>
      </c>
      <c r="Y664" t="inlineStr">
        <is>
          <t>Merchant(정부)</t>
        </is>
      </c>
      <c r="Z664" t="inlineStr">
        <is>
          <t>해지시 지급금</t>
        </is>
      </c>
      <c r="AA664" t="inlineStr">
        <is>
          <t>해지시 지급금 일부 커버</t>
        </is>
      </c>
      <c r="AB664" t="inlineStr">
        <is>
          <t>교보AIM자산운용</t>
        </is>
      </c>
      <c r="AC664" t="inlineStr">
        <is>
          <t>해당없음</t>
        </is>
      </c>
      <c r="AD664" t="inlineStr">
        <is>
          <t>이건희</t>
        </is>
      </c>
      <c r="AF664" t="inlineStr">
        <is>
          <t>유재섭</t>
        </is>
      </c>
      <c r="AH664" s="1" t="n">
        <v>45090</v>
      </c>
      <c r="AI664" t="inlineStr">
        <is>
          <t>기보유</t>
        </is>
      </c>
      <c r="AJ664" t="inlineStr">
        <is>
          <t>국내실물</t>
        </is>
      </c>
      <c r="AK664" t="inlineStr">
        <is>
          <t>인프라</t>
        </is>
      </c>
      <c r="AL664" t="inlineStr">
        <is>
          <t>Debt</t>
        </is>
      </c>
      <c r="AM664" t="inlineStr">
        <is>
          <t>인출</t>
        </is>
      </c>
      <c r="AN664" t="inlineStr">
        <is>
          <t>운영</t>
        </is>
      </c>
      <c r="AO664" t="n">
        <v>0</v>
      </c>
      <c r="AP664" t="n">
        <v>133200000000</v>
      </c>
      <c r="AQ664" t="n">
        <v>0</v>
      </c>
      <c r="AR664" t="n">
        <v>0</v>
      </c>
      <c r="AS664" t="n">
        <v>0</v>
      </c>
      <c r="AT664" t="n">
        <v>0</v>
      </c>
      <c r="AU664" t="n">
        <v>0</v>
      </c>
      <c r="AV664" t="n">
        <v>0</v>
      </c>
      <c r="AW664" t="n">
        <v>108103000500</v>
      </c>
      <c r="AX664" t="n">
        <v>0</v>
      </c>
      <c r="AY664" t="n">
        <v>0</v>
      </c>
      <c r="AZ664" t="n">
        <v>0</v>
      </c>
      <c r="BA664" t="n">
        <v>0</v>
      </c>
      <c r="BB664" t="n">
        <v>0</v>
      </c>
      <c r="BC664" t="n">
        <v>108103000500</v>
      </c>
      <c r="BD664" t="n">
        <v>1220580000</v>
      </c>
      <c r="BE664" t="n">
        <v>7080678002</v>
      </c>
      <c r="BF664" t="n">
        <v>19948669555</v>
      </c>
      <c r="BG664" t="n">
        <v>7080678002</v>
      </c>
      <c r="BH664" t="n">
        <v>0</v>
      </c>
      <c r="BI664" t="n">
        <v>0</v>
      </c>
      <c r="BJ664" t="n">
        <v>0</v>
      </c>
      <c r="BK664" t="n">
        <v>7080678002</v>
      </c>
      <c r="BL664" t="n">
        <v>0</v>
      </c>
      <c r="BM664" t="n">
        <v>-3555075274</v>
      </c>
      <c r="BN664" t="n">
        <v>-987737115</v>
      </c>
      <c r="BO664" t="n">
        <v>1220580000</v>
      </c>
      <c r="BP664" t="n">
        <v>7080678002</v>
      </c>
      <c r="BQ664" t="n">
        <v>-2334495274</v>
      </c>
      <c r="BR664" t="n">
        <v>6092940887</v>
      </c>
      <c r="BS664" t="n">
        <v>0</v>
      </c>
      <c r="BT664" t="n">
        <v>0</v>
      </c>
      <c r="BU664" t="n">
        <v>0</v>
      </c>
      <c r="BV664" t="n">
        <v>-2334495274</v>
      </c>
      <c r="BW664" t="n">
        <v>6092940887</v>
      </c>
      <c r="BX664" t="n">
        <v>-2.070484397313408</v>
      </c>
      <c r="BY664" t="n">
        <v>5.680863670947903</v>
      </c>
      <c r="BZ664" t="n">
        <v>0</v>
      </c>
      <c r="CA664" t="n">
        <v>108103000500</v>
      </c>
      <c r="CB664" t="n">
        <v>108103000500</v>
      </c>
      <c r="CC664" t="n">
        <v>108103000500</v>
      </c>
      <c r="CD664" t="n">
        <v>0</v>
      </c>
      <c r="CE664" t="n">
        <v>109806379479</v>
      </c>
      <c r="CF664" t="n">
        <v>113361454753</v>
      </c>
      <c r="CG664" t="n">
        <v>110794116594</v>
      </c>
      <c r="CH664" t="n">
        <v>109806379479</v>
      </c>
      <c r="CI664" t="n">
        <v>113361454753</v>
      </c>
      <c r="CJ664" t="n">
        <v>110794116594</v>
      </c>
      <c r="CK664" t="n">
        <v>-987737115</v>
      </c>
      <c r="CL664" t="n">
        <v>0</v>
      </c>
      <c r="CM664" t="n">
        <v>-22.36630253493787</v>
      </c>
      <c r="CN664" t="n">
        <v>5.65538078546524</v>
      </c>
      <c r="CO664" t="n">
        <v>8.178046047687531</v>
      </c>
      <c r="CP664" t="n">
        <v>-2455962703693.507</v>
      </c>
      <c r="CQ664" t="n">
        <v>620996888627.0413</v>
      </c>
      <c r="CR664" t="n">
        <v>898001627709.1132</v>
      </c>
      <c r="CS664" t="n">
        <v>1.200290911758735</v>
      </c>
      <c r="CT664" t="n">
        <v>131799599341.7746</v>
      </c>
      <c r="CU664" t="n">
        <v>0</v>
      </c>
      <c r="CV664" t="n">
        <v>0</v>
      </c>
      <c r="CW664" t="n">
        <v>0</v>
      </c>
      <c r="CX664" t="n">
        <v>0</v>
      </c>
      <c r="CY664" t="n">
        <v>0</v>
      </c>
      <c r="CZ664" t="n">
        <v>0</v>
      </c>
      <c r="DA664" t="n">
        <v>0</v>
      </c>
      <c r="DB664" t="n">
        <v>0</v>
      </c>
      <c r="DC664" t="n">
        <v>0</v>
      </c>
      <c r="DD664" t="n">
        <v>0</v>
      </c>
      <c r="DE664" t="n">
        <v>0</v>
      </c>
      <c r="DF664" t="n">
        <v>0</v>
      </c>
      <c r="DG664" t="n">
        <v>0</v>
      </c>
      <c r="DH664" t="n">
        <v>0.8834972111450091</v>
      </c>
      <c r="DI664" t="n">
        <v>0.1165027888549909</v>
      </c>
      <c r="DJ664" t="n">
        <v>97013630035.62706</v>
      </c>
      <c r="DK664" t="n">
        <v>12792749443.37294</v>
      </c>
      <c r="DL664" t="n">
        <v>97886293022.07397</v>
      </c>
      <c r="DM664" t="n">
        <v>12907823571.92602</v>
      </c>
      <c r="DN664" t="n">
        <v>0</v>
      </c>
      <c r="DO664" t="n">
        <v>0</v>
      </c>
      <c r="DP664" t="n">
        <v>0</v>
      </c>
      <c r="DQ664" t="n">
        <v>0</v>
      </c>
      <c r="DR664" t="n">
        <v>0</v>
      </c>
      <c r="DS664" t="n">
        <v>0</v>
      </c>
      <c r="DT664" t="n">
        <v>0</v>
      </c>
      <c r="DU664" t="n">
        <v>0</v>
      </c>
      <c r="DV664" t="n">
        <v>113900672520</v>
      </c>
      <c r="DW664" t="n">
        <v>13813737541.42225</v>
      </c>
      <c r="DX664" t="n">
        <v>0</v>
      </c>
      <c r="DY664" t="n">
        <v>8996718084.98748</v>
      </c>
      <c r="DZ664" t="n">
        <v>0</v>
      </c>
      <c r="EA664" t="n">
        <v>0</v>
      </c>
      <c r="EB664" t="n">
        <v>22810455626.40973</v>
      </c>
      <c r="EC664" t="n">
        <v>0.2002662067021984</v>
      </c>
      <c r="ED664" t="n">
        <v>22810455626.40973</v>
      </c>
      <c r="EE664" t="n">
        <v>21990507089.96145</v>
      </c>
      <c r="EF664" t="n">
        <v>0</v>
      </c>
      <c r="EG664" t="n">
        <v>1220580000</v>
      </c>
      <c r="EH664" t="n">
        <v>0</v>
      </c>
      <c r="EI664" t="n">
        <v>0</v>
      </c>
      <c r="EJ664" t="n">
        <v>-3555075274</v>
      </c>
      <c r="EK664" t="n">
        <v>0</v>
      </c>
      <c r="EL664" t="n">
        <v>7080678002</v>
      </c>
      <c r="EM664" t="n">
        <v>0</v>
      </c>
      <c r="EN664" t="n">
        <v>0</v>
      </c>
      <c r="EO664" t="n">
        <v>-987737115</v>
      </c>
      <c r="EP664" t="n">
        <v>-2334495274</v>
      </c>
      <c r="EQ664" t="n">
        <v>6092940887</v>
      </c>
      <c r="ER664" t="n">
        <v>42</v>
      </c>
      <c r="EU664" t="n">
        <v>2023</v>
      </c>
      <c r="EV664" t="inlineStr">
        <is>
          <t>국내간접투자</t>
        </is>
      </c>
      <c r="EW664" t="n">
        <v>0</v>
      </c>
      <c r="EX664" t="n">
        <v>1078379025.979375</v>
      </c>
      <c r="EY664" t="n">
        <v>0</v>
      </c>
      <c r="EZ664" t="n">
        <v>0</v>
      </c>
      <c r="FA664" t="n">
        <v>-3140899089.989579</v>
      </c>
      <c r="FB664" t="n">
        <v>0</v>
      </c>
      <c r="FC664" t="n">
        <v>6255759267.782815</v>
      </c>
      <c r="FD664" t="n">
        <v>0</v>
      </c>
      <c r="FE664" t="n">
        <v>0</v>
      </c>
      <c r="FF664" t="n">
        <v>-872662986.4469172</v>
      </c>
      <c r="FG664" t="n">
        <v>0</v>
      </c>
      <c r="FH664" t="n">
        <v>142200974.0206248</v>
      </c>
      <c r="FI664" t="n">
        <v>0</v>
      </c>
      <c r="FJ664" t="n">
        <v>0</v>
      </c>
      <c r="FK664" t="n">
        <v>-414176184.0104208</v>
      </c>
      <c r="FL664" t="n">
        <v>0</v>
      </c>
      <c r="FM664" t="n">
        <v>824918734.2171845</v>
      </c>
      <c r="FN664" t="n">
        <v>0</v>
      </c>
      <c r="FO664" t="n">
        <v>0</v>
      </c>
      <c r="FP664" t="n">
        <v>-115074128.5530828</v>
      </c>
      <c r="FQ664" t="b">
        <v>1</v>
      </c>
      <c r="FR664" t="b">
        <v>1</v>
      </c>
    </row>
    <row r="665">
      <c r="A665" t="inlineStr">
        <is>
          <t>BS00001505</t>
        </is>
      </c>
      <c r="B665" t="n">
        <v>6896774001</v>
      </c>
      <c r="C665" t="n">
        <v>6000000001272</v>
      </c>
      <c r="D665" t="inlineStr">
        <is>
          <t>HJ중공업 서울사옥 담보대출(케이원24호용산REITs)</t>
        </is>
      </c>
      <c r="E665" t="inlineStr">
        <is>
          <t>HJ중공업 서울사옥 담보대출(케이원24호용산REITs)</t>
        </is>
      </c>
      <c r="F665" t="inlineStr">
        <is>
          <t>부동산</t>
        </is>
      </c>
      <c r="G665" t="inlineStr">
        <is>
          <t>수익형</t>
        </is>
      </c>
      <c r="H665" t="inlineStr">
        <is>
          <t>오피스</t>
        </is>
      </c>
      <c r="I665" t="inlineStr">
        <is>
          <t>국내</t>
        </is>
      </c>
      <c r="J665" t="inlineStr">
        <is>
          <t>아시아</t>
        </is>
      </c>
      <c r="K665" t="inlineStr">
        <is>
          <t>이머징</t>
        </is>
      </c>
      <c r="L665" t="inlineStr">
        <is>
          <t>한국</t>
        </is>
      </c>
      <c r="M665" t="inlineStr">
        <is>
          <t>서울</t>
        </is>
      </c>
      <c r="N665" t="inlineStr">
        <is>
          <t>대출</t>
        </is>
      </c>
      <c r="O665" t="inlineStr">
        <is>
          <t>선순위</t>
        </is>
      </c>
      <c r="P665" t="inlineStr">
        <is>
          <t>대출</t>
        </is>
      </c>
      <c r="Q665" t="inlineStr">
        <is>
          <t>프로젝트</t>
        </is>
      </c>
      <c r="R665" t="inlineStr">
        <is>
          <t>KRW</t>
        </is>
      </c>
      <c r="S665" t="inlineStr">
        <is>
          <t>KRW</t>
        </is>
      </c>
      <c r="T665" s="1" t="n">
        <v>45163</v>
      </c>
      <c r="U665" s="1" t="n">
        <v>46259</v>
      </c>
      <c r="V665" s="1" t="n">
        <v>46259</v>
      </c>
      <c r="X665" t="inlineStr">
        <is>
          <t>해당없음</t>
        </is>
      </c>
      <c r="Y665" t="inlineStr">
        <is>
          <t>해당없음</t>
        </is>
      </c>
      <c r="Z665" t="inlineStr">
        <is>
          <t>우량임차인 책임임차</t>
        </is>
      </c>
      <c r="AA665" t="inlineStr">
        <is>
          <t>우량임차인 책임임차</t>
        </is>
      </c>
      <c r="AB665" t="inlineStr">
        <is>
          <t>한국토지신탁</t>
        </is>
      </c>
      <c r="AC665" t="inlineStr">
        <is>
          <t>해당없음</t>
        </is>
      </c>
      <c r="AD665" t="inlineStr">
        <is>
          <t>이다인</t>
        </is>
      </c>
      <c r="AF665" t="inlineStr">
        <is>
          <t>김현우</t>
        </is>
      </c>
      <c r="AH665" s="1" t="n">
        <v>45161</v>
      </c>
      <c r="AI665" t="inlineStr">
        <is>
          <t>기보유</t>
        </is>
      </c>
      <c r="AJ665" t="inlineStr">
        <is>
          <t>국내실물</t>
        </is>
      </c>
      <c r="AK665" t="inlineStr">
        <is>
          <t>부동산</t>
        </is>
      </c>
      <c r="AL665" t="inlineStr">
        <is>
          <t>Debt</t>
        </is>
      </c>
      <c r="AM665" t="inlineStr">
        <is>
          <t>인출</t>
        </is>
      </c>
      <c r="AN665" t="inlineStr">
        <is>
          <t>운영</t>
        </is>
      </c>
      <c r="AO665" t="n">
        <v>0</v>
      </c>
      <c r="AP665" t="n">
        <v>56900000000</v>
      </c>
      <c r="AQ665" t="n">
        <v>0</v>
      </c>
      <c r="AR665" t="n">
        <v>0</v>
      </c>
      <c r="AS665" t="n">
        <v>0</v>
      </c>
      <c r="AT665" t="n">
        <v>0</v>
      </c>
      <c r="AU665" t="n">
        <v>0</v>
      </c>
      <c r="AV665" t="n">
        <v>0</v>
      </c>
      <c r="AW665" t="n">
        <v>56900000000</v>
      </c>
      <c r="AX665" t="n">
        <v>0</v>
      </c>
      <c r="AY665" t="n">
        <v>0</v>
      </c>
      <c r="AZ665" t="n">
        <v>0</v>
      </c>
      <c r="BA665" t="n">
        <v>0</v>
      </c>
      <c r="BB665" t="n">
        <v>0</v>
      </c>
      <c r="BC665" t="n">
        <v>56900000000</v>
      </c>
      <c r="BD665" t="n">
        <v>0</v>
      </c>
      <c r="BE665" t="n">
        <v>2417580225</v>
      </c>
      <c r="BF665" t="n">
        <v>7209753759</v>
      </c>
      <c r="BG665" t="n">
        <v>0</v>
      </c>
      <c r="BH665" t="n">
        <v>2417580225</v>
      </c>
      <c r="BI665" t="n">
        <v>0</v>
      </c>
      <c r="BJ665" t="n">
        <v>0</v>
      </c>
      <c r="BK665" t="n">
        <v>0</v>
      </c>
      <c r="BL665" t="n">
        <v>2965939132</v>
      </c>
      <c r="BM665" t="n">
        <v>0</v>
      </c>
      <c r="BN665" t="n">
        <v>0</v>
      </c>
      <c r="BO665" t="n">
        <v>251930371</v>
      </c>
      <c r="BP665" t="n">
        <v>2967431115</v>
      </c>
      <c r="BQ665" t="n">
        <v>251930371</v>
      </c>
      <c r="BR665" t="n">
        <v>2967431115</v>
      </c>
      <c r="BS665" t="n">
        <v>0</v>
      </c>
      <c r="BT665" t="n">
        <v>0</v>
      </c>
      <c r="BU665" t="n">
        <v>0</v>
      </c>
      <c r="BV665" t="n">
        <v>251930371</v>
      </c>
      <c r="BW665" t="n">
        <v>2967431115</v>
      </c>
      <c r="BX665" t="n">
        <v>0.4457192402627297</v>
      </c>
      <c r="BY665" t="n">
        <v>5.354799847829947</v>
      </c>
      <c r="BZ665" t="n">
        <v>0</v>
      </c>
      <c r="CA665" t="n">
        <v>56900000000</v>
      </c>
      <c r="CB665" t="n">
        <v>56396353067</v>
      </c>
      <c r="CC665" t="n">
        <v>56900000000</v>
      </c>
      <c r="CD665" t="n">
        <v>0</v>
      </c>
      <c r="CE665" t="n">
        <v>56900000000</v>
      </c>
      <c r="CF665" t="n">
        <v>56396353067</v>
      </c>
      <c r="CG665" t="n">
        <v>56900000000</v>
      </c>
      <c r="CH665" t="n">
        <v>56900000000</v>
      </c>
      <c r="CI665" t="n">
        <v>56396353067</v>
      </c>
      <c r="CJ665" t="n">
        <v>56900000000</v>
      </c>
      <c r="CK665" t="n">
        <v>0</v>
      </c>
      <c r="CL665" t="n">
        <v>0</v>
      </c>
      <c r="CM665" t="n">
        <v>0.448669575</v>
      </c>
      <c r="CN665" t="n">
        <v>5.3840349</v>
      </c>
      <c r="CO665" t="n">
        <v>5.3840349</v>
      </c>
      <c r="CP665" t="n">
        <v>25529298817.5</v>
      </c>
      <c r="CQ665" t="n">
        <v>306351585810</v>
      </c>
      <c r="CR665" t="n">
        <v>306351585810</v>
      </c>
      <c r="CS665" t="n">
        <v>1.126709204903339</v>
      </c>
      <c r="CT665" t="n">
        <v>64109753759</v>
      </c>
      <c r="CU665" t="n">
        <v>4.25</v>
      </c>
      <c r="CV665" t="n">
        <v>0</v>
      </c>
      <c r="CW665" t="n">
        <v>0</v>
      </c>
      <c r="CX665" t="n">
        <v>0</v>
      </c>
      <c r="CY665" t="n">
        <v>0</v>
      </c>
      <c r="CZ665" t="n">
        <v>241825000000</v>
      </c>
      <c r="DA665" t="n">
        <v>0</v>
      </c>
      <c r="DB665" t="n">
        <v>0</v>
      </c>
      <c r="DC665" t="n">
        <v>0</v>
      </c>
      <c r="DD665" t="n">
        <v>0</v>
      </c>
      <c r="DE665" t="n">
        <v>56900000000</v>
      </c>
      <c r="DF665" t="n">
        <v>0</v>
      </c>
      <c r="DG665" t="n">
        <v>0</v>
      </c>
      <c r="DH665" t="n">
        <v>1</v>
      </c>
      <c r="DI665" t="n">
        <v>0</v>
      </c>
      <c r="DJ665" t="n">
        <v>56900000000</v>
      </c>
      <c r="DK665" t="n">
        <v>0</v>
      </c>
      <c r="DL665" t="n">
        <v>56900000000</v>
      </c>
      <c r="DM665" t="n">
        <v>0</v>
      </c>
      <c r="DN665" t="n">
        <v>0</v>
      </c>
      <c r="DO665" t="n">
        <v>0</v>
      </c>
      <c r="DP665" t="n">
        <v>0</v>
      </c>
      <c r="DQ665" t="n">
        <v>0</v>
      </c>
      <c r="DR665" t="n">
        <v>0</v>
      </c>
      <c r="DS665" t="n">
        <v>0</v>
      </c>
      <c r="DT665" t="n">
        <v>0</v>
      </c>
      <c r="DU665" t="n">
        <v>0</v>
      </c>
      <c r="DV665" t="n">
        <v>57640455927.44055</v>
      </c>
      <c r="DW665" t="n">
        <v>2778508492.725146</v>
      </c>
      <c r="DX665" t="n">
        <v>0</v>
      </c>
      <c r="DY665" t="n">
        <v>0</v>
      </c>
      <c r="DZ665" t="n">
        <v>0</v>
      </c>
      <c r="EA665" t="n">
        <v>0</v>
      </c>
      <c r="EB665" t="n">
        <v>2778508492.725146</v>
      </c>
      <c r="EC665" t="n">
        <v>0.04820413801415471</v>
      </c>
      <c r="ED665" t="n">
        <v>2778508492.725146</v>
      </c>
      <c r="EE665" t="n">
        <v>2742815453.005403</v>
      </c>
      <c r="EF665" t="n">
        <v>0</v>
      </c>
      <c r="EG665" t="n">
        <v>251930371</v>
      </c>
      <c r="EH665" t="n">
        <v>0</v>
      </c>
      <c r="EI665" t="n">
        <v>0</v>
      </c>
      <c r="EJ665" t="n">
        <v>0</v>
      </c>
      <c r="EK665" t="n">
        <v>0</v>
      </c>
      <c r="EL665" t="n">
        <v>2967431115</v>
      </c>
      <c r="EM665" t="n">
        <v>0</v>
      </c>
      <c r="EN665" t="n">
        <v>0</v>
      </c>
      <c r="EO665" t="n">
        <v>0</v>
      </c>
      <c r="EP665" t="n">
        <v>251930371</v>
      </c>
      <c r="EQ665" t="n">
        <v>2967431115</v>
      </c>
      <c r="ER665" t="n">
        <v>96</v>
      </c>
      <c r="EU665" t="n">
        <v>2023</v>
      </c>
      <c r="EV665" t="inlineStr">
        <is>
          <t>국내간접투자</t>
        </is>
      </c>
      <c r="EW665" t="n">
        <v>0</v>
      </c>
      <c r="EX665" t="n">
        <v>251930371</v>
      </c>
      <c r="EY665" t="n">
        <v>0</v>
      </c>
      <c r="EZ665" t="n">
        <v>0</v>
      </c>
      <c r="FA665" t="n">
        <v>0</v>
      </c>
      <c r="FB665" t="n">
        <v>0</v>
      </c>
      <c r="FC665" t="n">
        <v>2967431115</v>
      </c>
      <c r="FD665" t="n">
        <v>0</v>
      </c>
      <c r="FE665" t="n">
        <v>0</v>
      </c>
      <c r="FF665" t="n">
        <v>0</v>
      </c>
      <c r="FG665" t="n">
        <v>0</v>
      </c>
      <c r="FH665" t="n">
        <v>0</v>
      </c>
      <c r="FI665" t="n">
        <v>0</v>
      </c>
      <c r="FJ665" t="n">
        <v>0</v>
      </c>
      <c r="FK665" t="n">
        <v>0</v>
      </c>
      <c r="FL665" t="n">
        <v>0</v>
      </c>
      <c r="FM665" t="n">
        <v>0</v>
      </c>
      <c r="FN665" t="n">
        <v>0</v>
      </c>
      <c r="FO665" t="n">
        <v>0</v>
      </c>
      <c r="FP665" t="n">
        <v>0</v>
      </c>
      <c r="FQ665" t="b">
        <v>1</v>
      </c>
      <c r="FR665" t="b">
        <v>1</v>
      </c>
    </row>
    <row r="666">
      <c r="A666" t="inlineStr">
        <is>
          <t>BS00001502</t>
        </is>
      </c>
      <c r="B666" t="inlineStr">
        <is>
          <t>BS0000150201</t>
        </is>
      </c>
      <c r="C666" t="n">
        <v>210001790</v>
      </c>
      <c r="D666" t="inlineStr">
        <is>
          <t>GLOBAL INFRASTRUCTURE PARTNERS V (GIP V)</t>
        </is>
      </c>
      <c r="E666" t="inlineStr">
        <is>
          <t>GLOBAL INFRASTRUCTURE PARTNERS V-C L.P</t>
        </is>
      </c>
      <c r="F666" t="inlineStr">
        <is>
          <t>인프라</t>
        </is>
      </c>
      <c r="G666" t="inlineStr">
        <is>
          <t>혼합</t>
        </is>
      </c>
      <c r="H666" t="inlineStr">
        <is>
          <t>혼합</t>
        </is>
      </c>
      <c r="I666" t="inlineStr">
        <is>
          <t>해외</t>
        </is>
      </c>
      <c r="J666" t="inlineStr">
        <is>
          <t>혼합</t>
        </is>
      </c>
      <c r="K666" t="inlineStr">
        <is>
          <t>선진국</t>
        </is>
      </c>
      <c r="L666" t="inlineStr">
        <is>
          <t>혼합</t>
        </is>
      </c>
      <c r="M666" t="inlineStr">
        <is>
          <t>해당없음</t>
        </is>
      </c>
      <c r="N666" t="inlineStr">
        <is>
          <t>수익증권</t>
        </is>
      </c>
      <c r="O666" t="inlineStr">
        <is>
          <t>지분</t>
        </is>
      </c>
      <c r="P666" t="inlineStr">
        <is>
          <t>주식형</t>
        </is>
      </c>
      <c r="Q666" t="inlineStr">
        <is>
          <t>블라인드</t>
        </is>
      </c>
      <c r="R666" t="inlineStr">
        <is>
          <t>USD</t>
        </is>
      </c>
      <c r="S666" t="inlineStr">
        <is>
          <t>USD</t>
        </is>
      </c>
      <c r="T666" s="1" t="n">
        <v>45266</v>
      </c>
      <c r="U666" t="inlineStr">
        <is>
          <t>Final Closing 기준 5년</t>
        </is>
      </c>
      <c r="V666" t="inlineStr">
        <is>
          <t>Final Closing 기준 10년</t>
        </is>
      </c>
      <c r="X666" t="inlineStr">
        <is>
          <t>해당없음</t>
        </is>
      </c>
      <c r="Y666" t="inlineStr">
        <is>
          <t>해당없음</t>
        </is>
      </c>
      <c r="Z666" t="inlineStr">
        <is>
          <t>해당없음</t>
        </is>
      </c>
      <c r="AA666" t="inlineStr">
        <is>
          <t>해당없음</t>
        </is>
      </c>
      <c r="AB666" t="inlineStr">
        <is>
          <t>해당없음</t>
        </is>
      </c>
      <c r="AC666" t="inlineStr">
        <is>
          <t>Global Infrastructure Partners</t>
        </is>
      </c>
      <c r="AD666" t="inlineStr">
        <is>
          <t>임채연</t>
        </is>
      </c>
      <c r="AF666" t="inlineStr">
        <is>
          <t>황민정</t>
        </is>
      </c>
      <c r="AH666" s="1" t="n">
        <v>45215</v>
      </c>
      <c r="AI666" t="inlineStr">
        <is>
          <t>기보유</t>
        </is>
      </c>
      <c r="AJ666" t="inlineStr">
        <is>
          <t>해외실물</t>
        </is>
      </c>
      <c r="AK666" t="inlineStr">
        <is>
          <t>인프라</t>
        </is>
      </c>
      <c r="AL666" t="inlineStr">
        <is>
          <t>Equity</t>
        </is>
      </c>
      <c r="AM666" t="inlineStr">
        <is>
          <t>인출</t>
        </is>
      </c>
      <c r="AN666" t="inlineStr">
        <is>
          <t>운영</t>
        </is>
      </c>
      <c r="AO666" t="n">
        <v>70000000</v>
      </c>
      <c r="AP666" t="n">
        <v>98000000000</v>
      </c>
      <c r="AQ666" t="n">
        <v>0</v>
      </c>
      <c r="AR666" t="n">
        <v>0</v>
      </c>
      <c r="AS666" t="n">
        <v>0</v>
      </c>
      <c r="AT666" t="n">
        <v>0</v>
      </c>
      <c r="AU666" t="n">
        <v>0</v>
      </c>
      <c r="AV666" t="n">
        <v>12829796563</v>
      </c>
      <c r="AW666" t="n">
        <v>23937360429</v>
      </c>
      <c r="AX666" t="n">
        <v>0</v>
      </c>
      <c r="AY666" t="n">
        <v>1969482230</v>
      </c>
      <c r="AZ666" t="n">
        <v>3787003307</v>
      </c>
      <c r="BA666" t="n">
        <v>0</v>
      </c>
      <c r="BB666" t="n">
        <v>10860314333</v>
      </c>
      <c r="BC666" t="n">
        <v>20150357122</v>
      </c>
      <c r="BD666" t="n">
        <v>0</v>
      </c>
      <c r="BE666" t="n">
        <v>3452972856</v>
      </c>
      <c r="BF666" t="n">
        <v>4527337139</v>
      </c>
      <c r="BG666" t="n">
        <v>3452972856</v>
      </c>
      <c r="BH666" t="n">
        <v>0</v>
      </c>
      <c r="BI666" t="n">
        <v>0</v>
      </c>
      <c r="BJ666" t="n">
        <v>-92460333</v>
      </c>
      <c r="BK666" t="n">
        <v>3452972856</v>
      </c>
      <c r="BL666" t="n">
        <v>0</v>
      </c>
      <c r="BM666" t="n">
        <v>-72884149</v>
      </c>
      <c r="BN666" t="n">
        <v>-5177799613</v>
      </c>
      <c r="BO666" t="n">
        <v>0</v>
      </c>
      <c r="BP666" t="n">
        <v>3452972856</v>
      </c>
      <c r="BQ666" t="n">
        <v>-72884149</v>
      </c>
      <c r="BR666" t="n">
        <v>-1724826757</v>
      </c>
      <c r="BS666" t="n">
        <v>0</v>
      </c>
      <c r="BT666" t="n">
        <v>0</v>
      </c>
      <c r="BU666" t="n">
        <v>0</v>
      </c>
      <c r="BV666" t="n">
        <v>-72884149</v>
      </c>
      <c r="BW666" t="n">
        <v>-1724826757</v>
      </c>
      <c r="BX666" t="n">
        <v>-0.4212350295912514</v>
      </c>
      <c r="BY666" t="n">
        <v>-11.39421100545245</v>
      </c>
      <c r="BZ666" t="n">
        <v>14597280.75</v>
      </c>
      <c r="CA666" t="n">
        <v>20313490310</v>
      </c>
      <c r="CB666" t="n">
        <v>20313490310</v>
      </c>
      <c r="CC666" t="n">
        <v>9369163202</v>
      </c>
      <c r="CD666" t="n">
        <v>11908851.23</v>
      </c>
      <c r="CE666" t="n">
        <v>17088010630</v>
      </c>
      <c r="CF666" t="n">
        <v>17444085282</v>
      </c>
      <c r="CG666" t="n">
        <v>11462655250</v>
      </c>
      <c r="CH666" t="n">
        <v>16455862833.4598</v>
      </c>
      <c r="CI666" t="n">
        <v>16375478791.03481</v>
      </c>
      <c r="CJ666" t="n">
        <v>10372444380.73074</v>
      </c>
      <c r="CK666" t="n">
        <v>-4776895880.270935</v>
      </c>
      <c r="CL666" t="n">
        <v>0</v>
      </c>
      <c r="CM666" t="n">
        <v>-22.19153113663197</v>
      </c>
      <c r="CN666" t="n">
        <v>-10.10038603097201</v>
      </c>
      <c r="CO666" t="n">
        <v>5.787385404109956</v>
      </c>
      <c r="CP666" t="n">
        <v>-379209119958.743</v>
      </c>
      <c r="CQ666" t="n">
        <v>-172595503864.3531</v>
      </c>
      <c r="CR666" t="n">
        <v>98894903305.33777</v>
      </c>
      <c r="CS666" t="n">
        <v>1.061201010501775</v>
      </c>
      <c r="CT666" t="n">
        <v>18133814148.02107</v>
      </c>
      <c r="CU666" t="n">
        <v>0</v>
      </c>
      <c r="CV666" t="n">
        <v>0</v>
      </c>
      <c r="CW666" t="n">
        <v>0</v>
      </c>
      <c r="CX666" t="n">
        <v>0</v>
      </c>
      <c r="CY666" t="n">
        <v>0</v>
      </c>
      <c r="CZ666" t="n">
        <v>0</v>
      </c>
      <c r="DA666" t="n">
        <v>0</v>
      </c>
      <c r="DB666" t="n">
        <v>0</v>
      </c>
      <c r="DC666" t="n">
        <v>0</v>
      </c>
      <c r="DD666" t="n">
        <v>0</v>
      </c>
      <c r="DE666" t="n">
        <v>0</v>
      </c>
      <c r="DF666" t="n">
        <v>0</v>
      </c>
      <c r="DG666" t="n">
        <v>0</v>
      </c>
      <c r="DH666" t="n">
        <v>0</v>
      </c>
      <c r="DI666" t="n">
        <v>1</v>
      </c>
      <c r="DJ666" t="n">
        <v>0</v>
      </c>
      <c r="DK666" t="n">
        <v>17088010630</v>
      </c>
      <c r="DL666" t="n">
        <v>0</v>
      </c>
      <c r="DM666" t="n">
        <v>11462655250</v>
      </c>
      <c r="DN666" t="n">
        <v>0</v>
      </c>
      <c r="DO666" t="n">
        <v>12829796563</v>
      </c>
      <c r="DP666" t="n">
        <v>0</v>
      </c>
      <c r="DQ666" t="n">
        <v>1969482230</v>
      </c>
      <c r="DR666" t="n">
        <v>0</v>
      </c>
      <c r="DS666" t="n">
        <v>0</v>
      </c>
      <c r="DT666" t="n">
        <v>0</v>
      </c>
      <c r="DU666" t="n">
        <v>0</v>
      </c>
      <c r="DV666" t="n">
        <v>16718422138</v>
      </c>
      <c r="DW666" t="n">
        <v>0</v>
      </c>
      <c r="DX666" t="n">
        <v>0</v>
      </c>
      <c r="DY666" t="n">
        <v>8192026847.620001</v>
      </c>
      <c r="DZ666" t="n">
        <v>4179605534.5</v>
      </c>
      <c r="EA666" t="n">
        <v>0</v>
      </c>
      <c r="EB666" t="n">
        <v>12371632382.12</v>
      </c>
      <c r="EC666" t="n">
        <v>0.7400000000000001</v>
      </c>
      <c r="ED666" t="n">
        <v>12371632382.12</v>
      </c>
      <c r="EE666" t="n">
        <v>12645127866.2</v>
      </c>
      <c r="EF666" t="n">
        <v>-454956976</v>
      </c>
      <c r="EG666" t="n">
        <v>0</v>
      </c>
      <c r="EH666" t="n">
        <v>0</v>
      </c>
      <c r="EI666" t="n">
        <v>283190503</v>
      </c>
      <c r="EJ666" t="n">
        <v>98882324</v>
      </c>
      <c r="EK666" t="n">
        <v>-580041603</v>
      </c>
      <c r="EL666" t="n">
        <v>3452972856</v>
      </c>
      <c r="EM666" t="n">
        <v>-92460333</v>
      </c>
      <c r="EN666" t="n">
        <v>240061720</v>
      </c>
      <c r="EO666" t="n">
        <v>-4745359397</v>
      </c>
      <c r="EP666" t="n">
        <v>-72884149</v>
      </c>
      <c r="EQ666" t="n">
        <v>-1724826757</v>
      </c>
      <c r="ER666" t="n">
        <v>727</v>
      </c>
      <c r="EU666" t="n">
        <v>2023</v>
      </c>
      <c r="EV666" t="inlineStr">
        <is>
          <t>해외직접투자</t>
        </is>
      </c>
      <c r="EW666" t="n">
        <v>0</v>
      </c>
      <c r="EX666" t="n">
        <v>0</v>
      </c>
      <c r="EY666" t="n">
        <v>0</v>
      </c>
      <c r="EZ666" t="n">
        <v>0</v>
      </c>
      <c r="FA666" t="n">
        <v>0</v>
      </c>
      <c r="FB666" t="n">
        <v>0</v>
      </c>
      <c r="FC666" t="n">
        <v>0</v>
      </c>
      <c r="FD666" t="n">
        <v>0</v>
      </c>
      <c r="FE666" t="n">
        <v>0</v>
      </c>
      <c r="FF666" t="n">
        <v>0</v>
      </c>
      <c r="FG666" t="n">
        <v>-454956976</v>
      </c>
      <c r="FH666" t="n">
        <v>0</v>
      </c>
      <c r="FI666" t="n">
        <v>0</v>
      </c>
      <c r="FJ666" t="n">
        <v>283190503</v>
      </c>
      <c r="FK666" t="n">
        <v>98882324</v>
      </c>
      <c r="FL666" t="n">
        <v>-580041603</v>
      </c>
      <c r="FM666" t="n">
        <v>3452972856</v>
      </c>
      <c r="FN666" t="n">
        <v>-92460333</v>
      </c>
      <c r="FO666" t="n">
        <v>240061720</v>
      </c>
      <c r="FP666" t="n">
        <v>-4745359397</v>
      </c>
      <c r="FQ666" t="b">
        <v>1</v>
      </c>
      <c r="FR666" t="b">
        <v>1</v>
      </c>
    </row>
    <row r="667">
      <c r="A667" t="inlineStr">
        <is>
          <t>BS00001504</t>
        </is>
      </c>
      <c r="B667" t="inlineStr">
        <is>
          <t>BS0000150401</t>
        </is>
      </c>
      <c r="C667" t="n">
        <v>110000781</v>
      </c>
      <c r="D667" t="inlineStr">
        <is>
          <t>스틱오퍼튜니티제삼호사모투자합자회사</t>
        </is>
      </c>
      <c r="E667" t="inlineStr">
        <is>
          <t>스틱오퍼튜니티제삼호사모투자합자회사</t>
        </is>
      </c>
      <c r="F667" t="inlineStr">
        <is>
          <t>PE</t>
        </is>
      </c>
      <c r="G667" t="inlineStr">
        <is>
          <t>PE</t>
        </is>
      </c>
      <c r="H667" t="inlineStr">
        <is>
          <t>PE</t>
        </is>
      </c>
      <c r="I667" t="inlineStr">
        <is>
          <t>국내</t>
        </is>
      </c>
      <c r="J667" t="inlineStr">
        <is>
          <t>아시아</t>
        </is>
      </c>
      <c r="K667" t="inlineStr">
        <is>
          <t>이머징</t>
        </is>
      </c>
      <c r="L667" t="inlineStr">
        <is>
          <t>한국</t>
        </is>
      </c>
      <c r="M667" t="inlineStr">
        <is>
          <t>해당없음</t>
        </is>
      </c>
      <c r="N667" t="inlineStr">
        <is>
          <t>출자</t>
        </is>
      </c>
      <c r="O667" t="inlineStr">
        <is>
          <t>지분</t>
        </is>
      </c>
      <c r="P667" t="inlineStr">
        <is>
          <t>주식형</t>
        </is>
      </c>
      <c r="Q667" t="inlineStr">
        <is>
          <t>블라인드</t>
        </is>
      </c>
      <c r="R667" t="inlineStr">
        <is>
          <t>KRW</t>
        </is>
      </c>
      <c r="S667" t="inlineStr">
        <is>
          <t>KRW</t>
        </is>
      </c>
      <c r="T667" s="1" t="n">
        <v>45251</v>
      </c>
      <c r="U667" s="1" t="n">
        <v>46712</v>
      </c>
      <c r="V667" s="1" t="n">
        <v>48904</v>
      </c>
      <c r="X667" t="inlineStr">
        <is>
          <t>해당없음</t>
        </is>
      </c>
      <c r="Y667" t="inlineStr">
        <is>
          <t>해당없음</t>
        </is>
      </c>
      <c r="Z667" t="inlineStr">
        <is>
          <t>해당없음</t>
        </is>
      </c>
      <c r="AA667" t="inlineStr">
        <is>
          <t>해당없음</t>
        </is>
      </c>
      <c r="AB667" t="inlineStr">
        <is>
          <t>스틱인베스트먼트</t>
        </is>
      </c>
      <c r="AC667" t="inlineStr">
        <is>
          <t>해당없음</t>
        </is>
      </c>
      <c r="AD667" t="inlineStr">
        <is>
          <t>서민관</t>
        </is>
      </c>
      <c r="AF667" t="inlineStr">
        <is>
          <t>이현호</t>
        </is>
      </c>
      <c r="AH667" s="1" t="n">
        <v>45148</v>
      </c>
      <c r="AI667" t="inlineStr">
        <is>
          <t>기보유</t>
        </is>
      </c>
      <c r="AJ667" t="inlineStr">
        <is>
          <t>사모투자</t>
        </is>
      </c>
      <c r="AK667" t="inlineStr">
        <is>
          <t>PE</t>
        </is>
      </c>
      <c r="AL667" t="inlineStr">
        <is>
          <t>Equity</t>
        </is>
      </c>
      <c r="AM667" t="inlineStr">
        <is>
          <t>인출</t>
        </is>
      </c>
      <c r="AN667" t="inlineStr">
        <is>
          <t>운영</t>
        </is>
      </c>
      <c r="AO667" t="n">
        <v>0</v>
      </c>
      <c r="AP667" t="n">
        <v>50000000000</v>
      </c>
      <c r="AQ667" t="n">
        <v>0</v>
      </c>
      <c r="AR667" t="n">
        <v>0</v>
      </c>
      <c r="AS667" t="n">
        <v>0</v>
      </c>
      <c r="AT667" t="n">
        <v>0</v>
      </c>
      <c r="AU667" t="n">
        <v>0</v>
      </c>
      <c r="AV667" t="n">
        <v>6508990430</v>
      </c>
      <c r="AW667" t="n">
        <v>26743410100</v>
      </c>
      <c r="AX667" t="n">
        <v>0</v>
      </c>
      <c r="AY667" t="n">
        <v>0</v>
      </c>
      <c r="AZ667" t="n">
        <v>0</v>
      </c>
      <c r="BA667" t="n">
        <v>0</v>
      </c>
      <c r="BB667" t="n">
        <v>6508990430</v>
      </c>
      <c r="BC667" t="n">
        <v>26743410100</v>
      </c>
      <c r="BD667" t="n">
        <v>0</v>
      </c>
      <c r="BE667" t="n">
        <v>0</v>
      </c>
      <c r="BF667" t="n">
        <v>0</v>
      </c>
      <c r="BG667" t="n">
        <v>0</v>
      </c>
      <c r="BH667" t="n">
        <v>0</v>
      </c>
      <c r="BI667" t="n">
        <v>0</v>
      </c>
      <c r="BJ667" t="n">
        <v>0</v>
      </c>
      <c r="BK667" t="n">
        <v>0</v>
      </c>
      <c r="BL667" t="n">
        <v>0</v>
      </c>
      <c r="BM667" t="n">
        <v>-1328621828</v>
      </c>
      <c r="BN667" t="n">
        <v>175425246</v>
      </c>
      <c r="BO667" t="n">
        <v>0</v>
      </c>
      <c r="BP667" t="n">
        <v>0</v>
      </c>
      <c r="BQ667" t="n">
        <v>-1328621828</v>
      </c>
      <c r="BR667" t="n">
        <v>175425246</v>
      </c>
      <c r="BS667" t="n">
        <v>0</v>
      </c>
      <c r="BT667" t="n">
        <v>0</v>
      </c>
      <c r="BU667" t="n">
        <v>0</v>
      </c>
      <c r="BV667" t="n">
        <v>-1328621828</v>
      </c>
      <c r="BW667" t="n">
        <v>175425246</v>
      </c>
      <c r="BX667" t="n">
        <v>-4.887892289311409</v>
      </c>
      <c r="BY667" t="n">
        <v>0.7991875086267997</v>
      </c>
      <c r="BZ667" t="n">
        <v>0</v>
      </c>
      <c r="CA667" t="n">
        <v>26743410100</v>
      </c>
      <c r="CB667" t="n">
        <v>26743410100</v>
      </c>
      <c r="CC667" t="n">
        <v>20234419670</v>
      </c>
      <c r="CD667" t="n">
        <v>0</v>
      </c>
      <c r="CE667" t="n">
        <v>25853274772</v>
      </c>
      <c r="CF667" t="n">
        <v>27181896600</v>
      </c>
      <c r="CG667" t="n">
        <v>18223048350</v>
      </c>
      <c r="CH667" t="n">
        <v>25853274772</v>
      </c>
      <c r="CI667" t="n">
        <v>27181896600</v>
      </c>
      <c r="CJ667" t="n">
        <v>19168859096</v>
      </c>
      <c r="CK667" t="n">
        <v>175425246</v>
      </c>
      <c r="CL667" t="n">
        <v>0</v>
      </c>
      <c r="CM667" t="n">
        <v>-45.64965508878232</v>
      </c>
      <c r="CN667" t="n">
        <v>5.336255729198457</v>
      </c>
      <c r="CO667" t="n">
        <v>-2.741001546382904</v>
      </c>
      <c r="CP667" t="n">
        <v>-1180193076257.317</v>
      </c>
      <c r="CQ667" t="n">
        <v>137959685620.6269</v>
      </c>
      <c r="CR667" t="n">
        <v>-70863866129.11412</v>
      </c>
      <c r="CS667" t="n">
        <v>0.966715713341284</v>
      </c>
      <c r="CT667" t="n">
        <v>24992766963.4222</v>
      </c>
      <c r="CU667" t="n">
        <v>0</v>
      </c>
      <c r="CV667" t="n">
        <v>0</v>
      </c>
      <c r="CW667" t="n">
        <v>0</v>
      </c>
      <c r="CX667" t="n">
        <v>0</v>
      </c>
      <c r="CY667" t="n">
        <v>0</v>
      </c>
      <c r="CZ667" t="n">
        <v>0</v>
      </c>
      <c r="DA667" t="n">
        <v>0</v>
      </c>
      <c r="DB667" t="n">
        <v>0</v>
      </c>
      <c r="DC667" t="n">
        <v>0</v>
      </c>
      <c r="DD667" t="n">
        <v>0</v>
      </c>
      <c r="DE667" t="n">
        <v>0</v>
      </c>
      <c r="DF667" t="n">
        <v>0</v>
      </c>
      <c r="DG667" t="n">
        <v>0</v>
      </c>
      <c r="DH667" t="n">
        <v>0</v>
      </c>
      <c r="DI667" t="n">
        <v>1</v>
      </c>
      <c r="DJ667" t="n">
        <v>0</v>
      </c>
      <c r="DK667" t="n">
        <v>25853274772</v>
      </c>
      <c r="DL667" t="n">
        <v>0</v>
      </c>
      <c r="DM667" t="n">
        <v>18223048350</v>
      </c>
      <c r="DN667" t="n">
        <v>0</v>
      </c>
      <c r="DO667" t="n">
        <v>6508990430</v>
      </c>
      <c r="DP667" t="n">
        <v>0</v>
      </c>
      <c r="DQ667" t="n">
        <v>0</v>
      </c>
      <c r="DR667" t="n">
        <v>0</v>
      </c>
      <c r="DS667" t="n">
        <v>0</v>
      </c>
      <c r="DT667" t="n">
        <v>0</v>
      </c>
      <c r="DU667" t="n">
        <v>0</v>
      </c>
      <c r="DV667" t="n">
        <v>21392432204</v>
      </c>
      <c r="DW667" t="n">
        <v>0</v>
      </c>
      <c r="DX667" t="n">
        <v>0</v>
      </c>
      <c r="DY667" t="n">
        <v>10482291779.96</v>
      </c>
      <c r="DZ667" t="n">
        <v>0</v>
      </c>
      <c r="EA667" t="n">
        <v>0</v>
      </c>
      <c r="EB667" t="n">
        <v>10482291779.96</v>
      </c>
      <c r="EC667" t="n">
        <v>0.4899999999999999</v>
      </c>
      <c r="ED667" t="n">
        <v>10482291779.96</v>
      </c>
      <c r="EE667" t="n">
        <v>12668104638.28</v>
      </c>
      <c r="EF667" t="n">
        <v>0</v>
      </c>
      <c r="EG667" t="n">
        <v>0</v>
      </c>
      <c r="EH667" t="n">
        <v>0</v>
      </c>
      <c r="EI667" t="n">
        <v>0</v>
      </c>
      <c r="EJ667" t="n">
        <v>-1328621828</v>
      </c>
      <c r="EK667" t="n">
        <v>0</v>
      </c>
      <c r="EL667" t="n">
        <v>0</v>
      </c>
      <c r="EM667" t="n">
        <v>0</v>
      </c>
      <c r="EN667" t="n">
        <v>0</v>
      </c>
      <c r="EO667" t="n">
        <v>175425246</v>
      </c>
      <c r="EP667" t="n">
        <v>-1328621828</v>
      </c>
      <c r="EQ667" t="n">
        <v>175425246</v>
      </c>
      <c r="ER667" t="n">
        <v>321</v>
      </c>
      <c r="ES667" t="inlineStr">
        <is>
          <t>Buyout</t>
        </is>
      </c>
      <c r="EU667" t="n">
        <v>2023</v>
      </c>
      <c r="EV667" t="inlineStr">
        <is>
          <t>국내간접투자</t>
        </is>
      </c>
      <c r="EW667" t="n">
        <v>0</v>
      </c>
      <c r="EX667" t="n">
        <v>0</v>
      </c>
      <c r="EY667" t="n">
        <v>0</v>
      </c>
      <c r="EZ667" t="n">
        <v>0</v>
      </c>
      <c r="FA667" t="n">
        <v>0</v>
      </c>
      <c r="FB667" t="n">
        <v>0</v>
      </c>
      <c r="FC667" t="n">
        <v>0</v>
      </c>
      <c r="FD667" t="n">
        <v>0</v>
      </c>
      <c r="FE667" t="n">
        <v>0</v>
      </c>
      <c r="FF667" t="n">
        <v>0</v>
      </c>
      <c r="FG667" t="n">
        <v>0</v>
      </c>
      <c r="FH667" t="n">
        <v>0</v>
      </c>
      <c r="FI667" t="n">
        <v>0</v>
      </c>
      <c r="FJ667" t="n">
        <v>0</v>
      </c>
      <c r="FK667" t="n">
        <v>-1328621828</v>
      </c>
      <c r="FL667" t="n">
        <v>0</v>
      </c>
      <c r="FM667" t="n">
        <v>0</v>
      </c>
      <c r="FN667" t="n">
        <v>0</v>
      </c>
      <c r="FO667" t="n">
        <v>0</v>
      </c>
      <c r="FP667" t="n">
        <v>175425246</v>
      </c>
      <c r="FQ667" t="b">
        <v>1</v>
      </c>
      <c r="FR667" t="b">
        <v>1</v>
      </c>
    </row>
    <row r="668">
      <c r="A668" t="inlineStr">
        <is>
          <t>BS00001506</t>
        </is>
      </c>
      <c r="B668" t="n">
        <v>806898958801</v>
      </c>
      <c r="C668" t="n">
        <v>6000000001274</v>
      </c>
      <c r="D668" t="inlineStr">
        <is>
          <t>가산 STT&amp;DL 데이터센터 개발사업</t>
        </is>
      </c>
      <c r="E668" t="inlineStr">
        <is>
          <t>가산 STT&amp;DL 데이터센터 개발사업_ TR.선순위</t>
        </is>
      </c>
      <c r="F668" t="inlineStr">
        <is>
          <t>부동산</t>
        </is>
      </c>
      <c r="G668" t="inlineStr">
        <is>
          <t>개발형</t>
        </is>
      </c>
      <c r="H668" t="inlineStr">
        <is>
          <t>데이터센터</t>
        </is>
      </c>
      <c r="I668" t="inlineStr">
        <is>
          <t>국내</t>
        </is>
      </c>
      <c r="J668" t="inlineStr">
        <is>
          <t>아시아</t>
        </is>
      </c>
      <c r="K668" t="inlineStr">
        <is>
          <t>이머징</t>
        </is>
      </c>
      <c r="L668" t="inlineStr">
        <is>
          <t>한국</t>
        </is>
      </c>
      <c r="M668" t="inlineStr">
        <is>
          <t>서울기타</t>
        </is>
      </c>
      <c r="N668" t="inlineStr">
        <is>
          <t>대출</t>
        </is>
      </c>
      <c r="O668" t="inlineStr">
        <is>
          <t>선순위</t>
        </is>
      </c>
      <c r="P668" t="inlineStr">
        <is>
          <t>대출</t>
        </is>
      </c>
      <c r="Q668" t="inlineStr">
        <is>
          <t>프로젝트</t>
        </is>
      </c>
      <c r="R668" t="inlineStr">
        <is>
          <t>KRW</t>
        </is>
      </c>
      <c r="S668" t="inlineStr">
        <is>
          <t>KRW</t>
        </is>
      </c>
      <c r="T668" s="1" t="n">
        <v>45176</v>
      </c>
      <c r="U668" s="1" t="n">
        <v>46029</v>
      </c>
      <c r="V668" s="1" t="n">
        <v>46029</v>
      </c>
      <c r="X668" t="inlineStr">
        <is>
          <t>해당없음</t>
        </is>
      </c>
      <c r="Y668" t="inlineStr">
        <is>
          <t>해당없음</t>
        </is>
      </c>
      <c r="Z668" t="inlineStr">
        <is>
          <t>시공사 책임준공</t>
        </is>
      </c>
      <c r="AA668" t="inlineStr">
        <is>
          <t>시공사 책임준공</t>
        </is>
      </c>
      <c r="AB668" t="inlineStr">
        <is>
          <t>코람코자산신탁</t>
        </is>
      </c>
      <c r="AC668" t="inlineStr">
        <is>
          <t>해당없음</t>
        </is>
      </c>
      <c r="AD668" t="inlineStr">
        <is>
          <t>배상원</t>
        </is>
      </c>
      <c r="AF668" t="inlineStr">
        <is>
          <t>김현우</t>
        </is>
      </c>
      <c r="AH668" s="1" t="n">
        <v>45174</v>
      </c>
      <c r="AI668" t="inlineStr">
        <is>
          <t>기보유</t>
        </is>
      </c>
      <c r="AJ668" t="inlineStr">
        <is>
          <t>국내실물</t>
        </is>
      </c>
      <c r="AK668" t="inlineStr">
        <is>
          <t>부동산</t>
        </is>
      </c>
      <c r="AL668" t="inlineStr">
        <is>
          <t>Debt</t>
        </is>
      </c>
      <c r="AM668" t="inlineStr">
        <is>
          <t>인출</t>
        </is>
      </c>
      <c r="AN668" t="inlineStr">
        <is>
          <t>운영</t>
        </is>
      </c>
      <c r="AO668" t="n">
        <v>0</v>
      </c>
      <c r="AP668" t="n">
        <v>100000000000</v>
      </c>
      <c r="AQ668" t="n">
        <v>0</v>
      </c>
      <c r="AR668" t="n">
        <v>0</v>
      </c>
      <c r="AS668" t="n">
        <v>0</v>
      </c>
      <c r="AT668" t="n">
        <v>0</v>
      </c>
      <c r="AU668" t="n">
        <v>0</v>
      </c>
      <c r="AV668" t="n">
        <v>38678571430</v>
      </c>
      <c r="AW668" t="n">
        <v>0</v>
      </c>
      <c r="AX668" t="n">
        <v>0</v>
      </c>
      <c r="AY668" t="n">
        <v>89797619049</v>
      </c>
      <c r="AZ668" t="n">
        <v>0</v>
      </c>
      <c r="BA668" t="n">
        <v>0</v>
      </c>
      <c r="BB668" t="n">
        <v>-51119047619</v>
      </c>
      <c r="BC668" t="n">
        <v>0</v>
      </c>
      <c r="BD668" t="n">
        <v>0</v>
      </c>
      <c r="BE668" t="n">
        <v>4046662314</v>
      </c>
      <c r="BF668" t="n">
        <v>0</v>
      </c>
      <c r="BG668" t="n">
        <v>0</v>
      </c>
      <c r="BH668" t="n">
        <v>3996009518</v>
      </c>
      <c r="BI668" t="n">
        <v>50652796</v>
      </c>
      <c r="BJ668" t="n">
        <v>0</v>
      </c>
      <c r="BK668" t="n">
        <v>0</v>
      </c>
      <c r="BL668" t="n">
        <v>4614528965</v>
      </c>
      <c r="BM668" t="n">
        <v>0</v>
      </c>
      <c r="BN668" t="n">
        <v>0</v>
      </c>
      <c r="BO668" t="n">
        <v>0</v>
      </c>
      <c r="BP668" t="n">
        <v>4809849480</v>
      </c>
      <c r="BQ668" t="n">
        <v>0</v>
      </c>
      <c r="BR668" t="n">
        <v>4809849480</v>
      </c>
      <c r="BS668" t="n">
        <v>0</v>
      </c>
      <c r="BT668" t="n">
        <v>0</v>
      </c>
      <c r="BU668" t="n">
        <v>0</v>
      </c>
      <c r="BV668" t="n">
        <v>0</v>
      </c>
      <c r="BW668" t="n">
        <v>4809849480</v>
      </c>
      <c r="BX668" t="n">
        <v>0</v>
      </c>
      <c r="BY668" t="n">
        <v>20.77276080472364</v>
      </c>
      <c r="BZ668" t="n">
        <v>0</v>
      </c>
      <c r="CA668" t="n">
        <v>0</v>
      </c>
      <c r="CB668" t="n">
        <v>0</v>
      </c>
      <c r="CC668" t="n">
        <v>51119047619</v>
      </c>
      <c r="CD668" t="n">
        <v>0</v>
      </c>
      <c r="CE668" t="n">
        <v>0</v>
      </c>
      <c r="CF668" t="n">
        <v>0</v>
      </c>
      <c r="CG668" t="n">
        <v>51119047619</v>
      </c>
      <c r="CH668" t="n">
        <v>0</v>
      </c>
      <c r="CI668" t="n">
        <v>0</v>
      </c>
      <c r="CJ668" t="n">
        <v>51119047619</v>
      </c>
      <c r="CK668" t="n">
        <v>0</v>
      </c>
      <c r="CL668" t="n">
        <v>0</v>
      </c>
      <c r="CM668" t="n">
        <v>0</v>
      </c>
      <c r="CN668" t="n">
        <v>0</v>
      </c>
      <c r="CO668" t="n">
        <v>0</v>
      </c>
      <c r="CP668" t="n">
        <v>0</v>
      </c>
      <c r="CQ668" t="n">
        <v>0</v>
      </c>
      <c r="CR668" t="n">
        <v>0</v>
      </c>
      <c r="CS668" t="n">
        <v>0</v>
      </c>
      <c r="CT668" t="n">
        <v>0</v>
      </c>
      <c r="CU668" t="n">
        <v>0</v>
      </c>
      <c r="CV668" t="n">
        <v>0</v>
      </c>
      <c r="CW668" t="n">
        <v>6.2</v>
      </c>
      <c r="CX668" t="n">
        <v>0</v>
      </c>
      <c r="CY668" t="n">
        <v>6.2</v>
      </c>
      <c r="CZ668" t="n">
        <v>0</v>
      </c>
      <c r="DA668" t="n">
        <v>0</v>
      </c>
      <c r="DB668" t="n">
        <v>239807142866</v>
      </c>
      <c r="DC668" t="n">
        <v>0</v>
      </c>
      <c r="DD668" t="n">
        <v>556745238103.8</v>
      </c>
      <c r="DE668" t="n">
        <v>0</v>
      </c>
      <c r="DF668" t="n">
        <v>0</v>
      </c>
      <c r="DG668" t="n">
        <v>0</v>
      </c>
      <c r="DH668" t="n">
        <v>1</v>
      </c>
      <c r="DI668" t="n">
        <v>0</v>
      </c>
      <c r="DJ668" t="n">
        <v>0</v>
      </c>
      <c r="DK668" t="n">
        <v>0</v>
      </c>
      <c r="DL668" t="n">
        <v>51119047619</v>
      </c>
      <c r="DM668" t="n">
        <v>0</v>
      </c>
      <c r="DN668" t="n">
        <v>38678571430</v>
      </c>
      <c r="DO668" t="n">
        <v>0</v>
      </c>
      <c r="DP668" t="n">
        <v>89797619049</v>
      </c>
      <c r="DQ668" t="n">
        <v>0</v>
      </c>
      <c r="DR668" t="n">
        <v>0</v>
      </c>
      <c r="DS668" t="n">
        <v>0</v>
      </c>
      <c r="DT668" t="n">
        <v>0</v>
      </c>
      <c r="DU668" t="n">
        <v>0</v>
      </c>
      <c r="DV668" t="n">
        <v>79764450883.44414</v>
      </c>
      <c r="DW668" t="n">
        <v>2321675034.705879</v>
      </c>
      <c r="DX668" t="n">
        <v>0</v>
      </c>
      <c r="DY668" t="n">
        <v>0</v>
      </c>
      <c r="DZ668" t="n">
        <v>0</v>
      </c>
      <c r="EA668" t="n">
        <v>0</v>
      </c>
      <c r="EB668" t="n">
        <v>2321675034.705879</v>
      </c>
      <c r="EC668" t="n">
        <v>0</v>
      </c>
      <c r="ED668" t="n">
        <v>0</v>
      </c>
      <c r="EE668" t="n">
        <v>0</v>
      </c>
      <c r="EF668" t="n">
        <v>0</v>
      </c>
      <c r="EG668" t="n">
        <v>0</v>
      </c>
      <c r="EH668" t="n">
        <v>0</v>
      </c>
      <c r="EI668" t="n">
        <v>0</v>
      </c>
      <c r="EJ668" t="n">
        <v>0</v>
      </c>
      <c r="EK668" t="n">
        <v>0</v>
      </c>
      <c r="EL668" t="n">
        <v>4809849480</v>
      </c>
      <c r="EM668" t="n">
        <v>0</v>
      </c>
      <c r="EN668" t="n">
        <v>0</v>
      </c>
      <c r="EO668" t="n">
        <v>0</v>
      </c>
      <c r="EP668" t="n">
        <v>0</v>
      </c>
      <c r="EQ668" t="n">
        <v>4809849480</v>
      </c>
      <c r="ER668" t="n">
        <v>57</v>
      </c>
      <c r="EU668" t="n">
        <v>2023</v>
      </c>
      <c r="EV668" t="inlineStr">
        <is>
          <t>국내간접투자</t>
        </is>
      </c>
      <c r="EW668" t="n">
        <v>0</v>
      </c>
      <c r="EX668" t="n">
        <v>0</v>
      </c>
      <c r="EY668" t="n">
        <v>0</v>
      </c>
      <c r="EZ668" t="n">
        <v>0</v>
      </c>
      <c r="FA668" t="n">
        <v>0</v>
      </c>
      <c r="FB668" t="n">
        <v>0</v>
      </c>
      <c r="FC668" t="n">
        <v>4809849480</v>
      </c>
      <c r="FD668" t="n">
        <v>0</v>
      </c>
      <c r="FE668" t="n">
        <v>0</v>
      </c>
      <c r="FF668" t="n">
        <v>0</v>
      </c>
      <c r="FG668" t="n">
        <v>0</v>
      </c>
      <c r="FH668" t="n">
        <v>0</v>
      </c>
      <c r="FI668" t="n">
        <v>0</v>
      </c>
      <c r="FJ668" t="n">
        <v>0</v>
      </c>
      <c r="FK668" t="n">
        <v>0</v>
      </c>
      <c r="FL668" t="n">
        <v>0</v>
      </c>
      <c r="FM668" t="n">
        <v>0</v>
      </c>
      <c r="FN668" t="n">
        <v>0</v>
      </c>
      <c r="FO668" t="n">
        <v>0</v>
      </c>
      <c r="FP668" t="n">
        <v>0</v>
      </c>
      <c r="FQ668" t="b">
        <v>1</v>
      </c>
      <c r="FR668" t="b">
        <v>1</v>
      </c>
    </row>
    <row r="669">
      <c r="A669" t="inlineStr">
        <is>
          <t>BS00001507</t>
        </is>
      </c>
      <c r="B669" t="inlineStr">
        <is>
          <t>BS0000150701</t>
        </is>
      </c>
      <c r="C669" t="n">
        <v>210001742</v>
      </c>
      <c r="D669" t="inlineStr">
        <is>
          <t>KB 선순위 인수금융 제5호(전문)</t>
        </is>
      </c>
      <c r="E669" t="inlineStr">
        <is>
          <t>KB선순위인수금융일반사모투자신탁제5호(전문)</t>
        </is>
      </c>
      <c r="F669" t="inlineStr">
        <is>
          <t>PD</t>
        </is>
      </c>
      <c r="G669" t="inlineStr">
        <is>
          <t>PD</t>
        </is>
      </c>
      <c r="H669" t="inlineStr">
        <is>
          <t>Senior</t>
        </is>
      </c>
      <c r="I669" t="inlineStr">
        <is>
          <t>국내</t>
        </is>
      </c>
      <c r="J669" t="inlineStr">
        <is>
          <t>아시아</t>
        </is>
      </c>
      <c r="K669" t="inlineStr">
        <is>
          <t>이머징</t>
        </is>
      </c>
      <c r="L669" t="inlineStr">
        <is>
          <t>한국</t>
        </is>
      </c>
      <c r="M669" t="inlineStr">
        <is>
          <t>해당없음</t>
        </is>
      </c>
      <c r="N669" t="inlineStr">
        <is>
          <t>수익증권</t>
        </is>
      </c>
      <c r="O669" t="inlineStr">
        <is>
          <t>선순위</t>
        </is>
      </c>
      <c r="P669" t="inlineStr">
        <is>
          <t>채권형</t>
        </is>
      </c>
      <c r="Q669" t="inlineStr">
        <is>
          <t>블라인드</t>
        </is>
      </c>
      <c r="R669" t="inlineStr">
        <is>
          <t>KRW</t>
        </is>
      </c>
      <c r="S669" t="inlineStr">
        <is>
          <t>KRW</t>
        </is>
      </c>
      <c r="T669" s="1" t="n">
        <v>45189</v>
      </c>
      <c r="U669" s="1" t="n">
        <v>46285</v>
      </c>
      <c r="V669" s="1" t="n">
        <v>48111</v>
      </c>
      <c r="X669" t="inlineStr">
        <is>
          <t>해당없음</t>
        </is>
      </c>
      <c r="Y669" t="inlineStr">
        <is>
          <t>해당없음</t>
        </is>
      </c>
      <c r="Z669" t="inlineStr">
        <is>
          <t>해당없음</t>
        </is>
      </c>
      <c r="AA669" t="inlineStr">
        <is>
          <t>해당없음</t>
        </is>
      </c>
      <c r="AB669" t="inlineStr">
        <is>
          <t>KB자산운용</t>
        </is>
      </c>
      <c r="AC669" t="inlineStr">
        <is>
          <t xml:space="preserve">해당없음 </t>
        </is>
      </c>
      <c r="AD669" t="inlineStr">
        <is>
          <t>강희서</t>
        </is>
      </c>
      <c r="AF669" t="inlineStr">
        <is>
          <t>이현호</t>
        </is>
      </c>
      <c r="AH669" s="1" t="n">
        <v>45181</v>
      </c>
      <c r="AI669" t="inlineStr">
        <is>
          <t>기보유</t>
        </is>
      </c>
      <c r="AJ669" t="inlineStr">
        <is>
          <t>사모투자</t>
        </is>
      </c>
      <c r="AK669" t="inlineStr">
        <is>
          <t>PD</t>
        </is>
      </c>
      <c r="AL669" t="inlineStr">
        <is>
          <t>Debt</t>
        </is>
      </c>
      <c r="AM669" t="inlineStr">
        <is>
          <t>인출</t>
        </is>
      </c>
      <c r="AN669" t="inlineStr">
        <is>
          <t>운영</t>
        </is>
      </c>
      <c r="AO669" t="n">
        <v>0</v>
      </c>
      <c r="AP669" t="n">
        <v>50000000000</v>
      </c>
      <c r="AQ669" t="n">
        <v>0</v>
      </c>
      <c r="AR669" t="n">
        <v>0</v>
      </c>
      <c r="AS669" t="n">
        <v>0</v>
      </c>
      <c r="AT669" t="n">
        <v>0</v>
      </c>
      <c r="AU669" t="n">
        <v>0</v>
      </c>
      <c r="AV669" t="n">
        <v>0</v>
      </c>
      <c r="AW669" t="n">
        <v>49768500000</v>
      </c>
      <c r="AX669" t="n">
        <v>0</v>
      </c>
      <c r="AY669" t="n">
        <v>23345000000</v>
      </c>
      <c r="AZ669" t="n">
        <v>23470000001</v>
      </c>
      <c r="BA669" t="n">
        <v>0</v>
      </c>
      <c r="BB669" t="n">
        <v>-23345000000</v>
      </c>
      <c r="BC669" t="n">
        <v>26298499999</v>
      </c>
      <c r="BD669" t="n">
        <v>337000000</v>
      </c>
      <c r="BE669" t="n">
        <v>2418460000</v>
      </c>
      <c r="BF669" t="n">
        <v>4695081749</v>
      </c>
      <c r="BG669" t="n">
        <v>2418460000</v>
      </c>
      <c r="BH669" t="n">
        <v>0</v>
      </c>
      <c r="BI669" t="n">
        <v>0</v>
      </c>
      <c r="BJ669" t="n">
        <v>-555789231</v>
      </c>
      <c r="BK669" t="n">
        <v>2418460000</v>
      </c>
      <c r="BL669" t="n">
        <v>0</v>
      </c>
      <c r="BM669" t="n">
        <v>-456254596</v>
      </c>
      <c r="BN669" t="n">
        <v>-708212237</v>
      </c>
      <c r="BO669" t="n">
        <v>337000000</v>
      </c>
      <c r="BP669" t="n">
        <v>2418460000</v>
      </c>
      <c r="BQ669" t="n">
        <v>-119254596</v>
      </c>
      <c r="BR669" t="n">
        <v>1710247763</v>
      </c>
      <c r="BS669" t="n">
        <v>0</v>
      </c>
      <c r="BT669" t="n">
        <v>0</v>
      </c>
      <c r="BU669" t="n">
        <v>0</v>
      </c>
      <c r="BV669" t="n">
        <v>-119254596</v>
      </c>
      <c r="BW669" t="n">
        <v>1710247763</v>
      </c>
      <c r="BX669" t="n">
        <v>-0.4372896013676447</v>
      </c>
      <c r="BY669" t="n">
        <v>4.482364422381087</v>
      </c>
      <c r="BZ669" t="n">
        <v>0</v>
      </c>
      <c r="CA669" t="n">
        <v>26395688470</v>
      </c>
      <c r="CB669" t="n">
        <v>26395688470</v>
      </c>
      <c r="CC669" t="n">
        <v>49644447491</v>
      </c>
      <c r="CD669" t="n">
        <v>0</v>
      </c>
      <c r="CE669" t="n">
        <v>26983553852</v>
      </c>
      <c r="CF669" t="n">
        <v>27439808448</v>
      </c>
      <c r="CG669" t="n">
        <v>51036766089</v>
      </c>
      <c r="CH669" t="n">
        <v>26983553852</v>
      </c>
      <c r="CI669" t="n">
        <v>27439808448</v>
      </c>
      <c r="CJ669" t="n">
        <v>51036766089</v>
      </c>
      <c r="CK669" t="n">
        <v>-708212237</v>
      </c>
      <c r="CL669" t="n">
        <v>0</v>
      </c>
      <c r="CM669" t="n">
        <v>-5.196004807949066</v>
      </c>
      <c r="CN669" t="n">
        <v>4.924623668193819</v>
      </c>
      <c r="CO669" t="n">
        <v>7.478145658969883</v>
      </c>
      <c r="CP669" t="n">
        <v>-140206675550.5446</v>
      </c>
      <c r="CQ669" t="n">
        <v>132883847951.5417</v>
      </c>
      <c r="CR669" t="n">
        <v>201786946101.9138</v>
      </c>
      <c r="CS669" t="n">
        <v>1.108103229994876</v>
      </c>
      <c r="CT669" t="n">
        <v>29900563180.14189</v>
      </c>
      <c r="CU669" t="n">
        <v>0</v>
      </c>
      <c r="CV669" t="n">
        <v>0</v>
      </c>
      <c r="CW669" t="n">
        <v>0</v>
      </c>
      <c r="CX669" t="n">
        <v>0</v>
      </c>
      <c r="CY669" t="n">
        <v>0</v>
      </c>
      <c r="CZ669" t="n">
        <v>0</v>
      </c>
      <c r="DA669" t="n">
        <v>0</v>
      </c>
      <c r="DB669" t="n">
        <v>0</v>
      </c>
      <c r="DC669" t="n">
        <v>0</v>
      </c>
      <c r="DD669" t="n">
        <v>0</v>
      </c>
      <c r="DE669" t="n">
        <v>0</v>
      </c>
      <c r="DF669" t="n">
        <v>0</v>
      </c>
      <c r="DG669" t="n">
        <v>0</v>
      </c>
      <c r="DH669" t="n">
        <v>1</v>
      </c>
      <c r="DI669" t="n">
        <v>0</v>
      </c>
      <c r="DJ669" t="n">
        <v>26983553852</v>
      </c>
      <c r="DK669" t="n">
        <v>0</v>
      </c>
      <c r="DL669" t="n">
        <v>51036766089</v>
      </c>
      <c r="DM669" t="n">
        <v>0</v>
      </c>
      <c r="DN669" t="n">
        <v>0</v>
      </c>
      <c r="DO669" t="n">
        <v>0</v>
      </c>
      <c r="DP669" t="n">
        <v>23345000000</v>
      </c>
      <c r="DQ669" t="n">
        <v>0</v>
      </c>
      <c r="DR669" t="n">
        <v>0</v>
      </c>
      <c r="DS669" t="n">
        <v>0</v>
      </c>
      <c r="DT669" t="n">
        <v>0</v>
      </c>
      <c r="DU669" t="n">
        <v>0</v>
      </c>
      <c r="DV669" t="n">
        <v>27616213366</v>
      </c>
      <c r="DW669" t="n">
        <v>3371529137.844804</v>
      </c>
      <c r="DX669" t="n">
        <v>0</v>
      </c>
      <c r="DY669" t="n">
        <v>0</v>
      </c>
      <c r="DZ669" t="n">
        <v>0</v>
      </c>
      <c r="EA669" t="n">
        <v>0</v>
      </c>
      <c r="EB669" t="n">
        <v>3371529137.844804</v>
      </c>
      <c r="EC669" t="n">
        <v>0.1220851350314268</v>
      </c>
      <c r="ED669" t="n">
        <v>3371529137.844804</v>
      </c>
      <c r="EE669" t="n">
        <v>3294290815.649197</v>
      </c>
      <c r="EF669" t="n">
        <v>0</v>
      </c>
      <c r="EG669" t="n">
        <v>337000000</v>
      </c>
      <c r="EH669" t="n">
        <v>0</v>
      </c>
      <c r="EI669" t="n">
        <v>0</v>
      </c>
      <c r="EJ669" t="n">
        <v>-456254596</v>
      </c>
      <c r="EK669" t="n">
        <v>0</v>
      </c>
      <c r="EL669" t="n">
        <v>2418460000</v>
      </c>
      <c r="EM669" t="n">
        <v>-555789231</v>
      </c>
      <c r="EN669" t="n">
        <v>0</v>
      </c>
      <c r="EO669" t="n">
        <v>-152423006</v>
      </c>
      <c r="EP669" t="n">
        <v>-119254596</v>
      </c>
      <c r="EQ669" t="n">
        <v>1710247763</v>
      </c>
      <c r="ER669" t="n">
        <v>144</v>
      </c>
      <c r="EU669" t="n">
        <v>2023</v>
      </c>
      <c r="EV669" t="inlineStr">
        <is>
          <t>국내간접투자</t>
        </is>
      </c>
      <c r="EW669" t="n">
        <v>0</v>
      </c>
      <c r="EX669" t="n">
        <v>337000000</v>
      </c>
      <c r="EY669" t="n">
        <v>0</v>
      </c>
      <c r="EZ669" t="n">
        <v>0</v>
      </c>
      <c r="FA669" t="n">
        <v>-456254596</v>
      </c>
      <c r="FB669" t="n">
        <v>0</v>
      </c>
      <c r="FC669" t="n">
        <v>2418460000</v>
      </c>
      <c r="FD669" t="n">
        <v>-555789231</v>
      </c>
      <c r="FE669" t="n">
        <v>0</v>
      </c>
      <c r="FF669" t="n">
        <v>-152423006</v>
      </c>
      <c r="FG669" t="n">
        <v>0</v>
      </c>
      <c r="FH669" t="n">
        <v>0</v>
      </c>
      <c r="FI669" t="n">
        <v>0</v>
      </c>
      <c r="FJ669" t="n">
        <v>0</v>
      </c>
      <c r="FK669" t="n">
        <v>0</v>
      </c>
      <c r="FL669" t="n">
        <v>0</v>
      </c>
      <c r="FM669" t="n">
        <v>0</v>
      </c>
      <c r="FN669" t="n">
        <v>0</v>
      </c>
      <c r="FO669" t="n">
        <v>0</v>
      </c>
      <c r="FP669" t="n">
        <v>0</v>
      </c>
      <c r="FQ669" t="b">
        <v>1</v>
      </c>
      <c r="FR669" t="b">
        <v>1</v>
      </c>
    </row>
    <row r="670">
      <c r="A670" t="inlineStr">
        <is>
          <t>BS00001512</t>
        </is>
      </c>
      <c r="B670" t="inlineStr">
        <is>
          <t>BS0000151201</t>
        </is>
      </c>
      <c r="C670" t="n">
        <v>210001749</v>
      </c>
      <c r="D670" t="inlineStr">
        <is>
          <t>Shield Capital Fund I, L.P.</t>
        </is>
      </c>
      <c r="E670" t="inlineStr">
        <is>
          <t>SHIELD CAPITAL FUND I, L.P</t>
        </is>
      </c>
      <c r="F670" t="inlineStr">
        <is>
          <t>VC</t>
        </is>
      </c>
      <c r="G670" t="inlineStr">
        <is>
          <t>VC</t>
        </is>
      </c>
      <c r="H670" t="inlineStr">
        <is>
          <t>VC</t>
        </is>
      </c>
      <c r="I670" t="inlineStr">
        <is>
          <t>해외</t>
        </is>
      </c>
      <c r="J670" t="inlineStr">
        <is>
          <t>아메리카</t>
        </is>
      </c>
      <c r="K670" t="inlineStr">
        <is>
          <t>선진국</t>
        </is>
      </c>
      <c r="L670" t="inlineStr">
        <is>
          <t>미국</t>
        </is>
      </c>
      <c r="M670" t="inlineStr">
        <is>
          <t>해당없음</t>
        </is>
      </c>
      <c r="N670" t="inlineStr">
        <is>
          <t>수익증권</t>
        </is>
      </c>
      <c r="O670" t="inlineStr">
        <is>
          <t>지분</t>
        </is>
      </c>
      <c r="P670" t="inlineStr">
        <is>
          <t>주식형</t>
        </is>
      </c>
      <c r="Q670" t="inlineStr">
        <is>
          <t>블라인드</t>
        </is>
      </c>
      <c r="R670" t="inlineStr">
        <is>
          <t>USD</t>
        </is>
      </c>
      <c r="S670" t="inlineStr">
        <is>
          <t>USD</t>
        </is>
      </c>
      <c r="T670" s="1" t="n">
        <v>45217</v>
      </c>
      <c r="U670" s="1" t="n">
        <v>45930</v>
      </c>
      <c r="V670" s="1" t="n">
        <v>48852</v>
      </c>
      <c r="X670" t="inlineStr">
        <is>
          <t>해당없음</t>
        </is>
      </c>
      <c r="Y670" t="inlineStr">
        <is>
          <t>해당없음</t>
        </is>
      </c>
      <c r="Z670" t="inlineStr">
        <is>
          <t>해당없음</t>
        </is>
      </c>
      <c r="AA670" t="inlineStr">
        <is>
          <t>해당없음</t>
        </is>
      </c>
      <c r="AB670" t="inlineStr">
        <is>
          <t>해당없음</t>
        </is>
      </c>
      <c r="AC670" t="inlineStr">
        <is>
          <t>Shield Capital, LLC</t>
        </is>
      </c>
      <c r="AD670" t="inlineStr">
        <is>
          <t>서민관</t>
        </is>
      </c>
      <c r="AF670" t="inlineStr">
        <is>
          <t>권우철</t>
        </is>
      </c>
      <c r="AH670" s="1" t="n">
        <v>45187</v>
      </c>
      <c r="AI670" t="inlineStr">
        <is>
          <t>기보유</t>
        </is>
      </c>
      <c r="AJ670" t="inlineStr">
        <is>
          <t>사모투자</t>
        </is>
      </c>
      <c r="AK670" t="inlineStr">
        <is>
          <t>VC</t>
        </is>
      </c>
      <c r="AL670" t="inlineStr">
        <is>
          <t>Equity</t>
        </is>
      </c>
      <c r="AM670" t="inlineStr">
        <is>
          <t>인출</t>
        </is>
      </c>
      <c r="AN670" t="inlineStr">
        <is>
          <t>운영</t>
        </is>
      </c>
      <c r="AO670" t="n">
        <v>17500000</v>
      </c>
      <c r="AP670" t="n">
        <v>24500000000</v>
      </c>
      <c r="AQ670" t="n">
        <v>0</v>
      </c>
      <c r="AR670" t="n">
        <v>0</v>
      </c>
      <c r="AS670" t="n">
        <v>0</v>
      </c>
      <c r="AT670" t="n">
        <v>0</v>
      </c>
      <c r="AU670" t="n">
        <v>1252136145</v>
      </c>
      <c r="AV670" t="n">
        <v>4157703165</v>
      </c>
      <c r="AW670" t="n">
        <v>21306095004</v>
      </c>
      <c r="AX670" t="n">
        <v>0</v>
      </c>
      <c r="AY670" t="n">
        <v>0</v>
      </c>
      <c r="AZ670" t="n">
        <v>0</v>
      </c>
      <c r="BA670" t="n">
        <v>1252136145</v>
      </c>
      <c r="BB670" t="n">
        <v>4157703165</v>
      </c>
      <c r="BC670" t="n">
        <v>21306095004</v>
      </c>
      <c r="BD670" t="n">
        <v>0</v>
      </c>
      <c r="BE670" t="n">
        <v>0</v>
      </c>
      <c r="BF670" t="n">
        <v>0</v>
      </c>
      <c r="BG670" t="n">
        <v>0</v>
      </c>
      <c r="BH670" t="n">
        <v>0</v>
      </c>
      <c r="BI670" t="n">
        <v>0</v>
      </c>
      <c r="BJ670" t="n">
        <v>0</v>
      </c>
      <c r="BK670" t="n">
        <v>0</v>
      </c>
      <c r="BL670" t="n">
        <v>0</v>
      </c>
      <c r="BM670" t="n">
        <v>-70020097</v>
      </c>
      <c r="BN670" t="n">
        <v>4776504425</v>
      </c>
      <c r="BO670" t="n">
        <v>0</v>
      </c>
      <c r="BP670" t="n">
        <v>0</v>
      </c>
      <c r="BQ670" t="n">
        <v>-70020097</v>
      </c>
      <c r="BR670" t="n">
        <v>4776504425</v>
      </c>
      <c r="BS670" t="n">
        <v>0</v>
      </c>
      <c r="BT670" t="n">
        <v>0</v>
      </c>
      <c r="BU670" t="n">
        <v>0</v>
      </c>
      <c r="BV670" t="n">
        <v>-70020097</v>
      </c>
      <c r="BW670" t="n">
        <v>4776504425</v>
      </c>
      <c r="BX670" t="n">
        <v>-0.2501007428872823</v>
      </c>
      <c r="BY670" t="n">
        <v>22.42522802682963</v>
      </c>
      <c r="BZ670" t="n">
        <v>15616166</v>
      </c>
      <c r="CA670" t="n">
        <v>21306095004</v>
      </c>
      <c r="CB670" t="n">
        <v>20053958859</v>
      </c>
      <c r="CC670" t="n">
        <v>17148391839</v>
      </c>
      <c r="CD670" t="n">
        <v>19713744</v>
      </c>
      <c r="CE670" t="n">
        <v>28287251266</v>
      </c>
      <c r="CF670" t="n">
        <v>27636242444</v>
      </c>
      <c r="CG670" t="n">
        <v>19088636490</v>
      </c>
      <c r="CH670" t="n">
        <v>27185709715.96236</v>
      </c>
      <c r="CI670" t="n">
        <v>26056091053.00856</v>
      </c>
      <c r="CJ670" t="n">
        <v>17496186489.95352</v>
      </c>
      <c r="CK670" t="n">
        <v>5531820061.008842</v>
      </c>
      <c r="CL670" t="n">
        <v>0</v>
      </c>
      <c r="CM670" t="n">
        <v>-23.07379685342312</v>
      </c>
      <c r="CN670" t="n">
        <v>23.96887838840485</v>
      </c>
      <c r="CO670" t="n">
        <v>17.50674664974213</v>
      </c>
      <c r="CP670" t="n">
        <v>-652694289253.42</v>
      </c>
      <c r="CQ670" t="n">
        <v>678013685537.005</v>
      </c>
      <c r="CR670" t="n">
        <v>495217741331.4592</v>
      </c>
      <c r="CS670" t="n">
        <v>1.327660055054169</v>
      </c>
      <c r="CT670" t="n">
        <v>37555853573.14868</v>
      </c>
      <c r="CU670" t="n">
        <v>0</v>
      </c>
      <c r="CV670" t="n">
        <v>0</v>
      </c>
      <c r="CW670" t="n">
        <v>0</v>
      </c>
      <c r="CX670" t="n">
        <v>0</v>
      </c>
      <c r="CY670" t="n">
        <v>0</v>
      </c>
      <c r="CZ670" t="n">
        <v>0</v>
      </c>
      <c r="DA670" t="n">
        <v>0</v>
      </c>
      <c r="DB670" t="n">
        <v>0</v>
      </c>
      <c r="DC670" t="n">
        <v>0</v>
      </c>
      <c r="DD670" t="n">
        <v>0</v>
      </c>
      <c r="DE670" t="n">
        <v>0</v>
      </c>
      <c r="DF670" t="n">
        <v>0</v>
      </c>
      <c r="DG670" t="n">
        <v>0</v>
      </c>
      <c r="DH670" t="n">
        <v>0</v>
      </c>
      <c r="DI670" t="n">
        <v>1</v>
      </c>
      <c r="DJ670" t="n">
        <v>0</v>
      </c>
      <c r="DK670" t="n">
        <v>28287251266</v>
      </c>
      <c r="DL670" t="n">
        <v>0</v>
      </c>
      <c r="DM670" t="n">
        <v>19088636490</v>
      </c>
      <c r="DN670" t="n">
        <v>0</v>
      </c>
      <c r="DO670" t="n">
        <v>4157703165</v>
      </c>
      <c r="DP670" t="n">
        <v>0</v>
      </c>
      <c r="DQ670" t="n">
        <v>0</v>
      </c>
      <c r="DR670" t="n">
        <v>0</v>
      </c>
      <c r="DS670" t="n">
        <v>0</v>
      </c>
      <c r="DT670" t="n">
        <v>0</v>
      </c>
      <c r="DU670" t="n">
        <v>0</v>
      </c>
      <c r="DV670" t="n">
        <v>22918374621</v>
      </c>
      <c r="DW670" t="n">
        <v>0</v>
      </c>
      <c r="DX670" t="n">
        <v>0</v>
      </c>
      <c r="DY670" t="n">
        <v>11230003564.29001</v>
      </c>
      <c r="DZ670" t="n">
        <v>5729593655.249998</v>
      </c>
      <c r="EA670" t="n">
        <v>0</v>
      </c>
      <c r="EB670" t="n">
        <v>16959597219.54</v>
      </c>
      <c r="EC670" t="n">
        <v>0.7400000000000002</v>
      </c>
      <c r="ED670" t="n">
        <v>16959597219.54</v>
      </c>
      <c r="EE670" t="n">
        <v>20932565936.84001</v>
      </c>
      <c r="EF670" t="n">
        <v>-485683932</v>
      </c>
      <c r="EG670" t="n">
        <v>0</v>
      </c>
      <c r="EH670" t="n">
        <v>0</v>
      </c>
      <c r="EI670" t="n">
        <v>531107226</v>
      </c>
      <c r="EJ670" t="n">
        <v>-115443391</v>
      </c>
      <c r="EK670" t="n">
        <v>-891826292</v>
      </c>
      <c r="EL670" t="n">
        <v>0</v>
      </c>
      <c r="EM670" t="n">
        <v>0</v>
      </c>
      <c r="EN670" t="n">
        <v>128206210</v>
      </c>
      <c r="EO670" t="n">
        <v>5540124507</v>
      </c>
      <c r="EP670" t="n">
        <v>-70020097</v>
      </c>
      <c r="EQ670" t="n">
        <v>4776504425</v>
      </c>
      <c r="ER670" t="n">
        <v>58</v>
      </c>
      <c r="ES670" t="inlineStr">
        <is>
          <t>Early Stage</t>
        </is>
      </c>
      <c r="EU670" t="n">
        <v>2023</v>
      </c>
      <c r="EV670" t="inlineStr">
        <is>
          <t>해외직접투자</t>
        </is>
      </c>
      <c r="EW670" t="n">
        <v>0</v>
      </c>
      <c r="EX670" t="n">
        <v>0</v>
      </c>
      <c r="EY670" t="n">
        <v>0</v>
      </c>
      <c r="EZ670" t="n">
        <v>0</v>
      </c>
      <c r="FA670" t="n">
        <v>0</v>
      </c>
      <c r="FB670" t="n">
        <v>0</v>
      </c>
      <c r="FC670" t="n">
        <v>0</v>
      </c>
      <c r="FD670" t="n">
        <v>0</v>
      </c>
      <c r="FE670" t="n">
        <v>0</v>
      </c>
      <c r="FF670" t="n">
        <v>0</v>
      </c>
      <c r="FG670" t="n">
        <v>-485683932</v>
      </c>
      <c r="FH670" t="n">
        <v>0</v>
      </c>
      <c r="FI670" t="n">
        <v>0</v>
      </c>
      <c r="FJ670" t="n">
        <v>531107226</v>
      </c>
      <c r="FK670" t="n">
        <v>-115443391</v>
      </c>
      <c r="FL670" t="n">
        <v>-891826292</v>
      </c>
      <c r="FM670" t="n">
        <v>0</v>
      </c>
      <c r="FN670" t="n">
        <v>0</v>
      </c>
      <c r="FO670" t="n">
        <v>128206210</v>
      </c>
      <c r="FP670" t="n">
        <v>5540124507</v>
      </c>
      <c r="FQ670" t="b">
        <v>1</v>
      </c>
      <c r="FR670" t="b">
        <v>1</v>
      </c>
    </row>
    <row r="671">
      <c r="A671" t="inlineStr">
        <is>
          <t>BS00001515</t>
        </is>
      </c>
      <c r="C671" t="inlineStr">
        <is>
          <t>미인출(동부간선지하)</t>
        </is>
      </c>
      <c r="D671" t="inlineStr">
        <is>
          <t>동부간선도로 지하화 민간투자사업</t>
        </is>
      </c>
      <c r="F671" t="inlineStr">
        <is>
          <t>인프라</t>
        </is>
      </c>
      <c r="G671" t="inlineStr">
        <is>
          <t>BTO</t>
        </is>
      </c>
      <c r="H671" t="inlineStr">
        <is>
          <t>도로</t>
        </is>
      </c>
      <c r="I671" t="inlineStr">
        <is>
          <t>국내</t>
        </is>
      </c>
      <c r="J671" t="inlineStr">
        <is>
          <t>아시아</t>
        </is>
      </c>
      <c r="K671" t="inlineStr">
        <is>
          <t>이머징</t>
        </is>
      </c>
      <c r="L671" t="inlineStr">
        <is>
          <t>한국</t>
        </is>
      </c>
      <c r="M671" t="inlineStr">
        <is>
          <t>해당없음</t>
        </is>
      </c>
      <c r="N671" t="inlineStr">
        <is>
          <t>대출</t>
        </is>
      </c>
      <c r="O671" t="inlineStr">
        <is>
          <t>선순위</t>
        </is>
      </c>
      <c r="P671" t="inlineStr">
        <is>
          <t>대출</t>
        </is>
      </c>
      <c r="Q671" t="inlineStr">
        <is>
          <t>프로젝트</t>
        </is>
      </c>
      <c r="R671" t="inlineStr">
        <is>
          <t>미인출</t>
        </is>
      </c>
      <c r="S671" t="inlineStr">
        <is>
          <t>미인출</t>
        </is>
      </c>
      <c r="T671" t="inlineStr">
        <is>
          <t>미인출</t>
        </is>
      </c>
      <c r="U671" t="inlineStr">
        <is>
          <t>최초인출일로부터 22.25년(267개월)</t>
        </is>
      </c>
      <c r="V671" t="inlineStr">
        <is>
          <t>최초인출일로부터 22.25년(267개월)</t>
        </is>
      </c>
      <c r="X671" t="inlineStr">
        <is>
          <t>PPP</t>
        </is>
      </c>
      <c r="Y671" t="inlineStr">
        <is>
          <t>Merchant(정부)</t>
        </is>
      </c>
      <c r="Z671" t="inlineStr">
        <is>
          <t>해지시 지급금</t>
        </is>
      </c>
      <c r="AA671" t="inlineStr">
        <is>
          <t>해지시 지급금 전액 커버</t>
        </is>
      </c>
      <c r="AB671" t="inlineStr">
        <is>
          <t>KDB산업은행</t>
        </is>
      </c>
      <c r="AC671" t="inlineStr">
        <is>
          <t>해당없음</t>
        </is>
      </c>
      <c r="AD671" t="inlineStr">
        <is>
          <t>허강혁</t>
        </is>
      </c>
      <c r="AF671" t="inlineStr">
        <is>
          <t>유재섭</t>
        </is>
      </c>
      <c r="AH671" s="1" t="n">
        <v>45251</v>
      </c>
      <c r="AI671" t="inlineStr">
        <is>
          <t>기보유</t>
        </is>
      </c>
      <c r="AJ671" t="inlineStr">
        <is>
          <t>국내실물</t>
        </is>
      </c>
      <c r="AK671" t="inlineStr">
        <is>
          <t>인프라</t>
        </is>
      </c>
      <c r="AL671" t="inlineStr">
        <is>
          <t>Debt</t>
        </is>
      </c>
      <c r="AM671" t="inlineStr">
        <is>
          <t>미인출</t>
        </is>
      </c>
      <c r="AN671" t="inlineStr">
        <is>
          <t>운영</t>
        </is>
      </c>
      <c r="AO671" t="n">
        <v>0</v>
      </c>
      <c r="AP671" t="n">
        <v>100000000000</v>
      </c>
      <c r="AQ671" t="n">
        <v>0</v>
      </c>
      <c r="AR671" t="n">
        <v>0</v>
      </c>
      <c r="AS671" t="n">
        <v>0</v>
      </c>
      <c r="AT671" t="n">
        <v>0</v>
      </c>
      <c r="AU671" t="n">
        <v>0</v>
      </c>
      <c r="AV671" t="n">
        <v>0</v>
      </c>
      <c r="AW671" t="n">
        <v>0</v>
      </c>
      <c r="AX671" t="n">
        <v>0</v>
      </c>
      <c r="AY671" t="n">
        <v>0</v>
      </c>
      <c r="AZ671" t="n">
        <v>0</v>
      </c>
      <c r="BA671" t="n">
        <v>0</v>
      </c>
      <c r="BB671" t="n">
        <v>0</v>
      </c>
      <c r="BC671" t="n">
        <v>0</v>
      </c>
      <c r="BD671" t="n">
        <v>0</v>
      </c>
      <c r="BE671" t="n">
        <v>0</v>
      </c>
      <c r="BF671" t="n">
        <v>0</v>
      </c>
      <c r="BG671" t="n">
        <v>0</v>
      </c>
      <c r="BH671" t="n">
        <v>0</v>
      </c>
      <c r="BI671" t="n">
        <v>0</v>
      </c>
      <c r="BJ671" t="n">
        <v>0</v>
      </c>
      <c r="BK671" t="n">
        <v>0</v>
      </c>
      <c r="BL671" t="n">
        <v>0</v>
      </c>
      <c r="BM671" t="n">
        <v>0</v>
      </c>
      <c r="BN671" t="n">
        <v>0</v>
      </c>
      <c r="BO671" t="n">
        <v>0</v>
      </c>
      <c r="BP671" t="n">
        <v>0</v>
      </c>
      <c r="BQ671" t="n">
        <v>0</v>
      </c>
      <c r="BR671" t="n">
        <v>0</v>
      </c>
      <c r="BS671" t="n">
        <v>0</v>
      </c>
      <c r="BT671" t="n">
        <v>0</v>
      </c>
      <c r="BU671" t="n">
        <v>0</v>
      </c>
      <c r="BV671" t="n">
        <v>0</v>
      </c>
      <c r="BW671" t="n">
        <v>0</v>
      </c>
      <c r="BX671" t="n">
        <v>0</v>
      </c>
      <c r="BY671" t="n">
        <v>0</v>
      </c>
      <c r="BZ671" t="n">
        <v>0</v>
      </c>
      <c r="CA671" t="n">
        <v>0</v>
      </c>
      <c r="CB671" t="n">
        <v>0</v>
      </c>
      <c r="CC671" t="n">
        <v>0</v>
      </c>
      <c r="CD671" t="n">
        <v>0</v>
      </c>
      <c r="CE671" t="n">
        <v>0</v>
      </c>
      <c r="CF671" t="n">
        <v>0</v>
      </c>
      <c r="CG671" t="n">
        <v>0</v>
      </c>
      <c r="CH671" t="n">
        <v>0</v>
      </c>
      <c r="CI671" t="n">
        <v>0</v>
      </c>
      <c r="CJ671" t="n">
        <v>0</v>
      </c>
      <c r="CK671" t="n">
        <v>0</v>
      </c>
      <c r="CL671" t="n">
        <v>0</v>
      </c>
      <c r="CM671" t="n">
        <v>0</v>
      </c>
      <c r="CN671" t="n">
        <v>0</v>
      </c>
      <c r="CO671" t="n">
        <v>0</v>
      </c>
      <c r="CP671" t="n">
        <v>0</v>
      </c>
      <c r="CQ671" t="n">
        <v>0</v>
      </c>
      <c r="CR671" t="n">
        <v>0</v>
      </c>
      <c r="CS671" t="n">
        <v>0</v>
      </c>
      <c r="CT671" t="n">
        <v>0</v>
      </c>
      <c r="CU671" t="n">
        <v>0</v>
      </c>
      <c r="CV671" t="n">
        <v>0</v>
      </c>
      <c r="CW671" t="n">
        <v>0</v>
      </c>
      <c r="CX671" t="n">
        <v>0</v>
      </c>
      <c r="CY671" t="n">
        <v>0</v>
      </c>
      <c r="CZ671" t="n">
        <v>0</v>
      </c>
      <c r="DA671" t="n">
        <v>0</v>
      </c>
      <c r="DB671" t="n">
        <v>0</v>
      </c>
      <c r="DC671" t="n">
        <v>0</v>
      </c>
      <c r="DD671" t="n">
        <v>0</v>
      </c>
      <c r="DE671" t="n">
        <v>0</v>
      </c>
      <c r="DF671" t="n">
        <v>0</v>
      </c>
      <c r="DG671" t="n">
        <v>0</v>
      </c>
      <c r="DH671" t="n">
        <v>1</v>
      </c>
      <c r="DI671" t="n">
        <v>0</v>
      </c>
      <c r="DJ671" t="n">
        <v>0</v>
      </c>
      <c r="DK671" t="n">
        <v>0</v>
      </c>
      <c r="DL671" t="n">
        <v>0</v>
      </c>
      <c r="DM671" t="n">
        <v>0</v>
      </c>
      <c r="DN671" t="n">
        <v>0</v>
      </c>
      <c r="DO671" t="n">
        <v>0</v>
      </c>
      <c r="DP671" t="n">
        <v>0</v>
      </c>
      <c r="DQ671" t="n">
        <v>0</v>
      </c>
      <c r="DR671" t="n">
        <v>0</v>
      </c>
      <c r="DS671" t="n">
        <v>0</v>
      </c>
      <c r="DT671" t="n">
        <v>0</v>
      </c>
      <c r="DU671" t="n">
        <v>0</v>
      </c>
      <c r="DV671" t="n">
        <v>0</v>
      </c>
      <c r="DW671" t="n">
        <v>0</v>
      </c>
      <c r="DX671" t="n">
        <v>0</v>
      </c>
      <c r="DY671" t="n">
        <v>0</v>
      </c>
      <c r="DZ671" t="n">
        <v>0</v>
      </c>
      <c r="EA671" t="n">
        <v>0</v>
      </c>
      <c r="EB671" t="n">
        <v>0</v>
      </c>
      <c r="EC671" t="n">
        <v>0</v>
      </c>
      <c r="ED671" t="n">
        <v>0</v>
      </c>
      <c r="EE671" t="n">
        <v>0</v>
      </c>
      <c r="EF671" t="n">
        <v>0</v>
      </c>
      <c r="EG671" t="n">
        <v>0</v>
      </c>
      <c r="EH671" t="n">
        <v>0</v>
      </c>
      <c r="EI671" t="n">
        <v>0</v>
      </c>
      <c r="EJ671" t="n">
        <v>0</v>
      </c>
      <c r="EK671" t="n">
        <v>0</v>
      </c>
      <c r="EL671" t="n">
        <v>0</v>
      </c>
      <c r="EM671" t="n">
        <v>0</v>
      </c>
      <c r="EN671" t="n">
        <v>0</v>
      </c>
      <c r="EO671" t="n">
        <v>0</v>
      </c>
      <c r="EP671" t="n">
        <v>0</v>
      </c>
      <c r="EQ671" t="n">
        <v>0</v>
      </c>
      <c r="ER671" t="n">
        <v>471</v>
      </c>
      <c r="EU671" t="n">
        <v>2023</v>
      </c>
      <c r="EV671" t="inlineStr">
        <is>
          <t>국내간접투자</t>
        </is>
      </c>
      <c r="EW671" t="n">
        <v>0</v>
      </c>
      <c r="EX671" t="n">
        <v>0</v>
      </c>
      <c r="EY671" t="n">
        <v>0</v>
      </c>
      <c r="EZ671" t="n">
        <v>0</v>
      </c>
      <c r="FA671" t="n">
        <v>0</v>
      </c>
      <c r="FB671" t="n">
        <v>0</v>
      </c>
      <c r="FC671" t="n">
        <v>0</v>
      </c>
      <c r="FD671" t="n">
        <v>0</v>
      </c>
      <c r="FE671" t="n">
        <v>0</v>
      </c>
      <c r="FF671" t="n">
        <v>0</v>
      </c>
      <c r="FG671" t="n">
        <v>0</v>
      </c>
      <c r="FH671" t="n">
        <v>0</v>
      </c>
      <c r="FI671" t="n">
        <v>0</v>
      </c>
      <c r="FJ671" t="n">
        <v>0</v>
      </c>
      <c r="FK671" t="n">
        <v>0</v>
      </c>
      <c r="FL671" t="n">
        <v>0</v>
      </c>
      <c r="FM671" t="n">
        <v>0</v>
      </c>
      <c r="FN671" t="n">
        <v>0</v>
      </c>
      <c r="FO671" t="n">
        <v>0</v>
      </c>
      <c r="FP671" t="n">
        <v>0</v>
      </c>
      <c r="FQ671" t="b">
        <v>1</v>
      </c>
      <c r="FR671" t="b">
        <v>1</v>
      </c>
    </row>
    <row r="672">
      <c r="A672" t="inlineStr">
        <is>
          <t>BS00001514</t>
        </is>
      </c>
      <c r="B672" t="inlineStr">
        <is>
          <t>BS0000151401</t>
        </is>
      </c>
      <c r="C672" t="n">
        <v>110000807</v>
      </c>
      <c r="D672" t="inlineStr">
        <is>
          <t>맥쿼리코리아오퍼튜니티즈사모투자합자회사 제6호</t>
        </is>
      </c>
      <c r="E672" t="inlineStr">
        <is>
          <t>맥쿼리코리아오퍼튜니티즈사모투자합자회사 제6호</t>
        </is>
      </c>
      <c r="F672" t="inlineStr">
        <is>
          <t>인프라</t>
        </is>
      </c>
      <c r="G672" t="inlineStr">
        <is>
          <t>혼합</t>
        </is>
      </c>
      <c r="H672" t="inlineStr">
        <is>
          <t>혼합</t>
        </is>
      </c>
      <c r="I672" t="inlineStr">
        <is>
          <t>국내</t>
        </is>
      </c>
      <c r="J672" t="inlineStr">
        <is>
          <t>아시아</t>
        </is>
      </c>
      <c r="K672" t="inlineStr">
        <is>
          <t>선진국</t>
        </is>
      </c>
      <c r="L672" t="inlineStr">
        <is>
          <t>혼합</t>
        </is>
      </c>
      <c r="M672" t="inlineStr">
        <is>
          <t>해당없음</t>
        </is>
      </c>
      <c r="N672" t="inlineStr">
        <is>
          <t>출자</t>
        </is>
      </c>
      <c r="O672" t="inlineStr">
        <is>
          <t>지분</t>
        </is>
      </c>
      <c r="P672" t="inlineStr">
        <is>
          <t>주식형</t>
        </is>
      </c>
      <c r="Q672" t="inlineStr">
        <is>
          <t>블라인드</t>
        </is>
      </c>
      <c r="R672" t="inlineStr">
        <is>
          <t>KRW</t>
        </is>
      </c>
      <c r="S672" t="inlineStr">
        <is>
          <t>KRW</t>
        </is>
      </c>
      <c r="T672" s="1" t="n">
        <v>45309</v>
      </c>
      <c r="U672" s="1" t="n">
        <v>46842</v>
      </c>
      <c r="V672" s="1" t="n">
        <v>48668</v>
      </c>
      <c r="X672" t="inlineStr">
        <is>
          <t>해당없음</t>
        </is>
      </c>
      <c r="Y672" t="inlineStr">
        <is>
          <t>해당없음</t>
        </is>
      </c>
      <c r="Z672" t="inlineStr">
        <is>
          <t>해당없음</t>
        </is>
      </c>
      <c r="AA672" t="inlineStr">
        <is>
          <t>해당없음</t>
        </is>
      </c>
      <c r="AB672" t="inlineStr">
        <is>
          <t>맥쿼리자산운용</t>
        </is>
      </c>
      <c r="AC672" t="inlineStr">
        <is>
          <t>해당없음</t>
        </is>
      </c>
      <c r="AD672" t="inlineStr">
        <is>
          <t>예수빈</t>
        </is>
      </c>
      <c r="AF672" t="inlineStr">
        <is>
          <t>유재섭</t>
        </is>
      </c>
      <c r="AH672" s="1" t="n">
        <v>45278</v>
      </c>
      <c r="AI672" t="inlineStr">
        <is>
          <t>기보유</t>
        </is>
      </c>
      <c r="AJ672" t="inlineStr">
        <is>
          <t>국내실물</t>
        </is>
      </c>
      <c r="AK672" t="inlineStr">
        <is>
          <t>인프라</t>
        </is>
      </c>
      <c r="AL672" t="inlineStr">
        <is>
          <t>Equity</t>
        </is>
      </c>
      <c r="AM672" t="inlineStr">
        <is>
          <t>인출</t>
        </is>
      </c>
      <c r="AN672" t="inlineStr">
        <is>
          <t>운영</t>
        </is>
      </c>
      <c r="AO672" t="n">
        <v>0</v>
      </c>
      <c r="AP672" t="n">
        <v>100000000000</v>
      </c>
      <c r="AQ672" t="n">
        <v>0</v>
      </c>
      <c r="AR672" t="n">
        <v>0</v>
      </c>
      <c r="AS672" t="n">
        <v>0</v>
      </c>
      <c r="AT672" t="n">
        <v>0</v>
      </c>
      <c r="AU672" t="n">
        <v>0</v>
      </c>
      <c r="AV672" t="n">
        <v>17040000000</v>
      </c>
      <c r="AW672" t="n">
        <v>50120000000</v>
      </c>
      <c r="AX672" t="n">
        <v>0</v>
      </c>
      <c r="AY672" t="n">
        <v>947259690</v>
      </c>
      <c r="AZ672" t="n">
        <v>7409266530</v>
      </c>
      <c r="BA672" t="n">
        <v>0</v>
      </c>
      <c r="BB672" t="n">
        <v>16092740310</v>
      </c>
      <c r="BC672" t="n">
        <v>42710733470</v>
      </c>
      <c r="BD672" t="n">
        <v>0</v>
      </c>
      <c r="BE672" t="n">
        <v>0</v>
      </c>
      <c r="BF672" t="n">
        <v>1755915007</v>
      </c>
      <c r="BG672" t="n">
        <v>0</v>
      </c>
      <c r="BH672" t="n">
        <v>0</v>
      </c>
      <c r="BI672" t="n">
        <v>0</v>
      </c>
      <c r="BJ672" t="n">
        <v>0</v>
      </c>
      <c r="BK672" t="n">
        <v>0</v>
      </c>
      <c r="BL672" t="n">
        <v>0</v>
      </c>
      <c r="BM672" t="n">
        <v>-939636136</v>
      </c>
      <c r="BN672" t="n">
        <v>-469818068</v>
      </c>
      <c r="BO672" t="n">
        <v>0</v>
      </c>
      <c r="BP672" t="n">
        <v>0</v>
      </c>
      <c r="BQ672" t="n">
        <v>-939636136</v>
      </c>
      <c r="BR672" t="n">
        <v>-469818068</v>
      </c>
      <c r="BS672" t="n">
        <v>0</v>
      </c>
      <c r="BT672" t="n">
        <v>0</v>
      </c>
      <c r="BU672" t="n">
        <v>0</v>
      </c>
      <c r="BV672" t="n">
        <v>-939636136</v>
      </c>
      <c r="BW672" t="n">
        <v>-469818068</v>
      </c>
      <c r="BX672" t="n">
        <v>-2.176063302880918</v>
      </c>
      <c r="BY672" t="n">
        <v>-1.355334479190333</v>
      </c>
      <c r="BZ672" t="n">
        <v>0</v>
      </c>
      <c r="CA672" t="n">
        <v>42710733470</v>
      </c>
      <c r="CB672" t="n">
        <v>42710733470</v>
      </c>
      <c r="CC672" t="n">
        <v>26617993160</v>
      </c>
      <c r="CD672" t="n">
        <v>0</v>
      </c>
      <c r="CE672" t="n">
        <v>42240915402</v>
      </c>
      <c r="CF672" t="n">
        <v>43180551538</v>
      </c>
      <c r="CG672" t="n">
        <v>26617993160</v>
      </c>
      <c r="CH672" t="n">
        <v>42240915402</v>
      </c>
      <c r="CI672" t="n">
        <v>43180551538</v>
      </c>
      <c r="CJ672" t="n">
        <v>26617993160</v>
      </c>
      <c r="CK672" t="n">
        <v>-469818068</v>
      </c>
      <c r="CL672" t="n">
        <v>0</v>
      </c>
      <c r="CM672" t="n">
        <v>-23.48454631865025</v>
      </c>
      <c r="CN672" t="n">
        <v>-1.467179954051971</v>
      </c>
      <c r="CO672" t="n">
        <v>2.645423710346222</v>
      </c>
      <c r="CP672" t="n">
        <v>-992008734300.4558</v>
      </c>
      <c r="CQ672" t="n">
        <v>-61975024318.61958</v>
      </c>
      <c r="CR672" t="n">
        <v>111745119151.1797</v>
      </c>
      <c r="CS672" t="n">
        <v>1.025660353930567</v>
      </c>
      <c r="CT672" t="n">
        <v>43324832241.56644</v>
      </c>
      <c r="CU672" t="n">
        <v>0</v>
      </c>
      <c r="CV672" t="n">
        <v>0</v>
      </c>
      <c r="CW672" t="n">
        <v>0</v>
      </c>
      <c r="CX672" t="n">
        <v>0</v>
      </c>
      <c r="CY672" t="n">
        <v>0</v>
      </c>
      <c r="CZ672" t="n">
        <v>0</v>
      </c>
      <c r="DA672" t="n">
        <v>0</v>
      </c>
      <c r="DB672" t="n">
        <v>0</v>
      </c>
      <c r="DC672" t="n">
        <v>0</v>
      </c>
      <c r="DD672" t="n">
        <v>0</v>
      </c>
      <c r="DE672" t="n">
        <v>0</v>
      </c>
      <c r="DF672" t="n">
        <v>0</v>
      </c>
      <c r="DG672" t="n">
        <v>0</v>
      </c>
      <c r="DH672" t="n">
        <v>0</v>
      </c>
      <c r="DI672" t="n">
        <v>1</v>
      </c>
      <c r="DJ672" t="n">
        <v>0</v>
      </c>
      <c r="DK672" t="n">
        <v>42240915402</v>
      </c>
      <c r="DL672" t="n">
        <v>0</v>
      </c>
      <c r="DM672" t="n">
        <v>26617993160</v>
      </c>
      <c r="DN672" t="n">
        <v>0</v>
      </c>
      <c r="DO672" t="n">
        <v>17040000000</v>
      </c>
      <c r="DP672" t="n">
        <v>0</v>
      </c>
      <c r="DQ672" t="n">
        <v>947259690</v>
      </c>
      <c r="DR672" t="n">
        <v>0</v>
      </c>
      <c r="DS672" t="n">
        <v>0</v>
      </c>
      <c r="DT672" t="n">
        <v>0</v>
      </c>
      <c r="DU672" t="n">
        <v>0</v>
      </c>
      <c r="DV672" t="n">
        <v>28118126528</v>
      </c>
      <c r="DW672" t="n">
        <v>0</v>
      </c>
      <c r="DX672" t="n">
        <v>0</v>
      </c>
      <c r="DY672" t="n">
        <v>13777881998.72</v>
      </c>
      <c r="DZ672" t="n">
        <v>0</v>
      </c>
      <c r="EA672" t="n">
        <v>0</v>
      </c>
      <c r="EB672" t="n">
        <v>13777881998.72</v>
      </c>
      <c r="EC672" t="n">
        <v>0.49</v>
      </c>
      <c r="ED672" t="n">
        <v>13777881998.72</v>
      </c>
      <c r="EE672" t="n">
        <v>20698048546.98</v>
      </c>
      <c r="EF672" t="n">
        <v>0</v>
      </c>
      <c r="EG672" t="n">
        <v>0</v>
      </c>
      <c r="EH672" t="n">
        <v>0</v>
      </c>
      <c r="EI672" t="n">
        <v>0</v>
      </c>
      <c r="EJ672" t="n">
        <v>-939636136</v>
      </c>
      <c r="EK672" t="n">
        <v>0</v>
      </c>
      <c r="EL672" t="n">
        <v>0</v>
      </c>
      <c r="EM672" t="n">
        <v>0</v>
      </c>
      <c r="EN672" t="n">
        <v>0</v>
      </c>
      <c r="EO672" t="n">
        <v>-469818068</v>
      </c>
      <c r="EP672" t="n">
        <v>-939636136</v>
      </c>
      <c r="EQ672" t="n">
        <v>-469818068</v>
      </c>
      <c r="ER672" t="n">
        <v>706</v>
      </c>
      <c r="EU672" t="n">
        <v>2023</v>
      </c>
      <c r="EV672" t="inlineStr">
        <is>
          <t>국내간접투자</t>
        </is>
      </c>
      <c r="EW672" t="n">
        <v>0</v>
      </c>
      <c r="EX672" t="n">
        <v>0</v>
      </c>
      <c r="EY672" t="n">
        <v>0</v>
      </c>
      <c r="EZ672" t="n">
        <v>0</v>
      </c>
      <c r="FA672" t="n">
        <v>0</v>
      </c>
      <c r="FB672" t="n">
        <v>0</v>
      </c>
      <c r="FC672" t="n">
        <v>0</v>
      </c>
      <c r="FD672" t="n">
        <v>0</v>
      </c>
      <c r="FE672" t="n">
        <v>0</v>
      </c>
      <c r="FF672" t="n">
        <v>0</v>
      </c>
      <c r="FG672" t="n">
        <v>0</v>
      </c>
      <c r="FH672" t="n">
        <v>0</v>
      </c>
      <c r="FI672" t="n">
        <v>0</v>
      </c>
      <c r="FJ672" t="n">
        <v>0</v>
      </c>
      <c r="FK672" t="n">
        <v>-939636136</v>
      </c>
      <c r="FL672" t="n">
        <v>0</v>
      </c>
      <c r="FM672" t="n">
        <v>0</v>
      </c>
      <c r="FN672" t="n">
        <v>0</v>
      </c>
      <c r="FO672" t="n">
        <v>0</v>
      </c>
      <c r="FP672" t="n">
        <v>-469818068</v>
      </c>
      <c r="FQ672" t="b">
        <v>1</v>
      </c>
      <c r="FR672" t="b">
        <v>1</v>
      </c>
    </row>
    <row r="673">
      <c r="A673" t="inlineStr">
        <is>
          <t>BS00001516</t>
        </is>
      </c>
      <c r="B673" t="inlineStr">
        <is>
          <t>BS0000151601</t>
        </is>
      </c>
      <c r="C673" t="n">
        <v>210002208</v>
      </c>
      <c r="D673" t="inlineStr">
        <is>
          <t>보고 글로벌인프라 세컨더리 일반사모특별자산투자신탁 1호</t>
        </is>
      </c>
      <c r="E673" t="inlineStr">
        <is>
          <t>보고 글로벌인프라 세컨더리 일반사모특별자산투자신탁 1호</t>
        </is>
      </c>
      <c r="F673" t="inlineStr">
        <is>
          <t>인프라</t>
        </is>
      </c>
      <c r="G673" t="inlineStr">
        <is>
          <t>혼합</t>
        </is>
      </c>
      <c r="H673" t="inlineStr">
        <is>
          <t>혼합</t>
        </is>
      </c>
      <c r="I673" t="inlineStr">
        <is>
          <t>해외</t>
        </is>
      </c>
      <c r="J673" t="inlineStr">
        <is>
          <t>아메리카/유럽</t>
        </is>
      </c>
      <c r="K673" t="inlineStr">
        <is>
          <t>선진국</t>
        </is>
      </c>
      <c r="L673" t="inlineStr">
        <is>
          <t>미국</t>
        </is>
      </c>
      <c r="M673" t="inlineStr">
        <is>
          <t>해당없음</t>
        </is>
      </c>
      <c r="N673" t="inlineStr">
        <is>
          <t>수익증권</t>
        </is>
      </c>
      <c r="O673" t="inlineStr">
        <is>
          <t>지분</t>
        </is>
      </c>
      <c r="P673" t="inlineStr">
        <is>
          <t>주식형</t>
        </is>
      </c>
      <c r="Q673" t="inlineStr">
        <is>
          <t>블라인드</t>
        </is>
      </c>
      <c r="R673" t="inlineStr">
        <is>
          <t>KRW</t>
        </is>
      </c>
      <c r="S673" t="inlineStr">
        <is>
          <t>USD</t>
        </is>
      </c>
      <c r="T673" s="1" t="n">
        <v>45924</v>
      </c>
      <c r="U673" t="inlineStr">
        <is>
          <t>Final Closing Date 기준 4년</t>
        </is>
      </c>
      <c r="V673" t="inlineStr">
        <is>
          <t>Final Closing Date 기준 4년</t>
        </is>
      </c>
      <c r="X673" t="inlineStr">
        <is>
          <t>해당없음</t>
        </is>
      </c>
      <c r="Y673" t="inlineStr">
        <is>
          <t>해당없음</t>
        </is>
      </c>
      <c r="Z673" t="inlineStr">
        <is>
          <t>해당없음</t>
        </is>
      </c>
      <c r="AA673" t="inlineStr">
        <is>
          <t>해당없음</t>
        </is>
      </c>
      <c r="AB673" t="inlineStr">
        <is>
          <t>보고펀드자산운용</t>
        </is>
      </c>
      <c r="AC673" t="inlineStr">
        <is>
          <t>Blackstone Group (Strategic Partners Fund Solutions)</t>
        </is>
      </c>
      <c r="AD673" t="inlineStr">
        <is>
          <t>정의헌</t>
        </is>
      </c>
      <c r="AF673" t="inlineStr">
        <is>
          <t>황민정</t>
        </is>
      </c>
      <c r="AH673" s="1" t="n">
        <v>45266</v>
      </c>
      <c r="AI673" t="inlineStr">
        <is>
          <t>기보유</t>
        </is>
      </c>
      <c r="AJ673" t="inlineStr">
        <is>
          <t>해외실물</t>
        </is>
      </c>
      <c r="AK673" t="inlineStr">
        <is>
          <t>인프라</t>
        </is>
      </c>
      <c r="AL673" t="inlineStr">
        <is>
          <t>Equity</t>
        </is>
      </c>
      <c r="AM673" t="inlineStr">
        <is>
          <t>인출</t>
        </is>
      </c>
      <c r="AN673" t="inlineStr">
        <is>
          <t>운영</t>
        </is>
      </c>
      <c r="AO673" t="n">
        <v>70000000</v>
      </c>
      <c r="AP673" t="n">
        <v>108500000000</v>
      </c>
      <c r="AQ673" t="n">
        <v>0</v>
      </c>
      <c r="AR673" t="n">
        <v>0</v>
      </c>
      <c r="AS673" t="n">
        <v>0</v>
      </c>
      <c r="AT673" t="n">
        <v>0</v>
      </c>
      <c r="AU673" t="n">
        <v>0</v>
      </c>
      <c r="AV673" t="n">
        <v>1215375000</v>
      </c>
      <c r="AW673" t="n">
        <v>1215375000</v>
      </c>
      <c r="AX673" t="n">
        <v>0</v>
      </c>
      <c r="AY673" t="n">
        <v>0</v>
      </c>
      <c r="AZ673" t="n">
        <v>0</v>
      </c>
      <c r="BA673" t="n">
        <v>0</v>
      </c>
      <c r="BB673" t="n">
        <v>1215375000</v>
      </c>
      <c r="BC673" t="n">
        <v>1215375000</v>
      </c>
      <c r="BD673" t="n">
        <v>0</v>
      </c>
      <c r="BE673" t="n">
        <v>0</v>
      </c>
      <c r="BF673" t="n">
        <v>0</v>
      </c>
      <c r="BG673" t="n">
        <v>0</v>
      </c>
      <c r="BH673" t="n">
        <v>0</v>
      </c>
      <c r="BI673" t="n">
        <v>0</v>
      </c>
      <c r="BJ673" t="n">
        <v>0</v>
      </c>
      <c r="BK673" t="n">
        <v>0</v>
      </c>
      <c r="BL673" t="n">
        <v>0</v>
      </c>
      <c r="BM673" t="n">
        <v>-3296097</v>
      </c>
      <c r="BN673" t="n">
        <v>-14963697</v>
      </c>
      <c r="BO673" t="n">
        <v>0</v>
      </c>
      <c r="BP673" t="n">
        <v>0</v>
      </c>
      <c r="BQ673" t="n">
        <v>-3296097</v>
      </c>
      <c r="BR673" t="n">
        <v>-14963697</v>
      </c>
      <c r="BS673" t="n">
        <v>0</v>
      </c>
      <c r="BT673" t="n">
        <v>0</v>
      </c>
      <c r="BU673" t="n">
        <v>0</v>
      </c>
      <c r="BV673" t="n">
        <v>-3296097</v>
      </c>
      <c r="BW673" t="n">
        <v>-14963697</v>
      </c>
      <c r="BX673" t="n">
        <v>-0.2738287560581583</v>
      </c>
      <c r="BY673" t="n">
        <v>-2.4624</v>
      </c>
      <c r="BZ673" t="n">
        <v>0</v>
      </c>
      <c r="CA673" t="n">
        <v>1215375000</v>
      </c>
      <c r="CB673" t="n">
        <v>1215375000</v>
      </c>
      <c r="CC673" t="n">
        <v>0</v>
      </c>
      <c r="CD673" t="n">
        <v>0</v>
      </c>
      <c r="CE673" t="n">
        <v>1200411303</v>
      </c>
      <c r="CF673" t="n">
        <v>1203707400</v>
      </c>
      <c r="CG673" t="n">
        <v>0</v>
      </c>
      <c r="CH673" t="n">
        <v>1200411303</v>
      </c>
      <c r="CI673" t="n">
        <v>1203707400</v>
      </c>
      <c r="CJ673" t="n">
        <v>0</v>
      </c>
      <c r="CK673" t="n">
        <v>-14963697</v>
      </c>
      <c r="CL673" t="n">
        <v>0</v>
      </c>
      <c r="CM673" t="n">
        <v>-3.281117379665374</v>
      </c>
      <c r="CN673" t="n">
        <v>2.980232238769531e-07</v>
      </c>
      <c r="CO673" t="n">
        <v>-4.509225785732269</v>
      </c>
      <c r="CP673" t="n">
        <v>-3938690389.020058</v>
      </c>
      <c r="CQ673" t="n">
        <v>357.750446498394</v>
      </c>
      <c r="CR673" t="n">
        <v>-5412925600.972073</v>
      </c>
      <c r="CS673" t="n">
        <v>0.987688</v>
      </c>
      <c r="CT673" t="n">
        <v>1185631839.037464</v>
      </c>
      <c r="CU673" t="n">
        <v>0</v>
      </c>
      <c r="CV673" t="n">
        <v>0</v>
      </c>
      <c r="CW673" t="n">
        <v>0</v>
      </c>
      <c r="CX673" t="n">
        <v>0</v>
      </c>
      <c r="CY673" t="n">
        <v>0</v>
      </c>
      <c r="CZ673" t="n">
        <v>0</v>
      </c>
      <c r="DA673" t="n">
        <v>0</v>
      </c>
      <c r="DB673" t="n">
        <v>0</v>
      </c>
      <c r="DC673" t="n">
        <v>0</v>
      </c>
      <c r="DD673" t="n">
        <v>0</v>
      </c>
      <c r="DE673" t="n">
        <v>0</v>
      </c>
      <c r="DF673" t="n">
        <v>0</v>
      </c>
      <c r="DG673" t="n">
        <v>0</v>
      </c>
      <c r="DH673" t="n">
        <v>0</v>
      </c>
      <c r="DI673" t="n">
        <v>1</v>
      </c>
      <c r="DJ673" t="n">
        <v>0</v>
      </c>
      <c r="DK673" t="n">
        <v>1200411303</v>
      </c>
      <c r="DL673" t="n">
        <v>0</v>
      </c>
      <c r="DM673" t="n">
        <v>0</v>
      </c>
      <c r="DN673" t="n">
        <v>0</v>
      </c>
      <c r="DO673" t="n">
        <v>1215375000</v>
      </c>
      <c r="DP673" t="n">
        <v>0</v>
      </c>
      <c r="DQ673" t="n">
        <v>0</v>
      </c>
      <c r="DR673" t="n">
        <v>0</v>
      </c>
      <c r="DS673" t="n">
        <v>0</v>
      </c>
      <c r="DT673" t="n">
        <v>0</v>
      </c>
      <c r="DU673" t="n">
        <v>0</v>
      </c>
      <c r="DV673" t="n">
        <v>0</v>
      </c>
      <c r="DW673" t="n">
        <v>0</v>
      </c>
      <c r="DX673" t="n">
        <v>0</v>
      </c>
      <c r="DY673" t="n">
        <v>0</v>
      </c>
      <c r="DZ673" t="n">
        <v>0</v>
      </c>
      <c r="EA673" t="n">
        <v>0</v>
      </c>
      <c r="EB673" t="n">
        <v>0</v>
      </c>
      <c r="EC673" t="n">
        <v>0</v>
      </c>
      <c r="ED673" t="n">
        <v>0</v>
      </c>
      <c r="EE673" t="n">
        <v>0</v>
      </c>
      <c r="EF673" t="n">
        <v>0</v>
      </c>
      <c r="EG673" t="n">
        <v>0</v>
      </c>
      <c r="EH673" t="n">
        <v>0</v>
      </c>
      <c r="EI673" t="n">
        <v>0</v>
      </c>
      <c r="EJ673" t="n">
        <v>-3296097</v>
      </c>
      <c r="EK673" t="n">
        <v>0</v>
      </c>
      <c r="EL673" t="n">
        <v>0</v>
      </c>
      <c r="EM673" t="n">
        <v>0</v>
      </c>
      <c r="EN673" t="n">
        <v>0</v>
      </c>
      <c r="EO673" t="n">
        <v>-14963697</v>
      </c>
      <c r="EP673" t="n">
        <v>-3296097</v>
      </c>
      <c r="EQ673" t="n">
        <v>-14963697</v>
      </c>
      <c r="ER673" t="n">
        <v>674</v>
      </c>
      <c r="EU673" t="n">
        <v>2023</v>
      </c>
      <c r="EV673" t="inlineStr">
        <is>
          <t>국내간접투자</t>
        </is>
      </c>
      <c r="EW673" t="n">
        <v>0</v>
      </c>
      <c r="EX673" t="n">
        <v>0</v>
      </c>
      <c r="EY673" t="n">
        <v>0</v>
      </c>
      <c r="EZ673" t="n">
        <v>0</v>
      </c>
      <c r="FA673" t="n">
        <v>0</v>
      </c>
      <c r="FB673" t="n">
        <v>0</v>
      </c>
      <c r="FC673" t="n">
        <v>0</v>
      </c>
      <c r="FD673" t="n">
        <v>0</v>
      </c>
      <c r="FE673" t="n">
        <v>0</v>
      </c>
      <c r="FF673" t="n">
        <v>0</v>
      </c>
      <c r="FG673" t="n">
        <v>0</v>
      </c>
      <c r="FH673" t="n">
        <v>0</v>
      </c>
      <c r="FI673" t="n">
        <v>0</v>
      </c>
      <c r="FJ673" t="n">
        <v>0</v>
      </c>
      <c r="FK673" t="n">
        <v>-3296097</v>
      </c>
      <c r="FL673" t="n">
        <v>0</v>
      </c>
      <c r="FM673" t="n">
        <v>0</v>
      </c>
      <c r="FN673" t="n">
        <v>0</v>
      </c>
      <c r="FO673" t="n">
        <v>0</v>
      </c>
      <c r="FP673" t="n">
        <v>-14963697</v>
      </c>
      <c r="FQ673" t="b">
        <v>1</v>
      </c>
      <c r="FR673" t="b">
        <v>1</v>
      </c>
    </row>
    <row r="674">
      <c r="A674" t="inlineStr">
        <is>
          <t>BS00001517</t>
        </is>
      </c>
      <c r="B674" t="inlineStr">
        <is>
          <t>BS0000151701</t>
        </is>
      </c>
      <c r="C674" t="n">
        <v>210001770</v>
      </c>
      <c r="D674" t="inlineStr">
        <is>
          <t>ARDIAN PE SECONDARY FUND(ASF IX)</t>
        </is>
      </c>
      <c r="E674" t="inlineStr">
        <is>
          <t>ASF IX EU S.C.S., SICAV-RAIF</t>
        </is>
      </c>
      <c r="F674" t="inlineStr">
        <is>
          <t>PE</t>
        </is>
      </c>
      <c r="G674" t="inlineStr">
        <is>
          <t>PE</t>
        </is>
      </c>
      <c r="H674" t="inlineStr">
        <is>
          <t>PE</t>
        </is>
      </c>
      <c r="I674" t="inlineStr">
        <is>
          <t>해외</t>
        </is>
      </c>
      <c r="J674" t="inlineStr">
        <is>
          <t>아메리카/유럽</t>
        </is>
      </c>
      <c r="K674" t="inlineStr">
        <is>
          <t>선진국</t>
        </is>
      </c>
      <c r="L674" t="inlineStr">
        <is>
          <t>혼합</t>
        </is>
      </c>
      <c r="M674" t="inlineStr">
        <is>
          <t>해당없음</t>
        </is>
      </c>
      <c r="N674" t="inlineStr">
        <is>
          <t>수익증권</t>
        </is>
      </c>
      <c r="O674" t="inlineStr">
        <is>
          <t>지분</t>
        </is>
      </c>
      <c r="P674" t="inlineStr">
        <is>
          <t>주식형</t>
        </is>
      </c>
      <c r="Q674" t="inlineStr">
        <is>
          <t>블라인드</t>
        </is>
      </c>
      <c r="R674" t="inlineStr">
        <is>
          <t>USD</t>
        </is>
      </c>
      <c r="S674" t="inlineStr">
        <is>
          <t>USD</t>
        </is>
      </c>
      <c r="T674" s="1" t="n">
        <v>45239</v>
      </c>
      <c r="U674" s="1" t="n">
        <v>47066</v>
      </c>
      <c r="V674" s="1" t="n">
        <v>48892</v>
      </c>
      <c r="X674" t="inlineStr">
        <is>
          <t>해당없음</t>
        </is>
      </c>
      <c r="Y674" t="inlineStr">
        <is>
          <t>해당없음</t>
        </is>
      </c>
      <c r="Z674" t="inlineStr">
        <is>
          <t>해당없음</t>
        </is>
      </c>
      <c r="AA674" t="inlineStr">
        <is>
          <t>해당없음</t>
        </is>
      </c>
      <c r="AB674" t="inlineStr">
        <is>
          <t>해당없음</t>
        </is>
      </c>
      <c r="AC674" t="inlineStr">
        <is>
          <t>ARDIAN France SA</t>
        </is>
      </c>
      <c r="AD674" t="inlineStr">
        <is>
          <t>이문일</t>
        </is>
      </c>
      <c r="AF674" t="inlineStr">
        <is>
          <t>이현호</t>
        </is>
      </c>
      <c r="AH674" s="1" t="n">
        <v>45222</v>
      </c>
      <c r="AI674" t="inlineStr">
        <is>
          <t>기보유</t>
        </is>
      </c>
      <c r="AJ674" t="inlineStr">
        <is>
          <t>사모투자</t>
        </is>
      </c>
      <c r="AK674" t="inlineStr">
        <is>
          <t>PE</t>
        </is>
      </c>
      <c r="AL674" t="inlineStr">
        <is>
          <t>Equity</t>
        </is>
      </c>
      <c r="AM674" t="inlineStr">
        <is>
          <t>인출</t>
        </is>
      </c>
      <c r="AN674" t="inlineStr">
        <is>
          <t>운영</t>
        </is>
      </c>
      <c r="AO674" t="n">
        <v>70000000</v>
      </c>
      <c r="AP674" t="n">
        <v>98000000000</v>
      </c>
      <c r="AQ674" t="n">
        <v>0</v>
      </c>
      <c r="AR674" t="n">
        <v>0</v>
      </c>
      <c r="AS674" t="n">
        <v>0</v>
      </c>
      <c r="AT674" t="n">
        <v>0</v>
      </c>
      <c r="AU674" t="n">
        <v>6218733384</v>
      </c>
      <c r="AV674" t="n">
        <v>32324203539</v>
      </c>
      <c r="AW674" t="n">
        <v>48936069809</v>
      </c>
      <c r="AX674" t="n">
        <v>843261157</v>
      </c>
      <c r="AY674" t="n">
        <v>4982412063</v>
      </c>
      <c r="AZ674" t="n">
        <v>8781391133</v>
      </c>
      <c r="BA674" t="n">
        <v>5375472227</v>
      </c>
      <c r="BB674" t="n">
        <v>27341791476</v>
      </c>
      <c r="BC674" t="n">
        <v>40154678676</v>
      </c>
      <c r="BD674" t="n">
        <v>0</v>
      </c>
      <c r="BE674" t="n">
        <v>102863401</v>
      </c>
      <c r="BF674" t="n">
        <v>2295062210</v>
      </c>
      <c r="BG674" t="n">
        <v>102863401</v>
      </c>
      <c r="BH674" t="n">
        <v>0</v>
      </c>
      <c r="BI674" t="n">
        <v>0</v>
      </c>
      <c r="BJ674" t="n">
        <v>-521385754</v>
      </c>
      <c r="BK674" t="n">
        <v>102863401</v>
      </c>
      <c r="BL674" t="n">
        <v>0</v>
      </c>
      <c r="BM674" t="n">
        <v>-142174829</v>
      </c>
      <c r="BN674" t="n">
        <v>1393599324</v>
      </c>
      <c r="BO674" t="n">
        <v>0</v>
      </c>
      <c r="BP674" t="n">
        <v>102863401</v>
      </c>
      <c r="BQ674" t="n">
        <v>-142174829</v>
      </c>
      <c r="BR674" t="n">
        <v>1496462725</v>
      </c>
      <c r="BS674" t="n">
        <v>0</v>
      </c>
      <c r="BT674" t="n">
        <v>0</v>
      </c>
      <c r="BU674" t="n">
        <v>0</v>
      </c>
      <c r="BV674" t="n">
        <v>-142174829</v>
      </c>
      <c r="BW674" t="n">
        <v>1496462725</v>
      </c>
      <c r="BX674" t="n">
        <v>-0.3253217111254594</v>
      </c>
      <c r="BY674" t="n">
        <v>4.884920155496419</v>
      </c>
      <c r="BZ674" t="n">
        <v>28653185</v>
      </c>
      <c r="CA674" t="n">
        <v>40424888988</v>
      </c>
      <c r="CB674" t="n">
        <v>35005387390</v>
      </c>
      <c r="CC674" t="n">
        <v>12908402347</v>
      </c>
      <c r="CD674" t="n">
        <v>31932966</v>
      </c>
      <c r="CE674" t="n">
        <v>45820612913</v>
      </c>
      <c r="CF674" t="n">
        <v>41442893550</v>
      </c>
      <c r="CG674" t="n">
        <v>16944516540</v>
      </c>
      <c r="CH674" t="n">
        <v>45131046795.44925</v>
      </c>
      <c r="CI674" t="n">
        <v>39809610511.30962</v>
      </c>
      <c r="CJ674" t="n">
        <v>15506071677.2648</v>
      </c>
      <c r="CK674" t="n">
        <v>2283183642.184448</v>
      </c>
      <c r="CL674" t="n">
        <v>0</v>
      </c>
      <c r="CM674" t="n">
        <v>-24.54303584992887</v>
      </c>
      <c r="CN674" t="n">
        <v>5.818909108638763</v>
      </c>
      <c r="CO674" t="n">
        <v>22.1720689535141</v>
      </c>
      <c r="CP674" t="n">
        <v>-1124576945389.473</v>
      </c>
      <c r="CQ674" t="n">
        <v>266625981842.8666</v>
      </c>
      <c r="CR674" t="n">
        <v>1015937788999.315</v>
      </c>
      <c r="CS674" t="n">
        <v>1.162681565521551</v>
      </c>
      <c r="CT674" t="n">
        <v>53274781954.84381</v>
      </c>
      <c r="CU674" t="n">
        <v>0</v>
      </c>
      <c r="CV674" t="n">
        <v>0</v>
      </c>
      <c r="CW674" t="n">
        <v>0</v>
      </c>
      <c r="CX674" t="n">
        <v>0</v>
      </c>
      <c r="CY674" t="n">
        <v>0</v>
      </c>
      <c r="CZ674" t="n">
        <v>0</v>
      </c>
      <c r="DA674" t="n">
        <v>0</v>
      </c>
      <c r="DB674" t="n">
        <v>0</v>
      </c>
      <c r="DC674" t="n">
        <v>0</v>
      </c>
      <c r="DD674" t="n">
        <v>0</v>
      </c>
      <c r="DE674" t="n">
        <v>0</v>
      </c>
      <c r="DF674" t="n">
        <v>0</v>
      </c>
      <c r="DG674" t="n">
        <v>0</v>
      </c>
      <c r="DH674" t="n">
        <v>0</v>
      </c>
      <c r="DI674" t="n">
        <v>1</v>
      </c>
      <c r="DJ674" t="n">
        <v>0</v>
      </c>
      <c r="DK674" t="n">
        <v>45820612913</v>
      </c>
      <c r="DL674" t="n">
        <v>0</v>
      </c>
      <c r="DM674" t="n">
        <v>16944516540</v>
      </c>
      <c r="DN674" t="n">
        <v>0</v>
      </c>
      <c r="DO674" t="n">
        <v>32324203539</v>
      </c>
      <c r="DP674" t="n">
        <v>0</v>
      </c>
      <c r="DQ674" t="n">
        <v>4982412063</v>
      </c>
      <c r="DR674" t="n">
        <v>0</v>
      </c>
      <c r="DS674" t="n">
        <v>0</v>
      </c>
      <c r="DT674" t="n">
        <v>0</v>
      </c>
      <c r="DU674" t="n">
        <v>0</v>
      </c>
      <c r="DV674" t="n">
        <v>29869860870</v>
      </c>
      <c r="DW674" t="n">
        <v>0</v>
      </c>
      <c r="DX674" t="n">
        <v>0</v>
      </c>
      <c r="DY674" t="n">
        <v>14636231826.3</v>
      </c>
      <c r="DZ674" t="n">
        <v>7467465217.5</v>
      </c>
      <c r="EA674" t="n">
        <v>0</v>
      </c>
      <c r="EB674" t="n">
        <v>22103697043.8</v>
      </c>
      <c r="EC674" t="n">
        <v>0.74</v>
      </c>
      <c r="ED674" t="n">
        <v>22103697043.8</v>
      </c>
      <c r="EE674" t="n">
        <v>33907253555.62</v>
      </c>
      <c r="EF674" t="n">
        <v>-941231300</v>
      </c>
      <c r="EG674" t="n">
        <v>0</v>
      </c>
      <c r="EH674" t="n">
        <v>-48382748</v>
      </c>
      <c r="EI674" t="n">
        <v>855578035</v>
      </c>
      <c r="EJ674" t="n">
        <v>-8138816</v>
      </c>
      <c r="EK674" t="n">
        <v>-1403272605</v>
      </c>
      <c r="EL674" t="n">
        <v>102863401</v>
      </c>
      <c r="EM674" t="n">
        <v>-521385754</v>
      </c>
      <c r="EN674" t="n">
        <v>624344712</v>
      </c>
      <c r="EO674" t="n">
        <v>2693912971</v>
      </c>
      <c r="EP674" t="n">
        <v>-142174829</v>
      </c>
      <c r="EQ674" t="n">
        <v>1496462725</v>
      </c>
      <c r="ER674" t="n">
        <v>156</v>
      </c>
      <c r="ES674" t="inlineStr">
        <is>
          <t>Secondary</t>
        </is>
      </c>
      <c r="EU674" t="n">
        <v>2023</v>
      </c>
      <c r="EV674" t="inlineStr">
        <is>
          <t>해외직접투자</t>
        </is>
      </c>
      <c r="EW674" t="n">
        <v>0</v>
      </c>
      <c r="EX674" t="n">
        <v>0</v>
      </c>
      <c r="EY674" t="n">
        <v>0</v>
      </c>
      <c r="EZ674" t="n">
        <v>0</v>
      </c>
      <c r="FA674" t="n">
        <v>0</v>
      </c>
      <c r="FB674" t="n">
        <v>0</v>
      </c>
      <c r="FC674" t="n">
        <v>0</v>
      </c>
      <c r="FD674" t="n">
        <v>0</v>
      </c>
      <c r="FE674" t="n">
        <v>0</v>
      </c>
      <c r="FF674" t="n">
        <v>0</v>
      </c>
      <c r="FG674" t="n">
        <v>-941231300</v>
      </c>
      <c r="FH674" t="n">
        <v>0</v>
      </c>
      <c r="FI674" t="n">
        <v>-48382748</v>
      </c>
      <c r="FJ674" t="n">
        <v>855578035</v>
      </c>
      <c r="FK674" t="n">
        <v>-8138816</v>
      </c>
      <c r="FL674" t="n">
        <v>-1403272605</v>
      </c>
      <c r="FM674" t="n">
        <v>102863401</v>
      </c>
      <c r="FN674" t="n">
        <v>-521385754</v>
      </c>
      <c r="FO674" t="n">
        <v>624344712</v>
      </c>
      <c r="FP674" t="n">
        <v>2693912971</v>
      </c>
      <c r="FQ674" t="b">
        <v>1</v>
      </c>
      <c r="FR674" t="b">
        <v>1</v>
      </c>
    </row>
    <row r="675">
      <c r="A675" t="inlineStr">
        <is>
          <t>BS00001513</t>
        </is>
      </c>
      <c r="B675" t="inlineStr">
        <is>
          <t>BS0000151301</t>
        </is>
      </c>
      <c r="C675" t="n">
        <v>210001791</v>
      </c>
      <c r="D675" t="inlineStr">
        <is>
          <t>이지스미국일반사모부동산투자신탁 529호 (BDS V)</t>
        </is>
      </c>
      <c r="E675" t="inlineStr">
        <is>
          <t>이지스미국일반사모부동산투자신탁 529호</t>
        </is>
      </c>
      <c r="F675" t="inlineStr">
        <is>
          <t>부동산</t>
        </is>
      </c>
      <c r="G675" t="inlineStr">
        <is>
          <t>수익형</t>
        </is>
      </c>
      <c r="H675" t="inlineStr">
        <is>
          <t>멀티패밀리</t>
        </is>
      </c>
      <c r="I675" t="inlineStr">
        <is>
          <t>해외</t>
        </is>
      </c>
      <c r="J675" t="inlineStr">
        <is>
          <t>아메리카</t>
        </is>
      </c>
      <c r="K675" t="inlineStr">
        <is>
          <t>선진국</t>
        </is>
      </c>
      <c r="L675" t="inlineStr">
        <is>
          <t>미국</t>
        </is>
      </c>
      <c r="M675" t="inlineStr">
        <is>
          <t>해당없음</t>
        </is>
      </c>
      <c r="N675" t="inlineStr">
        <is>
          <t>수익증권</t>
        </is>
      </c>
      <c r="O675" t="inlineStr">
        <is>
          <t>선순위</t>
        </is>
      </c>
      <c r="P675" t="inlineStr">
        <is>
          <t>채권형</t>
        </is>
      </c>
      <c r="Q675" t="inlineStr">
        <is>
          <t>블라인드</t>
        </is>
      </c>
      <c r="R675" t="inlineStr">
        <is>
          <t>KRW</t>
        </is>
      </c>
      <c r="S675" t="inlineStr">
        <is>
          <t>USD</t>
        </is>
      </c>
      <c r="T675" s="1" t="n">
        <v>45267</v>
      </c>
      <c r="U675" t="inlineStr">
        <is>
          <t>Initial Closing날부터 4년</t>
        </is>
      </c>
      <c r="V675" s="1" t="n">
        <v>49102</v>
      </c>
      <c r="X675" t="inlineStr">
        <is>
          <t>해당없음</t>
        </is>
      </c>
      <c r="Y675" t="inlineStr">
        <is>
          <t>해당없음</t>
        </is>
      </c>
      <c r="Z675" t="inlineStr">
        <is>
          <t>해당없음</t>
        </is>
      </c>
      <c r="AA675" t="inlineStr">
        <is>
          <t>해당없음</t>
        </is>
      </c>
      <c r="AB675" t="inlineStr">
        <is>
          <t>이지스자산운용</t>
        </is>
      </c>
      <c r="AC675" t="inlineStr">
        <is>
          <t>Bridge Investment Group</t>
        </is>
      </c>
      <c r="AD675" t="inlineStr">
        <is>
          <t>임채연</t>
        </is>
      </c>
      <c r="AF675" t="inlineStr">
        <is>
          <t>신혜림</t>
        </is>
      </c>
      <c r="AH675" s="1" t="n">
        <v>45240</v>
      </c>
      <c r="AI675" t="inlineStr">
        <is>
          <t>기보유</t>
        </is>
      </c>
      <c r="AJ675" t="inlineStr">
        <is>
          <t>해외실물</t>
        </is>
      </c>
      <c r="AK675" t="inlineStr">
        <is>
          <t>부동산</t>
        </is>
      </c>
      <c r="AL675" t="inlineStr">
        <is>
          <t>Debt</t>
        </is>
      </c>
      <c r="AM675" t="inlineStr">
        <is>
          <t>인출</t>
        </is>
      </c>
      <c r="AN675" t="inlineStr">
        <is>
          <t>운영</t>
        </is>
      </c>
      <c r="AO675" t="n">
        <v>70000000</v>
      </c>
      <c r="AP675" t="n">
        <v>108500000000</v>
      </c>
      <c r="AQ675" t="n">
        <v>0</v>
      </c>
      <c r="AR675" t="n">
        <v>0</v>
      </c>
      <c r="AS675" t="n">
        <v>0</v>
      </c>
      <c r="AT675" t="n">
        <v>0</v>
      </c>
      <c r="AU675" t="n">
        <v>0</v>
      </c>
      <c r="AV675" t="n">
        <v>262807134</v>
      </c>
      <c r="AW675" t="n">
        <v>84010898417</v>
      </c>
      <c r="AX675" t="n">
        <v>0</v>
      </c>
      <c r="AY675" t="n">
        <v>0</v>
      </c>
      <c r="AZ675" t="n">
        <v>0</v>
      </c>
      <c r="BA675" t="n">
        <v>0</v>
      </c>
      <c r="BB675" t="n">
        <v>262807134</v>
      </c>
      <c r="BC675" t="n">
        <v>84010898417</v>
      </c>
      <c r="BD675" t="n">
        <v>3171632014</v>
      </c>
      <c r="BE675" t="n">
        <v>6503674614</v>
      </c>
      <c r="BF675" t="n">
        <v>9259828222</v>
      </c>
      <c r="BG675" t="n">
        <v>6503659926</v>
      </c>
      <c r="BH675" t="n">
        <v>0</v>
      </c>
      <c r="BI675" t="n">
        <v>14688</v>
      </c>
      <c r="BJ675" t="n">
        <v>0</v>
      </c>
      <c r="BK675" t="n">
        <v>6503659926</v>
      </c>
      <c r="BL675" t="n">
        <v>14688</v>
      </c>
      <c r="BM675" t="n">
        <v>-1568913927</v>
      </c>
      <c r="BN675" t="n">
        <v>-5379143461</v>
      </c>
      <c r="BO675" t="n">
        <v>3171632014</v>
      </c>
      <c r="BP675" t="n">
        <v>6503674614</v>
      </c>
      <c r="BQ675" t="n">
        <v>1602718087</v>
      </c>
      <c r="BR675" t="n">
        <v>1124531153</v>
      </c>
      <c r="BS675" t="n">
        <v>0</v>
      </c>
      <c r="BT675" t="n">
        <v>0</v>
      </c>
      <c r="BU675" t="n">
        <v>0</v>
      </c>
      <c r="BV675" t="n">
        <v>1602718087</v>
      </c>
      <c r="BW675" t="n">
        <v>1124531153</v>
      </c>
      <c r="BX675" t="n">
        <v>1.904646777436177</v>
      </c>
      <c r="BY675" t="n">
        <v>1.305157206234842</v>
      </c>
      <c r="BZ675" t="n">
        <v>0</v>
      </c>
      <c r="CA675" t="n">
        <v>84010898417</v>
      </c>
      <c r="CB675" t="n">
        <v>84010898417</v>
      </c>
      <c r="CC675" t="n">
        <v>83748091283</v>
      </c>
      <c r="CD675" t="n">
        <v>0</v>
      </c>
      <c r="CE675" t="n">
        <v>84164687695</v>
      </c>
      <c r="CF675" t="n">
        <v>85733601622</v>
      </c>
      <c r="CG675" t="n">
        <v>89281024022</v>
      </c>
      <c r="CH675" t="n">
        <v>84164687695</v>
      </c>
      <c r="CI675" t="n">
        <v>85733601622</v>
      </c>
      <c r="CJ675" t="n">
        <v>89281024022</v>
      </c>
      <c r="CK675" t="n">
        <v>-5379143461</v>
      </c>
      <c r="CL675" t="n">
        <v>0</v>
      </c>
      <c r="CM675" t="n">
        <v>25.30981957912445</v>
      </c>
      <c r="CN675" t="n">
        <v>1.290705502033234</v>
      </c>
      <c r="CO675" t="n">
        <v>6.586010158061979</v>
      </c>
      <c r="CP675" t="n">
        <v>2130193060493.805</v>
      </c>
      <c r="CQ675" t="n">
        <v>108631825484.8453</v>
      </c>
      <c r="CR675" t="n">
        <v>554309488109.384</v>
      </c>
      <c r="CS675" t="n">
        <v>1.112052336986973</v>
      </c>
      <c r="CT675" t="n">
        <v>93595537643.00345</v>
      </c>
      <c r="CU675" t="n">
        <v>0</v>
      </c>
      <c r="CV675" t="n">
        <v>0</v>
      </c>
      <c r="CW675" t="n">
        <v>0</v>
      </c>
      <c r="CX675" t="n">
        <v>0</v>
      </c>
      <c r="CY675" t="n">
        <v>0</v>
      </c>
      <c r="CZ675" t="n">
        <v>0</v>
      </c>
      <c r="DA675" t="n">
        <v>0</v>
      </c>
      <c r="DB675" t="n">
        <v>0</v>
      </c>
      <c r="DC675" t="n">
        <v>0</v>
      </c>
      <c r="DD675" t="n">
        <v>0</v>
      </c>
      <c r="DE675" t="n">
        <v>0</v>
      </c>
      <c r="DF675" t="n">
        <v>0</v>
      </c>
      <c r="DG675" t="n">
        <v>0</v>
      </c>
      <c r="DH675" t="n">
        <v>0.9141864428465314</v>
      </c>
      <c r="DI675" t="n">
        <v>0.08581355715346858</v>
      </c>
      <c r="DJ675" t="n">
        <v>76942216457.18127</v>
      </c>
      <c r="DK675" t="n">
        <v>7222471237.818717</v>
      </c>
      <c r="DL675" t="n">
        <v>81619501764.3679</v>
      </c>
      <c r="DM675" t="n">
        <v>7661522257.632098</v>
      </c>
      <c r="DN675" t="n">
        <v>240254718.9861517</v>
      </c>
      <c r="DO675" t="n">
        <v>22552415.01384827</v>
      </c>
      <c r="DP675" t="n">
        <v>0</v>
      </c>
      <c r="DQ675" t="n">
        <v>0</v>
      </c>
      <c r="DR675" t="n">
        <v>0</v>
      </c>
      <c r="DS675" t="n">
        <v>0</v>
      </c>
      <c r="DT675" t="n">
        <v>0</v>
      </c>
      <c r="DU675" t="n">
        <v>0</v>
      </c>
      <c r="DV675" t="n">
        <v>84962602372</v>
      </c>
      <c r="DW675" t="n">
        <v>10002764687.24684</v>
      </c>
      <c r="DX675" t="n">
        <v>0</v>
      </c>
      <c r="DY675" t="n">
        <v>7478699784.60375</v>
      </c>
      <c r="DZ675" t="n">
        <v>21619056557.84689</v>
      </c>
      <c r="EA675" t="n">
        <v>0</v>
      </c>
      <c r="EB675" t="n">
        <v>39100521029.69748</v>
      </c>
      <c r="EC675" t="n">
        <v>0.4602086087064504</v>
      </c>
      <c r="ED675" t="n">
        <v>39100521029.69748</v>
      </c>
      <c r="EE675" t="n">
        <v>38733313826.32885</v>
      </c>
      <c r="EF675" t="n">
        <v>0</v>
      </c>
      <c r="EG675" t="n">
        <v>3171632014</v>
      </c>
      <c r="EH675" t="n">
        <v>0</v>
      </c>
      <c r="EI675" t="n">
        <v>0</v>
      </c>
      <c r="EJ675" t="n">
        <v>-1568913927</v>
      </c>
      <c r="EK675" t="n">
        <v>0</v>
      </c>
      <c r="EL675" t="n">
        <v>6503674614</v>
      </c>
      <c r="EM675" t="n">
        <v>0</v>
      </c>
      <c r="EN675" t="n">
        <v>0</v>
      </c>
      <c r="EO675" t="n">
        <v>-5379143461</v>
      </c>
      <c r="EP675" t="n">
        <v>1602718087</v>
      </c>
      <c r="EQ675" t="n">
        <v>1124531153</v>
      </c>
      <c r="ER675" t="n">
        <v>185</v>
      </c>
      <c r="EU675" t="n">
        <v>2023</v>
      </c>
      <c r="EV675" t="inlineStr">
        <is>
          <t>국내간접투자</t>
        </is>
      </c>
      <c r="EW675" t="n">
        <v>0</v>
      </c>
      <c r="EX675" t="n">
        <v>2899462988.89684</v>
      </c>
      <c r="EY675" t="n">
        <v>0</v>
      </c>
      <c r="EZ675" t="n">
        <v>0</v>
      </c>
      <c r="FA675" t="n">
        <v>-1434279842.056513</v>
      </c>
      <c r="FB675" t="n">
        <v>0</v>
      </c>
      <c r="FC675" t="n">
        <v>5945571160.803948</v>
      </c>
      <c r="FD675" t="n">
        <v>0</v>
      </c>
      <c r="FE675" t="n">
        <v>0</v>
      </c>
      <c r="FF675" t="n">
        <v>-4917540026.17277</v>
      </c>
      <c r="FG675" t="n">
        <v>0</v>
      </c>
      <c r="FH675" t="n">
        <v>272169025.1031597</v>
      </c>
      <c r="FI675" t="n">
        <v>0</v>
      </c>
      <c r="FJ675" t="n">
        <v>0</v>
      </c>
      <c r="FK675" t="n">
        <v>-134634084.9434873</v>
      </c>
      <c r="FL675" t="n">
        <v>0</v>
      </c>
      <c r="FM675" t="n">
        <v>558103453.1960517</v>
      </c>
      <c r="FN675" t="n">
        <v>0</v>
      </c>
      <c r="FO675" t="n">
        <v>0</v>
      </c>
      <c r="FP675" t="n">
        <v>-461603434.8272303</v>
      </c>
      <c r="FQ675" t="b">
        <v>1</v>
      </c>
      <c r="FR675" t="b">
        <v>1</v>
      </c>
    </row>
    <row r="676">
      <c r="A676" t="inlineStr">
        <is>
          <t>BS00001519</t>
        </is>
      </c>
      <c r="B676" t="n">
        <v>706909101701</v>
      </c>
      <c r="C676" t="n">
        <v>6000000001276</v>
      </c>
      <c r="D676" t="inlineStr">
        <is>
          <t>한남3재정비촉진구역 재개발정비사업 사업비 PF 대출</t>
        </is>
      </c>
      <c r="E676" t="inlineStr">
        <is>
          <t>한남3재정비촉진구역 재개발정비사업 사업비 PF 대출_ TR.고정</t>
        </is>
      </c>
      <c r="F676" t="inlineStr">
        <is>
          <t>부동산</t>
        </is>
      </c>
      <c r="G676" t="inlineStr">
        <is>
          <t>개발형</t>
        </is>
      </c>
      <c r="H676" t="inlineStr">
        <is>
          <t>주거용</t>
        </is>
      </c>
      <c r="I676" t="inlineStr">
        <is>
          <t>국내</t>
        </is>
      </c>
      <c r="J676" t="inlineStr">
        <is>
          <t>아시아</t>
        </is>
      </c>
      <c r="K676" t="inlineStr">
        <is>
          <t>이머징</t>
        </is>
      </c>
      <c r="L676" t="inlineStr">
        <is>
          <t>한국</t>
        </is>
      </c>
      <c r="M676" t="inlineStr">
        <is>
          <t>서울기타</t>
        </is>
      </c>
      <c r="N676" t="inlineStr">
        <is>
          <t>대출</t>
        </is>
      </c>
      <c r="O676" t="inlineStr">
        <is>
          <t>선순위</t>
        </is>
      </c>
      <c r="P676" t="inlineStr">
        <is>
          <t>대출</t>
        </is>
      </c>
      <c r="Q676" t="inlineStr">
        <is>
          <t>프로젝트</t>
        </is>
      </c>
      <c r="R676" t="inlineStr">
        <is>
          <t>KRW</t>
        </is>
      </c>
      <c r="S676" t="inlineStr">
        <is>
          <t>KRW</t>
        </is>
      </c>
      <c r="T676" s="1" t="n">
        <v>45246</v>
      </c>
      <c r="U676" s="1" t="n">
        <v>47073</v>
      </c>
      <c r="V676" s="1" t="n">
        <v>47073</v>
      </c>
      <c r="X676" t="inlineStr">
        <is>
          <t xml:space="preserve">해당없음 </t>
        </is>
      </c>
      <c r="Y676" t="inlineStr">
        <is>
          <t>해당없음</t>
        </is>
      </c>
      <c r="Z676" t="inlineStr">
        <is>
          <t>시공사 연대보증</t>
        </is>
      </c>
      <c r="AA676" t="inlineStr">
        <is>
          <t>시공사 연대보증</t>
        </is>
      </c>
      <c r="AB676" t="inlineStr">
        <is>
          <t>신한은행</t>
        </is>
      </c>
      <c r="AC676" t="inlineStr">
        <is>
          <t>해당없음</t>
        </is>
      </c>
      <c r="AD676" t="inlineStr">
        <is>
          <t>배상원</t>
        </is>
      </c>
      <c r="AF676" t="inlineStr">
        <is>
          <t>김현우</t>
        </is>
      </c>
      <c r="AH676" s="1" t="n">
        <v>45244</v>
      </c>
      <c r="AI676" t="inlineStr">
        <is>
          <t>기보유</t>
        </is>
      </c>
      <c r="AJ676" t="inlineStr">
        <is>
          <t>국내실물</t>
        </is>
      </c>
      <c r="AK676" t="inlineStr">
        <is>
          <t>부동산</t>
        </is>
      </c>
      <c r="AL676" t="inlineStr">
        <is>
          <t>Debt</t>
        </is>
      </c>
      <c r="AM676" t="inlineStr">
        <is>
          <t>인출</t>
        </is>
      </c>
      <c r="AN676" t="inlineStr">
        <is>
          <t>운영</t>
        </is>
      </c>
      <c r="AO676" t="n">
        <v>0</v>
      </c>
      <c r="AP676" t="n">
        <v>100000000000</v>
      </c>
      <c r="AQ676" t="n">
        <v>0</v>
      </c>
      <c r="AR676" t="n">
        <v>0</v>
      </c>
      <c r="AS676" t="n">
        <v>0</v>
      </c>
      <c r="AT676" t="n">
        <v>0</v>
      </c>
      <c r="AU676" t="n">
        <v>524772822</v>
      </c>
      <c r="AV676" t="n">
        <v>5566326348</v>
      </c>
      <c r="AW676" t="n">
        <v>49289350626</v>
      </c>
      <c r="AX676" t="n">
        <v>0</v>
      </c>
      <c r="AY676" t="n">
        <v>0</v>
      </c>
      <c r="AZ676" t="n">
        <v>0</v>
      </c>
      <c r="BA676" t="n">
        <v>524772822</v>
      </c>
      <c r="BB676" t="n">
        <v>5566326348</v>
      </c>
      <c r="BC676" t="n">
        <v>49289350626</v>
      </c>
      <c r="BD676" t="n">
        <v>229754642</v>
      </c>
      <c r="BE676" t="n">
        <v>2733650477</v>
      </c>
      <c r="BF676" t="n">
        <v>6613484270</v>
      </c>
      <c r="BG676" t="n">
        <v>0</v>
      </c>
      <c r="BH676" t="n">
        <v>2733650477</v>
      </c>
      <c r="BI676" t="n">
        <v>0</v>
      </c>
      <c r="BJ676" t="n">
        <v>0</v>
      </c>
      <c r="BK676" t="n">
        <v>0</v>
      </c>
      <c r="BL676" t="n">
        <v>2832814136</v>
      </c>
      <c r="BM676" t="n">
        <v>0</v>
      </c>
      <c r="BN676" t="n">
        <v>0</v>
      </c>
      <c r="BO676" t="n">
        <v>254308218</v>
      </c>
      <c r="BP676" t="n">
        <v>2854811790</v>
      </c>
      <c r="BQ676" t="n">
        <v>254308218</v>
      </c>
      <c r="BR676" t="n">
        <v>2854811790</v>
      </c>
      <c r="BS676" t="n">
        <v>0</v>
      </c>
      <c r="BT676" t="n">
        <v>0</v>
      </c>
      <c r="BU676" t="n">
        <v>0</v>
      </c>
      <c r="BV676" t="n">
        <v>254308218</v>
      </c>
      <c r="BW676" t="n">
        <v>2854811790</v>
      </c>
      <c r="BX676" t="n">
        <v>0.5219774676093016</v>
      </c>
      <c r="BY676" t="n">
        <v>6.332939115468826</v>
      </c>
      <c r="BZ676" t="n">
        <v>0</v>
      </c>
      <c r="CA676" t="n">
        <v>49289350626</v>
      </c>
      <c r="CB676" t="n">
        <v>48405262502</v>
      </c>
      <c r="CC676" t="n">
        <v>43723024278</v>
      </c>
      <c r="CD676" t="n">
        <v>0</v>
      </c>
      <c r="CE676" t="n">
        <v>49289350626</v>
      </c>
      <c r="CF676" t="n">
        <v>48405262502</v>
      </c>
      <c r="CG676" t="n">
        <v>43723024278</v>
      </c>
      <c r="CH676" t="n">
        <v>49289350626</v>
      </c>
      <c r="CI676" t="n">
        <v>48405262502</v>
      </c>
      <c r="CJ676" t="n">
        <v>43723024278</v>
      </c>
      <c r="CK676" t="n">
        <v>0</v>
      </c>
      <c r="CL676" t="n">
        <v>0</v>
      </c>
      <c r="CM676" t="n">
        <v>0.5259290083333333</v>
      </c>
      <c r="CN676" t="n">
        <v>6.3111481</v>
      </c>
      <c r="CO676" t="n">
        <v>6.3111481</v>
      </c>
      <c r="CP676" t="n">
        <v>25922699296.12614</v>
      </c>
      <c r="CQ676" t="n">
        <v>311072391553.5137</v>
      </c>
      <c r="CR676" t="n">
        <v>311072391553.5137</v>
      </c>
      <c r="CS676" t="n">
        <v>1.134176737692937</v>
      </c>
      <c r="CT676" t="n">
        <v>55902834896</v>
      </c>
      <c r="CU676" t="n">
        <v>5.93</v>
      </c>
      <c r="CV676" t="n">
        <v>5.93</v>
      </c>
      <c r="CW676" t="n">
        <v>5.930000000000001</v>
      </c>
      <c r="CX676" t="n">
        <v>0</v>
      </c>
      <c r="CY676" t="n">
        <v>0</v>
      </c>
      <c r="CZ676" t="n">
        <v>292285849212.18</v>
      </c>
      <c r="DA676" t="n">
        <v>3111902834.46</v>
      </c>
      <c r="DB676" t="n">
        <v>33008315243.64</v>
      </c>
      <c r="DC676" t="n">
        <v>0</v>
      </c>
      <c r="DD676" t="n">
        <v>0</v>
      </c>
      <c r="DE676" t="n">
        <v>49289350626</v>
      </c>
      <c r="DF676" t="n">
        <v>524772822</v>
      </c>
      <c r="DG676" t="n">
        <v>0</v>
      </c>
      <c r="DH676" t="n">
        <v>1</v>
      </c>
      <c r="DI676" t="n">
        <v>0</v>
      </c>
      <c r="DJ676" t="n">
        <v>49289350626</v>
      </c>
      <c r="DK676" t="n">
        <v>0</v>
      </c>
      <c r="DL676" t="n">
        <v>43723024278</v>
      </c>
      <c r="DM676" t="n">
        <v>0</v>
      </c>
      <c r="DN676" t="n">
        <v>5566326348</v>
      </c>
      <c r="DO676" t="n">
        <v>0</v>
      </c>
      <c r="DP676" t="n">
        <v>0</v>
      </c>
      <c r="DQ676" t="n">
        <v>0</v>
      </c>
      <c r="DR676" t="n">
        <v>0</v>
      </c>
      <c r="DS676" t="n">
        <v>0</v>
      </c>
      <c r="DT676" t="n">
        <v>0</v>
      </c>
      <c r="DU676" t="n">
        <v>0</v>
      </c>
      <c r="DV676" t="n">
        <v>49407204117.85173</v>
      </c>
      <c r="DW676" t="n">
        <v>5397639700.721838</v>
      </c>
      <c r="DX676" t="n">
        <v>0</v>
      </c>
      <c r="DY676" t="n">
        <v>0</v>
      </c>
      <c r="DZ676" t="n">
        <v>0</v>
      </c>
      <c r="EA676" t="n">
        <v>0</v>
      </c>
      <c r="EB676" t="n">
        <v>5397639700.721838</v>
      </c>
      <c r="EC676" t="n">
        <v>0.1092480296567029</v>
      </c>
      <c r="ED676" t="n">
        <v>5397639700.721838</v>
      </c>
      <c r="EE676" t="n">
        <v>5384764438.948874</v>
      </c>
      <c r="EF676" t="n">
        <v>0</v>
      </c>
      <c r="EG676" t="n">
        <v>254308218</v>
      </c>
      <c r="EH676" t="n">
        <v>0</v>
      </c>
      <c r="EI676" t="n">
        <v>0</v>
      </c>
      <c r="EJ676" t="n">
        <v>0</v>
      </c>
      <c r="EK676" t="n">
        <v>0</v>
      </c>
      <c r="EL676" t="n">
        <v>2854811790</v>
      </c>
      <c r="EM676" t="n">
        <v>0</v>
      </c>
      <c r="EN676" t="n">
        <v>0</v>
      </c>
      <c r="EO676" t="n">
        <v>0</v>
      </c>
      <c r="EP676" t="n">
        <v>254308218</v>
      </c>
      <c r="EQ676" t="n">
        <v>2854811790</v>
      </c>
      <c r="ER676" t="n">
        <v>98</v>
      </c>
      <c r="EU676" t="n">
        <v>2023</v>
      </c>
      <c r="EV676" t="inlineStr">
        <is>
          <t>국내간접투자</t>
        </is>
      </c>
      <c r="EW676" t="n">
        <v>0</v>
      </c>
      <c r="EX676" t="n">
        <v>254308218</v>
      </c>
      <c r="EY676" t="n">
        <v>0</v>
      </c>
      <c r="EZ676" t="n">
        <v>0</v>
      </c>
      <c r="FA676" t="n">
        <v>0</v>
      </c>
      <c r="FB676" t="n">
        <v>0</v>
      </c>
      <c r="FC676" t="n">
        <v>2854811790</v>
      </c>
      <c r="FD676" t="n">
        <v>0</v>
      </c>
      <c r="FE676" t="n">
        <v>0</v>
      </c>
      <c r="FF676" t="n">
        <v>0</v>
      </c>
      <c r="FG676" t="n">
        <v>0</v>
      </c>
      <c r="FH676" t="n">
        <v>0</v>
      </c>
      <c r="FI676" t="n">
        <v>0</v>
      </c>
      <c r="FJ676" t="n">
        <v>0</v>
      </c>
      <c r="FK676" t="n">
        <v>0</v>
      </c>
      <c r="FL676" t="n">
        <v>0</v>
      </c>
      <c r="FM676" t="n">
        <v>0</v>
      </c>
      <c r="FN676" t="n">
        <v>0</v>
      </c>
      <c r="FO676" t="n">
        <v>0</v>
      </c>
      <c r="FP676" t="n">
        <v>0</v>
      </c>
      <c r="FQ676" t="b">
        <v>1</v>
      </c>
      <c r="FR676" t="b">
        <v>1</v>
      </c>
    </row>
    <row r="677">
      <c r="A677" t="inlineStr">
        <is>
          <t>BS00001518</t>
        </is>
      </c>
      <c r="B677" t="inlineStr">
        <is>
          <t>BS0000151801</t>
        </is>
      </c>
      <c r="C677" t="n">
        <v>210001786</v>
      </c>
      <c r="D677" t="inlineStr">
        <is>
          <t>VISTA EQUITY PARTNERS VIII-A</t>
        </is>
      </c>
      <c r="E677" t="inlineStr">
        <is>
          <t>VISTA EQUITY PARTNERS FUND VIII-A</t>
        </is>
      </c>
      <c r="F677" t="inlineStr">
        <is>
          <t>PE</t>
        </is>
      </c>
      <c r="G677" t="inlineStr">
        <is>
          <t>PE</t>
        </is>
      </c>
      <c r="H677" t="inlineStr">
        <is>
          <t>PE</t>
        </is>
      </c>
      <c r="I677" t="inlineStr">
        <is>
          <t>해외</t>
        </is>
      </c>
      <c r="J677" t="inlineStr">
        <is>
          <t>아메리카</t>
        </is>
      </c>
      <c r="K677" t="inlineStr">
        <is>
          <t>선진국</t>
        </is>
      </c>
      <c r="L677" t="inlineStr">
        <is>
          <t>혼합</t>
        </is>
      </c>
      <c r="M677" t="inlineStr">
        <is>
          <t>해당없음</t>
        </is>
      </c>
      <c r="N677" t="inlineStr">
        <is>
          <t>수익증권</t>
        </is>
      </c>
      <c r="O677" t="inlineStr">
        <is>
          <t>지분</t>
        </is>
      </c>
      <c r="P677" t="inlineStr">
        <is>
          <t>주식형</t>
        </is>
      </c>
      <c r="Q677" t="inlineStr">
        <is>
          <t>블라인드</t>
        </is>
      </c>
      <c r="R677" t="inlineStr">
        <is>
          <t>USD</t>
        </is>
      </c>
      <c r="S677" t="inlineStr">
        <is>
          <t>USD</t>
        </is>
      </c>
      <c r="T677" s="1" t="n">
        <v>45260</v>
      </c>
      <c r="U677" t="inlineStr">
        <is>
          <t>최종가입일(2024.1Q예정)로부터 5년</t>
        </is>
      </c>
      <c r="V677" t="inlineStr">
        <is>
          <t>최종가입일(2024.1Q예정)로부터 10년</t>
        </is>
      </c>
      <c r="X677" t="inlineStr">
        <is>
          <t>해당없음</t>
        </is>
      </c>
      <c r="Y677" t="inlineStr">
        <is>
          <t>해당없음</t>
        </is>
      </c>
      <c r="Z677" t="inlineStr">
        <is>
          <t>해당없음</t>
        </is>
      </c>
      <c r="AA677" t="inlineStr">
        <is>
          <t>해당없음</t>
        </is>
      </c>
      <c r="AB677" t="inlineStr">
        <is>
          <t>해당없음</t>
        </is>
      </c>
      <c r="AC677" t="inlineStr">
        <is>
          <t>VEPF Management, L.P.</t>
        </is>
      </c>
      <c r="AD677" t="inlineStr">
        <is>
          <t>강희서</t>
        </is>
      </c>
      <c r="AF677" t="inlineStr">
        <is>
          <t>이현호</t>
        </is>
      </c>
      <c r="AH677" s="1" t="n">
        <v>45240</v>
      </c>
      <c r="AI677" t="inlineStr">
        <is>
          <t>기보유</t>
        </is>
      </c>
      <c r="AJ677" t="inlineStr">
        <is>
          <t>사모투자</t>
        </is>
      </c>
      <c r="AK677" t="inlineStr">
        <is>
          <t>PE</t>
        </is>
      </c>
      <c r="AL677" t="inlineStr">
        <is>
          <t>Equity</t>
        </is>
      </c>
      <c r="AM677" t="inlineStr">
        <is>
          <t>인출</t>
        </is>
      </c>
      <c r="AN677" t="inlineStr">
        <is>
          <t>운영</t>
        </is>
      </c>
      <c r="AO677" t="n">
        <v>50000000</v>
      </c>
      <c r="AP677" t="n">
        <v>70000000000</v>
      </c>
      <c r="AQ677" t="n">
        <v>0</v>
      </c>
      <c r="AR677" t="n">
        <v>0</v>
      </c>
      <c r="AS677" t="n">
        <v>0</v>
      </c>
      <c r="AT677" t="n">
        <v>0</v>
      </c>
      <c r="AU677" t="n">
        <v>0</v>
      </c>
      <c r="AV677" t="n">
        <v>17283571276</v>
      </c>
      <c r="AW677" t="n">
        <v>40662005787</v>
      </c>
      <c r="AX677" t="n">
        <v>0</v>
      </c>
      <c r="AY677" t="n">
        <v>513751867</v>
      </c>
      <c r="AZ677" t="n">
        <v>2611418154</v>
      </c>
      <c r="BA677" t="n">
        <v>0</v>
      </c>
      <c r="BB677" t="n">
        <v>16769819409</v>
      </c>
      <c r="BC677" t="n">
        <v>38050587633</v>
      </c>
      <c r="BD677" t="n">
        <v>0</v>
      </c>
      <c r="BE677" t="n">
        <v>0</v>
      </c>
      <c r="BF677" t="n">
        <v>0</v>
      </c>
      <c r="BG677" t="n">
        <v>0</v>
      </c>
      <c r="BH677" t="n">
        <v>0</v>
      </c>
      <c r="BI677" t="n">
        <v>0</v>
      </c>
      <c r="BJ677" t="n">
        <v>-36778249</v>
      </c>
      <c r="BK677" t="n">
        <v>0</v>
      </c>
      <c r="BL677" t="n">
        <v>0</v>
      </c>
      <c r="BM677" t="n">
        <v>-145732878</v>
      </c>
      <c r="BN677" t="n">
        <v>6030949552</v>
      </c>
      <c r="BO677" t="n">
        <v>0</v>
      </c>
      <c r="BP677" t="n">
        <v>0</v>
      </c>
      <c r="BQ677" t="n">
        <v>-145732878</v>
      </c>
      <c r="BR677" t="n">
        <v>6030949552</v>
      </c>
      <c r="BS677" t="n">
        <v>0</v>
      </c>
      <c r="BT677" t="n">
        <v>0</v>
      </c>
      <c r="BU677" t="n">
        <v>0</v>
      </c>
      <c r="BV677" t="n">
        <v>-145732878</v>
      </c>
      <c r="BW677" t="n">
        <v>6030949552</v>
      </c>
      <c r="BX677" t="n">
        <v>-0.285415569706512</v>
      </c>
      <c r="BY677" t="n">
        <v>16.92443135015229</v>
      </c>
      <c r="BZ677" t="n">
        <v>28132898</v>
      </c>
      <c r="CA677" t="n">
        <v>38189452117</v>
      </c>
      <c r="CB677" t="n">
        <v>38189452117</v>
      </c>
      <c r="CC677" t="n">
        <v>21381857284</v>
      </c>
      <c r="CD677" t="n">
        <v>35167103</v>
      </c>
      <c r="CE677" t="n">
        <v>50461276095</v>
      </c>
      <c r="CF677" t="n">
        <v>51512772474</v>
      </c>
      <c r="CG677" t="n">
        <v>26838827820</v>
      </c>
      <c r="CH677" t="n">
        <v>48282832989.93902</v>
      </c>
      <c r="CI677" t="n">
        <v>48493155718.73902</v>
      </c>
      <c r="CJ677" t="n">
        <v>24379285812.4251</v>
      </c>
      <c r="CK677" t="n">
        <v>7133727768.51392</v>
      </c>
      <c r="CL677" t="n">
        <v>0</v>
      </c>
      <c r="CM677" t="n">
        <v>-22.19153113663197</v>
      </c>
      <c r="CN677" t="n">
        <v>17.30898797512054</v>
      </c>
      <c r="CO677" t="n">
        <v>21.37479245662689</v>
      </c>
      <c r="CP677" t="n">
        <v>-1119812979656.375</v>
      </c>
      <c r="CQ677" t="n">
        <v>873433621137.5928</v>
      </c>
      <c r="CR677" t="n">
        <v>1078599303627.173</v>
      </c>
      <c r="CS677" t="n">
        <v>1.305215845155573</v>
      </c>
      <c r="CT677" t="n">
        <v>65862857125.96413</v>
      </c>
      <c r="CU677" t="n">
        <v>0</v>
      </c>
      <c r="CV677" t="n">
        <v>0</v>
      </c>
      <c r="CW677" t="n">
        <v>0</v>
      </c>
      <c r="CX677" t="n">
        <v>0</v>
      </c>
      <c r="CY677" t="n">
        <v>0</v>
      </c>
      <c r="CZ677" t="n">
        <v>0</v>
      </c>
      <c r="DA677" t="n">
        <v>0</v>
      </c>
      <c r="DB677" t="n">
        <v>0</v>
      </c>
      <c r="DC677" t="n">
        <v>0</v>
      </c>
      <c r="DD677" t="n">
        <v>0</v>
      </c>
      <c r="DE677" t="n">
        <v>0</v>
      </c>
      <c r="DF677" t="n">
        <v>0</v>
      </c>
      <c r="DG677" t="n">
        <v>0</v>
      </c>
      <c r="DH677" t="n">
        <v>0</v>
      </c>
      <c r="DI677" t="n">
        <v>1</v>
      </c>
      <c r="DJ677" t="n">
        <v>0</v>
      </c>
      <c r="DK677" t="n">
        <v>50461276095</v>
      </c>
      <c r="DL677" t="n">
        <v>0</v>
      </c>
      <c r="DM677" t="n">
        <v>26838827820</v>
      </c>
      <c r="DN677" t="n">
        <v>0</v>
      </c>
      <c r="DO677" t="n">
        <v>17283571276</v>
      </c>
      <c r="DP677" t="n">
        <v>0</v>
      </c>
      <c r="DQ677" t="n">
        <v>513751867</v>
      </c>
      <c r="DR677" t="n">
        <v>0</v>
      </c>
      <c r="DS677" t="n">
        <v>0</v>
      </c>
      <c r="DT677" t="n">
        <v>0</v>
      </c>
      <c r="DU677" t="n">
        <v>0</v>
      </c>
      <c r="DV677" t="n">
        <v>43314610251</v>
      </c>
      <c r="DW677" t="n">
        <v>0</v>
      </c>
      <c r="DX677" t="n">
        <v>0</v>
      </c>
      <c r="DY677" t="n">
        <v>21224159022.99</v>
      </c>
      <c r="DZ677" t="n">
        <v>10828652562.75</v>
      </c>
      <c r="EA677" t="n">
        <v>0</v>
      </c>
      <c r="EB677" t="n">
        <v>32052811585.74</v>
      </c>
      <c r="EC677" t="n">
        <v>0.74</v>
      </c>
      <c r="ED677" t="n">
        <v>32052811585.74</v>
      </c>
      <c r="EE677" t="n">
        <v>37341344310.3</v>
      </c>
      <c r="EF677" t="n">
        <v>-901391227</v>
      </c>
      <c r="EG677" t="n">
        <v>0</v>
      </c>
      <c r="EH677" t="n">
        <v>0</v>
      </c>
      <c r="EI677" t="n">
        <v>905763501</v>
      </c>
      <c r="EJ677" t="n">
        <v>-150105152</v>
      </c>
      <c r="EK677" t="n">
        <v>848184096</v>
      </c>
      <c r="EL677" t="n">
        <v>0</v>
      </c>
      <c r="EM677" t="n">
        <v>-36778249</v>
      </c>
      <c r="EN677" t="n">
        <v>-1983997494</v>
      </c>
      <c r="EO677" t="n">
        <v>7203541199</v>
      </c>
      <c r="EP677" t="n">
        <v>-145732878</v>
      </c>
      <c r="EQ677" t="n">
        <v>6030949552</v>
      </c>
      <c r="ER677" t="n">
        <v>44</v>
      </c>
      <c r="ES677" t="inlineStr">
        <is>
          <t>Buyout</t>
        </is>
      </c>
      <c r="EU677" t="n">
        <v>2023</v>
      </c>
      <c r="EV677" t="inlineStr">
        <is>
          <t>해외직접투자</t>
        </is>
      </c>
      <c r="EW677" t="n">
        <v>0</v>
      </c>
      <c r="EX677" t="n">
        <v>0</v>
      </c>
      <c r="EY677" t="n">
        <v>0</v>
      </c>
      <c r="EZ677" t="n">
        <v>0</v>
      </c>
      <c r="FA677" t="n">
        <v>0</v>
      </c>
      <c r="FB677" t="n">
        <v>0</v>
      </c>
      <c r="FC677" t="n">
        <v>0</v>
      </c>
      <c r="FD677" t="n">
        <v>0</v>
      </c>
      <c r="FE677" t="n">
        <v>0</v>
      </c>
      <c r="FF677" t="n">
        <v>0</v>
      </c>
      <c r="FG677" t="n">
        <v>-901391227</v>
      </c>
      <c r="FH677" t="n">
        <v>0</v>
      </c>
      <c r="FI677" t="n">
        <v>0</v>
      </c>
      <c r="FJ677" t="n">
        <v>905763501</v>
      </c>
      <c r="FK677" t="n">
        <v>-150105152</v>
      </c>
      <c r="FL677" t="n">
        <v>848184096</v>
      </c>
      <c r="FM677" t="n">
        <v>0</v>
      </c>
      <c r="FN677" t="n">
        <v>-36778249</v>
      </c>
      <c r="FO677" t="n">
        <v>-1983997494</v>
      </c>
      <c r="FP677" t="n">
        <v>7203541199</v>
      </c>
      <c r="FQ677" t="b">
        <v>1</v>
      </c>
      <c r="FR677" t="b">
        <v>1</v>
      </c>
    </row>
    <row r="678">
      <c r="A678" t="inlineStr">
        <is>
          <t>BS00001521</t>
        </is>
      </c>
      <c r="B678" t="inlineStr">
        <is>
          <t>BS0000152101</t>
        </is>
      </c>
      <c r="C678" t="n">
        <v>110000800</v>
      </c>
      <c r="D678" t="inlineStr">
        <is>
          <t>2023알파코리아펀드</t>
        </is>
      </c>
      <c r="E678" t="inlineStr">
        <is>
          <t>2023알파코리아펀드</t>
        </is>
      </c>
      <c r="F678" t="inlineStr">
        <is>
          <t>VC</t>
        </is>
      </c>
      <c r="G678" t="inlineStr">
        <is>
          <t>VC</t>
        </is>
      </c>
      <c r="H678" t="inlineStr">
        <is>
          <t>VC</t>
        </is>
      </c>
      <c r="I678" t="inlineStr">
        <is>
          <t>국내</t>
        </is>
      </c>
      <c r="J678" t="inlineStr">
        <is>
          <t>아시아</t>
        </is>
      </c>
      <c r="K678" t="inlineStr">
        <is>
          <t>이머징</t>
        </is>
      </c>
      <c r="L678" t="inlineStr">
        <is>
          <t>한국</t>
        </is>
      </c>
      <c r="M678" t="inlineStr">
        <is>
          <t>해당없음</t>
        </is>
      </c>
      <c r="N678" t="inlineStr">
        <is>
          <t>출자</t>
        </is>
      </c>
      <c r="O678" t="inlineStr">
        <is>
          <t>지분</t>
        </is>
      </c>
      <c r="P678" t="inlineStr">
        <is>
          <t>주식형</t>
        </is>
      </c>
      <c r="Q678" t="inlineStr">
        <is>
          <t>블라인드</t>
        </is>
      </c>
      <c r="R678" t="inlineStr">
        <is>
          <t>KRW</t>
        </is>
      </c>
      <c r="S678" t="inlineStr">
        <is>
          <t>KRW</t>
        </is>
      </c>
      <c r="T678" s="1" t="n">
        <v>45286</v>
      </c>
      <c r="U678" s="1" t="n">
        <v>46760</v>
      </c>
      <c r="V678" s="1" t="n">
        <v>48221</v>
      </c>
      <c r="X678" t="inlineStr">
        <is>
          <t>해당없음</t>
        </is>
      </c>
      <c r="Y678" t="inlineStr">
        <is>
          <t>해당없음</t>
        </is>
      </c>
      <c r="Z678" t="inlineStr">
        <is>
          <t>해당없음</t>
        </is>
      </c>
      <c r="AA678" t="inlineStr">
        <is>
          <t>해당없음</t>
        </is>
      </c>
      <c r="AB678" t="inlineStr">
        <is>
          <t>소프트뱅크벤처스</t>
        </is>
      </c>
      <c r="AC678" t="inlineStr">
        <is>
          <t>해당없음</t>
        </is>
      </c>
      <c r="AD678" t="inlineStr">
        <is>
          <t>전희배</t>
        </is>
      </c>
      <c r="AF678" t="inlineStr">
        <is>
          <t>권우철</t>
        </is>
      </c>
      <c r="AH678" s="1" t="n">
        <v>45282</v>
      </c>
      <c r="AI678" t="inlineStr">
        <is>
          <t>기보유</t>
        </is>
      </c>
      <c r="AJ678" t="inlineStr">
        <is>
          <t>사모투자</t>
        </is>
      </c>
      <c r="AK678" t="inlineStr">
        <is>
          <t>VC</t>
        </is>
      </c>
      <c r="AL678" t="inlineStr">
        <is>
          <t>Equity</t>
        </is>
      </c>
      <c r="AM678" t="inlineStr">
        <is>
          <t>인출</t>
        </is>
      </c>
      <c r="AN678" t="inlineStr">
        <is>
          <t>운영</t>
        </is>
      </c>
      <c r="AO678" t="n">
        <v>0</v>
      </c>
      <c r="AP678" t="n">
        <v>30000000000</v>
      </c>
      <c r="AQ678" t="n">
        <v>0</v>
      </c>
      <c r="AR678" t="n">
        <v>0</v>
      </c>
      <c r="AS678" t="n">
        <v>0</v>
      </c>
      <c r="AT678" t="n">
        <v>0</v>
      </c>
      <c r="AU678" t="n">
        <v>0</v>
      </c>
      <c r="AV678" t="n">
        <v>12000000000</v>
      </c>
      <c r="AW678" t="n">
        <v>19500000000</v>
      </c>
      <c r="AX678" t="n">
        <v>0</v>
      </c>
      <c r="AY678" t="n">
        <v>0</v>
      </c>
      <c r="AZ678" t="n">
        <v>0</v>
      </c>
      <c r="BA678" t="n">
        <v>0</v>
      </c>
      <c r="BB678" t="n">
        <v>12000000000</v>
      </c>
      <c r="BC678" t="n">
        <v>19500000000</v>
      </c>
      <c r="BD678" t="n">
        <v>0</v>
      </c>
      <c r="BE678" t="n">
        <v>0</v>
      </c>
      <c r="BF678" t="n">
        <v>0</v>
      </c>
      <c r="BG678" t="n">
        <v>0</v>
      </c>
      <c r="BH678" t="n">
        <v>0</v>
      </c>
      <c r="BI678" t="n">
        <v>0</v>
      </c>
      <c r="BJ678" t="n">
        <v>0</v>
      </c>
      <c r="BK678" t="n">
        <v>0</v>
      </c>
      <c r="BL678" t="n">
        <v>0</v>
      </c>
      <c r="BM678" t="n">
        <v>8745653</v>
      </c>
      <c r="BN678" t="n">
        <v>-428352489</v>
      </c>
      <c r="BO678" t="n">
        <v>0</v>
      </c>
      <c r="BP678" t="n">
        <v>0</v>
      </c>
      <c r="BQ678" t="n">
        <v>8745653</v>
      </c>
      <c r="BR678" t="n">
        <v>-428352489</v>
      </c>
      <c r="BS678" t="n">
        <v>0</v>
      </c>
      <c r="BT678" t="n">
        <v>0</v>
      </c>
      <c r="BU678" t="n">
        <v>0</v>
      </c>
      <c r="BV678" t="n">
        <v>8745653</v>
      </c>
      <c r="BW678" t="n">
        <v>-428352489</v>
      </c>
      <c r="BX678" t="n">
        <v>0.04660702417659061</v>
      </c>
      <c r="BY678" t="n">
        <v>-3.244660667802499</v>
      </c>
      <c r="BZ678" t="n">
        <v>0</v>
      </c>
      <c r="CA678" t="n">
        <v>19500000000</v>
      </c>
      <c r="CB678" t="n">
        <v>19500000000</v>
      </c>
      <c r="CC678" t="n">
        <v>7500000000</v>
      </c>
      <c r="CD678" t="n">
        <v>0</v>
      </c>
      <c r="CE678" t="n">
        <v>18773412899</v>
      </c>
      <c r="CF678" t="n">
        <v>18764667246</v>
      </c>
      <c r="CG678" t="n">
        <v>7201765388</v>
      </c>
      <c r="CH678" t="n">
        <v>18773412899</v>
      </c>
      <c r="CI678" t="n">
        <v>18764667246</v>
      </c>
      <c r="CJ678" t="n">
        <v>7201765388</v>
      </c>
      <c r="CK678" t="n">
        <v>-428352489</v>
      </c>
      <c r="CL678" t="n">
        <v>0</v>
      </c>
      <c r="CM678" t="n">
        <v>0.5685302615165713</v>
      </c>
      <c r="CN678" t="n">
        <v>-2.757812440395356</v>
      </c>
      <c r="CO678" t="n">
        <v>-3.581304252147675</v>
      </c>
      <c r="CP678" t="n">
        <v>10673253345.02704</v>
      </c>
      <c r="CQ678" t="n">
        <v>-51773551641.54084</v>
      </c>
      <c r="CR678" t="n">
        <v>-67233303442.51272</v>
      </c>
      <c r="CS678" t="n">
        <v>0.962739123025641</v>
      </c>
      <c r="CT678" t="n">
        <v>18073899070.58152</v>
      </c>
      <c r="CU678" t="n">
        <v>0</v>
      </c>
      <c r="CV678" t="n">
        <v>0</v>
      </c>
      <c r="CW678" t="n">
        <v>0</v>
      </c>
      <c r="CX678" t="n">
        <v>0</v>
      </c>
      <c r="CY678" t="n">
        <v>0</v>
      </c>
      <c r="CZ678" t="n">
        <v>0</v>
      </c>
      <c r="DA678" t="n">
        <v>0</v>
      </c>
      <c r="DB678" t="n">
        <v>0</v>
      </c>
      <c r="DC678" t="n">
        <v>0</v>
      </c>
      <c r="DD678" t="n">
        <v>0</v>
      </c>
      <c r="DE678" t="n">
        <v>0</v>
      </c>
      <c r="DF678" t="n">
        <v>0</v>
      </c>
      <c r="DG678" t="n">
        <v>0</v>
      </c>
      <c r="DH678" t="n">
        <v>0</v>
      </c>
      <c r="DI678" t="n">
        <v>1</v>
      </c>
      <c r="DJ678" t="n">
        <v>0</v>
      </c>
      <c r="DK678" t="n">
        <v>18773412899</v>
      </c>
      <c r="DL678" t="n">
        <v>0</v>
      </c>
      <c r="DM678" t="n">
        <v>7201765388</v>
      </c>
      <c r="DN678" t="n">
        <v>0</v>
      </c>
      <c r="DO678" t="n">
        <v>12000000000</v>
      </c>
      <c r="DP678" t="n">
        <v>0</v>
      </c>
      <c r="DQ678" t="n">
        <v>0</v>
      </c>
      <c r="DR678" t="n">
        <v>0</v>
      </c>
      <c r="DS678" t="n">
        <v>0</v>
      </c>
      <c r="DT678" t="n">
        <v>0</v>
      </c>
      <c r="DU678" t="n">
        <v>0</v>
      </c>
      <c r="DV678" t="n">
        <v>15986823683</v>
      </c>
      <c r="DW678" t="n">
        <v>0</v>
      </c>
      <c r="DX678" t="n">
        <v>0</v>
      </c>
      <c r="DY678" t="n">
        <v>7833543604.67</v>
      </c>
      <c r="DZ678" t="n">
        <v>0</v>
      </c>
      <c r="EA678" t="n">
        <v>0</v>
      </c>
      <c r="EB678" t="n">
        <v>7833543604.67</v>
      </c>
      <c r="EC678" t="n">
        <v>0.49</v>
      </c>
      <c r="ED678" t="n">
        <v>7833543604.67</v>
      </c>
      <c r="EE678" t="n">
        <v>9198972320.51</v>
      </c>
      <c r="EF678" t="n">
        <v>0</v>
      </c>
      <c r="EG678" t="n">
        <v>0</v>
      </c>
      <c r="EH678" t="n">
        <v>0</v>
      </c>
      <c r="EI678" t="n">
        <v>0</v>
      </c>
      <c r="EJ678" t="n">
        <v>8745653</v>
      </c>
      <c r="EK678" t="n">
        <v>0</v>
      </c>
      <c r="EL678" t="n">
        <v>0</v>
      </c>
      <c r="EM678" t="n">
        <v>0</v>
      </c>
      <c r="EN678" t="n">
        <v>0</v>
      </c>
      <c r="EO678" t="n">
        <v>-428352489</v>
      </c>
      <c r="EP678" t="n">
        <v>8745653</v>
      </c>
      <c r="EQ678" t="n">
        <v>-428352489</v>
      </c>
      <c r="ER678" t="n">
        <v>705</v>
      </c>
      <c r="EU678" t="n">
        <v>2023</v>
      </c>
      <c r="EV678" t="inlineStr">
        <is>
          <t>국내간접투자</t>
        </is>
      </c>
      <c r="EW678" t="n">
        <v>0</v>
      </c>
      <c r="EX678" t="n">
        <v>0</v>
      </c>
      <c r="EY678" t="n">
        <v>0</v>
      </c>
      <c r="EZ678" t="n">
        <v>0</v>
      </c>
      <c r="FA678" t="n">
        <v>0</v>
      </c>
      <c r="FB678" t="n">
        <v>0</v>
      </c>
      <c r="FC678" t="n">
        <v>0</v>
      </c>
      <c r="FD678" t="n">
        <v>0</v>
      </c>
      <c r="FE678" t="n">
        <v>0</v>
      </c>
      <c r="FF678" t="n">
        <v>0</v>
      </c>
      <c r="FG678" t="n">
        <v>0</v>
      </c>
      <c r="FH678" t="n">
        <v>0</v>
      </c>
      <c r="FI678" t="n">
        <v>0</v>
      </c>
      <c r="FJ678" t="n">
        <v>0</v>
      </c>
      <c r="FK678" t="n">
        <v>8745653</v>
      </c>
      <c r="FL678" t="n">
        <v>0</v>
      </c>
      <c r="FM678" t="n">
        <v>0</v>
      </c>
      <c r="FN678" t="n">
        <v>0</v>
      </c>
      <c r="FO678" t="n">
        <v>0</v>
      </c>
      <c r="FP678" t="n">
        <v>-428352489</v>
      </c>
      <c r="FQ678" t="b">
        <v>1</v>
      </c>
      <c r="FR678" t="b">
        <v>1</v>
      </c>
    </row>
    <row r="679">
      <c r="A679" t="inlineStr">
        <is>
          <t>BS00001522</t>
        </is>
      </c>
      <c r="B679" t="n">
        <v>406202093406</v>
      </c>
      <c r="C679" t="n">
        <v>6000000001292</v>
      </c>
      <c r="D679" t="inlineStr">
        <is>
          <t>대구-부산간고속도로(신대구부산고속도로) 펀드대출</t>
        </is>
      </c>
      <c r="E679" t="inlineStr">
        <is>
          <t>대구-부산간고속도로(신대구부산고속도로) 펀드대출</t>
        </is>
      </c>
      <c r="F679" t="inlineStr">
        <is>
          <t>인프라</t>
        </is>
      </c>
      <c r="G679" t="inlineStr">
        <is>
          <t>BTO</t>
        </is>
      </c>
      <c r="H679" t="inlineStr">
        <is>
          <t>도로</t>
        </is>
      </c>
      <c r="I679" t="inlineStr">
        <is>
          <t>국내</t>
        </is>
      </c>
      <c r="J679" t="inlineStr">
        <is>
          <t>아시아</t>
        </is>
      </c>
      <c r="K679" t="inlineStr">
        <is>
          <t>이머징</t>
        </is>
      </c>
      <c r="L679" t="inlineStr">
        <is>
          <t>한국</t>
        </is>
      </c>
      <c r="M679" t="inlineStr">
        <is>
          <t>해당없음</t>
        </is>
      </c>
      <c r="N679" t="inlineStr">
        <is>
          <t>대출</t>
        </is>
      </c>
      <c r="O679" t="inlineStr">
        <is>
          <t>후순위</t>
        </is>
      </c>
      <c r="P679" t="inlineStr">
        <is>
          <t>대출</t>
        </is>
      </c>
      <c r="Q679" t="inlineStr">
        <is>
          <t>프로젝트</t>
        </is>
      </c>
      <c r="R679" t="inlineStr">
        <is>
          <t>KRW</t>
        </is>
      </c>
      <c r="S679" t="inlineStr">
        <is>
          <t>KRW</t>
        </is>
      </c>
      <c r="T679" s="1" t="n">
        <v>45533</v>
      </c>
      <c r="U679" s="1" t="n">
        <v>45898</v>
      </c>
      <c r="V679" s="1" t="n">
        <v>48455</v>
      </c>
      <c r="X679" t="inlineStr">
        <is>
          <t>PPP</t>
        </is>
      </c>
      <c r="Y679" t="inlineStr">
        <is>
          <t>Merchant(정부)</t>
        </is>
      </c>
      <c r="Z679" t="inlineStr">
        <is>
          <t>해지시 지급금</t>
        </is>
      </c>
      <c r="AA679" t="inlineStr">
        <is>
          <t>해지시 지급금 일부 커버</t>
        </is>
      </c>
      <c r="AB679" t="inlineStr">
        <is>
          <t>KB국민은행</t>
        </is>
      </c>
      <c r="AC679" t="inlineStr">
        <is>
          <t>해당없음</t>
        </is>
      </c>
      <c r="AD679" t="inlineStr">
        <is>
          <t>허강혁</t>
        </is>
      </c>
      <c r="AF679" t="inlineStr">
        <is>
          <t>유재섭</t>
        </is>
      </c>
      <c r="AH679" s="1" t="n">
        <v>45309</v>
      </c>
      <c r="AI679" t="inlineStr">
        <is>
          <t>기보유</t>
        </is>
      </c>
      <c r="AJ679" t="inlineStr">
        <is>
          <t>국내실물</t>
        </is>
      </c>
      <c r="AK679" t="inlineStr">
        <is>
          <t>인프라</t>
        </is>
      </c>
      <c r="AL679" t="inlineStr">
        <is>
          <t>Debt</t>
        </is>
      </c>
      <c r="AM679" t="inlineStr">
        <is>
          <t>인출</t>
        </is>
      </c>
      <c r="AN679" t="inlineStr">
        <is>
          <t>운영</t>
        </is>
      </c>
      <c r="AO679" t="n">
        <v>0</v>
      </c>
      <c r="AP679" t="n">
        <v>70000000000</v>
      </c>
      <c r="AQ679" t="n">
        <v>0</v>
      </c>
      <c r="AR679" t="n">
        <v>0</v>
      </c>
      <c r="AS679" t="n">
        <v>0</v>
      </c>
      <c r="AT679" t="n">
        <v>0</v>
      </c>
      <c r="AU679" t="n">
        <v>0</v>
      </c>
      <c r="AV679" t="n">
        <v>0</v>
      </c>
      <c r="AW679" t="n">
        <v>68121582734</v>
      </c>
      <c r="AX679" t="n">
        <v>2196921043</v>
      </c>
      <c r="AY679" t="n">
        <v>8787684172</v>
      </c>
      <c r="AZ679" t="n">
        <v>10984605215</v>
      </c>
      <c r="BA679" t="n">
        <v>-2196921043</v>
      </c>
      <c r="BB679" t="n">
        <v>-8787684172</v>
      </c>
      <c r="BC679" t="n">
        <v>57136977519</v>
      </c>
      <c r="BD679" t="n">
        <v>961534273</v>
      </c>
      <c r="BE679" t="n">
        <v>4070091821</v>
      </c>
      <c r="BF679" t="n">
        <v>5092215429</v>
      </c>
      <c r="BG679" t="n">
        <v>0</v>
      </c>
      <c r="BH679" t="n">
        <v>4070091821</v>
      </c>
      <c r="BI679" t="n">
        <v>0</v>
      </c>
      <c r="BJ679" t="n">
        <v>0</v>
      </c>
      <c r="BK679" t="n">
        <v>0</v>
      </c>
      <c r="BL679" t="n">
        <v>4059361846</v>
      </c>
      <c r="BM679" t="n">
        <v>0</v>
      </c>
      <c r="BN679" t="n">
        <v>0</v>
      </c>
      <c r="BO679" t="n">
        <v>333317918</v>
      </c>
      <c r="BP679" t="n">
        <v>4095658080</v>
      </c>
      <c r="BQ679" t="n">
        <v>333317918</v>
      </c>
      <c r="BR679" t="n">
        <v>4095658080</v>
      </c>
      <c r="BS679" t="n">
        <v>0</v>
      </c>
      <c r="BT679" t="n">
        <v>0</v>
      </c>
      <c r="BU679" t="n">
        <v>0</v>
      </c>
      <c r="BV679" t="n">
        <v>333317918</v>
      </c>
      <c r="BW679" t="n">
        <v>4095658080</v>
      </c>
      <c r="BX679" t="n">
        <v>0.5748865003547271</v>
      </c>
      <c r="BY679" t="n">
        <v>6.885427314762314</v>
      </c>
      <c r="BZ679" t="n">
        <v>0</v>
      </c>
      <c r="CA679" t="n">
        <v>57136977519</v>
      </c>
      <c r="CB679" t="n">
        <v>59155896866</v>
      </c>
      <c r="CC679" t="n">
        <v>65924661691</v>
      </c>
      <c r="CD679" t="n">
        <v>0</v>
      </c>
      <c r="CE679" t="n">
        <v>57136977519</v>
      </c>
      <c r="CF679" t="n">
        <v>59155896866</v>
      </c>
      <c r="CG679" t="n">
        <v>65924661691</v>
      </c>
      <c r="CH679" t="n">
        <v>57136977519</v>
      </c>
      <c r="CI679" t="n">
        <v>59155896866</v>
      </c>
      <c r="CJ679" t="n">
        <v>65924661691</v>
      </c>
      <c r="CK679" t="n">
        <v>0</v>
      </c>
      <c r="CL679" t="n">
        <v>0</v>
      </c>
      <c r="CM679" t="n">
        <v>0.5543604833333333</v>
      </c>
      <c r="CN679" t="n">
        <v>6.6523258</v>
      </c>
      <c r="CO679" t="n">
        <v>6.6523258</v>
      </c>
      <c r="CP679" t="n">
        <v>31674482473.63864</v>
      </c>
      <c r="CQ679" t="n">
        <v>380093789683.6637</v>
      </c>
      <c r="CR679" t="n">
        <v>380093789683.6637</v>
      </c>
      <c r="CS679" t="n">
        <v>1.074751866069877</v>
      </c>
      <c r="CT679" t="n">
        <v>61408073210.13785</v>
      </c>
      <c r="CU679" t="n">
        <v>6.5</v>
      </c>
      <c r="CV679" t="n">
        <v>0</v>
      </c>
      <c r="CW679" t="n">
        <v>0</v>
      </c>
      <c r="CX679" t="n">
        <v>6.5</v>
      </c>
      <c r="CY679" t="n">
        <v>6.5</v>
      </c>
      <c r="CZ679" t="n">
        <v>371390353873.5</v>
      </c>
      <c r="DA679" t="n">
        <v>0</v>
      </c>
      <c r="DB679" t="n">
        <v>0</v>
      </c>
      <c r="DC679" t="n">
        <v>14279986779.5</v>
      </c>
      <c r="DD679" t="n">
        <v>57119947118</v>
      </c>
      <c r="DE679" t="n">
        <v>57136977519</v>
      </c>
      <c r="DF679" t="n">
        <v>0</v>
      </c>
      <c r="DG679" t="n">
        <v>2196921043</v>
      </c>
      <c r="DH679" t="n">
        <v>1</v>
      </c>
      <c r="DI679" t="n">
        <v>0</v>
      </c>
      <c r="DJ679" t="n">
        <v>57136977519</v>
      </c>
      <c r="DK679" t="n">
        <v>0</v>
      </c>
      <c r="DL679" t="n">
        <v>65924661691</v>
      </c>
      <c r="DM679" t="n">
        <v>0</v>
      </c>
      <c r="DN679" t="n">
        <v>0</v>
      </c>
      <c r="DO679" t="n">
        <v>0</v>
      </c>
      <c r="DP679" t="n">
        <v>8787684172</v>
      </c>
      <c r="DQ679" t="n">
        <v>0</v>
      </c>
      <c r="DR679" t="n">
        <v>0</v>
      </c>
      <c r="DS679" t="n">
        <v>0</v>
      </c>
      <c r="DT679" t="n">
        <v>0</v>
      </c>
      <c r="DU679" t="n">
        <v>0</v>
      </c>
      <c r="DV679" t="n">
        <v>65071018326.14295</v>
      </c>
      <c r="DW679" t="n">
        <v>0</v>
      </c>
      <c r="DX679" t="n">
        <v>0</v>
      </c>
      <c r="DY679" t="n">
        <v>0</v>
      </c>
      <c r="DZ679" t="n">
        <v>0</v>
      </c>
      <c r="EA679" t="n">
        <v>0</v>
      </c>
      <c r="EB679" t="n">
        <v>0</v>
      </c>
      <c r="EC679" t="n">
        <v>0</v>
      </c>
      <c r="ED679" t="n">
        <v>0</v>
      </c>
      <c r="EE679" t="n">
        <v>0</v>
      </c>
      <c r="EF679" t="n">
        <v>0</v>
      </c>
      <c r="EG679" t="n">
        <v>333317918</v>
      </c>
      <c r="EH679" t="n">
        <v>0</v>
      </c>
      <c r="EI679" t="n">
        <v>0</v>
      </c>
      <c r="EJ679" t="n">
        <v>0</v>
      </c>
      <c r="EK679" t="n">
        <v>0</v>
      </c>
      <c r="EL679" t="n">
        <v>4095658080</v>
      </c>
      <c r="EM679" t="n">
        <v>0</v>
      </c>
      <c r="EN679" t="n">
        <v>0</v>
      </c>
      <c r="EO679" t="n">
        <v>0</v>
      </c>
      <c r="EP679" t="n">
        <v>333317918</v>
      </c>
      <c r="EQ679" t="n">
        <v>4095658080</v>
      </c>
      <c r="ER679" t="n">
        <v>67</v>
      </c>
      <c r="EU679" t="n">
        <v>2024</v>
      </c>
      <c r="EV679" t="inlineStr">
        <is>
          <t>국내간접투자</t>
        </is>
      </c>
      <c r="EW679" t="n">
        <v>0</v>
      </c>
      <c r="EX679" t="n">
        <v>333317918</v>
      </c>
      <c r="EY679" t="n">
        <v>0</v>
      </c>
      <c r="EZ679" t="n">
        <v>0</v>
      </c>
      <c r="FA679" t="n">
        <v>0</v>
      </c>
      <c r="FB679" t="n">
        <v>0</v>
      </c>
      <c r="FC679" t="n">
        <v>4095658080</v>
      </c>
      <c r="FD679" t="n">
        <v>0</v>
      </c>
      <c r="FE679" t="n">
        <v>0</v>
      </c>
      <c r="FF679" t="n">
        <v>0</v>
      </c>
      <c r="FG679" t="n">
        <v>0</v>
      </c>
      <c r="FH679" t="n">
        <v>0</v>
      </c>
      <c r="FI679" t="n">
        <v>0</v>
      </c>
      <c r="FJ679" t="n">
        <v>0</v>
      </c>
      <c r="FK679" t="n">
        <v>0</v>
      </c>
      <c r="FL679" t="n">
        <v>0</v>
      </c>
      <c r="FM679" t="n">
        <v>0</v>
      </c>
      <c r="FN679" t="n">
        <v>0</v>
      </c>
      <c r="FO679" t="n">
        <v>0</v>
      </c>
      <c r="FP679" t="n">
        <v>0</v>
      </c>
      <c r="FQ679" t="b">
        <v>1</v>
      </c>
      <c r="FR679" t="b">
        <v>1</v>
      </c>
    </row>
    <row r="680">
      <c r="A680" t="inlineStr">
        <is>
          <t>BS00001523</t>
        </is>
      </c>
      <c r="B680" t="inlineStr">
        <is>
          <t>BS0000152301</t>
        </is>
      </c>
      <c r="C680" t="n">
        <v>210001833</v>
      </c>
      <c r="D680" t="inlineStr">
        <is>
          <t>ANGELO GORDON DIRECT LENDING V</t>
        </is>
      </c>
      <c r="E680" t="inlineStr">
        <is>
          <t>AG DLI V (UNLEVERED), L.P.</t>
        </is>
      </c>
      <c r="F680" t="inlineStr">
        <is>
          <t>PD</t>
        </is>
      </c>
      <c r="G680" t="inlineStr">
        <is>
          <t>PD</t>
        </is>
      </c>
      <c r="H680" t="inlineStr">
        <is>
          <t>Senior</t>
        </is>
      </c>
      <c r="I680" t="inlineStr">
        <is>
          <t>해외</t>
        </is>
      </c>
      <c r="J680" t="inlineStr">
        <is>
          <t>아메리카</t>
        </is>
      </c>
      <c r="K680" t="inlineStr">
        <is>
          <t>선진국</t>
        </is>
      </c>
      <c r="L680" t="inlineStr">
        <is>
          <t>미국</t>
        </is>
      </c>
      <c r="M680" t="inlineStr">
        <is>
          <t>해당없음</t>
        </is>
      </c>
      <c r="N680" t="inlineStr">
        <is>
          <t>수익증권</t>
        </is>
      </c>
      <c r="O680" t="inlineStr">
        <is>
          <t>선순위</t>
        </is>
      </c>
      <c r="P680" t="inlineStr">
        <is>
          <t>채권형</t>
        </is>
      </c>
      <c r="Q680" t="inlineStr">
        <is>
          <t>블라인드</t>
        </is>
      </c>
      <c r="R680" t="inlineStr">
        <is>
          <t>USD</t>
        </is>
      </c>
      <c r="S680" t="inlineStr">
        <is>
          <t>USD</t>
        </is>
      </c>
      <c r="T680" s="1" t="n">
        <v>45330</v>
      </c>
      <c r="U680" s="1" t="n">
        <v>45930</v>
      </c>
      <c r="V680" s="1" t="n">
        <v>47756</v>
      </c>
      <c r="X680" t="inlineStr">
        <is>
          <t>해당없음</t>
        </is>
      </c>
      <c r="Y680" t="inlineStr">
        <is>
          <t>해당없음</t>
        </is>
      </c>
      <c r="Z680" t="inlineStr">
        <is>
          <t>해당없음</t>
        </is>
      </c>
      <c r="AA680" t="inlineStr">
        <is>
          <t>해당없음</t>
        </is>
      </c>
      <c r="AB680" t="inlineStr">
        <is>
          <t>해당없음</t>
        </is>
      </c>
      <c r="AC680" t="inlineStr">
        <is>
          <t>TPG Angelo Gordon</t>
        </is>
      </c>
      <c r="AD680" t="inlineStr">
        <is>
          <t>강윤구</t>
        </is>
      </c>
      <c r="AF680" t="inlineStr">
        <is>
          <t>이현호</t>
        </is>
      </c>
      <c r="AH680" s="1" t="n">
        <v>45282</v>
      </c>
      <c r="AI680" t="inlineStr">
        <is>
          <t>기보유</t>
        </is>
      </c>
      <c r="AJ680" t="inlineStr">
        <is>
          <t>사모투자</t>
        </is>
      </c>
      <c r="AK680" t="inlineStr">
        <is>
          <t>PD</t>
        </is>
      </c>
      <c r="AL680" t="inlineStr">
        <is>
          <t>Debt</t>
        </is>
      </c>
      <c r="AM680" t="inlineStr">
        <is>
          <t>인출</t>
        </is>
      </c>
      <c r="AN680" t="inlineStr">
        <is>
          <t>운영</t>
        </is>
      </c>
      <c r="AO680" t="n">
        <v>50000000</v>
      </c>
      <c r="AP680" t="n">
        <v>70000000000</v>
      </c>
      <c r="AQ680" t="n">
        <v>0</v>
      </c>
      <c r="AR680" t="n">
        <v>0</v>
      </c>
      <c r="AS680" t="n">
        <v>0</v>
      </c>
      <c r="AT680" t="n">
        <v>0</v>
      </c>
      <c r="AU680" t="n">
        <v>0</v>
      </c>
      <c r="AV680" t="n">
        <v>9598920000</v>
      </c>
      <c r="AW680" t="n">
        <v>52172233442</v>
      </c>
      <c r="AX680" t="n">
        <v>0</v>
      </c>
      <c r="AY680" t="n">
        <v>0</v>
      </c>
      <c r="AZ680" t="n">
        <v>0</v>
      </c>
      <c r="BA680" t="n">
        <v>0</v>
      </c>
      <c r="BB680" t="n">
        <v>9598920000</v>
      </c>
      <c r="BC680" t="n">
        <v>52172233442</v>
      </c>
      <c r="BD680" t="n">
        <v>0</v>
      </c>
      <c r="BE680" t="n">
        <v>2950742936</v>
      </c>
      <c r="BF680" t="n">
        <v>7334526552</v>
      </c>
      <c r="BG680" t="n">
        <v>2950742936</v>
      </c>
      <c r="BH680" t="n">
        <v>0</v>
      </c>
      <c r="BI680" t="n">
        <v>0</v>
      </c>
      <c r="BJ680" t="n">
        <v>0</v>
      </c>
      <c r="BK680" t="n">
        <v>2950742936</v>
      </c>
      <c r="BL680" t="n">
        <v>0</v>
      </c>
      <c r="BM680" t="n">
        <v>-154107663</v>
      </c>
      <c r="BN680" t="n">
        <v>-990654637</v>
      </c>
      <c r="BO680" t="n">
        <v>0</v>
      </c>
      <c r="BP680" t="n">
        <v>2950742936</v>
      </c>
      <c r="BQ680" t="n">
        <v>-154107663</v>
      </c>
      <c r="BR680" t="n">
        <v>1960088299</v>
      </c>
      <c r="BS680" t="n">
        <v>0</v>
      </c>
      <c r="BT680" t="n">
        <v>0</v>
      </c>
      <c r="BU680" t="n">
        <v>0</v>
      </c>
      <c r="BV680" t="n">
        <v>-154107663</v>
      </c>
      <c r="BW680" t="n">
        <v>1960088299</v>
      </c>
      <c r="BX680" t="n">
        <v>-0.2827522763932518</v>
      </c>
      <c r="BY680" t="n">
        <v>4.025757642734315</v>
      </c>
      <c r="BZ680" t="n">
        <v>38579417</v>
      </c>
      <c r="CA680" t="n">
        <v>52172233442</v>
      </c>
      <c r="CB680" t="n">
        <v>52172233442</v>
      </c>
      <c r="CC680" t="n">
        <v>42573313442</v>
      </c>
      <c r="CD680" t="n">
        <v>37538821</v>
      </c>
      <c r="CE680" t="n">
        <v>53864454253</v>
      </c>
      <c r="CF680" t="n">
        <v>54986865001</v>
      </c>
      <c r="CG680" t="n">
        <v>45472996170</v>
      </c>
      <c r="CH680" t="n">
        <v>50679082189.73946</v>
      </c>
      <c r="CI680" t="n">
        <v>50647968369.43946</v>
      </c>
      <c r="CJ680" t="n">
        <v>41212966475.28888</v>
      </c>
      <c r="CK680" t="n">
        <v>-132804285.5494232</v>
      </c>
      <c r="CL680" t="n">
        <v>0</v>
      </c>
      <c r="CM680" t="n">
        <v>-22.19153113663197</v>
      </c>
      <c r="CN680" t="n">
        <v>3.78809005022049</v>
      </c>
      <c r="CO680" t="n">
        <v>11.88710033893585</v>
      </c>
      <c r="CP680" t="n">
        <v>-1195334713713.138</v>
      </c>
      <c r="CQ680" t="n">
        <v>204043403216.346</v>
      </c>
      <c r="CR680" t="n">
        <v>640292172407.431</v>
      </c>
      <c r="CS680" t="n">
        <v>1.173018227656193</v>
      </c>
      <c r="CT680" t="n">
        <v>63183986661.52214</v>
      </c>
      <c r="CU680" t="n">
        <v>0</v>
      </c>
      <c r="CV680" t="n">
        <v>0</v>
      </c>
      <c r="CW680" t="n">
        <v>0</v>
      </c>
      <c r="CX680" t="n">
        <v>0</v>
      </c>
      <c r="CY680" t="n">
        <v>0</v>
      </c>
      <c r="CZ680" t="n">
        <v>0</v>
      </c>
      <c r="DA680" t="n">
        <v>0</v>
      </c>
      <c r="DB680" t="n">
        <v>0</v>
      </c>
      <c r="DC680" t="n">
        <v>0</v>
      </c>
      <c r="DD680" t="n">
        <v>0</v>
      </c>
      <c r="DE680" t="n">
        <v>0</v>
      </c>
      <c r="DF680" t="n">
        <v>0</v>
      </c>
      <c r="DG680" t="n">
        <v>0</v>
      </c>
      <c r="DH680" t="n">
        <v>0.9802849761710762</v>
      </c>
      <c r="DI680" t="n">
        <v>0.01971502382892378</v>
      </c>
      <c r="DJ680" t="n">
        <v>52802515253.87013</v>
      </c>
      <c r="DK680" t="n">
        <v>1061938999.12987</v>
      </c>
      <c r="DL680" t="n">
        <v>44576494966.93589</v>
      </c>
      <c r="DM680" t="n">
        <v>896501203.0641096</v>
      </c>
      <c r="DN680" t="n">
        <v>9409677063.468067</v>
      </c>
      <c r="DO680" t="n">
        <v>189242936.531933</v>
      </c>
      <c r="DP680" t="n">
        <v>0</v>
      </c>
      <c r="DQ680" t="n">
        <v>0</v>
      </c>
      <c r="DR680" t="n">
        <v>0</v>
      </c>
      <c r="DS680" t="n">
        <v>0</v>
      </c>
      <c r="DT680" t="n">
        <v>0</v>
      </c>
      <c r="DU680" t="n">
        <v>0</v>
      </c>
      <c r="DV680" t="n">
        <v>43332712766</v>
      </c>
      <c r="DW680" t="n">
        <v>5350723372.34568</v>
      </c>
      <c r="DX680" t="n">
        <v>0</v>
      </c>
      <c r="DY680" t="n">
        <v>424660585.1068</v>
      </c>
      <c r="DZ680" t="n">
        <v>10833178191.5</v>
      </c>
      <c r="EA680" t="n">
        <v>0</v>
      </c>
      <c r="EB680" t="n">
        <v>16608562148.95248</v>
      </c>
      <c r="EC680" t="n">
        <v>0.38328</v>
      </c>
      <c r="ED680" t="n">
        <v>16608562148.95248</v>
      </c>
      <c r="EE680" t="n">
        <v>20645168026.08984</v>
      </c>
      <c r="EF680" t="n">
        <v>-1125854929</v>
      </c>
      <c r="EG680" t="n">
        <v>0</v>
      </c>
      <c r="EH680" t="n">
        <v>0</v>
      </c>
      <c r="EI680" t="n">
        <v>968303085</v>
      </c>
      <c r="EJ680" t="n">
        <v>3444181</v>
      </c>
      <c r="EK680" t="n">
        <v>-13907368</v>
      </c>
      <c r="EL680" t="n">
        <v>2950742936</v>
      </c>
      <c r="EM680" t="n">
        <v>0</v>
      </c>
      <c r="EN680" t="n">
        <v>-811461138</v>
      </c>
      <c r="EO680" t="n">
        <v>-165286131</v>
      </c>
      <c r="EP680" t="n">
        <v>-154107663</v>
      </c>
      <c r="EQ680" t="n">
        <v>1960088299</v>
      </c>
      <c r="ER680" t="n">
        <v>132</v>
      </c>
      <c r="EU680" t="n">
        <v>2023</v>
      </c>
      <c r="EV680" t="inlineStr">
        <is>
          <t>해외직접투자</t>
        </is>
      </c>
      <c r="EW680" t="n">
        <v>-1103658672.246854</v>
      </c>
      <c r="EX680" t="n">
        <v>0</v>
      </c>
      <c r="EY680" t="n">
        <v>0</v>
      </c>
      <c r="EZ680" t="n">
        <v>949212966.6056046</v>
      </c>
      <c r="FA680" t="n">
        <v>3376278.889513873</v>
      </c>
      <c r="FB680" t="n">
        <v>-13633183.90848239</v>
      </c>
      <c r="FC680" t="n">
        <v>2892568968.703732</v>
      </c>
      <c r="FD680" t="n">
        <v>0</v>
      </c>
      <c r="FE680" t="n">
        <v>-795463162.3280843</v>
      </c>
      <c r="FF680" t="n">
        <v>-162027510.9887444</v>
      </c>
      <c r="FG680" t="n">
        <v>-22196256.75314628</v>
      </c>
      <c r="FH680" t="n">
        <v>0</v>
      </c>
      <c r="FI680" t="n">
        <v>0</v>
      </c>
      <c r="FJ680" t="n">
        <v>19090118.3943954</v>
      </c>
      <c r="FK680" t="n">
        <v>67902.11048612652</v>
      </c>
      <c r="FL680" t="n">
        <v>-274184.091517612</v>
      </c>
      <c r="FM680" t="n">
        <v>58173967.2962685</v>
      </c>
      <c r="FN680" t="n">
        <v>0</v>
      </c>
      <c r="FO680" t="n">
        <v>-15997975.6719156</v>
      </c>
      <c r="FP680" t="n">
        <v>-3258620.011255617</v>
      </c>
      <c r="FQ680" t="b">
        <v>1</v>
      </c>
      <c r="FR680" t="b">
        <v>1</v>
      </c>
    </row>
    <row r="681">
      <c r="A681" t="inlineStr">
        <is>
          <t>BS00001501</t>
        </is>
      </c>
      <c r="B681" t="inlineStr">
        <is>
          <t>BS0000150101</t>
        </is>
      </c>
      <c r="C681" t="n">
        <v>110000808</v>
      </c>
      <c r="D681" t="inlineStr">
        <is>
          <t>인비저닝 임팩트 솔루션 투자조합</t>
        </is>
      </c>
      <c r="E681" t="inlineStr">
        <is>
          <t>인비저닝 임팩트 솔루션 투자조합</t>
        </is>
      </c>
      <c r="F681" t="inlineStr">
        <is>
          <t>VC</t>
        </is>
      </c>
      <c r="G681" t="inlineStr">
        <is>
          <t>VC</t>
        </is>
      </c>
      <c r="H681" t="inlineStr">
        <is>
          <t>VC</t>
        </is>
      </c>
      <c r="I681" t="inlineStr">
        <is>
          <t>국내</t>
        </is>
      </c>
      <c r="J681" t="inlineStr">
        <is>
          <t>혼합(아시아, 미국)</t>
        </is>
      </c>
      <c r="K681" t="inlineStr">
        <is>
          <t>이머징</t>
        </is>
      </c>
      <c r="L681" t="inlineStr">
        <is>
          <t>한국</t>
        </is>
      </c>
      <c r="M681" t="inlineStr">
        <is>
          <t>해당없음</t>
        </is>
      </c>
      <c r="N681" t="inlineStr">
        <is>
          <t>출자</t>
        </is>
      </c>
      <c r="O681" t="inlineStr">
        <is>
          <t>지분</t>
        </is>
      </c>
      <c r="P681" t="inlineStr">
        <is>
          <t>주식형</t>
        </is>
      </c>
      <c r="Q681" t="inlineStr">
        <is>
          <t>블라인드</t>
        </is>
      </c>
      <c r="R681" t="inlineStr">
        <is>
          <t>KRW</t>
        </is>
      </c>
      <c r="S681" t="inlineStr">
        <is>
          <t>KRW</t>
        </is>
      </c>
      <c r="T681" s="1" t="n">
        <v>45313</v>
      </c>
      <c r="U681" s="1" t="n">
        <v>46607</v>
      </c>
      <c r="V681" s="1" t="n">
        <v>48068</v>
      </c>
      <c r="X681" t="inlineStr">
        <is>
          <t>해당없음</t>
        </is>
      </c>
      <c r="Y681" t="inlineStr">
        <is>
          <t>해당없음</t>
        </is>
      </c>
      <c r="Z681" t="inlineStr">
        <is>
          <t>해당없음</t>
        </is>
      </c>
      <c r="AA681" t="inlineStr">
        <is>
          <t>해당없음</t>
        </is>
      </c>
      <c r="AB681" t="inlineStr">
        <is>
          <t>유한회사 인비저닝 파트너스</t>
        </is>
      </c>
      <c r="AC681" t="inlineStr">
        <is>
          <t>해당없음</t>
        </is>
      </c>
      <c r="AD681" t="inlineStr">
        <is>
          <t>이용훈</t>
        </is>
      </c>
      <c r="AF681" t="inlineStr">
        <is>
          <t>권우철</t>
        </is>
      </c>
      <c r="AH681" s="1" t="n">
        <v>45306</v>
      </c>
      <c r="AI681" t="inlineStr">
        <is>
          <t>기보유</t>
        </is>
      </c>
      <c r="AJ681" t="inlineStr">
        <is>
          <t>사모투자</t>
        </is>
      </c>
      <c r="AK681" t="inlineStr">
        <is>
          <t>VC</t>
        </is>
      </c>
      <c r="AL681" t="inlineStr">
        <is>
          <t>Equity</t>
        </is>
      </c>
      <c r="AM681" t="inlineStr">
        <is>
          <t>인출</t>
        </is>
      </c>
      <c r="AN681" t="inlineStr">
        <is>
          <t>운영</t>
        </is>
      </c>
      <c r="AO681" t="n">
        <v>0</v>
      </c>
      <c r="AP681" t="n">
        <v>7500000000</v>
      </c>
      <c r="AQ681" t="n">
        <v>0</v>
      </c>
      <c r="AR681" t="n">
        <v>0</v>
      </c>
      <c r="AS681" t="n">
        <v>0</v>
      </c>
      <c r="AT681" t="n">
        <v>0</v>
      </c>
      <c r="AU681" t="n">
        <v>0</v>
      </c>
      <c r="AV681" t="n">
        <v>1125000000</v>
      </c>
      <c r="AW681" t="n">
        <v>3735000000</v>
      </c>
      <c r="AX681" t="n">
        <v>0</v>
      </c>
      <c r="AY681" t="n">
        <v>0</v>
      </c>
      <c r="AZ681" t="n">
        <v>0</v>
      </c>
      <c r="BA681" t="n">
        <v>0</v>
      </c>
      <c r="BB681" t="n">
        <v>1125000000</v>
      </c>
      <c r="BC681" t="n">
        <v>3735000000</v>
      </c>
      <c r="BD681" t="n">
        <v>0</v>
      </c>
      <c r="BE681" t="n">
        <v>0</v>
      </c>
      <c r="BF681" t="n">
        <v>0</v>
      </c>
      <c r="BG681" t="n">
        <v>0</v>
      </c>
      <c r="BH681" t="n">
        <v>0</v>
      </c>
      <c r="BI681" t="n">
        <v>0</v>
      </c>
      <c r="BJ681" t="n">
        <v>0</v>
      </c>
      <c r="BK681" t="n">
        <v>0</v>
      </c>
      <c r="BL681" t="n">
        <v>0</v>
      </c>
      <c r="BM681" t="n">
        <v>0</v>
      </c>
      <c r="BN681" t="n">
        <v>0</v>
      </c>
      <c r="BO681" t="n">
        <v>0</v>
      </c>
      <c r="BP681" t="n">
        <v>0</v>
      </c>
      <c r="BQ681" t="n">
        <v>0</v>
      </c>
      <c r="BR681" t="n">
        <v>0</v>
      </c>
      <c r="BS681" t="n">
        <v>0</v>
      </c>
      <c r="BT681" t="n">
        <v>0</v>
      </c>
      <c r="BU681" t="n">
        <v>0</v>
      </c>
      <c r="BV681" t="n">
        <v>0</v>
      </c>
      <c r="BW681" t="n">
        <v>0</v>
      </c>
      <c r="BX681" t="n">
        <v>0</v>
      </c>
      <c r="BY681" t="n">
        <v>0</v>
      </c>
      <c r="BZ681" t="n">
        <v>0</v>
      </c>
      <c r="CA681" t="n">
        <v>3735000000</v>
      </c>
      <c r="CB681" t="n">
        <v>3735000000</v>
      </c>
      <c r="CC681" t="n">
        <v>2610000000</v>
      </c>
      <c r="CD681" t="n">
        <v>0</v>
      </c>
      <c r="CE681" t="n">
        <v>3735000000</v>
      </c>
      <c r="CF681" t="n">
        <v>3735000000</v>
      </c>
      <c r="CG681" t="n">
        <v>2610000000</v>
      </c>
      <c r="CH681" t="n">
        <v>3735000000</v>
      </c>
      <c r="CI681" t="n">
        <v>3735000000</v>
      </c>
      <c r="CJ681" t="n">
        <v>2610000000</v>
      </c>
      <c r="CK681" t="n">
        <v>0</v>
      </c>
      <c r="CL681" t="n">
        <v>0</v>
      </c>
      <c r="CM681" t="n">
        <v>2.980232238769531e-07</v>
      </c>
      <c r="CN681" t="n">
        <v>2.980232238769531e-07</v>
      </c>
      <c r="CO681" t="n">
        <v>-1.490116119384766e-07</v>
      </c>
      <c r="CP681" t="n">
        <v>1113.11674118042</v>
      </c>
      <c r="CQ681" t="n">
        <v>1113.11674118042</v>
      </c>
      <c r="CR681" t="n">
        <v>-556.55837059021</v>
      </c>
      <c r="CS681" t="n">
        <v>1</v>
      </c>
      <c r="CT681" t="n">
        <v>3735000000</v>
      </c>
      <c r="CU681" t="n">
        <v>0</v>
      </c>
      <c r="CV681" t="n">
        <v>0</v>
      </c>
      <c r="CW681" t="n">
        <v>0</v>
      </c>
      <c r="CX681" t="n">
        <v>0</v>
      </c>
      <c r="CY681" t="n">
        <v>0</v>
      </c>
      <c r="CZ681" t="n">
        <v>0</v>
      </c>
      <c r="DA681" t="n">
        <v>0</v>
      </c>
      <c r="DB681" t="n">
        <v>0</v>
      </c>
      <c r="DC681" t="n">
        <v>0</v>
      </c>
      <c r="DD681" t="n">
        <v>0</v>
      </c>
      <c r="DE681" t="n">
        <v>0</v>
      </c>
      <c r="DF681" t="n">
        <v>0</v>
      </c>
      <c r="DG681" t="n">
        <v>0</v>
      </c>
      <c r="DH681" t="n">
        <v>0</v>
      </c>
      <c r="DI681" t="n">
        <v>1</v>
      </c>
      <c r="DJ681" t="n">
        <v>0</v>
      </c>
      <c r="DK681" t="n">
        <v>3735000000</v>
      </c>
      <c r="DL681" t="n">
        <v>0</v>
      </c>
      <c r="DM681" t="n">
        <v>2610000000</v>
      </c>
      <c r="DN681" t="n">
        <v>0</v>
      </c>
      <c r="DO681" t="n">
        <v>1125000000</v>
      </c>
      <c r="DP681" t="n">
        <v>0</v>
      </c>
      <c r="DQ681" t="n">
        <v>0</v>
      </c>
      <c r="DR681" t="n">
        <v>0</v>
      </c>
      <c r="DS681" t="n">
        <v>0</v>
      </c>
      <c r="DT681" t="n">
        <v>0</v>
      </c>
      <c r="DU681" t="n">
        <v>0</v>
      </c>
      <c r="DV681" t="n">
        <v>3474021417</v>
      </c>
      <c r="DW681" t="n">
        <v>0</v>
      </c>
      <c r="DX681" t="n">
        <v>0</v>
      </c>
      <c r="DY681" t="n">
        <v>1702270494.33</v>
      </c>
      <c r="DZ681" t="n">
        <v>0</v>
      </c>
      <c r="EA681" t="n">
        <v>0</v>
      </c>
      <c r="EB681" t="n">
        <v>1702270494.33</v>
      </c>
      <c r="EC681" t="n">
        <v>0.49</v>
      </c>
      <c r="ED681" t="n">
        <v>1702270494.33</v>
      </c>
      <c r="EE681" t="n">
        <v>1830150000</v>
      </c>
      <c r="EF681" t="n">
        <v>0</v>
      </c>
      <c r="EG681" t="n">
        <v>0</v>
      </c>
      <c r="EH681" t="n">
        <v>0</v>
      </c>
      <c r="EI681" t="n">
        <v>0</v>
      </c>
      <c r="EJ681" t="n">
        <v>0</v>
      </c>
      <c r="EK681" t="n">
        <v>0</v>
      </c>
      <c r="EL681" t="n">
        <v>0</v>
      </c>
      <c r="EM681" t="n">
        <v>0</v>
      </c>
      <c r="EN681" t="n">
        <v>0</v>
      </c>
      <c r="EO681" t="n">
        <v>0</v>
      </c>
      <c r="EP681" t="n">
        <v>0</v>
      </c>
      <c r="EQ681" t="n">
        <v>0</v>
      </c>
      <c r="ER681" t="n">
        <v>471</v>
      </c>
      <c r="EU681" t="n">
        <v>2024</v>
      </c>
      <c r="EV681" t="inlineStr">
        <is>
          <t>국내간접투자</t>
        </is>
      </c>
      <c r="EW681" t="n">
        <v>0</v>
      </c>
      <c r="EX681" t="n">
        <v>0</v>
      </c>
      <c r="EY681" t="n">
        <v>0</v>
      </c>
      <c r="EZ681" t="n">
        <v>0</v>
      </c>
      <c r="FA681" t="n">
        <v>0</v>
      </c>
      <c r="FB681" t="n">
        <v>0</v>
      </c>
      <c r="FC681" t="n">
        <v>0</v>
      </c>
      <c r="FD681" t="n">
        <v>0</v>
      </c>
      <c r="FE681" t="n">
        <v>0</v>
      </c>
      <c r="FF681" t="n">
        <v>0</v>
      </c>
      <c r="FG681" t="n">
        <v>0</v>
      </c>
      <c r="FH681" t="n">
        <v>0</v>
      </c>
      <c r="FI681" t="n">
        <v>0</v>
      </c>
      <c r="FJ681" t="n">
        <v>0</v>
      </c>
      <c r="FK681" t="n">
        <v>0</v>
      </c>
      <c r="FL681" t="n">
        <v>0</v>
      </c>
      <c r="FM681" t="n">
        <v>0</v>
      </c>
      <c r="FN681" t="n">
        <v>0</v>
      </c>
      <c r="FO681" t="n">
        <v>0</v>
      </c>
      <c r="FP681" t="n">
        <v>0</v>
      </c>
      <c r="FQ681" t="b">
        <v>1</v>
      </c>
      <c r="FR681" t="b">
        <v>1</v>
      </c>
    </row>
    <row r="682">
      <c r="A682" t="inlineStr">
        <is>
          <t>BS00001532</t>
        </is>
      </c>
      <c r="B682" t="n">
        <v>6930996001</v>
      </c>
      <c r="C682" t="n">
        <v>6000000001298</v>
      </c>
      <c r="D682" t="inlineStr">
        <is>
          <t>그린스마트 미래학교 중원초 외 1교 임대형 민자사업(BTL)</t>
        </is>
      </c>
      <c r="E682" t="inlineStr">
        <is>
          <t>그린스마트 미래학교 중원초 외 1교 임대형 민자사업(BTL)</t>
        </is>
      </c>
      <c r="F682" t="inlineStr">
        <is>
          <t>인프라</t>
        </is>
      </c>
      <c r="G682" t="inlineStr">
        <is>
          <t>BTL</t>
        </is>
      </c>
      <c r="H682" t="inlineStr">
        <is>
          <t>교육시설</t>
        </is>
      </c>
      <c r="I682" t="inlineStr">
        <is>
          <t>국내</t>
        </is>
      </c>
      <c r="J682" t="inlineStr">
        <is>
          <t>아시아</t>
        </is>
      </c>
      <c r="K682" t="inlineStr">
        <is>
          <t>이머징</t>
        </is>
      </c>
      <c r="L682" t="inlineStr">
        <is>
          <t>한국</t>
        </is>
      </c>
      <c r="M682" t="inlineStr">
        <is>
          <t>해당없음</t>
        </is>
      </c>
      <c r="N682" t="inlineStr">
        <is>
          <t>대출</t>
        </is>
      </c>
      <c r="O682" t="inlineStr">
        <is>
          <t>선순위</t>
        </is>
      </c>
      <c r="P682" t="inlineStr">
        <is>
          <t>대출</t>
        </is>
      </c>
      <c r="Q682" t="inlineStr">
        <is>
          <t>프로젝트</t>
        </is>
      </c>
      <c r="R682" t="inlineStr">
        <is>
          <t>KRW</t>
        </is>
      </c>
      <c r="S682" t="inlineStr">
        <is>
          <t>KRW</t>
        </is>
      </c>
      <c r="T682" s="1" t="n">
        <v>45565</v>
      </c>
      <c r="U682" t="inlineStr">
        <is>
          <t>일시인출</t>
        </is>
      </c>
      <c r="V682" t="inlineStr">
        <is>
          <t>준공예정일로부터 6개월 이내 / 운영개시일로부터 20년 이내</t>
        </is>
      </c>
      <c r="X682" t="inlineStr">
        <is>
          <t>PPP</t>
        </is>
      </c>
      <c r="Y682" t="inlineStr">
        <is>
          <t>Availability(정부)</t>
        </is>
      </c>
      <c r="Z682" t="inlineStr">
        <is>
          <t>정부보증</t>
        </is>
      </c>
      <c r="AA682" t="inlineStr">
        <is>
          <t>정부가 임대료 지급</t>
        </is>
      </c>
      <c r="AB682" t="inlineStr">
        <is>
          <t>템플턴하나자산운용주식회사</t>
        </is>
      </c>
      <c r="AC682" t="inlineStr">
        <is>
          <t>해당없음</t>
        </is>
      </c>
      <c r="AD682" t="inlineStr">
        <is>
          <t>허강혁</t>
        </is>
      </c>
      <c r="AF682" t="inlineStr">
        <is>
          <t>유재섭</t>
        </is>
      </c>
      <c r="AH682" s="1" t="n">
        <v>45337</v>
      </c>
      <c r="AI682" t="inlineStr">
        <is>
          <t>기보유</t>
        </is>
      </c>
      <c r="AJ682" t="inlineStr">
        <is>
          <t>국내실물</t>
        </is>
      </c>
      <c r="AK682" t="inlineStr">
        <is>
          <t>인프라</t>
        </is>
      </c>
      <c r="AL682" t="inlineStr">
        <is>
          <t>Debt</t>
        </is>
      </c>
      <c r="AM682" t="inlineStr">
        <is>
          <t>인출</t>
        </is>
      </c>
      <c r="AN682" t="inlineStr">
        <is>
          <t>운영</t>
        </is>
      </c>
      <c r="AO682" t="n">
        <v>0</v>
      </c>
      <c r="AP682" t="n">
        <v>27122000000</v>
      </c>
      <c r="AQ682" t="n">
        <v>0</v>
      </c>
      <c r="AR682" t="n">
        <v>0</v>
      </c>
      <c r="AS682" t="n">
        <v>0</v>
      </c>
      <c r="AT682" t="n">
        <v>0</v>
      </c>
      <c r="AU682" t="n">
        <v>4545447000</v>
      </c>
      <c r="AV682" t="n">
        <v>29554557000</v>
      </c>
      <c r="AW682" t="n">
        <v>38584571000</v>
      </c>
      <c r="AX682" t="n">
        <v>0</v>
      </c>
      <c r="AY682" t="n">
        <v>0</v>
      </c>
      <c r="AZ682" t="n">
        <v>0</v>
      </c>
      <c r="BA682" t="n">
        <v>4545447000</v>
      </c>
      <c r="BB682" t="n">
        <v>29554557000</v>
      </c>
      <c r="BC682" t="n">
        <v>38584571000</v>
      </c>
      <c r="BD682" t="n">
        <v>406324555</v>
      </c>
      <c r="BE682" t="n">
        <v>1176048766</v>
      </c>
      <c r="BF682" t="n">
        <v>1989650565</v>
      </c>
      <c r="BG682" t="n">
        <v>0</v>
      </c>
      <c r="BH682" t="n">
        <v>1176048766</v>
      </c>
      <c r="BI682" t="n">
        <v>0</v>
      </c>
      <c r="BJ682" t="n">
        <v>0</v>
      </c>
      <c r="BK682" t="n">
        <v>0</v>
      </c>
      <c r="BL682" t="n">
        <v>1181948179</v>
      </c>
      <c r="BM682" t="n">
        <v>0</v>
      </c>
      <c r="BN682" t="n">
        <v>0</v>
      </c>
      <c r="BO682" t="n">
        <v>99520247</v>
      </c>
      <c r="BP682" t="n">
        <v>1176036089</v>
      </c>
      <c r="BQ682" t="n">
        <v>99520247</v>
      </c>
      <c r="BR682" t="n">
        <v>1176036089</v>
      </c>
      <c r="BS682" t="n">
        <v>0</v>
      </c>
      <c r="BT682" t="n">
        <v>0</v>
      </c>
      <c r="BU682" t="n">
        <v>0</v>
      </c>
      <c r="BV682" t="n">
        <v>99520247</v>
      </c>
      <c r="BW682" t="n">
        <v>1176036089</v>
      </c>
      <c r="BX682" t="n">
        <v>0.2744728641276727</v>
      </c>
      <c r="BY682" t="n">
        <v>5.064913166231298</v>
      </c>
      <c r="BZ682" t="n">
        <v>0</v>
      </c>
      <c r="CA682" t="n">
        <v>38584571000</v>
      </c>
      <c r="CB682" t="n">
        <v>34032316176</v>
      </c>
      <c r="CC682" t="n">
        <v>9030014000</v>
      </c>
      <c r="CD682" t="n">
        <v>0</v>
      </c>
      <c r="CE682" t="n">
        <v>38584571000</v>
      </c>
      <c r="CF682" t="n">
        <v>34032316176</v>
      </c>
      <c r="CG682" t="n">
        <v>9030014000</v>
      </c>
      <c r="CH682" t="n">
        <v>38584571000</v>
      </c>
      <c r="CI682" t="n">
        <v>34032316176</v>
      </c>
      <c r="CJ682" t="n">
        <v>9030014000</v>
      </c>
      <c r="CK682" t="n">
        <v>0</v>
      </c>
      <c r="CL682" t="n">
        <v>0</v>
      </c>
      <c r="CM682" t="n">
        <v>0.3432089083333333</v>
      </c>
      <c r="CN682" t="n">
        <v>4.1185069</v>
      </c>
      <c r="CO682" t="n">
        <v>4.1185069</v>
      </c>
      <c r="CP682" t="n">
        <v>13242568491.41999</v>
      </c>
      <c r="CQ682" t="n">
        <v>158910821897.0399</v>
      </c>
      <c r="CR682" t="n">
        <v>158910821897.0399</v>
      </c>
      <c r="CS682" t="n">
        <v>1.051565963115153</v>
      </c>
      <c r="CT682" t="n">
        <v>40574221565.00001</v>
      </c>
      <c r="CU682" t="n">
        <v>4.06</v>
      </c>
      <c r="CV682" t="n">
        <v>4.06</v>
      </c>
      <c r="CW682" t="n">
        <v>5.227758048276616</v>
      </c>
      <c r="CX682" t="n">
        <v>0</v>
      </c>
      <c r="CY682" t="n">
        <v>0</v>
      </c>
      <c r="CZ682" t="n">
        <v>156653358260</v>
      </c>
      <c r="DA682" t="n">
        <v>18454514820</v>
      </c>
      <c r="DB682" t="n">
        <v>154504073220</v>
      </c>
      <c r="DC682" t="n">
        <v>0</v>
      </c>
      <c r="DD682" t="n">
        <v>0</v>
      </c>
      <c r="DE682" t="n">
        <v>38584571000</v>
      </c>
      <c r="DF682" t="n">
        <v>4545447000</v>
      </c>
      <c r="DG682" t="n">
        <v>0</v>
      </c>
      <c r="DH682" t="n">
        <v>1</v>
      </c>
      <c r="DI682" t="n">
        <v>0</v>
      </c>
      <c r="DJ682" t="n">
        <v>38584571000</v>
      </c>
      <c r="DK682" t="n">
        <v>0</v>
      </c>
      <c r="DL682" t="n">
        <v>9030014000</v>
      </c>
      <c r="DM682" t="n">
        <v>0</v>
      </c>
      <c r="DN682" t="n">
        <v>29554557000</v>
      </c>
      <c r="DO682" t="n">
        <v>0</v>
      </c>
      <c r="DP682" t="n">
        <v>0</v>
      </c>
      <c r="DQ682" t="n">
        <v>0</v>
      </c>
      <c r="DR682" t="n">
        <v>0</v>
      </c>
      <c r="DS682" t="n">
        <v>0</v>
      </c>
      <c r="DT682" t="n">
        <v>0</v>
      </c>
      <c r="DU682" t="n">
        <v>0</v>
      </c>
      <c r="DV682" t="n">
        <v>29235223197.70884</v>
      </c>
      <c r="DW682" t="n">
        <v>0</v>
      </c>
      <c r="DX682" t="n">
        <v>0</v>
      </c>
      <c r="DY682" t="n">
        <v>0</v>
      </c>
      <c r="DZ682" t="n">
        <v>0</v>
      </c>
      <c r="EA682" t="n">
        <v>0</v>
      </c>
      <c r="EB682" t="n">
        <v>0</v>
      </c>
      <c r="EC682" t="n">
        <v>0</v>
      </c>
      <c r="ED682" t="n">
        <v>0</v>
      </c>
      <c r="EE682" t="n">
        <v>0</v>
      </c>
      <c r="EF682" t="n">
        <v>0</v>
      </c>
      <c r="EG682" t="n">
        <v>99520247</v>
      </c>
      <c r="EH682" t="n">
        <v>0</v>
      </c>
      <c r="EI682" t="n">
        <v>0</v>
      </c>
      <c r="EJ682" t="n">
        <v>0</v>
      </c>
      <c r="EK682" t="n">
        <v>0</v>
      </c>
      <c r="EL682" t="n">
        <v>1176036089</v>
      </c>
      <c r="EM682" t="n">
        <v>0</v>
      </c>
      <c r="EN682" t="n">
        <v>0</v>
      </c>
      <c r="EO682" t="n">
        <v>0</v>
      </c>
      <c r="EP682" t="n">
        <v>99520247</v>
      </c>
      <c r="EQ682" t="n">
        <v>1176036089</v>
      </c>
      <c r="ER682" t="n">
        <v>183</v>
      </c>
      <c r="EU682" t="n">
        <v>2024</v>
      </c>
      <c r="EV682" t="inlineStr">
        <is>
          <t>국내간접투자</t>
        </is>
      </c>
      <c r="EW682" t="n">
        <v>0</v>
      </c>
      <c r="EX682" t="n">
        <v>99520247</v>
      </c>
      <c r="EY682" t="n">
        <v>0</v>
      </c>
      <c r="EZ682" t="n">
        <v>0</v>
      </c>
      <c r="FA682" t="n">
        <v>0</v>
      </c>
      <c r="FB682" t="n">
        <v>0</v>
      </c>
      <c r="FC682" t="n">
        <v>1176036089</v>
      </c>
      <c r="FD682" t="n">
        <v>0</v>
      </c>
      <c r="FE682" t="n">
        <v>0</v>
      </c>
      <c r="FF682" t="n">
        <v>0</v>
      </c>
      <c r="FG682" t="n">
        <v>0</v>
      </c>
      <c r="FH682" t="n">
        <v>0</v>
      </c>
      <c r="FI682" t="n">
        <v>0</v>
      </c>
      <c r="FJ682" t="n">
        <v>0</v>
      </c>
      <c r="FK682" t="n">
        <v>0</v>
      </c>
      <c r="FL682" t="n">
        <v>0</v>
      </c>
      <c r="FM682" t="n">
        <v>0</v>
      </c>
      <c r="FN682" t="n">
        <v>0</v>
      </c>
      <c r="FO682" t="n">
        <v>0</v>
      </c>
      <c r="FP682" t="n">
        <v>0</v>
      </c>
      <c r="FQ682" t="b">
        <v>1</v>
      </c>
      <c r="FR682" t="b">
        <v>1</v>
      </c>
    </row>
    <row r="683">
      <c r="A683" t="inlineStr">
        <is>
          <t>BS00001532</t>
        </is>
      </c>
      <c r="C683" t="inlineStr">
        <is>
          <t>미인출(그린스마트_단기_금곡고)</t>
        </is>
      </c>
      <c r="D683" t="inlineStr">
        <is>
          <t>그린스마트 미래학교 중원초 외 1교 임대형 민자사업(BTL)</t>
        </is>
      </c>
      <c r="F683" t="inlineStr">
        <is>
          <t>인프라</t>
        </is>
      </c>
      <c r="G683" t="inlineStr">
        <is>
          <t>BTL</t>
        </is>
      </c>
      <c r="H683" t="inlineStr">
        <is>
          <t>교육시설</t>
        </is>
      </c>
      <c r="I683" t="inlineStr">
        <is>
          <t>국내</t>
        </is>
      </c>
      <c r="J683" t="inlineStr">
        <is>
          <t>아시아</t>
        </is>
      </c>
      <c r="K683" t="inlineStr">
        <is>
          <t>이머징</t>
        </is>
      </c>
      <c r="L683" t="inlineStr">
        <is>
          <t>한국</t>
        </is>
      </c>
      <c r="M683" t="inlineStr">
        <is>
          <t>해당없음</t>
        </is>
      </c>
      <c r="N683" t="inlineStr">
        <is>
          <t>대출</t>
        </is>
      </c>
      <c r="O683" t="inlineStr">
        <is>
          <t>선순위</t>
        </is>
      </c>
      <c r="P683" t="inlineStr">
        <is>
          <t>대출</t>
        </is>
      </c>
      <c r="Q683" t="inlineStr">
        <is>
          <t>프로젝트</t>
        </is>
      </c>
      <c r="R683" t="inlineStr">
        <is>
          <t>미인출</t>
        </is>
      </c>
      <c r="S683" t="inlineStr">
        <is>
          <t>미인출</t>
        </is>
      </c>
      <c r="T683" s="1" t="n">
        <v>45565</v>
      </c>
      <c r="U683" t="inlineStr">
        <is>
          <t>일시인출</t>
        </is>
      </c>
      <c r="V683" t="inlineStr">
        <is>
          <t>준공예정일로부터 6개월 이내 / 운영개시일로부터 20년 이내</t>
        </is>
      </c>
      <c r="X683" t="inlineStr">
        <is>
          <t>PPP</t>
        </is>
      </c>
      <c r="Y683" t="inlineStr">
        <is>
          <t>Availability(정부)</t>
        </is>
      </c>
      <c r="Z683" t="inlineStr">
        <is>
          <t>정부보증</t>
        </is>
      </c>
      <c r="AA683" t="inlineStr">
        <is>
          <t>정부가 임대료 지급</t>
        </is>
      </c>
      <c r="AB683" t="inlineStr">
        <is>
          <t>템플턴하나자산운용주식회사</t>
        </is>
      </c>
      <c r="AC683" t="inlineStr">
        <is>
          <t>해당없음</t>
        </is>
      </c>
      <c r="AD683" t="inlineStr">
        <is>
          <t>허강혁</t>
        </is>
      </c>
      <c r="AF683" t="inlineStr">
        <is>
          <t>유재섭</t>
        </is>
      </c>
      <c r="AH683" s="1" t="n">
        <v>45337</v>
      </c>
      <c r="AI683" t="inlineStr">
        <is>
          <t>기보유</t>
        </is>
      </c>
      <c r="AJ683" t="inlineStr">
        <is>
          <t>국내실물</t>
        </is>
      </c>
      <c r="AK683" t="inlineStr">
        <is>
          <t>인프라</t>
        </is>
      </c>
      <c r="AL683" t="inlineStr">
        <is>
          <t>Debt</t>
        </is>
      </c>
      <c r="AM683" t="inlineStr">
        <is>
          <t>미인출</t>
        </is>
      </c>
      <c r="AN683" t="inlineStr">
        <is>
          <t>운영</t>
        </is>
      </c>
      <c r="AO683" t="n">
        <v>0</v>
      </c>
      <c r="AP683" t="n">
        <v>22878000000</v>
      </c>
      <c r="AQ683" t="n">
        <v>0</v>
      </c>
      <c r="AR683" t="n">
        <v>0</v>
      </c>
      <c r="AS683" t="n">
        <v>0</v>
      </c>
      <c r="AT683" t="n">
        <v>0</v>
      </c>
      <c r="AU683" t="n">
        <v>0</v>
      </c>
      <c r="AV683" t="n">
        <v>0</v>
      </c>
      <c r="AW683" t="n">
        <v>0</v>
      </c>
      <c r="AX683" t="n">
        <v>0</v>
      </c>
      <c r="AY683" t="n">
        <v>0</v>
      </c>
      <c r="AZ683" t="n">
        <v>0</v>
      </c>
      <c r="BA683" t="n">
        <v>0</v>
      </c>
      <c r="BB683" t="n">
        <v>0</v>
      </c>
      <c r="BC683" t="n">
        <v>0</v>
      </c>
      <c r="BD683" t="n">
        <v>0</v>
      </c>
      <c r="BE683" t="n">
        <v>0</v>
      </c>
      <c r="BF683" t="n">
        <v>0</v>
      </c>
      <c r="BG683" t="n">
        <v>0</v>
      </c>
      <c r="BH683" t="n">
        <v>0</v>
      </c>
      <c r="BI683" t="n">
        <v>0</v>
      </c>
      <c r="BJ683" t="n">
        <v>0</v>
      </c>
      <c r="BK683" t="n">
        <v>0</v>
      </c>
      <c r="BL683" t="n">
        <v>0</v>
      </c>
      <c r="BM683" t="n">
        <v>0</v>
      </c>
      <c r="BN683" t="n">
        <v>0</v>
      </c>
      <c r="BO683" t="n">
        <v>0</v>
      </c>
      <c r="BP683" t="n">
        <v>0</v>
      </c>
      <c r="BQ683" t="n">
        <v>0</v>
      </c>
      <c r="BR683" t="n">
        <v>0</v>
      </c>
      <c r="BS683" t="n">
        <v>0</v>
      </c>
      <c r="BT683" t="n">
        <v>0</v>
      </c>
      <c r="BU683" t="n">
        <v>0</v>
      </c>
      <c r="BV683" t="n">
        <v>0</v>
      </c>
      <c r="BW683" t="n">
        <v>0</v>
      </c>
      <c r="BX683" t="n">
        <v>0</v>
      </c>
      <c r="BY683" t="n">
        <v>0</v>
      </c>
      <c r="BZ683" t="n">
        <v>0</v>
      </c>
      <c r="CA683" t="n">
        <v>0</v>
      </c>
      <c r="CB683" t="n">
        <v>0</v>
      </c>
      <c r="CC683" t="n">
        <v>0</v>
      </c>
      <c r="CD683" t="n">
        <v>0</v>
      </c>
      <c r="CE683" t="n">
        <v>0</v>
      </c>
      <c r="CF683" t="n">
        <v>0</v>
      </c>
      <c r="CG683" t="n">
        <v>0</v>
      </c>
      <c r="CH683" t="n">
        <v>0</v>
      </c>
      <c r="CI683" t="n">
        <v>0</v>
      </c>
      <c r="CJ683" t="n">
        <v>0</v>
      </c>
      <c r="CK683" t="n">
        <v>0</v>
      </c>
      <c r="CL683" t="n">
        <v>0</v>
      </c>
      <c r="CM683" t="n">
        <v>0</v>
      </c>
      <c r="CN683" t="n">
        <v>0</v>
      </c>
      <c r="CO683" t="n">
        <v>0</v>
      </c>
      <c r="CP683" t="n">
        <v>0</v>
      </c>
      <c r="CQ683" t="n">
        <v>0</v>
      </c>
      <c r="CR683" t="n">
        <v>0</v>
      </c>
      <c r="CS683" t="n">
        <v>0</v>
      </c>
      <c r="CT683" t="n">
        <v>0</v>
      </c>
      <c r="CU683" t="n">
        <v>0</v>
      </c>
      <c r="CV683" t="n">
        <v>0</v>
      </c>
      <c r="CW683" t="n">
        <v>0</v>
      </c>
      <c r="CX683" t="n">
        <v>0</v>
      </c>
      <c r="CY683" t="n">
        <v>0</v>
      </c>
      <c r="CZ683" t="n">
        <v>0</v>
      </c>
      <c r="DA683" t="n">
        <v>0</v>
      </c>
      <c r="DB683" t="n">
        <v>0</v>
      </c>
      <c r="DC683" t="n">
        <v>0</v>
      </c>
      <c r="DD683" t="n">
        <v>0</v>
      </c>
      <c r="DE683" t="n">
        <v>0</v>
      </c>
      <c r="DF683" t="n">
        <v>0</v>
      </c>
      <c r="DG683" t="n">
        <v>0</v>
      </c>
      <c r="DH683" t="n">
        <v>1</v>
      </c>
      <c r="DI683" t="n">
        <v>0</v>
      </c>
      <c r="DJ683" t="n">
        <v>0</v>
      </c>
      <c r="DK683" t="n">
        <v>0</v>
      </c>
      <c r="DL683" t="n">
        <v>0</v>
      </c>
      <c r="DM683" t="n">
        <v>0</v>
      </c>
      <c r="DN683" t="n">
        <v>0</v>
      </c>
      <c r="DO683" t="n">
        <v>0</v>
      </c>
      <c r="DP683" t="n">
        <v>0</v>
      </c>
      <c r="DQ683" t="n">
        <v>0</v>
      </c>
      <c r="DR683" t="n">
        <v>0</v>
      </c>
      <c r="DS683" t="n">
        <v>0</v>
      </c>
      <c r="DT683" t="n">
        <v>0</v>
      </c>
      <c r="DU683" t="n">
        <v>0</v>
      </c>
      <c r="DV683" t="n">
        <v>0</v>
      </c>
      <c r="DW683" t="n">
        <v>0</v>
      </c>
      <c r="DX683" t="n">
        <v>0</v>
      </c>
      <c r="DY683" t="n">
        <v>0</v>
      </c>
      <c r="DZ683" t="n">
        <v>0</v>
      </c>
      <c r="EA683" t="n">
        <v>0</v>
      </c>
      <c r="EB683" t="n">
        <v>0</v>
      </c>
      <c r="EC683" t="n">
        <v>0</v>
      </c>
      <c r="ED683" t="n">
        <v>0</v>
      </c>
      <c r="EE683" t="n">
        <v>0</v>
      </c>
      <c r="EF683" t="n">
        <v>0</v>
      </c>
      <c r="EG683" t="n">
        <v>0</v>
      </c>
      <c r="EH683" t="n">
        <v>0</v>
      </c>
      <c r="EI683" t="n">
        <v>0</v>
      </c>
      <c r="EJ683" t="n">
        <v>0</v>
      </c>
      <c r="EK683" t="n">
        <v>0</v>
      </c>
      <c r="EL683" t="n">
        <v>0</v>
      </c>
      <c r="EM683" t="n">
        <v>0</v>
      </c>
      <c r="EN683" t="n">
        <v>0</v>
      </c>
      <c r="EO683" t="n">
        <v>0</v>
      </c>
      <c r="EP683" t="n">
        <v>0</v>
      </c>
      <c r="EQ683" t="n">
        <v>0</v>
      </c>
      <c r="ER683" t="n">
        <v>471</v>
      </c>
      <c r="EU683" t="n">
        <v>2024</v>
      </c>
      <c r="EV683" t="inlineStr">
        <is>
          <t>국내간접투자</t>
        </is>
      </c>
      <c r="EW683" t="n">
        <v>0</v>
      </c>
      <c r="EX683" t="n">
        <v>0</v>
      </c>
      <c r="EY683" t="n">
        <v>0</v>
      </c>
      <c r="EZ683" t="n">
        <v>0</v>
      </c>
      <c r="FA683" t="n">
        <v>0</v>
      </c>
      <c r="FB683" t="n">
        <v>0</v>
      </c>
      <c r="FC683" t="n">
        <v>0</v>
      </c>
      <c r="FD683" t="n">
        <v>0</v>
      </c>
      <c r="FE683" t="n">
        <v>0</v>
      </c>
      <c r="FF683" t="n">
        <v>0</v>
      </c>
      <c r="FG683" t="n">
        <v>0</v>
      </c>
      <c r="FH683" t="n">
        <v>0</v>
      </c>
      <c r="FI683" t="n">
        <v>0</v>
      </c>
      <c r="FJ683" t="n">
        <v>0</v>
      </c>
      <c r="FK683" t="n">
        <v>0</v>
      </c>
      <c r="FL683" t="n">
        <v>0</v>
      </c>
      <c r="FM683" t="n">
        <v>0</v>
      </c>
      <c r="FN683" t="n">
        <v>0</v>
      </c>
      <c r="FO683" t="n">
        <v>0</v>
      </c>
      <c r="FP683" t="n">
        <v>0</v>
      </c>
      <c r="FQ683" t="b">
        <v>1</v>
      </c>
      <c r="FR683" t="b">
        <v>1</v>
      </c>
    </row>
    <row r="684">
      <c r="A684" t="inlineStr">
        <is>
          <t>BS00001534</t>
        </is>
      </c>
      <c r="B684" t="inlineStr">
        <is>
          <t>BS0000153401</t>
        </is>
      </c>
      <c r="C684" t="n">
        <v>210001977</v>
      </c>
      <c r="D684" t="inlineStr">
        <is>
          <t>ANDREESSEN HOROWITZ FUND IX - AI APPLICATIONS, L.P.</t>
        </is>
      </c>
      <c r="E684" t="inlineStr">
        <is>
          <t>ANDREESSEN HOROWITZ FUND IX - AI APPLICATIONS, L.P</t>
        </is>
      </c>
      <c r="F684" t="inlineStr">
        <is>
          <t>VC</t>
        </is>
      </c>
      <c r="G684" t="inlineStr">
        <is>
          <t>VC</t>
        </is>
      </c>
      <c r="H684" t="inlineStr">
        <is>
          <t>VC</t>
        </is>
      </c>
      <c r="I684" t="inlineStr">
        <is>
          <t>해외</t>
        </is>
      </c>
      <c r="J684" t="inlineStr">
        <is>
          <t>아메리카</t>
        </is>
      </c>
      <c r="K684" t="inlineStr">
        <is>
          <t>선진국</t>
        </is>
      </c>
      <c r="L684" t="inlineStr">
        <is>
          <t>미국</t>
        </is>
      </c>
      <c r="M684" t="inlineStr">
        <is>
          <t>해당없음</t>
        </is>
      </c>
      <c r="N684" t="inlineStr">
        <is>
          <t>수익증권</t>
        </is>
      </c>
      <c r="O684" t="inlineStr">
        <is>
          <t>지분</t>
        </is>
      </c>
      <c r="P684" t="inlineStr">
        <is>
          <t>주식형</t>
        </is>
      </c>
      <c r="Q684" t="inlineStr">
        <is>
          <t>블라인드</t>
        </is>
      </c>
      <c r="R684" t="inlineStr">
        <is>
          <t>USD</t>
        </is>
      </c>
      <c r="S684" t="inlineStr">
        <is>
          <t>USD</t>
        </is>
      </c>
      <c r="T684" s="1" t="n">
        <v>45582</v>
      </c>
      <c r="U684" s="1" t="n">
        <v>47773</v>
      </c>
      <c r="V684" s="1" t="n">
        <v>48977</v>
      </c>
      <c r="X684" t="inlineStr">
        <is>
          <t>해당없음</t>
        </is>
      </c>
      <c r="Y684" t="inlineStr">
        <is>
          <t>해당없음</t>
        </is>
      </c>
      <c r="Z684" t="inlineStr">
        <is>
          <t>해당없음</t>
        </is>
      </c>
      <c r="AA684" t="inlineStr">
        <is>
          <t>해당없음</t>
        </is>
      </c>
      <c r="AB684" t="inlineStr">
        <is>
          <t>해당없음</t>
        </is>
      </c>
      <c r="AC684" t="inlineStr">
        <is>
          <t>Andreessen Horowitz</t>
        </is>
      </c>
      <c r="AD684" t="inlineStr">
        <is>
          <t>전희배</t>
        </is>
      </c>
      <c r="AF684" t="inlineStr">
        <is>
          <t>권우철</t>
        </is>
      </c>
      <c r="AH684" s="1" t="n">
        <v>45371</v>
      </c>
      <c r="AI684" t="inlineStr">
        <is>
          <t>기보유</t>
        </is>
      </c>
      <c r="AJ684" t="inlineStr">
        <is>
          <t>사모투자</t>
        </is>
      </c>
      <c r="AK684" t="inlineStr">
        <is>
          <t>VC</t>
        </is>
      </c>
      <c r="AL684" t="inlineStr">
        <is>
          <t>Equity</t>
        </is>
      </c>
      <c r="AM684" t="inlineStr">
        <is>
          <t>인출</t>
        </is>
      </c>
      <c r="AN684" t="inlineStr">
        <is>
          <t>운영</t>
        </is>
      </c>
      <c r="AO684" t="n">
        <v>12444444</v>
      </c>
      <c r="AP684" t="n">
        <v>17422221600</v>
      </c>
      <c r="AQ684" t="n">
        <v>0</v>
      </c>
      <c r="AR684" t="n">
        <v>0</v>
      </c>
      <c r="AS684" t="n">
        <v>0</v>
      </c>
      <c r="AT684" t="n">
        <v>0</v>
      </c>
      <c r="AU684" t="n">
        <v>367807986</v>
      </c>
      <c r="AV684" t="n">
        <v>6287007773</v>
      </c>
      <c r="AW684" t="n">
        <v>8832581015</v>
      </c>
      <c r="AX684" t="n">
        <v>0</v>
      </c>
      <c r="AY684" t="n">
        <v>0</v>
      </c>
      <c r="AZ684" t="n">
        <v>0</v>
      </c>
      <c r="BA684" t="n">
        <v>367807986</v>
      </c>
      <c r="BB684" t="n">
        <v>6287007773</v>
      </c>
      <c r="BC684" t="n">
        <v>8832581015</v>
      </c>
      <c r="BD684" t="n">
        <v>0</v>
      </c>
      <c r="BE684" t="n">
        <v>0</v>
      </c>
      <c r="BF684" t="n">
        <v>0</v>
      </c>
      <c r="BG684" t="n">
        <v>0</v>
      </c>
      <c r="BH684" t="n">
        <v>0</v>
      </c>
      <c r="BI684" t="n">
        <v>0</v>
      </c>
      <c r="BJ684" t="n">
        <v>0</v>
      </c>
      <c r="BK684" t="n">
        <v>0</v>
      </c>
      <c r="BL684" t="n">
        <v>0</v>
      </c>
      <c r="BM684" t="n">
        <v>-43066748</v>
      </c>
      <c r="BN684" t="n">
        <v>-525538018</v>
      </c>
      <c r="BO684" t="n">
        <v>0</v>
      </c>
      <c r="BP684" t="n">
        <v>0</v>
      </c>
      <c r="BQ684" t="n">
        <v>-43066748</v>
      </c>
      <c r="BR684" t="n">
        <v>-525538018</v>
      </c>
      <c r="BS684" t="n">
        <v>0</v>
      </c>
      <c r="BT684" t="n">
        <v>0</v>
      </c>
      <c r="BU684" t="n">
        <v>0</v>
      </c>
      <c r="BV684" t="n">
        <v>-43066748</v>
      </c>
      <c r="BW684" t="n">
        <v>-525538018</v>
      </c>
      <c r="BX684" t="n">
        <v>-0.4997348198061672</v>
      </c>
      <c r="BY684" t="n">
        <v>-8.789958562278237</v>
      </c>
      <c r="BZ684" t="n">
        <v>6346666.44</v>
      </c>
      <c r="CA684" t="n">
        <v>8832581015</v>
      </c>
      <c r="CB684" t="n">
        <v>8464773029</v>
      </c>
      <c r="CC684" t="n">
        <v>2545573242</v>
      </c>
      <c r="CD684" t="n">
        <v>6054883.64</v>
      </c>
      <c r="CE684" t="n">
        <v>8688152535</v>
      </c>
      <c r="CF684" t="n">
        <v>8504621124</v>
      </c>
      <c r="CG684" t="n">
        <v>2743999902</v>
      </c>
      <c r="CH684" t="n">
        <v>8413901844.528001</v>
      </c>
      <c r="CI684" t="n">
        <v>8037369588.865334</v>
      </c>
      <c r="CJ684" t="n">
        <v>2545573242.42</v>
      </c>
      <c r="CK684" t="n">
        <v>-418679170.8919992</v>
      </c>
      <c r="CL684" t="n">
        <v>0</v>
      </c>
      <c r="CM684" t="n">
        <v>-23.12938161194325</v>
      </c>
      <c r="CN684" t="n">
        <v>-6.29513055086136</v>
      </c>
      <c r="CO684" t="n">
        <v>-2.513260543346405</v>
      </c>
      <c r="CP684" t="n">
        <v>-200951595484.7871</v>
      </c>
      <c r="CQ684" t="n">
        <v>-54693054453.62207</v>
      </c>
      <c r="CR684" t="n">
        <v>-21835590960.79055</v>
      </c>
      <c r="CS684" t="n">
        <v>0.9836482133869224</v>
      </c>
      <c r="CT684" t="n">
        <v>8546085718.685811</v>
      </c>
      <c r="CU684" t="n">
        <v>0</v>
      </c>
      <c r="CV684" t="n">
        <v>0</v>
      </c>
      <c r="CW684" t="n">
        <v>0</v>
      </c>
      <c r="CX684" t="n">
        <v>0</v>
      </c>
      <c r="CY684" t="n">
        <v>0</v>
      </c>
      <c r="CZ684" t="n">
        <v>0</v>
      </c>
      <c r="DA684" t="n">
        <v>0</v>
      </c>
      <c r="DB684" t="n">
        <v>0</v>
      </c>
      <c r="DC684" t="n">
        <v>0</v>
      </c>
      <c r="DD684" t="n">
        <v>0</v>
      </c>
      <c r="DE684" t="n">
        <v>0</v>
      </c>
      <c r="DF684" t="n">
        <v>0</v>
      </c>
      <c r="DG684" t="n">
        <v>0</v>
      </c>
      <c r="DH684" t="n">
        <v>0</v>
      </c>
      <c r="DI684" t="n">
        <v>1</v>
      </c>
      <c r="DJ684" t="n">
        <v>0</v>
      </c>
      <c r="DK684" t="n">
        <v>8688152535</v>
      </c>
      <c r="DL684" t="n">
        <v>0</v>
      </c>
      <c r="DM684" t="n">
        <v>2743999902</v>
      </c>
      <c r="DN684" t="n">
        <v>0</v>
      </c>
      <c r="DO684" t="n">
        <v>6287007773</v>
      </c>
      <c r="DP684" t="n">
        <v>0</v>
      </c>
      <c r="DQ684" t="n">
        <v>0</v>
      </c>
      <c r="DR684" t="n">
        <v>0</v>
      </c>
      <c r="DS684" t="n">
        <v>0</v>
      </c>
      <c r="DT684" t="n">
        <v>0</v>
      </c>
      <c r="DU684" t="n">
        <v>0</v>
      </c>
      <c r="DV684" t="n">
        <v>4197673488</v>
      </c>
      <c r="DW684" t="n">
        <v>0</v>
      </c>
      <c r="DX684" t="n">
        <v>0</v>
      </c>
      <c r="DY684" t="n">
        <v>2056860009.12</v>
      </c>
      <c r="DZ684" t="n">
        <v>1049418372</v>
      </c>
      <c r="EA684" t="n">
        <v>0</v>
      </c>
      <c r="EB684" t="n">
        <v>3106278381.12</v>
      </c>
      <c r="EC684" t="n">
        <v>0.74</v>
      </c>
      <c r="ED684" t="n">
        <v>3106278381.12</v>
      </c>
      <c r="EE684" t="n">
        <v>6429232875.9</v>
      </c>
      <c r="EF684" t="n">
        <v>-193000880</v>
      </c>
      <c r="EG684" t="n">
        <v>0</v>
      </c>
      <c r="EH684" t="n">
        <v>0</v>
      </c>
      <c r="EI684" t="n">
        <v>141209827</v>
      </c>
      <c r="EJ684" t="n">
        <v>8724305</v>
      </c>
      <c r="EK684" t="n">
        <v>-9735697</v>
      </c>
      <c r="EL684" t="n">
        <v>0</v>
      </c>
      <c r="EM684" t="n">
        <v>0</v>
      </c>
      <c r="EN684" t="n">
        <v>-97123181</v>
      </c>
      <c r="EO684" t="n">
        <v>-418679140</v>
      </c>
      <c r="EP684" t="n">
        <v>-43066748</v>
      </c>
      <c r="EQ684" t="n">
        <v>-525538018</v>
      </c>
      <c r="ER684" t="n">
        <v>708</v>
      </c>
      <c r="ES684" t="inlineStr">
        <is>
          <t>Early Stage</t>
        </is>
      </c>
      <c r="EU684" t="n">
        <v>2024</v>
      </c>
      <c r="EV684" t="inlineStr">
        <is>
          <t>해외직접투자</t>
        </is>
      </c>
      <c r="EW684" t="n">
        <v>0</v>
      </c>
      <c r="EX684" t="n">
        <v>0</v>
      </c>
      <c r="EY684" t="n">
        <v>0</v>
      </c>
      <c r="EZ684" t="n">
        <v>0</v>
      </c>
      <c r="FA684" t="n">
        <v>0</v>
      </c>
      <c r="FB684" t="n">
        <v>0</v>
      </c>
      <c r="FC684" t="n">
        <v>0</v>
      </c>
      <c r="FD684" t="n">
        <v>0</v>
      </c>
      <c r="FE684" t="n">
        <v>0</v>
      </c>
      <c r="FF684" t="n">
        <v>0</v>
      </c>
      <c r="FG684" t="n">
        <v>-193000880</v>
      </c>
      <c r="FH684" t="n">
        <v>0</v>
      </c>
      <c r="FI684" t="n">
        <v>0</v>
      </c>
      <c r="FJ684" t="n">
        <v>141209827</v>
      </c>
      <c r="FK684" t="n">
        <v>8724305</v>
      </c>
      <c r="FL684" t="n">
        <v>-9735697</v>
      </c>
      <c r="FM684" t="n">
        <v>0</v>
      </c>
      <c r="FN684" t="n">
        <v>0</v>
      </c>
      <c r="FO684" t="n">
        <v>-97123181</v>
      </c>
      <c r="FP684" t="n">
        <v>-418679140</v>
      </c>
      <c r="FQ684" t="b">
        <v>1</v>
      </c>
      <c r="FR684" t="b">
        <v>1</v>
      </c>
    </row>
    <row r="685">
      <c r="A685" t="inlineStr">
        <is>
          <t>BS00001535</t>
        </is>
      </c>
      <c r="B685" t="inlineStr">
        <is>
          <t>BS0000153501</t>
        </is>
      </c>
      <c r="C685" t="n">
        <v>210001978</v>
      </c>
      <c r="D685" t="inlineStr">
        <is>
          <t>ANDREESSEN HOROWITZ FUND IX - AI INFRASTRUCTURE, L.P.</t>
        </is>
      </c>
      <c r="E685" t="inlineStr">
        <is>
          <t>ANDREESSEN HOROWITZ FUND IX - AI INFRASTRUCTURE, L</t>
        </is>
      </c>
      <c r="F685" t="inlineStr">
        <is>
          <t>VC</t>
        </is>
      </c>
      <c r="G685" t="inlineStr">
        <is>
          <t>VC</t>
        </is>
      </c>
      <c r="H685" t="inlineStr">
        <is>
          <t>VC</t>
        </is>
      </c>
      <c r="I685" t="inlineStr">
        <is>
          <t>해외</t>
        </is>
      </c>
      <c r="J685" t="inlineStr">
        <is>
          <t>아메리카</t>
        </is>
      </c>
      <c r="K685" t="inlineStr">
        <is>
          <t>선진국</t>
        </is>
      </c>
      <c r="L685" t="inlineStr">
        <is>
          <t>미국</t>
        </is>
      </c>
      <c r="M685" t="inlineStr">
        <is>
          <t>해당없음</t>
        </is>
      </c>
      <c r="N685" t="inlineStr">
        <is>
          <t>수익증권</t>
        </is>
      </c>
      <c r="O685" t="inlineStr">
        <is>
          <t>지분</t>
        </is>
      </c>
      <c r="P685" t="inlineStr">
        <is>
          <t>주식형</t>
        </is>
      </c>
      <c r="Q685" t="inlineStr">
        <is>
          <t>블라인드</t>
        </is>
      </c>
      <c r="R685" t="inlineStr">
        <is>
          <t>USD</t>
        </is>
      </c>
      <c r="S685" t="inlineStr">
        <is>
          <t>USD</t>
        </is>
      </c>
      <c r="T685" s="1" t="n">
        <v>45583</v>
      </c>
      <c r="U685" s="1" t="n">
        <v>47774</v>
      </c>
      <c r="V685" s="1" t="n">
        <v>48977</v>
      </c>
      <c r="X685" t="inlineStr">
        <is>
          <t>해당없음</t>
        </is>
      </c>
      <c r="Y685" t="inlineStr">
        <is>
          <t>해당없음</t>
        </is>
      </c>
      <c r="Z685" t="inlineStr">
        <is>
          <t>해당없음</t>
        </is>
      </c>
      <c r="AA685" t="inlineStr">
        <is>
          <t>해당없음</t>
        </is>
      </c>
      <c r="AB685" t="inlineStr">
        <is>
          <t>해당없음</t>
        </is>
      </c>
      <c r="AC685" t="inlineStr">
        <is>
          <t>Andreessen Horowitz</t>
        </is>
      </c>
      <c r="AD685" t="inlineStr">
        <is>
          <t>전희배</t>
        </is>
      </c>
      <c r="AF685" t="inlineStr">
        <is>
          <t>권우철</t>
        </is>
      </c>
      <c r="AH685" s="1" t="n">
        <v>45371</v>
      </c>
      <c r="AI685" t="inlineStr">
        <is>
          <t>기보유</t>
        </is>
      </c>
      <c r="AJ685" t="inlineStr">
        <is>
          <t>사모투자</t>
        </is>
      </c>
      <c r="AK685" t="inlineStr">
        <is>
          <t>VC</t>
        </is>
      </c>
      <c r="AL685" t="inlineStr">
        <is>
          <t>Equity</t>
        </is>
      </c>
      <c r="AM685" t="inlineStr">
        <is>
          <t>인출</t>
        </is>
      </c>
      <c r="AN685" t="inlineStr">
        <is>
          <t>운영</t>
        </is>
      </c>
      <c r="AO685" t="n">
        <v>15555555</v>
      </c>
      <c r="AP685" t="n">
        <v>21777777000</v>
      </c>
      <c r="AQ685" t="n">
        <v>0</v>
      </c>
      <c r="AR685" t="n">
        <v>0</v>
      </c>
      <c r="AS685" t="n">
        <v>0</v>
      </c>
      <c r="AT685" t="n">
        <v>0</v>
      </c>
      <c r="AU685" t="n">
        <v>1149400032</v>
      </c>
      <c r="AV685" t="n">
        <v>10883506974</v>
      </c>
      <c r="AW685" t="n">
        <v>13063851480</v>
      </c>
      <c r="AX685" t="n">
        <v>0</v>
      </c>
      <c r="AY685" t="n">
        <v>0</v>
      </c>
      <c r="AZ685" t="n">
        <v>0</v>
      </c>
      <c r="BA685" t="n">
        <v>1149400032</v>
      </c>
      <c r="BB685" t="n">
        <v>10883506974</v>
      </c>
      <c r="BC685" t="n">
        <v>13063851480</v>
      </c>
      <c r="BD685" t="n">
        <v>0</v>
      </c>
      <c r="BE685" t="n">
        <v>0</v>
      </c>
      <c r="BF685" t="n">
        <v>0</v>
      </c>
      <c r="BG685" t="n">
        <v>0</v>
      </c>
      <c r="BH685" t="n">
        <v>0</v>
      </c>
      <c r="BI685" t="n">
        <v>0</v>
      </c>
      <c r="BJ685" t="n">
        <v>0</v>
      </c>
      <c r="BK685" t="n">
        <v>0</v>
      </c>
      <c r="BL685" t="n">
        <v>0</v>
      </c>
      <c r="BM685" t="n">
        <v>-69466945</v>
      </c>
      <c r="BN685" t="n">
        <v>1983764887</v>
      </c>
      <c r="BO685" t="n">
        <v>0</v>
      </c>
      <c r="BP685" t="n">
        <v>0</v>
      </c>
      <c r="BQ685" t="n">
        <v>-69466945</v>
      </c>
      <c r="BR685" t="n">
        <v>1983764887</v>
      </c>
      <c r="BS685" t="n">
        <v>0</v>
      </c>
      <c r="BT685" t="n">
        <v>0</v>
      </c>
      <c r="BU685" t="n">
        <v>0</v>
      </c>
      <c r="BV685" t="n">
        <v>-69466945</v>
      </c>
      <c r="BW685" t="n">
        <v>1983764887</v>
      </c>
      <c r="BX685" t="n">
        <v>-0.4630845433863819</v>
      </c>
      <c r="BY685" t="n">
        <v>25.30548440543696</v>
      </c>
      <c r="BZ685" t="n">
        <v>9177778.039999999</v>
      </c>
      <c r="CA685" t="n">
        <v>13063851480</v>
      </c>
      <c r="CB685" t="n">
        <v>11914451448</v>
      </c>
      <c r="CC685" t="n">
        <v>2180344506</v>
      </c>
      <c r="CD685" t="n">
        <v>10715475.16</v>
      </c>
      <c r="CE685" t="n">
        <v>15375635307</v>
      </c>
      <c r="CF685" t="n">
        <v>14556739093</v>
      </c>
      <c r="CG685" t="n">
        <v>2286666732</v>
      </c>
      <c r="CH685" t="n">
        <v>15270293045.99022</v>
      </c>
      <c r="CI685" t="n">
        <v>14166870217.86089</v>
      </c>
      <c r="CJ685" t="n">
        <v>2180344506.74</v>
      </c>
      <c r="CK685" t="n">
        <v>2206441565.250219</v>
      </c>
      <c r="CL685" t="n">
        <v>0</v>
      </c>
      <c r="CM685" t="n">
        <v>-23.87805052101612</v>
      </c>
      <c r="CN685" t="n">
        <v>34.49831902980806</v>
      </c>
      <c r="CO685" t="n">
        <v>35.08119881153107</v>
      </c>
      <c r="CP685" t="n">
        <v>-367140196653.2652</v>
      </c>
      <c r="CQ685" t="n">
        <v>530433572106.8668</v>
      </c>
      <c r="CR685" t="n">
        <v>539395719058.4635</v>
      </c>
      <c r="CS685" t="n">
        <v>1.176960357406023</v>
      </c>
      <c r="CT685" t="n">
        <v>18096513226.27138</v>
      </c>
      <c r="CU685" t="n">
        <v>0</v>
      </c>
      <c r="CV685" t="n">
        <v>0</v>
      </c>
      <c r="CW685" t="n">
        <v>0</v>
      </c>
      <c r="CX685" t="n">
        <v>0</v>
      </c>
      <c r="CY685" t="n">
        <v>0</v>
      </c>
      <c r="CZ685" t="n">
        <v>0</v>
      </c>
      <c r="DA685" t="n">
        <v>0</v>
      </c>
      <c r="DB685" t="n">
        <v>0</v>
      </c>
      <c r="DC685" t="n">
        <v>0</v>
      </c>
      <c r="DD685" t="n">
        <v>0</v>
      </c>
      <c r="DE685" t="n">
        <v>0</v>
      </c>
      <c r="DF685" t="n">
        <v>0</v>
      </c>
      <c r="DG685" t="n">
        <v>0</v>
      </c>
      <c r="DH685" t="n">
        <v>0</v>
      </c>
      <c r="DI685" t="n">
        <v>1</v>
      </c>
      <c r="DJ685" t="n">
        <v>0</v>
      </c>
      <c r="DK685" t="n">
        <v>15375635307</v>
      </c>
      <c r="DL685" t="n">
        <v>0</v>
      </c>
      <c r="DM685" t="n">
        <v>2286666732</v>
      </c>
      <c r="DN685" t="n">
        <v>0</v>
      </c>
      <c r="DO685" t="n">
        <v>10883506974</v>
      </c>
      <c r="DP685" t="n">
        <v>0</v>
      </c>
      <c r="DQ685" t="n">
        <v>0</v>
      </c>
      <c r="DR685" t="n">
        <v>0</v>
      </c>
      <c r="DS685" t="n">
        <v>0</v>
      </c>
      <c r="DT685" t="n">
        <v>0</v>
      </c>
      <c r="DU685" t="n">
        <v>0</v>
      </c>
      <c r="DV685" t="n">
        <v>4813592971</v>
      </c>
      <c r="DW685" t="n">
        <v>0</v>
      </c>
      <c r="DX685" t="n">
        <v>0</v>
      </c>
      <c r="DY685" t="n">
        <v>2358660555.79</v>
      </c>
      <c r="DZ685" t="n">
        <v>1203398242.75</v>
      </c>
      <c r="EA685" t="n">
        <v>0</v>
      </c>
      <c r="EB685" t="n">
        <v>3562058798.54</v>
      </c>
      <c r="EC685" t="n">
        <v>0.74</v>
      </c>
      <c r="ED685" t="n">
        <v>3562058798.54</v>
      </c>
      <c r="EE685" t="n">
        <v>11377970127.18</v>
      </c>
      <c r="EF685" t="n">
        <v>-284526674</v>
      </c>
      <c r="EG685" t="n">
        <v>0</v>
      </c>
      <c r="EH685" t="n">
        <v>0</v>
      </c>
      <c r="EI685" t="n">
        <v>261036873</v>
      </c>
      <c r="EJ685" t="n">
        <v>-45977144</v>
      </c>
      <c r="EK685" t="n">
        <v>-12406800</v>
      </c>
      <c r="EL685" t="n">
        <v>0</v>
      </c>
      <c r="EM685" t="n">
        <v>0</v>
      </c>
      <c r="EN685" t="n">
        <v>-210269910</v>
      </c>
      <c r="EO685" t="n">
        <v>2206441597</v>
      </c>
      <c r="EP685" t="n">
        <v>-69466945</v>
      </c>
      <c r="EQ685" t="n">
        <v>1983764887</v>
      </c>
      <c r="ER685" t="n">
        <v>130</v>
      </c>
      <c r="ES685" t="inlineStr">
        <is>
          <t>Early Stage</t>
        </is>
      </c>
      <c r="EU685" t="n">
        <v>2024</v>
      </c>
      <c r="EV685" t="inlineStr">
        <is>
          <t>해외직접투자</t>
        </is>
      </c>
      <c r="EW685" t="n">
        <v>0</v>
      </c>
      <c r="EX685" t="n">
        <v>0</v>
      </c>
      <c r="EY685" t="n">
        <v>0</v>
      </c>
      <c r="EZ685" t="n">
        <v>0</v>
      </c>
      <c r="FA685" t="n">
        <v>0</v>
      </c>
      <c r="FB685" t="n">
        <v>0</v>
      </c>
      <c r="FC685" t="n">
        <v>0</v>
      </c>
      <c r="FD685" t="n">
        <v>0</v>
      </c>
      <c r="FE685" t="n">
        <v>0</v>
      </c>
      <c r="FF685" t="n">
        <v>0</v>
      </c>
      <c r="FG685" t="n">
        <v>-284526674</v>
      </c>
      <c r="FH685" t="n">
        <v>0</v>
      </c>
      <c r="FI685" t="n">
        <v>0</v>
      </c>
      <c r="FJ685" t="n">
        <v>261036873</v>
      </c>
      <c r="FK685" t="n">
        <v>-45977144</v>
      </c>
      <c r="FL685" t="n">
        <v>-12406800</v>
      </c>
      <c r="FM685" t="n">
        <v>0</v>
      </c>
      <c r="FN685" t="n">
        <v>0</v>
      </c>
      <c r="FO685" t="n">
        <v>-210269910</v>
      </c>
      <c r="FP685" t="n">
        <v>2206441597</v>
      </c>
      <c r="FQ685" t="b">
        <v>1</v>
      </c>
      <c r="FR685" t="b">
        <v>1</v>
      </c>
    </row>
    <row r="686">
      <c r="A686" t="inlineStr">
        <is>
          <t>BS00001536</t>
        </is>
      </c>
      <c r="B686" t="inlineStr">
        <is>
          <t>BS0000153601</t>
        </is>
      </c>
      <c r="C686" t="n">
        <v>210001981</v>
      </c>
      <c r="D686" t="inlineStr">
        <is>
          <t>ANDREESSEN HOROWITZ LSV FUND IV, L.P.</t>
        </is>
      </c>
      <c r="E686" t="inlineStr">
        <is>
          <t>ANDREESSEN HOROWITZ LSV FUND IV, L.P.</t>
        </is>
      </c>
      <c r="F686" t="inlineStr">
        <is>
          <t>VC</t>
        </is>
      </c>
      <c r="G686" t="inlineStr">
        <is>
          <t>VC</t>
        </is>
      </c>
      <c r="H686" t="inlineStr">
        <is>
          <t>VC</t>
        </is>
      </c>
      <c r="I686" t="inlineStr">
        <is>
          <t>해외</t>
        </is>
      </c>
      <c r="J686" t="inlineStr">
        <is>
          <t>아메리카</t>
        </is>
      </c>
      <c r="K686" t="inlineStr">
        <is>
          <t>선진국</t>
        </is>
      </c>
      <c r="L686" t="inlineStr">
        <is>
          <t>미국</t>
        </is>
      </c>
      <c r="M686" t="inlineStr">
        <is>
          <t>해당없음</t>
        </is>
      </c>
      <c r="N686" t="inlineStr">
        <is>
          <t>수익증권</t>
        </is>
      </c>
      <c r="O686" t="inlineStr">
        <is>
          <t>지분</t>
        </is>
      </c>
      <c r="P686" t="inlineStr">
        <is>
          <t>주식형</t>
        </is>
      </c>
      <c r="Q686" t="inlineStr">
        <is>
          <t>블라인드</t>
        </is>
      </c>
      <c r="R686" t="inlineStr">
        <is>
          <t>USD</t>
        </is>
      </c>
      <c r="S686" t="inlineStr">
        <is>
          <t>USD</t>
        </is>
      </c>
      <c r="T686" s="1" t="n">
        <v>45589</v>
      </c>
      <c r="U686" s="1" t="n">
        <v>47780</v>
      </c>
      <c r="V686" s="1" t="n">
        <v>48977</v>
      </c>
      <c r="X686" t="inlineStr">
        <is>
          <t>해당없음</t>
        </is>
      </c>
      <c r="Y686" t="inlineStr">
        <is>
          <t>해당없음</t>
        </is>
      </c>
      <c r="Z686" t="inlineStr">
        <is>
          <t>해당없음</t>
        </is>
      </c>
      <c r="AA686" t="inlineStr">
        <is>
          <t>해당없음</t>
        </is>
      </c>
      <c r="AB686" t="inlineStr">
        <is>
          <t>해당없음</t>
        </is>
      </c>
      <c r="AC686" t="inlineStr">
        <is>
          <t>Andreessen Horowitz</t>
        </is>
      </c>
      <c r="AD686" t="inlineStr">
        <is>
          <t>전희배</t>
        </is>
      </c>
      <c r="AF686" t="inlineStr">
        <is>
          <t>권우철</t>
        </is>
      </c>
      <c r="AH686" s="1" t="n">
        <v>45371</v>
      </c>
      <c r="AI686" t="inlineStr">
        <is>
          <t>기보유</t>
        </is>
      </c>
      <c r="AJ686" t="inlineStr">
        <is>
          <t>사모투자</t>
        </is>
      </c>
      <c r="AK686" t="inlineStr">
        <is>
          <t>VC</t>
        </is>
      </c>
      <c r="AL686" t="inlineStr">
        <is>
          <t>Equity</t>
        </is>
      </c>
      <c r="AM686" t="inlineStr">
        <is>
          <t>인출</t>
        </is>
      </c>
      <c r="AN686" t="inlineStr">
        <is>
          <t>운영</t>
        </is>
      </c>
      <c r="AO686" t="n">
        <v>36000000</v>
      </c>
      <c r="AP686" t="n">
        <v>50400000000</v>
      </c>
      <c r="AQ686" t="n">
        <v>0</v>
      </c>
      <c r="AR686" t="n">
        <v>0</v>
      </c>
      <c r="AS686" t="n">
        <v>0</v>
      </c>
      <c r="AT686" t="n">
        <v>0</v>
      </c>
      <c r="AU686" t="n">
        <v>2645640000</v>
      </c>
      <c r="AV686" t="n">
        <v>32745168000</v>
      </c>
      <c r="AW686" t="n">
        <v>48569832000</v>
      </c>
      <c r="AX686" t="n">
        <v>0</v>
      </c>
      <c r="AY686" t="n">
        <v>0</v>
      </c>
      <c r="AZ686" t="n">
        <v>0</v>
      </c>
      <c r="BA686" t="n">
        <v>2645640000</v>
      </c>
      <c r="BB686" t="n">
        <v>32745168000</v>
      </c>
      <c r="BC686" t="n">
        <v>48569832000</v>
      </c>
      <c r="BD686" t="n">
        <v>0</v>
      </c>
      <c r="BE686" t="n">
        <v>0</v>
      </c>
      <c r="BF686" t="n">
        <v>0</v>
      </c>
      <c r="BG686" t="n">
        <v>0</v>
      </c>
      <c r="BH686" t="n">
        <v>0</v>
      </c>
      <c r="BI686" t="n">
        <v>0</v>
      </c>
      <c r="BJ686" t="n">
        <v>0</v>
      </c>
      <c r="BK686" t="n">
        <v>0</v>
      </c>
      <c r="BL686" t="n">
        <v>0</v>
      </c>
      <c r="BM686" t="n">
        <v>-119023182</v>
      </c>
      <c r="BN686" t="n">
        <v>4754598996</v>
      </c>
      <c r="BO686" t="n">
        <v>0</v>
      </c>
      <c r="BP686" t="n">
        <v>0</v>
      </c>
      <c r="BQ686" t="n">
        <v>-119023182</v>
      </c>
      <c r="BR686" t="n">
        <v>4754598996</v>
      </c>
      <c r="BS686" t="n">
        <v>0</v>
      </c>
      <c r="BT686" t="n">
        <v>0</v>
      </c>
      <c r="BU686" t="n">
        <v>0</v>
      </c>
      <c r="BV686" t="n">
        <v>-119023182</v>
      </c>
      <c r="BW686" t="n">
        <v>4754598996</v>
      </c>
      <c r="BX686" t="n">
        <v>-0.221926675044614</v>
      </c>
      <c r="BY686" t="n">
        <v>14.41329813937168</v>
      </c>
      <c r="BZ686" t="n">
        <v>34200000</v>
      </c>
      <c r="CA686" t="n">
        <v>48569832000</v>
      </c>
      <c r="CB686" t="n">
        <v>45924192000</v>
      </c>
      <c r="CC686" t="n">
        <v>15824664000</v>
      </c>
      <c r="CD686" t="n">
        <v>37859481</v>
      </c>
      <c r="CE686" t="n">
        <v>54324569287</v>
      </c>
      <c r="CF686" t="n">
        <v>52819927769</v>
      </c>
      <c r="CG686" t="n">
        <v>16405200000</v>
      </c>
      <c r="CH686" t="n">
        <v>53820821413</v>
      </c>
      <c r="CI686" t="n">
        <v>51284599661.00001</v>
      </c>
      <c r="CJ686" t="n">
        <v>15824664054</v>
      </c>
      <c r="CK686" t="n">
        <v>5250989359</v>
      </c>
      <c r="CL686" t="n">
        <v>0</v>
      </c>
      <c r="CM686" t="n">
        <v>-22.92507909238339</v>
      </c>
      <c r="CN686" t="n">
        <v>16.9217711687088</v>
      </c>
      <c r="CO686" t="n">
        <v>18.30516040325165</v>
      </c>
      <c r="CP686" t="n">
        <v>-1245395047564.136</v>
      </c>
      <c r="CQ686" t="n">
        <v>919267930313.28</v>
      </c>
      <c r="CR686" t="n">
        <v>994419954636.0933</v>
      </c>
      <c r="CS686" t="n">
        <v>1.118483779952132</v>
      </c>
      <c r="CT686" t="n">
        <v>60761149600.39524</v>
      </c>
      <c r="CU686" t="n">
        <v>0</v>
      </c>
      <c r="CV686" t="n">
        <v>0</v>
      </c>
      <c r="CW686" t="n">
        <v>0</v>
      </c>
      <c r="CX686" t="n">
        <v>0</v>
      </c>
      <c r="CY686" t="n">
        <v>0</v>
      </c>
      <c r="CZ686" t="n">
        <v>0</v>
      </c>
      <c r="DA686" t="n">
        <v>0</v>
      </c>
      <c r="DB686" t="n">
        <v>0</v>
      </c>
      <c r="DC686" t="n">
        <v>0</v>
      </c>
      <c r="DD686" t="n">
        <v>0</v>
      </c>
      <c r="DE686" t="n">
        <v>0</v>
      </c>
      <c r="DF686" t="n">
        <v>0</v>
      </c>
      <c r="DG686" t="n">
        <v>0</v>
      </c>
      <c r="DH686" t="n">
        <v>0</v>
      </c>
      <c r="DI686" t="n">
        <v>1</v>
      </c>
      <c r="DJ686" t="n">
        <v>0</v>
      </c>
      <c r="DK686" t="n">
        <v>54324569287</v>
      </c>
      <c r="DL686" t="n">
        <v>0</v>
      </c>
      <c r="DM686" t="n">
        <v>16405200000</v>
      </c>
      <c r="DN686" t="n">
        <v>0</v>
      </c>
      <c r="DO686" t="n">
        <v>32745168000</v>
      </c>
      <c r="DP686" t="n">
        <v>0</v>
      </c>
      <c r="DQ686" t="n">
        <v>0</v>
      </c>
      <c r="DR686" t="n">
        <v>0</v>
      </c>
      <c r="DS686" t="n">
        <v>0</v>
      </c>
      <c r="DT686" t="n">
        <v>0</v>
      </c>
      <c r="DU686" t="n">
        <v>0</v>
      </c>
      <c r="DV686" t="n">
        <v>29939803636</v>
      </c>
      <c r="DW686" t="n">
        <v>0</v>
      </c>
      <c r="DX686" t="n">
        <v>0</v>
      </c>
      <c r="DY686" t="n">
        <v>14670503781.64</v>
      </c>
      <c r="DZ686" t="n">
        <v>7484950909.000001</v>
      </c>
      <c r="EA686" t="n">
        <v>0</v>
      </c>
      <c r="EB686" t="n">
        <v>22155454690.64</v>
      </c>
      <c r="EC686" t="n">
        <v>0.74</v>
      </c>
      <c r="ED686" t="n">
        <v>22155454690.64</v>
      </c>
      <c r="EE686" t="n">
        <v>40200181272.38</v>
      </c>
      <c r="EF686" t="n">
        <v>-1031580000</v>
      </c>
      <c r="EG686" t="n">
        <v>0</v>
      </c>
      <c r="EH686" t="n">
        <v>0</v>
      </c>
      <c r="EI686" t="n">
        <v>1021975300</v>
      </c>
      <c r="EJ686" t="n">
        <v>-109418482</v>
      </c>
      <c r="EK686" t="n">
        <v>-285762814</v>
      </c>
      <c r="EL686" t="n">
        <v>0</v>
      </c>
      <c r="EM686" t="n">
        <v>0</v>
      </c>
      <c r="EN686" t="n">
        <v>-210627477</v>
      </c>
      <c r="EO686" t="n">
        <v>5250989287</v>
      </c>
      <c r="EP686" t="n">
        <v>-119023182</v>
      </c>
      <c r="EQ686" t="n">
        <v>4754598996</v>
      </c>
      <c r="ER686" t="n">
        <v>59</v>
      </c>
      <c r="ES686" t="inlineStr">
        <is>
          <t>Late Stage</t>
        </is>
      </c>
      <c r="EU686" t="n">
        <v>2024</v>
      </c>
      <c r="EV686" t="inlineStr">
        <is>
          <t>해외직접투자</t>
        </is>
      </c>
      <c r="EW686" t="n">
        <v>0</v>
      </c>
      <c r="EX686" t="n">
        <v>0</v>
      </c>
      <c r="EY686" t="n">
        <v>0</v>
      </c>
      <c r="EZ686" t="n">
        <v>0</v>
      </c>
      <c r="FA686" t="n">
        <v>0</v>
      </c>
      <c r="FB686" t="n">
        <v>0</v>
      </c>
      <c r="FC686" t="n">
        <v>0</v>
      </c>
      <c r="FD686" t="n">
        <v>0</v>
      </c>
      <c r="FE686" t="n">
        <v>0</v>
      </c>
      <c r="FF686" t="n">
        <v>0</v>
      </c>
      <c r="FG686" t="n">
        <v>-1031580000</v>
      </c>
      <c r="FH686" t="n">
        <v>0</v>
      </c>
      <c r="FI686" t="n">
        <v>0</v>
      </c>
      <c r="FJ686" t="n">
        <v>1021975300</v>
      </c>
      <c r="FK686" t="n">
        <v>-109418482</v>
      </c>
      <c r="FL686" t="n">
        <v>-285762814</v>
      </c>
      <c r="FM686" t="n">
        <v>0</v>
      </c>
      <c r="FN686" t="n">
        <v>0</v>
      </c>
      <c r="FO686" t="n">
        <v>-210627477</v>
      </c>
      <c r="FP686" t="n">
        <v>5250989287</v>
      </c>
      <c r="FQ686" t="b">
        <v>1</v>
      </c>
      <c r="FR686" t="b">
        <v>1</v>
      </c>
    </row>
    <row r="687">
      <c r="A687" t="inlineStr">
        <is>
          <t>BS00001533</t>
        </is>
      </c>
      <c r="B687" t="inlineStr">
        <is>
          <t>BS0000153301</t>
        </is>
      </c>
      <c r="C687" t="n">
        <v>210001889</v>
      </c>
      <c r="D687" t="inlineStr">
        <is>
          <t>APOLLO ORIGINATION PARTNERSHIP II</t>
        </is>
      </c>
      <c r="E687" t="inlineStr">
        <is>
          <t>APOLLO ORIGINATION PARTNERSHIP II (UNLEVERED), L.P.</t>
        </is>
      </c>
      <c r="F687" t="inlineStr">
        <is>
          <t>PD</t>
        </is>
      </c>
      <c r="G687" t="inlineStr">
        <is>
          <t>PD</t>
        </is>
      </c>
      <c r="H687" t="inlineStr">
        <is>
          <t>Senior</t>
        </is>
      </c>
      <c r="I687" t="inlineStr">
        <is>
          <t>해외</t>
        </is>
      </c>
      <c r="J687" t="inlineStr">
        <is>
          <t>아메리카</t>
        </is>
      </c>
      <c r="K687" t="inlineStr">
        <is>
          <t>선진국</t>
        </is>
      </c>
      <c r="L687" t="inlineStr">
        <is>
          <t>미국</t>
        </is>
      </c>
      <c r="M687" t="inlineStr">
        <is>
          <t>해당없음</t>
        </is>
      </c>
      <c r="N687" t="inlineStr">
        <is>
          <t>수익증권</t>
        </is>
      </c>
      <c r="O687" t="inlineStr">
        <is>
          <t>선순위</t>
        </is>
      </c>
      <c r="P687" t="inlineStr">
        <is>
          <t>채권형</t>
        </is>
      </c>
      <c r="Q687" t="inlineStr">
        <is>
          <t>블라인드</t>
        </is>
      </c>
      <c r="R687" t="inlineStr">
        <is>
          <t>USD</t>
        </is>
      </c>
      <c r="S687" t="inlineStr">
        <is>
          <t>USD</t>
        </is>
      </c>
      <c r="T687" s="1" t="n">
        <v>45433</v>
      </c>
      <c r="U687" s="1" t="n">
        <v>46235</v>
      </c>
      <c r="V687" s="1" t="n">
        <v>47331</v>
      </c>
      <c r="X687" t="inlineStr">
        <is>
          <t>해당없음</t>
        </is>
      </c>
      <c r="Y687" t="inlineStr">
        <is>
          <t>해당없음</t>
        </is>
      </c>
      <c r="Z687" t="inlineStr">
        <is>
          <t>해당없음</t>
        </is>
      </c>
      <c r="AA687" t="inlineStr">
        <is>
          <t>해당없음</t>
        </is>
      </c>
      <c r="AB687" t="inlineStr">
        <is>
          <t>해당없음</t>
        </is>
      </c>
      <c r="AC687" t="inlineStr">
        <is>
          <t>Apollo Origination Management</t>
        </is>
      </c>
      <c r="AD687" t="inlineStr">
        <is>
          <t>강희서</t>
        </is>
      </c>
      <c r="AF687" t="inlineStr">
        <is>
          <t>이현호</t>
        </is>
      </c>
      <c r="AH687" s="1" t="n">
        <v>45366</v>
      </c>
      <c r="AI687" t="inlineStr">
        <is>
          <t>기보유</t>
        </is>
      </c>
      <c r="AJ687" t="inlineStr">
        <is>
          <t>사모투자</t>
        </is>
      </c>
      <c r="AK687" t="inlineStr">
        <is>
          <t>PD</t>
        </is>
      </c>
      <c r="AL687" t="inlineStr">
        <is>
          <t>Debt</t>
        </is>
      </c>
      <c r="AM687" t="inlineStr">
        <is>
          <t>인출</t>
        </is>
      </c>
      <c r="AN687" t="inlineStr">
        <is>
          <t>운영</t>
        </is>
      </c>
      <c r="AO687" t="n">
        <v>70000000</v>
      </c>
      <c r="AP687" t="n">
        <v>98000000000</v>
      </c>
      <c r="AQ687" t="n">
        <v>0</v>
      </c>
      <c r="AR687" t="n">
        <v>0</v>
      </c>
      <c r="AS687" t="n">
        <v>0</v>
      </c>
      <c r="AT687" t="n">
        <v>0</v>
      </c>
      <c r="AU687" t="n">
        <v>5738396186</v>
      </c>
      <c r="AV687" t="n">
        <v>19843561156</v>
      </c>
      <c r="AW687" t="n">
        <v>56573217762</v>
      </c>
      <c r="AX687" t="n">
        <v>0</v>
      </c>
      <c r="AY687" t="n">
        <v>0</v>
      </c>
      <c r="AZ687" t="n">
        <v>0</v>
      </c>
      <c r="BA687" t="n">
        <v>5738396186</v>
      </c>
      <c r="BB687" t="n">
        <v>19843561156</v>
      </c>
      <c r="BC687" t="n">
        <v>56573217762</v>
      </c>
      <c r="BD687" t="n">
        <v>1136657235</v>
      </c>
      <c r="BE687" t="n">
        <v>3188266711</v>
      </c>
      <c r="BF687" t="n">
        <v>10439388175</v>
      </c>
      <c r="BG687" t="n">
        <v>3188266711</v>
      </c>
      <c r="BH687" t="n">
        <v>0</v>
      </c>
      <c r="BI687" t="n">
        <v>0</v>
      </c>
      <c r="BJ687" t="n">
        <v>0</v>
      </c>
      <c r="BK687" t="n">
        <v>3188266711</v>
      </c>
      <c r="BL687" t="n">
        <v>0</v>
      </c>
      <c r="BM687" t="n">
        <v>-181043068</v>
      </c>
      <c r="BN687" t="n">
        <v>-6014326212</v>
      </c>
      <c r="BO687" t="n">
        <v>1136657235</v>
      </c>
      <c r="BP687" t="n">
        <v>3188266711</v>
      </c>
      <c r="BQ687" t="n">
        <v>955614167</v>
      </c>
      <c r="BR687" t="n">
        <v>-2826059501</v>
      </c>
      <c r="BS687" t="n">
        <v>0</v>
      </c>
      <c r="BT687" t="n">
        <v>0</v>
      </c>
      <c r="BU687" t="n">
        <v>0</v>
      </c>
      <c r="BV687" t="n">
        <v>955614167</v>
      </c>
      <c r="BW687" t="n">
        <v>-2826059501</v>
      </c>
      <c r="BX687" t="n">
        <v>1.941776954730587</v>
      </c>
      <c r="BY687" t="n">
        <v>-6.068113395623572</v>
      </c>
      <c r="BZ687" t="n">
        <v>40564279.76</v>
      </c>
      <c r="CA687" t="n">
        <v>56573217762</v>
      </c>
      <c r="CB687" t="n">
        <v>50834821576</v>
      </c>
      <c r="CC687" t="n">
        <v>36729656606</v>
      </c>
      <c r="CD687" t="n">
        <v>36236480.59</v>
      </c>
      <c r="CE687" t="n">
        <v>51995725999</v>
      </c>
      <c r="CF687" t="n">
        <v>47386658006</v>
      </c>
      <c r="CG687" t="n">
        <v>38322798879</v>
      </c>
      <c r="CH687" t="n">
        <v>50363258746.90975</v>
      </c>
      <c r="CI687" t="n">
        <v>44495461363.02914</v>
      </c>
      <c r="CJ687" t="n">
        <v>35713553623.2242</v>
      </c>
      <c r="CK687" t="n">
        <v>-5193856032.314445</v>
      </c>
      <c r="CL687" t="n">
        <v>0</v>
      </c>
      <c r="CM687" t="n">
        <v>0.1812902092933655</v>
      </c>
      <c r="CN687" t="n">
        <v>-6.47520810365677</v>
      </c>
      <c r="CO687" t="n">
        <v>11.94618165493011</v>
      </c>
      <c r="CP687" t="n">
        <v>9426316048.719196</v>
      </c>
      <c r="CQ687" t="n">
        <v>-336683146344.2418</v>
      </c>
      <c r="CR687" t="n">
        <v>621150388064.0265</v>
      </c>
      <c r="CS687" t="n">
        <v>1.103616103942693</v>
      </c>
      <c r="CT687" t="n">
        <v>57383320548.68817</v>
      </c>
      <c r="CU687" t="n">
        <v>0</v>
      </c>
      <c r="CV687" t="n">
        <v>0</v>
      </c>
      <c r="CW687" t="n">
        <v>0</v>
      </c>
      <c r="CX687" t="n">
        <v>0</v>
      </c>
      <c r="CY687" t="n">
        <v>0</v>
      </c>
      <c r="CZ687" t="n">
        <v>0</v>
      </c>
      <c r="DA687" t="n">
        <v>0</v>
      </c>
      <c r="DB687" t="n">
        <v>0</v>
      </c>
      <c r="DC687" t="n">
        <v>0</v>
      </c>
      <c r="DD687" t="n">
        <v>0</v>
      </c>
      <c r="DE687" t="n">
        <v>0</v>
      </c>
      <c r="DF687" t="n">
        <v>0</v>
      </c>
      <c r="DG687" t="n">
        <v>0</v>
      </c>
      <c r="DH687" t="n">
        <v>1</v>
      </c>
      <c r="DI687" t="n">
        <v>0</v>
      </c>
      <c r="DJ687" t="n">
        <v>51995725999</v>
      </c>
      <c r="DK687" t="n">
        <v>0</v>
      </c>
      <c r="DL687" t="n">
        <v>38322798879</v>
      </c>
      <c r="DM687" t="n">
        <v>0</v>
      </c>
      <c r="DN687" t="n">
        <v>19843561156</v>
      </c>
      <c r="DO687" t="n">
        <v>0</v>
      </c>
      <c r="DP687" t="n">
        <v>0</v>
      </c>
      <c r="DQ687" t="n">
        <v>0</v>
      </c>
      <c r="DR687" t="n">
        <v>0</v>
      </c>
      <c r="DS687" t="n">
        <v>0</v>
      </c>
      <c r="DT687" t="n">
        <v>0</v>
      </c>
      <c r="DU687" t="n">
        <v>0</v>
      </c>
      <c r="DV687" t="n">
        <v>37908913821</v>
      </c>
      <c r="DW687" t="n">
        <v>2030781913.535525</v>
      </c>
      <c r="DX687" t="n">
        <v>0</v>
      </c>
      <c r="DY687" t="n">
        <v>10584357758.3381</v>
      </c>
      <c r="DZ687" t="n">
        <v>4077045925.485665</v>
      </c>
      <c r="EA687" t="n">
        <v>0</v>
      </c>
      <c r="EB687" t="n">
        <v>16692185597.35929</v>
      </c>
      <c r="EC687" t="n">
        <v>0.4403234995383195</v>
      </c>
      <c r="ED687" t="n">
        <v>16692185597.35929</v>
      </c>
      <c r="EE687" t="n">
        <v>22894940032.91526</v>
      </c>
      <c r="EF687" t="n">
        <v>-1238061716</v>
      </c>
      <c r="EG687" t="n">
        <v>1136657235</v>
      </c>
      <c r="EH687" t="n">
        <v>0</v>
      </c>
      <c r="EI687" t="n">
        <v>948285125</v>
      </c>
      <c r="EJ687" t="n">
        <v>108733523</v>
      </c>
      <c r="EK687" t="n">
        <v>1550984263</v>
      </c>
      <c r="EL687" t="n">
        <v>3188266711</v>
      </c>
      <c r="EM687" t="n">
        <v>0</v>
      </c>
      <c r="EN687" t="n">
        <v>-2347192322</v>
      </c>
      <c r="EO687" t="n">
        <v>-5218118153</v>
      </c>
      <c r="EP687" t="n">
        <v>955614167</v>
      </c>
      <c r="EQ687" t="n">
        <v>-2826059501</v>
      </c>
      <c r="ER687" t="n">
        <v>734</v>
      </c>
      <c r="EU687" t="n">
        <v>2024</v>
      </c>
      <c r="EV687" t="inlineStr">
        <is>
          <t>해외직접투자</t>
        </is>
      </c>
      <c r="EW687" t="n">
        <v>-1238061716</v>
      </c>
      <c r="EX687" t="n">
        <v>1136657235</v>
      </c>
      <c r="EY687" t="n">
        <v>0</v>
      </c>
      <c r="EZ687" t="n">
        <v>948285125</v>
      </c>
      <c r="FA687" t="n">
        <v>108733523</v>
      </c>
      <c r="FB687" t="n">
        <v>1550984263</v>
      </c>
      <c r="FC687" t="n">
        <v>3188266711</v>
      </c>
      <c r="FD687" t="n">
        <v>0</v>
      </c>
      <c r="FE687" t="n">
        <v>-2347192322</v>
      </c>
      <c r="FF687" t="n">
        <v>-5218118153</v>
      </c>
      <c r="FG687" t="n">
        <v>0</v>
      </c>
      <c r="FH687" t="n">
        <v>0</v>
      </c>
      <c r="FI687" t="n">
        <v>0</v>
      </c>
      <c r="FJ687" t="n">
        <v>0</v>
      </c>
      <c r="FK687" t="n">
        <v>0</v>
      </c>
      <c r="FL687" t="n">
        <v>0</v>
      </c>
      <c r="FM687" t="n">
        <v>0</v>
      </c>
      <c r="FN687" t="n">
        <v>0</v>
      </c>
      <c r="FO687" t="n">
        <v>0</v>
      </c>
      <c r="FP687" t="n">
        <v>0</v>
      </c>
      <c r="FQ687" t="b">
        <v>1</v>
      </c>
      <c r="FR687" t="b">
        <v>1</v>
      </c>
    </row>
    <row r="688">
      <c r="A688" t="inlineStr">
        <is>
          <t>BS00001531</t>
        </is>
      </c>
      <c r="B688" t="inlineStr">
        <is>
          <t>BS0000153101</t>
        </is>
      </c>
      <c r="C688" t="n">
        <v>210001863</v>
      </c>
      <c r="D688" t="inlineStr">
        <is>
          <t>GREYSTAR EQUITY PARTNERS XI, L.P.</t>
        </is>
      </c>
      <c r="E688" t="inlineStr">
        <is>
          <t>GREYSTAR EQUITY PARTNERS XI (892) LP</t>
        </is>
      </c>
      <c r="F688" t="inlineStr">
        <is>
          <t>부동산</t>
        </is>
      </c>
      <c r="G688" t="inlineStr">
        <is>
          <t>수익형</t>
        </is>
      </c>
      <c r="H688" t="inlineStr">
        <is>
          <t>멀티패밀리</t>
        </is>
      </c>
      <c r="I688" t="inlineStr">
        <is>
          <t>해외</t>
        </is>
      </c>
      <c r="J688" t="inlineStr">
        <is>
          <t>아메리카</t>
        </is>
      </c>
      <c r="K688" t="inlineStr">
        <is>
          <t>선진국</t>
        </is>
      </c>
      <c r="L688" t="inlineStr">
        <is>
          <t>미국</t>
        </is>
      </c>
      <c r="M688" t="inlineStr">
        <is>
          <t>해당없음</t>
        </is>
      </c>
      <c r="N688" t="inlineStr">
        <is>
          <t>수익증권</t>
        </is>
      </c>
      <c r="O688" t="inlineStr">
        <is>
          <t>지분</t>
        </is>
      </c>
      <c r="P688" t="inlineStr">
        <is>
          <t>주식형</t>
        </is>
      </c>
      <c r="Q688" t="inlineStr">
        <is>
          <t>블라인드</t>
        </is>
      </c>
      <c r="R688" t="inlineStr">
        <is>
          <t>USD</t>
        </is>
      </c>
      <c r="S688" t="inlineStr">
        <is>
          <t>USD</t>
        </is>
      </c>
      <c r="T688" s="1" t="n">
        <v>45399</v>
      </c>
      <c r="U688" s="1" t="n">
        <v>45803</v>
      </c>
      <c r="V688" s="1" t="n">
        <v>48360</v>
      </c>
      <c r="X688" t="inlineStr">
        <is>
          <t>해당없음</t>
        </is>
      </c>
      <c r="Y688" t="inlineStr">
        <is>
          <t>해당없음</t>
        </is>
      </c>
      <c r="Z688" t="inlineStr">
        <is>
          <t>해당없음</t>
        </is>
      </c>
      <c r="AA688" t="inlineStr">
        <is>
          <t>해당없음</t>
        </is>
      </c>
      <c r="AB688" t="inlineStr">
        <is>
          <t>해당없음</t>
        </is>
      </c>
      <c r="AC688" t="inlineStr">
        <is>
          <t>Greystar Investment Group</t>
        </is>
      </c>
      <c r="AD688" t="inlineStr">
        <is>
          <t>임채연</t>
        </is>
      </c>
      <c r="AF688" t="inlineStr">
        <is>
          <t>신혜림</t>
        </is>
      </c>
      <c r="AH688" s="1" t="n">
        <v>45380</v>
      </c>
      <c r="AI688" t="inlineStr">
        <is>
          <t>기보유</t>
        </is>
      </c>
      <c r="AJ688" t="inlineStr">
        <is>
          <t>해외실물</t>
        </is>
      </c>
      <c r="AK688" t="inlineStr">
        <is>
          <t>부동산</t>
        </is>
      </c>
      <c r="AL688" t="inlineStr">
        <is>
          <t>Equity</t>
        </is>
      </c>
      <c r="AM688" t="inlineStr">
        <is>
          <t>인출</t>
        </is>
      </c>
      <c r="AN688" t="inlineStr">
        <is>
          <t>운영</t>
        </is>
      </c>
      <c r="AO688" t="n">
        <v>50000000</v>
      </c>
      <c r="AP688" t="n">
        <v>77500000000</v>
      </c>
      <c r="AQ688" t="n">
        <v>0</v>
      </c>
      <c r="AR688" t="n">
        <v>0</v>
      </c>
      <c r="AS688" t="n">
        <v>0</v>
      </c>
      <c r="AT688" t="n">
        <v>0</v>
      </c>
      <c r="AU688" t="n">
        <v>0</v>
      </c>
      <c r="AV688" t="n">
        <v>19694724259</v>
      </c>
      <c r="AW688" t="n">
        <v>48295819038</v>
      </c>
      <c r="AX688" t="n">
        <v>0</v>
      </c>
      <c r="AY688" t="n">
        <v>0</v>
      </c>
      <c r="AZ688" t="n">
        <v>0</v>
      </c>
      <c r="BA688" t="n">
        <v>0</v>
      </c>
      <c r="BB688" t="n">
        <v>19694724259</v>
      </c>
      <c r="BC688" t="n">
        <v>48295819038</v>
      </c>
      <c r="BD688" t="n">
        <v>0</v>
      </c>
      <c r="BE688" t="n">
        <v>207820903</v>
      </c>
      <c r="BF688" t="n">
        <v>207820903</v>
      </c>
      <c r="BG688" t="n">
        <v>207820903</v>
      </c>
      <c r="BH688" t="n">
        <v>0</v>
      </c>
      <c r="BI688" t="n">
        <v>0</v>
      </c>
      <c r="BJ688" t="n">
        <v>0</v>
      </c>
      <c r="BK688" t="n">
        <v>207820903</v>
      </c>
      <c r="BL688" t="n">
        <v>0</v>
      </c>
      <c r="BM688" t="n">
        <v>-234011669</v>
      </c>
      <c r="BN688" t="n">
        <v>-183153872</v>
      </c>
      <c r="BO688" t="n">
        <v>0</v>
      </c>
      <c r="BP688" t="n">
        <v>207820903</v>
      </c>
      <c r="BQ688" t="n">
        <v>-234011669</v>
      </c>
      <c r="BR688" t="n">
        <v>24667031</v>
      </c>
      <c r="BS688" t="n">
        <v>0</v>
      </c>
      <c r="BT688" t="n">
        <v>0</v>
      </c>
      <c r="BU688" t="n">
        <v>0</v>
      </c>
      <c r="BV688" t="n">
        <v>-234011669</v>
      </c>
      <c r="BW688" t="n">
        <v>24667031</v>
      </c>
      <c r="BX688" t="n">
        <v>-0.4978671517327894</v>
      </c>
      <c r="BY688" t="n">
        <v>0.06771039960861179</v>
      </c>
      <c r="BZ688" t="n">
        <v>34484521</v>
      </c>
      <c r="CA688" t="n">
        <v>48295819038</v>
      </c>
      <c r="CB688" t="n">
        <v>48295819038</v>
      </c>
      <c r="CC688" t="n">
        <v>28601094779</v>
      </c>
      <c r="CD688" t="n">
        <v>32338399</v>
      </c>
      <c r="CE688" t="n">
        <v>46402368725</v>
      </c>
      <c r="CF688" t="n">
        <v>47369286855</v>
      </c>
      <c r="CG688" t="n">
        <v>26482689450</v>
      </c>
      <c r="CH688" t="n">
        <v>45216348456.61557</v>
      </c>
      <c r="CI688" t="n">
        <v>45152179408.71558</v>
      </c>
      <c r="CJ688" t="n">
        <v>24753828324.0102</v>
      </c>
      <c r="CK688" t="n">
        <v>767795873.6053696</v>
      </c>
      <c r="CL688" t="n">
        <v>0</v>
      </c>
      <c r="CM688" t="n">
        <v>-22.19153113663197</v>
      </c>
      <c r="CN688" t="n">
        <v>1.119616329669953</v>
      </c>
      <c r="CO688" t="n">
        <v>-3.040291368961334</v>
      </c>
      <c r="CP688" t="n">
        <v>-1029739610374.315</v>
      </c>
      <c r="CQ688" t="n">
        <v>51952849759.87631</v>
      </c>
      <c r="CR688" t="n">
        <v>-141076721133.9789</v>
      </c>
      <c r="CS688" t="n">
        <v>0.9650978191575192</v>
      </c>
      <c r="CT688" t="n">
        <v>44782824860.24058</v>
      </c>
      <c r="CU688" t="n">
        <v>0</v>
      </c>
      <c r="CV688" t="n">
        <v>0</v>
      </c>
      <c r="CW688" t="n">
        <v>0</v>
      </c>
      <c r="CX688" t="n">
        <v>0</v>
      </c>
      <c r="CY688" t="n">
        <v>0</v>
      </c>
      <c r="CZ688" t="n">
        <v>0</v>
      </c>
      <c r="DA688" t="n">
        <v>0</v>
      </c>
      <c r="DB688" t="n">
        <v>0</v>
      </c>
      <c r="DC688" t="n">
        <v>0</v>
      </c>
      <c r="DD688" t="n">
        <v>0</v>
      </c>
      <c r="DE688" t="n">
        <v>0</v>
      </c>
      <c r="DF688" t="n">
        <v>0</v>
      </c>
      <c r="DG688" t="n">
        <v>0</v>
      </c>
      <c r="DH688" t="n">
        <v>0</v>
      </c>
      <c r="DI688" t="n">
        <v>1</v>
      </c>
      <c r="DJ688" t="n">
        <v>0</v>
      </c>
      <c r="DK688" t="n">
        <v>46402368725</v>
      </c>
      <c r="DL688" t="n">
        <v>0</v>
      </c>
      <c r="DM688" t="n">
        <v>26482689450</v>
      </c>
      <c r="DN688" t="n">
        <v>0</v>
      </c>
      <c r="DO688" t="n">
        <v>19694724259</v>
      </c>
      <c r="DP688" t="n">
        <v>0</v>
      </c>
      <c r="DQ688" t="n">
        <v>0</v>
      </c>
      <c r="DR688" t="n">
        <v>0</v>
      </c>
      <c r="DS688" t="n">
        <v>0</v>
      </c>
      <c r="DT688" t="n">
        <v>0</v>
      </c>
      <c r="DU688" t="n">
        <v>0</v>
      </c>
      <c r="DV688" t="n">
        <v>39282418269</v>
      </c>
      <c r="DW688" t="n">
        <v>0</v>
      </c>
      <c r="DX688" t="n">
        <v>22954139892.23666</v>
      </c>
      <c r="DY688" t="n">
        <v>0</v>
      </c>
      <c r="DZ688" t="n">
        <v>9820604567.25</v>
      </c>
      <c r="EA688" t="n">
        <v>0</v>
      </c>
      <c r="EB688" t="n">
        <v>32774744459.48666</v>
      </c>
      <c r="EC688" t="n">
        <v>0.8343362222521592</v>
      </c>
      <c r="ED688" t="n">
        <v>32774744459.48666</v>
      </c>
      <c r="EE688" t="n">
        <v>38715177025.56824</v>
      </c>
      <c r="EF688" t="n">
        <v>-952833256</v>
      </c>
      <c r="EG688" t="n">
        <v>0</v>
      </c>
      <c r="EH688" t="n">
        <v>0</v>
      </c>
      <c r="EI688" t="n">
        <v>732906461</v>
      </c>
      <c r="EJ688" t="n">
        <v>-14084874</v>
      </c>
      <c r="EK688" t="n">
        <v>-227029723</v>
      </c>
      <c r="EL688" t="n">
        <v>207820903</v>
      </c>
      <c r="EM688" t="n">
        <v>0</v>
      </c>
      <c r="EN688" t="n">
        <v>-632056752</v>
      </c>
      <c r="EO688" t="n">
        <v>675932603</v>
      </c>
      <c r="EP688" t="n">
        <v>-234011669</v>
      </c>
      <c r="EQ688" t="n">
        <v>24667031</v>
      </c>
      <c r="ER688" t="n">
        <v>378</v>
      </c>
      <c r="ET688" t="inlineStr">
        <is>
          <t>Value-Add</t>
        </is>
      </c>
      <c r="EU688" t="n">
        <v>2024</v>
      </c>
      <c r="EV688" t="inlineStr">
        <is>
          <t>해외직접투자</t>
        </is>
      </c>
      <c r="EW688" t="n">
        <v>0</v>
      </c>
      <c r="EX688" t="n">
        <v>0</v>
      </c>
      <c r="EY688" t="n">
        <v>0</v>
      </c>
      <c r="EZ688" t="n">
        <v>0</v>
      </c>
      <c r="FA688" t="n">
        <v>0</v>
      </c>
      <c r="FB688" t="n">
        <v>0</v>
      </c>
      <c r="FC688" t="n">
        <v>0</v>
      </c>
      <c r="FD688" t="n">
        <v>0</v>
      </c>
      <c r="FE688" t="n">
        <v>0</v>
      </c>
      <c r="FF688" t="n">
        <v>0</v>
      </c>
      <c r="FG688" t="n">
        <v>-952833256</v>
      </c>
      <c r="FH688" t="n">
        <v>0</v>
      </c>
      <c r="FI688" t="n">
        <v>0</v>
      </c>
      <c r="FJ688" t="n">
        <v>732906461</v>
      </c>
      <c r="FK688" t="n">
        <v>-14084874</v>
      </c>
      <c r="FL688" t="n">
        <v>-227029723</v>
      </c>
      <c r="FM688" t="n">
        <v>207820903</v>
      </c>
      <c r="FN688" t="n">
        <v>0</v>
      </c>
      <c r="FO688" t="n">
        <v>-632056752</v>
      </c>
      <c r="FP688" t="n">
        <v>675932603</v>
      </c>
      <c r="FQ688" t="b">
        <v>1</v>
      </c>
      <c r="FR688" t="b">
        <v>1</v>
      </c>
    </row>
    <row r="689">
      <c r="A689" t="inlineStr">
        <is>
          <t>BS00001537</t>
        </is>
      </c>
      <c r="B689" t="n">
        <v>406202093404</v>
      </c>
      <c r="C689" t="n">
        <v>6000000001277</v>
      </c>
      <c r="D689" t="inlineStr">
        <is>
          <t>잠실 TOWER730 담보대출 리파이낸싱</t>
        </is>
      </c>
      <c r="E689" t="inlineStr">
        <is>
          <t>잠실 TOWER730 담보대출 리파이낸싱_일반계정_ TR.선순위(일반계정)</t>
        </is>
      </c>
      <c r="F689" t="inlineStr">
        <is>
          <t>부동산</t>
        </is>
      </c>
      <c r="G689" t="inlineStr">
        <is>
          <t>수익형</t>
        </is>
      </c>
      <c r="H689" t="inlineStr">
        <is>
          <t>오피스</t>
        </is>
      </c>
      <c r="I689" t="inlineStr">
        <is>
          <t>국내</t>
        </is>
      </c>
      <c r="J689" t="inlineStr">
        <is>
          <t>아시아</t>
        </is>
      </c>
      <c r="K689" t="inlineStr">
        <is>
          <t>이머징</t>
        </is>
      </c>
      <c r="L689" t="inlineStr">
        <is>
          <t>한국</t>
        </is>
      </c>
      <c r="M689" t="inlineStr">
        <is>
          <t>서울</t>
        </is>
      </c>
      <c r="N689" t="inlineStr">
        <is>
          <t>대출</t>
        </is>
      </c>
      <c r="O689" t="inlineStr">
        <is>
          <t>선순위</t>
        </is>
      </c>
      <c r="P689" t="inlineStr">
        <is>
          <t>대출</t>
        </is>
      </c>
      <c r="Q689" t="inlineStr">
        <is>
          <t>프로젝트</t>
        </is>
      </c>
      <c r="R689" t="inlineStr">
        <is>
          <t>KRW</t>
        </is>
      </c>
      <c r="S689" t="inlineStr">
        <is>
          <t>KRW</t>
        </is>
      </c>
      <c r="T689" s="1" t="n">
        <v>45379</v>
      </c>
      <c r="U689" s="1" t="n">
        <v>46109</v>
      </c>
      <c r="V689" s="1" t="n">
        <v>46109</v>
      </c>
      <c r="W689" s="1" t="n">
        <v>45910</v>
      </c>
      <c r="X689" t="inlineStr">
        <is>
          <t>해당없음</t>
        </is>
      </c>
      <c r="Y689" t="inlineStr">
        <is>
          <t>해당없음</t>
        </is>
      </c>
      <c r="Z689" t="inlineStr">
        <is>
          <t>무보증</t>
        </is>
      </c>
      <c r="AA689" t="inlineStr">
        <is>
          <t>무보증</t>
        </is>
      </c>
      <c r="AB689" t="inlineStr">
        <is>
          <t>현대인베스트먼트자산운용</t>
        </is>
      </c>
      <c r="AC689" t="inlineStr">
        <is>
          <t>해당없음</t>
        </is>
      </c>
      <c r="AD689" t="inlineStr">
        <is>
          <t>예수빈</t>
        </is>
      </c>
      <c r="AF689" t="inlineStr">
        <is>
          <t>김현우</t>
        </is>
      </c>
      <c r="AH689" s="1" t="n">
        <v>45378</v>
      </c>
      <c r="AI689" t="inlineStr">
        <is>
          <t>기보유</t>
        </is>
      </c>
      <c r="AJ689" t="inlineStr">
        <is>
          <t>국내실물</t>
        </is>
      </c>
      <c r="AK689" t="inlineStr">
        <is>
          <t>부동산</t>
        </is>
      </c>
      <c r="AL689" t="inlineStr">
        <is>
          <t>Debt</t>
        </is>
      </c>
      <c r="AM689" t="inlineStr">
        <is>
          <t>인출</t>
        </is>
      </c>
      <c r="AN689" t="inlineStr">
        <is>
          <t>상환</t>
        </is>
      </c>
      <c r="AO689" t="n">
        <v>0</v>
      </c>
      <c r="AP689" t="n">
        <v>10000000000</v>
      </c>
      <c r="AQ689" t="n">
        <v>0</v>
      </c>
      <c r="AR689" t="n">
        <v>0</v>
      </c>
      <c r="AS689" t="n">
        <v>0</v>
      </c>
      <c r="AT689" t="n">
        <v>0</v>
      </c>
      <c r="AU689" t="n">
        <v>0</v>
      </c>
      <c r="AV689" t="n">
        <v>0</v>
      </c>
      <c r="AW689" t="n">
        <v>0</v>
      </c>
      <c r="AX689" t="n">
        <v>0</v>
      </c>
      <c r="AY689" t="n">
        <v>10000000000</v>
      </c>
      <c r="AZ689" t="n">
        <v>0</v>
      </c>
      <c r="BA689" t="n">
        <v>0</v>
      </c>
      <c r="BB689" t="n">
        <v>-10000000000</v>
      </c>
      <c r="BC689" t="n">
        <v>0</v>
      </c>
      <c r="BD689" t="n">
        <v>0</v>
      </c>
      <c r="BE689" t="n">
        <v>354176658</v>
      </c>
      <c r="BF689" t="n">
        <v>0</v>
      </c>
      <c r="BG689" t="n">
        <v>0</v>
      </c>
      <c r="BH689" t="n">
        <v>354176658</v>
      </c>
      <c r="BI689" t="n">
        <v>0</v>
      </c>
      <c r="BJ689" t="n">
        <v>0</v>
      </c>
      <c r="BK689" t="n">
        <v>0</v>
      </c>
      <c r="BL689" t="n">
        <v>348657532</v>
      </c>
      <c r="BM689" t="n">
        <v>0</v>
      </c>
      <c r="BN689" t="n">
        <v>0</v>
      </c>
      <c r="BO689" t="n">
        <v>0</v>
      </c>
      <c r="BP689" t="n">
        <v>354260623</v>
      </c>
      <c r="BQ689" t="n">
        <v>0</v>
      </c>
      <c r="BR689" t="n">
        <v>354260623</v>
      </c>
      <c r="BS689" t="n">
        <v>0</v>
      </c>
      <c r="BT689" t="n">
        <v>0</v>
      </c>
      <c r="BU689" t="n">
        <v>0</v>
      </c>
      <c r="BV689" t="n">
        <v>0</v>
      </c>
      <c r="BW689" t="n">
        <v>354260623</v>
      </c>
      <c r="BX689" t="n">
        <v>0</v>
      </c>
      <c r="BY689" t="n">
        <v>7.345432198691262</v>
      </c>
      <c r="BZ689" t="n">
        <v>0</v>
      </c>
      <c r="CA689" t="n">
        <v>0</v>
      </c>
      <c r="CB689" t="n">
        <v>0</v>
      </c>
      <c r="CC689" t="n">
        <v>10000000000</v>
      </c>
      <c r="CD689" t="n">
        <v>0</v>
      </c>
      <c r="CE689" t="n">
        <v>0</v>
      </c>
      <c r="CF689" t="n">
        <v>0</v>
      </c>
      <c r="CG689" t="n">
        <v>10000000000</v>
      </c>
      <c r="CH689" t="n">
        <v>0</v>
      </c>
      <c r="CI689" t="n">
        <v>0</v>
      </c>
      <c r="CJ689" t="n">
        <v>10000000000</v>
      </c>
      <c r="CK689" t="n">
        <v>0</v>
      </c>
      <c r="CL689" t="n">
        <v>0</v>
      </c>
      <c r="CM689" t="n">
        <v>0</v>
      </c>
      <c r="CN689" t="n">
        <v>0</v>
      </c>
      <c r="CO689" t="n">
        <v>0</v>
      </c>
      <c r="CP689" t="n">
        <v>0</v>
      </c>
      <c r="CQ689" t="n">
        <v>0</v>
      </c>
      <c r="CR689" t="n">
        <v>0</v>
      </c>
      <c r="CS689" t="n">
        <v>0</v>
      </c>
      <c r="CT689" t="n">
        <v>0</v>
      </c>
      <c r="CU689" t="n">
        <v>0</v>
      </c>
      <c r="CV689" t="n">
        <v>0</v>
      </c>
      <c r="CW689" t="n">
        <v>0</v>
      </c>
      <c r="CX689" t="n">
        <v>0</v>
      </c>
      <c r="CY689" t="n">
        <v>5.05</v>
      </c>
      <c r="CZ689" t="n">
        <v>0</v>
      </c>
      <c r="DA689" t="n">
        <v>0</v>
      </c>
      <c r="DB689" t="n">
        <v>0</v>
      </c>
      <c r="DC689" t="n">
        <v>0</v>
      </c>
      <c r="DD689" t="n">
        <v>50500000000</v>
      </c>
      <c r="DE689" t="n">
        <v>0</v>
      </c>
      <c r="DF689" t="n">
        <v>0</v>
      </c>
      <c r="DG689" t="n">
        <v>0</v>
      </c>
      <c r="DH689" t="n">
        <v>1</v>
      </c>
      <c r="DI689" t="n">
        <v>0</v>
      </c>
      <c r="DJ689" t="n">
        <v>0</v>
      </c>
      <c r="DK689" t="n">
        <v>0</v>
      </c>
      <c r="DL689" t="n">
        <v>10000000000</v>
      </c>
      <c r="DM689" t="n">
        <v>0</v>
      </c>
      <c r="DN689" t="n">
        <v>0</v>
      </c>
      <c r="DO689" t="n">
        <v>0</v>
      </c>
      <c r="DP689" t="n">
        <v>10000000000</v>
      </c>
      <c r="DQ689" t="n">
        <v>0</v>
      </c>
      <c r="DR689" t="n">
        <v>0</v>
      </c>
      <c r="DS689" t="n">
        <v>0</v>
      </c>
      <c r="DT689" t="n">
        <v>0</v>
      </c>
      <c r="DU689" t="n">
        <v>0</v>
      </c>
      <c r="DV689" t="n">
        <v>10157447317.12273</v>
      </c>
      <c r="DW689" t="n">
        <v>487756704.1018909</v>
      </c>
      <c r="DX689" t="n">
        <v>0</v>
      </c>
      <c r="DY689" t="n">
        <v>0</v>
      </c>
      <c r="DZ689" t="n">
        <v>0</v>
      </c>
      <c r="EA689" t="n">
        <v>0</v>
      </c>
      <c r="EB689" t="n">
        <v>487756704.1018909</v>
      </c>
      <c r="EC689" t="n">
        <v>0</v>
      </c>
      <c r="ED689" t="n">
        <v>0</v>
      </c>
      <c r="EE689" t="n">
        <v>0</v>
      </c>
      <c r="EF689" t="n">
        <v>0</v>
      </c>
      <c r="EG689" t="n">
        <v>0</v>
      </c>
      <c r="EH689" t="n">
        <v>0</v>
      </c>
      <c r="EI689" t="n">
        <v>0</v>
      </c>
      <c r="EJ689" t="n">
        <v>0</v>
      </c>
      <c r="EK689" t="n">
        <v>0</v>
      </c>
      <c r="EL689" t="n">
        <v>354260623</v>
      </c>
      <c r="EM689" t="n">
        <v>0</v>
      </c>
      <c r="EN689" t="n">
        <v>0</v>
      </c>
      <c r="EO689" t="n">
        <v>0</v>
      </c>
      <c r="EP689" t="n">
        <v>0</v>
      </c>
      <c r="EQ689" t="n">
        <v>354260623</v>
      </c>
      <c r="ER689" t="n">
        <v>286</v>
      </c>
      <c r="EU689" t="n">
        <v>2024</v>
      </c>
      <c r="EV689" t="inlineStr">
        <is>
          <t>국내간접투자</t>
        </is>
      </c>
      <c r="EW689" t="n">
        <v>0</v>
      </c>
      <c r="EX689" t="n">
        <v>0</v>
      </c>
      <c r="EY689" t="n">
        <v>0</v>
      </c>
      <c r="EZ689" t="n">
        <v>0</v>
      </c>
      <c r="FA689" t="n">
        <v>0</v>
      </c>
      <c r="FB689" t="n">
        <v>0</v>
      </c>
      <c r="FC689" t="n">
        <v>354260623</v>
      </c>
      <c r="FD689" t="n">
        <v>0</v>
      </c>
      <c r="FE689" t="n">
        <v>0</v>
      </c>
      <c r="FF689" t="n">
        <v>0</v>
      </c>
      <c r="FG689" t="n">
        <v>0</v>
      </c>
      <c r="FH689" t="n">
        <v>0</v>
      </c>
      <c r="FI689" t="n">
        <v>0</v>
      </c>
      <c r="FJ689" t="n">
        <v>0</v>
      </c>
      <c r="FK689" t="n">
        <v>0</v>
      </c>
      <c r="FL689" t="n">
        <v>0</v>
      </c>
      <c r="FM689" t="n">
        <v>0</v>
      </c>
      <c r="FN689" t="n">
        <v>0</v>
      </c>
      <c r="FO689" t="n">
        <v>0</v>
      </c>
      <c r="FP689" t="n">
        <v>0</v>
      </c>
      <c r="FQ689" t="b">
        <v>1</v>
      </c>
      <c r="FR689" t="b">
        <v>1</v>
      </c>
    </row>
    <row r="690">
      <c r="A690" t="inlineStr">
        <is>
          <t>BS00001540</t>
        </is>
      </c>
      <c r="B690" t="n">
        <v>205442899204</v>
      </c>
      <c r="C690" t="n">
        <v>6000000001279</v>
      </c>
      <c r="D690" t="inlineStr">
        <is>
          <t>SIFC 담보대출 리파이낸싱('24년, 에스아이에프씨타워원디벨로프먼트)</t>
        </is>
      </c>
      <c r="E690" t="inlineStr">
        <is>
          <t>SIFC 담보대출 리파이낸싱('24년, 에스아이에프씨타워원디벨로프먼트)</t>
        </is>
      </c>
      <c r="F690" t="inlineStr">
        <is>
          <t>부동산</t>
        </is>
      </c>
      <c r="G690" t="inlineStr">
        <is>
          <t>수익형</t>
        </is>
      </c>
      <c r="H690" t="inlineStr">
        <is>
          <t>오피스</t>
        </is>
      </c>
      <c r="I690" t="inlineStr">
        <is>
          <t>국내</t>
        </is>
      </c>
      <c r="J690" t="inlineStr">
        <is>
          <t>아시아</t>
        </is>
      </c>
      <c r="K690" t="inlineStr">
        <is>
          <t>이머징</t>
        </is>
      </c>
      <c r="L690" t="inlineStr">
        <is>
          <t>한국</t>
        </is>
      </c>
      <c r="M690" t="inlineStr">
        <is>
          <t>서울</t>
        </is>
      </c>
      <c r="N690" t="inlineStr">
        <is>
          <t>대출</t>
        </is>
      </c>
      <c r="O690" t="inlineStr">
        <is>
          <t>선순위</t>
        </is>
      </c>
      <c r="P690" t="inlineStr">
        <is>
          <t>대출</t>
        </is>
      </c>
      <c r="Q690" t="inlineStr">
        <is>
          <t>프로젝트</t>
        </is>
      </c>
      <c r="R690" t="inlineStr">
        <is>
          <t>KRW</t>
        </is>
      </c>
      <c r="S690" t="inlineStr">
        <is>
          <t>KRW</t>
        </is>
      </c>
      <c r="T690" s="1" t="n">
        <v>45407</v>
      </c>
      <c r="U690" s="1" t="n">
        <v>47233</v>
      </c>
      <c r="V690" s="1" t="n">
        <v>47233</v>
      </c>
      <c r="X690" t="inlineStr">
        <is>
          <t>해당없음</t>
        </is>
      </c>
      <c r="Y690" t="inlineStr">
        <is>
          <t>해당없음</t>
        </is>
      </c>
      <c r="Z690" t="inlineStr">
        <is>
          <t>무보증</t>
        </is>
      </c>
      <c r="AA690" t="inlineStr">
        <is>
          <t>무보증</t>
        </is>
      </c>
      <c r="AB690" t="inlineStr">
        <is>
          <t>국민은행</t>
        </is>
      </c>
      <c r="AC690" t="inlineStr">
        <is>
          <t>해당없음</t>
        </is>
      </c>
      <c r="AD690" t="inlineStr">
        <is>
          <t>예수빈</t>
        </is>
      </c>
      <c r="AF690" t="inlineStr">
        <is>
          <t>김현우</t>
        </is>
      </c>
      <c r="AH690" s="1" t="n">
        <v>45401</v>
      </c>
      <c r="AI690" t="inlineStr">
        <is>
          <t>기보유</t>
        </is>
      </c>
      <c r="AJ690" t="inlineStr">
        <is>
          <t>국내실물</t>
        </is>
      </c>
      <c r="AK690" t="inlineStr">
        <is>
          <t>부동산</t>
        </is>
      </c>
      <c r="AL690" t="inlineStr">
        <is>
          <t>Debt</t>
        </is>
      </c>
      <c r="AM690" t="inlineStr">
        <is>
          <t>인출</t>
        </is>
      </c>
      <c r="AN690" t="inlineStr">
        <is>
          <t>운영</t>
        </is>
      </c>
      <c r="AO690" t="n">
        <v>0</v>
      </c>
      <c r="AP690" t="n">
        <v>23600000000</v>
      </c>
      <c r="AQ690" t="n">
        <v>0</v>
      </c>
      <c r="AR690" t="n">
        <v>0</v>
      </c>
      <c r="AS690" t="n">
        <v>0</v>
      </c>
      <c r="AT690" t="n">
        <v>0</v>
      </c>
      <c r="AU690" t="n">
        <v>0</v>
      </c>
      <c r="AV690" t="n">
        <v>0</v>
      </c>
      <c r="AW690" t="n">
        <v>23600000000</v>
      </c>
      <c r="AX690" t="n">
        <v>0</v>
      </c>
      <c r="AY690" t="n">
        <v>0</v>
      </c>
      <c r="AZ690" t="n">
        <v>0</v>
      </c>
      <c r="BA690" t="n">
        <v>0</v>
      </c>
      <c r="BB690" t="n">
        <v>0</v>
      </c>
      <c r="BC690" t="n">
        <v>23600000000</v>
      </c>
      <c r="BD690" t="n">
        <v>0</v>
      </c>
      <c r="BE690" t="n">
        <v>1233299712</v>
      </c>
      <c r="BF690" t="n">
        <v>2202120386</v>
      </c>
      <c r="BG690" t="n">
        <v>0</v>
      </c>
      <c r="BH690" t="n">
        <v>1233299712</v>
      </c>
      <c r="BI690" t="n">
        <v>0</v>
      </c>
      <c r="BJ690" t="n">
        <v>0</v>
      </c>
      <c r="BK690" t="n">
        <v>0</v>
      </c>
      <c r="BL690" t="n">
        <v>1270471469</v>
      </c>
      <c r="BM690" t="n">
        <v>0</v>
      </c>
      <c r="BN690" t="n">
        <v>0</v>
      </c>
      <c r="BO690" t="n">
        <v>108011061</v>
      </c>
      <c r="BP690" t="n">
        <v>1269985690</v>
      </c>
      <c r="BQ690" t="n">
        <v>108011061</v>
      </c>
      <c r="BR690" t="n">
        <v>1269985690</v>
      </c>
      <c r="BS690" t="n">
        <v>0</v>
      </c>
      <c r="BT690" t="n">
        <v>0</v>
      </c>
      <c r="BU690" t="n">
        <v>0</v>
      </c>
      <c r="BV690" t="n">
        <v>108011061</v>
      </c>
      <c r="BW690" t="n">
        <v>1269985690</v>
      </c>
      <c r="BX690" t="n">
        <v>0.4604560600126806</v>
      </c>
      <c r="BY690" t="n">
        <v>5.530090547886006</v>
      </c>
      <c r="BZ690" t="n">
        <v>0</v>
      </c>
      <c r="CA690" t="n">
        <v>23600000000</v>
      </c>
      <c r="CB690" t="n">
        <v>23422828947</v>
      </c>
      <c r="CC690" t="n">
        <v>23600000000</v>
      </c>
      <c r="CD690" t="n">
        <v>0</v>
      </c>
      <c r="CE690" t="n">
        <v>23600000000</v>
      </c>
      <c r="CF690" t="n">
        <v>23422828947</v>
      </c>
      <c r="CG690" t="n">
        <v>23600000000</v>
      </c>
      <c r="CH690" t="n">
        <v>23600000000</v>
      </c>
      <c r="CI690" t="n">
        <v>23422828947</v>
      </c>
      <c r="CJ690" t="n">
        <v>23600000000</v>
      </c>
      <c r="CK690" t="n">
        <v>0</v>
      </c>
      <c r="CL690" t="n">
        <v>0</v>
      </c>
      <c r="CM690" t="n">
        <v>0.4614934666666666</v>
      </c>
      <c r="CN690" t="n">
        <v>5.5379216</v>
      </c>
      <c r="CO690" t="n">
        <v>5.5379216</v>
      </c>
      <c r="CP690" t="n">
        <v>10891245813.33333</v>
      </c>
      <c r="CQ690" t="n">
        <v>130694949760</v>
      </c>
      <c r="CR690" t="n">
        <v>130694949760</v>
      </c>
      <c r="CS690" t="n">
        <v>1.093310185847458</v>
      </c>
      <c r="CT690" t="n">
        <v>25802120386</v>
      </c>
      <c r="CU690" t="n">
        <v>5.2</v>
      </c>
      <c r="CV690" t="n">
        <v>0</v>
      </c>
      <c r="CW690" t="n">
        <v>0</v>
      </c>
      <c r="CX690" t="n">
        <v>0</v>
      </c>
      <c r="CY690" t="n">
        <v>0</v>
      </c>
      <c r="CZ690" t="n">
        <v>122720000000</v>
      </c>
      <c r="DA690" t="n">
        <v>0</v>
      </c>
      <c r="DB690" t="n">
        <v>0</v>
      </c>
      <c r="DC690" t="n">
        <v>0</v>
      </c>
      <c r="DD690" t="n">
        <v>0</v>
      </c>
      <c r="DE690" t="n">
        <v>23600000000</v>
      </c>
      <c r="DF690" t="n">
        <v>0</v>
      </c>
      <c r="DG690" t="n">
        <v>0</v>
      </c>
      <c r="DH690" t="n">
        <v>1</v>
      </c>
      <c r="DI690" t="n">
        <v>0</v>
      </c>
      <c r="DJ690" t="n">
        <v>23600000000</v>
      </c>
      <c r="DK690" t="n">
        <v>0</v>
      </c>
      <c r="DL690" t="n">
        <v>23600000000</v>
      </c>
      <c r="DM690" t="n">
        <v>0</v>
      </c>
      <c r="DN690" t="n">
        <v>0</v>
      </c>
      <c r="DO690" t="n">
        <v>0</v>
      </c>
      <c r="DP690" t="n">
        <v>0</v>
      </c>
      <c r="DQ690" t="n">
        <v>0</v>
      </c>
      <c r="DR690" t="n">
        <v>0</v>
      </c>
      <c r="DS690" t="n">
        <v>0</v>
      </c>
      <c r="DT690" t="n">
        <v>0</v>
      </c>
      <c r="DU690" t="n">
        <v>0</v>
      </c>
      <c r="DV690" t="n">
        <v>24767949448.82396</v>
      </c>
      <c r="DW690" t="n">
        <v>1199674382.29555</v>
      </c>
      <c r="DX690" t="n">
        <v>0</v>
      </c>
      <c r="DY690" t="n">
        <v>0</v>
      </c>
      <c r="DZ690" t="n">
        <v>0</v>
      </c>
      <c r="EA690" t="n">
        <v>0</v>
      </c>
      <c r="EB690" t="n">
        <v>1199674382.29555</v>
      </c>
      <c r="EC690" t="n">
        <v>0.04843656455187546</v>
      </c>
      <c r="ED690" t="n">
        <v>1199674382.29555</v>
      </c>
      <c r="EE690" t="n">
        <v>1143102923.424261</v>
      </c>
      <c r="EF690" t="n">
        <v>0</v>
      </c>
      <c r="EG690" t="n">
        <v>108011061</v>
      </c>
      <c r="EH690" t="n">
        <v>0</v>
      </c>
      <c r="EI690" t="n">
        <v>0</v>
      </c>
      <c r="EJ690" t="n">
        <v>0</v>
      </c>
      <c r="EK690" t="n">
        <v>0</v>
      </c>
      <c r="EL690" t="n">
        <v>1269985690</v>
      </c>
      <c r="EM690" t="n">
        <v>0</v>
      </c>
      <c r="EN690" t="n">
        <v>0</v>
      </c>
      <c r="EO690" t="n">
        <v>0</v>
      </c>
      <c r="EP690" t="n">
        <v>108011061</v>
      </c>
      <c r="EQ690" t="n">
        <v>1269985690</v>
      </c>
      <c r="ER690" t="n">
        <v>174</v>
      </c>
      <c r="EU690" t="n">
        <v>2024</v>
      </c>
      <c r="EV690" t="inlineStr">
        <is>
          <t>국내간접투자</t>
        </is>
      </c>
      <c r="EW690" t="n">
        <v>0</v>
      </c>
      <c r="EX690" t="n">
        <v>108011061</v>
      </c>
      <c r="EY690" t="n">
        <v>0</v>
      </c>
      <c r="EZ690" t="n">
        <v>0</v>
      </c>
      <c r="FA690" t="n">
        <v>0</v>
      </c>
      <c r="FB690" t="n">
        <v>0</v>
      </c>
      <c r="FC690" t="n">
        <v>1269985690</v>
      </c>
      <c r="FD690" t="n">
        <v>0</v>
      </c>
      <c r="FE690" t="n">
        <v>0</v>
      </c>
      <c r="FF690" t="n">
        <v>0</v>
      </c>
      <c r="FG690" t="n">
        <v>0</v>
      </c>
      <c r="FH690" t="n">
        <v>0</v>
      </c>
      <c r="FI690" t="n">
        <v>0</v>
      </c>
      <c r="FJ690" t="n">
        <v>0</v>
      </c>
      <c r="FK690" t="n">
        <v>0</v>
      </c>
      <c r="FL690" t="n">
        <v>0</v>
      </c>
      <c r="FM690" t="n">
        <v>0</v>
      </c>
      <c r="FN690" t="n">
        <v>0</v>
      </c>
      <c r="FO690" t="n">
        <v>0</v>
      </c>
      <c r="FP690" t="n">
        <v>0</v>
      </c>
      <c r="FQ690" t="b">
        <v>1</v>
      </c>
      <c r="FR690" t="b">
        <v>1</v>
      </c>
    </row>
    <row r="691">
      <c r="A691" t="inlineStr">
        <is>
          <t>BS00001539</t>
        </is>
      </c>
      <c r="B691" t="n">
        <v>5442898004</v>
      </c>
      <c r="C691" t="n">
        <v>6000000001280</v>
      </c>
      <c r="D691" t="inlineStr">
        <is>
          <t>SIFC 담보대출 리파이낸싱('24년, 에스아이에프씨타워투디벨로프먼트)</t>
        </is>
      </c>
      <c r="E691" t="inlineStr">
        <is>
          <t>SIFC 담보대출 리파이낸싱('24년, 에스아이에프씨타워투디벨로프먼트)</t>
        </is>
      </c>
      <c r="F691" t="inlineStr">
        <is>
          <t>부동산</t>
        </is>
      </c>
      <c r="G691" t="inlineStr">
        <is>
          <t>수익형</t>
        </is>
      </c>
      <c r="H691" t="inlineStr">
        <is>
          <t>오피스</t>
        </is>
      </c>
      <c r="I691" t="inlineStr">
        <is>
          <t>국내</t>
        </is>
      </c>
      <c r="J691" t="inlineStr">
        <is>
          <t>아시아</t>
        </is>
      </c>
      <c r="K691" t="inlineStr">
        <is>
          <t>이머징</t>
        </is>
      </c>
      <c r="L691" t="inlineStr">
        <is>
          <t>한국</t>
        </is>
      </c>
      <c r="M691" t="inlineStr">
        <is>
          <t>서울</t>
        </is>
      </c>
      <c r="N691" t="inlineStr">
        <is>
          <t>대출</t>
        </is>
      </c>
      <c r="O691" t="inlineStr">
        <is>
          <t>선순위</t>
        </is>
      </c>
      <c r="P691" t="inlineStr">
        <is>
          <t>대출</t>
        </is>
      </c>
      <c r="Q691" t="inlineStr">
        <is>
          <t>프로젝트</t>
        </is>
      </c>
      <c r="R691" t="inlineStr">
        <is>
          <t>KRW</t>
        </is>
      </c>
      <c r="S691" t="inlineStr">
        <is>
          <t>KRW</t>
        </is>
      </c>
      <c r="T691" s="1" t="n">
        <v>45407</v>
      </c>
      <c r="U691" s="1" t="n">
        <v>47233</v>
      </c>
      <c r="V691" s="1" t="n">
        <v>47233</v>
      </c>
      <c r="X691" t="inlineStr">
        <is>
          <t>해당없음</t>
        </is>
      </c>
      <c r="Y691" t="inlineStr">
        <is>
          <t>해당없음</t>
        </is>
      </c>
      <c r="Z691" t="inlineStr">
        <is>
          <t>무보증</t>
        </is>
      </c>
      <c r="AA691" t="inlineStr">
        <is>
          <t>무보증</t>
        </is>
      </c>
      <c r="AB691" t="inlineStr">
        <is>
          <t>국민은행</t>
        </is>
      </c>
      <c r="AC691" t="inlineStr">
        <is>
          <t>해당없음</t>
        </is>
      </c>
      <c r="AD691" t="inlineStr">
        <is>
          <t>예수빈</t>
        </is>
      </c>
      <c r="AF691" t="inlineStr">
        <is>
          <t>김현우</t>
        </is>
      </c>
      <c r="AH691" s="1" t="n">
        <v>45401</v>
      </c>
      <c r="AI691" t="inlineStr">
        <is>
          <t>기보유</t>
        </is>
      </c>
      <c r="AJ691" t="inlineStr">
        <is>
          <t>국내실물</t>
        </is>
      </c>
      <c r="AK691" t="inlineStr">
        <is>
          <t>부동산</t>
        </is>
      </c>
      <c r="AL691" t="inlineStr">
        <is>
          <t>Debt</t>
        </is>
      </c>
      <c r="AM691" t="inlineStr">
        <is>
          <t>인출</t>
        </is>
      </c>
      <c r="AN691" t="inlineStr">
        <is>
          <t>운영</t>
        </is>
      </c>
      <c r="AO691" t="n">
        <v>0</v>
      </c>
      <c r="AP691" t="n">
        <v>30000000000</v>
      </c>
      <c r="AQ691" t="n">
        <v>0</v>
      </c>
      <c r="AR691" t="n">
        <v>0</v>
      </c>
      <c r="AS691" t="n">
        <v>0</v>
      </c>
      <c r="AT691" t="n">
        <v>0</v>
      </c>
      <c r="AU691" t="n">
        <v>0</v>
      </c>
      <c r="AV691" t="n">
        <v>0</v>
      </c>
      <c r="AW691" t="n">
        <v>30000000000</v>
      </c>
      <c r="AX691" t="n">
        <v>0</v>
      </c>
      <c r="AY691" t="n">
        <v>0</v>
      </c>
      <c r="AZ691" t="n">
        <v>0</v>
      </c>
      <c r="BA691" t="n">
        <v>0</v>
      </c>
      <c r="BB691" t="n">
        <v>0</v>
      </c>
      <c r="BC691" t="n">
        <v>30000000000</v>
      </c>
      <c r="BD691" t="n">
        <v>0</v>
      </c>
      <c r="BE691" t="n">
        <v>1567753871</v>
      </c>
      <c r="BF691" t="n">
        <v>2799305576</v>
      </c>
      <c r="BG691" t="n">
        <v>0</v>
      </c>
      <c r="BH691" t="n">
        <v>1567753871</v>
      </c>
      <c r="BI691" t="n">
        <v>0</v>
      </c>
      <c r="BJ691" t="n">
        <v>0</v>
      </c>
      <c r="BK691" t="n">
        <v>0</v>
      </c>
      <c r="BL691" t="n">
        <v>1615006102</v>
      </c>
      <c r="BM691" t="n">
        <v>0</v>
      </c>
      <c r="BN691" t="n">
        <v>0</v>
      </c>
      <c r="BO691" t="n">
        <v>137302199</v>
      </c>
      <c r="BP691" t="n">
        <v>1614388587</v>
      </c>
      <c r="BQ691" t="n">
        <v>137302199</v>
      </c>
      <c r="BR691" t="n">
        <v>1614388587</v>
      </c>
      <c r="BS691" t="n">
        <v>0</v>
      </c>
      <c r="BT691" t="n">
        <v>0</v>
      </c>
      <c r="BU691" t="n">
        <v>0</v>
      </c>
      <c r="BV691" t="n">
        <v>137302199</v>
      </c>
      <c r="BW691" t="n">
        <v>1614388587</v>
      </c>
      <c r="BX691" t="n">
        <v>0.4604560695451907</v>
      </c>
      <c r="BY691" t="n">
        <v>5.530090540905235</v>
      </c>
      <c r="BZ691" t="n">
        <v>0</v>
      </c>
      <c r="CA691" t="n">
        <v>30000000000</v>
      </c>
      <c r="CB691" t="n">
        <v>29774782550</v>
      </c>
      <c r="CC691" t="n">
        <v>30000000000</v>
      </c>
      <c r="CD691" t="n">
        <v>0</v>
      </c>
      <c r="CE691" t="n">
        <v>30000000000</v>
      </c>
      <c r="CF691" t="n">
        <v>29774782550</v>
      </c>
      <c r="CG691" t="n">
        <v>30000000000</v>
      </c>
      <c r="CH691" t="n">
        <v>30000000000</v>
      </c>
      <c r="CI691" t="n">
        <v>29774782550</v>
      </c>
      <c r="CJ691" t="n">
        <v>30000000000</v>
      </c>
      <c r="CK691" t="n">
        <v>0</v>
      </c>
      <c r="CL691" t="n">
        <v>0</v>
      </c>
      <c r="CM691" t="n">
        <v>0.4614934666666666</v>
      </c>
      <c r="CN691" t="n">
        <v>5.5379216</v>
      </c>
      <c r="CO691" t="n">
        <v>5.5379216</v>
      </c>
      <c r="CP691" t="n">
        <v>13844804000</v>
      </c>
      <c r="CQ691" t="n">
        <v>166137648000</v>
      </c>
      <c r="CR691" t="n">
        <v>166137648000</v>
      </c>
      <c r="CS691" t="n">
        <v>1.093310185866667</v>
      </c>
      <c r="CT691" t="n">
        <v>32799305576</v>
      </c>
      <c r="CU691" t="n">
        <v>5.2</v>
      </c>
      <c r="CV691" t="n">
        <v>0</v>
      </c>
      <c r="CW691" t="n">
        <v>0</v>
      </c>
      <c r="CX691" t="n">
        <v>0</v>
      </c>
      <c r="CY691" t="n">
        <v>0</v>
      </c>
      <c r="CZ691" t="n">
        <v>156000000000</v>
      </c>
      <c r="DA691" t="n">
        <v>0</v>
      </c>
      <c r="DB691" t="n">
        <v>0</v>
      </c>
      <c r="DC691" t="n">
        <v>0</v>
      </c>
      <c r="DD691" t="n">
        <v>0</v>
      </c>
      <c r="DE691" t="n">
        <v>30000000000</v>
      </c>
      <c r="DF691" t="n">
        <v>0</v>
      </c>
      <c r="DG691" t="n">
        <v>0</v>
      </c>
      <c r="DH691" t="n">
        <v>1</v>
      </c>
      <c r="DI691" t="n">
        <v>0</v>
      </c>
      <c r="DJ691" t="n">
        <v>30000000000</v>
      </c>
      <c r="DK691" t="n">
        <v>0</v>
      </c>
      <c r="DL691" t="n">
        <v>30000000000</v>
      </c>
      <c r="DM691" t="n">
        <v>0</v>
      </c>
      <c r="DN691" t="n">
        <v>0</v>
      </c>
      <c r="DO691" t="n">
        <v>0</v>
      </c>
      <c r="DP691" t="n">
        <v>0</v>
      </c>
      <c r="DQ691" t="n">
        <v>0</v>
      </c>
      <c r="DR691" t="n">
        <v>0</v>
      </c>
      <c r="DS691" t="n">
        <v>0</v>
      </c>
      <c r="DT691" t="n">
        <v>0</v>
      </c>
      <c r="DU691" t="n">
        <v>0</v>
      </c>
      <c r="DV691" t="n">
        <v>31484681502.72536</v>
      </c>
      <c r="DW691" t="n">
        <v>1525009808.002817</v>
      </c>
      <c r="DX691" t="n">
        <v>0</v>
      </c>
      <c r="DY691" t="n">
        <v>0</v>
      </c>
      <c r="DZ691" t="n">
        <v>0</v>
      </c>
      <c r="EA691" t="n">
        <v>0</v>
      </c>
      <c r="EB691" t="n">
        <v>1525009808.002817</v>
      </c>
      <c r="EC691" t="n">
        <v>0.04843656455190154</v>
      </c>
      <c r="ED691" t="n">
        <v>1525009808.002817</v>
      </c>
      <c r="EE691" t="n">
        <v>1453096936.557046</v>
      </c>
      <c r="EF691" t="n">
        <v>0</v>
      </c>
      <c r="EG691" t="n">
        <v>137302199</v>
      </c>
      <c r="EH691" t="n">
        <v>0</v>
      </c>
      <c r="EI691" t="n">
        <v>0</v>
      </c>
      <c r="EJ691" t="n">
        <v>0</v>
      </c>
      <c r="EK691" t="n">
        <v>0</v>
      </c>
      <c r="EL691" t="n">
        <v>1614388587</v>
      </c>
      <c r="EM691" t="n">
        <v>0</v>
      </c>
      <c r="EN691" t="n">
        <v>0</v>
      </c>
      <c r="EO691" t="n">
        <v>0</v>
      </c>
      <c r="EP691" t="n">
        <v>137302199</v>
      </c>
      <c r="EQ691" t="n">
        <v>1614388587</v>
      </c>
      <c r="ER691" t="n">
        <v>147</v>
      </c>
      <c r="EU691" t="n">
        <v>2024</v>
      </c>
      <c r="EV691" t="inlineStr">
        <is>
          <t>국내간접투자</t>
        </is>
      </c>
      <c r="EW691" t="n">
        <v>0</v>
      </c>
      <c r="EX691" t="n">
        <v>137302199</v>
      </c>
      <c r="EY691" t="n">
        <v>0</v>
      </c>
      <c r="EZ691" t="n">
        <v>0</v>
      </c>
      <c r="FA691" t="n">
        <v>0</v>
      </c>
      <c r="FB691" t="n">
        <v>0</v>
      </c>
      <c r="FC691" t="n">
        <v>1614388587</v>
      </c>
      <c r="FD691" t="n">
        <v>0</v>
      </c>
      <c r="FE691" t="n">
        <v>0</v>
      </c>
      <c r="FF691" t="n">
        <v>0</v>
      </c>
      <c r="FG691" t="n">
        <v>0</v>
      </c>
      <c r="FH691" t="n">
        <v>0</v>
      </c>
      <c r="FI691" t="n">
        <v>0</v>
      </c>
      <c r="FJ691" t="n">
        <v>0</v>
      </c>
      <c r="FK691" t="n">
        <v>0</v>
      </c>
      <c r="FL691" t="n">
        <v>0</v>
      </c>
      <c r="FM691" t="n">
        <v>0</v>
      </c>
      <c r="FN691" t="n">
        <v>0</v>
      </c>
      <c r="FO691" t="n">
        <v>0</v>
      </c>
      <c r="FP691" t="n">
        <v>0</v>
      </c>
      <c r="FQ691" t="b">
        <v>1</v>
      </c>
      <c r="FR691" t="b">
        <v>1</v>
      </c>
    </row>
    <row r="692">
      <c r="A692" t="inlineStr">
        <is>
          <t>BS00001541</t>
        </is>
      </c>
      <c r="B692" t="n">
        <v>605442899604</v>
      </c>
      <c r="C692" t="n">
        <v>6000000001281</v>
      </c>
      <c r="D692" t="inlineStr">
        <is>
          <t>SIFC 담보대출 리파이낸싱('24년, 에스아이에프씨타워쓰리디벨로프먼트)</t>
        </is>
      </c>
      <c r="E692" t="inlineStr">
        <is>
          <t>SIFC 담보대출 리파이낸싱('24년, 에스아이에프씨타워쓰리디벨로프먼트)</t>
        </is>
      </c>
      <c r="F692" t="inlineStr">
        <is>
          <t>부동산</t>
        </is>
      </c>
      <c r="G692" t="inlineStr">
        <is>
          <t>수익형</t>
        </is>
      </c>
      <c r="H692" t="inlineStr">
        <is>
          <t>오피스</t>
        </is>
      </c>
      <c r="I692" t="inlineStr">
        <is>
          <t>국내</t>
        </is>
      </c>
      <c r="J692" t="inlineStr">
        <is>
          <t>아시아</t>
        </is>
      </c>
      <c r="K692" t="inlineStr">
        <is>
          <t>이머징</t>
        </is>
      </c>
      <c r="L692" t="inlineStr">
        <is>
          <t>한국</t>
        </is>
      </c>
      <c r="M692" t="inlineStr">
        <is>
          <t>서울</t>
        </is>
      </c>
      <c r="N692" t="inlineStr">
        <is>
          <t>대출</t>
        </is>
      </c>
      <c r="O692" t="inlineStr">
        <is>
          <t>선순위</t>
        </is>
      </c>
      <c r="P692" t="inlineStr">
        <is>
          <t>대출</t>
        </is>
      </c>
      <c r="Q692" t="inlineStr">
        <is>
          <t>프로젝트</t>
        </is>
      </c>
      <c r="R692" t="inlineStr">
        <is>
          <t>KRW</t>
        </is>
      </c>
      <c r="S692" t="inlineStr">
        <is>
          <t>KRW</t>
        </is>
      </c>
      <c r="T692" s="1" t="n">
        <v>45407</v>
      </c>
      <c r="U692" s="1" t="n">
        <v>47233</v>
      </c>
      <c r="V692" s="1" t="n">
        <v>47233</v>
      </c>
      <c r="X692" t="inlineStr">
        <is>
          <t>해당없음</t>
        </is>
      </c>
      <c r="Y692" t="inlineStr">
        <is>
          <t>해당없음</t>
        </is>
      </c>
      <c r="Z692" t="inlineStr">
        <is>
          <t>무보증</t>
        </is>
      </c>
      <c r="AA692" t="inlineStr">
        <is>
          <t>무보증</t>
        </is>
      </c>
      <c r="AB692" t="inlineStr">
        <is>
          <t>국민은행</t>
        </is>
      </c>
      <c r="AC692" t="inlineStr">
        <is>
          <t>해당없음</t>
        </is>
      </c>
      <c r="AD692" t="inlineStr">
        <is>
          <t>예수빈</t>
        </is>
      </c>
      <c r="AF692" t="inlineStr">
        <is>
          <t>김현우</t>
        </is>
      </c>
      <c r="AH692" s="1" t="n">
        <v>45401</v>
      </c>
      <c r="AI692" t="inlineStr">
        <is>
          <t>기보유</t>
        </is>
      </c>
      <c r="AJ692" t="inlineStr">
        <is>
          <t>국내실물</t>
        </is>
      </c>
      <c r="AK692" t="inlineStr">
        <is>
          <t>부동산</t>
        </is>
      </c>
      <c r="AL692" t="inlineStr">
        <is>
          <t>Debt</t>
        </is>
      </c>
      <c r="AM692" t="inlineStr">
        <is>
          <t>인출</t>
        </is>
      </c>
      <c r="AN692" t="inlineStr">
        <is>
          <t>운영</t>
        </is>
      </c>
      <c r="AO692" t="n">
        <v>0</v>
      </c>
      <c r="AP692" t="n">
        <v>48700000000</v>
      </c>
      <c r="AQ692" t="n">
        <v>0</v>
      </c>
      <c r="AR692" t="n">
        <v>0</v>
      </c>
      <c r="AS692" t="n">
        <v>0</v>
      </c>
      <c r="AT692" t="n">
        <v>0</v>
      </c>
      <c r="AU692" t="n">
        <v>0</v>
      </c>
      <c r="AV692" t="n">
        <v>0</v>
      </c>
      <c r="AW692" t="n">
        <v>48700000000</v>
      </c>
      <c r="AX692" t="n">
        <v>0</v>
      </c>
      <c r="AY692" t="n">
        <v>0</v>
      </c>
      <c r="AZ692" t="n">
        <v>0</v>
      </c>
      <c r="BA692" t="n">
        <v>0</v>
      </c>
      <c r="BB692" t="n">
        <v>0</v>
      </c>
      <c r="BC692" t="n">
        <v>48700000000</v>
      </c>
      <c r="BD692" t="n">
        <v>0</v>
      </c>
      <c r="BE692" t="n">
        <v>2544987120</v>
      </c>
      <c r="BF692" t="n">
        <v>4544206052</v>
      </c>
      <c r="BG692" t="n">
        <v>0</v>
      </c>
      <c r="BH692" t="n">
        <v>2544987120</v>
      </c>
      <c r="BI692" t="n">
        <v>0</v>
      </c>
      <c r="BJ692" t="n">
        <v>0</v>
      </c>
      <c r="BK692" t="n">
        <v>0</v>
      </c>
      <c r="BL692" t="n">
        <v>2621693245</v>
      </c>
      <c r="BM692" t="n">
        <v>0</v>
      </c>
      <c r="BN692" t="n">
        <v>0</v>
      </c>
      <c r="BO692" t="n">
        <v>222887236</v>
      </c>
      <c r="BP692" t="n">
        <v>2620690812</v>
      </c>
      <c r="BQ692" t="n">
        <v>222887236</v>
      </c>
      <c r="BR692" t="n">
        <v>2620690812</v>
      </c>
      <c r="BS692" t="n">
        <v>0</v>
      </c>
      <c r="BT692" t="n">
        <v>0</v>
      </c>
      <c r="BU692" t="n">
        <v>0</v>
      </c>
      <c r="BV692" t="n">
        <v>222887236</v>
      </c>
      <c r="BW692" t="n">
        <v>2620690812</v>
      </c>
      <c r="BX692" t="n">
        <v>0.4604560687137292</v>
      </c>
      <c r="BY692" t="n">
        <v>5.53009055341755</v>
      </c>
      <c r="BZ692" t="n">
        <v>0</v>
      </c>
      <c r="CA692" t="n">
        <v>48700000000</v>
      </c>
      <c r="CB692" t="n">
        <v>48334397017</v>
      </c>
      <c r="CC692" t="n">
        <v>48700000000</v>
      </c>
      <c r="CD692" t="n">
        <v>0</v>
      </c>
      <c r="CE692" t="n">
        <v>48700000000</v>
      </c>
      <c r="CF692" t="n">
        <v>48334397017</v>
      </c>
      <c r="CG692" t="n">
        <v>48700000000</v>
      </c>
      <c r="CH692" t="n">
        <v>48700000000</v>
      </c>
      <c r="CI692" t="n">
        <v>48334397017</v>
      </c>
      <c r="CJ692" t="n">
        <v>48700000000</v>
      </c>
      <c r="CK692" t="n">
        <v>0</v>
      </c>
      <c r="CL692" t="n">
        <v>0</v>
      </c>
      <c r="CM692" t="n">
        <v>0.4614934666666666</v>
      </c>
      <c r="CN692" t="n">
        <v>5.5379216</v>
      </c>
      <c r="CO692" t="n">
        <v>5.5379216</v>
      </c>
      <c r="CP692" t="n">
        <v>22474731826.66666</v>
      </c>
      <c r="CQ692" t="n">
        <v>269696781920</v>
      </c>
      <c r="CR692" t="n">
        <v>269696781920</v>
      </c>
      <c r="CS692" t="n">
        <v>1.09331018587269</v>
      </c>
      <c r="CT692" t="n">
        <v>53244206052</v>
      </c>
      <c r="CU692" t="n">
        <v>5.2</v>
      </c>
      <c r="CV692" t="n">
        <v>0</v>
      </c>
      <c r="CW692" t="n">
        <v>0</v>
      </c>
      <c r="CX692" t="n">
        <v>0</v>
      </c>
      <c r="CY692" t="n">
        <v>0</v>
      </c>
      <c r="CZ692" t="n">
        <v>253240000000</v>
      </c>
      <c r="DA692" t="n">
        <v>0</v>
      </c>
      <c r="DB692" t="n">
        <v>0</v>
      </c>
      <c r="DC692" t="n">
        <v>0</v>
      </c>
      <c r="DD692" t="n">
        <v>0</v>
      </c>
      <c r="DE692" t="n">
        <v>48700000000</v>
      </c>
      <c r="DF692" t="n">
        <v>0</v>
      </c>
      <c r="DG692" t="n">
        <v>0</v>
      </c>
      <c r="DH692" t="n">
        <v>1</v>
      </c>
      <c r="DI692" t="n">
        <v>0</v>
      </c>
      <c r="DJ692" t="n">
        <v>48700000000</v>
      </c>
      <c r="DK692" t="n">
        <v>0</v>
      </c>
      <c r="DL692" t="n">
        <v>48700000000</v>
      </c>
      <c r="DM692" t="n">
        <v>0</v>
      </c>
      <c r="DN692" t="n">
        <v>0</v>
      </c>
      <c r="DO692" t="n">
        <v>0</v>
      </c>
      <c r="DP692" t="n">
        <v>0</v>
      </c>
      <c r="DQ692" t="n">
        <v>0</v>
      </c>
      <c r="DR692" t="n">
        <v>0</v>
      </c>
      <c r="DS692" t="n">
        <v>0</v>
      </c>
      <c r="DT692" t="n">
        <v>0</v>
      </c>
      <c r="DU692" t="n">
        <v>0</v>
      </c>
      <c r="DV692" t="n">
        <v>51110132971.98419</v>
      </c>
      <c r="DW692" t="n">
        <v>2475599254.991241</v>
      </c>
      <c r="DX692" t="n">
        <v>0</v>
      </c>
      <c r="DY692" t="n">
        <v>0</v>
      </c>
      <c r="DZ692" t="n">
        <v>0</v>
      </c>
      <c r="EA692" t="n">
        <v>0</v>
      </c>
      <c r="EB692" t="n">
        <v>2475599254.991241</v>
      </c>
      <c r="EC692" t="n">
        <v>0.04843656455263442</v>
      </c>
      <c r="ED692" t="n">
        <v>2475599254.991241</v>
      </c>
      <c r="EE692" t="n">
        <v>2358860693.713296</v>
      </c>
      <c r="EF692" t="n">
        <v>0</v>
      </c>
      <c r="EG692" t="n">
        <v>222887236</v>
      </c>
      <c r="EH692" t="n">
        <v>0</v>
      </c>
      <c r="EI692" t="n">
        <v>0</v>
      </c>
      <c r="EJ692" t="n">
        <v>0</v>
      </c>
      <c r="EK692" t="n">
        <v>0</v>
      </c>
      <c r="EL692" t="n">
        <v>2620690812</v>
      </c>
      <c r="EM692" t="n">
        <v>0</v>
      </c>
      <c r="EN692" t="n">
        <v>0</v>
      </c>
      <c r="EO692" t="n">
        <v>0</v>
      </c>
      <c r="EP692" t="n">
        <v>222887236</v>
      </c>
      <c r="EQ692" t="n">
        <v>2620690812</v>
      </c>
      <c r="ER692" t="n">
        <v>105</v>
      </c>
      <c r="EU692" t="n">
        <v>2024</v>
      </c>
      <c r="EV692" t="inlineStr">
        <is>
          <t>국내간접투자</t>
        </is>
      </c>
      <c r="EW692" t="n">
        <v>0</v>
      </c>
      <c r="EX692" t="n">
        <v>222887236</v>
      </c>
      <c r="EY692" t="n">
        <v>0</v>
      </c>
      <c r="EZ692" t="n">
        <v>0</v>
      </c>
      <c r="FA692" t="n">
        <v>0</v>
      </c>
      <c r="FB692" t="n">
        <v>0</v>
      </c>
      <c r="FC692" t="n">
        <v>2620690812</v>
      </c>
      <c r="FD692" t="n">
        <v>0</v>
      </c>
      <c r="FE692" t="n">
        <v>0</v>
      </c>
      <c r="FF692" t="n">
        <v>0</v>
      </c>
      <c r="FG692" t="n">
        <v>0</v>
      </c>
      <c r="FH692" t="n">
        <v>0</v>
      </c>
      <c r="FI692" t="n">
        <v>0</v>
      </c>
      <c r="FJ692" t="n">
        <v>0</v>
      </c>
      <c r="FK692" t="n">
        <v>0</v>
      </c>
      <c r="FL692" t="n">
        <v>0</v>
      </c>
      <c r="FM692" t="n">
        <v>0</v>
      </c>
      <c r="FN692" t="n">
        <v>0</v>
      </c>
      <c r="FO692" t="n">
        <v>0</v>
      </c>
      <c r="FP692" t="n">
        <v>0</v>
      </c>
      <c r="FQ692" t="b">
        <v>1</v>
      </c>
      <c r="FR692" t="b">
        <v>1</v>
      </c>
    </row>
    <row r="693">
      <c r="A693" t="inlineStr">
        <is>
          <t>BS00001542</t>
        </is>
      </c>
      <c r="B693" t="n">
        <v>105442900104</v>
      </c>
      <c r="C693" t="n">
        <v>6000000001282</v>
      </c>
      <c r="D693" t="inlineStr">
        <is>
          <t>SIFC 담보대출 리파이낸싱('24년, 에스아이에프씨리테일몰디벨로프먼트)</t>
        </is>
      </c>
      <c r="E693" t="inlineStr">
        <is>
          <t>SIFC 담보대출 리파이낸싱('24년, 에스아이에프씨리테일몰디벨로프먼트)</t>
        </is>
      </c>
      <c r="F693" t="inlineStr">
        <is>
          <t>부동산</t>
        </is>
      </c>
      <c r="G693" t="inlineStr">
        <is>
          <t>수익형</t>
        </is>
      </c>
      <c r="H693" t="inlineStr">
        <is>
          <t>리테일</t>
        </is>
      </c>
      <c r="I693" t="inlineStr">
        <is>
          <t>국내</t>
        </is>
      </c>
      <c r="J693" t="inlineStr">
        <is>
          <t>아시아</t>
        </is>
      </c>
      <c r="K693" t="inlineStr">
        <is>
          <t>이머징</t>
        </is>
      </c>
      <c r="L693" t="inlineStr">
        <is>
          <t>한국</t>
        </is>
      </c>
      <c r="M693" t="inlineStr">
        <is>
          <t>서울</t>
        </is>
      </c>
      <c r="N693" t="inlineStr">
        <is>
          <t>대출</t>
        </is>
      </c>
      <c r="O693" t="inlineStr">
        <is>
          <t>선순위</t>
        </is>
      </c>
      <c r="P693" t="inlineStr">
        <is>
          <t>대출</t>
        </is>
      </c>
      <c r="Q693" t="inlineStr">
        <is>
          <t>프로젝트</t>
        </is>
      </c>
      <c r="R693" t="inlineStr">
        <is>
          <t>KRW</t>
        </is>
      </c>
      <c r="S693" t="inlineStr">
        <is>
          <t>KRW</t>
        </is>
      </c>
      <c r="T693" s="1" t="n">
        <v>45407</v>
      </c>
      <c r="U693" s="1" t="n">
        <v>47233</v>
      </c>
      <c r="V693" s="1" t="n">
        <v>47233</v>
      </c>
      <c r="X693" t="inlineStr">
        <is>
          <t>해당없음</t>
        </is>
      </c>
      <c r="Y693" t="inlineStr">
        <is>
          <t>해당없음</t>
        </is>
      </c>
      <c r="Z693" t="inlineStr">
        <is>
          <t>무보증</t>
        </is>
      </c>
      <c r="AA693" t="inlineStr">
        <is>
          <t>무보증</t>
        </is>
      </c>
      <c r="AB693" t="inlineStr">
        <is>
          <t>국민은행</t>
        </is>
      </c>
      <c r="AC693" t="inlineStr">
        <is>
          <t>해당없음</t>
        </is>
      </c>
      <c r="AD693" t="inlineStr">
        <is>
          <t>예수빈</t>
        </is>
      </c>
      <c r="AF693" t="inlineStr">
        <is>
          <t>김현우</t>
        </is>
      </c>
      <c r="AH693" s="1" t="n">
        <v>45401</v>
      </c>
      <c r="AI693" t="inlineStr">
        <is>
          <t>기보유</t>
        </is>
      </c>
      <c r="AJ693" t="inlineStr">
        <is>
          <t>국내실물</t>
        </is>
      </c>
      <c r="AK693" t="inlineStr">
        <is>
          <t>부동산</t>
        </is>
      </c>
      <c r="AL693" t="inlineStr">
        <is>
          <t>Debt</t>
        </is>
      </c>
      <c r="AM693" t="inlineStr">
        <is>
          <t>인출</t>
        </is>
      </c>
      <c r="AN693" t="inlineStr">
        <is>
          <t>운영</t>
        </is>
      </c>
      <c r="AO693" t="n">
        <v>0</v>
      </c>
      <c r="AP693" t="n">
        <v>16200000000</v>
      </c>
      <c r="AQ693" t="n">
        <v>0</v>
      </c>
      <c r="AR693" t="n">
        <v>0</v>
      </c>
      <c r="AS693" t="n">
        <v>0</v>
      </c>
      <c r="AT693" t="n">
        <v>0</v>
      </c>
      <c r="AU693" t="n">
        <v>0</v>
      </c>
      <c r="AV693" t="n">
        <v>0</v>
      </c>
      <c r="AW693" t="n">
        <v>16200000000</v>
      </c>
      <c r="AX693" t="n">
        <v>0</v>
      </c>
      <c r="AY693" t="n">
        <v>0</v>
      </c>
      <c r="AZ693" t="n">
        <v>0</v>
      </c>
      <c r="BA693" t="n">
        <v>0</v>
      </c>
      <c r="BB693" t="n">
        <v>0</v>
      </c>
      <c r="BC693" t="n">
        <v>16200000000</v>
      </c>
      <c r="BD693" t="n">
        <v>0</v>
      </c>
      <c r="BE693" t="n">
        <v>846587090</v>
      </c>
      <c r="BF693" t="n">
        <v>1511625011</v>
      </c>
      <c r="BG693" t="n">
        <v>0</v>
      </c>
      <c r="BH693" t="n">
        <v>846587090</v>
      </c>
      <c r="BI693" t="n">
        <v>0</v>
      </c>
      <c r="BJ693" t="n">
        <v>0</v>
      </c>
      <c r="BK693" t="n">
        <v>0</v>
      </c>
      <c r="BL693" t="n">
        <v>872103297</v>
      </c>
      <c r="BM693" t="n">
        <v>0</v>
      </c>
      <c r="BN693" t="n">
        <v>0</v>
      </c>
      <c r="BO693" t="n">
        <v>74143189</v>
      </c>
      <c r="BP693" t="n">
        <v>871769839</v>
      </c>
      <c r="BQ693" t="n">
        <v>74143189</v>
      </c>
      <c r="BR693" t="n">
        <v>871769839</v>
      </c>
      <c r="BS693" t="n">
        <v>0</v>
      </c>
      <c r="BT693" t="n">
        <v>0</v>
      </c>
      <c r="BU693" t="n">
        <v>0</v>
      </c>
      <c r="BV693" t="n">
        <v>74143189</v>
      </c>
      <c r="BW693" t="n">
        <v>871769839</v>
      </c>
      <c r="BX693" t="n">
        <v>0.4604560791597638</v>
      </c>
      <c r="BY693" t="n">
        <v>5.530090554073458</v>
      </c>
      <c r="BZ693" t="n">
        <v>0</v>
      </c>
      <c r="CA693" t="n">
        <v>16200000000</v>
      </c>
      <c r="CB693" t="n">
        <v>16078382575</v>
      </c>
      <c r="CC693" t="n">
        <v>16200000000</v>
      </c>
      <c r="CD693" t="n">
        <v>0</v>
      </c>
      <c r="CE693" t="n">
        <v>16200000000</v>
      </c>
      <c r="CF693" t="n">
        <v>16078382575</v>
      </c>
      <c r="CG693" t="n">
        <v>16200000000</v>
      </c>
      <c r="CH693" t="n">
        <v>16200000000</v>
      </c>
      <c r="CI693" t="n">
        <v>16078382575</v>
      </c>
      <c r="CJ693" t="n">
        <v>16200000000</v>
      </c>
      <c r="CK693" t="n">
        <v>0</v>
      </c>
      <c r="CL693" t="n">
        <v>0</v>
      </c>
      <c r="CM693" t="n">
        <v>0.4614934666666666</v>
      </c>
      <c r="CN693" t="n">
        <v>5.5379216</v>
      </c>
      <c r="CO693" t="n">
        <v>5.5379216</v>
      </c>
      <c r="CP693" t="n">
        <v>7476194159.999999</v>
      </c>
      <c r="CQ693" t="n">
        <v>89714329920</v>
      </c>
      <c r="CR693" t="n">
        <v>89714329920</v>
      </c>
      <c r="CS693" t="n">
        <v>1.093310185864198</v>
      </c>
      <c r="CT693" t="n">
        <v>17711625011</v>
      </c>
      <c r="CU693" t="n">
        <v>5.2</v>
      </c>
      <c r="CV693" t="n">
        <v>0</v>
      </c>
      <c r="CW693" t="n">
        <v>0</v>
      </c>
      <c r="CX693" t="n">
        <v>0</v>
      </c>
      <c r="CY693" t="n">
        <v>0</v>
      </c>
      <c r="CZ693" t="n">
        <v>84240000000</v>
      </c>
      <c r="DA693" t="n">
        <v>0</v>
      </c>
      <c r="DB693" t="n">
        <v>0</v>
      </c>
      <c r="DC693" t="n">
        <v>0</v>
      </c>
      <c r="DD693" t="n">
        <v>0</v>
      </c>
      <c r="DE693" t="n">
        <v>16200000000</v>
      </c>
      <c r="DF693" t="n">
        <v>0</v>
      </c>
      <c r="DG693" t="n">
        <v>0</v>
      </c>
      <c r="DH693" t="n">
        <v>1</v>
      </c>
      <c r="DI693" t="n">
        <v>0</v>
      </c>
      <c r="DJ693" t="n">
        <v>16200000000</v>
      </c>
      <c r="DK693" t="n">
        <v>0</v>
      </c>
      <c r="DL693" t="n">
        <v>16200000000</v>
      </c>
      <c r="DM693" t="n">
        <v>0</v>
      </c>
      <c r="DN693" t="n">
        <v>0</v>
      </c>
      <c r="DO693" t="n">
        <v>0</v>
      </c>
      <c r="DP693" t="n">
        <v>0</v>
      </c>
      <c r="DQ693" t="n">
        <v>0</v>
      </c>
      <c r="DR693" t="n">
        <v>0</v>
      </c>
      <c r="DS693" t="n">
        <v>0</v>
      </c>
      <c r="DT693" t="n">
        <v>0</v>
      </c>
      <c r="DU693" t="n">
        <v>0</v>
      </c>
      <c r="DV693" t="n">
        <v>17001728012.0317</v>
      </c>
      <c r="DW693" t="n">
        <v>823505296.3215214</v>
      </c>
      <c r="DX693" t="n">
        <v>0</v>
      </c>
      <c r="DY693" t="n">
        <v>0</v>
      </c>
      <c r="DZ693" t="n">
        <v>0</v>
      </c>
      <c r="EA693" t="n">
        <v>0</v>
      </c>
      <c r="EB693" t="n">
        <v>823505296.3215214</v>
      </c>
      <c r="EC693" t="n">
        <v>0.04843656455030614</v>
      </c>
      <c r="ED693" t="n">
        <v>823505296.3215214</v>
      </c>
      <c r="EE693" t="n">
        <v>784672345.7149594</v>
      </c>
      <c r="EF693" t="n">
        <v>0</v>
      </c>
      <c r="EG693" t="n">
        <v>74143189</v>
      </c>
      <c r="EH693" t="n">
        <v>0</v>
      </c>
      <c r="EI693" t="n">
        <v>0</v>
      </c>
      <c r="EJ693" t="n">
        <v>0</v>
      </c>
      <c r="EK693" t="n">
        <v>0</v>
      </c>
      <c r="EL693" t="n">
        <v>871769839</v>
      </c>
      <c r="EM693" t="n">
        <v>0</v>
      </c>
      <c r="EN693" t="n">
        <v>0</v>
      </c>
      <c r="EO693" t="n">
        <v>0</v>
      </c>
      <c r="EP693" t="n">
        <v>74143189</v>
      </c>
      <c r="EQ693" t="n">
        <v>871769839</v>
      </c>
      <c r="ER693" t="n">
        <v>209</v>
      </c>
      <c r="EU693" t="n">
        <v>2024</v>
      </c>
      <c r="EV693" t="inlineStr">
        <is>
          <t>국내간접투자</t>
        </is>
      </c>
      <c r="EW693" t="n">
        <v>0</v>
      </c>
      <c r="EX693" t="n">
        <v>74143189</v>
      </c>
      <c r="EY693" t="n">
        <v>0</v>
      </c>
      <c r="EZ693" t="n">
        <v>0</v>
      </c>
      <c r="FA693" t="n">
        <v>0</v>
      </c>
      <c r="FB693" t="n">
        <v>0</v>
      </c>
      <c r="FC693" t="n">
        <v>871769839</v>
      </c>
      <c r="FD693" t="n">
        <v>0</v>
      </c>
      <c r="FE693" t="n">
        <v>0</v>
      </c>
      <c r="FF693" t="n">
        <v>0</v>
      </c>
      <c r="FG693" t="n">
        <v>0</v>
      </c>
      <c r="FH693" t="n">
        <v>0</v>
      </c>
      <c r="FI693" t="n">
        <v>0</v>
      </c>
      <c r="FJ693" t="n">
        <v>0</v>
      </c>
      <c r="FK693" t="n">
        <v>0</v>
      </c>
      <c r="FL693" t="n">
        <v>0</v>
      </c>
      <c r="FM693" t="n">
        <v>0</v>
      </c>
      <c r="FN693" t="n">
        <v>0</v>
      </c>
      <c r="FO693" t="n">
        <v>0</v>
      </c>
      <c r="FP693" t="n">
        <v>0</v>
      </c>
      <c r="FQ693" t="b">
        <v>1</v>
      </c>
      <c r="FR693" t="b">
        <v>1</v>
      </c>
    </row>
    <row r="694">
      <c r="A694" t="inlineStr">
        <is>
          <t>BS00001543</t>
        </is>
      </c>
      <c r="B694" t="n">
        <v>605442897604</v>
      </c>
      <c r="C694" t="n">
        <v>6000000001283</v>
      </c>
      <c r="D694" t="inlineStr">
        <is>
          <t>SIFC 담보대출 리파이낸싱('24년, 에스아이에프씨호텔디벨로프먼트)</t>
        </is>
      </c>
      <c r="E694" t="inlineStr">
        <is>
          <t>SIFC 담보대출 리파이낸싱('24년, 에스아이에프씨호텔디벨로프먼트)</t>
        </is>
      </c>
      <c r="F694" t="inlineStr">
        <is>
          <t>부동산</t>
        </is>
      </c>
      <c r="G694" t="inlineStr">
        <is>
          <t>수익형</t>
        </is>
      </c>
      <c r="H694" t="inlineStr">
        <is>
          <t>호텔</t>
        </is>
      </c>
      <c r="I694" t="inlineStr">
        <is>
          <t>국내</t>
        </is>
      </c>
      <c r="J694" t="inlineStr">
        <is>
          <t>아시아</t>
        </is>
      </c>
      <c r="K694" t="inlineStr">
        <is>
          <t>이머징</t>
        </is>
      </c>
      <c r="L694" t="inlineStr">
        <is>
          <t>한국</t>
        </is>
      </c>
      <c r="M694" t="inlineStr">
        <is>
          <t>서울</t>
        </is>
      </c>
      <c r="N694" t="inlineStr">
        <is>
          <t>대출</t>
        </is>
      </c>
      <c r="O694" t="inlineStr">
        <is>
          <t>선순위</t>
        </is>
      </c>
      <c r="P694" t="inlineStr">
        <is>
          <t>대출</t>
        </is>
      </c>
      <c r="Q694" t="inlineStr">
        <is>
          <t>프로젝트</t>
        </is>
      </c>
      <c r="R694" t="inlineStr">
        <is>
          <t>KRW</t>
        </is>
      </c>
      <c r="S694" t="inlineStr">
        <is>
          <t>KRW</t>
        </is>
      </c>
      <c r="T694" s="1" t="n">
        <v>45407</v>
      </c>
      <c r="U694" s="1" t="n">
        <v>47233</v>
      </c>
      <c r="V694" s="1" t="n">
        <v>47233</v>
      </c>
      <c r="W694" s="1" t="n">
        <v>45534</v>
      </c>
      <c r="X694" t="inlineStr">
        <is>
          <t>해당없음</t>
        </is>
      </c>
      <c r="Y694" t="inlineStr">
        <is>
          <t>해당없음</t>
        </is>
      </c>
      <c r="Z694" t="inlineStr">
        <is>
          <t>무보증</t>
        </is>
      </c>
      <c r="AA694" t="inlineStr">
        <is>
          <t>무보증</t>
        </is>
      </c>
      <c r="AB694" t="inlineStr">
        <is>
          <t>국민은행</t>
        </is>
      </c>
      <c r="AC694" t="inlineStr">
        <is>
          <t>해당없음</t>
        </is>
      </c>
      <c r="AD694" t="inlineStr">
        <is>
          <t>상환/확인필요</t>
        </is>
      </c>
      <c r="AF694" t="inlineStr">
        <is>
          <t>김현우</t>
        </is>
      </c>
      <c r="AH694" s="1" t="n">
        <v>45401</v>
      </c>
      <c r="AI694" t="inlineStr">
        <is>
          <t>기보유</t>
        </is>
      </c>
      <c r="AJ694" t="inlineStr">
        <is>
          <t>국내실물</t>
        </is>
      </c>
      <c r="AK694" t="inlineStr">
        <is>
          <t>부동산</t>
        </is>
      </c>
      <c r="AL694" t="inlineStr">
        <is>
          <t>Debt</t>
        </is>
      </c>
      <c r="AM694" t="inlineStr">
        <is>
          <t>인출</t>
        </is>
      </c>
      <c r="AN694" t="inlineStr">
        <is>
          <t>상환</t>
        </is>
      </c>
      <c r="AO694" t="n">
        <v>0</v>
      </c>
      <c r="AP694" t="n">
        <v>11500000000</v>
      </c>
      <c r="AQ694" t="n">
        <v>0</v>
      </c>
      <c r="AR694" t="n">
        <v>0</v>
      </c>
      <c r="AS694" t="n">
        <v>0</v>
      </c>
      <c r="AT694" t="n">
        <v>0</v>
      </c>
      <c r="AU694" t="n">
        <v>0</v>
      </c>
      <c r="AV694" t="n">
        <v>0</v>
      </c>
      <c r="AW694" t="n">
        <v>0</v>
      </c>
      <c r="AX694" t="n">
        <v>0</v>
      </c>
      <c r="AY694" t="n">
        <v>0</v>
      </c>
      <c r="AZ694" t="n">
        <v>0</v>
      </c>
      <c r="BA694" t="n">
        <v>0</v>
      </c>
      <c r="BB694" t="n">
        <v>0</v>
      </c>
      <c r="BC694" t="n">
        <v>0</v>
      </c>
      <c r="BD694" t="n">
        <v>0</v>
      </c>
      <c r="BE694" t="n">
        <v>0</v>
      </c>
      <c r="BF694" t="n">
        <v>0</v>
      </c>
      <c r="BG694" t="n">
        <v>0</v>
      </c>
      <c r="BH694" t="n">
        <v>0</v>
      </c>
      <c r="BI694" t="n">
        <v>0</v>
      </c>
      <c r="BJ694" t="n">
        <v>0</v>
      </c>
      <c r="BK694" t="n">
        <v>0</v>
      </c>
      <c r="BL694" t="n">
        <v>0</v>
      </c>
      <c r="BM694" t="n">
        <v>0</v>
      </c>
      <c r="BN694" t="n">
        <v>0</v>
      </c>
      <c r="BO694" t="n">
        <v>0</v>
      </c>
      <c r="BP694" t="n">
        <v>0</v>
      </c>
      <c r="BQ694" t="n">
        <v>0</v>
      </c>
      <c r="BR694" t="n">
        <v>0</v>
      </c>
      <c r="BS694" t="n">
        <v>0</v>
      </c>
      <c r="BT694" t="n">
        <v>0</v>
      </c>
      <c r="BU694" t="n">
        <v>0</v>
      </c>
      <c r="BV694" t="n">
        <v>0</v>
      </c>
      <c r="BW694" t="n">
        <v>0</v>
      </c>
      <c r="BX694" t="n">
        <v>0</v>
      </c>
      <c r="BY694" t="n">
        <v>0</v>
      </c>
      <c r="BZ694" t="n">
        <v>0</v>
      </c>
      <c r="CA694" t="n">
        <v>0</v>
      </c>
      <c r="CB694" t="n">
        <v>0</v>
      </c>
      <c r="CC694" t="n">
        <v>0</v>
      </c>
      <c r="CD694" t="n">
        <v>0</v>
      </c>
      <c r="CE694" t="n">
        <v>0</v>
      </c>
      <c r="CF694" t="n">
        <v>0</v>
      </c>
      <c r="CG694" t="n">
        <v>0</v>
      </c>
      <c r="CH694" t="n">
        <v>0</v>
      </c>
      <c r="CI694" t="n">
        <v>0</v>
      </c>
      <c r="CJ694" t="n">
        <v>0</v>
      </c>
      <c r="CK694" t="n">
        <v>0</v>
      </c>
      <c r="CL694" t="n">
        <v>0</v>
      </c>
      <c r="CM694" t="n">
        <v>0</v>
      </c>
      <c r="CN694" t="n">
        <v>0</v>
      </c>
      <c r="CO694" t="n">
        <v>0</v>
      </c>
      <c r="CP694" t="n">
        <v>0</v>
      </c>
      <c r="CQ694" t="n">
        <v>0</v>
      </c>
      <c r="CR694" t="n">
        <v>0</v>
      </c>
      <c r="CS694" t="n">
        <v>0</v>
      </c>
      <c r="CT694" t="n">
        <v>0</v>
      </c>
      <c r="CU694" t="n">
        <v>0</v>
      </c>
      <c r="CV694" t="n">
        <v>0</v>
      </c>
      <c r="CW694" t="n">
        <v>0</v>
      </c>
      <c r="CX694" t="n">
        <v>0</v>
      </c>
      <c r="CY694" t="n">
        <v>0</v>
      </c>
      <c r="CZ694" t="n">
        <v>0</v>
      </c>
      <c r="DA694" t="n">
        <v>0</v>
      </c>
      <c r="DB694" t="n">
        <v>0</v>
      </c>
      <c r="DC694" t="n">
        <v>0</v>
      </c>
      <c r="DD694" t="n">
        <v>0</v>
      </c>
      <c r="DE694" t="n">
        <v>0</v>
      </c>
      <c r="DF694" t="n">
        <v>0</v>
      </c>
      <c r="DG694" t="n">
        <v>0</v>
      </c>
      <c r="DH694" t="n">
        <v>1</v>
      </c>
      <c r="DI694" t="n">
        <v>0</v>
      </c>
      <c r="DJ694" t="n">
        <v>0</v>
      </c>
      <c r="DK694" t="n">
        <v>0</v>
      </c>
      <c r="DL694" t="n">
        <v>0</v>
      </c>
      <c r="DM694" t="n">
        <v>0</v>
      </c>
      <c r="DN694" t="n">
        <v>0</v>
      </c>
      <c r="DO694" t="n">
        <v>0</v>
      </c>
      <c r="DP694" t="n">
        <v>0</v>
      </c>
      <c r="DQ694" t="n">
        <v>0</v>
      </c>
      <c r="DR694" t="n">
        <v>0</v>
      </c>
      <c r="DS694" t="n">
        <v>0</v>
      </c>
      <c r="DT694" t="n">
        <v>0</v>
      </c>
      <c r="DU694" t="n">
        <v>0</v>
      </c>
      <c r="DV694" t="n">
        <v>0</v>
      </c>
      <c r="DW694" t="n">
        <v>0</v>
      </c>
      <c r="DX694" t="n">
        <v>0</v>
      </c>
      <c r="DY694" t="n">
        <v>0</v>
      </c>
      <c r="DZ694" t="n">
        <v>0</v>
      </c>
      <c r="EA694" t="n">
        <v>0</v>
      </c>
      <c r="EB694" t="n">
        <v>0</v>
      </c>
      <c r="EC694" t="n">
        <v>0</v>
      </c>
      <c r="ED694" t="n">
        <v>0</v>
      </c>
      <c r="EE694" t="n">
        <v>0</v>
      </c>
      <c r="EF694" t="n">
        <v>0</v>
      </c>
      <c r="EG694" t="n">
        <v>0</v>
      </c>
      <c r="EH694" t="n">
        <v>0</v>
      </c>
      <c r="EI694" t="n">
        <v>0</v>
      </c>
      <c r="EJ694" t="n">
        <v>0</v>
      </c>
      <c r="EK694" t="n">
        <v>0</v>
      </c>
      <c r="EL694" t="n">
        <v>0</v>
      </c>
      <c r="EM694" t="n">
        <v>0</v>
      </c>
      <c r="EN694" t="n">
        <v>0</v>
      </c>
      <c r="EO694" t="n">
        <v>0</v>
      </c>
      <c r="EP694" t="n">
        <v>0</v>
      </c>
      <c r="EQ694" t="n">
        <v>0</v>
      </c>
      <c r="ER694" t="n">
        <v>471</v>
      </c>
      <c r="EU694" t="n">
        <v>2024</v>
      </c>
      <c r="EV694" t="inlineStr">
        <is>
          <t>국내간접투자</t>
        </is>
      </c>
      <c r="EW694" t="n">
        <v>0</v>
      </c>
      <c r="EX694" t="n">
        <v>0</v>
      </c>
      <c r="EY694" t="n">
        <v>0</v>
      </c>
      <c r="EZ694" t="n">
        <v>0</v>
      </c>
      <c r="FA694" t="n">
        <v>0</v>
      </c>
      <c r="FB694" t="n">
        <v>0</v>
      </c>
      <c r="FC694" t="n">
        <v>0</v>
      </c>
      <c r="FD694" t="n">
        <v>0</v>
      </c>
      <c r="FE694" t="n">
        <v>0</v>
      </c>
      <c r="FF694" t="n">
        <v>0</v>
      </c>
      <c r="FG694" t="n">
        <v>0</v>
      </c>
      <c r="FH694" t="n">
        <v>0</v>
      </c>
      <c r="FI694" t="n">
        <v>0</v>
      </c>
      <c r="FJ694" t="n">
        <v>0</v>
      </c>
      <c r="FK694" t="n">
        <v>0</v>
      </c>
      <c r="FL694" t="n">
        <v>0</v>
      </c>
      <c r="FM694" t="n">
        <v>0</v>
      </c>
      <c r="FN694" t="n">
        <v>0</v>
      </c>
      <c r="FO694" t="n">
        <v>0</v>
      </c>
      <c r="FP694" t="n">
        <v>0</v>
      </c>
      <c r="FQ694" t="b">
        <v>1</v>
      </c>
      <c r="FR694" t="b">
        <v>1</v>
      </c>
    </row>
    <row r="695">
      <c r="A695" t="inlineStr">
        <is>
          <t>BS00001538</t>
        </is>
      </c>
      <c r="B695" t="inlineStr">
        <is>
          <t>BS0000153801</t>
        </is>
      </c>
      <c r="C695" t="n">
        <v>110000931</v>
      </c>
      <c r="D695" t="inlineStr">
        <is>
          <t>파인트리스페셜시튜에이션즈제10호사모투자합자회사</t>
        </is>
      </c>
      <c r="E695" t="inlineStr">
        <is>
          <t>파인트리스페셜시튜에이션즈제10호사모투자합자회사</t>
        </is>
      </c>
      <c r="F695" t="inlineStr">
        <is>
          <t>부동산</t>
        </is>
      </c>
      <c r="G695" t="inlineStr">
        <is>
          <t>기타</t>
        </is>
      </c>
      <c r="H695" t="inlineStr">
        <is>
          <t>NPL</t>
        </is>
      </c>
      <c r="I695" t="inlineStr">
        <is>
          <t>국내</t>
        </is>
      </c>
      <c r="J695" t="inlineStr">
        <is>
          <t>아시아</t>
        </is>
      </c>
      <c r="K695" t="inlineStr">
        <is>
          <t>이머징</t>
        </is>
      </c>
      <c r="L695" t="inlineStr">
        <is>
          <t>한국</t>
        </is>
      </c>
      <c r="M695" t="inlineStr">
        <is>
          <t>기타</t>
        </is>
      </c>
      <c r="N695" t="inlineStr">
        <is>
          <t>출자</t>
        </is>
      </c>
      <c r="O695" t="inlineStr">
        <is>
          <t>혼합</t>
        </is>
      </c>
      <c r="P695" t="inlineStr">
        <is>
          <t>채권형</t>
        </is>
      </c>
      <c r="Q695" t="inlineStr">
        <is>
          <t>블라인드</t>
        </is>
      </c>
      <c r="R695" t="inlineStr">
        <is>
          <t>KRW</t>
        </is>
      </c>
      <c r="S695" t="inlineStr">
        <is>
          <t>KRW</t>
        </is>
      </c>
      <c r="T695" s="1" t="n">
        <v>45490</v>
      </c>
      <c r="U695" s="1" t="n">
        <v>46951</v>
      </c>
      <c r="V695" s="1" t="n">
        <v>48412</v>
      </c>
      <c r="X695" t="inlineStr">
        <is>
          <t>해당없음</t>
        </is>
      </c>
      <c r="Y695" t="inlineStr">
        <is>
          <t>해당없음</t>
        </is>
      </c>
      <c r="Z695" t="inlineStr">
        <is>
          <t>무보증</t>
        </is>
      </c>
      <c r="AA695" t="inlineStr">
        <is>
          <t>무보증</t>
        </is>
      </c>
      <c r="AB695" t="inlineStr">
        <is>
          <t>파인트리자산운용</t>
        </is>
      </c>
      <c r="AC695" t="inlineStr">
        <is>
          <t>해당없음</t>
        </is>
      </c>
      <c r="AD695" t="inlineStr">
        <is>
          <t>배상원</t>
        </is>
      </c>
      <c r="AF695" t="inlineStr">
        <is>
          <t>김현우</t>
        </is>
      </c>
      <c r="AH695" s="1" t="n">
        <v>45483</v>
      </c>
      <c r="AI695" t="inlineStr">
        <is>
          <t>기보유</t>
        </is>
      </c>
      <c r="AJ695" t="inlineStr">
        <is>
          <t>국내실물</t>
        </is>
      </c>
      <c r="AK695" t="inlineStr">
        <is>
          <t>부동산</t>
        </is>
      </c>
      <c r="AL695" t="inlineStr">
        <is>
          <t>Debt</t>
        </is>
      </c>
      <c r="AM695" t="inlineStr">
        <is>
          <t>인출</t>
        </is>
      </c>
      <c r="AN695" t="inlineStr">
        <is>
          <t>운영</t>
        </is>
      </c>
      <c r="AO695" t="n">
        <v>0</v>
      </c>
      <c r="AP695" t="n">
        <v>80000000000</v>
      </c>
      <c r="AQ695" t="n">
        <v>0</v>
      </c>
      <c r="AR695" t="n">
        <v>0</v>
      </c>
      <c r="AS695" t="n">
        <v>0</v>
      </c>
      <c r="AT695" t="n">
        <v>0</v>
      </c>
      <c r="AU695" t="n">
        <v>0</v>
      </c>
      <c r="AV695" t="n">
        <v>16785780810</v>
      </c>
      <c r="AW695" t="n">
        <v>49751380810</v>
      </c>
      <c r="AX695" t="n">
        <v>0</v>
      </c>
      <c r="AY695" t="n">
        <v>12916559256</v>
      </c>
      <c r="AZ695" t="n">
        <v>17284219970</v>
      </c>
      <c r="BA695" t="n">
        <v>0</v>
      </c>
      <c r="BB695" t="n">
        <v>3869221554</v>
      </c>
      <c r="BC695" t="n">
        <v>32467160840</v>
      </c>
      <c r="BD695" t="n">
        <v>1578042630</v>
      </c>
      <c r="BE695" t="n">
        <v>3712313231</v>
      </c>
      <c r="BF695" t="n">
        <v>4735519642</v>
      </c>
      <c r="BG695" t="n">
        <v>3712313231</v>
      </c>
      <c r="BH695" t="n">
        <v>0</v>
      </c>
      <c r="BI695" t="n">
        <v>0</v>
      </c>
      <c r="BJ695" t="n">
        <v>0</v>
      </c>
      <c r="BK695" t="n">
        <v>3712313231</v>
      </c>
      <c r="BL695" t="n">
        <v>0</v>
      </c>
      <c r="BM695" t="n">
        <v>-1357289659</v>
      </c>
      <c r="BN695" t="n">
        <v>-487007413</v>
      </c>
      <c r="BO695" t="n">
        <v>1578042630</v>
      </c>
      <c r="BP695" t="n">
        <v>3712313231</v>
      </c>
      <c r="BQ695" t="n">
        <v>220752971</v>
      </c>
      <c r="BR695" t="n">
        <v>3225305818</v>
      </c>
      <c r="BS695" t="n">
        <v>0</v>
      </c>
      <c r="BT695" t="n">
        <v>0</v>
      </c>
      <c r="BU695" t="n">
        <v>0</v>
      </c>
      <c r="BV695" t="n">
        <v>220752971</v>
      </c>
      <c r="BW695" t="n">
        <v>3225305818</v>
      </c>
      <c r="BX695" t="n">
        <v>0.6782294163236097</v>
      </c>
      <c r="BY695" t="n">
        <v>11.24725054391797</v>
      </c>
      <c r="BZ695" t="n">
        <v>0</v>
      </c>
      <c r="CA695" t="n">
        <v>32467160840</v>
      </c>
      <c r="CB695" t="n">
        <v>32467160840</v>
      </c>
      <c r="CC695" t="n">
        <v>28597939286</v>
      </c>
      <c r="CD695" t="n">
        <v>0</v>
      </c>
      <c r="CE695" t="n">
        <v>31980153427</v>
      </c>
      <c r="CF695" t="n">
        <v>33337443086</v>
      </c>
      <c r="CG695" t="n">
        <v>28597939286</v>
      </c>
      <c r="CH695" t="n">
        <v>31980153427</v>
      </c>
      <c r="CI695" t="n">
        <v>33337443086</v>
      </c>
      <c r="CJ695" t="n">
        <v>28597939286</v>
      </c>
      <c r="CK695" t="n">
        <v>-487007413</v>
      </c>
      <c r="CL695" t="n">
        <v>0</v>
      </c>
      <c r="CM695" t="n">
        <v>8.687905967235567</v>
      </c>
      <c r="CN695" t="n">
        <v>10.0564843416214</v>
      </c>
      <c r="CO695" t="n">
        <v>11.72143161296844</v>
      </c>
      <c r="CP695" t="n">
        <v>277840565791.5422</v>
      </c>
      <c r="CQ695" t="n">
        <v>321607912181.2754</v>
      </c>
      <c r="CR695" t="n">
        <v>374853181366.819</v>
      </c>
      <c r="CS695" t="n">
        <v>1.085394860601458</v>
      </c>
      <c r="CT695" t="n">
        <v>34711094170.9119</v>
      </c>
      <c r="CU695" t="n">
        <v>0</v>
      </c>
      <c r="CV695" t="n">
        <v>0</v>
      </c>
      <c r="CW695" t="n">
        <v>0</v>
      </c>
      <c r="CX695" t="n">
        <v>0</v>
      </c>
      <c r="CY695" t="n">
        <v>0</v>
      </c>
      <c r="CZ695" t="n">
        <v>0</v>
      </c>
      <c r="DA695" t="n">
        <v>0</v>
      </c>
      <c r="DB695" t="n">
        <v>0</v>
      </c>
      <c r="DC695" t="n">
        <v>0</v>
      </c>
      <c r="DD695" t="n">
        <v>0</v>
      </c>
      <c r="DE695" t="n">
        <v>0</v>
      </c>
      <c r="DF695" t="n">
        <v>0</v>
      </c>
      <c r="DG695" t="n">
        <v>0</v>
      </c>
      <c r="DH695" t="n">
        <v>0.948996512103481</v>
      </c>
      <c r="DI695" t="n">
        <v>0.05100348789651895</v>
      </c>
      <c r="DJ695" t="n">
        <v>30349054058.75719</v>
      </c>
      <c r="DK695" t="n">
        <v>1631099368.242814</v>
      </c>
      <c r="DL695" t="n">
        <v>27139344635.76112</v>
      </c>
      <c r="DM695" t="n">
        <v>1458594650.238885</v>
      </c>
      <c r="DN695" t="n">
        <v>15929647441.62354</v>
      </c>
      <c r="DO695" t="n">
        <v>856133368.3764551</v>
      </c>
      <c r="DP695" t="n">
        <v>12257769682.32193</v>
      </c>
      <c r="DQ695" t="n">
        <v>658789573.6780658</v>
      </c>
      <c r="DR695" t="n">
        <v>0</v>
      </c>
      <c r="DS695" t="n">
        <v>0</v>
      </c>
      <c r="DT695" t="n">
        <v>0</v>
      </c>
      <c r="DU695" t="n">
        <v>0</v>
      </c>
      <c r="DV695" t="n">
        <v>33934880469</v>
      </c>
      <c r="DW695" t="n">
        <v>0</v>
      </c>
      <c r="DX695" t="n">
        <v>0</v>
      </c>
      <c r="DY695" t="n">
        <v>16628091429.81</v>
      </c>
      <c r="DZ695" t="n">
        <v>0</v>
      </c>
      <c r="EA695" t="n">
        <v>0</v>
      </c>
      <c r="EB695" t="n">
        <v>16628091429.81</v>
      </c>
      <c r="EC695" t="n">
        <v>0.49</v>
      </c>
      <c r="ED695" t="n">
        <v>16628091429.81</v>
      </c>
      <c r="EE695" t="n">
        <v>15670275179.23</v>
      </c>
      <c r="EF695" t="n">
        <v>0</v>
      </c>
      <c r="EG695" t="n">
        <v>1578042630</v>
      </c>
      <c r="EH695" t="n">
        <v>0</v>
      </c>
      <c r="EI695" t="n">
        <v>0</v>
      </c>
      <c r="EJ695" t="n">
        <v>-1357289659</v>
      </c>
      <c r="EK695" t="n">
        <v>0</v>
      </c>
      <c r="EL695" t="n">
        <v>3712313231</v>
      </c>
      <c r="EM695" t="n">
        <v>0</v>
      </c>
      <c r="EN695" t="n">
        <v>0</v>
      </c>
      <c r="EO695" t="n">
        <v>-487007413</v>
      </c>
      <c r="EP695" t="n">
        <v>220752971</v>
      </c>
      <c r="EQ695" t="n">
        <v>3225305818</v>
      </c>
      <c r="ER695" t="n">
        <v>86</v>
      </c>
      <c r="EU695" t="n">
        <v>2024</v>
      </c>
      <c r="EV695" t="inlineStr">
        <is>
          <t>국내간접투자</t>
        </is>
      </c>
      <c r="EW695" t="n">
        <v>0</v>
      </c>
      <c r="EX695" t="n">
        <v>1497556951.820604</v>
      </c>
      <c r="EY695" t="n">
        <v>0</v>
      </c>
      <c r="EZ695" t="n">
        <v>0</v>
      </c>
      <c r="FA695" t="n">
        <v>-1288063152.305123</v>
      </c>
      <c r="FB695" t="n">
        <v>0</v>
      </c>
      <c r="FC695" t="n">
        <v>3522972308.054604</v>
      </c>
      <c r="FD695" t="n">
        <v>0</v>
      </c>
      <c r="FE695" t="n">
        <v>0</v>
      </c>
      <c r="FF695" t="n">
        <v>-462168336.3055395</v>
      </c>
      <c r="FG695" t="n">
        <v>0</v>
      </c>
      <c r="FH695" t="n">
        <v>80485678.17939593</v>
      </c>
      <c r="FI695" t="n">
        <v>0</v>
      </c>
      <c r="FJ695" t="n">
        <v>0</v>
      </c>
      <c r="FK695" t="n">
        <v>-69226506.69487683</v>
      </c>
      <c r="FL695" t="n">
        <v>0</v>
      </c>
      <c r="FM695" t="n">
        <v>189340922.9453956</v>
      </c>
      <c r="FN695" t="n">
        <v>0</v>
      </c>
      <c r="FO695" t="n">
        <v>0</v>
      </c>
      <c r="FP695" t="n">
        <v>-24839076.6944605</v>
      </c>
      <c r="FQ695" t="b">
        <v>1</v>
      </c>
      <c r="FR695" t="b">
        <v>1</v>
      </c>
    </row>
    <row r="696">
      <c r="A696" t="inlineStr">
        <is>
          <t>BS00001545</t>
        </is>
      </c>
      <c r="B696" t="n">
        <v>506949352501</v>
      </c>
      <c r="C696" t="n">
        <v>6000000001289</v>
      </c>
      <c r="D696" t="inlineStr">
        <is>
          <t>노량진 KT사옥부지 민간임대주택 개발사업 HUG보증부 대출</t>
        </is>
      </c>
      <c r="E696" t="inlineStr">
        <is>
          <t>노량진 KT사옥부지 민간임대주택 개발사업 HUG보증부 대출_ TR.선순위</t>
        </is>
      </c>
      <c r="F696" t="inlineStr">
        <is>
          <t>부동산</t>
        </is>
      </c>
      <c r="G696" t="inlineStr">
        <is>
          <t>개발형</t>
        </is>
      </c>
      <c r="H696" t="inlineStr">
        <is>
          <t>주거용</t>
        </is>
      </c>
      <c r="I696" t="inlineStr">
        <is>
          <t>국내</t>
        </is>
      </c>
      <c r="J696" t="inlineStr">
        <is>
          <t>아시아</t>
        </is>
      </c>
      <c r="K696" t="inlineStr">
        <is>
          <t>이머징</t>
        </is>
      </c>
      <c r="L696" t="inlineStr">
        <is>
          <t>한국</t>
        </is>
      </c>
      <c r="M696" t="inlineStr">
        <is>
          <t>서울기타</t>
        </is>
      </c>
      <c r="N696" t="inlineStr">
        <is>
          <t>대출</t>
        </is>
      </c>
      <c r="O696" t="inlineStr">
        <is>
          <t>선순위</t>
        </is>
      </c>
      <c r="P696" t="inlineStr">
        <is>
          <t>대출</t>
        </is>
      </c>
      <c r="Q696" t="inlineStr">
        <is>
          <t>프로젝트</t>
        </is>
      </c>
      <c r="R696" t="inlineStr">
        <is>
          <t>KRW</t>
        </is>
      </c>
      <c r="S696" t="inlineStr">
        <is>
          <t>KRW</t>
        </is>
      </c>
      <c r="T696" s="1" t="n">
        <v>45415</v>
      </c>
      <c r="U696" s="1" t="n">
        <v>50620</v>
      </c>
      <c r="V696" s="1" t="n">
        <v>50620</v>
      </c>
      <c r="X696" t="inlineStr">
        <is>
          <t xml:space="preserve">해당없음 </t>
        </is>
      </c>
      <c r="Y696" t="inlineStr">
        <is>
          <t>해당없음</t>
        </is>
      </c>
      <c r="Z696" t="inlineStr">
        <is>
          <t>HUG 보증</t>
        </is>
      </c>
      <c r="AA696" t="inlineStr">
        <is>
          <t>HUG 보증</t>
        </is>
      </c>
      <c r="AB696" t="inlineStr">
        <is>
          <t>엘비자산운용</t>
        </is>
      </c>
      <c r="AC696" t="inlineStr">
        <is>
          <t>해당없음</t>
        </is>
      </c>
      <c r="AD696" t="inlineStr">
        <is>
          <t>이다인</t>
        </is>
      </c>
      <c r="AF696" t="inlineStr">
        <is>
          <t>김현우</t>
        </is>
      </c>
      <c r="AH696" s="1" t="n">
        <v>45408</v>
      </c>
      <c r="AI696" t="inlineStr">
        <is>
          <t>기보유</t>
        </is>
      </c>
      <c r="AJ696" t="inlineStr">
        <is>
          <t>국내실물</t>
        </is>
      </c>
      <c r="AK696" t="inlineStr">
        <is>
          <t>부동산</t>
        </is>
      </c>
      <c r="AL696" t="inlineStr">
        <is>
          <t>Debt</t>
        </is>
      </c>
      <c r="AM696" t="inlineStr">
        <is>
          <t>인출</t>
        </is>
      </c>
      <c r="AN696" t="inlineStr">
        <is>
          <t>운영</t>
        </is>
      </c>
      <c r="AO696" t="n">
        <v>0</v>
      </c>
      <c r="AP696" t="n">
        <v>72230000000</v>
      </c>
      <c r="AQ696" t="n">
        <v>0</v>
      </c>
      <c r="AR696" t="n">
        <v>0</v>
      </c>
      <c r="AS696" t="n">
        <v>0</v>
      </c>
      <c r="AT696" t="n">
        <v>0</v>
      </c>
      <c r="AU696" t="n">
        <v>0</v>
      </c>
      <c r="AV696" t="n">
        <v>4600000000</v>
      </c>
      <c r="AW696" t="n">
        <v>42300000000</v>
      </c>
      <c r="AX696" t="n">
        <v>0</v>
      </c>
      <c r="AY696" t="n">
        <v>0</v>
      </c>
      <c r="AZ696" t="n">
        <v>0</v>
      </c>
      <c r="BA696" t="n">
        <v>0</v>
      </c>
      <c r="BB696" t="n">
        <v>4600000000</v>
      </c>
      <c r="BC696" t="n">
        <v>42300000000</v>
      </c>
      <c r="BD696" t="n">
        <v>391306865</v>
      </c>
      <c r="BE696" t="n">
        <v>2259551960</v>
      </c>
      <c r="BF696" t="n">
        <v>4000763799</v>
      </c>
      <c r="BG696" t="n">
        <v>0</v>
      </c>
      <c r="BH696" t="n">
        <v>2250045535</v>
      </c>
      <c r="BI696" t="n">
        <v>9506425</v>
      </c>
      <c r="BJ696" t="n">
        <v>0</v>
      </c>
      <c r="BK696" t="n">
        <v>0</v>
      </c>
      <c r="BL696" t="n">
        <v>2250760649</v>
      </c>
      <c r="BM696" t="n">
        <v>0</v>
      </c>
      <c r="BN696" t="n">
        <v>0</v>
      </c>
      <c r="BO696" t="n">
        <v>200903856</v>
      </c>
      <c r="BP696" t="n">
        <v>2260267074</v>
      </c>
      <c r="BQ696" t="n">
        <v>200903856</v>
      </c>
      <c r="BR696" t="n">
        <v>2260267074</v>
      </c>
      <c r="BS696" t="n">
        <v>0</v>
      </c>
      <c r="BT696" t="n">
        <v>0</v>
      </c>
      <c r="BU696" t="n">
        <v>0</v>
      </c>
      <c r="BV696" t="n">
        <v>200903856</v>
      </c>
      <c r="BW696" t="n">
        <v>2260267074</v>
      </c>
      <c r="BX696" t="n">
        <v>0.4760805865911691</v>
      </c>
      <c r="BY696" t="n">
        <v>5.814959709603158</v>
      </c>
      <c r="BZ696" t="n">
        <v>0</v>
      </c>
      <c r="CA696" t="n">
        <v>42300000000</v>
      </c>
      <c r="CB696" t="n">
        <v>42300000000</v>
      </c>
      <c r="CC696" t="n">
        <v>37700000000</v>
      </c>
      <c r="CD696" t="n">
        <v>0</v>
      </c>
      <c r="CE696" t="n">
        <v>42300000000</v>
      </c>
      <c r="CF696" t="n">
        <v>42300000000</v>
      </c>
      <c r="CG696" t="n">
        <v>37700000000</v>
      </c>
      <c r="CH696" t="n">
        <v>42300000000</v>
      </c>
      <c r="CI696" t="n">
        <v>42300000000</v>
      </c>
      <c r="CJ696" t="n">
        <v>37700000000</v>
      </c>
      <c r="CK696" t="n">
        <v>0</v>
      </c>
      <c r="CL696" t="n">
        <v>0</v>
      </c>
      <c r="CM696" t="n">
        <v>0.4739423</v>
      </c>
      <c r="CN696" t="n">
        <v>5.6873076</v>
      </c>
      <c r="CO696" t="n">
        <v>5.6873076</v>
      </c>
      <c r="CP696" t="n">
        <v>20047759290</v>
      </c>
      <c r="CQ696" t="n">
        <v>240573111480</v>
      </c>
      <c r="CR696" t="n">
        <v>240573111480</v>
      </c>
      <c r="CS696" t="n">
        <v>1.094580704468085</v>
      </c>
      <c r="CT696" t="n">
        <v>46300763799</v>
      </c>
      <c r="CU696" t="n">
        <v>5.55</v>
      </c>
      <c r="CV696" t="n">
        <v>0</v>
      </c>
      <c r="CW696" t="n">
        <v>5.55</v>
      </c>
      <c r="CX696" t="n">
        <v>0</v>
      </c>
      <c r="CY696" t="n">
        <v>0</v>
      </c>
      <c r="CZ696" t="n">
        <v>234765000000</v>
      </c>
      <c r="DA696" t="n">
        <v>0</v>
      </c>
      <c r="DB696" t="n">
        <v>25530000000</v>
      </c>
      <c r="DC696" t="n">
        <v>0</v>
      </c>
      <c r="DD696" t="n">
        <v>0</v>
      </c>
      <c r="DE696" t="n">
        <v>42300000000</v>
      </c>
      <c r="DF696" t="n">
        <v>0</v>
      </c>
      <c r="DG696" t="n">
        <v>0</v>
      </c>
      <c r="DH696" t="n">
        <v>1</v>
      </c>
      <c r="DI696" t="n">
        <v>0</v>
      </c>
      <c r="DJ696" t="n">
        <v>42300000000</v>
      </c>
      <c r="DK696" t="n">
        <v>0</v>
      </c>
      <c r="DL696" t="n">
        <v>37700000000</v>
      </c>
      <c r="DM696" t="n">
        <v>0</v>
      </c>
      <c r="DN696" t="n">
        <v>4600000000</v>
      </c>
      <c r="DO696" t="n">
        <v>0</v>
      </c>
      <c r="DP696" t="n">
        <v>0</v>
      </c>
      <c r="DQ696" t="n">
        <v>0</v>
      </c>
      <c r="DR696" t="n">
        <v>0</v>
      </c>
      <c r="DS696" t="n">
        <v>0</v>
      </c>
      <c r="DT696" t="n">
        <v>0</v>
      </c>
      <c r="DU696" t="n">
        <v>0</v>
      </c>
      <c r="DV696" t="n">
        <v>45847095328.76251</v>
      </c>
      <c r="DW696" t="n">
        <v>5639953926.92779</v>
      </c>
      <c r="DX696" t="n">
        <v>0</v>
      </c>
      <c r="DY696" t="n">
        <v>0</v>
      </c>
      <c r="DZ696" t="n">
        <v>0</v>
      </c>
      <c r="EA696" t="n">
        <v>0</v>
      </c>
      <c r="EB696" t="n">
        <v>5639953926.92779</v>
      </c>
      <c r="EC696" t="n">
        <v>0.1230166030472496</v>
      </c>
      <c r="ED696" t="n">
        <v>5639953926.92779</v>
      </c>
      <c r="EE696" t="n">
        <v>5203602308.898659</v>
      </c>
      <c r="EF696" t="n">
        <v>0</v>
      </c>
      <c r="EG696" t="n">
        <v>200903856</v>
      </c>
      <c r="EH696" t="n">
        <v>0</v>
      </c>
      <c r="EI696" t="n">
        <v>0</v>
      </c>
      <c r="EJ696" t="n">
        <v>0</v>
      </c>
      <c r="EK696" t="n">
        <v>0</v>
      </c>
      <c r="EL696" t="n">
        <v>2260267074</v>
      </c>
      <c r="EM696" t="n">
        <v>0</v>
      </c>
      <c r="EN696" t="n">
        <v>0</v>
      </c>
      <c r="EO696" t="n">
        <v>0</v>
      </c>
      <c r="EP696" t="n">
        <v>200903856</v>
      </c>
      <c r="EQ696" t="n">
        <v>2260267074</v>
      </c>
      <c r="ER696" t="n">
        <v>119</v>
      </c>
      <c r="EU696" t="n">
        <v>2024</v>
      </c>
      <c r="EV696" t="inlineStr">
        <is>
          <t>국내간접투자</t>
        </is>
      </c>
      <c r="EW696" t="n">
        <v>0</v>
      </c>
      <c r="EX696" t="n">
        <v>200903856</v>
      </c>
      <c r="EY696" t="n">
        <v>0</v>
      </c>
      <c r="EZ696" t="n">
        <v>0</v>
      </c>
      <c r="FA696" t="n">
        <v>0</v>
      </c>
      <c r="FB696" t="n">
        <v>0</v>
      </c>
      <c r="FC696" t="n">
        <v>2260267074</v>
      </c>
      <c r="FD696" t="n">
        <v>0</v>
      </c>
      <c r="FE696" t="n">
        <v>0</v>
      </c>
      <c r="FF696" t="n">
        <v>0</v>
      </c>
      <c r="FG696" t="n">
        <v>0</v>
      </c>
      <c r="FH696" t="n">
        <v>0</v>
      </c>
      <c r="FI696" t="n">
        <v>0</v>
      </c>
      <c r="FJ696" t="n">
        <v>0</v>
      </c>
      <c r="FK696" t="n">
        <v>0</v>
      </c>
      <c r="FL696" t="n">
        <v>0</v>
      </c>
      <c r="FM696" t="n">
        <v>0</v>
      </c>
      <c r="FN696" t="n">
        <v>0</v>
      </c>
      <c r="FO696" t="n">
        <v>0</v>
      </c>
      <c r="FP696" t="n">
        <v>0</v>
      </c>
      <c r="FQ696" t="b">
        <v>1</v>
      </c>
      <c r="FR696" t="b">
        <v>1</v>
      </c>
    </row>
    <row r="697">
      <c r="A697" t="inlineStr">
        <is>
          <t>BS00001547</t>
        </is>
      </c>
      <c r="B697" t="inlineStr">
        <is>
          <t>BS0000154701</t>
        </is>
      </c>
      <c r="C697" t="n">
        <v>210001891</v>
      </c>
      <c r="D697" t="inlineStr">
        <is>
          <t>NIGHTDRAGON GROWTH II, L.P.</t>
        </is>
      </c>
      <c r="E697" t="inlineStr">
        <is>
          <t>NIGHTDRAGON GROWTH II, L.P.</t>
        </is>
      </c>
      <c r="F697" t="inlineStr">
        <is>
          <t>VC</t>
        </is>
      </c>
      <c r="G697" t="inlineStr">
        <is>
          <t>VC</t>
        </is>
      </c>
      <c r="H697" t="inlineStr">
        <is>
          <t>VC</t>
        </is>
      </c>
      <c r="I697" t="inlineStr">
        <is>
          <t>해외</t>
        </is>
      </c>
      <c r="J697" t="inlineStr">
        <is>
          <t>아메리카/유럽</t>
        </is>
      </c>
      <c r="K697" t="inlineStr">
        <is>
          <t>선진국</t>
        </is>
      </c>
      <c r="L697" t="inlineStr">
        <is>
          <t>혼합</t>
        </is>
      </c>
      <c r="M697" t="inlineStr">
        <is>
          <t>해당없음</t>
        </is>
      </c>
      <c r="N697" t="inlineStr">
        <is>
          <t>수익증권</t>
        </is>
      </c>
      <c r="O697" t="inlineStr">
        <is>
          <t>지분</t>
        </is>
      </c>
      <c r="P697" t="inlineStr">
        <is>
          <t>주식형</t>
        </is>
      </c>
      <c r="Q697" t="inlineStr">
        <is>
          <t>블라인드</t>
        </is>
      </c>
      <c r="R697" t="inlineStr">
        <is>
          <t>USD</t>
        </is>
      </c>
      <c r="S697" t="inlineStr">
        <is>
          <t>USD</t>
        </is>
      </c>
      <c r="T697" s="1" t="n">
        <v>45442</v>
      </c>
      <c r="U697" s="1" t="n">
        <v>47268</v>
      </c>
      <c r="V697" s="1" t="n">
        <v>49309</v>
      </c>
      <c r="X697" t="inlineStr">
        <is>
          <t>해당없음</t>
        </is>
      </c>
      <c r="Y697" t="inlineStr">
        <is>
          <t>해당없음</t>
        </is>
      </c>
      <c r="Z697" t="inlineStr">
        <is>
          <t>해당없음</t>
        </is>
      </c>
      <c r="AA697" t="inlineStr">
        <is>
          <t>해당없음</t>
        </is>
      </c>
      <c r="AB697" t="inlineStr">
        <is>
          <t>해당없음</t>
        </is>
      </c>
      <c r="AC697" t="inlineStr">
        <is>
          <t>NightDragon Management Company, LLC</t>
        </is>
      </c>
      <c r="AD697" t="inlineStr">
        <is>
          <t>전희배</t>
        </is>
      </c>
      <c r="AF697" t="inlineStr">
        <is>
          <t>권우철</t>
        </is>
      </c>
      <c r="AH697" s="1" t="n">
        <v>45426</v>
      </c>
      <c r="AI697" t="inlineStr">
        <is>
          <t>기보유</t>
        </is>
      </c>
      <c r="AJ697" t="inlineStr">
        <is>
          <t>사모투자</t>
        </is>
      </c>
      <c r="AK697" t="inlineStr">
        <is>
          <t>VC</t>
        </is>
      </c>
      <c r="AL697" t="inlineStr">
        <is>
          <t>Equity</t>
        </is>
      </c>
      <c r="AM697" t="inlineStr">
        <is>
          <t>인출</t>
        </is>
      </c>
      <c r="AN697" t="inlineStr">
        <is>
          <t>운영</t>
        </is>
      </c>
      <c r="AO697" t="n">
        <v>10000000</v>
      </c>
      <c r="AP697" t="n">
        <v>16000000000</v>
      </c>
      <c r="AQ697" t="n">
        <v>0</v>
      </c>
      <c r="AR697" t="n">
        <v>0</v>
      </c>
      <c r="AS697" t="n">
        <v>0</v>
      </c>
      <c r="AT697" t="n">
        <v>0</v>
      </c>
      <c r="AU697" t="n">
        <v>738900000</v>
      </c>
      <c r="AV697" t="n">
        <v>3521119359</v>
      </c>
      <c r="AW697" t="n">
        <v>4612959359</v>
      </c>
      <c r="AX697" t="n">
        <v>0</v>
      </c>
      <c r="AY697" t="n">
        <v>0</v>
      </c>
      <c r="AZ697" t="n">
        <v>0</v>
      </c>
      <c r="BA697" t="n">
        <v>738900000</v>
      </c>
      <c r="BB697" t="n">
        <v>3521119359</v>
      </c>
      <c r="BC697" t="n">
        <v>4612959359</v>
      </c>
      <c r="BD697" t="n">
        <v>0</v>
      </c>
      <c r="BE697" t="n">
        <v>0</v>
      </c>
      <c r="BF697" t="n">
        <v>0</v>
      </c>
      <c r="BG697" t="n">
        <v>0</v>
      </c>
      <c r="BH697" t="n">
        <v>0</v>
      </c>
      <c r="BI697" t="n">
        <v>0</v>
      </c>
      <c r="BJ697" t="n">
        <v>0</v>
      </c>
      <c r="BK697" t="n">
        <v>0</v>
      </c>
      <c r="BL697" t="n">
        <v>0</v>
      </c>
      <c r="BM697" t="n">
        <v>-12550796</v>
      </c>
      <c r="BN697" t="n">
        <v>334091138</v>
      </c>
      <c r="BO697" t="n">
        <v>0</v>
      </c>
      <c r="BP697" t="n">
        <v>0</v>
      </c>
      <c r="BQ697" t="n">
        <v>-12550796</v>
      </c>
      <c r="BR697" t="n">
        <v>334091138</v>
      </c>
      <c r="BS697" t="n">
        <v>0</v>
      </c>
      <c r="BT697" t="n">
        <v>0</v>
      </c>
      <c r="BU697" t="n">
        <v>0</v>
      </c>
      <c r="BV697" t="n">
        <v>-12550796</v>
      </c>
      <c r="BW697" t="n">
        <v>334091138</v>
      </c>
      <c r="BX697" t="n">
        <v>-0.2726261278384219</v>
      </c>
      <c r="BY697" t="n">
        <v>11.96326121457698</v>
      </c>
      <c r="BZ697" t="n">
        <v>3248527.88</v>
      </c>
      <c r="CA697" t="n">
        <v>4612959359</v>
      </c>
      <c r="CB697" t="n">
        <v>3874059359</v>
      </c>
      <c r="CC697" t="n">
        <v>1091840000</v>
      </c>
      <c r="CD697" t="n">
        <v>3423520</v>
      </c>
      <c r="CE697" t="n">
        <v>4912408848</v>
      </c>
      <c r="CF697" t="n">
        <v>4282372096</v>
      </c>
      <c r="CG697" t="n">
        <v>1006967640</v>
      </c>
      <c r="CH697" t="n">
        <v>4864055550.035121</v>
      </c>
      <c r="CI697" t="n">
        <v>4130387821.745513</v>
      </c>
      <c r="CJ697" t="n">
        <v>922807640</v>
      </c>
      <c r="CK697" t="n">
        <v>420128551.035121</v>
      </c>
      <c r="CL697" t="n">
        <v>0</v>
      </c>
      <c r="CM697" t="n">
        <v>-25.86027540266514</v>
      </c>
      <c r="CN697" t="n">
        <v>13.72033536434174</v>
      </c>
      <c r="CO697" t="n">
        <v>8.349409401416779</v>
      </c>
      <c r="CP697" t="n">
        <v>-127036245699.769</v>
      </c>
      <c r="CQ697" t="n">
        <v>67399896841.31966</v>
      </c>
      <c r="CR697" t="n">
        <v>41015712619.09417</v>
      </c>
      <c r="CS697" t="n">
        <v>1.064914833558151</v>
      </c>
      <c r="CT697" t="n">
        <v>5231297050.737509</v>
      </c>
      <c r="CU697" t="n">
        <v>0</v>
      </c>
      <c r="CV697" t="n">
        <v>0</v>
      </c>
      <c r="CW697" t="n">
        <v>0</v>
      </c>
      <c r="CX697" t="n">
        <v>0</v>
      </c>
      <c r="CY697" t="n">
        <v>0</v>
      </c>
      <c r="CZ697" t="n">
        <v>0</v>
      </c>
      <c r="DA697" t="n">
        <v>0</v>
      </c>
      <c r="DB697" t="n">
        <v>0</v>
      </c>
      <c r="DC697" t="n">
        <v>0</v>
      </c>
      <c r="DD697" t="n">
        <v>0</v>
      </c>
      <c r="DE697" t="n">
        <v>0</v>
      </c>
      <c r="DF697" t="n">
        <v>0</v>
      </c>
      <c r="DG697" t="n">
        <v>0</v>
      </c>
      <c r="DH697" t="n">
        <v>0</v>
      </c>
      <c r="DI697" t="n">
        <v>1</v>
      </c>
      <c r="DJ697" t="n">
        <v>0</v>
      </c>
      <c r="DK697" t="n">
        <v>4912408848</v>
      </c>
      <c r="DL697" t="n">
        <v>0</v>
      </c>
      <c r="DM697" t="n">
        <v>1006967640</v>
      </c>
      <c r="DN697" t="n">
        <v>0</v>
      </c>
      <c r="DO697" t="n">
        <v>3521119359</v>
      </c>
      <c r="DP697" t="n">
        <v>0</v>
      </c>
      <c r="DQ697" t="n">
        <v>0</v>
      </c>
      <c r="DR697" t="n">
        <v>0</v>
      </c>
      <c r="DS697" t="n">
        <v>0</v>
      </c>
      <c r="DT697" t="n">
        <v>0</v>
      </c>
      <c r="DU697" t="n">
        <v>0</v>
      </c>
      <c r="DV697" t="n">
        <v>3288613502</v>
      </c>
      <c r="DW697" t="n">
        <v>0</v>
      </c>
      <c r="DX697" t="n">
        <v>0</v>
      </c>
      <c r="DY697" t="n">
        <v>1611420615.98</v>
      </c>
      <c r="DZ697" t="n">
        <v>822153375.5</v>
      </c>
      <c r="EA697" t="n">
        <v>0</v>
      </c>
      <c r="EB697" t="n">
        <v>2433573991.48</v>
      </c>
      <c r="EC697" t="n">
        <v>0.74</v>
      </c>
      <c r="ED697" t="n">
        <v>2433573991.48</v>
      </c>
      <c r="EE697" t="n">
        <v>3635182547.52</v>
      </c>
      <c r="EF697" t="n">
        <v>-100192842</v>
      </c>
      <c r="EG697" t="n">
        <v>0</v>
      </c>
      <c r="EH697" t="n">
        <v>0</v>
      </c>
      <c r="EI697" t="n">
        <v>96312452</v>
      </c>
      <c r="EJ697" t="n">
        <v>-8670406</v>
      </c>
      <c r="EK697" t="n">
        <v>-148422346</v>
      </c>
      <c r="EL697" t="n">
        <v>0</v>
      </c>
      <c r="EM697" t="n">
        <v>0</v>
      </c>
      <c r="EN697" t="n">
        <v>66421010</v>
      </c>
      <c r="EO697" t="n">
        <v>416092474</v>
      </c>
      <c r="EP697" t="n">
        <v>-12550796</v>
      </c>
      <c r="EQ697" t="n">
        <v>334091138</v>
      </c>
      <c r="ER697" t="n">
        <v>292</v>
      </c>
      <c r="ES697" t="inlineStr">
        <is>
          <t>Late Stage</t>
        </is>
      </c>
      <c r="EU697" t="n">
        <v>2024</v>
      </c>
      <c r="EV697" t="inlineStr">
        <is>
          <t>해외직접투자</t>
        </is>
      </c>
      <c r="EW697" t="n">
        <v>0</v>
      </c>
      <c r="EX697" t="n">
        <v>0</v>
      </c>
      <c r="EY697" t="n">
        <v>0</v>
      </c>
      <c r="EZ697" t="n">
        <v>0</v>
      </c>
      <c r="FA697" t="n">
        <v>0</v>
      </c>
      <c r="FB697" t="n">
        <v>0</v>
      </c>
      <c r="FC697" t="n">
        <v>0</v>
      </c>
      <c r="FD697" t="n">
        <v>0</v>
      </c>
      <c r="FE697" t="n">
        <v>0</v>
      </c>
      <c r="FF697" t="n">
        <v>0</v>
      </c>
      <c r="FG697" t="n">
        <v>-100192842</v>
      </c>
      <c r="FH697" t="n">
        <v>0</v>
      </c>
      <c r="FI697" t="n">
        <v>0</v>
      </c>
      <c r="FJ697" t="n">
        <v>96312452</v>
      </c>
      <c r="FK697" t="n">
        <v>-8670406</v>
      </c>
      <c r="FL697" t="n">
        <v>-148422346</v>
      </c>
      <c r="FM697" t="n">
        <v>0</v>
      </c>
      <c r="FN697" t="n">
        <v>0</v>
      </c>
      <c r="FO697" t="n">
        <v>66421010</v>
      </c>
      <c r="FP697" t="n">
        <v>416092474</v>
      </c>
      <c r="FQ697" t="b">
        <v>1</v>
      </c>
      <c r="FR697" t="b">
        <v>1</v>
      </c>
    </row>
    <row r="698">
      <c r="A698" t="inlineStr">
        <is>
          <t>BS00001546</t>
        </is>
      </c>
      <c r="B698" t="inlineStr">
        <is>
          <t>BS0000154601</t>
        </is>
      </c>
      <c r="C698" t="n">
        <v>210001890</v>
      </c>
      <c r="D698" t="inlineStr">
        <is>
          <t>PEAKBRIDGE GROWTH II SCA SUCAV-RAIF</t>
        </is>
      </c>
      <c r="E698" t="inlineStr">
        <is>
          <t>PEAKBRIDGE GROWTHII</t>
        </is>
      </c>
      <c r="F698" t="inlineStr">
        <is>
          <t>VC</t>
        </is>
      </c>
      <c r="G698" t="inlineStr">
        <is>
          <t>VC</t>
        </is>
      </c>
      <c r="H698" t="inlineStr">
        <is>
          <t>VC</t>
        </is>
      </c>
      <c r="I698" t="inlineStr">
        <is>
          <t>해외</t>
        </is>
      </c>
      <c r="J698" t="inlineStr">
        <is>
          <t>아메리카/유럽</t>
        </is>
      </c>
      <c r="K698" t="inlineStr">
        <is>
          <t>선진국</t>
        </is>
      </c>
      <c r="L698" t="inlineStr">
        <is>
          <t>혼합</t>
        </is>
      </c>
      <c r="M698" t="inlineStr">
        <is>
          <t>해당없음</t>
        </is>
      </c>
      <c r="N698" t="inlineStr">
        <is>
          <t>수익증권</t>
        </is>
      </c>
      <c r="O698" t="inlineStr">
        <is>
          <t>지분</t>
        </is>
      </c>
      <c r="P698" t="inlineStr">
        <is>
          <t>주식형</t>
        </is>
      </c>
      <c r="Q698" t="inlineStr">
        <is>
          <t>블라인드</t>
        </is>
      </c>
      <c r="R698" t="inlineStr">
        <is>
          <t>EUR</t>
        </is>
      </c>
      <c r="S698" t="inlineStr">
        <is>
          <t>EUR</t>
        </is>
      </c>
      <c r="T698" s="1" t="n">
        <v>45439</v>
      </c>
      <c r="U698" s="1" t="n">
        <v>46222</v>
      </c>
      <c r="V698" s="1" t="n">
        <v>48414</v>
      </c>
      <c r="X698" t="inlineStr">
        <is>
          <t>해당없음</t>
        </is>
      </c>
      <c r="Y698" t="inlineStr">
        <is>
          <t>해당없음</t>
        </is>
      </c>
      <c r="Z698" t="inlineStr">
        <is>
          <t>해당없음</t>
        </is>
      </c>
      <c r="AA698" t="inlineStr">
        <is>
          <t>해당없음</t>
        </is>
      </c>
      <c r="AB698" t="inlineStr">
        <is>
          <t>해당없음</t>
        </is>
      </c>
      <c r="AC698" t="inlineStr">
        <is>
          <t>PeakBridge Partners Ltd</t>
        </is>
      </c>
      <c r="AD698" t="inlineStr">
        <is>
          <t>강희서</t>
        </is>
      </c>
      <c r="AF698" t="inlineStr">
        <is>
          <t>권우철</t>
        </is>
      </c>
      <c r="AH698" s="1" t="n">
        <v>45411</v>
      </c>
      <c r="AI698" t="inlineStr">
        <is>
          <t>기보유</t>
        </is>
      </c>
      <c r="AJ698" t="inlineStr">
        <is>
          <t>사모투자</t>
        </is>
      </c>
      <c r="AK698" t="inlineStr">
        <is>
          <t>VC</t>
        </is>
      </c>
      <c r="AL698" t="inlineStr">
        <is>
          <t>Equity</t>
        </is>
      </c>
      <c r="AM698" t="inlineStr">
        <is>
          <t>인출</t>
        </is>
      </c>
      <c r="AN698" t="inlineStr">
        <is>
          <t>운영</t>
        </is>
      </c>
      <c r="AO698" t="n">
        <v>10000000</v>
      </c>
      <c r="AP698" t="n">
        <v>16000000000</v>
      </c>
      <c r="AQ698" t="n">
        <v>0</v>
      </c>
      <c r="AR698" t="n">
        <v>0</v>
      </c>
      <c r="AS698" t="n">
        <v>0</v>
      </c>
      <c r="AT698" t="n">
        <v>0</v>
      </c>
      <c r="AU698" t="n">
        <v>907311515</v>
      </c>
      <c r="AV698" t="n">
        <v>2553048115</v>
      </c>
      <c r="AW698" t="n">
        <v>7304526415</v>
      </c>
      <c r="AX698" t="n">
        <v>0</v>
      </c>
      <c r="AY698" t="n">
        <v>0</v>
      </c>
      <c r="AZ698" t="n">
        <v>149463000</v>
      </c>
      <c r="BA698" t="n">
        <v>907311515</v>
      </c>
      <c r="BB698" t="n">
        <v>2553048115</v>
      </c>
      <c r="BC698" t="n">
        <v>7155063415</v>
      </c>
      <c r="BD698" t="n">
        <v>0</v>
      </c>
      <c r="BE698" t="n">
        <v>0</v>
      </c>
      <c r="BF698" t="n">
        <v>0</v>
      </c>
      <c r="BG698" t="n">
        <v>0</v>
      </c>
      <c r="BH698" t="n">
        <v>0</v>
      </c>
      <c r="BI698" t="n">
        <v>0</v>
      </c>
      <c r="BJ698" t="n">
        <v>0</v>
      </c>
      <c r="BK698" t="n">
        <v>0</v>
      </c>
      <c r="BL698" t="n">
        <v>0</v>
      </c>
      <c r="BM698" t="n">
        <v>-13506</v>
      </c>
      <c r="BN698" t="n">
        <v>-573683986</v>
      </c>
      <c r="BO698" t="n">
        <v>0</v>
      </c>
      <c r="BP698" t="n">
        <v>0</v>
      </c>
      <c r="BQ698" t="n">
        <v>-13506</v>
      </c>
      <c r="BR698" t="n">
        <v>-573683986</v>
      </c>
      <c r="BS698" t="n">
        <v>0</v>
      </c>
      <c r="BT698" t="n">
        <v>0</v>
      </c>
      <c r="BU698" t="n">
        <v>0</v>
      </c>
      <c r="BV698" t="n">
        <v>-13506</v>
      </c>
      <c r="BW698" t="n">
        <v>-573683986</v>
      </c>
      <c r="BX698" t="n">
        <v>-0.0002329967676709141</v>
      </c>
      <c r="BY698" t="n">
        <v>-10.91036740670746</v>
      </c>
      <c r="BZ698" t="n">
        <v>4680844.27</v>
      </c>
      <c r="CA698" t="n">
        <v>7155895415</v>
      </c>
      <c r="CB698" t="n">
        <v>6248583900</v>
      </c>
      <c r="CC698" t="n">
        <v>4602847300</v>
      </c>
      <c r="CD698" t="n">
        <v>3689980.33</v>
      </c>
      <c r="CE698" t="n">
        <v>6220273642</v>
      </c>
      <c r="CF698" t="n">
        <v>5373006729</v>
      </c>
      <c r="CG698" t="n">
        <v>3722351578</v>
      </c>
      <c r="CH698" t="n">
        <v>5485576236.007616</v>
      </c>
      <c r="CI698" t="n">
        <v>4564937626.129999</v>
      </c>
      <c r="CJ698" t="n">
        <v>3601423192</v>
      </c>
      <c r="CK698" t="n">
        <v>-668895070.9923835</v>
      </c>
      <c r="CL698" t="n">
        <v>0</v>
      </c>
      <c r="CM698" t="n">
        <v>-11.78124327212572</v>
      </c>
      <c r="CN698" t="n">
        <v>-1.180448830127716</v>
      </c>
      <c r="CO698" t="n">
        <v>-12.24656965583563</v>
      </c>
      <c r="CP698" t="n">
        <v>-73282556995.59344</v>
      </c>
      <c r="CQ698" t="n">
        <v>-7342714743.773167</v>
      </c>
      <c r="CR698" t="n">
        <v>-76177014435.11137</v>
      </c>
      <c r="CS698" t="n">
        <v>0.8720259576198685</v>
      </c>
      <c r="CT698" t="n">
        <v>5424240079.322677</v>
      </c>
      <c r="CU698" t="n">
        <v>0</v>
      </c>
      <c r="CV698" t="n">
        <v>0</v>
      </c>
      <c r="CW698" t="n">
        <v>0</v>
      </c>
      <c r="CX698" t="n">
        <v>0</v>
      </c>
      <c r="CY698" t="n">
        <v>0</v>
      </c>
      <c r="CZ698" t="n">
        <v>0</v>
      </c>
      <c r="DA698" t="n">
        <v>0</v>
      </c>
      <c r="DB698" t="n">
        <v>0</v>
      </c>
      <c r="DC698" t="n">
        <v>0</v>
      </c>
      <c r="DD698" t="n">
        <v>0</v>
      </c>
      <c r="DE698" t="n">
        <v>0</v>
      </c>
      <c r="DF698" t="n">
        <v>0</v>
      </c>
      <c r="DG698" t="n">
        <v>0</v>
      </c>
      <c r="DH698" t="n">
        <v>0</v>
      </c>
      <c r="DI698" t="n">
        <v>1</v>
      </c>
      <c r="DJ698" t="n">
        <v>0</v>
      </c>
      <c r="DK698" t="n">
        <v>6220273642</v>
      </c>
      <c r="DL698" t="n">
        <v>0</v>
      </c>
      <c r="DM698" t="n">
        <v>3722351578</v>
      </c>
      <c r="DN698" t="n">
        <v>0</v>
      </c>
      <c r="DO698" t="n">
        <v>2553048115</v>
      </c>
      <c r="DP698" t="n">
        <v>0</v>
      </c>
      <c r="DQ698" t="n">
        <v>0</v>
      </c>
      <c r="DR698" t="n">
        <v>0</v>
      </c>
      <c r="DS698" t="n">
        <v>0</v>
      </c>
      <c r="DT698" t="n">
        <v>0</v>
      </c>
      <c r="DU698" t="n">
        <v>0</v>
      </c>
      <c r="DV698" t="n">
        <v>5462385240</v>
      </c>
      <c r="DW698" t="n">
        <v>0</v>
      </c>
      <c r="DX698" t="n">
        <v>0</v>
      </c>
      <c r="DY698" t="n">
        <v>2676568767.6</v>
      </c>
      <c r="DZ698" t="n">
        <v>1566070039.396419</v>
      </c>
      <c r="EA698" t="n">
        <v>0</v>
      </c>
      <c r="EB698" t="n">
        <v>4242638806.996419</v>
      </c>
      <c r="EC698" t="n">
        <v>0.7767007672634271</v>
      </c>
      <c r="ED698" t="n">
        <v>4242638806.996419</v>
      </c>
      <c r="EE698" t="n">
        <v>4831291310.329872</v>
      </c>
      <c r="EF698" t="n">
        <v>-64561039</v>
      </c>
      <c r="EG698" t="n">
        <v>0</v>
      </c>
      <c r="EH698" t="n">
        <v>0</v>
      </c>
      <c r="EI698" t="n">
        <v>60031096</v>
      </c>
      <c r="EJ698" t="n">
        <v>4516437</v>
      </c>
      <c r="EK698" t="n">
        <v>-60455982</v>
      </c>
      <c r="EL698" t="n">
        <v>0</v>
      </c>
      <c r="EM698" t="n">
        <v>0</v>
      </c>
      <c r="EN698" t="n">
        <v>52827703</v>
      </c>
      <c r="EO698" t="n">
        <v>-566055707</v>
      </c>
      <c r="EP698" t="n">
        <v>-13506</v>
      </c>
      <c r="EQ698" t="n">
        <v>-573683986</v>
      </c>
      <c r="ER698" t="n">
        <v>711</v>
      </c>
      <c r="ES698" t="inlineStr">
        <is>
          <t>Early Stage</t>
        </is>
      </c>
      <c r="EU698" t="n">
        <v>2024</v>
      </c>
      <c r="EV698" t="inlineStr">
        <is>
          <t>해외직접투자</t>
        </is>
      </c>
      <c r="EW698" t="n">
        <v>0</v>
      </c>
      <c r="EX698" t="n">
        <v>0</v>
      </c>
      <c r="EY698" t="n">
        <v>0</v>
      </c>
      <c r="EZ698" t="n">
        <v>0</v>
      </c>
      <c r="FA698" t="n">
        <v>0</v>
      </c>
      <c r="FB698" t="n">
        <v>0</v>
      </c>
      <c r="FC698" t="n">
        <v>0</v>
      </c>
      <c r="FD698" t="n">
        <v>0</v>
      </c>
      <c r="FE698" t="n">
        <v>0</v>
      </c>
      <c r="FF698" t="n">
        <v>0</v>
      </c>
      <c r="FG698" t="n">
        <v>-64561039</v>
      </c>
      <c r="FH698" t="n">
        <v>0</v>
      </c>
      <c r="FI698" t="n">
        <v>0</v>
      </c>
      <c r="FJ698" t="n">
        <v>60031096</v>
      </c>
      <c r="FK698" t="n">
        <v>4516437</v>
      </c>
      <c r="FL698" t="n">
        <v>-60455982</v>
      </c>
      <c r="FM698" t="n">
        <v>0</v>
      </c>
      <c r="FN698" t="n">
        <v>0</v>
      </c>
      <c r="FO698" t="n">
        <v>52827703</v>
      </c>
      <c r="FP698" t="n">
        <v>-566055707</v>
      </c>
      <c r="FQ698" t="b">
        <v>1</v>
      </c>
      <c r="FR698" t="b">
        <v>1</v>
      </c>
    </row>
    <row r="699">
      <c r="A699" t="inlineStr">
        <is>
          <t>BS00001551</t>
        </is>
      </c>
      <c r="B699" t="inlineStr">
        <is>
          <t>BS0000155101</t>
        </is>
      </c>
      <c r="C699" t="n">
        <v>210001918</v>
      </c>
      <c r="D699" t="inlineStr">
        <is>
          <t>HAMILTON LANE SECONDARY FUND VI</t>
        </is>
      </c>
      <c r="E699" t="inlineStr">
        <is>
          <t>HAMILTON LANE SECONDARY FUND VI-B</t>
        </is>
      </c>
      <c r="F699" t="inlineStr">
        <is>
          <t>PE</t>
        </is>
      </c>
      <c r="G699" t="inlineStr">
        <is>
          <t>PE</t>
        </is>
      </c>
      <c r="H699" t="inlineStr">
        <is>
          <t>PE</t>
        </is>
      </c>
      <c r="I699" t="inlineStr">
        <is>
          <t>해외</t>
        </is>
      </c>
      <c r="J699" t="inlineStr">
        <is>
          <t>아메리카/유럽</t>
        </is>
      </c>
      <c r="K699" t="inlineStr">
        <is>
          <t>선진국</t>
        </is>
      </c>
      <c r="L699" t="inlineStr">
        <is>
          <t>혼합</t>
        </is>
      </c>
      <c r="M699" t="inlineStr">
        <is>
          <t>해당없음</t>
        </is>
      </c>
      <c r="N699" t="inlineStr">
        <is>
          <t>수익증권</t>
        </is>
      </c>
      <c r="O699" t="inlineStr">
        <is>
          <t>지분</t>
        </is>
      </c>
      <c r="P699" t="inlineStr">
        <is>
          <t>주식형</t>
        </is>
      </c>
      <c r="Q699" t="inlineStr">
        <is>
          <t>블라인드</t>
        </is>
      </c>
      <c r="R699" t="inlineStr">
        <is>
          <t>USD</t>
        </is>
      </c>
      <c r="S699" t="inlineStr">
        <is>
          <t>USD</t>
        </is>
      </c>
      <c r="T699" s="1" t="n">
        <v>45483</v>
      </c>
      <c r="U699" s="1" t="n">
        <v>46568</v>
      </c>
      <c r="V699" s="1" t="n">
        <v>49125</v>
      </c>
      <c r="X699" t="inlineStr">
        <is>
          <t>해당없음</t>
        </is>
      </c>
      <c r="Y699" t="inlineStr">
        <is>
          <t>해당없음</t>
        </is>
      </c>
      <c r="Z699" t="inlineStr">
        <is>
          <t>해당없음</t>
        </is>
      </c>
      <c r="AA699" t="inlineStr">
        <is>
          <t>해당없음</t>
        </is>
      </c>
      <c r="AB699" t="inlineStr">
        <is>
          <t>해당없음</t>
        </is>
      </c>
      <c r="AC699" t="inlineStr">
        <is>
          <t>Hamilton Lane</t>
        </is>
      </c>
      <c r="AD699" t="inlineStr">
        <is>
          <t>서민관</t>
        </is>
      </c>
      <c r="AF699" t="inlineStr">
        <is>
          <t>이현호</t>
        </is>
      </c>
      <c r="AH699" s="1" t="n">
        <v>45456</v>
      </c>
      <c r="AI699" t="inlineStr">
        <is>
          <t>기보유</t>
        </is>
      </c>
      <c r="AJ699" t="inlineStr">
        <is>
          <t>사모투자</t>
        </is>
      </c>
      <c r="AK699" t="inlineStr">
        <is>
          <t>PE</t>
        </is>
      </c>
      <c r="AL699" t="inlineStr">
        <is>
          <t>Equity</t>
        </is>
      </c>
      <c r="AM699" t="inlineStr">
        <is>
          <t>인출</t>
        </is>
      </c>
      <c r="AN699" t="inlineStr">
        <is>
          <t>운영</t>
        </is>
      </c>
      <c r="AO699" t="n">
        <v>70000000</v>
      </c>
      <c r="AP699" t="n">
        <v>98000000000</v>
      </c>
      <c r="AQ699" t="n">
        <v>0</v>
      </c>
      <c r="AR699" t="n">
        <v>0</v>
      </c>
      <c r="AS699" t="n">
        <v>0</v>
      </c>
      <c r="AT699" t="n">
        <v>0</v>
      </c>
      <c r="AU699" t="n">
        <v>4997419568</v>
      </c>
      <c r="AV699" t="n">
        <v>12319571216</v>
      </c>
      <c r="AW699" t="n">
        <v>49584961397</v>
      </c>
      <c r="AX699" t="n">
        <v>0</v>
      </c>
      <c r="AY699" t="n">
        <v>2776468892</v>
      </c>
      <c r="AZ699" t="n">
        <v>3500015496</v>
      </c>
      <c r="BA699" t="n">
        <v>4997419568</v>
      </c>
      <c r="BB699" t="n">
        <v>9543102324</v>
      </c>
      <c r="BC699" t="n">
        <v>46084945901</v>
      </c>
      <c r="BD699" t="n">
        <v>0</v>
      </c>
      <c r="BE699" t="n">
        <v>4430563088</v>
      </c>
      <c r="BF699" t="n">
        <v>6140889134</v>
      </c>
      <c r="BG699" t="n">
        <v>4430563088</v>
      </c>
      <c r="BH699" t="n">
        <v>0</v>
      </c>
      <c r="BI699" t="n">
        <v>0</v>
      </c>
      <c r="BJ699" t="n">
        <v>-442827910</v>
      </c>
      <c r="BK699" t="n">
        <v>4430563088</v>
      </c>
      <c r="BL699" t="n">
        <v>0</v>
      </c>
      <c r="BM699" t="n">
        <v>1283112207</v>
      </c>
      <c r="BN699" t="n">
        <v>2939451869</v>
      </c>
      <c r="BO699" t="n">
        <v>0</v>
      </c>
      <c r="BP699" t="n">
        <v>4430563088</v>
      </c>
      <c r="BQ699" t="n">
        <v>1283112207</v>
      </c>
      <c r="BR699" t="n">
        <v>7370014957</v>
      </c>
      <c r="BS699" t="n">
        <v>0</v>
      </c>
      <c r="BT699" t="n">
        <v>0</v>
      </c>
      <c r="BU699" t="n">
        <v>0</v>
      </c>
      <c r="BV699" t="n">
        <v>1283112207</v>
      </c>
      <c r="BW699" t="n">
        <v>7370014957</v>
      </c>
      <c r="BX699" t="n">
        <v>2.375623768875868</v>
      </c>
      <c r="BY699" t="n">
        <v>15.58237471464546</v>
      </c>
      <c r="BZ699" t="n">
        <v>32952535</v>
      </c>
      <c r="CA699" t="n">
        <v>46160266607</v>
      </c>
      <c r="CB699" t="n">
        <v>41162847039</v>
      </c>
      <c r="CC699" t="n">
        <v>36554439085</v>
      </c>
      <c r="CD699" t="n">
        <v>39919671</v>
      </c>
      <c r="CE699" t="n">
        <v>57280735918</v>
      </c>
      <c r="CF699" t="n">
        <v>52025559405</v>
      </c>
      <c r="CG699" t="n">
        <v>44683525320</v>
      </c>
      <c r="CH699" t="n">
        <v>56157410032.35265</v>
      </c>
      <c r="CI699" t="n">
        <v>49888795431.0222</v>
      </c>
      <c r="CJ699" t="n">
        <v>42700847264.99916</v>
      </c>
      <c r="CK699" t="n">
        <v>3913460443.353485</v>
      </c>
      <c r="CL699" t="n">
        <v>0</v>
      </c>
      <c r="CM699" t="n">
        <v>5.691812336444856</v>
      </c>
      <c r="CN699" t="n">
        <v>17.63997972011567</v>
      </c>
      <c r="CO699" t="n">
        <v>39.04142796993255</v>
      </c>
      <c r="CP699" t="n">
        <v>326031199338.7123</v>
      </c>
      <c r="CQ699" t="n">
        <v>1010431019946.821</v>
      </c>
      <c r="CR699" t="n">
        <v>2236321725407.325</v>
      </c>
      <c r="CS699" t="n">
        <v>1.349635830351759</v>
      </c>
      <c r="CT699" t="n">
        <v>77308133583.84975</v>
      </c>
      <c r="CU699" t="n">
        <v>0</v>
      </c>
      <c r="CV699" t="n">
        <v>0</v>
      </c>
      <c r="CW699" t="n">
        <v>0</v>
      </c>
      <c r="CX699" t="n">
        <v>0</v>
      </c>
      <c r="CY699" t="n">
        <v>0</v>
      </c>
      <c r="CZ699" t="n">
        <v>0</v>
      </c>
      <c r="DA699" t="n">
        <v>0</v>
      </c>
      <c r="DB699" t="n">
        <v>0</v>
      </c>
      <c r="DC699" t="n">
        <v>0</v>
      </c>
      <c r="DD699" t="n">
        <v>0</v>
      </c>
      <c r="DE699" t="n">
        <v>0</v>
      </c>
      <c r="DF699" t="n">
        <v>0</v>
      </c>
      <c r="DG699" t="n">
        <v>0</v>
      </c>
      <c r="DH699" t="n">
        <v>0</v>
      </c>
      <c r="DI699" t="n">
        <v>1</v>
      </c>
      <c r="DJ699" t="n">
        <v>0</v>
      </c>
      <c r="DK699" t="n">
        <v>57280735918</v>
      </c>
      <c r="DL699" t="n">
        <v>0</v>
      </c>
      <c r="DM699" t="n">
        <v>44683525320</v>
      </c>
      <c r="DN699" t="n">
        <v>0</v>
      </c>
      <c r="DO699" t="n">
        <v>12319571216</v>
      </c>
      <c r="DP699" t="n">
        <v>0</v>
      </c>
      <c r="DQ699" t="n">
        <v>2776468892</v>
      </c>
      <c r="DR699" t="n">
        <v>0</v>
      </c>
      <c r="DS699" t="n">
        <v>0</v>
      </c>
      <c r="DT699" t="n">
        <v>0</v>
      </c>
      <c r="DU699" t="n">
        <v>0</v>
      </c>
      <c r="DV699" t="n">
        <v>42341968365</v>
      </c>
      <c r="DW699" t="n">
        <v>0</v>
      </c>
      <c r="DX699" t="n">
        <v>0</v>
      </c>
      <c r="DY699" t="n">
        <v>20747564498.85</v>
      </c>
      <c r="DZ699" t="n">
        <v>10585492091.25</v>
      </c>
      <c r="EA699" t="n">
        <v>0</v>
      </c>
      <c r="EB699" t="n">
        <v>31333056590.1</v>
      </c>
      <c r="EC699" t="n">
        <v>0.74</v>
      </c>
      <c r="ED699" t="n">
        <v>31333056590.1</v>
      </c>
      <c r="EE699" t="n">
        <v>42387744579.32</v>
      </c>
      <c r="EF699" t="n">
        <v>-1129175720</v>
      </c>
      <c r="EG699" t="n">
        <v>0</v>
      </c>
      <c r="EH699" t="n">
        <v>0</v>
      </c>
      <c r="EI699" t="n">
        <v>1025355262</v>
      </c>
      <c r="EJ699" t="n">
        <v>1386932665</v>
      </c>
      <c r="EK699" t="n">
        <v>1115348781</v>
      </c>
      <c r="EL699" t="n">
        <v>4430563088</v>
      </c>
      <c r="EM699" t="n">
        <v>-442827910</v>
      </c>
      <c r="EN699" t="n">
        <v>-2175969817</v>
      </c>
      <c r="EO699" t="n">
        <v>4442900815</v>
      </c>
      <c r="EP699" t="n">
        <v>1283112207</v>
      </c>
      <c r="EQ699" t="n">
        <v>7370014957</v>
      </c>
      <c r="ER699" t="n">
        <v>33</v>
      </c>
      <c r="ES699" t="inlineStr">
        <is>
          <t>Secondary</t>
        </is>
      </c>
      <c r="EU699" t="n">
        <v>2024</v>
      </c>
      <c r="EV699" t="inlineStr">
        <is>
          <t>해외직접투자</t>
        </is>
      </c>
      <c r="EW699" t="n">
        <v>0</v>
      </c>
      <c r="EX699" t="n">
        <v>0</v>
      </c>
      <c r="EY699" t="n">
        <v>0</v>
      </c>
      <c r="EZ699" t="n">
        <v>0</v>
      </c>
      <c r="FA699" t="n">
        <v>0</v>
      </c>
      <c r="FB699" t="n">
        <v>0</v>
      </c>
      <c r="FC699" t="n">
        <v>0</v>
      </c>
      <c r="FD699" t="n">
        <v>0</v>
      </c>
      <c r="FE699" t="n">
        <v>0</v>
      </c>
      <c r="FF699" t="n">
        <v>0</v>
      </c>
      <c r="FG699" t="n">
        <v>-1129175720</v>
      </c>
      <c r="FH699" t="n">
        <v>0</v>
      </c>
      <c r="FI699" t="n">
        <v>0</v>
      </c>
      <c r="FJ699" t="n">
        <v>1025355262</v>
      </c>
      <c r="FK699" t="n">
        <v>1386932665</v>
      </c>
      <c r="FL699" t="n">
        <v>1115348781</v>
      </c>
      <c r="FM699" t="n">
        <v>4430563088</v>
      </c>
      <c r="FN699" t="n">
        <v>-442827910</v>
      </c>
      <c r="FO699" t="n">
        <v>-2175969817</v>
      </c>
      <c r="FP699" t="n">
        <v>4442900815</v>
      </c>
      <c r="FQ699" t="b">
        <v>1</v>
      </c>
      <c r="FR699" t="b">
        <v>1</v>
      </c>
    </row>
    <row r="700">
      <c r="A700" t="inlineStr">
        <is>
          <t>BS00001556</t>
        </is>
      </c>
      <c r="B700" t="inlineStr">
        <is>
          <t>BS0000155601</t>
        </is>
      </c>
      <c r="C700" t="n">
        <v>210001952</v>
      </c>
      <c r="D700" t="inlineStr">
        <is>
          <t>KB와이즈스타일반사모부동산투자신탁제23호(PF신디케이트</t>
        </is>
      </c>
      <c r="E700" t="inlineStr">
        <is>
          <t>KB와이즈스타일반사모부동산투자신탁제23호</t>
        </is>
      </c>
      <c r="F700" t="inlineStr">
        <is>
          <t>부동산</t>
        </is>
      </c>
      <c r="G700" t="inlineStr">
        <is>
          <t>개발형</t>
        </is>
      </c>
      <c r="H700" t="inlineStr">
        <is>
          <t>혼합</t>
        </is>
      </c>
      <c r="I700" t="inlineStr">
        <is>
          <t>국내</t>
        </is>
      </c>
      <c r="J700" t="inlineStr">
        <is>
          <t>아시아</t>
        </is>
      </c>
      <c r="K700" t="inlineStr">
        <is>
          <t>이머징</t>
        </is>
      </c>
      <c r="L700" t="inlineStr">
        <is>
          <t>한국</t>
        </is>
      </c>
      <c r="M700" t="inlineStr">
        <is>
          <t>기타</t>
        </is>
      </c>
      <c r="N700" t="inlineStr">
        <is>
          <t>수익증권</t>
        </is>
      </c>
      <c r="O700" t="inlineStr">
        <is>
          <t>선순위</t>
        </is>
      </c>
      <c r="P700" t="inlineStr">
        <is>
          <t>채권형</t>
        </is>
      </c>
      <c r="Q700" t="inlineStr">
        <is>
          <t>블라인드</t>
        </is>
      </c>
      <c r="R700" t="inlineStr">
        <is>
          <t>KRW</t>
        </is>
      </c>
      <c r="S700" t="inlineStr">
        <is>
          <t>KRW</t>
        </is>
      </c>
      <c r="T700" s="1" t="n">
        <v>45546</v>
      </c>
      <c r="U700" s="1" t="n">
        <v>46641</v>
      </c>
      <c r="V700" s="1" t="n">
        <v>48102</v>
      </c>
      <c r="X700" t="inlineStr">
        <is>
          <t>해당없음</t>
        </is>
      </c>
      <c r="Y700" t="inlineStr">
        <is>
          <t>해당없음</t>
        </is>
      </c>
      <c r="Z700" t="inlineStr">
        <is>
          <t>해당없음</t>
        </is>
      </c>
      <c r="AA700" t="inlineStr">
        <is>
          <t>해당없음</t>
        </is>
      </c>
      <c r="AB700" t="inlineStr">
        <is>
          <t>KB자산운용</t>
        </is>
      </c>
      <c r="AC700" t="inlineStr">
        <is>
          <t>해당없음</t>
        </is>
      </c>
      <c r="AD700" t="inlineStr">
        <is>
          <t>배상원</t>
        </is>
      </c>
      <c r="AF700" t="inlineStr">
        <is>
          <t>김현우</t>
        </is>
      </c>
      <c r="AH700" s="1" t="n">
        <v>45495</v>
      </c>
      <c r="AI700" t="inlineStr">
        <is>
          <t>기보유</t>
        </is>
      </c>
      <c r="AJ700" t="inlineStr">
        <is>
          <t>국내실물</t>
        </is>
      </c>
      <c r="AK700" t="inlineStr">
        <is>
          <t>부동산</t>
        </is>
      </c>
      <c r="AL700" t="inlineStr">
        <is>
          <t>Debt</t>
        </is>
      </c>
      <c r="AM700" t="inlineStr">
        <is>
          <t>인출</t>
        </is>
      </c>
      <c r="AN700" t="inlineStr">
        <is>
          <t>운영</t>
        </is>
      </c>
      <c r="AO700" t="n">
        <v>0</v>
      </c>
      <c r="AP700" t="n">
        <v>40000000000</v>
      </c>
      <c r="AQ700" t="n">
        <v>0</v>
      </c>
      <c r="AR700" t="n">
        <v>0</v>
      </c>
      <c r="AS700" t="n">
        <v>0</v>
      </c>
      <c r="AT700" t="n">
        <v>0</v>
      </c>
      <c r="AU700" t="n">
        <v>0</v>
      </c>
      <c r="AV700" t="n">
        <v>5985000000</v>
      </c>
      <c r="AW700" t="n">
        <v>20345000000</v>
      </c>
      <c r="AX700" t="n">
        <v>0</v>
      </c>
      <c r="AY700" t="n">
        <v>11200000002</v>
      </c>
      <c r="AZ700" t="n">
        <v>11200000002</v>
      </c>
      <c r="BA700" t="n">
        <v>0</v>
      </c>
      <c r="BB700" t="n">
        <v>-5215000002</v>
      </c>
      <c r="BC700" t="n">
        <v>9144999998</v>
      </c>
      <c r="BD700" t="n">
        <v>111999999</v>
      </c>
      <c r="BE700" t="n">
        <v>592172825</v>
      </c>
      <c r="BF700" t="n">
        <v>757739726</v>
      </c>
      <c r="BG700" t="n">
        <v>591999998</v>
      </c>
      <c r="BH700" t="n">
        <v>0</v>
      </c>
      <c r="BI700" t="n">
        <v>172827</v>
      </c>
      <c r="BJ700" t="n">
        <v>53367771</v>
      </c>
      <c r="BK700" t="n">
        <v>591999998</v>
      </c>
      <c r="BL700" t="n">
        <v>172827</v>
      </c>
      <c r="BM700" t="n">
        <v>-223794708</v>
      </c>
      <c r="BN700" t="n">
        <v>-43524993</v>
      </c>
      <c r="BO700" t="n">
        <v>111999999</v>
      </c>
      <c r="BP700" t="n">
        <v>592172825</v>
      </c>
      <c r="BQ700" t="n">
        <v>-111794709</v>
      </c>
      <c r="BR700" t="n">
        <v>548647832</v>
      </c>
      <c r="BS700" t="n">
        <v>0</v>
      </c>
      <c r="BT700" t="n">
        <v>0</v>
      </c>
      <c r="BU700" t="n">
        <v>0</v>
      </c>
      <c r="BV700" t="n">
        <v>-111794709</v>
      </c>
      <c r="BW700" t="n">
        <v>548647832</v>
      </c>
      <c r="BX700" t="n">
        <v>-1.201486707368477</v>
      </c>
      <c r="BY700" t="n">
        <v>4.774237590194474</v>
      </c>
      <c r="BZ700" t="n">
        <v>0</v>
      </c>
      <c r="CA700" t="n">
        <v>9218337859</v>
      </c>
      <c r="CB700" t="n">
        <v>9218337859</v>
      </c>
      <c r="CC700" t="n">
        <v>14360000000</v>
      </c>
      <c r="CD700" t="n">
        <v>0</v>
      </c>
      <c r="CE700" t="n">
        <v>9136903239</v>
      </c>
      <c r="CF700" t="n">
        <v>9360697947</v>
      </c>
      <c r="CG700" t="n">
        <v>14395428234</v>
      </c>
      <c r="CH700" t="n">
        <v>9136903239</v>
      </c>
      <c r="CI700" t="n">
        <v>9360697947</v>
      </c>
      <c r="CJ700" t="n">
        <v>14395428234</v>
      </c>
      <c r="CK700" t="n">
        <v>-43524993</v>
      </c>
      <c r="CL700" t="n">
        <v>0</v>
      </c>
      <c r="CM700" t="n">
        <v>-13.59987217932939</v>
      </c>
      <c r="CN700" t="n">
        <v>4.479354918003084</v>
      </c>
      <c r="CO700" t="n">
        <v>5.141337215900423</v>
      </c>
      <c r="CP700" t="n">
        <v>-124260716165.3007</v>
      </c>
      <c r="CQ700" t="n">
        <v>40927432458.93296</v>
      </c>
      <c r="CR700" t="n">
        <v>46975900660.75182</v>
      </c>
      <c r="CS700" t="n">
        <v>1.03684654544114</v>
      </c>
      <c r="CT700" t="n">
        <v>9473566559.387117</v>
      </c>
      <c r="CU700" t="n">
        <v>0</v>
      </c>
      <c r="CV700" t="n">
        <v>0</v>
      </c>
      <c r="CW700" t="n">
        <v>0</v>
      </c>
      <c r="CX700" t="n">
        <v>0</v>
      </c>
      <c r="CY700" t="n">
        <v>0</v>
      </c>
      <c r="CZ700" t="n">
        <v>0</v>
      </c>
      <c r="DA700" t="n">
        <v>0</v>
      </c>
      <c r="DB700" t="n">
        <v>0</v>
      </c>
      <c r="DC700" t="n">
        <v>0</v>
      </c>
      <c r="DD700" t="n">
        <v>0</v>
      </c>
      <c r="DE700" t="n">
        <v>0</v>
      </c>
      <c r="DF700" t="n">
        <v>0</v>
      </c>
      <c r="DG700" t="n">
        <v>0</v>
      </c>
      <c r="DH700" t="n">
        <v>1</v>
      </c>
      <c r="DI700" t="n">
        <v>0</v>
      </c>
      <c r="DJ700" t="n">
        <v>9136903239</v>
      </c>
      <c r="DK700" t="n">
        <v>0</v>
      </c>
      <c r="DL700" t="n">
        <v>14395428234</v>
      </c>
      <c r="DM700" t="n">
        <v>0</v>
      </c>
      <c r="DN700" t="n">
        <v>5985000000</v>
      </c>
      <c r="DO700" t="n">
        <v>0</v>
      </c>
      <c r="DP700" t="n">
        <v>11200000002</v>
      </c>
      <c r="DQ700" t="n">
        <v>0</v>
      </c>
      <c r="DR700" t="n">
        <v>0</v>
      </c>
      <c r="DS700" t="n">
        <v>0</v>
      </c>
      <c r="DT700" t="n">
        <v>0</v>
      </c>
      <c r="DU700" t="n">
        <v>0</v>
      </c>
      <c r="DV700" t="n">
        <v>16611833697</v>
      </c>
      <c r="DW700" t="n">
        <v>3402925050.164058</v>
      </c>
      <c r="DX700" t="n">
        <v>0</v>
      </c>
      <c r="DY700" t="n">
        <v>0</v>
      </c>
      <c r="DZ700" t="n">
        <v>0</v>
      </c>
      <c r="EA700" t="n">
        <v>0</v>
      </c>
      <c r="EB700" t="n">
        <v>3402925050.164058</v>
      </c>
      <c r="EC700" t="n">
        <v>0.2048494532411919</v>
      </c>
      <c r="ED700" t="n">
        <v>3402925050.164058</v>
      </c>
      <c r="EE700" t="n">
        <v>1871689632.826826</v>
      </c>
      <c r="EF700" t="n">
        <v>0</v>
      </c>
      <c r="EG700" t="n">
        <v>111999999</v>
      </c>
      <c r="EH700" t="n">
        <v>0</v>
      </c>
      <c r="EI700" t="n">
        <v>0</v>
      </c>
      <c r="EJ700" t="n">
        <v>-223794708</v>
      </c>
      <c r="EK700" t="n">
        <v>0</v>
      </c>
      <c r="EL700" t="n">
        <v>592172825</v>
      </c>
      <c r="EM700" t="n">
        <v>53367771</v>
      </c>
      <c r="EN700" t="n">
        <v>0</v>
      </c>
      <c r="EO700" t="n">
        <v>-96892764</v>
      </c>
      <c r="EP700" t="n">
        <v>-111794709</v>
      </c>
      <c r="EQ700" t="n">
        <v>548647832</v>
      </c>
      <c r="ER700" t="n">
        <v>258</v>
      </c>
      <c r="EU700" t="n">
        <v>2024</v>
      </c>
      <c r="EV700" t="inlineStr">
        <is>
          <t>국내간접투자</t>
        </is>
      </c>
      <c r="EW700" t="n">
        <v>0</v>
      </c>
      <c r="EX700" t="n">
        <v>111999999</v>
      </c>
      <c r="EY700" t="n">
        <v>0</v>
      </c>
      <c r="EZ700" t="n">
        <v>0</v>
      </c>
      <c r="FA700" t="n">
        <v>-223794708</v>
      </c>
      <c r="FB700" t="n">
        <v>0</v>
      </c>
      <c r="FC700" t="n">
        <v>592172825</v>
      </c>
      <c r="FD700" t="n">
        <v>53367771</v>
      </c>
      <c r="FE700" t="n">
        <v>0</v>
      </c>
      <c r="FF700" t="n">
        <v>-96892764</v>
      </c>
      <c r="FG700" t="n">
        <v>0</v>
      </c>
      <c r="FH700" t="n">
        <v>0</v>
      </c>
      <c r="FI700" t="n">
        <v>0</v>
      </c>
      <c r="FJ700" t="n">
        <v>0</v>
      </c>
      <c r="FK700" t="n">
        <v>0</v>
      </c>
      <c r="FL700" t="n">
        <v>0</v>
      </c>
      <c r="FM700" t="n">
        <v>0</v>
      </c>
      <c r="FN700" t="n">
        <v>0</v>
      </c>
      <c r="FO700" t="n">
        <v>0</v>
      </c>
      <c r="FP700" t="n">
        <v>0</v>
      </c>
      <c r="FQ700" t="b">
        <v>1</v>
      </c>
      <c r="FR700" t="b">
        <v>1</v>
      </c>
    </row>
    <row r="701">
      <c r="A701" t="inlineStr">
        <is>
          <t>BS00001555</t>
        </is>
      </c>
      <c r="B701" t="inlineStr">
        <is>
          <t>BS0000155501</t>
        </is>
      </c>
      <c r="C701" t="n">
        <v>210001936</v>
      </c>
      <c r="D701" t="inlineStr">
        <is>
          <t>KB해외투자일반사모부동산투자신탁 제39호</t>
        </is>
      </c>
      <c r="E701" t="inlineStr">
        <is>
          <t>KB해외투자일반사모부동산투자신탁 제39호</t>
        </is>
      </c>
      <c r="F701" t="inlineStr">
        <is>
          <t>부동산</t>
        </is>
      </c>
      <c r="G701" t="inlineStr">
        <is>
          <t>수익형</t>
        </is>
      </c>
      <c r="H701" t="inlineStr">
        <is>
          <t>멀티패밀리</t>
        </is>
      </c>
      <c r="I701" t="inlineStr">
        <is>
          <t>해외</t>
        </is>
      </c>
      <c r="J701" t="inlineStr">
        <is>
          <t>아시아</t>
        </is>
      </c>
      <c r="K701" t="inlineStr">
        <is>
          <t>선진국</t>
        </is>
      </c>
      <c r="L701" t="inlineStr">
        <is>
          <t>일본</t>
        </is>
      </c>
      <c r="M701" t="inlineStr">
        <is>
          <t>해당없음</t>
        </is>
      </c>
      <c r="N701" t="inlineStr">
        <is>
          <t>수익증권</t>
        </is>
      </c>
      <c r="O701" t="inlineStr">
        <is>
          <t>지분</t>
        </is>
      </c>
      <c r="P701" t="inlineStr">
        <is>
          <t>주식형</t>
        </is>
      </c>
      <c r="Q701" t="inlineStr">
        <is>
          <t>블라인드</t>
        </is>
      </c>
      <c r="R701" t="inlineStr">
        <is>
          <t>KRW</t>
        </is>
      </c>
      <c r="S701" t="inlineStr">
        <is>
          <t>JPY</t>
        </is>
      </c>
      <c r="T701" s="1" t="n">
        <v>45503</v>
      </c>
      <c r="U701" t="inlineStr">
        <is>
          <t>최초 설정일로부터 11년</t>
        </is>
      </c>
      <c r="V701" t="inlineStr">
        <is>
          <t>최초 설정일로부터 11년</t>
        </is>
      </c>
      <c r="X701" t="inlineStr">
        <is>
          <t>해당없음</t>
        </is>
      </c>
      <c r="Y701" t="inlineStr">
        <is>
          <t>해당없음</t>
        </is>
      </c>
      <c r="Z701" t="inlineStr">
        <is>
          <t>해당없음</t>
        </is>
      </c>
      <c r="AA701" t="inlineStr">
        <is>
          <t>해당없음</t>
        </is>
      </c>
      <c r="AB701" t="inlineStr">
        <is>
          <t>KB자산운용</t>
        </is>
      </c>
      <c r="AC701" t="inlineStr">
        <is>
          <t>JPMorgan Asset Management</t>
        </is>
      </c>
      <c r="AD701" t="inlineStr">
        <is>
          <t>임채연</t>
        </is>
      </c>
      <c r="AF701" t="inlineStr">
        <is>
          <t>신혜림</t>
        </is>
      </c>
      <c r="AH701" s="1" t="n">
        <v>45491</v>
      </c>
      <c r="AI701" t="inlineStr">
        <is>
          <t>기보유</t>
        </is>
      </c>
      <c r="AJ701" t="inlineStr">
        <is>
          <t>해외실물</t>
        </is>
      </c>
      <c r="AK701" t="inlineStr">
        <is>
          <t>부동산</t>
        </is>
      </c>
      <c r="AL701" t="inlineStr">
        <is>
          <t>Equity</t>
        </is>
      </c>
      <c r="AM701" t="inlineStr">
        <is>
          <t>인출</t>
        </is>
      </c>
      <c r="AN701" t="inlineStr">
        <is>
          <t>운영</t>
        </is>
      </c>
      <c r="AO701" t="n">
        <v>0</v>
      </c>
      <c r="AP701" t="n">
        <v>44000000000</v>
      </c>
      <c r="AQ701" t="n">
        <v>0</v>
      </c>
      <c r="AR701" t="n">
        <v>0</v>
      </c>
      <c r="AS701" t="n">
        <v>0</v>
      </c>
      <c r="AT701" t="n">
        <v>0</v>
      </c>
      <c r="AU701" t="n">
        <v>0</v>
      </c>
      <c r="AV701" t="n">
        <v>6854461848</v>
      </c>
      <c r="AW701" t="n">
        <v>15645603161</v>
      </c>
      <c r="AX701" t="n">
        <v>0</v>
      </c>
      <c r="AY701" t="n">
        <v>0</v>
      </c>
      <c r="AZ701" t="n">
        <v>0</v>
      </c>
      <c r="BA701" t="n">
        <v>0</v>
      </c>
      <c r="BB701" t="n">
        <v>6854461848</v>
      </c>
      <c r="BC701" t="n">
        <v>15645603161</v>
      </c>
      <c r="BD701" t="n">
        <v>194683168</v>
      </c>
      <c r="BE701" t="n">
        <v>255022665</v>
      </c>
      <c r="BF701" t="n">
        <v>255074118</v>
      </c>
      <c r="BG701" t="n">
        <v>253980198</v>
      </c>
      <c r="BH701" t="n">
        <v>0</v>
      </c>
      <c r="BI701" t="n">
        <v>1042467</v>
      </c>
      <c r="BJ701" t="n">
        <v>0</v>
      </c>
      <c r="BK701" t="n">
        <v>253980198</v>
      </c>
      <c r="BL701" t="n">
        <v>1042467</v>
      </c>
      <c r="BM701" t="n">
        <v>-249884748</v>
      </c>
      <c r="BN701" t="n">
        <v>1487444995</v>
      </c>
      <c r="BO701" t="n">
        <v>194683168</v>
      </c>
      <c r="BP701" t="n">
        <v>255022665</v>
      </c>
      <c r="BQ701" t="n">
        <v>-55201580</v>
      </c>
      <c r="BR701" t="n">
        <v>1742467660</v>
      </c>
      <c r="BS701" t="n">
        <v>0</v>
      </c>
      <c r="BT701" t="n">
        <v>0</v>
      </c>
      <c r="BU701" t="n">
        <v>0</v>
      </c>
      <c r="BV701" t="n">
        <v>-55201580</v>
      </c>
      <c r="BW701" t="n">
        <v>1742467660</v>
      </c>
      <c r="BX701" t="n">
        <v>-0.2899031234444752</v>
      </c>
      <c r="BY701" t="n">
        <v>12.58403038295605</v>
      </c>
      <c r="BZ701" t="n">
        <v>0</v>
      </c>
      <c r="CA701" t="n">
        <v>15645603161</v>
      </c>
      <c r="CB701" t="n">
        <v>15645603161</v>
      </c>
      <c r="CC701" t="n">
        <v>8791141313</v>
      </c>
      <c r="CD701" t="n">
        <v>0</v>
      </c>
      <c r="CE701" t="n">
        <v>18888845333</v>
      </c>
      <c r="CF701" t="n">
        <v>19138730081</v>
      </c>
      <c r="CG701" t="n">
        <v>10546938490</v>
      </c>
      <c r="CH701" t="n">
        <v>18888845333</v>
      </c>
      <c r="CI701" t="n">
        <v>19138730081</v>
      </c>
      <c r="CJ701" t="n">
        <v>10546938490</v>
      </c>
      <c r="CK701" t="n">
        <v>1487444995</v>
      </c>
      <c r="CL701" t="n">
        <v>0</v>
      </c>
      <c r="CM701" t="n">
        <v>-3.453252017498018</v>
      </c>
      <c r="CN701" t="n">
        <v>11.86277568340302</v>
      </c>
      <c r="CO701" t="n">
        <v>20.60951411724091</v>
      </c>
      <c r="CP701" t="n">
        <v>-65227943254.39027</v>
      </c>
      <c r="CQ701" t="n">
        <v>224074135103.8729</v>
      </c>
      <c r="CR701" t="n">
        <v>389289924548.8435</v>
      </c>
      <c r="CS701" t="n">
        <v>1.223597406504615</v>
      </c>
      <c r="CT701" t="n">
        <v>23112342161.3256</v>
      </c>
      <c r="CU701" t="n">
        <v>0</v>
      </c>
      <c r="CV701" t="n">
        <v>0</v>
      </c>
      <c r="CW701" t="n">
        <v>0</v>
      </c>
      <c r="CX701" t="n">
        <v>0</v>
      </c>
      <c r="CY701" t="n">
        <v>0</v>
      </c>
      <c r="CZ701" t="n">
        <v>0</v>
      </c>
      <c r="DA701" t="n">
        <v>0</v>
      </c>
      <c r="DB701" t="n">
        <v>0</v>
      </c>
      <c r="DC701" t="n">
        <v>0</v>
      </c>
      <c r="DD701" t="n">
        <v>0</v>
      </c>
      <c r="DE701" t="n">
        <v>0</v>
      </c>
      <c r="DF701" t="n">
        <v>0</v>
      </c>
      <c r="DG701" t="n">
        <v>0</v>
      </c>
      <c r="DH701" t="n">
        <v>0</v>
      </c>
      <c r="DI701" t="n">
        <v>1</v>
      </c>
      <c r="DJ701" t="n">
        <v>0</v>
      </c>
      <c r="DK701" t="n">
        <v>18888845333</v>
      </c>
      <c r="DL701" t="n">
        <v>0</v>
      </c>
      <c r="DM701" t="n">
        <v>10546938490</v>
      </c>
      <c r="DN701" t="n">
        <v>0</v>
      </c>
      <c r="DO701" t="n">
        <v>6854461848</v>
      </c>
      <c r="DP701" t="n">
        <v>0</v>
      </c>
      <c r="DQ701" t="n">
        <v>0</v>
      </c>
      <c r="DR701" t="n">
        <v>0</v>
      </c>
      <c r="DS701" t="n">
        <v>0</v>
      </c>
      <c r="DT701" t="n">
        <v>0</v>
      </c>
      <c r="DU701" t="n">
        <v>0</v>
      </c>
      <c r="DV701" t="n">
        <v>17003019187</v>
      </c>
      <c r="DW701" t="n">
        <v>42306759.59990151</v>
      </c>
      <c r="DX701" t="n">
        <v>0</v>
      </c>
      <c r="DY701" t="n">
        <v>13113265913.04966</v>
      </c>
      <c r="DZ701" t="n">
        <v>6556999030.862103</v>
      </c>
      <c r="EA701" t="n">
        <v>0</v>
      </c>
      <c r="EB701" t="n">
        <v>19712571703.51167</v>
      </c>
      <c r="EC701" t="n">
        <v>1.159357140441464</v>
      </c>
      <c r="ED701" t="n">
        <v>19712571703.51167</v>
      </c>
      <c r="EE701" t="n">
        <v>21898917711.50797</v>
      </c>
      <c r="EF701" t="n">
        <v>0</v>
      </c>
      <c r="EG701" t="n">
        <v>194683168</v>
      </c>
      <c r="EH701" t="n">
        <v>0</v>
      </c>
      <c r="EI701" t="n">
        <v>0</v>
      </c>
      <c r="EJ701" t="n">
        <v>-249884748</v>
      </c>
      <c r="EK701" t="n">
        <v>0</v>
      </c>
      <c r="EL701" t="n">
        <v>255022665</v>
      </c>
      <c r="EM701" t="n">
        <v>0</v>
      </c>
      <c r="EN701" t="n">
        <v>0</v>
      </c>
      <c r="EO701" t="n">
        <v>1487444995</v>
      </c>
      <c r="EP701" t="n">
        <v>-55201580</v>
      </c>
      <c r="EQ701" t="n">
        <v>1742467660</v>
      </c>
      <c r="ER701" t="n">
        <v>142</v>
      </c>
      <c r="EU701" t="n">
        <v>2024</v>
      </c>
      <c r="EV701" t="inlineStr">
        <is>
          <t>국내간접투자</t>
        </is>
      </c>
      <c r="EW701" t="n">
        <v>0</v>
      </c>
      <c r="EX701" t="n">
        <v>0</v>
      </c>
      <c r="EY701" t="n">
        <v>0</v>
      </c>
      <c r="EZ701" t="n">
        <v>0</v>
      </c>
      <c r="FA701" t="n">
        <v>0</v>
      </c>
      <c r="FB701" t="n">
        <v>0</v>
      </c>
      <c r="FC701" t="n">
        <v>0</v>
      </c>
      <c r="FD701" t="n">
        <v>0</v>
      </c>
      <c r="FE701" t="n">
        <v>0</v>
      </c>
      <c r="FF701" t="n">
        <v>0</v>
      </c>
      <c r="FG701" t="n">
        <v>0</v>
      </c>
      <c r="FH701" t="n">
        <v>194683168</v>
      </c>
      <c r="FI701" t="n">
        <v>0</v>
      </c>
      <c r="FJ701" t="n">
        <v>0</v>
      </c>
      <c r="FK701" t="n">
        <v>-249884748</v>
      </c>
      <c r="FL701" t="n">
        <v>0</v>
      </c>
      <c r="FM701" t="n">
        <v>255022665</v>
      </c>
      <c r="FN701" t="n">
        <v>0</v>
      </c>
      <c r="FO701" t="n">
        <v>0</v>
      </c>
      <c r="FP701" t="n">
        <v>1487444995</v>
      </c>
      <c r="FQ701" t="b">
        <v>1</v>
      </c>
      <c r="FR701" t="b">
        <v>1</v>
      </c>
    </row>
    <row r="702">
      <c r="A702" t="inlineStr">
        <is>
          <t>BS00001557</t>
        </is>
      </c>
      <c r="B702" t="inlineStr">
        <is>
          <t>BS0000155701</t>
        </is>
      </c>
      <c r="C702" t="n">
        <v>210001961</v>
      </c>
      <c r="D702" t="inlineStr">
        <is>
          <t>MUBADALA CAPITAL ALTERNATIVE SOLUTION</t>
        </is>
      </c>
      <c r="E702" t="inlineStr">
        <is>
          <t>MC ALTERNATIVE SOLUTIONS MASTER FUND, LP</t>
        </is>
      </c>
      <c r="F702" t="inlineStr">
        <is>
          <t>PE</t>
        </is>
      </c>
      <c r="G702" t="inlineStr">
        <is>
          <t>PE</t>
        </is>
      </c>
      <c r="H702" t="inlineStr">
        <is>
          <t>PE</t>
        </is>
      </c>
      <c r="I702" t="inlineStr">
        <is>
          <t>해외</t>
        </is>
      </c>
      <c r="J702" t="inlineStr">
        <is>
          <t>혼합</t>
        </is>
      </c>
      <c r="K702" t="inlineStr">
        <is>
          <t>선진국</t>
        </is>
      </c>
      <c r="L702" t="inlineStr">
        <is>
          <t>혼합</t>
        </is>
      </c>
      <c r="M702" t="inlineStr">
        <is>
          <t>해당없음</t>
        </is>
      </c>
      <c r="N702" t="inlineStr">
        <is>
          <t>수익증권</t>
        </is>
      </c>
      <c r="O702" t="inlineStr">
        <is>
          <t>지분</t>
        </is>
      </c>
      <c r="P702" t="inlineStr">
        <is>
          <t>주식형</t>
        </is>
      </c>
      <c r="Q702" t="inlineStr">
        <is>
          <t>블라인드</t>
        </is>
      </c>
      <c r="R702" t="inlineStr">
        <is>
          <t>USD</t>
        </is>
      </c>
      <c r="S702" t="inlineStr">
        <is>
          <t>USD</t>
        </is>
      </c>
      <c r="T702" s="1" t="n">
        <v>45559</v>
      </c>
      <c r="U702" s="1" t="n">
        <v>2958465</v>
      </c>
      <c r="V702" s="1" t="n">
        <v>2958465</v>
      </c>
      <c r="X702" t="inlineStr">
        <is>
          <t>해당없음</t>
        </is>
      </c>
      <c r="Y702" t="inlineStr">
        <is>
          <t>해당없음</t>
        </is>
      </c>
      <c r="Z702" t="inlineStr">
        <is>
          <t>해당없음</t>
        </is>
      </c>
      <c r="AA702" t="inlineStr">
        <is>
          <t>해당없음</t>
        </is>
      </c>
      <c r="AB702" t="inlineStr">
        <is>
          <t>해당없음</t>
        </is>
      </c>
      <c r="AC702" t="inlineStr">
        <is>
          <t>Mubadala Capital LLC</t>
        </is>
      </c>
      <c r="AD702" t="inlineStr">
        <is>
          <t>서승빈</t>
        </is>
      </c>
      <c r="AF702" t="inlineStr">
        <is>
          <t>이현호</t>
        </is>
      </c>
      <c r="AH702" s="1" t="n">
        <v>45546</v>
      </c>
      <c r="AI702" t="inlineStr">
        <is>
          <t>기보유</t>
        </is>
      </c>
      <c r="AJ702" t="inlineStr">
        <is>
          <t>사모투자</t>
        </is>
      </c>
      <c r="AK702" t="inlineStr">
        <is>
          <t>PE</t>
        </is>
      </c>
      <c r="AL702" t="inlineStr">
        <is>
          <t>Equity</t>
        </is>
      </c>
      <c r="AM702" t="inlineStr">
        <is>
          <t>인출</t>
        </is>
      </c>
      <c r="AN702" t="inlineStr">
        <is>
          <t>운영</t>
        </is>
      </c>
      <c r="AO702" t="n">
        <v>70000000</v>
      </c>
      <c r="AP702" t="n">
        <v>112000000000</v>
      </c>
      <c r="AQ702" t="n">
        <v>0</v>
      </c>
      <c r="AR702" t="n">
        <v>0</v>
      </c>
      <c r="AS702" t="n">
        <v>0</v>
      </c>
      <c r="AT702" t="n">
        <v>0</v>
      </c>
      <c r="AU702" t="n">
        <v>0</v>
      </c>
      <c r="AV702" t="n">
        <v>0</v>
      </c>
      <c r="AW702" t="n">
        <v>93485000000</v>
      </c>
      <c r="AX702" t="n">
        <v>0</v>
      </c>
      <c r="AY702" t="n">
        <v>0</v>
      </c>
      <c r="AZ702" t="n">
        <v>0</v>
      </c>
      <c r="BA702" t="n">
        <v>0</v>
      </c>
      <c r="BB702" t="n">
        <v>0</v>
      </c>
      <c r="BC702" t="n">
        <v>93485000000</v>
      </c>
      <c r="BD702" t="n">
        <v>0</v>
      </c>
      <c r="BE702" t="n">
        <v>6020509231</v>
      </c>
      <c r="BF702" t="n">
        <v>6020509231</v>
      </c>
      <c r="BG702" t="n">
        <v>6020509231</v>
      </c>
      <c r="BH702" t="n">
        <v>0</v>
      </c>
      <c r="BI702" t="n">
        <v>0</v>
      </c>
      <c r="BJ702" t="n">
        <v>0</v>
      </c>
      <c r="BK702" t="n">
        <v>6020509231</v>
      </c>
      <c r="BL702" t="n">
        <v>0</v>
      </c>
      <c r="BM702" t="n">
        <v>787498798</v>
      </c>
      <c r="BN702" t="n">
        <v>5444722368</v>
      </c>
      <c r="BO702" t="n">
        <v>0</v>
      </c>
      <c r="BP702" t="n">
        <v>6020509231</v>
      </c>
      <c r="BQ702" t="n">
        <v>787498798</v>
      </c>
      <c r="BR702" t="n">
        <v>11465231599</v>
      </c>
      <c r="BS702" t="n">
        <v>0</v>
      </c>
      <c r="BT702" t="n">
        <v>0</v>
      </c>
      <c r="BU702" t="n">
        <v>0</v>
      </c>
      <c r="BV702" t="n">
        <v>787498798</v>
      </c>
      <c r="BW702" t="n">
        <v>11465231599</v>
      </c>
      <c r="BX702" t="n">
        <v>0.7272106486287716</v>
      </c>
      <c r="BY702" t="n">
        <v>11.49080011518911</v>
      </c>
      <c r="BZ702" t="n">
        <v>70000000</v>
      </c>
      <c r="CA702" t="n">
        <v>93485000000</v>
      </c>
      <c r="CB702" t="n">
        <v>93485000000</v>
      </c>
      <c r="CC702" t="n">
        <v>93485000000</v>
      </c>
      <c r="CD702" t="n">
        <v>75350342</v>
      </c>
      <c r="CE702" t="n">
        <v>108120205736</v>
      </c>
      <c r="CF702" t="n">
        <v>109247949433</v>
      </c>
      <c r="CG702" t="n">
        <v>102900000000</v>
      </c>
      <c r="CH702" t="n">
        <v>101162205736</v>
      </c>
      <c r="CI702" t="n">
        <v>100196949433</v>
      </c>
      <c r="CJ702" t="n">
        <v>93485000000</v>
      </c>
      <c r="CK702" t="n">
        <v>7677205736</v>
      </c>
      <c r="CL702" t="n">
        <v>0</v>
      </c>
      <c r="CM702" t="n">
        <v>-11.86026114970446</v>
      </c>
      <c r="CN702" t="n">
        <v>11.27620875835419</v>
      </c>
      <c r="CO702" t="n">
        <v>17.45061218738556</v>
      </c>
      <c r="CP702" t="n">
        <v>-1282333875588.734</v>
      </c>
      <c r="CQ702" t="n">
        <v>1219186010875.34</v>
      </c>
      <c r="CR702" t="n">
        <v>1886763779919.276</v>
      </c>
      <c r="CS702" t="n">
        <v>1.22095218448949</v>
      </c>
      <c r="CT702" t="n">
        <v>132009601380.8223</v>
      </c>
      <c r="CU702" t="n">
        <v>0</v>
      </c>
      <c r="CV702" t="n">
        <v>0</v>
      </c>
      <c r="CW702" t="n">
        <v>0</v>
      </c>
      <c r="CX702" t="n">
        <v>0</v>
      </c>
      <c r="CY702" t="n">
        <v>0</v>
      </c>
      <c r="CZ702" t="n">
        <v>0</v>
      </c>
      <c r="DA702" t="n">
        <v>0</v>
      </c>
      <c r="DB702" t="n">
        <v>0</v>
      </c>
      <c r="DC702" t="n">
        <v>0</v>
      </c>
      <c r="DD702" t="n">
        <v>0</v>
      </c>
      <c r="DE702" t="n">
        <v>0</v>
      </c>
      <c r="DF702" t="n">
        <v>0</v>
      </c>
      <c r="DG702" t="n">
        <v>0</v>
      </c>
      <c r="DH702" t="n">
        <v>0</v>
      </c>
      <c r="DI702" t="n">
        <v>1</v>
      </c>
      <c r="DJ702" t="n">
        <v>0</v>
      </c>
      <c r="DK702" t="n">
        <v>108120205736</v>
      </c>
      <c r="DL702" t="n">
        <v>0</v>
      </c>
      <c r="DM702" t="n">
        <v>102900000000</v>
      </c>
      <c r="DN702" t="n">
        <v>0</v>
      </c>
      <c r="DO702" t="n">
        <v>0</v>
      </c>
      <c r="DP702" t="n">
        <v>0</v>
      </c>
      <c r="DQ702" t="n">
        <v>0</v>
      </c>
      <c r="DR702" t="n">
        <v>0</v>
      </c>
      <c r="DS702" t="n">
        <v>0</v>
      </c>
      <c r="DT702" t="n">
        <v>0</v>
      </c>
      <c r="DU702" t="n">
        <v>0</v>
      </c>
      <c r="DV702" t="n">
        <v>97221817417</v>
      </c>
      <c r="DW702" t="n">
        <v>0</v>
      </c>
      <c r="DX702" t="n">
        <v>0</v>
      </c>
      <c r="DY702" t="n">
        <v>47638690534.33</v>
      </c>
      <c r="DZ702" t="n">
        <v>24305454354.25</v>
      </c>
      <c r="EA702" t="n">
        <v>0</v>
      </c>
      <c r="EB702" t="n">
        <v>71944144888.58</v>
      </c>
      <c r="EC702" t="n">
        <v>0.74</v>
      </c>
      <c r="ED702" t="n">
        <v>71944144888.58</v>
      </c>
      <c r="EE702" t="n">
        <v>80008952244.64</v>
      </c>
      <c r="EF702" t="n">
        <v>-2093000000</v>
      </c>
      <c r="EG702" t="n">
        <v>0</v>
      </c>
      <c r="EH702" t="n">
        <v>0</v>
      </c>
      <c r="EI702" t="n">
        <v>1915242495</v>
      </c>
      <c r="EJ702" t="n">
        <v>965256303</v>
      </c>
      <c r="EK702" t="n">
        <v>-1841673058</v>
      </c>
      <c r="EL702" t="n">
        <v>6020509231</v>
      </c>
      <c r="EM702" t="n">
        <v>0</v>
      </c>
      <c r="EN702" t="n">
        <v>-390810310</v>
      </c>
      <c r="EO702" t="n">
        <v>7677205736</v>
      </c>
      <c r="EP702" t="n">
        <v>787498798</v>
      </c>
      <c r="EQ702" t="n">
        <v>11465231599</v>
      </c>
      <c r="ER702" t="n">
        <v>20</v>
      </c>
      <c r="ES702" t="inlineStr">
        <is>
          <t>Fund of Fund</t>
        </is>
      </c>
      <c r="EU702" t="n">
        <v>2024</v>
      </c>
      <c r="EV702" t="inlineStr">
        <is>
          <t>해외직접투자</t>
        </is>
      </c>
      <c r="EW702" t="n">
        <v>0</v>
      </c>
      <c r="EX702" t="n">
        <v>0</v>
      </c>
      <c r="EY702" t="n">
        <v>0</v>
      </c>
      <c r="EZ702" t="n">
        <v>0</v>
      </c>
      <c r="FA702" t="n">
        <v>0</v>
      </c>
      <c r="FB702" t="n">
        <v>0</v>
      </c>
      <c r="FC702" t="n">
        <v>0</v>
      </c>
      <c r="FD702" t="n">
        <v>0</v>
      </c>
      <c r="FE702" t="n">
        <v>0</v>
      </c>
      <c r="FF702" t="n">
        <v>0</v>
      </c>
      <c r="FG702" t="n">
        <v>-2093000000</v>
      </c>
      <c r="FH702" t="n">
        <v>0</v>
      </c>
      <c r="FI702" t="n">
        <v>0</v>
      </c>
      <c r="FJ702" t="n">
        <v>1915242495</v>
      </c>
      <c r="FK702" t="n">
        <v>965256303</v>
      </c>
      <c r="FL702" t="n">
        <v>-1841673058</v>
      </c>
      <c r="FM702" t="n">
        <v>6020509231</v>
      </c>
      <c r="FN702" t="n">
        <v>0</v>
      </c>
      <c r="FO702" t="n">
        <v>-390810310</v>
      </c>
      <c r="FP702" t="n">
        <v>7677205736</v>
      </c>
      <c r="FQ702" t="b">
        <v>1</v>
      </c>
      <c r="FR702" t="b">
        <v>1</v>
      </c>
    </row>
    <row r="703">
      <c r="A703" t="inlineStr">
        <is>
          <t>BS00001558</t>
        </is>
      </c>
      <c r="B703" t="n">
        <v>206978572201</v>
      </c>
      <c r="C703" t="n">
        <v>6000000001290</v>
      </c>
      <c r="D703" t="inlineStr">
        <is>
          <t>송파 복정 토지중도금 반환채권 담보대출</t>
        </is>
      </c>
      <c r="E703" t="inlineStr">
        <is>
          <t>송파 복정 토지중도금 반환채권 담보대출_일반계정_ TR.A-1(일반계정)</t>
        </is>
      </c>
      <c r="F703" t="inlineStr">
        <is>
          <t>부동산</t>
        </is>
      </c>
      <c r="G703" t="inlineStr">
        <is>
          <t>개발형</t>
        </is>
      </c>
      <c r="H703" t="inlineStr">
        <is>
          <t>혼합</t>
        </is>
      </c>
      <c r="I703" t="inlineStr">
        <is>
          <t>국내</t>
        </is>
      </c>
      <c r="J703" t="inlineStr">
        <is>
          <t>아시아</t>
        </is>
      </c>
      <c r="K703" t="inlineStr">
        <is>
          <t>이머징</t>
        </is>
      </c>
      <c r="L703" t="inlineStr">
        <is>
          <t>한국</t>
        </is>
      </c>
      <c r="M703" t="inlineStr">
        <is>
          <t>서울</t>
        </is>
      </c>
      <c r="N703" t="inlineStr">
        <is>
          <t>대출</t>
        </is>
      </c>
      <c r="O703" t="inlineStr">
        <is>
          <t>선순위</t>
        </is>
      </c>
      <c r="P703" t="inlineStr">
        <is>
          <t>대출</t>
        </is>
      </c>
      <c r="Q703" t="inlineStr">
        <is>
          <t>프로젝트</t>
        </is>
      </c>
      <c r="R703" t="inlineStr">
        <is>
          <t>KRW</t>
        </is>
      </c>
      <c r="S703" t="inlineStr">
        <is>
          <t>KRW</t>
        </is>
      </c>
      <c r="T703" s="1" t="n">
        <v>45512</v>
      </c>
      <c r="U703" t="inlineStr">
        <is>
          <t>최초기표 시(중도금 1회) 일시 인출</t>
        </is>
      </c>
      <c r="V703" s="1" t="n">
        <v>46273</v>
      </c>
      <c r="X703" t="inlineStr">
        <is>
          <t>해당없음</t>
        </is>
      </c>
      <c r="Y703" t="inlineStr">
        <is>
          <t>해당없음</t>
        </is>
      </c>
      <c r="Z703" t="inlineStr">
        <is>
          <t>해당없음</t>
        </is>
      </c>
      <c r="AA703" t="inlineStr">
        <is>
          <t>해당없음</t>
        </is>
      </c>
      <c r="AB703" t="inlineStr">
        <is>
          <t>신한금융투자</t>
        </is>
      </c>
      <c r="AC703" t="inlineStr">
        <is>
          <t>해당없음</t>
        </is>
      </c>
      <c r="AD703" t="inlineStr">
        <is>
          <t>예수빈</t>
        </is>
      </c>
      <c r="AF703" t="inlineStr">
        <is>
          <t>김현우</t>
        </is>
      </c>
      <c r="AH703" s="1" t="n">
        <v>45506</v>
      </c>
      <c r="AI703" t="inlineStr">
        <is>
          <t>기보유</t>
        </is>
      </c>
      <c r="AJ703" t="inlineStr">
        <is>
          <t>국내실물</t>
        </is>
      </c>
      <c r="AK703" t="inlineStr">
        <is>
          <t>부동산</t>
        </is>
      </c>
      <c r="AL703" t="inlineStr">
        <is>
          <t>Debt</t>
        </is>
      </c>
      <c r="AM703" t="inlineStr">
        <is>
          <t>인출</t>
        </is>
      </c>
      <c r="AN703" t="inlineStr">
        <is>
          <t>운영</t>
        </is>
      </c>
      <c r="AO703" t="n">
        <v>0</v>
      </c>
      <c r="AP703" t="n">
        <v>200000000000</v>
      </c>
      <c r="AQ703" t="n">
        <v>0</v>
      </c>
      <c r="AR703" t="n">
        <v>0</v>
      </c>
      <c r="AS703" t="n">
        <v>0</v>
      </c>
      <c r="AT703" t="n">
        <v>0</v>
      </c>
      <c r="AU703" t="n">
        <v>0</v>
      </c>
      <c r="AV703" t="n">
        <v>80666600000</v>
      </c>
      <c r="AW703" t="n">
        <v>121000000000</v>
      </c>
      <c r="AX703" t="n">
        <v>0</v>
      </c>
      <c r="AY703" t="n">
        <v>0</v>
      </c>
      <c r="AZ703" t="n">
        <v>0</v>
      </c>
      <c r="BA703" t="n">
        <v>0</v>
      </c>
      <c r="BB703" t="n">
        <v>80666600000</v>
      </c>
      <c r="BC703" t="n">
        <v>121000000000</v>
      </c>
      <c r="BD703" t="n">
        <v>517946301</v>
      </c>
      <c r="BE703" t="n">
        <v>4589025556</v>
      </c>
      <c r="BF703" t="n">
        <v>8683018488</v>
      </c>
      <c r="BG703" t="n">
        <v>0</v>
      </c>
      <c r="BH703" t="n">
        <v>4589025556</v>
      </c>
      <c r="BI703" t="n">
        <v>0</v>
      </c>
      <c r="BJ703" t="n">
        <v>0</v>
      </c>
      <c r="BK703" t="n">
        <v>0</v>
      </c>
      <c r="BL703" t="n">
        <v>4655948583</v>
      </c>
      <c r="BM703" t="n">
        <v>0</v>
      </c>
      <c r="BN703" t="n">
        <v>0</v>
      </c>
      <c r="BO703" t="n">
        <v>517946301</v>
      </c>
      <c r="BP703" t="n">
        <v>4612352483</v>
      </c>
      <c r="BQ703" t="n">
        <v>517946301</v>
      </c>
      <c r="BR703" t="n">
        <v>4612352483</v>
      </c>
      <c r="BS703" t="n">
        <v>0</v>
      </c>
      <c r="BT703" t="n">
        <v>0</v>
      </c>
      <c r="BU703" t="n">
        <v>0</v>
      </c>
      <c r="BV703" t="n">
        <v>517946301</v>
      </c>
      <c r="BW703" t="n">
        <v>4612352483</v>
      </c>
      <c r="BX703" t="n">
        <v>0.4290847150878873</v>
      </c>
      <c r="BY703" t="n">
        <v>5.886066429590045</v>
      </c>
      <c r="BZ703" t="n">
        <v>0</v>
      </c>
      <c r="CA703" t="n">
        <v>121000000000</v>
      </c>
      <c r="CB703" t="n">
        <v>120937080000</v>
      </c>
      <c r="CC703" t="n">
        <v>40333400000</v>
      </c>
      <c r="CD703" t="n">
        <v>0</v>
      </c>
      <c r="CE703" t="n">
        <v>121000000000</v>
      </c>
      <c r="CF703" t="n">
        <v>120937080000</v>
      </c>
      <c r="CG703" t="n">
        <v>40333400000</v>
      </c>
      <c r="CH703" t="n">
        <v>121000000000</v>
      </c>
      <c r="CI703" t="n">
        <v>120937080000</v>
      </c>
      <c r="CJ703" t="n">
        <v>40333400000</v>
      </c>
      <c r="CK703" t="n">
        <v>0</v>
      </c>
      <c r="CL703" t="n">
        <v>0</v>
      </c>
      <c r="CM703" t="n">
        <v>0.4279832750000001</v>
      </c>
      <c r="CN703" t="n">
        <v>5.1357993</v>
      </c>
      <c r="CO703" t="n">
        <v>5.1357993</v>
      </c>
      <c r="CP703" t="n">
        <v>51785976275.00001</v>
      </c>
      <c r="CQ703" t="n">
        <v>621431715300</v>
      </c>
      <c r="CR703" t="n">
        <v>621431715300</v>
      </c>
      <c r="CS703" t="n">
        <v>1.071760483371901</v>
      </c>
      <c r="CT703" t="n">
        <v>129683018488</v>
      </c>
      <c r="CU703" t="n">
        <v>5.04</v>
      </c>
      <c r="CV703" t="n">
        <v>0</v>
      </c>
      <c r="CW703" t="n">
        <v>5.04</v>
      </c>
      <c r="CX703" t="n">
        <v>0</v>
      </c>
      <c r="CY703" t="n">
        <v>0</v>
      </c>
      <c r="CZ703" t="n">
        <v>609840000000</v>
      </c>
      <c r="DA703" t="n">
        <v>0</v>
      </c>
      <c r="DB703" t="n">
        <v>406559664000</v>
      </c>
      <c r="DC703" t="n">
        <v>0</v>
      </c>
      <c r="DD703" t="n">
        <v>0</v>
      </c>
      <c r="DE703" t="n">
        <v>121000000000</v>
      </c>
      <c r="DF703" t="n">
        <v>0</v>
      </c>
      <c r="DG703" t="n">
        <v>0</v>
      </c>
      <c r="DH703" t="n">
        <v>1</v>
      </c>
      <c r="DI703" t="n">
        <v>0</v>
      </c>
      <c r="DJ703" t="n">
        <v>121000000000</v>
      </c>
      <c r="DK703" t="n">
        <v>0</v>
      </c>
      <c r="DL703" t="n">
        <v>40333400000</v>
      </c>
      <c r="DM703" t="n">
        <v>0</v>
      </c>
      <c r="DN703" t="n">
        <v>80666600000</v>
      </c>
      <c r="DO703" t="n">
        <v>0</v>
      </c>
      <c r="DP703" t="n">
        <v>0</v>
      </c>
      <c r="DQ703" t="n">
        <v>0</v>
      </c>
      <c r="DR703" t="n">
        <v>0</v>
      </c>
      <c r="DS703" t="n">
        <v>0</v>
      </c>
      <c r="DT703" t="n">
        <v>0</v>
      </c>
      <c r="DU703" t="n">
        <v>0</v>
      </c>
      <c r="DV703" t="n">
        <v>82420491073.83014</v>
      </c>
      <c r="DW703" t="n">
        <v>6928935122.157732</v>
      </c>
      <c r="DX703" t="n">
        <v>0</v>
      </c>
      <c r="DY703" t="n">
        <v>0</v>
      </c>
      <c r="DZ703" t="n">
        <v>0</v>
      </c>
      <c r="EA703" t="n">
        <v>0</v>
      </c>
      <c r="EB703" t="n">
        <v>6928935122.157732</v>
      </c>
      <c r="EC703" t="n">
        <v>0.08406811257592449</v>
      </c>
      <c r="ED703" t="n">
        <v>6928935122.157732</v>
      </c>
      <c r="EE703" t="n">
        <v>10172241621.68686</v>
      </c>
      <c r="EF703" t="n">
        <v>0</v>
      </c>
      <c r="EG703" t="n">
        <v>517946301</v>
      </c>
      <c r="EH703" t="n">
        <v>0</v>
      </c>
      <c r="EI703" t="n">
        <v>0</v>
      </c>
      <c r="EJ703" t="n">
        <v>0</v>
      </c>
      <c r="EK703" t="n">
        <v>0</v>
      </c>
      <c r="EL703" t="n">
        <v>4612352483</v>
      </c>
      <c r="EM703" t="n">
        <v>0</v>
      </c>
      <c r="EN703" t="n">
        <v>0</v>
      </c>
      <c r="EO703" t="n">
        <v>0</v>
      </c>
      <c r="EP703" t="n">
        <v>517946301</v>
      </c>
      <c r="EQ703" t="n">
        <v>4612352483</v>
      </c>
      <c r="ER703" t="n">
        <v>61</v>
      </c>
      <c r="EU703" t="n">
        <v>2024</v>
      </c>
      <c r="EV703" t="inlineStr">
        <is>
          <t>국내간접투자</t>
        </is>
      </c>
      <c r="EW703" t="n">
        <v>0</v>
      </c>
      <c r="EX703" t="n">
        <v>517946301</v>
      </c>
      <c r="EY703" t="n">
        <v>0</v>
      </c>
      <c r="EZ703" t="n">
        <v>0</v>
      </c>
      <c r="FA703" t="n">
        <v>0</v>
      </c>
      <c r="FB703" t="n">
        <v>0</v>
      </c>
      <c r="FC703" t="n">
        <v>4612352483</v>
      </c>
      <c r="FD703" t="n">
        <v>0</v>
      </c>
      <c r="FE703" t="n">
        <v>0</v>
      </c>
      <c r="FF703" t="n">
        <v>0</v>
      </c>
      <c r="FG703" t="n">
        <v>0</v>
      </c>
      <c r="FH703" t="n">
        <v>0</v>
      </c>
      <c r="FI703" t="n">
        <v>0</v>
      </c>
      <c r="FJ703" t="n">
        <v>0</v>
      </c>
      <c r="FK703" t="n">
        <v>0</v>
      </c>
      <c r="FL703" t="n">
        <v>0</v>
      </c>
      <c r="FM703" t="n">
        <v>0</v>
      </c>
      <c r="FN703" t="n">
        <v>0</v>
      </c>
      <c r="FO703" t="n">
        <v>0</v>
      </c>
      <c r="FP703" t="n">
        <v>0</v>
      </c>
      <c r="FQ703" t="b">
        <v>1</v>
      </c>
      <c r="FR703" t="b">
        <v>1</v>
      </c>
    </row>
    <row r="704">
      <c r="A704" t="inlineStr">
        <is>
          <t>BS00001562</t>
        </is>
      </c>
      <c r="B704" t="n">
        <v>306453169302</v>
      </c>
      <c r="C704" t="n">
        <v>6000000001293</v>
      </c>
      <c r="D704" t="inlineStr">
        <is>
          <t>공평 15,16지구 오피스 개발사업 리파이낸싱</t>
        </is>
      </c>
      <c r="E704" t="inlineStr">
        <is>
          <t>공평 15,16지구 오피스 개발사업 리파이낸싱_일반계정_ TR.A(일반계정)</t>
        </is>
      </c>
      <c r="F704" t="inlineStr">
        <is>
          <t>부동산</t>
        </is>
      </c>
      <c r="G704" t="inlineStr">
        <is>
          <t>개발형</t>
        </is>
      </c>
      <c r="H704" t="inlineStr">
        <is>
          <t>오피스</t>
        </is>
      </c>
      <c r="I704" t="inlineStr">
        <is>
          <t>국내</t>
        </is>
      </c>
      <c r="J704" t="inlineStr">
        <is>
          <t>아시아</t>
        </is>
      </c>
      <c r="K704" t="inlineStr">
        <is>
          <t>이머징</t>
        </is>
      </c>
      <c r="L704" t="inlineStr">
        <is>
          <t>한국</t>
        </is>
      </c>
      <c r="M704" t="inlineStr">
        <is>
          <t>서울</t>
        </is>
      </c>
      <c r="N704" t="inlineStr">
        <is>
          <t>대출</t>
        </is>
      </c>
      <c r="O704" t="inlineStr">
        <is>
          <t>선순위</t>
        </is>
      </c>
      <c r="P704" t="inlineStr">
        <is>
          <t>대출</t>
        </is>
      </c>
      <c r="Q704" t="inlineStr">
        <is>
          <t>프로젝트</t>
        </is>
      </c>
      <c r="R704" t="inlineStr">
        <is>
          <t>KRW</t>
        </is>
      </c>
      <c r="S704" t="inlineStr">
        <is>
          <t>KRW</t>
        </is>
      </c>
      <c r="T704" s="1" t="n">
        <v>45530</v>
      </c>
      <c r="U704" s="1" t="n">
        <v>46217</v>
      </c>
      <c r="V704" s="1" t="n">
        <v>46217</v>
      </c>
      <c r="X704" t="inlineStr">
        <is>
          <t>해당없음</t>
        </is>
      </c>
      <c r="Y704" t="inlineStr">
        <is>
          <t>해당없음</t>
        </is>
      </c>
      <c r="Z704" t="inlineStr">
        <is>
          <t>시공사 책임준공</t>
        </is>
      </c>
      <c r="AA704" t="inlineStr">
        <is>
          <t>시공사 책임준공</t>
        </is>
      </c>
      <c r="AB704" t="inlineStr">
        <is>
          <t>메리츠증권</t>
        </is>
      </c>
      <c r="AC704" t="inlineStr">
        <is>
          <t>해당없음</t>
        </is>
      </c>
      <c r="AD704" t="inlineStr">
        <is>
          <t>배상원</t>
        </is>
      </c>
      <c r="AF704" t="inlineStr">
        <is>
          <t>김현우</t>
        </is>
      </c>
      <c r="AH704" s="1" t="n">
        <v>45527</v>
      </c>
      <c r="AI704" t="inlineStr">
        <is>
          <t>기보유</t>
        </is>
      </c>
      <c r="AJ704" t="inlineStr">
        <is>
          <t>국내실물</t>
        </is>
      </c>
      <c r="AK704" t="inlineStr">
        <is>
          <t>부동산</t>
        </is>
      </c>
      <c r="AL704" t="inlineStr">
        <is>
          <t>Debt</t>
        </is>
      </c>
      <c r="AM704" t="inlineStr">
        <is>
          <t>인출</t>
        </is>
      </c>
      <c r="AN704" t="inlineStr">
        <is>
          <t>운영</t>
        </is>
      </c>
      <c r="AO704" t="n">
        <v>0</v>
      </c>
      <c r="AP704" t="n">
        <v>150000000000</v>
      </c>
      <c r="AQ704" t="n">
        <v>0</v>
      </c>
      <c r="AR704" t="n">
        <v>0</v>
      </c>
      <c r="AS704" t="n">
        <v>0</v>
      </c>
      <c r="AT704" t="n">
        <v>0</v>
      </c>
      <c r="AU704" t="n">
        <v>3000000000</v>
      </c>
      <c r="AV704" t="n">
        <v>19900000000</v>
      </c>
      <c r="AW704" t="n">
        <v>94800000000</v>
      </c>
      <c r="AX704" t="n">
        <v>0</v>
      </c>
      <c r="AY704" t="n">
        <v>0</v>
      </c>
      <c r="AZ704" t="n">
        <v>0</v>
      </c>
      <c r="BA704" t="n">
        <v>3000000000</v>
      </c>
      <c r="BB704" t="n">
        <v>19900000000</v>
      </c>
      <c r="BC704" t="n">
        <v>94800000000</v>
      </c>
      <c r="BD704" t="n">
        <v>989548273</v>
      </c>
      <c r="BE704" t="n">
        <v>5317888666</v>
      </c>
      <c r="BF704" t="n">
        <v>8057601171</v>
      </c>
      <c r="BG704" t="n">
        <v>0</v>
      </c>
      <c r="BH704" t="n">
        <v>5265882737</v>
      </c>
      <c r="BI704" t="n">
        <v>52005929</v>
      </c>
      <c r="BJ704" t="n">
        <v>0</v>
      </c>
      <c r="BK704" t="n">
        <v>0</v>
      </c>
      <c r="BL704" t="n">
        <v>5079029915</v>
      </c>
      <c r="BM704" t="n">
        <v>0</v>
      </c>
      <c r="BN704" t="n">
        <v>0</v>
      </c>
      <c r="BO704" t="n">
        <v>479420712</v>
      </c>
      <c r="BP704" t="n">
        <v>5105187844</v>
      </c>
      <c r="BQ704" t="n">
        <v>479420712</v>
      </c>
      <c r="BR704" t="n">
        <v>5105187844</v>
      </c>
      <c r="BS704" t="n">
        <v>0</v>
      </c>
      <c r="BT704" t="n">
        <v>0</v>
      </c>
      <c r="BU704" t="n">
        <v>0</v>
      </c>
      <c r="BV704" t="n">
        <v>479420712</v>
      </c>
      <c r="BW704" t="n">
        <v>5105187844</v>
      </c>
      <c r="BX704" t="n">
        <v>0.5155790456773849</v>
      </c>
      <c r="BY704" t="n">
        <v>6.203339919561249</v>
      </c>
      <c r="BZ704" t="n">
        <v>0</v>
      </c>
      <c r="CA704" t="n">
        <v>94800000000</v>
      </c>
      <c r="CB704" t="n">
        <v>91653120000</v>
      </c>
      <c r="CC704" t="n">
        <v>74900000000</v>
      </c>
      <c r="CD704" t="n">
        <v>0</v>
      </c>
      <c r="CE704" t="n">
        <v>94800000000</v>
      </c>
      <c r="CF704" t="n">
        <v>91653120000</v>
      </c>
      <c r="CG704" t="n">
        <v>74900000000</v>
      </c>
      <c r="CH704" t="n">
        <v>94800000000</v>
      </c>
      <c r="CI704" t="n">
        <v>91653120000</v>
      </c>
      <c r="CJ704" t="n">
        <v>74900000000</v>
      </c>
      <c r="CK704" t="n">
        <v>0</v>
      </c>
      <c r="CL704" t="n">
        <v>0</v>
      </c>
      <c r="CM704" t="n">
        <v>0.5254651833333334</v>
      </c>
      <c r="CN704" t="n">
        <v>6.3055822</v>
      </c>
      <c r="CO704" t="n">
        <v>6.3055822</v>
      </c>
      <c r="CP704" t="n">
        <v>49814099380</v>
      </c>
      <c r="CQ704" t="n">
        <v>597769192560</v>
      </c>
      <c r="CR704" t="n">
        <v>597769192560</v>
      </c>
      <c r="CS704" t="n">
        <v>1.084995792943038</v>
      </c>
      <c r="CT704" t="n">
        <v>102857601171</v>
      </c>
      <c r="CU704" t="n">
        <v>6.12</v>
      </c>
      <c r="CV704" t="n">
        <v>6.12</v>
      </c>
      <c r="CW704" t="n">
        <v>6.12</v>
      </c>
      <c r="CX704" t="n">
        <v>0</v>
      </c>
      <c r="CY704" t="n">
        <v>0</v>
      </c>
      <c r="CZ704" t="n">
        <v>580176000000</v>
      </c>
      <c r="DA704" t="n">
        <v>18360000000</v>
      </c>
      <c r="DB704" t="n">
        <v>121788000000</v>
      </c>
      <c r="DC704" t="n">
        <v>0</v>
      </c>
      <c r="DD704" t="n">
        <v>0</v>
      </c>
      <c r="DE704" t="n">
        <v>94800000000</v>
      </c>
      <c r="DF704" t="n">
        <v>3000000000</v>
      </c>
      <c r="DG704" t="n">
        <v>0</v>
      </c>
      <c r="DH704" t="n">
        <v>1</v>
      </c>
      <c r="DI704" t="n">
        <v>0</v>
      </c>
      <c r="DJ704" t="n">
        <v>94800000000</v>
      </c>
      <c r="DK704" t="n">
        <v>0</v>
      </c>
      <c r="DL704" t="n">
        <v>74900000000</v>
      </c>
      <c r="DM704" t="n">
        <v>0</v>
      </c>
      <c r="DN704" t="n">
        <v>19900000000</v>
      </c>
      <c r="DO704" t="n">
        <v>0</v>
      </c>
      <c r="DP704" t="n">
        <v>0</v>
      </c>
      <c r="DQ704" t="n">
        <v>0</v>
      </c>
      <c r="DR704" t="n">
        <v>0</v>
      </c>
      <c r="DS704" t="n">
        <v>0</v>
      </c>
      <c r="DT704" t="n">
        <v>0</v>
      </c>
      <c r="DU704" t="n">
        <v>0</v>
      </c>
      <c r="DV704" t="n">
        <v>84809403490.49011</v>
      </c>
      <c r="DW704" t="n">
        <v>7123989893.20117</v>
      </c>
      <c r="DX704" t="n">
        <v>0</v>
      </c>
      <c r="DY704" t="n">
        <v>0</v>
      </c>
      <c r="DZ704" t="n">
        <v>0</v>
      </c>
      <c r="EA704" t="n">
        <v>0</v>
      </c>
      <c r="EB704" t="n">
        <v>7123989893.20117</v>
      </c>
      <c r="EC704" t="n">
        <v>0.08400000000000001</v>
      </c>
      <c r="ED704" t="n">
        <v>7123989893.20117</v>
      </c>
      <c r="EE704" t="n">
        <v>7963200000.000001</v>
      </c>
      <c r="EF704" t="n">
        <v>0</v>
      </c>
      <c r="EG704" t="n">
        <v>479420712</v>
      </c>
      <c r="EH704" t="n">
        <v>0</v>
      </c>
      <c r="EI704" t="n">
        <v>0</v>
      </c>
      <c r="EJ704" t="n">
        <v>0</v>
      </c>
      <c r="EK704" t="n">
        <v>0</v>
      </c>
      <c r="EL704" t="n">
        <v>5105187844</v>
      </c>
      <c r="EM704" t="n">
        <v>0</v>
      </c>
      <c r="EN704" t="n">
        <v>0</v>
      </c>
      <c r="EO704" t="n">
        <v>0</v>
      </c>
      <c r="EP704" t="n">
        <v>479420712</v>
      </c>
      <c r="EQ704" t="n">
        <v>5105187844</v>
      </c>
      <c r="ER704" t="n">
        <v>52</v>
      </c>
      <c r="EU704" t="n">
        <v>2024</v>
      </c>
      <c r="EV704" t="inlineStr">
        <is>
          <t>국내간접투자</t>
        </is>
      </c>
      <c r="EW704" t="n">
        <v>0</v>
      </c>
      <c r="EX704" t="n">
        <v>479420712</v>
      </c>
      <c r="EY704" t="n">
        <v>0</v>
      </c>
      <c r="EZ704" t="n">
        <v>0</v>
      </c>
      <c r="FA704" t="n">
        <v>0</v>
      </c>
      <c r="FB704" t="n">
        <v>0</v>
      </c>
      <c r="FC704" t="n">
        <v>5105187844</v>
      </c>
      <c r="FD704" t="n">
        <v>0</v>
      </c>
      <c r="FE704" t="n">
        <v>0</v>
      </c>
      <c r="FF704" t="n">
        <v>0</v>
      </c>
      <c r="FG704" t="n">
        <v>0</v>
      </c>
      <c r="FH704" t="n">
        <v>0</v>
      </c>
      <c r="FI704" t="n">
        <v>0</v>
      </c>
      <c r="FJ704" t="n">
        <v>0</v>
      </c>
      <c r="FK704" t="n">
        <v>0</v>
      </c>
      <c r="FL704" t="n">
        <v>0</v>
      </c>
      <c r="FM704" t="n">
        <v>0</v>
      </c>
      <c r="FN704" t="n">
        <v>0</v>
      </c>
      <c r="FO704" t="n">
        <v>0</v>
      </c>
      <c r="FP704" t="n">
        <v>0</v>
      </c>
      <c r="FQ704" t="b">
        <v>1</v>
      </c>
      <c r="FR704" t="b">
        <v>1</v>
      </c>
    </row>
    <row r="705">
      <c r="A705" t="inlineStr">
        <is>
          <t>BS00001559</t>
        </is>
      </c>
      <c r="B705" t="inlineStr">
        <is>
          <t>BS0000155901</t>
        </is>
      </c>
      <c r="C705" t="n">
        <v>110001054</v>
      </c>
      <c r="D705" t="inlineStr">
        <is>
          <t>알파인텔리전스사모투자합자회사</t>
        </is>
      </c>
      <c r="E705" t="inlineStr">
        <is>
          <t>알파인텔리전스사모투자합자회사</t>
        </is>
      </c>
      <c r="F705" t="inlineStr">
        <is>
          <t>VC</t>
        </is>
      </c>
      <c r="G705" t="inlineStr">
        <is>
          <t>VC</t>
        </is>
      </c>
      <c r="H705" t="inlineStr">
        <is>
          <t>VC</t>
        </is>
      </c>
      <c r="I705" t="inlineStr">
        <is>
          <t>해외</t>
        </is>
      </c>
      <c r="J705" t="inlineStr">
        <is>
          <t>혼합</t>
        </is>
      </c>
      <c r="K705" t="inlineStr">
        <is>
          <t>선진국</t>
        </is>
      </c>
      <c r="L705" t="inlineStr">
        <is>
          <t>혼합</t>
        </is>
      </c>
      <c r="M705" t="inlineStr">
        <is>
          <t>해당없음</t>
        </is>
      </c>
      <c r="N705" t="inlineStr">
        <is>
          <t>출자</t>
        </is>
      </c>
      <c r="O705" t="inlineStr">
        <is>
          <t>지분</t>
        </is>
      </c>
      <c r="P705" t="inlineStr">
        <is>
          <t>주식형</t>
        </is>
      </c>
      <c r="Q705" t="inlineStr">
        <is>
          <t>블라인드</t>
        </is>
      </c>
      <c r="R705" t="inlineStr">
        <is>
          <t>USD</t>
        </is>
      </c>
      <c r="S705" t="inlineStr">
        <is>
          <t>USD</t>
        </is>
      </c>
      <c r="T705" s="1" t="n">
        <v>45548</v>
      </c>
      <c r="U705" t="inlineStr">
        <is>
          <t>회사설립일로부터 5년</t>
        </is>
      </c>
      <c r="V705" t="inlineStr">
        <is>
          <t>회사설립일로부터 10년</t>
        </is>
      </c>
      <c r="X705" t="inlineStr">
        <is>
          <t>해당없음</t>
        </is>
      </c>
      <c r="Y705" t="inlineStr">
        <is>
          <t>해당없음</t>
        </is>
      </c>
      <c r="Z705" t="inlineStr">
        <is>
          <t>해당없음</t>
        </is>
      </c>
      <c r="AA705" t="inlineStr">
        <is>
          <t>해당없음</t>
        </is>
      </c>
      <c r="AB705" t="inlineStr">
        <is>
          <t>SBVA</t>
        </is>
      </c>
      <c r="AC705" t="inlineStr">
        <is>
          <t>해당없음</t>
        </is>
      </c>
      <c r="AD705" t="inlineStr">
        <is>
          <t>전희배</t>
        </is>
      </c>
      <c r="AF705" t="inlineStr">
        <is>
          <t>권우철</t>
        </is>
      </c>
      <c r="AH705" s="1" t="n">
        <v>45513</v>
      </c>
      <c r="AI705" t="inlineStr">
        <is>
          <t>기보유</t>
        </is>
      </c>
      <c r="AJ705" t="inlineStr">
        <is>
          <t>사모투자</t>
        </is>
      </c>
      <c r="AK705" t="inlineStr">
        <is>
          <t>VC</t>
        </is>
      </c>
      <c r="AL705" t="inlineStr">
        <is>
          <t>Equity</t>
        </is>
      </c>
      <c r="AM705" t="inlineStr">
        <is>
          <t>인출</t>
        </is>
      </c>
      <c r="AN705" t="inlineStr">
        <is>
          <t>운영</t>
        </is>
      </c>
      <c r="AO705" t="n">
        <v>30000000</v>
      </c>
      <c r="AP705" t="n">
        <v>48000000000</v>
      </c>
      <c r="AQ705" t="n">
        <v>0</v>
      </c>
      <c r="AR705" t="n">
        <v>0</v>
      </c>
      <c r="AS705" t="n">
        <v>0</v>
      </c>
      <c r="AT705" t="n">
        <v>0</v>
      </c>
      <c r="AU705" t="n">
        <v>0</v>
      </c>
      <c r="AV705" t="n">
        <v>4079700000</v>
      </c>
      <c r="AW705" t="n">
        <v>12425192285</v>
      </c>
      <c r="AX705" t="n">
        <v>0</v>
      </c>
      <c r="AY705" t="n">
        <v>0</v>
      </c>
      <c r="AZ705" t="n">
        <v>0</v>
      </c>
      <c r="BA705" t="n">
        <v>0</v>
      </c>
      <c r="BB705" t="n">
        <v>4079700000</v>
      </c>
      <c r="BC705" t="n">
        <v>12425192285</v>
      </c>
      <c r="BD705" t="n">
        <v>0</v>
      </c>
      <c r="BE705" t="n">
        <v>0</v>
      </c>
      <c r="BF705" t="n">
        <v>0</v>
      </c>
      <c r="BG705" t="n">
        <v>0</v>
      </c>
      <c r="BH705" t="n">
        <v>0</v>
      </c>
      <c r="BI705" t="n">
        <v>0</v>
      </c>
      <c r="BJ705" t="n">
        <v>0</v>
      </c>
      <c r="BK705" t="n">
        <v>0</v>
      </c>
      <c r="BL705" t="n">
        <v>0</v>
      </c>
      <c r="BM705" t="n">
        <v>0</v>
      </c>
      <c r="BN705" t="n">
        <v>72058664</v>
      </c>
      <c r="BO705" t="n">
        <v>0</v>
      </c>
      <c r="BP705" t="n">
        <v>0</v>
      </c>
      <c r="BQ705" t="n">
        <v>0</v>
      </c>
      <c r="BR705" t="n">
        <v>72058664</v>
      </c>
      <c r="BS705" t="n">
        <v>0</v>
      </c>
      <c r="BT705" t="n">
        <v>0</v>
      </c>
      <c r="BU705" t="n">
        <v>0</v>
      </c>
      <c r="BV705" t="n">
        <v>0</v>
      </c>
      <c r="BW705" t="n">
        <v>72058664</v>
      </c>
      <c r="BX705" t="n">
        <v>0</v>
      </c>
      <c r="BY705" t="n">
        <v>0.6962651948708541</v>
      </c>
      <c r="BZ705" t="n">
        <v>9000000</v>
      </c>
      <c r="CA705" t="n">
        <v>12425192285</v>
      </c>
      <c r="CB705" t="n">
        <v>12425192285</v>
      </c>
      <c r="CC705" t="n">
        <v>8345492285</v>
      </c>
      <c r="CD705" t="n">
        <v>9000000</v>
      </c>
      <c r="CE705" t="n">
        <v>12425192285</v>
      </c>
      <c r="CF705" t="n">
        <v>12425192285</v>
      </c>
      <c r="CG705" t="n">
        <v>8345492285</v>
      </c>
      <c r="CH705" t="n">
        <v>12425164565</v>
      </c>
      <c r="CI705" t="n">
        <v>12425164565</v>
      </c>
      <c r="CJ705" t="n">
        <v>8345464564.999999</v>
      </c>
      <c r="CK705" t="n">
        <v>0</v>
      </c>
      <c r="CL705" t="n">
        <v>0</v>
      </c>
      <c r="CM705" t="n">
        <v>2.980232238769531e-07</v>
      </c>
      <c r="CN705" t="n">
        <v>2.980232238769531e-07</v>
      </c>
      <c r="CO705" t="n">
        <v>-2.980232238769531e-07</v>
      </c>
      <c r="CP705" t="n">
        <v>3702.995862066746</v>
      </c>
      <c r="CQ705" t="n">
        <v>3702.995862066746</v>
      </c>
      <c r="CR705" t="n">
        <v>-3702.995862066746</v>
      </c>
      <c r="CS705" t="n">
        <v>1</v>
      </c>
      <c r="CT705" t="n">
        <v>12425192285</v>
      </c>
      <c r="CU705" t="n">
        <v>0</v>
      </c>
      <c r="CV705" t="n">
        <v>0</v>
      </c>
      <c r="CW705" t="n">
        <v>0</v>
      </c>
      <c r="CX705" t="n">
        <v>0</v>
      </c>
      <c r="CY705" t="n">
        <v>0</v>
      </c>
      <c r="CZ705" t="n">
        <v>0</v>
      </c>
      <c r="DA705" t="n">
        <v>0</v>
      </c>
      <c r="DB705" t="n">
        <v>0</v>
      </c>
      <c r="DC705" t="n">
        <v>0</v>
      </c>
      <c r="DD705" t="n">
        <v>0</v>
      </c>
      <c r="DE705" t="n">
        <v>0</v>
      </c>
      <c r="DF705" t="n">
        <v>0</v>
      </c>
      <c r="DG705" t="n">
        <v>0</v>
      </c>
      <c r="DH705" t="n">
        <v>0</v>
      </c>
      <c r="DI705" t="n">
        <v>1</v>
      </c>
      <c r="DJ705" t="n">
        <v>0</v>
      </c>
      <c r="DK705" t="n">
        <v>12425192285</v>
      </c>
      <c r="DL705" t="n">
        <v>0</v>
      </c>
      <c r="DM705" t="n">
        <v>8345492285</v>
      </c>
      <c r="DN705" t="n">
        <v>0</v>
      </c>
      <c r="DO705" t="n">
        <v>4079700000</v>
      </c>
      <c r="DP705" t="n">
        <v>0</v>
      </c>
      <c r="DQ705" t="n">
        <v>0</v>
      </c>
      <c r="DR705" t="n">
        <v>0</v>
      </c>
      <c r="DS705" t="n">
        <v>0</v>
      </c>
      <c r="DT705" t="n">
        <v>0</v>
      </c>
      <c r="DU705" t="n">
        <v>0</v>
      </c>
      <c r="DV705" t="n">
        <v>11824926893</v>
      </c>
      <c r="DW705" t="n">
        <v>0</v>
      </c>
      <c r="DX705" t="n">
        <v>0</v>
      </c>
      <c r="DY705" t="n">
        <v>5794214177.57</v>
      </c>
      <c r="DZ705" t="n">
        <v>0</v>
      </c>
      <c r="EA705" t="n">
        <v>0</v>
      </c>
      <c r="EB705" t="n">
        <v>5794214177.57</v>
      </c>
      <c r="EC705" t="n">
        <v>0.49</v>
      </c>
      <c r="ED705" t="n">
        <v>5794214177.57</v>
      </c>
      <c r="EE705" t="n">
        <v>6088344219.65</v>
      </c>
      <c r="EF705" t="n">
        <v>0</v>
      </c>
      <c r="EG705" t="n">
        <v>0</v>
      </c>
      <c r="EH705" t="n">
        <v>0</v>
      </c>
      <c r="EI705" t="n">
        <v>0</v>
      </c>
      <c r="EJ705" t="n">
        <v>0</v>
      </c>
      <c r="EK705" t="n">
        <v>72058664</v>
      </c>
      <c r="EL705" t="n">
        <v>0</v>
      </c>
      <c r="EM705" t="n">
        <v>0</v>
      </c>
      <c r="EN705" t="n">
        <v>0</v>
      </c>
      <c r="EO705" t="n">
        <v>0</v>
      </c>
      <c r="EP705" t="n">
        <v>0</v>
      </c>
      <c r="EQ705" t="n">
        <v>72058664</v>
      </c>
      <c r="ER705" t="n">
        <v>353</v>
      </c>
      <c r="EU705" t="n">
        <v>2024</v>
      </c>
      <c r="EV705" t="inlineStr">
        <is>
          <t>국내간접투자</t>
        </is>
      </c>
      <c r="EW705" t="n">
        <v>0</v>
      </c>
      <c r="EX705" t="n">
        <v>0</v>
      </c>
      <c r="EY705" t="n">
        <v>0</v>
      </c>
      <c r="EZ705" t="n">
        <v>0</v>
      </c>
      <c r="FA705" t="n">
        <v>0</v>
      </c>
      <c r="FB705" t="n">
        <v>0</v>
      </c>
      <c r="FC705" t="n">
        <v>0</v>
      </c>
      <c r="FD705" t="n">
        <v>0</v>
      </c>
      <c r="FE705" t="n">
        <v>0</v>
      </c>
      <c r="FF705" t="n">
        <v>0</v>
      </c>
      <c r="FG705" t="n">
        <v>0</v>
      </c>
      <c r="FH705" t="n">
        <v>0</v>
      </c>
      <c r="FI705" t="n">
        <v>0</v>
      </c>
      <c r="FJ705" t="n">
        <v>0</v>
      </c>
      <c r="FK705" t="n">
        <v>0</v>
      </c>
      <c r="FL705" t="n">
        <v>72058664</v>
      </c>
      <c r="FM705" t="n">
        <v>0</v>
      </c>
      <c r="FN705" t="n">
        <v>0</v>
      </c>
      <c r="FO705" t="n">
        <v>0</v>
      </c>
      <c r="FP705" t="n">
        <v>0</v>
      </c>
      <c r="FQ705" t="b">
        <v>1</v>
      </c>
      <c r="FR705" t="b">
        <v>1</v>
      </c>
    </row>
    <row r="706">
      <c r="A706" t="inlineStr">
        <is>
          <t>BS00001553</t>
        </is>
      </c>
      <c r="B706" t="n">
        <v>406982978401</v>
      </c>
      <c r="C706" t="n">
        <v>6000000001301</v>
      </c>
      <c r="D706" t="inlineStr">
        <is>
          <t>(주)제뉴원사이언스 인수금융 선순위 일반대출</t>
        </is>
      </c>
      <c r="E706" t="inlineStr">
        <is>
          <t>(주)제뉴원사이언스 인수금융 선순위 일반대출_ 대출항목A대출금 채권 양수도(케이비증권)</t>
        </is>
      </c>
      <c r="F706" t="inlineStr">
        <is>
          <t>PD</t>
        </is>
      </c>
      <c r="G706" t="inlineStr">
        <is>
          <t>PD</t>
        </is>
      </c>
      <c r="H706" t="inlineStr">
        <is>
          <t>Senior</t>
        </is>
      </c>
      <c r="I706" t="inlineStr">
        <is>
          <t>국내</t>
        </is>
      </c>
      <c r="J706" t="inlineStr">
        <is>
          <t>아시아</t>
        </is>
      </c>
      <c r="K706" t="inlineStr">
        <is>
          <t>이머징</t>
        </is>
      </c>
      <c r="L706" t="inlineStr">
        <is>
          <t>한국</t>
        </is>
      </c>
      <c r="M706" t="inlineStr">
        <is>
          <t>해당없음</t>
        </is>
      </c>
      <c r="N706" t="inlineStr">
        <is>
          <t>대출</t>
        </is>
      </c>
      <c r="O706" t="inlineStr">
        <is>
          <t>선순위</t>
        </is>
      </c>
      <c r="P706" t="inlineStr">
        <is>
          <t>대출</t>
        </is>
      </c>
      <c r="Q706" t="inlineStr">
        <is>
          <t>프로젝트</t>
        </is>
      </c>
      <c r="R706" t="inlineStr">
        <is>
          <t>KRW</t>
        </is>
      </c>
      <c r="S706" t="inlineStr">
        <is>
          <t>KRW</t>
        </is>
      </c>
      <c r="T706" s="1" t="n">
        <v>45635</v>
      </c>
      <c r="U706" s="1" t="n">
        <v>45717</v>
      </c>
      <c r="V706" s="1" t="n">
        <v>47370</v>
      </c>
      <c r="W706" s="1" t="n">
        <v>46006</v>
      </c>
      <c r="X706" t="inlineStr">
        <is>
          <t>해당없음</t>
        </is>
      </c>
      <c r="Y706" t="inlineStr">
        <is>
          <t>해당없음</t>
        </is>
      </c>
      <c r="Z706" t="inlineStr">
        <is>
          <t>해당없음</t>
        </is>
      </c>
      <c r="AA706" t="inlineStr">
        <is>
          <t>해당없음</t>
        </is>
      </c>
      <c r="AB706" t="inlineStr">
        <is>
          <t>맥쿼리자산운용</t>
        </is>
      </c>
      <c r="AC706" t="inlineStr">
        <is>
          <t>해당없음</t>
        </is>
      </c>
      <c r="AD706" t="inlineStr">
        <is>
          <t>서승빈</t>
        </is>
      </c>
      <c r="AF706" t="inlineStr">
        <is>
          <t>이현호</t>
        </is>
      </c>
      <c r="AH706" s="1" t="n">
        <v>45539</v>
      </c>
      <c r="AI706" t="inlineStr">
        <is>
          <t>기보유</t>
        </is>
      </c>
      <c r="AJ706" t="inlineStr">
        <is>
          <t>사모투자</t>
        </is>
      </c>
      <c r="AK706" t="inlineStr">
        <is>
          <t>PD</t>
        </is>
      </c>
      <c r="AL706" t="inlineStr">
        <is>
          <t>Debt</t>
        </is>
      </c>
      <c r="AM706" t="inlineStr">
        <is>
          <t>인출</t>
        </is>
      </c>
      <c r="AN706" t="inlineStr">
        <is>
          <t>상환</t>
        </is>
      </c>
      <c r="AO706" t="n">
        <v>0</v>
      </c>
      <c r="AP706" t="n">
        <v>10000000000</v>
      </c>
      <c r="AQ706" t="n">
        <v>0</v>
      </c>
      <c r="AR706" t="n">
        <v>0</v>
      </c>
      <c r="AS706" t="n">
        <v>0</v>
      </c>
      <c r="AT706" t="n">
        <v>0</v>
      </c>
      <c r="AU706" t="n">
        <v>0</v>
      </c>
      <c r="AV706" t="n">
        <v>0</v>
      </c>
      <c r="AW706" t="n">
        <v>0</v>
      </c>
      <c r="AX706" t="n">
        <v>10000000000</v>
      </c>
      <c r="AY706" t="n">
        <v>10000000000</v>
      </c>
      <c r="AZ706" t="n">
        <v>0</v>
      </c>
      <c r="BA706" t="n">
        <v>-10000000000</v>
      </c>
      <c r="BB706" t="n">
        <v>-10000000000</v>
      </c>
      <c r="BC706" t="n">
        <v>0</v>
      </c>
      <c r="BD706" t="n">
        <v>172739725</v>
      </c>
      <c r="BE706" t="n">
        <v>660573019</v>
      </c>
      <c r="BF706" t="n">
        <v>0</v>
      </c>
      <c r="BG706" t="n">
        <v>0</v>
      </c>
      <c r="BH706" t="n">
        <v>660573019</v>
      </c>
      <c r="BI706" t="n">
        <v>0</v>
      </c>
      <c r="BJ706" t="n">
        <v>0</v>
      </c>
      <c r="BK706" t="n">
        <v>0</v>
      </c>
      <c r="BL706" t="n">
        <v>619726025</v>
      </c>
      <c r="BM706" t="n">
        <v>0</v>
      </c>
      <c r="BN706" t="n">
        <v>0</v>
      </c>
      <c r="BO706" t="n">
        <v>52939457</v>
      </c>
      <c r="BP706" t="n">
        <v>648242030</v>
      </c>
      <c r="BQ706" t="n">
        <v>52939457</v>
      </c>
      <c r="BR706" t="n">
        <v>648242030</v>
      </c>
      <c r="BS706" t="n">
        <v>0</v>
      </c>
      <c r="BT706" t="n">
        <v>0</v>
      </c>
      <c r="BU706" t="n">
        <v>0</v>
      </c>
      <c r="BV706" t="n">
        <v>52939457</v>
      </c>
      <c r="BW706" t="n">
        <v>648242030</v>
      </c>
      <c r="BX706" t="n">
        <v>1.067385807333212</v>
      </c>
      <c r="BY706" t="n">
        <v>13.86353308286057</v>
      </c>
      <c r="BZ706" t="n">
        <v>0</v>
      </c>
      <c r="CA706" t="n">
        <v>0</v>
      </c>
      <c r="CB706" t="n">
        <v>9972400000</v>
      </c>
      <c r="CC706" t="n">
        <v>10000000000</v>
      </c>
      <c r="CD706" t="n">
        <v>0</v>
      </c>
      <c r="CE706" t="n">
        <v>0</v>
      </c>
      <c r="CF706" t="n">
        <v>9972400000</v>
      </c>
      <c r="CG706" t="n">
        <v>10000000000</v>
      </c>
      <c r="CH706" t="n">
        <v>0</v>
      </c>
      <c r="CI706" t="n">
        <v>9972400000</v>
      </c>
      <c r="CJ706" t="n">
        <v>10000000000</v>
      </c>
      <c r="CK706" t="n">
        <v>0</v>
      </c>
      <c r="CL706" t="n">
        <v>0</v>
      </c>
      <c r="CM706" t="n">
        <v>0</v>
      </c>
      <c r="CN706" t="n">
        <v>0</v>
      </c>
      <c r="CO706" t="n">
        <v>0</v>
      </c>
      <c r="CP706" t="n">
        <v>0</v>
      </c>
      <c r="CQ706" t="n">
        <v>0</v>
      </c>
      <c r="CR706" t="n">
        <v>0</v>
      </c>
      <c r="CS706" t="n">
        <v>0</v>
      </c>
      <c r="CT706" t="n">
        <v>0</v>
      </c>
      <c r="CU706" t="n">
        <v>0</v>
      </c>
      <c r="CV706" t="n">
        <v>0</v>
      </c>
      <c r="CW706" t="n">
        <v>0</v>
      </c>
      <c r="CX706" t="n">
        <v>6.5</v>
      </c>
      <c r="CY706" t="n">
        <v>6.5</v>
      </c>
      <c r="CZ706" t="n">
        <v>0</v>
      </c>
      <c r="DA706" t="n">
        <v>0</v>
      </c>
      <c r="DB706" t="n">
        <v>0</v>
      </c>
      <c r="DC706" t="n">
        <v>65000000000</v>
      </c>
      <c r="DD706" t="n">
        <v>65000000000</v>
      </c>
      <c r="DE706" t="n">
        <v>0</v>
      </c>
      <c r="DF706" t="n">
        <v>0</v>
      </c>
      <c r="DG706" t="n">
        <v>10000000000</v>
      </c>
      <c r="DH706" t="n">
        <v>1</v>
      </c>
      <c r="DI706" t="n">
        <v>0</v>
      </c>
      <c r="DJ706" t="n">
        <v>0</v>
      </c>
      <c r="DK706" t="n">
        <v>0</v>
      </c>
      <c r="DL706" t="n">
        <v>10000000000</v>
      </c>
      <c r="DM706" t="n">
        <v>0</v>
      </c>
      <c r="DN706" t="n">
        <v>0</v>
      </c>
      <c r="DO706" t="n">
        <v>0</v>
      </c>
      <c r="DP706" t="n">
        <v>10000000000</v>
      </c>
      <c r="DQ706" t="n">
        <v>0</v>
      </c>
      <c r="DR706" t="n">
        <v>0</v>
      </c>
      <c r="DS706" t="n">
        <v>0</v>
      </c>
      <c r="DT706" t="n">
        <v>0</v>
      </c>
      <c r="DU706" t="n">
        <v>0</v>
      </c>
      <c r="DV706" t="n">
        <v>10002819400.44475</v>
      </c>
      <c r="DW706" t="n">
        <v>1255249685.305594</v>
      </c>
      <c r="DX706" t="n">
        <v>0</v>
      </c>
      <c r="DY706" t="n">
        <v>0</v>
      </c>
      <c r="DZ706" t="n">
        <v>0</v>
      </c>
      <c r="EA706" t="n">
        <v>0</v>
      </c>
      <c r="EB706" t="n">
        <v>1255249685.305594</v>
      </c>
      <c r="EC706" t="n">
        <v>0</v>
      </c>
      <c r="ED706" t="n">
        <v>0</v>
      </c>
      <c r="EE706" t="n">
        <v>0</v>
      </c>
      <c r="EF706" t="n">
        <v>0</v>
      </c>
      <c r="EG706" t="n">
        <v>52939457</v>
      </c>
      <c r="EH706" t="n">
        <v>0</v>
      </c>
      <c r="EI706" t="n">
        <v>0</v>
      </c>
      <c r="EJ706" t="n">
        <v>0</v>
      </c>
      <c r="EK706" t="n">
        <v>0</v>
      </c>
      <c r="EL706" t="n">
        <v>648242030</v>
      </c>
      <c r="EM706" t="n">
        <v>0</v>
      </c>
      <c r="EN706" t="n">
        <v>0</v>
      </c>
      <c r="EO706" t="n">
        <v>0</v>
      </c>
      <c r="EP706" t="n">
        <v>52939457</v>
      </c>
      <c r="EQ706" t="n">
        <v>648242030</v>
      </c>
      <c r="ER706" t="n">
        <v>238</v>
      </c>
      <c r="EU706" t="n">
        <v>2024</v>
      </c>
      <c r="EV706" t="inlineStr">
        <is>
          <t>국내간접투자</t>
        </is>
      </c>
      <c r="EW706" t="n">
        <v>0</v>
      </c>
      <c r="EX706" t="n">
        <v>52939457</v>
      </c>
      <c r="EY706" t="n">
        <v>0</v>
      </c>
      <c r="EZ706" t="n">
        <v>0</v>
      </c>
      <c r="FA706" t="n">
        <v>0</v>
      </c>
      <c r="FB706" t="n">
        <v>0</v>
      </c>
      <c r="FC706" t="n">
        <v>648242030</v>
      </c>
      <c r="FD706" t="n">
        <v>0</v>
      </c>
      <c r="FE706" t="n">
        <v>0</v>
      </c>
      <c r="FF706" t="n">
        <v>0</v>
      </c>
      <c r="FG706" t="n">
        <v>0</v>
      </c>
      <c r="FH706" t="n">
        <v>0</v>
      </c>
      <c r="FI706" t="n">
        <v>0</v>
      </c>
      <c r="FJ706" t="n">
        <v>0</v>
      </c>
      <c r="FK706" t="n">
        <v>0</v>
      </c>
      <c r="FL706" t="n">
        <v>0</v>
      </c>
      <c r="FM706" t="n">
        <v>0</v>
      </c>
      <c r="FN706" t="n">
        <v>0</v>
      </c>
      <c r="FO706" t="n">
        <v>0</v>
      </c>
      <c r="FP706" t="n">
        <v>0</v>
      </c>
      <c r="FQ706" t="b">
        <v>1</v>
      </c>
      <c r="FR706" t="b">
        <v>1</v>
      </c>
    </row>
    <row r="707">
      <c r="A707" t="inlineStr">
        <is>
          <t>BS00001553</t>
        </is>
      </c>
      <c r="B707" t="n">
        <v>406982978401</v>
      </c>
      <c r="C707" t="n">
        <v>6000000001302</v>
      </c>
      <c r="D707" t="inlineStr">
        <is>
          <t>(주)제뉴원사이언스 인수금융 선순위 일반대출</t>
        </is>
      </c>
      <c r="E707" t="inlineStr">
        <is>
          <t>(주)제뉴원사이언스 인수금융 선순위 일반대출_ 대출항목A대출금 채권 양수도(국민은행)</t>
        </is>
      </c>
      <c r="F707" t="inlineStr">
        <is>
          <t>PD</t>
        </is>
      </c>
      <c r="G707" t="inlineStr">
        <is>
          <t>PD</t>
        </is>
      </c>
      <c r="H707" t="inlineStr">
        <is>
          <t>Senior</t>
        </is>
      </c>
      <c r="I707" t="inlineStr">
        <is>
          <t>국내</t>
        </is>
      </c>
      <c r="J707" t="inlineStr">
        <is>
          <t>아시아</t>
        </is>
      </c>
      <c r="K707" t="inlineStr">
        <is>
          <t>이머징</t>
        </is>
      </c>
      <c r="L707" t="inlineStr">
        <is>
          <t>한국</t>
        </is>
      </c>
      <c r="M707" t="inlineStr">
        <is>
          <t>해당없음</t>
        </is>
      </c>
      <c r="N707" t="inlineStr">
        <is>
          <t>대출</t>
        </is>
      </c>
      <c r="O707" t="inlineStr">
        <is>
          <t>선순위</t>
        </is>
      </c>
      <c r="P707" t="inlineStr">
        <is>
          <t>대출</t>
        </is>
      </c>
      <c r="Q707" t="inlineStr">
        <is>
          <t>프로젝트</t>
        </is>
      </c>
      <c r="R707" t="inlineStr">
        <is>
          <t>KRW</t>
        </is>
      </c>
      <c r="S707" t="inlineStr">
        <is>
          <t>KRW</t>
        </is>
      </c>
      <c r="T707" s="1" t="n">
        <v>45635</v>
      </c>
      <c r="U707" s="1" t="n">
        <v>45717</v>
      </c>
      <c r="V707" s="1" t="n">
        <v>47370</v>
      </c>
      <c r="X707" t="inlineStr">
        <is>
          <t>해당없음</t>
        </is>
      </c>
      <c r="Y707" t="inlineStr">
        <is>
          <t>해당없음</t>
        </is>
      </c>
      <c r="Z707" t="inlineStr">
        <is>
          <t>해당없음</t>
        </is>
      </c>
      <c r="AA707" t="inlineStr">
        <is>
          <t>해당없음</t>
        </is>
      </c>
      <c r="AB707" t="inlineStr">
        <is>
          <t>맥쿼리자산운용</t>
        </is>
      </c>
      <c r="AC707" t="inlineStr">
        <is>
          <t>해당없음</t>
        </is>
      </c>
      <c r="AD707" t="inlineStr">
        <is>
          <t>서승빈</t>
        </is>
      </c>
      <c r="AF707" t="inlineStr">
        <is>
          <t>이현호</t>
        </is>
      </c>
      <c r="AH707" s="1" t="n">
        <v>45539</v>
      </c>
      <c r="AI707" t="inlineStr">
        <is>
          <t>기보유</t>
        </is>
      </c>
      <c r="AJ707" t="inlineStr">
        <is>
          <t>사모투자</t>
        </is>
      </c>
      <c r="AK707" t="inlineStr">
        <is>
          <t>PD</t>
        </is>
      </c>
      <c r="AL707" t="inlineStr">
        <is>
          <t>Debt</t>
        </is>
      </c>
      <c r="AM707" t="inlineStr">
        <is>
          <t>인출</t>
        </is>
      </c>
      <c r="AN707" t="inlineStr">
        <is>
          <t>운영</t>
        </is>
      </c>
      <c r="AO707" t="n">
        <v>0</v>
      </c>
      <c r="AP707" t="n">
        <v>10000000000</v>
      </c>
      <c r="AQ707" t="n">
        <v>0</v>
      </c>
      <c r="AR707" t="n">
        <v>0</v>
      </c>
      <c r="AS707" t="n">
        <v>0</v>
      </c>
      <c r="AT707" t="n">
        <v>0</v>
      </c>
      <c r="AU707" t="n">
        <v>0</v>
      </c>
      <c r="AV707" t="n">
        <v>0</v>
      </c>
      <c r="AW707" t="n">
        <v>0</v>
      </c>
      <c r="AX707" t="n">
        <v>10000000000</v>
      </c>
      <c r="AY707" t="n">
        <v>10000000000</v>
      </c>
      <c r="AZ707" t="n">
        <v>0</v>
      </c>
      <c r="BA707" t="n">
        <v>-10000000000</v>
      </c>
      <c r="BB707" t="n">
        <v>-10000000000</v>
      </c>
      <c r="BC707" t="n">
        <v>0</v>
      </c>
      <c r="BD707" t="n">
        <v>172739727</v>
      </c>
      <c r="BE707" t="n">
        <v>660573022</v>
      </c>
      <c r="BF707" t="n">
        <v>0</v>
      </c>
      <c r="BG707" t="n">
        <v>0</v>
      </c>
      <c r="BH707" t="n">
        <v>660573022</v>
      </c>
      <c r="BI707" t="n">
        <v>0</v>
      </c>
      <c r="BJ707" t="n">
        <v>0</v>
      </c>
      <c r="BK707" t="n">
        <v>0</v>
      </c>
      <c r="BL707" t="n">
        <v>619726028</v>
      </c>
      <c r="BM707" t="n">
        <v>0</v>
      </c>
      <c r="BN707" t="n">
        <v>0</v>
      </c>
      <c r="BO707" t="n">
        <v>52939459</v>
      </c>
      <c r="BP707" t="n">
        <v>648242033</v>
      </c>
      <c r="BQ707" t="n">
        <v>52939459</v>
      </c>
      <c r="BR707" t="n">
        <v>648242033</v>
      </c>
      <c r="BS707" t="n">
        <v>0</v>
      </c>
      <c r="BT707" t="n">
        <v>0</v>
      </c>
      <c r="BU707" t="n">
        <v>0</v>
      </c>
      <c r="BV707" t="n">
        <v>52939459</v>
      </c>
      <c r="BW707" t="n">
        <v>648242033</v>
      </c>
      <c r="BX707" t="n">
        <v>1.067385847873196</v>
      </c>
      <c r="BY707" t="n">
        <v>13.86353315146699</v>
      </c>
      <c r="BZ707" t="n">
        <v>0</v>
      </c>
      <c r="CA707" t="n">
        <v>0</v>
      </c>
      <c r="CB707" t="n">
        <v>9972400000</v>
      </c>
      <c r="CC707" t="n">
        <v>10000000000</v>
      </c>
      <c r="CD707" t="n">
        <v>0</v>
      </c>
      <c r="CE707" t="n">
        <v>0</v>
      </c>
      <c r="CF707" t="n">
        <v>9972400000</v>
      </c>
      <c r="CG707" t="n">
        <v>10000000000</v>
      </c>
      <c r="CH707" t="n">
        <v>0</v>
      </c>
      <c r="CI707" t="n">
        <v>9972400000</v>
      </c>
      <c r="CJ707" t="n">
        <v>10000000000</v>
      </c>
      <c r="CK707" t="n">
        <v>0</v>
      </c>
      <c r="CL707" t="n">
        <v>0</v>
      </c>
      <c r="CM707" t="n">
        <v>0</v>
      </c>
      <c r="CN707" t="n">
        <v>0</v>
      </c>
      <c r="CO707" t="n">
        <v>0</v>
      </c>
      <c r="CP707" t="n">
        <v>0</v>
      </c>
      <c r="CQ707" t="n">
        <v>0</v>
      </c>
      <c r="CR707" t="n">
        <v>0</v>
      </c>
      <c r="CS707" t="n">
        <v>0</v>
      </c>
      <c r="CT707" t="n">
        <v>0</v>
      </c>
      <c r="CU707" t="n">
        <v>0</v>
      </c>
      <c r="CV707" t="n">
        <v>0</v>
      </c>
      <c r="CW707" t="n">
        <v>0</v>
      </c>
      <c r="CX707" t="n">
        <v>6.5</v>
      </c>
      <c r="CY707" t="n">
        <v>6.5</v>
      </c>
      <c r="CZ707" t="n">
        <v>0</v>
      </c>
      <c r="DA707" t="n">
        <v>0</v>
      </c>
      <c r="DB707" t="n">
        <v>0</v>
      </c>
      <c r="DC707" t="n">
        <v>65000000000</v>
      </c>
      <c r="DD707" t="n">
        <v>65000000000</v>
      </c>
      <c r="DE707" t="n">
        <v>0</v>
      </c>
      <c r="DF707" t="n">
        <v>0</v>
      </c>
      <c r="DG707" t="n">
        <v>10000000000</v>
      </c>
      <c r="DH707" t="n">
        <v>1</v>
      </c>
      <c r="DI707" t="n">
        <v>0</v>
      </c>
      <c r="DJ707" t="n">
        <v>0</v>
      </c>
      <c r="DK707" t="n">
        <v>0</v>
      </c>
      <c r="DL707" t="n">
        <v>10000000000</v>
      </c>
      <c r="DM707" t="n">
        <v>0</v>
      </c>
      <c r="DN707" t="n">
        <v>0</v>
      </c>
      <c r="DO707" t="n">
        <v>0</v>
      </c>
      <c r="DP707" t="n">
        <v>10000000000</v>
      </c>
      <c r="DQ707" t="n">
        <v>0</v>
      </c>
      <c r="DR707" t="n">
        <v>0</v>
      </c>
      <c r="DS707" t="n">
        <v>0</v>
      </c>
      <c r="DT707" t="n">
        <v>0</v>
      </c>
      <c r="DU707" t="n">
        <v>0</v>
      </c>
      <c r="DV707" t="n">
        <v>10002819400.44475</v>
      </c>
      <c r="DW707" t="n">
        <v>1255249685.305594</v>
      </c>
      <c r="DX707" t="n">
        <v>0</v>
      </c>
      <c r="DY707" t="n">
        <v>0</v>
      </c>
      <c r="DZ707" t="n">
        <v>0</v>
      </c>
      <c r="EA707" t="n">
        <v>0</v>
      </c>
      <c r="EB707" t="n">
        <v>1255249685.305594</v>
      </c>
      <c r="EC707" t="n">
        <v>0</v>
      </c>
      <c r="ED707" t="n">
        <v>0</v>
      </c>
      <c r="EE707" t="n">
        <v>0</v>
      </c>
      <c r="EF707" t="n">
        <v>0</v>
      </c>
      <c r="EG707" t="n">
        <v>52939459</v>
      </c>
      <c r="EH707" t="n">
        <v>0</v>
      </c>
      <c r="EI707" t="n">
        <v>0</v>
      </c>
      <c r="EJ707" t="n">
        <v>0</v>
      </c>
      <c r="EK707" t="n">
        <v>0</v>
      </c>
      <c r="EL707" t="n">
        <v>648242033</v>
      </c>
      <c r="EM707" t="n">
        <v>0</v>
      </c>
      <c r="EN707" t="n">
        <v>0</v>
      </c>
      <c r="EO707" t="n">
        <v>0</v>
      </c>
      <c r="EP707" t="n">
        <v>52939459</v>
      </c>
      <c r="EQ707" t="n">
        <v>648242033</v>
      </c>
      <c r="ER707" t="n">
        <v>237</v>
      </c>
      <c r="EU707" t="n">
        <v>2024</v>
      </c>
      <c r="EV707" t="inlineStr">
        <is>
          <t>국내간접투자</t>
        </is>
      </c>
      <c r="EW707" t="n">
        <v>0</v>
      </c>
      <c r="EX707" t="n">
        <v>52939459</v>
      </c>
      <c r="EY707" t="n">
        <v>0</v>
      </c>
      <c r="EZ707" t="n">
        <v>0</v>
      </c>
      <c r="FA707" t="n">
        <v>0</v>
      </c>
      <c r="FB707" t="n">
        <v>0</v>
      </c>
      <c r="FC707" t="n">
        <v>648242033</v>
      </c>
      <c r="FD707" t="n">
        <v>0</v>
      </c>
      <c r="FE707" t="n">
        <v>0</v>
      </c>
      <c r="FF707" t="n">
        <v>0</v>
      </c>
      <c r="FG707" t="n">
        <v>0</v>
      </c>
      <c r="FH707" t="n">
        <v>0</v>
      </c>
      <c r="FI707" t="n">
        <v>0</v>
      </c>
      <c r="FJ707" t="n">
        <v>0</v>
      </c>
      <c r="FK707" t="n">
        <v>0</v>
      </c>
      <c r="FL707" t="n">
        <v>0</v>
      </c>
      <c r="FM707" t="n">
        <v>0</v>
      </c>
      <c r="FN707" t="n">
        <v>0</v>
      </c>
      <c r="FO707" t="n">
        <v>0</v>
      </c>
      <c r="FP707" t="n">
        <v>0</v>
      </c>
      <c r="FQ707" t="b">
        <v>1</v>
      </c>
      <c r="FR707" t="b">
        <v>1</v>
      </c>
    </row>
    <row r="708">
      <c r="A708" t="inlineStr">
        <is>
          <t>BS00001563</t>
        </is>
      </c>
      <c r="B708" t="n">
        <v>6535395002</v>
      </c>
      <c r="C708" t="n">
        <v>6000000001295</v>
      </c>
      <c r="D708" t="inlineStr">
        <is>
          <t>죽전데이터센터 2단계 개발 및 운영사업(PF+담보대출)</t>
        </is>
      </c>
      <c r="E708" t="inlineStr">
        <is>
          <t>죽전데이터센터 2,3단계 개발 및 운영사업(일반계정)_ TR.A(선순위)</t>
        </is>
      </c>
      <c r="F708" t="inlineStr">
        <is>
          <t>부동산</t>
        </is>
      </c>
      <c r="G708" t="inlineStr">
        <is>
          <t>개발형</t>
        </is>
      </c>
      <c r="H708" t="inlineStr">
        <is>
          <t>데이터센터</t>
        </is>
      </c>
      <c r="I708" t="inlineStr">
        <is>
          <t>국내</t>
        </is>
      </c>
      <c r="J708" t="inlineStr">
        <is>
          <t>아시아</t>
        </is>
      </c>
      <c r="K708" t="inlineStr">
        <is>
          <t>이머징</t>
        </is>
      </c>
      <c r="L708" t="inlineStr">
        <is>
          <t>한국</t>
        </is>
      </c>
      <c r="M708" t="inlineStr">
        <is>
          <t>수도권</t>
        </is>
      </c>
      <c r="N708" t="inlineStr">
        <is>
          <t>대출</t>
        </is>
      </c>
      <c r="O708" t="inlineStr">
        <is>
          <t>선순위</t>
        </is>
      </c>
      <c r="P708" t="inlineStr">
        <is>
          <t>대출</t>
        </is>
      </c>
      <c r="Q708" t="inlineStr">
        <is>
          <t>프로젝트</t>
        </is>
      </c>
      <c r="R708" t="inlineStr">
        <is>
          <t>KRW</t>
        </is>
      </c>
      <c r="S708" t="inlineStr">
        <is>
          <t>KRW</t>
        </is>
      </c>
      <c r="T708" s="1" t="n">
        <v>45540</v>
      </c>
      <c r="V708" s="1" t="n">
        <v>46635</v>
      </c>
      <c r="X708" t="inlineStr">
        <is>
          <t>해당없음</t>
        </is>
      </c>
      <c r="Y708" t="inlineStr">
        <is>
          <t>해당없음</t>
        </is>
      </c>
      <c r="Z708" t="inlineStr">
        <is>
          <t>시공사 책임준공</t>
        </is>
      </c>
      <c r="AA708" t="inlineStr">
        <is>
          <t>시공사 책임준공</t>
        </is>
      </c>
      <c r="AB708" t="inlineStr">
        <is>
          <t>퍼시픽자산운용</t>
        </is>
      </c>
      <c r="AC708" t="inlineStr">
        <is>
          <t>해당없음</t>
        </is>
      </c>
      <c r="AD708" t="inlineStr">
        <is>
          <t>이다인</t>
        </is>
      </c>
      <c r="AF708" t="inlineStr">
        <is>
          <t>김현우</t>
        </is>
      </c>
      <c r="AH708" s="1" t="n">
        <v>45534</v>
      </c>
      <c r="AI708" t="inlineStr">
        <is>
          <t>기보유</t>
        </is>
      </c>
      <c r="AJ708" t="inlineStr">
        <is>
          <t>국내실물</t>
        </is>
      </c>
      <c r="AK708" t="inlineStr">
        <is>
          <t>부동산</t>
        </is>
      </c>
      <c r="AL708" t="inlineStr">
        <is>
          <t>Debt</t>
        </is>
      </c>
      <c r="AM708" t="inlineStr">
        <is>
          <t>인출</t>
        </is>
      </c>
      <c r="AN708" t="inlineStr">
        <is>
          <t>운영</t>
        </is>
      </c>
      <c r="AO708" t="n">
        <v>0</v>
      </c>
      <c r="AP708" t="n">
        <v>110000000000</v>
      </c>
      <c r="AQ708" t="n">
        <v>0</v>
      </c>
      <c r="AR708" t="n">
        <v>0</v>
      </c>
      <c r="AS708" t="n">
        <v>0</v>
      </c>
      <c r="AT708" t="n">
        <v>0</v>
      </c>
      <c r="AU708" t="n">
        <v>7100000000</v>
      </c>
      <c r="AV708" t="n">
        <v>34500000000</v>
      </c>
      <c r="AW708" t="n">
        <v>109400000000</v>
      </c>
      <c r="AX708" t="n">
        <v>0</v>
      </c>
      <c r="AY708" t="n">
        <v>0</v>
      </c>
      <c r="AZ708" t="n">
        <v>0</v>
      </c>
      <c r="BA708" t="n">
        <v>7100000000</v>
      </c>
      <c r="BB708" t="n">
        <v>34500000000</v>
      </c>
      <c r="BC708" t="n">
        <v>109400000000</v>
      </c>
      <c r="BD708" t="n">
        <v>1479804382</v>
      </c>
      <c r="BE708" t="n">
        <v>5132755439</v>
      </c>
      <c r="BF708" t="n">
        <v>8235610185</v>
      </c>
      <c r="BG708" t="n">
        <v>0</v>
      </c>
      <c r="BH708" t="n">
        <v>5110921164</v>
      </c>
      <c r="BI708" t="n">
        <v>21834275</v>
      </c>
      <c r="BJ708" t="n">
        <v>0</v>
      </c>
      <c r="BK708" t="n">
        <v>0</v>
      </c>
      <c r="BL708" t="n">
        <v>5457002791</v>
      </c>
      <c r="BM708" t="n">
        <v>0</v>
      </c>
      <c r="BN708" t="n">
        <v>0</v>
      </c>
      <c r="BO708" t="n">
        <v>645100846</v>
      </c>
      <c r="BP708" t="n">
        <v>5523137030</v>
      </c>
      <c r="BQ708" t="n">
        <v>645100846</v>
      </c>
      <c r="BR708" t="n">
        <v>5523137030</v>
      </c>
      <c r="BS708" t="n">
        <v>0</v>
      </c>
      <c r="BT708" t="n">
        <v>0</v>
      </c>
      <c r="BU708" t="n">
        <v>0</v>
      </c>
      <c r="BV708" t="n">
        <v>645100846</v>
      </c>
      <c r="BW708" t="n">
        <v>5523137030</v>
      </c>
      <c r="BX708" t="n">
        <v>0.6134181470147151</v>
      </c>
      <c r="BY708" t="n">
        <v>6.178805174500484</v>
      </c>
      <c r="BZ708" t="n">
        <v>0</v>
      </c>
      <c r="CA708" t="n">
        <v>109400000000</v>
      </c>
      <c r="CB708" t="n">
        <v>101574987283</v>
      </c>
      <c r="CC708" t="n">
        <v>74900000000</v>
      </c>
      <c r="CD708" t="n">
        <v>0</v>
      </c>
      <c r="CE708" t="n">
        <v>109400000000</v>
      </c>
      <c r="CF708" t="n">
        <v>101574987283</v>
      </c>
      <c r="CG708" t="n">
        <v>74900000000</v>
      </c>
      <c r="CH708" t="n">
        <v>109400000000</v>
      </c>
      <c r="CI708" t="n">
        <v>101574987283</v>
      </c>
      <c r="CJ708" t="n">
        <v>74900000000</v>
      </c>
      <c r="CK708" t="n">
        <v>0</v>
      </c>
      <c r="CL708" t="n">
        <v>0</v>
      </c>
      <c r="CM708" t="n">
        <v>0.4750540666666667</v>
      </c>
      <c r="CN708" t="n">
        <v>5.7006488</v>
      </c>
      <c r="CO708" t="n">
        <v>5.7006488</v>
      </c>
      <c r="CP708" t="n">
        <v>51970914893.33334</v>
      </c>
      <c r="CQ708" t="n">
        <v>623650978720</v>
      </c>
      <c r="CR708" t="n">
        <v>623650978720</v>
      </c>
      <c r="CS708" t="n">
        <v>1.07527980059415</v>
      </c>
      <c r="CT708" t="n">
        <v>117635610185</v>
      </c>
      <c r="CU708" t="n">
        <v>5.3</v>
      </c>
      <c r="CV708" t="n">
        <v>5.3</v>
      </c>
      <c r="CW708" t="n">
        <v>5.697101449275363</v>
      </c>
      <c r="CX708" t="n">
        <v>0</v>
      </c>
      <c r="CY708" t="n">
        <v>0</v>
      </c>
      <c r="CZ708" t="n">
        <v>579820000000</v>
      </c>
      <c r="DA708" t="n">
        <v>37630000000</v>
      </c>
      <c r="DB708" t="n">
        <v>196550000000</v>
      </c>
      <c r="DC708" t="n">
        <v>0</v>
      </c>
      <c r="DD708" t="n">
        <v>0</v>
      </c>
      <c r="DE708" t="n">
        <v>109400000000</v>
      </c>
      <c r="DF708" t="n">
        <v>7100000000</v>
      </c>
      <c r="DG708" t="n">
        <v>0</v>
      </c>
      <c r="DH708" t="n">
        <v>1</v>
      </c>
      <c r="DI708" t="n">
        <v>0</v>
      </c>
      <c r="DJ708" t="n">
        <v>109400000000</v>
      </c>
      <c r="DK708" t="n">
        <v>0</v>
      </c>
      <c r="DL708" t="n">
        <v>74900000000</v>
      </c>
      <c r="DM708" t="n">
        <v>0</v>
      </c>
      <c r="DN708" t="n">
        <v>34500000000</v>
      </c>
      <c r="DO708" t="n">
        <v>0</v>
      </c>
      <c r="DP708" t="n">
        <v>0</v>
      </c>
      <c r="DQ708" t="n">
        <v>0</v>
      </c>
      <c r="DR708" t="n">
        <v>0</v>
      </c>
      <c r="DS708" t="n">
        <v>0</v>
      </c>
      <c r="DT708" t="n">
        <v>0</v>
      </c>
      <c r="DU708" t="n">
        <v>0</v>
      </c>
      <c r="DV708" t="n">
        <v>93968605953.4808</v>
      </c>
      <c r="DW708" t="n">
        <v>9341298890.201599</v>
      </c>
      <c r="DX708" t="n">
        <v>0</v>
      </c>
      <c r="DY708" t="n">
        <v>0</v>
      </c>
      <c r="DZ708" t="n">
        <v>0</v>
      </c>
      <c r="EA708" t="n">
        <v>0</v>
      </c>
      <c r="EB708" t="n">
        <v>9341298890.201599</v>
      </c>
      <c r="EC708" t="n">
        <v>0.09940872055530986</v>
      </c>
      <c r="ED708" t="n">
        <v>9341298890.201599</v>
      </c>
      <c r="EE708" t="n">
        <v>10875314028.7509</v>
      </c>
      <c r="EF708" t="n">
        <v>0</v>
      </c>
      <c r="EG708" t="n">
        <v>645100846</v>
      </c>
      <c r="EH708" t="n">
        <v>0</v>
      </c>
      <c r="EI708" t="n">
        <v>0</v>
      </c>
      <c r="EJ708" t="n">
        <v>0</v>
      </c>
      <c r="EK708" t="n">
        <v>0</v>
      </c>
      <c r="EL708" t="n">
        <v>5523137030</v>
      </c>
      <c r="EM708" t="n">
        <v>0</v>
      </c>
      <c r="EN708" t="n">
        <v>0</v>
      </c>
      <c r="EO708" t="n">
        <v>0</v>
      </c>
      <c r="EP708" t="n">
        <v>645100846</v>
      </c>
      <c r="EQ708" t="n">
        <v>5523137030</v>
      </c>
      <c r="ER708" t="n">
        <v>49</v>
      </c>
      <c r="EU708" t="n">
        <v>2024</v>
      </c>
      <c r="EV708" t="inlineStr">
        <is>
          <t>국내간접투자</t>
        </is>
      </c>
      <c r="EW708" t="n">
        <v>0</v>
      </c>
      <c r="EX708" t="n">
        <v>645100846</v>
      </c>
      <c r="EY708" t="n">
        <v>0</v>
      </c>
      <c r="EZ708" t="n">
        <v>0</v>
      </c>
      <c r="FA708" t="n">
        <v>0</v>
      </c>
      <c r="FB708" t="n">
        <v>0</v>
      </c>
      <c r="FC708" t="n">
        <v>5523137030</v>
      </c>
      <c r="FD708" t="n">
        <v>0</v>
      </c>
      <c r="FE708" t="n">
        <v>0</v>
      </c>
      <c r="FF708" t="n">
        <v>0</v>
      </c>
      <c r="FG708" t="n">
        <v>0</v>
      </c>
      <c r="FH708" t="n">
        <v>0</v>
      </c>
      <c r="FI708" t="n">
        <v>0</v>
      </c>
      <c r="FJ708" t="n">
        <v>0</v>
      </c>
      <c r="FK708" t="n">
        <v>0</v>
      </c>
      <c r="FL708" t="n">
        <v>0</v>
      </c>
      <c r="FM708" t="n">
        <v>0</v>
      </c>
      <c r="FN708" t="n">
        <v>0</v>
      </c>
      <c r="FO708" t="n">
        <v>0</v>
      </c>
      <c r="FP708" t="n">
        <v>0</v>
      </c>
      <c r="FQ708" t="b">
        <v>1</v>
      </c>
      <c r="FR708" t="b">
        <v>1</v>
      </c>
    </row>
    <row r="709">
      <c r="A709" t="inlineStr">
        <is>
          <t>BS00001564</t>
        </is>
      </c>
      <c r="C709" t="inlineStr">
        <is>
          <t>미인출(센트로이드 1호)</t>
        </is>
      </c>
      <c r="D709" t="inlineStr">
        <is>
          <t>센트로이드인베스먼트파트너스 제1호</t>
        </is>
      </c>
      <c r="F709" t="inlineStr">
        <is>
          <t>PE</t>
        </is>
      </c>
      <c r="G709" t="inlineStr">
        <is>
          <t>PE</t>
        </is>
      </c>
      <c r="H709" t="inlineStr">
        <is>
          <t>PE</t>
        </is>
      </c>
      <c r="I709" t="inlineStr">
        <is>
          <t>해외</t>
        </is>
      </c>
      <c r="J709" t="inlineStr">
        <is>
          <t>혼합</t>
        </is>
      </c>
      <c r="K709" t="inlineStr">
        <is>
          <t>선진국</t>
        </is>
      </c>
      <c r="L709" t="inlineStr">
        <is>
          <t>혼합</t>
        </is>
      </c>
      <c r="M709" t="inlineStr">
        <is>
          <t>해당없음</t>
        </is>
      </c>
      <c r="N709" t="inlineStr">
        <is>
          <t>수익증권</t>
        </is>
      </c>
      <c r="O709" t="inlineStr">
        <is>
          <t>지분</t>
        </is>
      </c>
      <c r="P709" t="inlineStr">
        <is>
          <t>주식형</t>
        </is>
      </c>
      <c r="Q709" t="inlineStr">
        <is>
          <t>블라인드</t>
        </is>
      </c>
      <c r="R709" t="inlineStr">
        <is>
          <t>미인출</t>
        </is>
      </c>
      <c r="S709" t="inlineStr">
        <is>
          <t>미인출</t>
        </is>
      </c>
      <c r="T709" t="inlineStr">
        <is>
          <t>미인출</t>
        </is>
      </c>
      <c r="U709" t="inlineStr">
        <is>
          <t>설립일 기준 4년</t>
        </is>
      </c>
      <c r="V709" t="inlineStr">
        <is>
          <t>설립일 기준 10년</t>
        </is>
      </c>
      <c r="X709" t="inlineStr">
        <is>
          <t>해당없음</t>
        </is>
      </c>
      <c r="Y709" t="inlineStr">
        <is>
          <t>해당없음</t>
        </is>
      </c>
      <c r="Z709" t="inlineStr">
        <is>
          <t>해당없음</t>
        </is>
      </c>
      <c r="AA709" t="inlineStr">
        <is>
          <t>해당없음</t>
        </is>
      </c>
      <c r="AB709" t="inlineStr">
        <is>
          <t>센트로이드인베스트파트너스</t>
        </is>
      </c>
      <c r="AC709" t="inlineStr">
        <is>
          <t>해당없음</t>
        </is>
      </c>
      <c r="AD709" t="inlineStr">
        <is>
          <t>서승빈</t>
        </is>
      </c>
      <c r="AF709" t="inlineStr">
        <is>
          <t>이현호</t>
        </is>
      </c>
      <c r="AH709" s="1" t="n">
        <v>45899</v>
      </c>
      <c r="AI709" t="inlineStr">
        <is>
          <t>기보유</t>
        </is>
      </c>
      <c r="AJ709" t="inlineStr">
        <is>
          <t>사모투자</t>
        </is>
      </c>
      <c r="AK709" t="inlineStr">
        <is>
          <t>PE</t>
        </is>
      </c>
      <c r="AL709" t="inlineStr">
        <is>
          <t>Equity</t>
        </is>
      </c>
      <c r="AM709" t="inlineStr">
        <is>
          <t>미인출</t>
        </is>
      </c>
      <c r="AN709" t="inlineStr">
        <is>
          <t>운영</t>
        </is>
      </c>
      <c r="AO709" t="n">
        <v>0</v>
      </c>
      <c r="AP709" t="n">
        <v>0</v>
      </c>
      <c r="AQ709" t="n">
        <v>0</v>
      </c>
      <c r="AR709" t="n">
        <v>0</v>
      </c>
      <c r="AS709" t="n">
        <v>0</v>
      </c>
      <c r="AT709" t="n">
        <v>0</v>
      </c>
      <c r="AU709" t="n">
        <v>0</v>
      </c>
      <c r="AV709" t="n">
        <v>0</v>
      </c>
      <c r="AW709" t="n">
        <v>0</v>
      </c>
      <c r="AX709" t="n">
        <v>0</v>
      </c>
      <c r="AY709" t="n">
        <v>0</v>
      </c>
      <c r="AZ709" t="n">
        <v>0</v>
      </c>
      <c r="BA709" t="n">
        <v>0</v>
      </c>
      <c r="BB709" t="n">
        <v>0</v>
      </c>
      <c r="BC709" t="n">
        <v>0</v>
      </c>
      <c r="BD709" t="n">
        <v>0</v>
      </c>
      <c r="BE709" t="n">
        <v>0</v>
      </c>
      <c r="BF709" t="n">
        <v>0</v>
      </c>
      <c r="BG709" t="n">
        <v>0</v>
      </c>
      <c r="BH709" t="n">
        <v>0</v>
      </c>
      <c r="BI709" t="n">
        <v>0</v>
      </c>
      <c r="BJ709" t="n">
        <v>0</v>
      </c>
      <c r="BK709" t="n">
        <v>0</v>
      </c>
      <c r="BL709" t="n">
        <v>0</v>
      </c>
      <c r="BM709" t="n">
        <v>0</v>
      </c>
      <c r="BN709" t="n">
        <v>0</v>
      </c>
      <c r="BO709" t="n">
        <v>0</v>
      </c>
      <c r="BP709" t="n">
        <v>0</v>
      </c>
      <c r="BQ709" t="n">
        <v>0</v>
      </c>
      <c r="BR709" t="n">
        <v>0</v>
      </c>
      <c r="BS709" t="n">
        <v>0</v>
      </c>
      <c r="BT709" t="n">
        <v>0</v>
      </c>
      <c r="BU709" t="n">
        <v>0</v>
      </c>
      <c r="BV709" t="n">
        <v>0</v>
      </c>
      <c r="BW709" t="n">
        <v>0</v>
      </c>
      <c r="BX709" t="n">
        <v>0</v>
      </c>
      <c r="BY709" t="n">
        <v>0</v>
      </c>
      <c r="BZ709" t="n">
        <v>0</v>
      </c>
      <c r="CA709" t="n">
        <v>0</v>
      </c>
      <c r="CB709" t="n">
        <v>0</v>
      </c>
      <c r="CC709" t="n">
        <v>0</v>
      </c>
      <c r="CD709" t="n">
        <v>0</v>
      </c>
      <c r="CE709" t="n">
        <v>0</v>
      </c>
      <c r="CF709" t="n">
        <v>0</v>
      </c>
      <c r="CG709" t="n">
        <v>0</v>
      </c>
      <c r="CH709" t="n">
        <v>0</v>
      </c>
      <c r="CI709" t="n">
        <v>0</v>
      </c>
      <c r="CJ709" t="n">
        <v>0</v>
      </c>
      <c r="CK709" t="n">
        <v>0</v>
      </c>
      <c r="CL709" t="n">
        <v>0</v>
      </c>
      <c r="CM709" t="n">
        <v>0</v>
      </c>
      <c r="CN709" t="n">
        <v>0</v>
      </c>
      <c r="CO709" t="n">
        <v>0</v>
      </c>
      <c r="CP709" t="n">
        <v>0</v>
      </c>
      <c r="CQ709" t="n">
        <v>0</v>
      </c>
      <c r="CR709" t="n">
        <v>0</v>
      </c>
      <c r="CS709" t="n">
        <v>0</v>
      </c>
      <c r="CT709" t="n">
        <v>0</v>
      </c>
      <c r="CU709" t="n">
        <v>0</v>
      </c>
      <c r="CV709" t="n">
        <v>0</v>
      </c>
      <c r="CW709" t="n">
        <v>0</v>
      </c>
      <c r="CX709" t="n">
        <v>0</v>
      </c>
      <c r="CY709" t="n">
        <v>0</v>
      </c>
      <c r="CZ709" t="n">
        <v>0</v>
      </c>
      <c r="DA709" t="n">
        <v>0</v>
      </c>
      <c r="DB709" t="n">
        <v>0</v>
      </c>
      <c r="DC709" t="n">
        <v>0</v>
      </c>
      <c r="DD709" t="n">
        <v>0</v>
      </c>
      <c r="DE709" t="n">
        <v>0</v>
      </c>
      <c r="DF709" t="n">
        <v>0</v>
      </c>
      <c r="DG709" t="n">
        <v>0</v>
      </c>
      <c r="DH709" t="n">
        <v>0.01406399348506841</v>
      </c>
      <c r="DI709" t="n">
        <v>0.9859360065149316</v>
      </c>
      <c r="DJ709" t="n">
        <v>0</v>
      </c>
      <c r="DK709" t="n">
        <v>0</v>
      </c>
      <c r="DL709" t="n">
        <v>0</v>
      </c>
      <c r="DM709" t="n">
        <v>0</v>
      </c>
      <c r="DN709" t="n">
        <v>0</v>
      </c>
      <c r="DO709" t="n">
        <v>0</v>
      </c>
      <c r="DP709" t="n">
        <v>0</v>
      </c>
      <c r="DQ709" t="n">
        <v>0</v>
      </c>
      <c r="DR709" t="n">
        <v>0</v>
      </c>
      <c r="DS709" t="n">
        <v>0</v>
      </c>
      <c r="DT709" t="n">
        <v>0</v>
      </c>
      <c r="DU709" t="n">
        <v>0</v>
      </c>
      <c r="DV709" t="n">
        <v>0</v>
      </c>
      <c r="DW709" t="n">
        <v>0</v>
      </c>
      <c r="DX709" t="n">
        <v>0</v>
      </c>
      <c r="DY709" t="n">
        <v>0</v>
      </c>
      <c r="DZ709" t="n">
        <v>0</v>
      </c>
      <c r="EA709" t="n">
        <v>0</v>
      </c>
      <c r="EB709" t="n">
        <v>0</v>
      </c>
      <c r="EC709" t="n">
        <v>0</v>
      </c>
      <c r="ED709" t="n">
        <v>0</v>
      </c>
      <c r="EE709" t="n">
        <v>0</v>
      </c>
      <c r="EF709" t="n">
        <v>0</v>
      </c>
      <c r="EG709" t="n">
        <v>0</v>
      </c>
      <c r="EH709" t="n">
        <v>0</v>
      </c>
      <c r="EI709" t="n">
        <v>0</v>
      </c>
      <c r="EJ709" t="n">
        <v>0</v>
      </c>
      <c r="EK709" t="n">
        <v>0</v>
      </c>
      <c r="EL709" t="n">
        <v>0</v>
      </c>
      <c r="EM709" t="n">
        <v>0</v>
      </c>
      <c r="EN709" t="n">
        <v>0</v>
      </c>
      <c r="EO709" t="n">
        <v>0</v>
      </c>
      <c r="EP709" t="n">
        <v>0</v>
      </c>
      <c r="EQ709" t="n">
        <v>0</v>
      </c>
      <c r="ER709" t="n">
        <v>471</v>
      </c>
      <c r="ES709" t="inlineStr">
        <is>
          <t>Buyout</t>
        </is>
      </c>
      <c r="EU709" t="n">
        <v>2025</v>
      </c>
      <c r="EV709" t="inlineStr">
        <is>
          <t>국내간접투자</t>
        </is>
      </c>
      <c r="EW709" t="n">
        <v>0</v>
      </c>
      <c r="EX709" t="n">
        <v>0</v>
      </c>
      <c r="EY709" t="n">
        <v>0</v>
      </c>
      <c r="EZ709" t="n">
        <v>0</v>
      </c>
      <c r="FA709" t="n">
        <v>0</v>
      </c>
      <c r="FB709" t="n">
        <v>0</v>
      </c>
      <c r="FC709" t="n">
        <v>0</v>
      </c>
      <c r="FD709" t="n">
        <v>0</v>
      </c>
      <c r="FE709" t="n">
        <v>0</v>
      </c>
      <c r="FF709" t="n">
        <v>0</v>
      </c>
      <c r="FG709" t="n">
        <v>0</v>
      </c>
      <c r="FH709" t="n">
        <v>0</v>
      </c>
      <c r="FI709" t="n">
        <v>0</v>
      </c>
      <c r="FJ709" t="n">
        <v>0</v>
      </c>
      <c r="FK709" t="n">
        <v>0</v>
      </c>
      <c r="FL709" t="n">
        <v>0</v>
      </c>
      <c r="FM709" t="n">
        <v>0</v>
      </c>
      <c r="FN709" t="n">
        <v>0</v>
      </c>
      <c r="FO709" t="n">
        <v>0</v>
      </c>
      <c r="FP709" t="n">
        <v>0</v>
      </c>
      <c r="FQ709" t="b">
        <v>1</v>
      </c>
      <c r="FR709" t="b">
        <v>1</v>
      </c>
    </row>
    <row r="710">
      <c r="A710" t="inlineStr">
        <is>
          <t>BS00001565</t>
        </is>
      </c>
      <c r="B710" t="n">
        <v>206995684201</v>
      </c>
      <c r="C710" t="n">
        <v>6000000001303</v>
      </c>
      <c r="D710" t="inlineStr">
        <is>
          <t>디아이지에어가스(주) 인수금융 리파이낸싱 선순위 일반대출</t>
        </is>
      </c>
      <c r="E710" t="inlineStr">
        <is>
          <t>디아이지에어가스(주) 인수금융 리파이낸싱 선순위 일반대출_ 디아이지에어가스 HOLDCO 선순위 일반대출</t>
        </is>
      </c>
      <c r="F710" t="inlineStr">
        <is>
          <t>PE</t>
        </is>
      </c>
      <c r="G710" t="inlineStr">
        <is>
          <t>인수금융</t>
        </is>
      </c>
      <c r="H710" t="inlineStr">
        <is>
          <t>인수금융</t>
        </is>
      </c>
      <c r="I710" t="inlineStr">
        <is>
          <t>국내</t>
        </is>
      </c>
      <c r="J710" t="inlineStr">
        <is>
          <t>아시아</t>
        </is>
      </c>
      <c r="K710" t="inlineStr">
        <is>
          <t>이머징</t>
        </is>
      </c>
      <c r="L710" t="inlineStr">
        <is>
          <t>한국</t>
        </is>
      </c>
      <c r="M710" t="inlineStr">
        <is>
          <t>해당없음</t>
        </is>
      </c>
      <c r="N710" t="inlineStr">
        <is>
          <t>대출</t>
        </is>
      </c>
      <c r="O710" t="inlineStr">
        <is>
          <t>선순위</t>
        </is>
      </c>
      <c r="P710" t="inlineStr">
        <is>
          <t>대출</t>
        </is>
      </c>
      <c r="Q710" t="inlineStr">
        <is>
          <t>프로젝트</t>
        </is>
      </c>
      <c r="R710" t="inlineStr">
        <is>
          <t>KRW</t>
        </is>
      </c>
      <c r="S710" t="inlineStr">
        <is>
          <t>KRW</t>
        </is>
      </c>
      <c r="T710" s="1" t="n">
        <v>45621</v>
      </c>
      <c r="U710" s="1" t="n">
        <v>47448</v>
      </c>
      <c r="V710" s="1" t="n">
        <v>47448</v>
      </c>
      <c r="X710" t="inlineStr">
        <is>
          <t>해당없음</t>
        </is>
      </c>
      <c r="Y710" t="inlineStr">
        <is>
          <t>해당없음</t>
        </is>
      </c>
      <c r="Z710" t="inlineStr">
        <is>
          <t>해당없음</t>
        </is>
      </c>
      <c r="AA710" t="inlineStr">
        <is>
          <t>해당없음</t>
        </is>
      </c>
      <c r="AB710" t="inlineStr">
        <is>
          <t>맥쿼리자산운용</t>
        </is>
      </c>
      <c r="AC710" t="inlineStr">
        <is>
          <t>해당없음</t>
        </is>
      </c>
      <c r="AD710" t="inlineStr">
        <is>
          <t>예수빈</t>
        </is>
      </c>
      <c r="AF710" t="inlineStr">
        <is>
          <t>이현호</t>
        </is>
      </c>
      <c r="AH710" s="1" t="n">
        <v>45560</v>
      </c>
      <c r="AI710" t="inlineStr">
        <is>
          <t>기보유</t>
        </is>
      </c>
      <c r="AJ710" t="inlineStr">
        <is>
          <t>사모투자</t>
        </is>
      </c>
      <c r="AK710" t="inlineStr">
        <is>
          <t>PE</t>
        </is>
      </c>
      <c r="AL710" t="inlineStr">
        <is>
          <t>Debt</t>
        </is>
      </c>
      <c r="AM710" t="inlineStr">
        <is>
          <t>인출</t>
        </is>
      </c>
      <c r="AN710" t="inlineStr">
        <is>
          <t>운영</t>
        </is>
      </c>
      <c r="AO710" t="n">
        <v>0</v>
      </c>
      <c r="AP710" t="n">
        <v>120000000000</v>
      </c>
      <c r="AQ710" t="n">
        <v>0</v>
      </c>
      <c r="AR710" t="n">
        <v>0</v>
      </c>
      <c r="AS710" t="n">
        <v>0</v>
      </c>
      <c r="AT710" t="n">
        <v>0</v>
      </c>
      <c r="AU710" t="n">
        <v>0</v>
      </c>
      <c r="AV710" t="n">
        <v>0</v>
      </c>
      <c r="AW710" t="n">
        <v>48000000000</v>
      </c>
      <c r="AX710" t="n">
        <v>0</v>
      </c>
      <c r="AY710" t="n">
        <v>0</v>
      </c>
      <c r="AZ710" t="n">
        <v>0</v>
      </c>
      <c r="BA710" t="n">
        <v>0</v>
      </c>
      <c r="BB710" t="n">
        <v>0</v>
      </c>
      <c r="BC710" t="n">
        <v>48000000000</v>
      </c>
      <c r="BD710" t="n">
        <v>0</v>
      </c>
      <c r="BE710" t="n">
        <v>2688000001</v>
      </c>
      <c r="BF710" t="n">
        <v>0</v>
      </c>
      <c r="BG710" t="n">
        <v>0</v>
      </c>
      <c r="BH710" t="n">
        <v>2688000001</v>
      </c>
      <c r="BI710" t="n">
        <v>0</v>
      </c>
      <c r="BJ710" t="n">
        <v>0</v>
      </c>
      <c r="BK710" t="n">
        <v>0</v>
      </c>
      <c r="BL710" t="n">
        <v>2688000001</v>
      </c>
      <c r="BM710" t="n">
        <v>0</v>
      </c>
      <c r="BN710" t="n">
        <v>0</v>
      </c>
      <c r="BO710" t="n">
        <v>227930617</v>
      </c>
      <c r="BP710" t="n">
        <v>2691861799</v>
      </c>
      <c r="BQ710" t="n">
        <v>227930617</v>
      </c>
      <c r="BR710" t="n">
        <v>2691861799</v>
      </c>
      <c r="BS710" t="n">
        <v>0</v>
      </c>
      <c r="BT710" t="n">
        <v>0</v>
      </c>
      <c r="BU710" t="n">
        <v>0</v>
      </c>
      <c r="BV710" t="n">
        <v>227930617</v>
      </c>
      <c r="BW710" t="n">
        <v>2691861799</v>
      </c>
      <c r="BX710" t="n">
        <v>0.4763675748437597</v>
      </c>
      <c r="BY710" t="n">
        <v>5.769832837520171</v>
      </c>
      <c r="BZ710" t="n">
        <v>0</v>
      </c>
      <c r="CA710" t="n">
        <v>48000000000</v>
      </c>
      <c r="CB710" t="n">
        <v>47923200000</v>
      </c>
      <c r="CC710" t="n">
        <v>48000000000</v>
      </c>
      <c r="CD710" t="n">
        <v>0</v>
      </c>
      <c r="CE710" t="n">
        <v>48000000000</v>
      </c>
      <c r="CF710" t="n">
        <v>47923200000</v>
      </c>
      <c r="CG710" t="n">
        <v>48000000000</v>
      </c>
      <c r="CH710" t="n">
        <v>48000000000</v>
      </c>
      <c r="CI710" t="n">
        <v>47923200000</v>
      </c>
      <c r="CJ710" t="n">
        <v>48000000000</v>
      </c>
      <c r="CK710" t="n">
        <v>0</v>
      </c>
      <c r="CL710" t="n">
        <v>0</v>
      </c>
      <c r="CM710" t="n">
        <v>0</v>
      </c>
      <c r="CN710" t="n">
        <v>0</v>
      </c>
      <c r="CO710" t="n">
        <v>0</v>
      </c>
      <c r="CP710" t="n">
        <v>0</v>
      </c>
      <c r="CQ710" t="n">
        <v>0</v>
      </c>
      <c r="CR710" t="n">
        <v>0</v>
      </c>
      <c r="CS710" t="n">
        <v>1</v>
      </c>
      <c r="CT710" t="n">
        <v>48000000000</v>
      </c>
      <c r="CU710" t="n">
        <v>5.6</v>
      </c>
      <c r="CV710" t="n">
        <v>0</v>
      </c>
      <c r="CW710" t="n">
        <v>0</v>
      </c>
      <c r="CX710" t="n">
        <v>0</v>
      </c>
      <c r="CY710" t="n">
        <v>0</v>
      </c>
      <c r="CZ710" t="n">
        <v>268800000000</v>
      </c>
      <c r="DA710" t="n">
        <v>0</v>
      </c>
      <c r="DB710" t="n">
        <v>0</v>
      </c>
      <c r="DC710" t="n">
        <v>0</v>
      </c>
      <c r="DD710" t="n">
        <v>0</v>
      </c>
      <c r="DE710" t="n">
        <v>48000000000</v>
      </c>
      <c r="DF710" t="n">
        <v>0</v>
      </c>
      <c r="DG710" t="n">
        <v>0</v>
      </c>
      <c r="DH710" t="n">
        <v>1</v>
      </c>
      <c r="DI710" t="n">
        <v>0</v>
      </c>
      <c r="DJ710" t="n">
        <v>48000000000</v>
      </c>
      <c r="DK710" t="n">
        <v>0</v>
      </c>
      <c r="DL710" t="n">
        <v>48000000000</v>
      </c>
      <c r="DM710" t="n">
        <v>0</v>
      </c>
      <c r="DN710" t="n">
        <v>0</v>
      </c>
      <c r="DO710" t="n">
        <v>0</v>
      </c>
      <c r="DP710" t="n">
        <v>0</v>
      </c>
      <c r="DQ710" t="n">
        <v>0</v>
      </c>
      <c r="DR710" t="n">
        <v>0</v>
      </c>
      <c r="DS710" t="n">
        <v>0</v>
      </c>
      <c r="DT710" t="n">
        <v>0</v>
      </c>
      <c r="DU710" t="n">
        <v>0</v>
      </c>
      <c r="DV710" t="n">
        <v>49946950162.50316</v>
      </c>
      <c r="DW710" t="n">
        <v>6276508496.312894</v>
      </c>
      <c r="DX710" t="n">
        <v>0</v>
      </c>
      <c r="DY710" t="n">
        <v>0</v>
      </c>
      <c r="DZ710" t="n">
        <v>0</v>
      </c>
      <c r="EA710" t="n">
        <v>0</v>
      </c>
      <c r="EB710" t="n">
        <v>6276508496.312894</v>
      </c>
      <c r="EC710" t="n">
        <v>0.1256634984897412</v>
      </c>
      <c r="ED710" t="n">
        <v>6276508496.312894</v>
      </c>
      <c r="EE710" t="n">
        <v>6031847927.507577</v>
      </c>
      <c r="EF710" t="n">
        <v>0</v>
      </c>
      <c r="EG710" t="n">
        <v>227930617</v>
      </c>
      <c r="EH710" t="n">
        <v>0</v>
      </c>
      <c r="EI710" t="n">
        <v>0</v>
      </c>
      <c r="EJ710" t="n">
        <v>0</v>
      </c>
      <c r="EK710" t="n">
        <v>0</v>
      </c>
      <c r="EL710" t="n">
        <v>2691861799</v>
      </c>
      <c r="EM710" t="n">
        <v>0</v>
      </c>
      <c r="EN710" t="n">
        <v>0</v>
      </c>
      <c r="EO710" t="n">
        <v>0</v>
      </c>
      <c r="EP710" t="n">
        <v>227930617</v>
      </c>
      <c r="EQ710" t="n">
        <v>2691861799</v>
      </c>
      <c r="ER710" t="n">
        <v>102</v>
      </c>
      <c r="ES710" t="inlineStr">
        <is>
          <t>인수금융</t>
        </is>
      </c>
      <c r="EU710" t="n">
        <v>2024</v>
      </c>
      <c r="EV710" t="inlineStr">
        <is>
          <t>국내간접투자</t>
        </is>
      </c>
      <c r="EW710" t="n">
        <v>0</v>
      </c>
      <c r="EX710" t="n">
        <v>227930617</v>
      </c>
      <c r="EY710" t="n">
        <v>0</v>
      </c>
      <c r="EZ710" t="n">
        <v>0</v>
      </c>
      <c r="FA710" t="n">
        <v>0</v>
      </c>
      <c r="FB710" t="n">
        <v>0</v>
      </c>
      <c r="FC710" t="n">
        <v>2691861799</v>
      </c>
      <c r="FD710" t="n">
        <v>0</v>
      </c>
      <c r="FE710" t="n">
        <v>0</v>
      </c>
      <c r="FF710" t="n">
        <v>0</v>
      </c>
      <c r="FG710" t="n">
        <v>0</v>
      </c>
      <c r="FH710" t="n">
        <v>0</v>
      </c>
      <c r="FI710" t="n">
        <v>0</v>
      </c>
      <c r="FJ710" t="n">
        <v>0</v>
      </c>
      <c r="FK710" t="n">
        <v>0</v>
      </c>
      <c r="FL710" t="n">
        <v>0</v>
      </c>
      <c r="FM710" t="n">
        <v>0</v>
      </c>
      <c r="FN710" t="n">
        <v>0</v>
      </c>
      <c r="FO710" t="n">
        <v>0</v>
      </c>
      <c r="FP710" t="n">
        <v>0</v>
      </c>
      <c r="FQ710" t="b">
        <v>1</v>
      </c>
      <c r="FR710" t="b">
        <v>1</v>
      </c>
    </row>
    <row r="711">
      <c r="A711" t="inlineStr">
        <is>
          <t>BS00001566</t>
        </is>
      </c>
      <c r="C711" t="inlineStr">
        <is>
          <t>미인출(TPG RC II)</t>
        </is>
      </c>
      <c r="D711" t="inlineStr">
        <is>
          <t>TPG Rise Climate II, L.P.</t>
        </is>
      </c>
      <c r="F711" t="inlineStr">
        <is>
          <t>PE</t>
        </is>
      </c>
      <c r="G711" t="inlineStr">
        <is>
          <t>PE</t>
        </is>
      </c>
      <c r="H711" t="inlineStr">
        <is>
          <t>PE</t>
        </is>
      </c>
      <c r="I711" t="inlineStr">
        <is>
          <t>해외</t>
        </is>
      </c>
      <c r="J711" t="inlineStr">
        <is>
          <t>혼합</t>
        </is>
      </c>
      <c r="K711" t="inlineStr">
        <is>
          <t>선진국</t>
        </is>
      </c>
      <c r="L711" t="inlineStr">
        <is>
          <t>혼합</t>
        </is>
      </c>
      <c r="M711" t="inlineStr">
        <is>
          <t>해당없음</t>
        </is>
      </c>
      <c r="N711" t="inlineStr">
        <is>
          <t>수익증권</t>
        </is>
      </c>
      <c r="O711" t="inlineStr">
        <is>
          <t>지분</t>
        </is>
      </c>
      <c r="P711" t="inlineStr">
        <is>
          <t>주식형</t>
        </is>
      </c>
      <c r="Q711" t="inlineStr">
        <is>
          <t>블라인드</t>
        </is>
      </c>
      <c r="R711" t="inlineStr">
        <is>
          <t>미인출</t>
        </is>
      </c>
      <c r="S711" t="inlineStr">
        <is>
          <t>미인출</t>
        </is>
      </c>
      <c r="T711" t="inlineStr">
        <is>
          <t>미인출</t>
        </is>
      </c>
      <c r="U711" t="inlineStr">
        <is>
          <t>발효일로부터 6년. 발효일(Effective date): 최초closing 또는 그 이후의 날로 GP가 결정하는 일자</t>
        </is>
      </c>
      <c r="V711" t="inlineStr">
        <is>
          <t>최종 closing과 발효일 중 나중 도래일로부터 10주년 해당년도의 말일</t>
        </is>
      </c>
      <c r="X711" t="inlineStr">
        <is>
          <t>해당없음</t>
        </is>
      </c>
      <c r="Y711" t="inlineStr">
        <is>
          <t>해당없음</t>
        </is>
      </c>
      <c r="Z711" t="inlineStr">
        <is>
          <t>해당없음</t>
        </is>
      </c>
      <c r="AA711" t="inlineStr">
        <is>
          <t>해당없음</t>
        </is>
      </c>
      <c r="AB711" t="inlineStr">
        <is>
          <t>해당없음</t>
        </is>
      </c>
      <c r="AC711" t="inlineStr">
        <is>
          <t>TPG</t>
        </is>
      </c>
      <c r="AD711" t="inlineStr">
        <is>
          <t>서승빈</t>
        </is>
      </c>
      <c r="AF711" t="inlineStr">
        <is>
          <t>이현호</t>
        </is>
      </c>
      <c r="AH711" s="1" t="n">
        <v>45554</v>
      </c>
      <c r="AI711" t="inlineStr">
        <is>
          <t>기보유</t>
        </is>
      </c>
      <c r="AJ711" t="inlineStr">
        <is>
          <t>사모투자</t>
        </is>
      </c>
      <c r="AK711" t="inlineStr">
        <is>
          <t>PE</t>
        </is>
      </c>
      <c r="AL711" t="inlineStr">
        <is>
          <t>Equity</t>
        </is>
      </c>
      <c r="AM711" t="inlineStr">
        <is>
          <t>미인출</t>
        </is>
      </c>
      <c r="AN711" t="inlineStr">
        <is>
          <t>운영</t>
        </is>
      </c>
      <c r="AO711" t="n">
        <v>0</v>
      </c>
      <c r="AP711" t="n">
        <v>0</v>
      </c>
      <c r="AQ711" t="n">
        <v>0</v>
      </c>
      <c r="AR711" t="n">
        <v>0</v>
      </c>
      <c r="AS711" t="n">
        <v>0</v>
      </c>
      <c r="AT711" t="n">
        <v>0</v>
      </c>
      <c r="AU711" t="n">
        <v>0</v>
      </c>
      <c r="AV711" t="n">
        <v>0</v>
      </c>
      <c r="AW711" t="n">
        <v>0</v>
      </c>
      <c r="AX711" t="n">
        <v>0</v>
      </c>
      <c r="AY711" t="n">
        <v>0</v>
      </c>
      <c r="AZ711" t="n">
        <v>0</v>
      </c>
      <c r="BA711" t="n">
        <v>0</v>
      </c>
      <c r="BB711" t="n">
        <v>0</v>
      </c>
      <c r="BC711" t="n">
        <v>0</v>
      </c>
      <c r="BD711" t="n">
        <v>0</v>
      </c>
      <c r="BE711" t="n">
        <v>0</v>
      </c>
      <c r="BF711" t="n">
        <v>0</v>
      </c>
      <c r="BG711" t="n">
        <v>0</v>
      </c>
      <c r="BH711" t="n">
        <v>0</v>
      </c>
      <c r="BI711" t="n">
        <v>0</v>
      </c>
      <c r="BJ711" t="n">
        <v>0</v>
      </c>
      <c r="BK711" t="n">
        <v>0</v>
      </c>
      <c r="BL711" t="n">
        <v>0</v>
      </c>
      <c r="BM711" t="n">
        <v>0</v>
      </c>
      <c r="BN711" t="n">
        <v>0</v>
      </c>
      <c r="BO711" t="n">
        <v>0</v>
      </c>
      <c r="BP711" t="n">
        <v>0</v>
      </c>
      <c r="BQ711" t="n">
        <v>0</v>
      </c>
      <c r="BR711" t="n">
        <v>0</v>
      </c>
      <c r="BS711" t="n">
        <v>0</v>
      </c>
      <c r="BT711" t="n">
        <v>0</v>
      </c>
      <c r="BU711" t="n">
        <v>0</v>
      </c>
      <c r="BV711" t="n">
        <v>0</v>
      </c>
      <c r="BW711" t="n">
        <v>0</v>
      </c>
      <c r="BX711" t="n">
        <v>0</v>
      </c>
      <c r="BY711" t="n">
        <v>0</v>
      </c>
      <c r="BZ711" t="n">
        <v>0</v>
      </c>
      <c r="CA711" t="n">
        <v>0</v>
      </c>
      <c r="CB711" t="n">
        <v>0</v>
      </c>
      <c r="CC711" t="n">
        <v>0</v>
      </c>
      <c r="CD711" t="n">
        <v>0</v>
      </c>
      <c r="CE711" t="n">
        <v>0</v>
      </c>
      <c r="CF711" t="n">
        <v>0</v>
      </c>
      <c r="CG711" t="n">
        <v>0</v>
      </c>
      <c r="CH711" t="n">
        <v>0</v>
      </c>
      <c r="CI711" t="n">
        <v>0</v>
      </c>
      <c r="CJ711" t="n">
        <v>0</v>
      </c>
      <c r="CK711" t="n">
        <v>0</v>
      </c>
      <c r="CL711" t="n">
        <v>0</v>
      </c>
      <c r="CM711" t="n">
        <v>0</v>
      </c>
      <c r="CN711" t="n">
        <v>0</v>
      </c>
      <c r="CO711" t="n">
        <v>0</v>
      </c>
      <c r="CP711" t="n">
        <v>0</v>
      </c>
      <c r="CQ711" t="n">
        <v>0</v>
      </c>
      <c r="CR711" t="n">
        <v>0</v>
      </c>
      <c r="CS711" t="n">
        <v>0</v>
      </c>
      <c r="CT711" t="n">
        <v>0</v>
      </c>
      <c r="CU711" t="n">
        <v>0</v>
      </c>
      <c r="CV711" t="n">
        <v>0</v>
      </c>
      <c r="CW711" t="n">
        <v>0</v>
      </c>
      <c r="CX711" t="n">
        <v>0</v>
      </c>
      <c r="CY711" t="n">
        <v>0</v>
      </c>
      <c r="CZ711" t="n">
        <v>0</v>
      </c>
      <c r="DA711" t="n">
        <v>0</v>
      </c>
      <c r="DB711" t="n">
        <v>0</v>
      </c>
      <c r="DC711" t="n">
        <v>0</v>
      </c>
      <c r="DD711" t="n">
        <v>0</v>
      </c>
      <c r="DE711" t="n">
        <v>0</v>
      </c>
      <c r="DF711" t="n">
        <v>0</v>
      </c>
      <c r="DG711" t="n">
        <v>0</v>
      </c>
      <c r="DH711" t="n">
        <v>0.01406399348506841</v>
      </c>
      <c r="DI711" t="n">
        <v>0.9859360065149316</v>
      </c>
      <c r="DJ711" t="n">
        <v>0</v>
      </c>
      <c r="DK711" t="n">
        <v>0</v>
      </c>
      <c r="DL711" t="n">
        <v>0</v>
      </c>
      <c r="DM711" t="n">
        <v>0</v>
      </c>
      <c r="DN711" t="n">
        <v>0</v>
      </c>
      <c r="DO711" t="n">
        <v>0</v>
      </c>
      <c r="DP711" t="n">
        <v>0</v>
      </c>
      <c r="DQ711" t="n">
        <v>0</v>
      </c>
      <c r="DR711" t="n">
        <v>0</v>
      </c>
      <c r="DS711" t="n">
        <v>0</v>
      </c>
      <c r="DT711" t="n">
        <v>0</v>
      </c>
      <c r="DU711" t="n">
        <v>0</v>
      </c>
      <c r="DV711" t="n">
        <v>0</v>
      </c>
      <c r="DW711" t="n">
        <v>0</v>
      </c>
      <c r="DX711" t="n">
        <v>0</v>
      </c>
      <c r="DY711" t="n">
        <v>0</v>
      </c>
      <c r="DZ711" t="n">
        <v>0</v>
      </c>
      <c r="EA711" t="n">
        <v>0</v>
      </c>
      <c r="EB711" t="n">
        <v>0</v>
      </c>
      <c r="EC711" t="n">
        <v>0</v>
      </c>
      <c r="ED711" t="n">
        <v>0</v>
      </c>
      <c r="EE711" t="n">
        <v>0</v>
      </c>
      <c r="EF711" t="n">
        <v>0</v>
      </c>
      <c r="EG711" t="n">
        <v>0</v>
      </c>
      <c r="EH711" t="n">
        <v>0</v>
      </c>
      <c r="EI711" t="n">
        <v>0</v>
      </c>
      <c r="EJ711" t="n">
        <v>0</v>
      </c>
      <c r="EK711" t="n">
        <v>0</v>
      </c>
      <c r="EL711" t="n">
        <v>0</v>
      </c>
      <c r="EM711" t="n">
        <v>0</v>
      </c>
      <c r="EN711" t="n">
        <v>0</v>
      </c>
      <c r="EO711" t="n">
        <v>0</v>
      </c>
      <c r="EP711" t="n">
        <v>0</v>
      </c>
      <c r="EQ711" t="n">
        <v>0</v>
      </c>
      <c r="ER711" t="n">
        <v>471</v>
      </c>
      <c r="ES711" t="inlineStr">
        <is>
          <t>Growth</t>
        </is>
      </c>
      <c r="EU711" t="n">
        <v>2024</v>
      </c>
      <c r="EV711" t="inlineStr">
        <is>
          <t>국내간접투자</t>
        </is>
      </c>
      <c r="EW711" t="n">
        <v>0</v>
      </c>
      <c r="EX711" t="n">
        <v>0</v>
      </c>
      <c r="EY711" t="n">
        <v>0</v>
      </c>
      <c r="EZ711" t="n">
        <v>0</v>
      </c>
      <c r="FA711" t="n">
        <v>0</v>
      </c>
      <c r="FB711" t="n">
        <v>0</v>
      </c>
      <c r="FC711" t="n">
        <v>0</v>
      </c>
      <c r="FD711" t="n">
        <v>0</v>
      </c>
      <c r="FE711" t="n">
        <v>0</v>
      </c>
      <c r="FF711" t="n">
        <v>0</v>
      </c>
      <c r="FG711" t="n">
        <v>0</v>
      </c>
      <c r="FH711" t="n">
        <v>0</v>
      </c>
      <c r="FI711" t="n">
        <v>0</v>
      </c>
      <c r="FJ711" t="n">
        <v>0</v>
      </c>
      <c r="FK711" t="n">
        <v>0</v>
      </c>
      <c r="FL711" t="n">
        <v>0</v>
      </c>
      <c r="FM711" t="n">
        <v>0</v>
      </c>
      <c r="FN711" t="n">
        <v>0</v>
      </c>
      <c r="FO711" t="n">
        <v>0</v>
      </c>
      <c r="FP711" t="n">
        <v>0</v>
      </c>
      <c r="FQ711" t="b">
        <v>1</v>
      </c>
      <c r="FR711" t="b">
        <v>1</v>
      </c>
    </row>
    <row r="712">
      <c r="A712" t="inlineStr">
        <is>
          <t>BS00001571</t>
        </is>
      </c>
      <c r="B712" t="inlineStr">
        <is>
          <t>BS0000157101</t>
        </is>
      </c>
      <c r="C712" t="n">
        <v>210002225</v>
      </c>
      <c r="D712" t="inlineStr">
        <is>
          <t>한화 Later Stage Deeptech 일반사모증권투자신탁 1호</t>
        </is>
      </c>
      <c r="E712" t="inlineStr">
        <is>
          <t>한화 LATER STAGE DEEPTECH 일반사모증권투자신탁 1호</t>
        </is>
      </c>
      <c r="F712" t="inlineStr">
        <is>
          <t>VC</t>
        </is>
      </c>
      <c r="G712" t="inlineStr">
        <is>
          <t>VC</t>
        </is>
      </c>
      <c r="H712" t="inlineStr">
        <is>
          <t>VC</t>
        </is>
      </c>
      <c r="I712" t="inlineStr">
        <is>
          <t>해외</t>
        </is>
      </c>
      <c r="J712" t="inlineStr">
        <is>
          <t>혼합</t>
        </is>
      </c>
      <c r="K712" t="inlineStr">
        <is>
          <t>선진국</t>
        </is>
      </c>
      <c r="L712" t="inlineStr">
        <is>
          <t>혼합</t>
        </is>
      </c>
      <c r="M712" t="inlineStr">
        <is>
          <t>해당없음</t>
        </is>
      </c>
      <c r="N712" t="inlineStr">
        <is>
          <t>수익증권</t>
        </is>
      </c>
      <c r="O712" t="inlineStr">
        <is>
          <t>지분</t>
        </is>
      </c>
      <c r="P712" t="inlineStr">
        <is>
          <t>주식형</t>
        </is>
      </c>
      <c r="Q712" t="inlineStr">
        <is>
          <t>블라인드</t>
        </is>
      </c>
      <c r="R712" t="inlineStr">
        <is>
          <t>KRW</t>
        </is>
      </c>
      <c r="S712" t="inlineStr">
        <is>
          <t>KRW</t>
        </is>
      </c>
      <c r="T712" s="1" t="n">
        <v>45965</v>
      </c>
      <c r="U712" t="inlineStr">
        <is>
          <t>미인출</t>
        </is>
      </c>
      <c r="V712" t="inlineStr">
        <is>
          <t>미인출</t>
        </is>
      </c>
      <c r="X712" t="inlineStr">
        <is>
          <t>해당없음</t>
        </is>
      </c>
      <c r="Y712" t="inlineStr">
        <is>
          <t>해당없음</t>
        </is>
      </c>
      <c r="Z712" t="inlineStr">
        <is>
          <t>해당없음</t>
        </is>
      </c>
      <c r="AA712" t="inlineStr">
        <is>
          <t>해당없음</t>
        </is>
      </c>
      <c r="AB712" t="inlineStr">
        <is>
          <t>한화자산운용</t>
        </is>
      </c>
      <c r="AD712" t="inlineStr">
        <is>
          <t>이용훈</t>
        </is>
      </c>
      <c r="AF712" t="inlineStr">
        <is>
          <t>권우철</t>
        </is>
      </c>
      <c r="AH712" s="1" t="n">
        <v>45714</v>
      </c>
      <c r="AI712" t="inlineStr">
        <is>
          <t>기보유</t>
        </is>
      </c>
      <c r="AJ712" t="inlineStr">
        <is>
          <t>사모투자</t>
        </is>
      </c>
      <c r="AK712" t="inlineStr">
        <is>
          <t>VC</t>
        </is>
      </c>
      <c r="AL712" t="inlineStr">
        <is>
          <t>Equity</t>
        </is>
      </c>
      <c r="AM712" t="inlineStr">
        <is>
          <t>인출</t>
        </is>
      </c>
      <c r="AN712" t="inlineStr">
        <is>
          <t>운영</t>
        </is>
      </c>
      <c r="AO712" t="n">
        <v>200000000</v>
      </c>
      <c r="AP712" t="n">
        <v>300000000000</v>
      </c>
      <c r="AQ712" t="n">
        <v>0</v>
      </c>
      <c r="AR712" t="n">
        <v>0</v>
      </c>
      <c r="AS712" t="n">
        <v>0</v>
      </c>
      <c r="AT712" t="n">
        <v>0</v>
      </c>
      <c r="AU712" t="n">
        <v>12278962280</v>
      </c>
      <c r="AV712" t="n">
        <v>34470901367</v>
      </c>
      <c r="AW712" t="n">
        <v>34470901367</v>
      </c>
      <c r="AX712" t="n">
        <v>0</v>
      </c>
      <c r="AY712" t="n">
        <v>0</v>
      </c>
      <c r="AZ712" t="n">
        <v>0</v>
      </c>
      <c r="BA712" t="n">
        <v>12278962280</v>
      </c>
      <c r="BB712" t="n">
        <v>34470901367</v>
      </c>
      <c r="BC712" t="n">
        <v>34470901367</v>
      </c>
      <c r="BD712" t="n">
        <v>992012</v>
      </c>
      <c r="BE712" t="n">
        <v>992012</v>
      </c>
      <c r="BF712" t="n">
        <v>992012</v>
      </c>
      <c r="BG712" t="n">
        <v>0</v>
      </c>
      <c r="BH712" t="n">
        <v>0</v>
      </c>
      <c r="BI712" t="n">
        <v>992012</v>
      </c>
      <c r="BJ712" t="n">
        <v>0</v>
      </c>
      <c r="BK712" t="n">
        <v>0</v>
      </c>
      <c r="BL712" t="n">
        <v>992012</v>
      </c>
      <c r="BM712" t="n">
        <v>-342639315</v>
      </c>
      <c r="BN712" t="n">
        <v>-78111401</v>
      </c>
      <c r="BO712" t="n">
        <v>992012</v>
      </c>
      <c r="BP712" t="n">
        <v>992012</v>
      </c>
      <c r="BQ712" t="n">
        <v>-341647303</v>
      </c>
      <c r="BR712" t="n">
        <v>-77119389</v>
      </c>
      <c r="BS712" t="n">
        <v>0</v>
      </c>
      <c r="BT712" t="n">
        <v>0</v>
      </c>
      <c r="BU712" t="n">
        <v>0</v>
      </c>
      <c r="BV712" t="n">
        <v>-341647303</v>
      </c>
      <c r="BW712" t="n">
        <v>-77119389</v>
      </c>
      <c r="BX712" t="n">
        <v>-1.194760975930972</v>
      </c>
      <c r="BY712" t="n">
        <v>-0.4474591923393818</v>
      </c>
      <c r="BZ712" t="n">
        <v>0</v>
      </c>
      <c r="CA712" t="n">
        <v>34470901367</v>
      </c>
      <c r="CB712" t="n">
        <v>22191939087</v>
      </c>
      <c r="CC712" t="n">
        <v>0</v>
      </c>
      <c r="CD712" t="n">
        <v>0</v>
      </c>
      <c r="CE712" t="n">
        <v>34392789966</v>
      </c>
      <c r="CF712" t="n">
        <v>22456467001</v>
      </c>
      <c r="CG712" t="n">
        <v>0</v>
      </c>
      <c r="CH712" t="n">
        <v>34392789966</v>
      </c>
      <c r="CI712" t="n">
        <v>22456467001</v>
      </c>
      <c r="CJ712" t="n">
        <v>0</v>
      </c>
      <c r="CK712" t="n">
        <v>-78111401</v>
      </c>
      <c r="CL712" t="n">
        <v>0</v>
      </c>
      <c r="CM712" t="n">
        <v>-16.51245210319758</v>
      </c>
      <c r="CN712" t="n">
        <v>2.980232238769531e-07</v>
      </c>
      <c r="CO712" t="n">
        <v>-2.16664582490921</v>
      </c>
      <c r="CP712" t="n">
        <v>-567909297008.9093</v>
      </c>
      <c r="CQ712" t="n">
        <v>10249.85014379025</v>
      </c>
      <c r="CR712" t="n">
        <v>-74516994786.81328</v>
      </c>
      <c r="CS712" t="n">
        <v>0.9977627684237514</v>
      </c>
      <c r="CT712" t="n">
        <v>34315845330.29278</v>
      </c>
      <c r="CU712" t="n">
        <v>0</v>
      </c>
      <c r="CV712" t="n">
        <v>0</v>
      </c>
      <c r="CW712" t="n">
        <v>0</v>
      </c>
      <c r="CX712" t="n">
        <v>0</v>
      </c>
      <c r="CY712" t="n">
        <v>0</v>
      </c>
      <c r="CZ712" t="n">
        <v>0</v>
      </c>
      <c r="DA712" t="n">
        <v>0</v>
      </c>
      <c r="DB712" t="n">
        <v>0</v>
      </c>
      <c r="DC712" t="n">
        <v>0</v>
      </c>
      <c r="DD712" t="n">
        <v>0</v>
      </c>
      <c r="DE712" t="n">
        <v>0</v>
      </c>
      <c r="DF712" t="n">
        <v>0</v>
      </c>
      <c r="DG712" t="n">
        <v>0</v>
      </c>
      <c r="DH712" t="n">
        <v>0.01354059019927954</v>
      </c>
      <c r="DI712" t="n">
        <v>0.9864594098007206</v>
      </c>
      <c r="DJ712" t="n">
        <v>465698674.7394993</v>
      </c>
      <c r="DK712" t="n">
        <v>33927091291.26051</v>
      </c>
      <c r="DL712" t="n">
        <v>0</v>
      </c>
      <c r="DM712" t="n">
        <v>0</v>
      </c>
      <c r="DN712" t="n">
        <v>466756349.2103319</v>
      </c>
      <c r="DO712" t="n">
        <v>34004145017.78967</v>
      </c>
      <c r="DP712" t="n">
        <v>0</v>
      </c>
      <c r="DQ712" t="n">
        <v>0</v>
      </c>
      <c r="DR712" t="n">
        <v>0</v>
      </c>
      <c r="DS712" t="n">
        <v>0</v>
      </c>
      <c r="DT712" t="n">
        <v>0</v>
      </c>
      <c r="DU712" t="n">
        <v>0</v>
      </c>
      <c r="DV712" t="n">
        <v>0</v>
      </c>
      <c r="DW712" t="n">
        <v>0</v>
      </c>
      <c r="DX712" t="n">
        <v>0</v>
      </c>
      <c r="DY712" t="n">
        <v>0</v>
      </c>
      <c r="DZ712" t="n">
        <v>0</v>
      </c>
      <c r="EA712" t="n">
        <v>0</v>
      </c>
      <c r="EB712" t="n">
        <v>0</v>
      </c>
      <c r="EC712" t="n">
        <v>0</v>
      </c>
      <c r="ED712" t="n">
        <v>0</v>
      </c>
      <c r="EE712" t="n">
        <v>0</v>
      </c>
      <c r="EF712" t="n">
        <v>0</v>
      </c>
      <c r="EG712" t="n">
        <v>992012</v>
      </c>
      <c r="EH712" t="n">
        <v>0</v>
      </c>
      <c r="EI712" t="n">
        <v>0</v>
      </c>
      <c r="EJ712" t="n">
        <v>-342639315</v>
      </c>
      <c r="EK712" t="n">
        <v>0</v>
      </c>
      <c r="EL712" t="n">
        <v>992012</v>
      </c>
      <c r="EM712" t="n">
        <v>0</v>
      </c>
      <c r="EN712" t="n">
        <v>0</v>
      </c>
      <c r="EO712" t="n">
        <v>-78111401</v>
      </c>
      <c r="EP712" t="n">
        <v>-341647303</v>
      </c>
      <c r="EQ712" t="n">
        <v>-77119389</v>
      </c>
      <c r="ER712" t="n">
        <v>684</v>
      </c>
      <c r="ES712" t="inlineStr">
        <is>
          <t>Late Stage</t>
        </is>
      </c>
      <c r="EU712" t="n">
        <v>2025</v>
      </c>
      <c r="EV712" t="inlineStr">
        <is>
          <t>국내간접투자</t>
        </is>
      </c>
      <c r="EW712" t="n">
        <v>0</v>
      </c>
      <c r="EX712" t="n">
        <v>13432.4279647677</v>
      </c>
      <c r="EY712" t="n">
        <v>0</v>
      </c>
      <c r="EZ712" t="n">
        <v>0</v>
      </c>
      <c r="FA712" t="n">
        <v>-4639538.550576855</v>
      </c>
      <c r="FB712" t="n">
        <v>0</v>
      </c>
      <c r="FC712" t="n">
        <v>13432.4279647677</v>
      </c>
      <c r="FD712" t="n">
        <v>0</v>
      </c>
      <c r="FE712" t="n">
        <v>0</v>
      </c>
      <c r="FF712" t="n">
        <v>-1057674.470832594</v>
      </c>
      <c r="FG712" t="n">
        <v>0</v>
      </c>
      <c r="FH712" t="n">
        <v>978579.5720352324</v>
      </c>
      <c r="FI712" t="n">
        <v>0</v>
      </c>
      <c r="FJ712" t="n">
        <v>0</v>
      </c>
      <c r="FK712" t="n">
        <v>-337999776.4494232</v>
      </c>
      <c r="FL712" t="n">
        <v>0</v>
      </c>
      <c r="FM712" t="n">
        <v>978579.5720352324</v>
      </c>
      <c r="FN712" t="n">
        <v>0</v>
      </c>
      <c r="FO712" t="n">
        <v>0</v>
      </c>
      <c r="FP712" t="n">
        <v>-77053726.52916741</v>
      </c>
      <c r="FQ712" t="b">
        <v>1</v>
      </c>
      <c r="FR712" t="b">
        <v>1</v>
      </c>
    </row>
    <row r="713">
      <c r="A713" t="inlineStr">
        <is>
          <t>BS00001572</t>
        </is>
      </c>
      <c r="B713" t="inlineStr">
        <is>
          <t>BS0000157201</t>
        </is>
      </c>
      <c r="C713" t="n">
        <v>210002012</v>
      </c>
      <c r="D713" t="inlineStr">
        <is>
          <t>한화 녹색ESG인프라 해외수출지원 일반사모특별자산투자신탁 1종</t>
        </is>
      </c>
      <c r="E713" t="inlineStr">
        <is>
          <t>한화 녹색ESG인프라 해외수출지원 일반사모특별자산투자신탁 1종</t>
        </is>
      </c>
      <c r="F713" t="inlineStr">
        <is>
          <t>인프라</t>
        </is>
      </c>
      <c r="G713" t="inlineStr">
        <is>
          <t>혼합</t>
        </is>
      </c>
      <c r="H713" t="inlineStr">
        <is>
          <t>혼합</t>
        </is>
      </c>
      <c r="I713" t="inlineStr">
        <is>
          <t>해외</t>
        </is>
      </c>
      <c r="J713" t="inlineStr">
        <is>
          <t>혼합</t>
        </is>
      </c>
      <c r="K713" t="inlineStr">
        <is>
          <t>선진국</t>
        </is>
      </c>
      <c r="L713" t="inlineStr">
        <is>
          <t>혼합</t>
        </is>
      </c>
      <c r="M713" t="inlineStr">
        <is>
          <t>해당없음</t>
        </is>
      </c>
      <c r="N713" t="inlineStr">
        <is>
          <t>수익증권</t>
        </is>
      </c>
      <c r="O713" t="inlineStr">
        <is>
          <t>혼합</t>
        </is>
      </c>
      <c r="P713" t="inlineStr">
        <is>
          <t>주식형</t>
        </is>
      </c>
      <c r="Q713" t="inlineStr">
        <is>
          <t>블라인드</t>
        </is>
      </c>
      <c r="R713" t="inlineStr">
        <is>
          <t>KRW</t>
        </is>
      </c>
      <c r="S713" t="inlineStr">
        <is>
          <t>KRW</t>
        </is>
      </c>
      <c r="T713" s="1" t="n">
        <v>45652</v>
      </c>
      <c r="U713" s="1" t="n">
        <v>51074</v>
      </c>
      <c r="V713" s="1" t="n">
        <v>51074</v>
      </c>
      <c r="X713" t="inlineStr">
        <is>
          <t>해당없음</t>
        </is>
      </c>
      <c r="Y713" t="inlineStr">
        <is>
          <t>해당없음</t>
        </is>
      </c>
      <c r="Z713" t="inlineStr">
        <is>
          <t>해당없음</t>
        </is>
      </c>
      <c r="AA713" t="inlineStr">
        <is>
          <t>해당없음</t>
        </is>
      </c>
      <c r="AB713" t="inlineStr">
        <is>
          <t>한화자산운용</t>
        </is>
      </c>
      <c r="AD713" t="inlineStr">
        <is>
          <t>정의헌</t>
        </is>
      </c>
      <c r="AF713" t="inlineStr">
        <is>
          <t>황민정</t>
        </is>
      </c>
      <c r="AH713" s="1" t="n">
        <v>45602</v>
      </c>
      <c r="AI713" t="inlineStr">
        <is>
          <t>기보유</t>
        </is>
      </c>
      <c r="AJ713" t="inlineStr">
        <is>
          <t>해외실물</t>
        </is>
      </c>
      <c r="AK713" t="inlineStr">
        <is>
          <t>인프라</t>
        </is>
      </c>
      <c r="AL713" t="inlineStr">
        <is>
          <t>Equity</t>
        </is>
      </c>
      <c r="AM713" t="inlineStr">
        <is>
          <t>인출</t>
        </is>
      </c>
      <c r="AN713" t="inlineStr">
        <is>
          <t>운영</t>
        </is>
      </c>
      <c r="AO713" t="n">
        <v>0</v>
      </c>
      <c r="AP713" t="n">
        <v>15000000000</v>
      </c>
      <c r="AQ713" t="n">
        <v>0</v>
      </c>
      <c r="AR713" t="n">
        <v>0</v>
      </c>
      <c r="AS713" t="n">
        <v>0</v>
      </c>
      <c r="AT713" t="n">
        <v>0</v>
      </c>
      <c r="AU713" t="n">
        <v>0</v>
      </c>
      <c r="AV713" t="n">
        <v>899037804</v>
      </c>
      <c r="AW713" t="n">
        <v>3149037804</v>
      </c>
      <c r="AX713" t="n">
        <v>0</v>
      </c>
      <c r="AY713" t="n">
        <v>0</v>
      </c>
      <c r="AZ713" t="n">
        <v>0</v>
      </c>
      <c r="BA713" t="n">
        <v>0</v>
      </c>
      <c r="BB713" t="n">
        <v>899037804</v>
      </c>
      <c r="BC713" t="n">
        <v>3149037804</v>
      </c>
      <c r="BD713" t="n">
        <v>0</v>
      </c>
      <c r="BE713" t="n">
        <v>50246</v>
      </c>
      <c r="BF713" t="n">
        <v>50246</v>
      </c>
      <c r="BG713" t="n">
        <v>0</v>
      </c>
      <c r="BH713" t="n">
        <v>0</v>
      </c>
      <c r="BI713" t="n">
        <v>50246</v>
      </c>
      <c r="BJ713" t="n">
        <v>0</v>
      </c>
      <c r="BK713" t="n">
        <v>0</v>
      </c>
      <c r="BL713" t="n">
        <v>50246</v>
      </c>
      <c r="BM713" t="n">
        <v>90690221</v>
      </c>
      <c r="BN713" t="n">
        <v>114994252</v>
      </c>
      <c r="BO713" t="n">
        <v>0</v>
      </c>
      <c r="BP713" t="n">
        <v>50246</v>
      </c>
      <c r="BQ713" t="n">
        <v>90690221</v>
      </c>
      <c r="BR713" t="n">
        <v>115044498</v>
      </c>
      <c r="BS713" t="n">
        <v>0</v>
      </c>
      <c r="BT713" t="n">
        <v>0</v>
      </c>
      <c r="BU713" t="n">
        <v>0</v>
      </c>
      <c r="BV713" t="n">
        <v>90690221</v>
      </c>
      <c r="BW713" t="n">
        <v>115044498</v>
      </c>
      <c r="BX713" t="n">
        <v>2.857046906901659</v>
      </c>
      <c r="BY713" t="n">
        <v>4.260250498956498</v>
      </c>
      <c r="BZ713" t="n">
        <v>0</v>
      </c>
      <c r="CA713" t="n">
        <v>3149037804</v>
      </c>
      <c r="CB713" t="n">
        <v>3149037804</v>
      </c>
      <c r="CC713" t="n">
        <v>2250000000</v>
      </c>
      <c r="CD713" t="n">
        <v>0</v>
      </c>
      <c r="CE713" t="n">
        <v>3264954556</v>
      </c>
      <c r="CF713" t="n">
        <v>3174264335</v>
      </c>
      <c r="CG713" t="n">
        <v>2250922500</v>
      </c>
      <c r="CH713" t="n">
        <v>3264954556</v>
      </c>
      <c r="CI713" t="n">
        <v>3174264335</v>
      </c>
      <c r="CJ713" t="n">
        <v>2250922500</v>
      </c>
      <c r="CK713" t="n">
        <v>114994252</v>
      </c>
      <c r="CL713" t="n">
        <v>0</v>
      </c>
      <c r="CM713" t="n">
        <v>40.87944209575654</v>
      </c>
      <c r="CN713" t="n">
        <v>4.624431431293488</v>
      </c>
      <c r="CO713" t="n">
        <v>4.593311846256255</v>
      </c>
      <c r="CP713" t="n">
        <v>133469520717.2785</v>
      </c>
      <c r="CQ713" t="n">
        <v>15098558470.51128</v>
      </c>
      <c r="CR713" t="n">
        <v>14996954439.56313</v>
      </c>
      <c r="CS713" t="n">
        <v>1.036826168886475</v>
      </c>
      <c r="CT713" t="n">
        <v>3385190323.885923</v>
      </c>
      <c r="CU713" t="n">
        <v>0</v>
      </c>
      <c r="CV713" t="n">
        <v>0</v>
      </c>
      <c r="CW713" t="n">
        <v>0</v>
      </c>
      <c r="CX713" t="n">
        <v>0</v>
      </c>
      <c r="CY713" t="n">
        <v>0</v>
      </c>
      <c r="CZ713" t="n">
        <v>0</v>
      </c>
      <c r="DA713" t="n">
        <v>0</v>
      </c>
      <c r="DB713" t="n">
        <v>0</v>
      </c>
      <c r="DC713" t="n">
        <v>0</v>
      </c>
      <c r="DD713" t="n">
        <v>0</v>
      </c>
      <c r="DE713" t="n">
        <v>0</v>
      </c>
      <c r="DF713" t="n">
        <v>0</v>
      </c>
      <c r="DG713" t="n">
        <v>0</v>
      </c>
      <c r="DH713" t="n">
        <v>0</v>
      </c>
      <c r="DI713" t="n">
        <v>1</v>
      </c>
      <c r="DJ713" t="n">
        <v>0</v>
      </c>
      <c r="DK713" t="n">
        <v>3264954556</v>
      </c>
      <c r="DL713" t="n">
        <v>0</v>
      </c>
      <c r="DM713" t="n">
        <v>2250922500</v>
      </c>
      <c r="DN713" t="n">
        <v>0</v>
      </c>
      <c r="DO713" t="n">
        <v>899037804</v>
      </c>
      <c r="DP713" t="n">
        <v>0</v>
      </c>
      <c r="DQ713" t="n">
        <v>0</v>
      </c>
      <c r="DR713" t="n">
        <v>0</v>
      </c>
      <c r="DS713" t="n">
        <v>0</v>
      </c>
      <c r="DT713" t="n">
        <v>0</v>
      </c>
      <c r="DU713" t="n">
        <v>0</v>
      </c>
      <c r="DV713" t="n">
        <v>2459946913</v>
      </c>
      <c r="DW713" t="n">
        <v>8930170.959431184</v>
      </c>
      <c r="DX713" t="n">
        <v>0</v>
      </c>
      <c r="DY713" t="n">
        <v>73100470.49944244</v>
      </c>
      <c r="DZ713" t="n">
        <v>0</v>
      </c>
      <c r="EA713" t="n">
        <v>0</v>
      </c>
      <c r="EB713" t="n">
        <v>82030641.45887363</v>
      </c>
      <c r="EC713" t="n">
        <v>0.03334650883129592</v>
      </c>
      <c r="ED713" t="n">
        <v>82030641.45887363</v>
      </c>
      <c r="EE713" t="n">
        <v>108874835.9354338</v>
      </c>
      <c r="EF713" t="n">
        <v>0</v>
      </c>
      <c r="EG713" t="n">
        <v>0</v>
      </c>
      <c r="EH713" t="n">
        <v>0</v>
      </c>
      <c r="EI713" t="n">
        <v>0</v>
      </c>
      <c r="EJ713" t="n">
        <v>90690221</v>
      </c>
      <c r="EK713" t="n">
        <v>0</v>
      </c>
      <c r="EL713" t="n">
        <v>50246</v>
      </c>
      <c r="EM713" t="n">
        <v>0</v>
      </c>
      <c r="EN713" t="n">
        <v>0</v>
      </c>
      <c r="EO713" t="n">
        <v>114994252</v>
      </c>
      <c r="EP713" t="n">
        <v>90690221</v>
      </c>
      <c r="EQ713" t="n">
        <v>115044498</v>
      </c>
      <c r="ER713" t="n">
        <v>335</v>
      </c>
      <c r="EU713" t="n">
        <v>2024</v>
      </c>
      <c r="EV713" t="inlineStr">
        <is>
          <t>국내간접투자</t>
        </is>
      </c>
      <c r="EW713" t="n">
        <v>0</v>
      </c>
      <c r="EX713" t="n">
        <v>0</v>
      </c>
      <c r="EY713" t="n">
        <v>0</v>
      </c>
      <c r="EZ713" t="n">
        <v>0</v>
      </c>
      <c r="FA713" t="n">
        <v>0</v>
      </c>
      <c r="FB713" t="n">
        <v>0</v>
      </c>
      <c r="FC713" t="n">
        <v>0</v>
      </c>
      <c r="FD713" t="n">
        <v>0</v>
      </c>
      <c r="FE713" t="n">
        <v>0</v>
      </c>
      <c r="FF713" t="n">
        <v>0</v>
      </c>
      <c r="FG713" t="n">
        <v>0</v>
      </c>
      <c r="FH713" t="n">
        <v>0</v>
      </c>
      <c r="FI713" t="n">
        <v>0</v>
      </c>
      <c r="FJ713" t="n">
        <v>0</v>
      </c>
      <c r="FK713" t="n">
        <v>90690221</v>
      </c>
      <c r="FL713" t="n">
        <v>0</v>
      </c>
      <c r="FM713" t="n">
        <v>50246</v>
      </c>
      <c r="FN713" t="n">
        <v>0</v>
      </c>
      <c r="FO713" t="n">
        <v>0</v>
      </c>
      <c r="FP713" t="n">
        <v>114994252</v>
      </c>
      <c r="FQ713" t="b">
        <v>1</v>
      </c>
      <c r="FR713" t="b">
        <v>1</v>
      </c>
    </row>
    <row r="714">
      <c r="A714" t="inlineStr">
        <is>
          <t>BS00001574</t>
        </is>
      </c>
      <c r="B714" t="n">
        <v>505854508509</v>
      </c>
      <c r="C714" t="n">
        <v>6000000001300</v>
      </c>
      <c r="D714" t="inlineStr">
        <is>
          <t>판교 그래비티호텔 담보대출 리파이낸싱(마스턴71호)</t>
        </is>
      </c>
      <c r="E714" t="inlineStr">
        <is>
          <t>판교 그래비티호텔 담보대출 리파이낸싱(마스턴71호)_ 선순위</t>
        </is>
      </c>
      <c r="F714" t="inlineStr">
        <is>
          <t>부동산</t>
        </is>
      </c>
      <c r="G714" t="inlineStr">
        <is>
          <t>수익형</t>
        </is>
      </c>
      <c r="H714" t="inlineStr">
        <is>
          <t>호텔</t>
        </is>
      </c>
      <c r="I714" t="inlineStr">
        <is>
          <t>국내</t>
        </is>
      </c>
      <c r="J714" t="inlineStr">
        <is>
          <t>아시아</t>
        </is>
      </c>
      <c r="K714" t="inlineStr">
        <is>
          <t>이머징</t>
        </is>
      </c>
      <c r="L714" t="inlineStr">
        <is>
          <t>한국</t>
        </is>
      </c>
      <c r="M714" t="inlineStr">
        <is>
          <t>수도권</t>
        </is>
      </c>
      <c r="N714" t="inlineStr">
        <is>
          <t>대출</t>
        </is>
      </c>
      <c r="O714" t="inlineStr">
        <is>
          <t>선순위</t>
        </is>
      </c>
      <c r="P714" t="inlineStr">
        <is>
          <t>대출</t>
        </is>
      </c>
      <c r="Q714" t="inlineStr">
        <is>
          <t>프로젝트</t>
        </is>
      </c>
      <c r="R714" t="inlineStr">
        <is>
          <t>KRW</t>
        </is>
      </c>
      <c r="S714" t="inlineStr">
        <is>
          <t>KRW</t>
        </is>
      </c>
      <c r="T714" s="1" t="n">
        <v>45601</v>
      </c>
      <c r="U714" s="1" t="n">
        <v>45966</v>
      </c>
      <c r="V714" s="1" t="n">
        <v>46058</v>
      </c>
      <c r="W714" s="1" t="n">
        <v>45988</v>
      </c>
      <c r="X714" t="inlineStr">
        <is>
          <t>해당없음</t>
        </is>
      </c>
      <c r="Y714" t="inlineStr">
        <is>
          <t>해당없음</t>
        </is>
      </c>
      <c r="Z714" t="inlineStr">
        <is>
          <t>무보증</t>
        </is>
      </c>
      <c r="AA714" t="inlineStr">
        <is>
          <t>무보증</t>
        </is>
      </c>
      <c r="AB714" t="inlineStr">
        <is>
          <t>마스턴투자운용</t>
        </is>
      </c>
      <c r="AC714" t="inlineStr">
        <is>
          <t>해당없음</t>
        </is>
      </c>
      <c r="AD714" t="inlineStr">
        <is>
          <t>허강혁</t>
        </is>
      </c>
      <c r="AF714" t="inlineStr">
        <is>
          <t>김현우</t>
        </is>
      </c>
      <c r="AH714" s="1" t="n">
        <v>45601</v>
      </c>
      <c r="AI714" t="inlineStr">
        <is>
          <t>기보유</t>
        </is>
      </c>
      <c r="AJ714" t="inlineStr">
        <is>
          <t>국내실물</t>
        </is>
      </c>
      <c r="AK714" t="inlineStr">
        <is>
          <t>부동산</t>
        </is>
      </c>
      <c r="AL714" t="inlineStr">
        <is>
          <t>Debt</t>
        </is>
      </c>
      <c r="AM714" t="inlineStr">
        <is>
          <t>인출</t>
        </is>
      </c>
      <c r="AN714" t="inlineStr">
        <is>
          <t>상환</t>
        </is>
      </c>
      <c r="AO714" t="n">
        <v>0</v>
      </c>
      <c r="AP714" t="n">
        <v>50000000000</v>
      </c>
      <c r="AQ714" t="n">
        <v>0</v>
      </c>
      <c r="AR714" t="n">
        <v>0</v>
      </c>
      <c r="AS714" t="n">
        <v>0</v>
      </c>
      <c r="AT714" t="n">
        <v>0</v>
      </c>
      <c r="AU714" t="n">
        <v>0</v>
      </c>
      <c r="AV714" t="n">
        <v>0</v>
      </c>
      <c r="AW714" t="n">
        <v>0</v>
      </c>
      <c r="AX714" t="n">
        <v>0</v>
      </c>
      <c r="AY714" t="n">
        <v>50000000000</v>
      </c>
      <c r="AZ714" t="n">
        <v>0</v>
      </c>
      <c r="BA714" t="n">
        <v>0</v>
      </c>
      <c r="BB714" t="n">
        <v>-50000000000</v>
      </c>
      <c r="BC714" t="n">
        <v>0</v>
      </c>
      <c r="BD714" t="n">
        <v>0</v>
      </c>
      <c r="BE714" t="n">
        <v>2540820791</v>
      </c>
      <c r="BF714" t="n">
        <v>0</v>
      </c>
      <c r="BG714" t="n">
        <v>0</v>
      </c>
      <c r="BH714" t="n">
        <v>2540820791</v>
      </c>
      <c r="BI714" t="n">
        <v>0</v>
      </c>
      <c r="BJ714" t="n">
        <v>0</v>
      </c>
      <c r="BK714" t="n">
        <v>0</v>
      </c>
      <c r="BL714" t="n">
        <v>2404718141</v>
      </c>
      <c r="BM714" t="n">
        <v>0</v>
      </c>
      <c r="BN714" t="n">
        <v>0</v>
      </c>
      <c r="BO714" t="n">
        <v>0</v>
      </c>
      <c r="BP714" t="n">
        <v>2432794359</v>
      </c>
      <c r="BQ714" t="n">
        <v>0</v>
      </c>
      <c r="BR714" t="n">
        <v>2432794359</v>
      </c>
      <c r="BS714" t="n">
        <v>0</v>
      </c>
      <c r="BT714" t="n">
        <v>0</v>
      </c>
      <c r="BU714" t="n">
        <v>0</v>
      </c>
      <c r="BV714" t="n">
        <v>0</v>
      </c>
      <c r="BW714" t="n">
        <v>2432794359</v>
      </c>
      <c r="BX714" t="n">
        <v>0</v>
      </c>
      <c r="BY714" t="n">
        <v>10.22887229222934</v>
      </c>
      <c r="BZ714" t="n">
        <v>0</v>
      </c>
      <c r="CA714" t="n">
        <v>0</v>
      </c>
      <c r="CB714" t="n">
        <v>0</v>
      </c>
      <c r="CC714" t="n">
        <v>50000000000</v>
      </c>
      <c r="CD714" t="n">
        <v>0</v>
      </c>
      <c r="CE714" t="n">
        <v>0</v>
      </c>
      <c r="CF714" t="n">
        <v>0</v>
      </c>
      <c r="CG714" t="n">
        <v>50000000000</v>
      </c>
      <c r="CH714" t="n">
        <v>0</v>
      </c>
      <c r="CI714" t="n">
        <v>0</v>
      </c>
      <c r="CJ714" t="n">
        <v>50000000000</v>
      </c>
      <c r="CK714" t="n">
        <v>0</v>
      </c>
      <c r="CL714" t="n">
        <v>0</v>
      </c>
      <c r="CM714" t="n">
        <v>0</v>
      </c>
      <c r="CN714" t="n">
        <v>0</v>
      </c>
      <c r="CO714" t="n">
        <v>0</v>
      </c>
      <c r="CP714" t="n">
        <v>0</v>
      </c>
      <c r="CQ714" t="n">
        <v>0</v>
      </c>
      <c r="CR714" t="n">
        <v>0</v>
      </c>
      <c r="CS714" t="n">
        <v>0</v>
      </c>
      <c r="CT714" t="n">
        <v>0</v>
      </c>
      <c r="CU714" t="n">
        <v>0</v>
      </c>
      <c r="CV714" t="n">
        <v>0</v>
      </c>
      <c r="CW714" t="n">
        <v>0</v>
      </c>
      <c r="CX714" t="n">
        <v>0</v>
      </c>
      <c r="CY714" t="n">
        <v>4.5</v>
      </c>
      <c r="CZ714" t="n">
        <v>0</v>
      </c>
      <c r="DA714" t="n">
        <v>0</v>
      </c>
      <c r="DB714" t="n">
        <v>0</v>
      </c>
      <c r="DC714" t="n">
        <v>0</v>
      </c>
      <c r="DD714" t="n">
        <v>225000000000</v>
      </c>
      <c r="DE714" t="n">
        <v>0</v>
      </c>
      <c r="DF714" t="n">
        <v>0</v>
      </c>
      <c r="DG714" t="n">
        <v>0</v>
      </c>
      <c r="DH714" t="n">
        <v>1</v>
      </c>
      <c r="DI714" t="n">
        <v>0</v>
      </c>
      <c r="DJ714" t="n">
        <v>0</v>
      </c>
      <c r="DK714" t="n">
        <v>0</v>
      </c>
      <c r="DL714" t="n">
        <v>50000000000</v>
      </c>
      <c r="DM714" t="n">
        <v>0</v>
      </c>
      <c r="DN714" t="n">
        <v>0</v>
      </c>
      <c r="DO714" t="n">
        <v>0</v>
      </c>
      <c r="DP714" t="n">
        <v>50000000000</v>
      </c>
      <c r="DQ714" t="n">
        <v>0</v>
      </c>
      <c r="DR714" t="n">
        <v>0</v>
      </c>
      <c r="DS714" t="n">
        <v>0</v>
      </c>
      <c r="DT714" t="n">
        <v>0</v>
      </c>
      <c r="DU714" t="n">
        <v>0</v>
      </c>
      <c r="DV714" t="n">
        <v>50339232594.12967</v>
      </c>
      <c r="DW714" t="n">
        <v>2433148917.942224</v>
      </c>
      <c r="DX714" t="n">
        <v>0</v>
      </c>
      <c r="DY714" t="n">
        <v>0</v>
      </c>
      <c r="DZ714" t="n">
        <v>0</v>
      </c>
      <c r="EA714" t="n">
        <v>0</v>
      </c>
      <c r="EB714" t="n">
        <v>2433148917.942224</v>
      </c>
      <c r="EC714" t="n">
        <v>0</v>
      </c>
      <c r="ED714" t="n">
        <v>0</v>
      </c>
      <c r="EE714" t="n">
        <v>0</v>
      </c>
      <c r="EF714" t="n">
        <v>0</v>
      </c>
      <c r="EG714" t="n">
        <v>0</v>
      </c>
      <c r="EH714" t="n">
        <v>0</v>
      </c>
      <c r="EI714" t="n">
        <v>0</v>
      </c>
      <c r="EJ714" t="n">
        <v>0</v>
      </c>
      <c r="EK714" t="n">
        <v>0</v>
      </c>
      <c r="EL714" t="n">
        <v>2432794359</v>
      </c>
      <c r="EM714" t="n">
        <v>0</v>
      </c>
      <c r="EN714" t="n">
        <v>0</v>
      </c>
      <c r="EO714" t="n">
        <v>0</v>
      </c>
      <c r="EP714" t="n">
        <v>0</v>
      </c>
      <c r="EQ714" t="n">
        <v>2432794359</v>
      </c>
      <c r="ER714" t="n">
        <v>111</v>
      </c>
      <c r="EU714" t="n">
        <v>2024</v>
      </c>
      <c r="EV714" t="inlineStr">
        <is>
          <t>국내간접투자</t>
        </is>
      </c>
      <c r="EW714" t="n">
        <v>0</v>
      </c>
      <c r="EX714" t="n">
        <v>0</v>
      </c>
      <c r="EY714" t="n">
        <v>0</v>
      </c>
      <c r="EZ714" t="n">
        <v>0</v>
      </c>
      <c r="FA714" t="n">
        <v>0</v>
      </c>
      <c r="FB714" t="n">
        <v>0</v>
      </c>
      <c r="FC714" t="n">
        <v>2432794359</v>
      </c>
      <c r="FD714" t="n">
        <v>0</v>
      </c>
      <c r="FE714" t="n">
        <v>0</v>
      </c>
      <c r="FF714" t="n">
        <v>0</v>
      </c>
      <c r="FG714" t="n">
        <v>0</v>
      </c>
      <c r="FH714" t="n">
        <v>0</v>
      </c>
      <c r="FI714" t="n">
        <v>0</v>
      </c>
      <c r="FJ714" t="n">
        <v>0</v>
      </c>
      <c r="FK714" t="n">
        <v>0</v>
      </c>
      <c r="FL714" t="n">
        <v>0</v>
      </c>
      <c r="FM714" t="n">
        <v>0</v>
      </c>
      <c r="FN714" t="n">
        <v>0</v>
      </c>
      <c r="FO714" t="n">
        <v>0</v>
      </c>
      <c r="FP714" t="n">
        <v>0</v>
      </c>
      <c r="FQ714" t="b">
        <v>1</v>
      </c>
      <c r="FR714" t="b">
        <v>1</v>
      </c>
    </row>
    <row r="715">
      <c r="A715" t="inlineStr">
        <is>
          <t>BS00001575</t>
        </is>
      </c>
      <c r="B715" t="inlineStr">
        <is>
          <t>BS0000157501</t>
        </is>
      </c>
      <c r="C715" t="n">
        <v>210002033</v>
      </c>
      <c r="D715" t="inlineStr">
        <is>
          <t>신한 BAYSIDE VII 일반사모투자신탁제2호(H)</t>
        </is>
      </c>
      <c r="E715" t="inlineStr">
        <is>
          <t>신한 BAYSIDE VII 일반사모투자신탁제2호(H)</t>
        </is>
      </c>
      <c r="F715" t="inlineStr">
        <is>
          <t>PD</t>
        </is>
      </c>
      <c r="G715" t="inlineStr">
        <is>
          <t>PD</t>
        </is>
      </c>
      <c r="H715" t="inlineStr">
        <is>
          <t>Distressed</t>
        </is>
      </c>
      <c r="I715" t="inlineStr">
        <is>
          <t>해외</t>
        </is>
      </c>
      <c r="J715" t="inlineStr">
        <is>
          <t>유럽</t>
        </is>
      </c>
      <c r="K715" t="inlineStr">
        <is>
          <t>선진국</t>
        </is>
      </c>
      <c r="L715" t="inlineStr">
        <is>
          <t>혼합</t>
        </is>
      </c>
      <c r="M715" t="inlineStr">
        <is>
          <t>해당없음</t>
        </is>
      </c>
      <c r="N715" t="inlineStr">
        <is>
          <t>수익증권</t>
        </is>
      </c>
      <c r="O715" t="inlineStr">
        <is>
          <t>지분</t>
        </is>
      </c>
      <c r="P715" t="inlineStr">
        <is>
          <t>채권형</t>
        </is>
      </c>
      <c r="Q715" t="inlineStr">
        <is>
          <t>블라인드</t>
        </is>
      </c>
      <c r="R715" t="inlineStr">
        <is>
          <t>KRW</t>
        </is>
      </c>
      <c r="S715" t="inlineStr">
        <is>
          <t>EUR</t>
        </is>
      </c>
      <c r="T715" s="1" t="n">
        <v>45649</v>
      </c>
      <c r="U715" s="1" t="n">
        <v>48204</v>
      </c>
      <c r="V715" s="1" t="n">
        <v>48204</v>
      </c>
      <c r="X715" t="inlineStr">
        <is>
          <t>해당없음</t>
        </is>
      </c>
      <c r="Y715" t="inlineStr">
        <is>
          <t>해당없음</t>
        </is>
      </c>
      <c r="Z715" t="inlineStr">
        <is>
          <t>해당없음</t>
        </is>
      </c>
      <c r="AA715" t="inlineStr">
        <is>
          <t>해당없음</t>
        </is>
      </c>
      <c r="AB715" t="inlineStr">
        <is>
          <t>신한자산운용</t>
        </is>
      </c>
      <c r="AC715" t="inlineStr">
        <is>
          <t>H.I.G Capital</t>
        </is>
      </c>
      <c r="AD715" t="inlineStr">
        <is>
          <t>이경진</t>
        </is>
      </c>
      <c r="AF715" t="inlineStr">
        <is>
          <t>이현호</t>
        </is>
      </c>
      <c r="AH715" s="1" t="n">
        <v>45621</v>
      </c>
      <c r="AI715" t="inlineStr">
        <is>
          <t>기보유</t>
        </is>
      </c>
      <c r="AJ715" t="inlineStr">
        <is>
          <t>사모투자</t>
        </is>
      </c>
      <c r="AK715" t="inlineStr">
        <is>
          <t>PD</t>
        </is>
      </c>
      <c r="AL715" t="inlineStr">
        <is>
          <t>Debt</t>
        </is>
      </c>
      <c r="AM715" t="inlineStr">
        <is>
          <t>인출</t>
        </is>
      </c>
      <c r="AN715" t="inlineStr">
        <is>
          <t>운영</t>
        </is>
      </c>
      <c r="AO715" t="n">
        <v>50000000</v>
      </c>
      <c r="AP715" t="n">
        <v>80000000000</v>
      </c>
      <c r="AQ715" t="n">
        <v>0</v>
      </c>
      <c r="AR715" t="n">
        <v>0</v>
      </c>
      <c r="AS715" t="n">
        <v>0</v>
      </c>
      <c r="AT715" t="n">
        <v>0</v>
      </c>
      <c r="AU715" t="n">
        <v>0</v>
      </c>
      <c r="AV715" t="n">
        <v>8842285922</v>
      </c>
      <c r="AW715" t="n">
        <v>33603428779</v>
      </c>
      <c r="AX715" t="n">
        <v>0</v>
      </c>
      <c r="AY715" t="n">
        <v>0</v>
      </c>
      <c r="AZ715" t="n">
        <v>0</v>
      </c>
      <c r="BA715" t="n">
        <v>0</v>
      </c>
      <c r="BB715" t="n">
        <v>8842285922</v>
      </c>
      <c r="BC715" t="n">
        <v>33603428779</v>
      </c>
      <c r="BD715" t="n">
        <v>2752664854</v>
      </c>
      <c r="BE715" t="n">
        <v>7337226351</v>
      </c>
      <c r="BF715" t="n">
        <v>7337226351</v>
      </c>
      <c r="BG715" t="n">
        <v>7336576267</v>
      </c>
      <c r="BH715" t="n">
        <v>0</v>
      </c>
      <c r="BI715" t="n">
        <v>650084</v>
      </c>
      <c r="BJ715" t="n">
        <v>0</v>
      </c>
      <c r="BK715" t="n">
        <v>7336576267</v>
      </c>
      <c r="BL715" t="n">
        <v>650084</v>
      </c>
      <c r="BM715" t="n">
        <v>-1261650930</v>
      </c>
      <c r="BN715" t="n">
        <v>561401629</v>
      </c>
      <c r="BO715" t="n">
        <v>2752664854</v>
      </c>
      <c r="BP715" t="n">
        <v>7337226351</v>
      </c>
      <c r="BQ715" t="n">
        <v>1491013924</v>
      </c>
      <c r="BR715" t="n">
        <v>7898627980</v>
      </c>
      <c r="BS715" t="n">
        <v>0</v>
      </c>
      <c r="BT715" t="n">
        <v>0</v>
      </c>
      <c r="BU715" t="n">
        <v>0</v>
      </c>
      <c r="BV715" t="n">
        <v>1491013924</v>
      </c>
      <c r="BW715" t="n">
        <v>7898627980</v>
      </c>
      <c r="BX715" t="n">
        <v>4.388674050995264</v>
      </c>
      <c r="BY715" t="n">
        <v>31.05092702192712</v>
      </c>
      <c r="BZ715" t="n">
        <v>0</v>
      </c>
      <c r="CA715" t="n">
        <v>33603428779</v>
      </c>
      <c r="CB715" t="n">
        <v>33603428779</v>
      </c>
      <c r="CC715" t="n">
        <v>24761142857</v>
      </c>
      <c r="CD715" t="n">
        <v>0</v>
      </c>
      <c r="CE715" t="n">
        <v>34088813699</v>
      </c>
      <c r="CF715" t="n">
        <v>35350464629</v>
      </c>
      <c r="CG715" t="n">
        <v>24685126148</v>
      </c>
      <c r="CH715" t="n">
        <v>34088813699</v>
      </c>
      <c r="CI715" t="n">
        <v>35350464629</v>
      </c>
      <c r="CJ715" t="n">
        <v>24685126148</v>
      </c>
      <c r="CK715" t="n">
        <v>561401629</v>
      </c>
      <c r="CL715" t="n">
        <v>0</v>
      </c>
      <c r="CM715" t="n">
        <v>67.23562300205231</v>
      </c>
      <c r="CN715" t="n">
        <v>26.74443066120147</v>
      </c>
      <c r="CO715" t="n">
        <v>25.82080662250519</v>
      </c>
      <c r="CP715" t="n">
        <v>2291982626453.16</v>
      </c>
      <c r="CQ715" t="n">
        <v>911685914295.5203</v>
      </c>
      <c r="CR715" t="n">
        <v>880200666512.4847</v>
      </c>
      <c r="CS715" t="n">
        <v>1.232792055907361</v>
      </c>
      <c r="CT715" t="n">
        <v>42024418723.43324</v>
      </c>
      <c r="CU715" t="n">
        <v>0</v>
      </c>
      <c r="CV715" t="n">
        <v>0</v>
      </c>
      <c r="CW715" t="n">
        <v>0</v>
      </c>
      <c r="CX715" t="n">
        <v>0</v>
      </c>
      <c r="CY715" t="n">
        <v>0</v>
      </c>
      <c r="CZ715" t="n">
        <v>0</v>
      </c>
      <c r="DA715" t="n">
        <v>0</v>
      </c>
      <c r="DB715" t="n">
        <v>0</v>
      </c>
      <c r="DC715" t="n">
        <v>0</v>
      </c>
      <c r="DD715" t="n">
        <v>0</v>
      </c>
      <c r="DE715" t="n">
        <v>0</v>
      </c>
      <c r="DF715" t="n">
        <v>0</v>
      </c>
      <c r="DG715" t="n">
        <v>0</v>
      </c>
      <c r="DH715" t="n">
        <v>0.9205809641525757</v>
      </c>
      <c r="DI715" t="n">
        <v>0.07941903584742424</v>
      </c>
      <c r="DJ715" t="n">
        <v>31381512981.84295</v>
      </c>
      <c r="DK715" t="n">
        <v>2707300717.157048</v>
      </c>
      <c r="DL715" t="n">
        <v>22724657229.5538</v>
      </c>
      <c r="DM715" t="n">
        <v>1960468918.446202</v>
      </c>
      <c r="DN715" t="n">
        <v>8140040099.387507</v>
      </c>
      <c r="DO715" t="n">
        <v>702245822.6124927</v>
      </c>
      <c r="DP715" t="n">
        <v>0</v>
      </c>
      <c r="DQ715" t="n">
        <v>0</v>
      </c>
      <c r="DR715" t="n">
        <v>0</v>
      </c>
      <c r="DS715" t="n">
        <v>0</v>
      </c>
      <c r="DT715" t="n">
        <v>0</v>
      </c>
      <c r="DU715" t="n">
        <v>0</v>
      </c>
      <c r="DV715" t="n">
        <v>34684870337</v>
      </c>
      <c r="DW715" t="n">
        <v>2938920933.975606</v>
      </c>
      <c r="DX715" t="n">
        <v>0</v>
      </c>
      <c r="DY715" t="n">
        <v>2804602361.854897</v>
      </c>
      <c r="DZ715" t="n">
        <v>11026851667.88834</v>
      </c>
      <c r="EA715" t="n">
        <v>0</v>
      </c>
      <c r="EB715" t="n">
        <v>16770374963.71885</v>
      </c>
      <c r="EC715" t="n">
        <v>0.4835069239347592</v>
      </c>
      <c r="ED715" t="n">
        <v>16770374963.71885</v>
      </c>
      <c r="EE715" t="n">
        <v>16482177452.18857</v>
      </c>
      <c r="EF715" t="n">
        <v>0</v>
      </c>
      <c r="EG715" t="n">
        <v>2752664854</v>
      </c>
      <c r="EH715" t="n">
        <v>0</v>
      </c>
      <c r="EI715" t="n">
        <v>0</v>
      </c>
      <c r="EJ715" t="n">
        <v>-1261650930</v>
      </c>
      <c r="EK715" t="n">
        <v>0</v>
      </c>
      <c r="EL715" t="n">
        <v>7337226351</v>
      </c>
      <c r="EM715" t="n">
        <v>0</v>
      </c>
      <c r="EN715" t="n">
        <v>0</v>
      </c>
      <c r="EO715" t="n">
        <v>561401629</v>
      </c>
      <c r="EP715" t="n">
        <v>1491013924</v>
      </c>
      <c r="EQ715" t="n">
        <v>7898627980</v>
      </c>
      <c r="ER715" t="n">
        <v>31</v>
      </c>
      <c r="EU715" t="n">
        <v>2024</v>
      </c>
      <c r="EV715" t="inlineStr">
        <is>
          <t>국내간접투자</t>
        </is>
      </c>
      <c r="EW715" t="n">
        <v>0</v>
      </c>
      <c r="EX715" t="n">
        <v>2534050865.284229</v>
      </c>
      <c r="EY715" t="n">
        <v>0</v>
      </c>
      <c r="EZ715" t="n">
        <v>0</v>
      </c>
      <c r="FA715" t="n">
        <v>-1161451829.563394</v>
      </c>
      <c r="FB715" t="n">
        <v>0</v>
      </c>
      <c r="FC715" t="n">
        <v>6754510908.409265</v>
      </c>
      <c r="FD715" t="n">
        <v>0</v>
      </c>
      <c r="FE715" t="n">
        <v>0</v>
      </c>
      <c r="FF715" t="n">
        <v>516815652.9016466</v>
      </c>
      <c r="FG715" t="n">
        <v>0</v>
      </c>
      <c r="FH715" t="n">
        <v>218613988.7157708</v>
      </c>
      <c r="FI715" t="n">
        <v>0</v>
      </c>
      <c r="FJ715" t="n">
        <v>0</v>
      </c>
      <c r="FK715" t="n">
        <v>-100199100.4366061</v>
      </c>
      <c r="FL715" t="n">
        <v>0</v>
      </c>
      <c r="FM715" t="n">
        <v>582715442.5907347</v>
      </c>
      <c r="FN715" t="n">
        <v>0</v>
      </c>
      <c r="FO715" t="n">
        <v>0</v>
      </c>
      <c r="FP715" t="n">
        <v>44585976.09835336</v>
      </c>
      <c r="FQ715" t="b">
        <v>1</v>
      </c>
      <c r="FR715" t="b">
        <v>1</v>
      </c>
    </row>
    <row r="716">
      <c r="A716" t="inlineStr">
        <is>
          <t>BS00000234</t>
        </is>
      </c>
      <c r="B716" t="inlineStr">
        <is>
          <t>BS0000023401</t>
        </is>
      </c>
      <c r="C716" t="n">
        <v>110001158</v>
      </c>
      <c r="D716" t="inlineStr">
        <is>
          <t>발해인프라투융자회사</t>
        </is>
      </c>
      <c r="E716" t="inlineStr">
        <is>
          <t>KB발해인프라</t>
        </is>
      </c>
      <c r="F716" t="inlineStr">
        <is>
          <t>인프라</t>
        </is>
      </c>
      <c r="G716" t="inlineStr">
        <is>
          <t>BTO</t>
        </is>
      </c>
      <c r="H716" t="inlineStr">
        <is>
          <t>도로</t>
        </is>
      </c>
      <c r="I716" t="inlineStr">
        <is>
          <t>국내</t>
        </is>
      </c>
      <c r="J716" t="inlineStr">
        <is>
          <t>아시아</t>
        </is>
      </c>
      <c r="K716" t="inlineStr">
        <is>
          <t>이머징</t>
        </is>
      </c>
      <c r="L716" t="inlineStr">
        <is>
          <t>한국</t>
        </is>
      </c>
      <c r="M716" t="inlineStr">
        <is>
          <t>해당없음</t>
        </is>
      </c>
      <c r="N716" t="inlineStr">
        <is>
          <t>출자</t>
        </is>
      </c>
      <c r="O716" t="inlineStr">
        <is>
          <t>혼합</t>
        </is>
      </c>
      <c r="P716" t="inlineStr">
        <is>
          <t>주식형</t>
        </is>
      </c>
      <c r="Q716" t="inlineStr">
        <is>
          <t>블라인드</t>
        </is>
      </c>
      <c r="R716" t="inlineStr">
        <is>
          <t>KRW</t>
        </is>
      </c>
      <c r="S716" t="inlineStr">
        <is>
          <t>KRW</t>
        </is>
      </c>
      <c r="T716" s="1" t="n">
        <v>38741</v>
      </c>
      <c r="U716" s="1" t="n">
        <v>44220</v>
      </c>
      <c r="V716" s="1" t="n">
        <v>2958465</v>
      </c>
      <c r="X716" t="inlineStr">
        <is>
          <t>PPP</t>
        </is>
      </c>
      <c r="Y716" t="inlineStr">
        <is>
          <t>Merchant(정부)</t>
        </is>
      </c>
      <c r="Z716" t="inlineStr">
        <is>
          <t>해지시 지급금</t>
        </is>
      </c>
      <c r="AA716" t="inlineStr">
        <is>
          <t>CI 자금보충 등(사업별 상이)</t>
        </is>
      </c>
      <c r="AB716" t="inlineStr">
        <is>
          <t>KB자산운용</t>
        </is>
      </c>
      <c r="AC716" t="inlineStr">
        <is>
          <t>해당없음</t>
        </is>
      </c>
      <c r="AD716" t="inlineStr">
        <is>
          <t>이다인</t>
        </is>
      </c>
      <c r="AF716" t="inlineStr">
        <is>
          <t>유재섭</t>
        </is>
      </c>
      <c r="AG716" t="inlineStr">
        <is>
          <t>정상</t>
        </is>
      </c>
      <c r="AI716" t="inlineStr">
        <is>
          <t>기보유</t>
        </is>
      </c>
      <c r="AJ716" t="inlineStr">
        <is>
          <t>국내실물</t>
        </is>
      </c>
      <c r="AK716" t="inlineStr">
        <is>
          <t>인프라</t>
        </is>
      </c>
      <c r="AL716" t="inlineStr">
        <is>
          <t>Equity</t>
        </is>
      </c>
      <c r="AM716" t="inlineStr">
        <is>
          <t>인출</t>
        </is>
      </c>
      <c r="AN716" t="inlineStr">
        <is>
          <t>운영</t>
        </is>
      </c>
      <c r="AO716" t="n">
        <v>0</v>
      </c>
      <c r="AP716" t="n">
        <v>100000000000</v>
      </c>
      <c r="AQ716" t="n">
        <v>0</v>
      </c>
      <c r="AR716" t="n">
        <v>0</v>
      </c>
      <c r="AS716" t="n">
        <v>0</v>
      </c>
      <c r="AT716" t="n">
        <v>0</v>
      </c>
      <c r="AU716" t="n">
        <v>0</v>
      </c>
      <c r="AV716" t="n">
        <v>0</v>
      </c>
      <c r="AW716" t="n">
        <v>0</v>
      </c>
      <c r="AX716" t="n">
        <v>0</v>
      </c>
      <c r="AY716" t="n">
        <v>0</v>
      </c>
      <c r="AZ716" t="n">
        <v>0</v>
      </c>
      <c r="BA716" t="n">
        <v>0</v>
      </c>
      <c r="BB716" t="n">
        <v>0</v>
      </c>
      <c r="BC716" t="n">
        <v>0</v>
      </c>
      <c r="BD716" t="n">
        <v>0</v>
      </c>
      <c r="BE716" t="n">
        <v>3728272600</v>
      </c>
      <c r="BF716" t="n">
        <v>3728272600</v>
      </c>
      <c r="BG716" t="n">
        <v>3728272600</v>
      </c>
      <c r="BH716" t="n">
        <v>0</v>
      </c>
      <c r="BI716" t="n">
        <v>0</v>
      </c>
      <c r="BJ716" t="n">
        <v>0</v>
      </c>
      <c r="BK716" t="n">
        <v>3728272600</v>
      </c>
      <c r="BL716" t="n">
        <v>0</v>
      </c>
      <c r="BM716" t="n">
        <v>0</v>
      </c>
      <c r="BN716" t="n">
        <v>0</v>
      </c>
      <c r="BO716" t="n">
        <v>0</v>
      </c>
      <c r="BP716" t="n">
        <v>3728272600</v>
      </c>
      <c r="BQ716" t="n">
        <v>0</v>
      </c>
      <c r="BR716" t="n">
        <v>3728272600</v>
      </c>
      <c r="BS716" t="n">
        <v>-16660227769</v>
      </c>
      <c r="BT716" t="n">
        <v>-5245977809</v>
      </c>
      <c r="BU716" t="n">
        <v>0</v>
      </c>
      <c r="BV716" t="n">
        <v>-16660227769</v>
      </c>
      <c r="BW716" t="n">
        <v>-1517705209</v>
      </c>
      <c r="BX716" t="n">
        <v>-25.61987195935588</v>
      </c>
      <c r="BY716" t="n">
        <v>-2.932755178826762</v>
      </c>
      <c r="BZ716" t="n">
        <v>0</v>
      </c>
      <c r="CA716" t="n">
        <v>39263861231</v>
      </c>
      <c r="CB716" t="n">
        <v>39263861231</v>
      </c>
      <c r="CC716" t="n">
        <v>39263861231</v>
      </c>
      <c r="CD716" t="n">
        <v>0</v>
      </c>
      <c r="CE716" t="n">
        <v>57472756080</v>
      </c>
      <c r="CF716" t="n">
        <v>55924089000</v>
      </c>
      <c r="CG716" t="n">
        <v>44509839040</v>
      </c>
      <c r="CH716" t="n">
        <v>57472756080</v>
      </c>
      <c r="CI716" t="n">
        <v>55924089000</v>
      </c>
      <c r="CJ716" t="n">
        <v>44509839040</v>
      </c>
      <c r="CK716" t="n">
        <v>12962917040</v>
      </c>
      <c r="CL716" t="n">
        <v>0</v>
      </c>
      <c r="CM716" t="n">
        <v>39.42300975322725</v>
      </c>
      <c r="CN716" t="n">
        <v>39.47570979595185</v>
      </c>
      <c r="CO716" t="n">
        <v>0</v>
      </c>
      <c r="CP716" t="n">
        <v>2265749023486.69</v>
      </c>
      <c r="CQ716" t="n">
        <v>2268777840187.607</v>
      </c>
      <c r="CR716" t="n">
        <v>0</v>
      </c>
      <c r="CS716" t="n">
        <v>0</v>
      </c>
      <c r="CT716" t="n">
        <v>0</v>
      </c>
      <c r="CU716" t="n">
        <v>0</v>
      </c>
      <c r="CV716" t="n">
        <v>0</v>
      </c>
      <c r="CW716" t="n">
        <v>0</v>
      </c>
      <c r="CX716" t="n">
        <v>0</v>
      </c>
      <c r="CY716" t="n">
        <v>0</v>
      </c>
      <c r="CZ716" t="n">
        <v>0</v>
      </c>
      <c r="DA716" t="n">
        <v>0</v>
      </c>
      <c r="DB716" t="n">
        <v>0</v>
      </c>
      <c r="DC716" t="n">
        <v>0</v>
      </c>
      <c r="DD716" t="n">
        <v>0</v>
      </c>
      <c r="DE716" t="n">
        <v>0</v>
      </c>
      <c r="DF716" t="n">
        <v>0</v>
      </c>
      <c r="DG716" t="n">
        <v>0</v>
      </c>
      <c r="DH716" t="n">
        <v>0.2670976168910058</v>
      </c>
      <c r="DI716" t="n">
        <v>0.7329023831089942</v>
      </c>
      <c r="DJ716" t="n">
        <v>15350836185.12606</v>
      </c>
      <c r="DK716" t="n">
        <v>42121919894.87394</v>
      </c>
      <c r="DL716" t="n">
        <v>11888471935.78625</v>
      </c>
      <c r="DM716" t="n">
        <v>32621367104.21375</v>
      </c>
      <c r="DN716" t="n">
        <v>0</v>
      </c>
      <c r="DO716" t="n">
        <v>0</v>
      </c>
      <c r="DP716" t="n">
        <v>0</v>
      </c>
      <c r="DQ716" t="n">
        <v>0</v>
      </c>
      <c r="DR716" t="n">
        <v>0</v>
      </c>
      <c r="DS716" t="n">
        <v>0</v>
      </c>
      <c r="DT716" t="n">
        <v>0</v>
      </c>
      <c r="DU716" t="n">
        <v>0</v>
      </c>
      <c r="DV716" t="n">
        <v>46287938280</v>
      </c>
      <c r="DW716" t="n">
        <v>0</v>
      </c>
      <c r="DX716" t="n">
        <v>0</v>
      </c>
      <c r="DY716" t="n">
        <v>16200778398</v>
      </c>
      <c r="DZ716" t="n">
        <v>0</v>
      </c>
      <c r="EA716" t="n">
        <v>0</v>
      </c>
      <c r="EB716" t="n">
        <v>16200778398</v>
      </c>
      <c r="EC716" t="n">
        <v>0.35</v>
      </c>
      <c r="ED716" t="n">
        <v>16200778398</v>
      </c>
      <c r="EE716" t="n">
        <v>20115464628</v>
      </c>
      <c r="EF716" t="n">
        <v>0</v>
      </c>
      <c r="EG716" t="n">
        <v>0</v>
      </c>
      <c r="EH716" t="n">
        <v>0</v>
      </c>
      <c r="EI716" t="n">
        <v>0</v>
      </c>
      <c r="EJ716" t="n">
        <v>0</v>
      </c>
      <c r="EK716" t="n">
        <v>0</v>
      </c>
      <c r="EL716" t="n">
        <v>3728272600</v>
      </c>
      <c r="EM716" t="n">
        <v>0</v>
      </c>
      <c r="EN716" t="n">
        <v>0</v>
      </c>
      <c r="EO716" t="n">
        <v>0</v>
      </c>
      <c r="EP716" t="n">
        <v>0</v>
      </c>
      <c r="EQ716" t="n">
        <v>3728272600</v>
      </c>
      <c r="ER716" t="n">
        <v>74</v>
      </c>
      <c r="EU716" t="inlineStr">
        <is>
          <t>~2016</t>
        </is>
      </c>
      <c r="EV716" t="inlineStr">
        <is>
          <t>국내간접투자</t>
        </is>
      </c>
      <c r="EW716" t="n">
        <v>0</v>
      </c>
      <c r="EX716" t="n">
        <v>0</v>
      </c>
      <c r="EY716" t="n">
        <v>0</v>
      </c>
      <c r="EZ716" t="n">
        <v>0</v>
      </c>
      <c r="FA716" t="n">
        <v>0</v>
      </c>
      <c r="FB716" t="n">
        <v>0</v>
      </c>
      <c r="FC716" t="n">
        <v>995812726.5800341</v>
      </c>
      <c r="FD716" t="n">
        <v>0</v>
      </c>
      <c r="FE716" t="n">
        <v>0</v>
      </c>
      <c r="FF716" t="n">
        <v>0</v>
      </c>
      <c r="FG716" t="n">
        <v>0</v>
      </c>
      <c r="FH716" t="n">
        <v>0</v>
      </c>
      <c r="FI716" t="n">
        <v>0</v>
      </c>
      <c r="FJ716" t="n">
        <v>0</v>
      </c>
      <c r="FK716" t="n">
        <v>0</v>
      </c>
      <c r="FL716" t="n">
        <v>0</v>
      </c>
      <c r="FM716" t="n">
        <v>2732459873.419966</v>
      </c>
      <c r="FN716" t="n">
        <v>0</v>
      </c>
      <c r="FO716" t="n">
        <v>0</v>
      </c>
      <c r="FP716" t="n">
        <v>0</v>
      </c>
      <c r="FQ716" t="b">
        <v>1</v>
      </c>
      <c r="FR716" t="b">
        <v>1</v>
      </c>
    </row>
    <row r="717">
      <c r="A717" t="inlineStr">
        <is>
          <t>BS00001584</t>
        </is>
      </c>
      <c r="B717" t="n">
        <v>106435877101</v>
      </c>
      <c r="C717" t="n">
        <v>6000000001305</v>
      </c>
      <c r="D717" t="inlineStr">
        <is>
          <t>갤러리아 센터시티 담보대출 리파이낸싱</t>
        </is>
      </c>
      <c r="E717" t="inlineStr">
        <is>
          <t>갤러리아 센터시티 담보대출 리파이낸싱_ 선순위</t>
        </is>
      </c>
      <c r="F717" t="inlineStr">
        <is>
          <t>부동산</t>
        </is>
      </c>
      <c r="G717" t="inlineStr">
        <is>
          <t>수익형</t>
        </is>
      </c>
      <c r="H717" t="inlineStr">
        <is>
          <t>리테일</t>
        </is>
      </c>
      <c r="I717" t="inlineStr">
        <is>
          <t>국내</t>
        </is>
      </c>
      <c r="J717" t="inlineStr">
        <is>
          <t>아시아</t>
        </is>
      </c>
      <c r="K717" t="inlineStr">
        <is>
          <t>이머징</t>
        </is>
      </c>
      <c r="L717" t="inlineStr">
        <is>
          <t>한국</t>
        </is>
      </c>
      <c r="M717" t="inlineStr">
        <is>
          <t>기타</t>
        </is>
      </c>
      <c r="N717" t="inlineStr">
        <is>
          <t>대출</t>
        </is>
      </c>
      <c r="O717" t="inlineStr">
        <is>
          <t>선순위</t>
        </is>
      </c>
      <c r="P717" t="inlineStr">
        <is>
          <t>대출</t>
        </is>
      </c>
      <c r="Q717" t="inlineStr">
        <is>
          <t>프로젝트</t>
        </is>
      </c>
      <c r="R717" t="inlineStr">
        <is>
          <t>KRW</t>
        </is>
      </c>
      <c r="S717" t="inlineStr">
        <is>
          <t>KRW</t>
        </is>
      </c>
      <c r="T717" s="1" t="n">
        <v>45716</v>
      </c>
      <c r="U717" s="1" t="n">
        <v>46446</v>
      </c>
      <c r="V717" s="1" t="n">
        <v>46446</v>
      </c>
      <c r="X717" t="inlineStr">
        <is>
          <t>해당없음</t>
        </is>
      </c>
      <c r="Y717" t="inlineStr">
        <is>
          <t>해당없음</t>
        </is>
      </c>
      <c r="Z717" t="inlineStr">
        <is>
          <t>무보증</t>
        </is>
      </c>
      <c r="AA717" t="inlineStr">
        <is>
          <t>무보증</t>
        </is>
      </c>
      <c r="AB717" t="inlineStr">
        <is>
          <t>코람코자산신탁</t>
        </is>
      </c>
      <c r="AC717" t="inlineStr">
        <is>
          <t>해당없음</t>
        </is>
      </c>
      <c r="AD717" t="inlineStr">
        <is>
          <t>배상원</t>
        </is>
      </c>
      <c r="AF717" t="inlineStr">
        <is>
          <t>김현우</t>
        </is>
      </c>
      <c r="AH717" s="1" t="n">
        <v>45715</v>
      </c>
      <c r="AI717" t="inlineStr">
        <is>
          <t>신규</t>
        </is>
      </c>
      <c r="AJ717" t="inlineStr">
        <is>
          <t>국내실물</t>
        </is>
      </c>
      <c r="AK717" t="inlineStr">
        <is>
          <t>부동산</t>
        </is>
      </c>
      <c r="AL717" t="inlineStr">
        <is>
          <t>Debt</t>
        </is>
      </c>
      <c r="AM717" t="inlineStr">
        <is>
          <t>인출</t>
        </is>
      </c>
      <c r="AN717" t="inlineStr">
        <is>
          <t>운영</t>
        </is>
      </c>
      <c r="AO717" t="n">
        <v>0</v>
      </c>
      <c r="AP717" t="n">
        <v>30000000000</v>
      </c>
      <c r="AQ717" t="n">
        <v>0</v>
      </c>
      <c r="AR717" t="n">
        <v>30000000000</v>
      </c>
      <c r="AS717" t="n">
        <v>0</v>
      </c>
      <c r="AT717" t="n">
        <v>30000000000</v>
      </c>
      <c r="AU717" t="n">
        <v>0</v>
      </c>
      <c r="AV717" t="n">
        <v>30000000000</v>
      </c>
      <c r="AW717" t="n">
        <v>30000000000</v>
      </c>
      <c r="AX717" t="n">
        <v>0</v>
      </c>
      <c r="AY717" t="n">
        <v>0</v>
      </c>
      <c r="AZ717" t="n">
        <v>0</v>
      </c>
      <c r="BA717" t="n">
        <v>0</v>
      </c>
      <c r="BB717" t="n">
        <v>30000000000</v>
      </c>
      <c r="BC717" t="n">
        <v>30000000000</v>
      </c>
      <c r="BD717" t="n">
        <v>0</v>
      </c>
      <c r="BE717" t="n">
        <v>964849313</v>
      </c>
      <c r="BF717" t="n">
        <v>1261938760</v>
      </c>
      <c r="BG717" t="n">
        <v>0</v>
      </c>
      <c r="BH717" t="n">
        <v>964849313</v>
      </c>
      <c r="BI717" t="n">
        <v>0</v>
      </c>
      <c r="BJ717" t="n">
        <v>0</v>
      </c>
      <c r="BK717" t="n">
        <v>0</v>
      </c>
      <c r="BL717" t="n">
        <v>1229290722</v>
      </c>
      <c r="BM717" t="n">
        <v>0</v>
      </c>
      <c r="BN717" t="n">
        <v>0</v>
      </c>
      <c r="BO717" t="n">
        <v>123553287</v>
      </c>
      <c r="BP717" t="n">
        <v>1101299712</v>
      </c>
      <c r="BQ717" t="n">
        <v>123553287</v>
      </c>
      <c r="BR717" t="n">
        <v>1101299712</v>
      </c>
      <c r="BS717" t="n">
        <v>0</v>
      </c>
      <c r="BT717" t="n">
        <v>0</v>
      </c>
      <c r="BU717" t="n">
        <v>0</v>
      </c>
      <c r="BV717" t="n">
        <v>123553287</v>
      </c>
      <c r="BW717" t="n">
        <v>1101299712</v>
      </c>
      <c r="BX717" t="n">
        <v>0.4151740797761577</v>
      </c>
      <c r="BY717" t="n">
        <v>7.621794067031503</v>
      </c>
      <c r="BZ717" t="n">
        <v>0</v>
      </c>
      <c r="CA717" t="n">
        <v>30000000000</v>
      </c>
      <c r="CB717" t="n">
        <v>29642339752</v>
      </c>
      <c r="CC717" t="n">
        <v>0</v>
      </c>
      <c r="CD717" t="n">
        <v>0</v>
      </c>
      <c r="CE717" t="n">
        <v>30000000000</v>
      </c>
      <c r="CF717" t="n">
        <v>29642339752</v>
      </c>
      <c r="CG717" t="n">
        <v>0</v>
      </c>
      <c r="CH717" t="n">
        <v>30000000000</v>
      </c>
      <c r="CI717" t="n">
        <v>29642339752</v>
      </c>
      <c r="CJ717" t="n">
        <v>0</v>
      </c>
      <c r="CK717" t="n">
        <v>0</v>
      </c>
      <c r="CL717" t="n">
        <v>0</v>
      </c>
      <c r="CM717" t="n">
        <v>0.4181260416666666</v>
      </c>
      <c r="CN717" t="n">
        <v>5.0175125</v>
      </c>
      <c r="CO717" t="n">
        <v>5.0175125</v>
      </c>
      <c r="CP717" t="n">
        <v>12543781250</v>
      </c>
      <c r="CQ717" t="n">
        <v>150525375000</v>
      </c>
      <c r="CR717" t="n">
        <v>150525375000</v>
      </c>
      <c r="CS717" t="n">
        <v>1.042064625333333</v>
      </c>
      <c r="CT717" t="n">
        <v>31261938760</v>
      </c>
      <c r="CU717" t="n">
        <v>4.3</v>
      </c>
      <c r="CV717" t="n">
        <v>0</v>
      </c>
      <c r="CW717" t="n">
        <v>4.3</v>
      </c>
      <c r="CX717" t="n">
        <v>0</v>
      </c>
      <c r="CY717" t="n">
        <v>0</v>
      </c>
      <c r="CZ717" t="n">
        <v>129000000000</v>
      </c>
      <c r="DA717" t="n">
        <v>0</v>
      </c>
      <c r="DB717" t="n">
        <v>129000000000</v>
      </c>
      <c r="DC717" t="n">
        <v>0</v>
      </c>
      <c r="DD717" t="n">
        <v>0</v>
      </c>
      <c r="DE717" t="n">
        <v>30000000000</v>
      </c>
      <c r="DF717" t="n">
        <v>0</v>
      </c>
      <c r="DG717" t="n">
        <v>0</v>
      </c>
      <c r="DH717" t="n">
        <v>1</v>
      </c>
      <c r="DI717" t="n">
        <v>0</v>
      </c>
      <c r="DJ717" t="n">
        <v>30000000000</v>
      </c>
      <c r="DK717" t="n">
        <v>0</v>
      </c>
      <c r="DL717" t="n">
        <v>0</v>
      </c>
      <c r="DM717" t="n">
        <v>0</v>
      </c>
      <c r="DN717" t="n">
        <v>30000000000</v>
      </c>
      <c r="DO717" t="n">
        <v>0</v>
      </c>
      <c r="DP717" t="n">
        <v>0</v>
      </c>
      <c r="DQ717" t="n">
        <v>0</v>
      </c>
      <c r="DR717" t="n">
        <v>30000000000</v>
      </c>
      <c r="DS717" t="n">
        <v>0</v>
      </c>
      <c r="DT717" t="n">
        <v>30000000000</v>
      </c>
      <c r="DU717" t="n">
        <v>0</v>
      </c>
      <c r="DV717" t="n">
        <v>30512889556.24205</v>
      </c>
      <c r="DW717" t="n">
        <v>1470386589.083618</v>
      </c>
      <c r="DX717" t="n">
        <v>0</v>
      </c>
      <c r="DY717" t="n">
        <v>0</v>
      </c>
      <c r="DZ717" t="n">
        <v>0</v>
      </c>
      <c r="EA717" t="n">
        <v>0</v>
      </c>
      <c r="EB717" t="n">
        <v>1470386589.083618</v>
      </c>
      <c r="EC717" t="n">
        <v>0.04818903127392666</v>
      </c>
      <c r="ED717" t="n">
        <v>1470386589.083618</v>
      </c>
      <c r="EE717" t="n">
        <v>1445670938.2178</v>
      </c>
      <c r="EF717" t="n">
        <v>0</v>
      </c>
      <c r="EG717" t="n">
        <v>123553287</v>
      </c>
      <c r="EH717" t="n">
        <v>0</v>
      </c>
      <c r="EI717" t="n">
        <v>0</v>
      </c>
      <c r="EJ717" t="n">
        <v>0</v>
      </c>
      <c r="EK717" t="n">
        <v>0</v>
      </c>
      <c r="EL717" t="n">
        <v>1101299712</v>
      </c>
      <c r="EM717" t="n">
        <v>0</v>
      </c>
      <c r="EN717" t="n">
        <v>0</v>
      </c>
      <c r="EO717" t="n">
        <v>0</v>
      </c>
      <c r="EP717" t="n">
        <v>123553287</v>
      </c>
      <c r="EQ717" t="n">
        <v>1101299712</v>
      </c>
      <c r="ER717" t="n">
        <v>190</v>
      </c>
      <c r="EU717" t="n">
        <v>2025</v>
      </c>
      <c r="EV717" t="inlineStr">
        <is>
          <t>국내간접투자</t>
        </is>
      </c>
      <c r="EW717" t="n">
        <v>0</v>
      </c>
      <c r="EX717" t="n">
        <v>123553287</v>
      </c>
      <c r="EY717" t="n">
        <v>0</v>
      </c>
      <c r="EZ717" t="n">
        <v>0</v>
      </c>
      <c r="FA717" t="n">
        <v>0</v>
      </c>
      <c r="FB717" t="n">
        <v>0</v>
      </c>
      <c r="FC717" t="n">
        <v>1101299712</v>
      </c>
      <c r="FD717" t="n">
        <v>0</v>
      </c>
      <c r="FE717" t="n">
        <v>0</v>
      </c>
      <c r="FF717" t="n">
        <v>0</v>
      </c>
      <c r="FG717" t="n">
        <v>0</v>
      </c>
      <c r="FH717" t="n">
        <v>0</v>
      </c>
      <c r="FI717" t="n">
        <v>0</v>
      </c>
      <c r="FJ717" t="n">
        <v>0</v>
      </c>
      <c r="FK717" t="n">
        <v>0</v>
      </c>
      <c r="FL717" t="n">
        <v>0</v>
      </c>
      <c r="FM717" t="n">
        <v>0</v>
      </c>
      <c r="FN717" t="n">
        <v>0</v>
      </c>
      <c r="FO717" t="n">
        <v>0</v>
      </c>
      <c r="FP717" t="n">
        <v>0</v>
      </c>
      <c r="FQ717" t="b">
        <v>1</v>
      </c>
      <c r="FR717" t="b">
        <v>1</v>
      </c>
    </row>
    <row r="718">
      <c r="A718" t="inlineStr">
        <is>
          <t>BS00001581</t>
        </is>
      </c>
      <c r="B718" t="n">
        <v>405167369401</v>
      </c>
      <c r="C718" t="n">
        <v>6000000001304</v>
      </c>
      <c r="D718" t="inlineStr">
        <is>
          <t>남산스퀘어 담보대출 리파이낸싱(25년)</t>
        </is>
      </c>
      <c r="E718" t="inlineStr">
        <is>
          <t>남산스퀘어 담보대출 리파이낸싱(25년)_ TR.선순위</t>
        </is>
      </c>
      <c r="F718" t="inlineStr">
        <is>
          <t>부동산</t>
        </is>
      </c>
      <c r="G718" t="inlineStr">
        <is>
          <t>수익형</t>
        </is>
      </c>
      <c r="H718" t="inlineStr">
        <is>
          <t>오피스</t>
        </is>
      </c>
      <c r="I718" t="inlineStr">
        <is>
          <t>국내</t>
        </is>
      </c>
      <c r="J718" t="inlineStr">
        <is>
          <t>아시아</t>
        </is>
      </c>
      <c r="K718" t="inlineStr">
        <is>
          <t>이머징</t>
        </is>
      </c>
      <c r="L718" t="inlineStr">
        <is>
          <t>한국</t>
        </is>
      </c>
      <c r="M718" t="inlineStr">
        <is>
          <t>서울CBD</t>
        </is>
      </c>
      <c r="N718" t="inlineStr">
        <is>
          <t>대출</t>
        </is>
      </c>
      <c r="O718" t="inlineStr">
        <is>
          <t>선순위</t>
        </is>
      </c>
      <c r="P718" t="inlineStr">
        <is>
          <t>대출</t>
        </is>
      </c>
      <c r="Q718" t="inlineStr">
        <is>
          <t>프로젝트</t>
        </is>
      </c>
      <c r="R718" t="inlineStr">
        <is>
          <t>KRW</t>
        </is>
      </c>
      <c r="S718" t="inlineStr">
        <is>
          <t>KRW</t>
        </is>
      </c>
      <c r="T718" s="1" t="n">
        <v>45714</v>
      </c>
      <c r="U718" s="1" t="n">
        <v>46444</v>
      </c>
      <c r="V718" s="1" t="n">
        <v>46444</v>
      </c>
      <c r="X718" t="inlineStr">
        <is>
          <t>해당없음</t>
        </is>
      </c>
      <c r="Y718" t="inlineStr">
        <is>
          <t>해당없음</t>
        </is>
      </c>
      <c r="Z718" t="inlineStr">
        <is>
          <t>무보증</t>
        </is>
      </c>
      <c r="AA718" t="inlineStr">
        <is>
          <t>무보증</t>
        </is>
      </c>
      <c r="AB718" t="inlineStr">
        <is>
          <t>이지스자산운용</t>
        </is>
      </c>
      <c r="AC718" t="inlineStr">
        <is>
          <t>해당없음</t>
        </is>
      </c>
      <c r="AD718" t="inlineStr">
        <is>
          <t>이건희</t>
        </is>
      </c>
      <c r="AF718" t="inlineStr">
        <is>
          <t>김현우</t>
        </is>
      </c>
      <c r="AH718" s="1" t="n">
        <v>45713</v>
      </c>
      <c r="AI718" t="inlineStr">
        <is>
          <t>신규</t>
        </is>
      </c>
      <c r="AJ718" t="inlineStr">
        <is>
          <t>국내실물</t>
        </is>
      </c>
      <c r="AK718" t="inlineStr">
        <is>
          <t>부동산</t>
        </is>
      </c>
      <c r="AL718" t="inlineStr">
        <is>
          <t>Debt</t>
        </is>
      </c>
      <c r="AM718" t="inlineStr">
        <is>
          <t>인출</t>
        </is>
      </c>
      <c r="AN718" t="inlineStr">
        <is>
          <t>운영</t>
        </is>
      </c>
      <c r="AO718" t="n">
        <v>0</v>
      </c>
      <c r="AP718" t="n">
        <v>135000000000</v>
      </c>
      <c r="AQ718" t="n">
        <v>0</v>
      </c>
      <c r="AR718" t="n">
        <v>135000000000</v>
      </c>
      <c r="AS718" t="n">
        <v>0</v>
      </c>
      <c r="AT718" t="n">
        <v>135000000000</v>
      </c>
      <c r="AU718" t="n">
        <v>0</v>
      </c>
      <c r="AV718" t="n">
        <v>135000000000</v>
      </c>
      <c r="AW718" t="n">
        <v>135000000000</v>
      </c>
      <c r="AX718" t="n">
        <v>0</v>
      </c>
      <c r="AY718" t="n">
        <v>0</v>
      </c>
      <c r="AZ718" t="n">
        <v>0</v>
      </c>
      <c r="BA718" t="n">
        <v>0</v>
      </c>
      <c r="BB718" t="n">
        <v>135000000000</v>
      </c>
      <c r="BC718" t="n">
        <v>135000000000</v>
      </c>
      <c r="BD718" t="n">
        <v>0</v>
      </c>
      <c r="BE718" t="n">
        <v>4543767121</v>
      </c>
      <c r="BF718" t="n">
        <v>5198332170</v>
      </c>
      <c r="BG718" t="n">
        <v>0</v>
      </c>
      <c r="BH718" t="n">
        <v>4543767121</v>
      </c>
      <c r="BI718" t="n">
        <v>0</v>
      </c>
      <c r="BJ718" t="n">
        <v>0</v>
      </c>
      <c r="BK718" t="n">
        <v>0</v>
      </c>
      <c r="BL718" t="n">
        <v>5142945203</v>
      </c>
      <c r="BM718" t="n">
        <v>0</v>
      </c>
      <c r="BN718" t="n">
        <v>0</v>
      </c>
      <c r="BO718" t="n">
        <v>515546137</v>
      </c>
      <c r="BP718" t="n">
        <v>5034465861</v>
      </c>
      <c r="BQ718" t="n">
        <v>515546137</v>
      </c>
      <c r="BR718" t="n">
        <v>5034465861</v>
      </c>
      <c r="BS718" t="n">
        <v>0</v>
      </c>
      <c r="BT718" t="n">
        <v>0</v>
      </c>
      <c r="BU718" t="n">
        <v>0</v>
      </c>
      <c r="BV718" t="n">
        <v>515546137</v>
      </c>
      <c r="BW718" t="n">
        <v>5034465861</v>
      </c>
      <c r="BX718" t="n">
        <v>0.3827700079994352</v>
      </c>
      <c r="BY718" t="n">
        <v>7.7473860964024</v>
      </c>
      <c r="BZ718" t="n">
        <v>0</v>
      </c>
      <c r="CA718" t="n">
        <v>135000000000</v>
      </c>
      <c r="CB718" t="n">
        <v>134892000000</v>
      </c>
      <c r="CC718" t="n">
        <v>0</v>
      </c>
      <c r="CD718" t="n">
        <v>0</v>
      </c>
      <c r="CE718" t="n">
        <v>135000000000</v>
      </c>
      <c r="CF718" t="n">
        <v>134892000000</v>
      </c>
      <c r="CG718" t="n">
        <v>0</v>
      </c>
      <c r="CH718" t="n">
        <v>135000000000</v>
      </c>
      <c r="CI718" t="n">
        <v>134892000000</v>
      </c>
      <c r="CJ718" t="n">
        <v>0</v>
      </c>
      <c r="CK718" t="n">
        <v>0</v>
      </c>
      <c r="CL718" t="n">
        <v>0</v>
      </c>
      <c r="CM718" t="n">
        <v>0.3802692083333334</v>
      </c>
      <c r="CN718" t="n">
        <v>4.5632305</v>
      </c>
      <c r="CO718" t="n">
        <v>4.5632305</v>
      </c>
      <c r="CP718" t="n">
        <v>51336343125.00001</v>
      </c>
      <c r="CQ718" t="n">
        <v>616036117500</v>
      </c>
      <c r="CR718" t="n">
        <v>616036117500</v>
      </c>
      <c r="CS718" t="n">
        <v>1.038506164222222</v>
      </c>
      <c r="CT718" t="n">
        <v>140198332170</v>
      </c>
      <c r="CU718" t="n">
        <v>4.5</v>
      </c>
      <c r="CV718" t="n">
        <v>0</v>
      </c>
      <c r="CW718" t="n">
        <v>4.5</v>
      </c>
      <c r="CX718" t="n">
        <v>0</v>
      </c>
      <c r="CY718" t="n">
        <v>0</v>
      </c>
      <c r="CZ718" t="n">
        <v>607500000000</v>
      </c>
      <c r="DA718" t="n">
        <v>0</v>
      </c>
      <c r="DB718" t="n">
        <v>607500000000</v>
      </c>
      <c r="DC718" t="n">
        <v>0</v>
      </c>
      <c r="DD718" t="n">
        <v>0</v>
      </c>
      <c r="DE718" t="n">
        <v>135000000000</v>
      </c>
      <c r="DF718" t="n">
        <v>0</v>
      </c>
      <c r="DG718" t="n">
        <v>0</v>
      </c>
      <c r="DH718" t="n">
        <v>1</v>
      </c>
      <c r="DI718" t="n">
        <v>0</v>
      </c>
      <c r="DJ718" t="n">
        <v>135000000000</v>
      </c>
      <c r="DK718" t="n">
        <v>0</v>
      </c>
      <c r="DL718" t="n">
        <v>0</v>
      </c>
      <c r="DM718" t="n">
        <v>0</v>
      </c>
      <c r="DN718" t="n">
        <v>135000000000</v>
      </c>
      <c r="DO718" t="n">
        <v>0</v>
      </c>
      <c r="DP718" t="n">
        <v>0</v>
      </c>
      <c r="DQ718" t="n">
        <v>0</v>
      </c>
      <c r="DR718" t="n">
        <v>135000000000</v>
      </c>
      <c r="DS718" t="n">
        <v>0</v>
      </c>
      <c r="DT718" t="n">
        <v>135000000000</v>
      </c>
      <c r="DU718" t="n">
        <v>0</v>
      </c>
      <c r="DV718" t="n">
        <v>138800222534.399</v>
      </c>
      <c r="DW718" t="n">
        <v>6691171229.587152</v>
      </c>
      <c r="DX718" t="n">
        <v>0</v>
      </c>
      <c r="DY718" t="n">
        <v>0</v>
      </c>
      <c r="DZ718" t="n">
        <v>0</v>
      </c>
      <c r="EA718" t="n">
        <v>0</v>
      </c>
      <c r="EB718" t="n">
        <v>6691171229.587152</v>
      </c>
      <c r="EC718" t="n">
        <v>0.0482072082264052</v>
      </c>
      <c r="ED718" t="n">
        <v>6691171229.587152</v>
      </c>
      <c r="EE718" t="n">
        <v>6507973110.564702</v>
      </c>
      <c r="EF718" t="n">
        <v>0</v>
      </c>
      <c r="EG718" t="n">
        <v>515546137</v>
      </c>
      <c r="EH718" t="n">
        <v>0</v>
      </c>
      <c r="EI718" t="n">
        <v>0</v>
      </c>
      <c r="EJ718" t="n">
        <v>0</v>
      </c>
      <c r="EK718" t="n">
        <v>0</v>
      </c>
      <c r="EL718" t="n">
        <v>5034465861</v>
      </c>
      <c r="EM718" t="n">
        <v>0</v>
      </c>
      <c r="EN718" t="n">
        <v>0</v>
      </c>
      <c r="EO718" t="n">
        <v>0</v>
      </c>
      <c r="EP718" t="n">
        <v>515546137</v>
      </c>
      <c r="EQ718" t="n">
        <v>5034465861</v>
      </c>
      <c r="ER718" t="n">
        <v>54</v>
      </c>
      <c r="EU718" t="n">
        <v>2025</v>
      </c>
      <c r="EV718" t="inlineStr">
        <is>
          <t>국내간접투자</t>
        </is>
      </c>
      <c r="EW718" t="n">
        <v>0</v>
      </c>
      <c r="EX718" t="n">
        <v>515546137</v>
      </c>
      <c r="EY718" t="n">
        <v>0</v>
      </c>
      <c r="EZ718" t="n">
        <v>0</v>
      </c>
      <c r="FA718" t="n">
        <v>0</v>
      </c>
      <c r="FB718" t="n">
        <v>0</v>
      </c>
      <c r="FC718" t="n">
        <v>5034465861</v>
      </c>
      <c r="FD718" t="n">
        <v>0</v>
      </c>
      <c r="FE718" t="n">
        <v>0</v>
      </c>
      <c r="FF718" t="n">
        <v>0</v>
      </c>
      <c r="FG718" t="n">
        <v>0</v>
      </c>
      <c r="FH718" t="n">
        <v>0</v>
      </c>
      <c r="FI718" t="n">
        <v>0</v>
      </c>
      <c r="FJ718" t="n">
        <v>0</v>
      </c>
      <c r="FK718" t="n">
        <v>0</v>
      </c>
      <c r="FL718" t="n">
        <v>0</v>
      </c>
      <c r="FM718" t="n">
        <v>0</v>
      </c>
      <c r="FN718" t="n">
        <v>0</v>
      </c>
      <c r="FO718" t="n">
        <v>0</v>
      </c>
      <c r="FP718" t="n">
        <v>0</v>
      </c>
      <c r="FQ718" t="b">
        <v>1</v>
      </c>
      <c r="FR718" t="b">
        <v>1</v>
      </c>
    </row>
    <row r="719">
      <c r="A719" t="inlineStr">
        <is>
          <t>BS00001579</t>
        </is>
      </c>
      <c r="B719" t="inlineStr">
        <is>
          <t>BS0000157901</t>
        </is>
      </c>
      <c r="C719" t="n">
        <v>210002197</v>
      </c>
      <c r="D719" t="inlineStr">
        <is>
          <t>Nahda Fund II L.P.</t>
        </is>
      </c>
      <c r="E719" t="inlineStr">
        <is>
          <t>NAHDA FUND II L.P.</t>
        </is>
      </c>
      <c r="F719" t="inlineStr">
        <is>
          <t>VC</t>
        </is>
      </c>
      <c r="G719" t="inlineStr">
        <is>
          <t>VC</t>
        </is>
      </c>
      <c r="H719" t="inlineStr">
        <is>
          <t>혼합</t>
        </is>
      </c>
      <c r="I719" t="inlineStr">
        <is>
          <t>해외</t>
        </is>
      </c>
      <c r="J719" t="inlineStr">
        <is>
          <t>중동</t>
        </is>
      </c>
      <c r="K719" t="inlineStr">
        <is>
          <t>이머징</t>
        </is>
      </c>
      <c r="L719" t="inlineStr">
        <is>
          <t>혼합</t>
        </is>
      </c>
      <c r="M719" t="inlineStr">
        <is>
          <t>해당없음</t>
        </is>
      </c>
      <c r="N719" t="inlineStr">
        <is>
          <t>수익증권</t>
        </is>
      </c>
      <c r="O719" t="inlineStr">
        <is>
          <t>혼합</t>
        </is>
      </c>
      <c r="P719" t="inlineStr">
        <is>
          <t>채권형</t>
        </is>
      </c>
      <c r="Q719" t="inlineStr">
        <is>
          <t xml:space="preserve">블라인드 </t>
        </is>
      </c>
      <c r="R719" t="inlineStr">
        <is>
          <t>USD</t>
        </is>
      </c>
      <c r="S719" t="inlineStr">
        <is>
          <t>USD</t>
        </is>
      </c>
      <c r="T719" s="1" t="n">
        <v>45917</v>
      </c>
      <c r="U719" t="inlineStr">
        <is>
          <t>final closing으로부터 3년</t>
        </is>
      </c>
      <c r="V719" s="1" t="n">
        <v>47577</v>
      </c>
      <c r="X719" t="inlineStr">
        <is>
          <t>해당없음</t>
        </is>
      </c>
      <c r="Y719" t="inlineStr">
        <is>
          <t>해당없음</t>
        </is>
      </c>
      <c r="Z719" t="inlineStr">
        <is>
          <t>해당없음</t>
        </is>
      </c>
      <c r="AA719" t="inlineStr">
        <is>
          <t>해당없음</t>
        </is>
      </c>
      <c r="AB719" t="inlineStr">
        <is>
          <t>해당없음</t>
        </is>
      </c>
      <c r="AC719" t="inlineStr">
        <is>
          <t xml:space="preserve">Shorooq Partners </t>
        </is>
      </c>
      <c r="AD719" t="inlineStr">
        <is>
          <t>이경진</t>
        </is>
      </c>
      <c r="AF719" t="inlineStr">
        <is>
          <t>이현호</t>
        </is>
      </c>
      <c r="AH719" s="1" t="n">
        <v>45888</v>
      </c>
      <c r="AI719" t="inlineStr">
        <is>
          <t>신규</t>
        </is>
      </c>
      <c r="AJ719" t="inlineStr">
        <is>
          <t>사모투자</t>
        </is>
      </c>
      <c r="AK719" t="inlineStr">
        <is>
          <t>VC</t>
        </is>
      </c>
      <c r="AL719" t="inlineStr">
        <is>
          <t>Equity</t>
        </is>
      </c>
      <c r="AM719" t="inlineStr">
        <is>
          <t>인출</t>
        </is>
      </c>
      <c r="AN719" t="inlineStr">
        <is>
          <t>운영</t>
        </is>
      </c>
      <c r="AO719" t="n">
        <v>5000000</v>
      </c>
      <c r="AP719" t="n">
        <v>7000000000</v>
      </c>
      <c r="AQ719" t="n">
        <v>0</v>
      </c>
      <c r="AR719" t="n">
        <v>7000000000</v>
      </c>
      <c r="AS719" t="n">
        <v>0</v>
      </c>
      <c r="AT719" t="n">
        <v>1553286988</v>
      </c>
      <c r="AU719" t="n">
        <v>0</v>
      </c>
      <c r="AV719" t="n">
        <v>1553286988</v>
      </c>
      <c r="AW719" t="n">
        <v>1553286988</v>
      </c>
      <c r="AX719" t="n">
        <v>4910440</v>
      </c>
      <c r="AY719" t="n">
        <v>34705855</v>
      </c>
      <c r="AZ719" t="n">
        <v>34705855</v>
      </c>
      <c r="BA719" t="n">
        <v>-4910440</v>
      </c>
      <c r="BB719" t="n">
        <v>1518581133</v>
      </c>
      <c r="BC719" t="n">
        <v>1518581133</v>
      </c>
      <c r="BD719" t="n">
        <v>0</v>
      </c>
      <c r="BE719" t="n">
        <v>0</v>
      </c>
      <c r="BF719" t="n">
        <v>0</v>
      </c>
      <c r="BG719" t="n">
        <v>0</v>
      </c>
      <c r="BH719" t="n">
        <v>0</v>
      </c>
      <c r="BI719" t="n">
        <v>0</v>
      </c>
      <c r="BJ719" t="n">
        <v>0</v>
      </c>
      <c r="BK719" t="n">
        <v>0</v>
      </c>
      <c r="BL719" t="n">
        <v>0</v>
      </c>
      <c r="BM719" t="n">
        <v>-443810</v>
      </c>
      <c r="BN719" t="n">
        <v>-142475137</v>
      </c>
      <c r="BO719" t="n">
        <v>0</v>
      </c>
      <c r="BP719" t="n">
        <v>0</v>
      </c>
      <c r="BQ719" t="n">
        <v>-443810</v>
      </c>
      <c r="BR719" t="n">
        <v>-142475137</v>
      </c>
      <c r="BS719" t="n">
        <v>0</v>
      </c>
      <c r="BT719" t="n">
        <v>0</v>
      </c>
      <c r="BU719" t="n">
        <v>0</v>
      </c>
      <c r="BV719" t="n">
        <v>-443810</v>
      </c>
      <c r="BW719" t="n">
        <v>-142475137</v>
      </c>
      <c r="BX719" t="n">
        <v>-0.03091521818082263</v>
      </c>
      <c r="BY719" t="n">
        <v>-18.2590076466427</v>
      </c>
      <c r="BZ719" t="n">
        <v>1082165.21</v>
      </c>
      <c r="CA719" t="n">
        <v>1519072418</v>
      </c>
      <c r="CB719" t="n">
        <v>1523792825</v>
      </c>
      <c r="CC719" t="n">
        <v>0</v>
      </c>
      <c r="CD719" t="n">
        <v>988309.96</v>
      </c>
      <c r="CE719" t="n">
        <v>1418125962</v>
      </c>
      <c r="CF719" t="n">
        <v>1452572831</v>
      </c>
      <c r="CG719" t="n">
        <v>0</v>
      </c>
      <c r="CH719" t="n">
        <v>1384399514.893051</v>
      </c>
      <c r="CI719" t="n">
        <v>1386284295.397748</v>
      </c>
      <c r="CJ719" t="n">
        <v>0</v>
      </c>
      <c r="CK719" t="n">
        <v>-134181618.1069491</v>
      </c>
      <c r="CL719" t="n">
        <v>0</v>
      </c>
      <c r="CM719" t="n">
        <v>-22.16466210782528</v>
      </c>
      <c r="CN719" t="n">
        <v>2.980232238769531e-07</v>
      </c>
      <c r="CO719" t="n">
        <v>-24.49331708252431</v>
      </c>
      <c r="CP719" t="n">
        <v>-31432282774.06467</v>
      </c>
      <c r="CQ719" t="n">
        <v>422.6344710588455</v>
      </c>
      <c r="CR719" t="n">
        <v>-34734608850.22581</v>
      </c>
      <c r="CS719" t="n">
        <v>0.9353273594795607</v>
      </c>
      <c r="CT719" t="n">
        <v>1326412011.446872</v>
      </c>
      <c r="CU719" t="n">
        <v>0</v>
      </c>
      <c r="CV719" t="n">
        <v>0</v>
      </c>
      <c r="CW719" t="n">
        <v>0</v>
      </c>
      <c r="CX719" t="n">
        <v>0</v>
      </c>
      <c r="CY719" t="n">
        <v>0</v>
      </c>
      <c r="CZ719" t="n">
        <v>0</v>
      </c>
      <c r="DA719" t="n">
        <v>0</v>
      </c>
      <c r="DB719" t="n">
        <v>0</v>
      </c>
      <c r="DC719" t="n">
        <v>0</v>
      </c>
      <c r="DD719" t="n">
        <v>0</v>
      </c>
      <c r="DE719" t="n">
        <v>0</v>
      </c>
      <c r="DF719" t="n">
        <v>0</v>
      </c>
      <c r="DG719" t="n">
        <v>0</v>
      </c>
      <c r="DH719" t="n">
        <v>0</v>
      </c>
      <c r="DI719" t="n">
        <v>1</v>
      </c>
      <c r="DJ719" t="n">
        <v>0</v>
      </c>
      <c r="DK719" t="n">
        <v>1418125962</v>
      </c>
      <c r="DL719" t="n">
        <v>0</v>
      </c>
      <c r="DM719" t="n">
        <v>0</v>
      </c>
      <c r="DN719" t="n">
        <v>0</v>
      </c>
      <c r="DO719" t="n">
        <v>1553286988</v>
      </c>
      <c r="DP719" t="n">
        <v>0</v>
      </c>
      <c r="DQ719" t="n">
        <v>34705855</v>
      </c>
      <c r="DR719" t="n">
        <v>0</v>
      </c>
      <c r="DS719" t="n">
        <v>1553286988</v>
      </c>
      <c r="DT719" t="n">
        <v>0</v>
      </c>
      <c r="DU719" t="n">
        <v>7000000000</v>
      </c>
      <c r="DV719" t="n">
        <v>0</v>
      </c>
      <c r="DW719" t="n">
        <v>0</v>
      </c>
      <c r="DX719" t="n">
        <v>0</v>
      </c>
      <c r="DY719" t="n">
        <v>0</v>
      </c>
      <c r="DZ719" t="n">
        <v>0</v>
      </c>
      <c r="EA719" t="n">
        <v>0</v>
      </c>
      <c r="EB719" t="n">
        <v>0</v>
      </c>
      <c r="EC719" t="n">
        <v>0</v>
      </c>
      <c r="ED719" t="n">
        <v>0</v>
      </c>
      <c r="EE719" t="n">
        <v>0</v>
      </c>
      <c r="EF719" t="n">
        <v>-32342617</v>
      </c>
      <c r="EG719" t="n">
        <v>0</v>
      </c>
      <c r="EH719" t="n">
        <v>0</v>
      </c>
      <c r="EI719" t="n">
        <v>29063180</v>
      </c>
      <c r="EJ719" t="n">
        <v>2835627</v>
      </c>
      <c r="EK719" t="n">
        <v>34332224</v>
      </c>
      <c r="EL719" t="n">
        <v>0</v>
      </c>
      <c r="EM719" t="n">
        <v>0</v>
      </c>
      <c r="EN719" t="n">
        <v>-42134463</v>
      </c>
      <c r="EO719" t="n">
        <v>-134672898</v>
      </c>
      <c r="EP719" t="n">
        <v>-443810</v>
      </c>
      <c r="EQ719" t="n">
        <v>-142475137</v>
      </c>
      <c r="ER719" t="n">
        <v>690</v>
      </c>
      <c r="ES719" t="inlineStr">
        <is>
          <t>Venture(Deby)</t>
        </is>
      </c>
      <c r="EU719" t="n">
        <v>2025</v>
      </c>
      <c r="EV719" t="inlineStr">
        <is>
          <t>해외직접투자</t>
        </is>
      </c>
      <c r="EW719" t="n">
        <v>0</v>
      </c>
      <c r="EX719" t="n">
        <v>0</v>
      </c>
      <c r="EY719" t="n">
        <v>0</v>
      </c>
      <c r="EZ719" t="n">
        <v>0</v>
      </c>
      <c r="FA719" t="n">
        <v>0</v>
      </c>
      <c r="FB719" t="n">
        <v>0</v>
      </c>
      <c r="FC719" t="n">
        <v>0</v>
      </c>
      <c r="FD719" t="n">
        <v>0</v>
      </c>
      <c r="FE719" t="n">
        <v>0</v>
      </c>
      <c r="FF719" t="n">
        <v>0</v>
      </c>
      <c r="FG719" t="n">
        <v>-32342617</v>
      </c>
      <c r="FH719" t="n">
        <v>0</v>
      </c>
      <c r="FI719" t="n">
        <v>0</v>
      </c>
      <c r="FJ719" t="n">
        <v>29063180</v>
      </c>
      <c r="FK719" t="n">
        <v>2835627</v>
      </c>
      <c r="FL719" t="n">
        <v>34332224</v>
      </c>
      <c r="FM719" t="n">
        <v>0</v>
      </c>
      <c r="FN719" t="n">
        <v>0</v>
      </c>
      <c r="FO719" t="n">
        <v>-42134463</v>
      </c>
      <c r="FP719" t="n">
        <v>-134672898</v>
      </c>
      <c r="FQ719" t="b">
        <v>1</v>
      </c>
      <c r="FR719" t="b">
        <v>1</v>
      </c>
    </row>
    <row r="720">
      <c r="A720" t="inlineStr">
        <is>
          <t>BS00001578</t>
        </is>
      </c>
      <c r="B720" t="inlineStr">
        <is>
          <t>BS0000157801</t>
        </is>
      </c>
      <c r="C720" t="n">
        <v>210002194</v>
      </c>
      <c r="D720" t="inlineStr">
        <is>
          <t>켄달글로벌일반사모부동산투자신탁2호</t>
        </is>
      </c>
      <c r="E720" t="inlineStr">
        <is>
          <t>켄달스퀘어글로벌일반사모부동산투자신탁2호(재간접형)</t>
        </is>
      </c>
      <c r="F720" t="inlineStr">
        <is>
          <t>부동산</t>
        </is>
      </c>
      <c r="G720" t="inlineStr">
        <is>
          <t>수익형</t>
        </is>
      </c>
      <c r="H720" t="inlineStr">
        <is>
          <t>혼합</t>
        </is>
      </c>
      <c r="I720" t="inlineStr">
        <is>
          <t>해외</t>
        </is>
      </c>
      <c r="J720" t="inlineStr">
        <is>
          <t>아메리카</t>
        </is>
      </c>
      <c r="K720" t="inlineStr">
        <is>
          <t>선진국</t>
        </is>
      </c>
      <c r="L720" t="inlineStr">
        <is>
          <t>미국</t>
        </is>
      </c>
      <c r="M720" t="inlineStr">
        <is>
          <t>해당없음</t>
        </is>
      </c>
      <c r="N720" t="inlineStr">
        <is>
          <t>수익증권</t>
        </is>
      </c>
      <c r="O720" t="inlineStr">
        <is>
          <t>혼합</t>
        </is>
      </c>
      <c r="P720" t="inlineStr">
        <is>
          <t>채권형</t>
        </is>
      </c>
      <c r="Q720" t="inlineStr">
        <is>
          <t xml:space="preserve">블라인드 </t>
        </is>
      </c>
      <c r="R720" t="inlineStr">
        <is>
          <t>KRW</t>
        </is>
      </c>
      <c r="S720" t="inlineStr">
        <is>
          <t>USD</t>
        </is>
      </c>
      <c r="T720" s="1" t="n">
        <v>45917</v>
      </c>
      <c r="U720" t="inlineStr">
        <is>
          <t>final closing으로부터 7년</t>
        </is>
      </c>
      <c r="V720" s="1" t="n">
        <v>49569</v>
      </c>
      <c r="X720" t="inlineStr">
        <is>
          <t>해당없음</t>
        </is>
      </c>
      <c r="Y720" t="inlineStr">
        <is>
          <t>해당없음</t>
        </is>
      </c>
      <c r="Z720" t="inlineStr">
        <is>
          <t>해당없음</t>
        </is>
      </c>
      <c r="AA720" t="inlineStr">
        <is>
          <t>해당없음</t>
        </is>
      </c>
      <c r="AB720" t="inlineStr">
        <is>
          <t>켄달스퀘어자산운용</t>
        </is>
      </c>
      <c r="AC720" t="inlineStr">
        <is>
          <t>Kayne Anderson</t>
        </is>
      </c>
      <c r="AD720" t="inlineStr">
        <is>
          <t>임채연</t>
        </is>
      </c>
      <c r="AF720" t="inlineStr">
        <is>
          <t>신혜림</t>
        </is>
      </c>
      <c r="AH720" s="1" t="n">
        <v>45727</v>
      </c>
      <c r="AI720" t="inlineStr">
        <is>
          <t>기보유</t>
        </is>
      </c>
      <c r="AJ720" t="inlineStr">
        <is>
          <t>해외실물</t>
        </is>
      </c>
      <c r="AK720" t="inlineStr">
        <is>
          <t>부동산</t>
        </is>
      </c>
      <c r="AL720" t="inlineStr">
        <is>
          <t>Equity</t>
        </is>
      </c>
      <c r="AM720" t="inlineStr">
        <is>
          <t>인출</t>
        </is>
      </c>
      <c r="AN720" t="inlineStr">
        <is>
          <t>운영</t>
        </is>
      </c>
      <c r="AO720" t="n">
        <v>70000000</v>
      </c>
      <c r="AP720" t="n">
        <v>112000000000</v>
      </c>
      <c r="AQ720" t="n">
        <v>0</v>
      </c>
      <c r="AR720" t="n">
        <v>0</v>
      </c>
      <c r="AS720" t="n">
        <v>0</v>
      </c>
      <c r="AT720" t="n">
        <v>0</v>
      </c>
      <c r="AU720" t="n">
        <v>11462500000</v>
      </c>
      <c r="AV720" t="n">
        <v>16121875000</v>
      </c>
      <c r="AW720" t="n">
        <v>16121875000</v>
      </c>
      <c r="AX720" t="n">
        <v>0</v>
      </c>
      <c r="AY720" t="n">
        <v>0</v>
      </c>
      <c r="AZ720" t="n">
        <v>0</v>
      </c>
      <c r="BA720" t="n">
        <v>11462500000</v>
      </c>
      <c r="BB720" t="n">
        <v>16121875000</v>
      </c>
      <c r="BC720" t="n">
        <v>16121875000</v>
      </c>
      <c r="BD720" t="n">
        <v>2115066</v>
      </c>
      <c r="BE720" t="n">
        <v>2115066</v>
      </c>
      <c r="BF720" t="n">
        <v>2115066</v>
      </c>
      <c r="BG720" t="n">
        <v>0</v>
      </c>
      <c r="BH720" t="n">
        <v>0</v>
      </c>
      <c r="BI720" t="n">
        <v>2115066</v>
      </c>
      <c r="BJ720" t="n">
        <v>0</v>
      </c>
      <c r="BK720" t="n">
        <v>0</v>
      </c>
      <c r="BL720" t="n">
        <v>2115066</v>
      </c>
      <c r="BM720" t="n">
        <v>-50928019</v>
      </c>
      <c r="BN720" t="n">
        <v>-102367519</v>
      </c>
      <c r="BO720" t="n">
        <v>2115066</v>
      </c>
      <c r="BP720" t="n">
        <v>2115066</v>
      </c>
      <c r="BQ720" t="n">
        <v>-48812953</v>
      </c>
      <c r="BR720" t="n">
        <v>-100252453</v>
      </c>
      <c r="BS720" t="n">
        <v>0</v>
      </c>
      <c r="BT720" t="n">
        <v>0</v>
      </c>
      <c r="BU720" t="n">
        <v>0</v>
      </c>
      <c r="BV720" t="n">
        <v>-48812953</v>
      </c>
      <c r="BW720" t="n">
        <v>-100252453</v>
      </c>
      <c r="BX720" t="n">
        <v>-0.4721643333862207</v>
      </c>
      <c r="BY720" t="n">
        <v>-1.243845484181762</v>
      </c>
      <c r="BZ720" t="n">
        <v>0</v>
      </c>
      <c r="CA720" t="n">
        <v>16121875000</v>
      </c>
      <c r="CB720" t="n">
        <v>4659375000</v>
      </c>
      <c r="CC720" t="n">
        <v>0</v>
      </c>
      <c r="CD720" t="n">
        <v>0</v>
      </c>
      <c r="CE720" t="n">
        <v>16019507481</v>
      </c>
      <c r="CF720" t="n">
        <v>4607935500</v>
      </c>
      <c r="CG720" t="n">
        <v>0</v>
      </c>
      <c r="CH720" t="n">
        <v>16019507481</v>
      </c>
      <c r="CI720" t="n">
        <v>4607935500</v>
      </c>
      <c r="CJ720" t="n">
        <v>0</v>
      </c>
      <c r="CK720" t="n">
        <v>-102367519</v>
      </c>
      <c r="CL720" t="n">
        <v>0</v>
      </c>
      <c r="CM720" t="n">
        <v>-10.50537209957838</v>
      </c>
      <c r="CN720" t="n">
        <v>2.980232238769531e-07</v>
      </c>
      <c r="CO720" t="n">
        <v>-6.961659491062166</v>
      </c>
      <c r="CP720" t="n">
        <v>-168290886939.8846</v>
      </c>
      <c r="CQ720" t="n">
        <v>4774.185264408588</v>
      </c>
      <c r="CR720" t="n">
        <v>-111522356297.245</v>
      </c>
      <c r="CS720" t="n">
        <v>0.9937815884938942</v>
      </c>
      <c r="CT720" t="n">
        <v>15919891591.358</v>
      </c>
      <c r="CU720" t="n">
        <v>0</v>
      </c>
      <c r="CV720" t="n">
        <v>0</v>
      </c>
      <c r="CW720" t="n">
        <v>0</v>
      </c>
      <c r="CX720" t="n">
        <v>0</v>
      </c>
      <c r="CY720" t="n">
        <v>0</v>
      </c>
      <c r="CZ720" t="n">
        <v>0</v>
      </c>
      <c r="DA720" t="n">
        <v>0</v>
      </c>
      <c r="DB720" t="n">
        <v>0</v>
      </c>
      <c r="DC720" t="n">
        <v>0</v>
      </c>
      <c r="DD720" t="n">
        <v>0</v>
      </c>
      <c r="DE720" t="n">
        <v>0</v>
      </c>
      <c r="DF720" t="n">
        <v>0</v>
      </c>
      <c r="DG720" t="n">
        <v>0</v>
      </c>
      <c r="DH720" t="n">
        <v>0</v>
      </c>
      <c r="DI720" t="n">
        <v>1</v>
      </c>
      <c r="DJ720" t="n">
        <v>0</v>
      </c>
      <c r="DK720" t="n">
        <v>16019507481</v>
      </c>
      <c r="DL720" t="n">
        <v>0</v>
      </c>
      <c r="DM720" t="n">
        <v>0</v>
      </c>
      <c r="DN720" t="n">
        <v>0</v>
      </c>
      <c r="DO720" t="n">
        <v>16121875000</v>
      </c>
      <c r="DP720" t="n">
        <v>0</v>
      </c>
      <c r="DQ720" t="n">
        <v>0</v>
      </c>
      <c r="DR720" t="n">
        <v>0</v>
      </c>
      <c r="DS720" t="n">
        <v>0</v>
      </c>
      <c r="DT720" t="n">
        <v>0</v>
      </c>
      <c r="DU720" t="n">
        <v>0</v>
      </c>
      <c r="DV720" t="n">
        <v>0</v>
      </c>
      <c r="DW720" t="n">
        <v>0</v>
      </c>
      <c r="DX720" t="n">
        <v>0</v>
      </c>
      <c r="DY720" t="n">
        <v>0</v>
      </c>
      <c r="DZ720" t="n">
        <v>0</v>
      </c>
      <c r="EA720" t="n">
        <v>0</v>
      </c>
      <c r="EB720" t="n">
        <v>0</v>
      </c>
      <c r="EC720" t="n">
        <v>0</v>
      </c>
      <c r="ED720" t="n">
        <v>0</v>
      </c>
      <c r="EE720" t="n">
        <v>0</v>
      </c>
      <c r="EF720" t="n">
        <v>0</v>
      </c>
      <c r="EG720" t="n">
        <v>2115066</v>
      </c>
      <c r="EH720" t="n">
        <v>0</v>
      </c>
      <c r="EI720" t="n">
        <v>0</v>
      </c>
      <c r="EJ720" t="n">
        <v>-50928019</v>
      </c>
      <c r="EK720" t="n">
        <v>0</v>
      </c>
      <c r="EL720" t="n">
        <v>2115066</v>
      </c>
      <c r="EM720" t="n">
        <v>0</v>
      </c>
      <c r="EN720" t="n">
        <v>0</v>
      </c>
      <c r="EO720" t="n">
        <v>-102367519</v>
      </c>
      <c r="EP720" t="n">
        <v>-48812953</v>
      </c>
      <c r="EQ720" t="n">
        <v>-100252453</v>
      </c>
      <c r="ER720" t="n">
        <v>685</v>
      </c>
      <c r="EU720" t="n">
        <v>2025</v>
      </c>
      <c r="EV720" t="inlineStr">
        <is>
          <t>국내간접투자</t>
        </is>
      </c>
      <c r="EW720" t="n">
        <v>0</v>
      </c>
      <c r="EX720" t="n">
        <v>0</v>
      </c>
      <c r="EY720" t="n">
        <v>0</v>
      </c>
      <c r="EZ720" t="n">
        <v>0</v>
      </c>
      <c r="FA720" t="n">
        <v>0</v>
      </c>
      <c r="FB720" t="n">
        <v>0</v>
      </c>
      <c r="FC720" t="n">
        <v>0</v>
      </c>
      <c r="FD720" t="n">
        <v>0</v>
      </c>
      <c r="FE720" t="n">
        <v>0</v>
      </c>
      <c r="FF720" t="n">
        <v>0</v>
      </c>
      <c r="FG720" t="n">
        <v>0</v>
      </c>
      <c r="FH720" t="n">
        <v>2115066</v>
      </c>
      <c r="FI720" t="n">
        <v>0</v>
      </c>
      <c r="FJ720" t="n">
        <v>0</v>
      </c>
      <c r="FK720" t="n">
        <v>-50928019</v>
      </c>
      <c r="FL720" t="n">
        <v>0</v>
      </c>
      <c r="FM720" t="n">
        <v>2115066</v>
      </c>
      <c r="FN720" t="n">
        <v>0</v>
      </c>
      <c r="FO720" t="n">
        <v>0</v>
      </c>
      <c r="FP720" t="n">
        <v>-102367519</v>
      </c>
      <c r="FQ720" t="b">
        <v>1</v>
      </c>
      <c r="FR720" t="b">
        <v>1</v>
      </c>
    </row>
    <row r="721">
      <c r="A721" t="inlineStr">
        <is>
          <t>BS00001582</t>
        </is>
      </c>
      <c r="C721" t="inlineStr">
        <is>
          <t>미인출(KKR NA XIV)</t>
        </is>
      </c>
      <c r="D721" t="inlineStr">
        <is>
          <t>KKR North America XIV</t>
        </is>
      </c>
      <c r="F721" t="inlineStr">
        <is>
          <t>PE</t>
        </is>
      </c>
      <c r="G721" t="inlineStr">
        <is>
          <t>PE</t>
        </is>
      </c>
      <c r="H721" t="inlineStr">
        <is>
          <t>PE</t>
        </is>
      </c>
      <c r="I721" t="inlineStr">
        <is>
          <t>해외</t>
        </is>
      </c>
      <c r="J721" t="inlineStr">
        <is>
          <t>아메리카</t>
        </is>
      </c>
      <c r="K721" t="inlineStr">
        <is>
          <t>선진국</t>
        </is>
      </c>
      <c r="L721" t="inlineStr">
        <is>
          <t>북미</t>
        </is>
      </c>
      <c r="M721" t="inlineStr">
        <is>
          <t>해당없음</t>
        </is>
      </c>
      <c r="N721" t="inlineStr">
        <is>
          <t>수익증권</t>
        </is>
      </c>
      <c r="O721" t="inlineStr">
        <is>
          <t>지분</t>
        </is>
      </c>
      <c r="P721" t="inlineStr">
        <is>
          <t>주식형</t>
        </is>
      </c>
      <c r="Q721" t="inlineStr">
        <is>
          <t>블라인드</t>
        </is>
      </c>
      <c r="R721" t="inlineStr">
        <is>
          <t>미인출</t>
        </is>
      </c>
      <c r="S721" t="inlineStr">
        <is>
          <t>미인출</t>
        </is>
      </c>
      <c r="T721" t="inlineStr">
        <is>
          <t>미인출</t>
        </is>
      </c>
      <c r="U721" t="inlineStr">
        <is>
          <t>최초투자일로부터 6년</t>
        </is>
      </c>
      <c r="V721" t="inlineStr">
        <is>
          <t>최초투자일로부터 11년</t>
        </is>
      </c>
      <c r="X721" t="inlineStr">
        <is>
          <t>해당없음</t>
        </is>
      </c>
      <c r="Y721" t="inlineStr">
        <is>
          <t>해당없음</t>
        </is>
      </c>
      <c r="Z721" t="inlineStr">
        <is>
          <t>해당없음</t>
        </is>
      </c>
      <c r="AA721" t="inlineStr">
        <is>
          <t>해당없음</t>
        </is>
      </c>
      <c r="AB721" t="inlineStr">
        <is>
          <t>해당없음</t>
        </is>
      </c>
      <c r="AC721" t="inlineStr">
        <is>
          <t>Kohlberg Kravis Roberts &amp; Co. L.P.(Delaware)</t>
        </is>
      </c>
      <c r="AD721" t="inlineStr">
        <is>
          <t>이용훈</t>
        </is>
      </c>
      <c r="AF721" t="inlineStr">
        <is>
          <t>이현호</t>
        </is>
      </c>
      <c r="AH721" s="1" t="n">
        <v>45714</v>
      </c>
      <c r="AI721" t="inlineStr">
        <is>
          <t>신규</t>
        </is>
      </c>
      <c r="AJ721" t="inlineStr">
        <is>
          <t>사모투자</t>
        </is>
      </c>
      <c r="AK721" t="inlineStr">
        <is>
          <t>PE</t>
        </is>
      </c>
      <c r="AL721" t="inlineStr">
        <is>
          <t>Equity</t>
        </is>
      </c>
      <c r="AM721" t="inlineStr">
        <is>
          <t>미인출</t>
        </is>
      </c>
      <c r="AN721" t="inlineStr">
        <is>
          <t>운영</t>
        </is>
      </c>
      <c r="AO721" t="n">
        <v>70000000</v>
      </c>
      <c r="AP721" t="n">
        <v>98000000000</v>
      </c>
      <c r="AQ721" t="n">
        <v>0</v>
      </c>
      <c r="AR721" t="n">
        <v>98000000000</v>
      </c>
      <c r="AS721" t="n">
        <v>0</v>
      </c>
      <c r="AT721" t="n">
        <v>0</v>
      </c>
      <c r="AU721" t="n">
        <v>0</v>
      </c>
      <c r="AV721" t="n">
        <v>0</v>
      </c>
      <c r="AW721" t="n">
        <v>0</v>
      </c>
      <c r="AX721" t="n">
        <v>0</v>
      </c>
      <c r="AY721" t="n">
        <v>0</v>
      </c>
      <c r="AZ721" t="n">
        <v>0</v>
      </c>
      <c r="BA721" t="n">
        <v>0</v>
      </c>
      <c r="BB721" t="n">
        <v>0</v>
      </c>
      <c r="BC721" t="n">
        <v>0</v>
      </c>
      <c r="BD721" t="n">
        <v>0</v>
      </c>
      <c r="BE721" t="n">
        <v>0</v>
      </c>
      <c r="BF721" t="n">
        <v>0</v>
      </c>
      <c r="BG721" t="n">
        <v>0</v>
      </c>
      <c r="BH721" t="n">
        <v>0</v>
      </c>
      <c r="BI721" t="n">
        <v>0</v>
      </c>
      <c r="BJ721" t="n">
        <v>0</v>
      </c>
      <c r="BK721" t="n">
        <v>0</v>
      </c>
      <c r="BL721" t="n">
        <v>0</v>
      </c>
      <c r="BM721" t="n">
        <v>0</v>
      </c>
      <c r="BN721" t="n">
        <v>0</v>
      </c>
      <c r="BO721" t="n">
        <v>0</v>
      </c>
      <c r="BP721" t="n">
        <v>0</v>
      </c>
      <c r="BQ721" t="n">
        <v>0</v>
      </c>
      <c r="BR721" t="n">
        <v>0</v>
      </c>
      <c r="BS721" t="n">
        <v>0</v>
      </c>
      <c r="BT721" t="n">
        <v>0</v>
      </c>
      <c r="BU721" t="n">
        <v>0</v>
      </c>
      <c r="BV721" t="n">
        <v>0</v>
      </c>
      <c r="BW721" t="n">
        <v>0</v>
      </c>
      <c r="BX721" t="n">
        <v>0</v>
      </c>
      <c r="BY721" t="n">
        <v>0</v>
      </c>
      <c r="BZ721" t="n">
        <v>0</v>
      </c>
      <c r="CA721" t="n">
        <v>0</v>
      </c>
      <c r="CB721" t="n">
        <v>0</v>
      </c>
      <c r="CC721" t="n">
        <v>0</v>
      </c>
      <c r="CD721" t="n">
        <v>0</v>
      </c>
      <c r="CE721" t="n">
        <v>0</v>
      </c>
      <c r="CF721" t="n">
        <v>0</v>
      </c>
      <c r="CG721" t="n">
        <v>0</v>
      </c>
      <c r="CH721" t="n">
        <v>0</v>
      </c>
      <c r="CI721" t="n">
        <v>0</v>
      </c>
      <c r="CJ721" t="n">
        <v>0</v>
      </c>
      <c r="CK721" t="n">
        <v>0</v>
      </c>
      <c r="CL721" t="n">
        <v>0</v>
      </c>
      <c r="CM721" t="n">
        <v>0</v>
      </c>
      <c r="CN721" t="n">
        <v>0</v>
      </c>
      <c r="CO721" t="n">
        <v>0</v>
      </c>
      <c r="CP721" t="n">
        <v>0</v>
      </c>
      <c r="CQ721" t="n">
        <v>0</v>
      </c>
      <c r="CR721" t="n">
        <v>0</v>
      </c>
      <c r="CS721" t="n">
        <v>0</v>
      </c>
      <c r="CT721" t="n">
        <v>0</v>
      </c>
      <c r="CU721" t="n">
        <v>0</v>
      </c>
      <c r="CV721" t="n">
        <v>0</v>
      </c>
      <c r="CW721" t="n">
        <v>0</v>
      </c>
      <c r="CX721" t="n">
        <v>0</v>
      </c>
      <c r="CY721" t="n">
        <v>0</v>
      </c>
      <c r="CZ721" t="n">
        <v>0</v>
      </c>
      <c r="DA721" t="n">
        <v>0</v>
      </c>
      <c r="DB721" t="n">
        <v>0</v>
      </c>
      <c r="DC721" t="n">
        <v>0</v>
      </c>
      <c r="DD721" t="n">
        <v>0</v>
      </c>
      <c r="DE721" t="n">
        <v>0</v>
      </c>
      <c r="DF721" t="n">
        <v>0</v>
      </c>
      <c r="DG721" t="n">
        <v>0</v>
      </c>
      <c r="DH721" t="n">
        <v>0.01406399348506841</v>
      </c>
      <c r="DI721" t="n">
        <v>0.9859360065149316</v>
      </c>
      <c r="DJ721" t="n">
        <v>0</v>
      </c>
      <c r="DK721" t="n">
        <v>0</v>
      </c>
      <c r="DL721" t="n">
        <v>0</v>
      </c>
      <c r="DM721" t="n">
        <v>0</v>
      </c>
      <c r="DN721" t="n">
        <v>0</v>
      </c>
      <c r="DO721" t="n">
        <v>0</v>
      </c>
      <c r="DP721" t="n">
        <v>0</v>
      </c>
      <c r="DQ721" t="n">
        <v>0</v>
      </c>
      <c r="DR721" t="n">
        <v>0</v>
      </c>
      <c r="DS721" t="n">
        <v>0</v>
      </c>
      <c r="DT721" t="n">
        <v>1378271361.536704</v>
      </c>
      <c r="DU721" t="n">
        <v>96621728638.4633</v>
      </c>
      <c r="DV721" t="n">
        <v>0</v>
      </c>
      <c r="DW721" t="n">
        <v>0</v>
      </c>
      <c r="DX721" t="n">
        <v>0</v>
      </c>
      <c r="DY721" t="n">
        <v>0</v>
      </c>
      <c r="DZ721" t="n">
        <v>0</v>
      </c>
      <c r="EA721" t="n">
        <v>0</v>
      </c>
      <c r="EB721" t="n">
        <v>0</v>
      </c>
      <c r="EC721" t="n">
        <v>0</v>
      </c>
      <c r="ED721" t="n">
        <v>0</v>
      </c>
      <c r="EE721" t="n">
        <v>0</v>
      </c>
      <c r="EF721" t="n">
        <v>0</v>
      </c>
      <c r="EG721" t="n">
        <v>0</v>
      </c>
      <c r="EH721" t="n">
        <v>0</v>
      </c>
      <c r="EI721" t="n">
        <v>0</v>
      </c>
      <c r="EJ721" t="n">
        <v>0</v>
      </c>
      <c r="EK721" t="n">
        <v>0</v>
      </c>
      <c r="EL721" t="n">
        <v>0</v>
      </c>
      <c r="EM721" t="n">
        <v>0</v>
      </c>
      <c r="EN721" t="n">
        <v>0</v>
      </c>
      <c r="EO721" t="n">
        <v>0</v>
      </c>
      <c r="EP721" t="n">
        <v>0</v>
      </c>
      <c r="EQ721" t="n">
        <v>0</v>
      </c>
      <c r="ER721" t="n">
        <v>471</v>
      </c>
      <c r="ES721" t="inlineStr">
        <is>
          <t>Buyout</t>
        </is>
      </c>
      <c r="EU721" t="n">
        <v>2025</v>
      </c>
      <c r="EV721" t="inlineStr">
        <is>
          <t>해외직접투자</t>
        </is>
      </c>
      <c r="EW721" t="n">
        <v>0</v>
      </c>
      <c r="EX721" t="n">
        <v>0</v>
      </c>
      <c r="EY721" t="n">
        <v>0</v>
      </c>
      <c r="EZ721" t="n">
        <v>0</v>
      </c>
      <c r="FA721" t="n">
        <v>0</v>
      </c>
      <c r="FB721" t="n">
        <v>0</v>
      </c>
      <c r="FC721" t="n">
        <v>0</v>
      </c>
      <c r="FD721" t="n">
        <v>0</v>
      </c>
      <c r="FE721" t="n">
        <v>0</v>
      </c>
      <c r="FF721" t="n">
        <v>0</v>
      </c>
      <c r="FG721" t="n">
        <v>0</v>
      </c>
      <c r="FH721" t="n">
        <v>0</v>
      </c>
      <c r="FI721" t="n">
        <v>0</v>
      </c>
      <c r="FJ721" t="n">
        <v>0</v>
      </c>
      <c r="FK721" t="n">
        <v>0</v>
      </c>
      <c r="FL721" t="n">
        <v>0</v>
      </c>
      <c r="FM721" t="n">
        <v>0</v>
      </c>
      <c r="FN721" t="n">
        <v>0</v>
      </c>
      <c r="FO721" t="n">
        <v>0</v>
      </c>
      <c r="FP721" t="n">
        <v>0</v>
      </c>
      <c r="FQ721" t="b">
        <v>1</v>
      </c>
      <c r="FR721" t="b">
        <v>1</v>
      </c>
    </row>
    <row r="722">
      <c r="A722" t="inlineStr">
        <is>
          <t>BS00001576</t>
        </is>
      </c>
      <c r="B722" t="inlineStr">
        <is>
          <t>BS0000157601</t>
        </is>
      </c>
      <c r="C722" t="n">
        <v>210002083</v>
      </c>
      <c r="D722" t="inlineStr">
        <is>
          <t>현대인베스트글로벌일반사모부동산투자신탁 25호</t>
        </is>
      </c>
      <c r="E722" t="inlineStr">
        <is>
          <t>현대인베스트글로벌일반사모부동산투자신탁 25호</t>
        </is>
      </c>
      <c r="F722" t="inlineStr">
        <is>
          <t>부동산</t>
        </is>
      </c>
      <c r="G722" t="inlineStr">
        <is>
          <t>수익형</t>
        </is>
      </c>
      <c r="H722" t="inlineStr">
        <is>
          <t>혼합</t>
        </is>
      </c>
      <c r="I722" t="inlineStr">
        <is>
          <t>해외</t>
        </is>
      </c>
      <c r="J722" t="inlineStr">
        <is>
          <t>아메리카/유럽</t>
        </is>
      </c>
      <c r="K722" t="inlineStr">
        <is>
          <t>선진국</t>
        </is>
      </c>
      <c r="L722" t="inlineStr">
        <is>
          <t>혼합</t>
        </is>
      </c>
      <c r="M722" t="inlineStr">
        <is>
          <t>해당없음</t>
        </is>
      </c>
      <c r="N722" t="inlineStr">
        <is>
          <t>수익증권</t>
        </is>
      </c>
      <c r="O722" t="inlineStr">
        <is>
          <t>지분</t>
        </is>
      </c>
      <c r="P722" t="inlineStr">
        <is>
          <t>채권형</t>
        </is>
      </c>
      <c r="Q722" t="inlineStr">
        <is>
          <t>블라인드</t>
        </is>
      </c>
      <c r="R722" t="inlineStr">
        <is>
          <t>KRW</t>
        </is>
      </c>
      <c r="S722" t="inlineStr">
        <is>
          <t>USD</t>
        </is>
      </c>
      <c r="T722" s="1" t="n">
        <v>45737</v>
      </c>
      <c r="U722" s="1" t="n">
        <v>46467</v>
      </c>
      <c r="V722" s="1" t="n">
        <v>49024</v>
      </c>
      <c r="X722" t="inlineStr">
        <is>
          <t>해당없음</t>
        </is>
      </c>
      <c r="Y722" t="inlineStr">
        <is>
          <t>해당없음</t>
        </is>
      </c>
      <c r="Z722" t="inlineStr">
        <is>
          <t>해당없음</t>
        </is>
      </c>
      <c r="AA722" t="inlineStr">
        <is>
          <t>해당없음</t>
        </is>
      </c>
      <c r="AB722" t="inlineStr">
        <is>
          <t>현대인베스트먼트자산운용</t>
        </is>
      </c>
      <c r="AC722" t="inlineStr">
        <is>
          <t>Starwood Capital Group</t>
        </is>
      </c>
      <c r="AD722" t="inlineStr">
        <is>
          <t>정의헌</t>
        </is>
      </c>
      <c r="AF722" t="inlineStr">
        <is>
          <t>신혜림</t>
        </is>
      </c>
      <c r="AH722" s="1" t="n">
        <v>45695</v>
      </c>
      <c r="AI722" t="inlineStr">
        <is>
          <t>신규</t>
        </is>
      </c>
      <c r="AJ722" t="inlineStr">
        <is>
          <t>해외실물</t>
        </is>
      </c>
      <c r="AK722" t="inlineStr">
        <is>
          <t>부동산</t>
        </is>
      </c>
      <c r="AL722" t="inlineStr">
        <is>
          <t>Debt</t>
        </is>
      </c>
      <c r="AM722" t="inlineStr">
        <is>
          <t>인출</t>
        </is>
      </c>
      <c r="AN722" t="inlineStr">
        <is>
          <t>운영</t>
        </is>
      </c>
      <c r="AO722" t="n">
        <v>100000000</v>
      </c>
      <c r="AP722" t="n">
        <v>140000000000</v>
      </c>
      <c r="AQ722" t="n">
        <v>0</v>
      </c>
      <c r="AR722" t="n">
        <v>140000000000</v>
      </c>
      <c r="AS722" t="n">
        <v>4249556464</v>
      </c>
      <c r="AT722" t="n">
        <v>56660201920</v>
      </c>
      <c r="AU722" t="n">
        <v>4249556464</v>
      </c>
      <c r="AV722" t="n">
        <v>56660201920</v>
      </c>
      <c r="AW722" t="n">
        <v>56660201920</v>
      </c>
      <c r="AX722" t="n">
        <v>0</v>
      </c>
      <c r="AY722" t="n">
        <v>2192239599</v>
      </c>
      <c r="AZ722" t="n">
        <v>2192239599</v>
      </c>
      <c r="BA722" t="n">
        <v>4249556464</v>
      </c>
      <c r="BB722" t="n">
        <v>54467962321</v>
      </c>
      <c r="BC722" t="n">
        <v>54467962321</v>
      </c>
      <c r="BD722" t="n">
        <v>237509</v>
      </c>
      <c r="BE722" t="n">
        <v>2442553</v>
      </c>
      <c r="BF722" t="n">
        <v>2442553</v>
      </c>
      <c r="BG722" t="n">
        <v>0</v>
      </c>
      <c r="BH722" t="n">
        <v>0</v>
      </c>
      <c r="BI722" t="n">
        <v>2442553</v>
      </c>
      <c r="BJ722" t="n">
        <v>-86226952</v>
      </c>
      <c r="BK722" t="n">
        <v>0</v>
      </c>
      <c r="BL722" t="n">
        <v>2442553</v>
      </c>
      <c r="BM722" t="n">
        <v>-892310652</v>
      </c>
      <c r="BN722" t="n">
        <v>-2486049958</v>
      </c>
      <c r="BO722" t="n">
        <v>237509</v>
      </c>
      <c r="BP722" t="n">
        <v>2442553</v>
      </c>
      <c r="BQ722" t="n">
        <v>-892073143</v>
      </c>
      <c r="BR722" t="n">
        <v>-2483607405</v>
      </c>
      <c r="BS722" t="n">
        <v>0</v>
      </c>
      <c r="BT722" t="n">
        <v>0</v>
      </c>
      <c r="BU722" t="n">
        <v>0</v>
      </c>
      <c r="BV722" t="n">
        <v>-892073143</v>
      </c>
      <c r="BW722" t="n">
        <v>-2483607405</v>
      </c>
      <c r="BX722" t="n">
        <v>-1.757802936139538</v>
      </c>
      <c r="BY722" t="n">
        <v>-9.119925470569687</v>
      </c>
      <c r="BZ722" t="n">
        <v>0</v>
      </c>
      <c r="CA722" t="n">
        <v>54381735369</v>
      </c>
      <c r="CB722" t="n">
        <v>50132178905</v>
      </c>
      <c r="CC722" t="n">
        <v>0</v>
      </c>
      <c r="CD722" t="n">
        <v>0</v>
      </c>
      <c r="CE722" t="n">
        <v>51981912363</v>
      </c>
      <c r="CF722" t="n">
        <v>48624666551</v>
      </c>
      <c r="CG722" t="n">
        <v>0</v>
      </c>
      <c r="CH722" t="n">
        <v>51981912363</v>
      </c>
      <c r="CI722" t="n">
        <v>48624666551</v>
      </c>
      <c r="CJ722" t="n">
        <v>0</v>
      </c>
      <c r="CK722" t="n">
        <v>-2486049958</v>
      </c>
      <c r="CL722" t="n">
        <v>0</v>
      </c>
      <c r="CM722" t="n">
        <v>-19.40452016890049</v>
      </c>
      <c r="CN722" t="n">
        <v>2.980232238769531e-07</v>
      </c>
      <c r="CO722" t="n">
        <v>-7.805196940898897</v>
      </c>
      <c r="CP722" t="n">
        <v>-1008684066865.851</v>
      </c>
      <c r="CQ722" t="n">
        <v>15491.81710571051</v>
      </c>
      <c r="CR722" t="n">
        <v>-405729063357.7621</v>
      </c>
      <c r="CS722" t="n">
        <v>0.956166633353925</v>
      </c>
      <c r="CT722" t="n">
        <v>49703370139.42848</v>
      </c>
      <c r="CU722" t="n">
        <v>0</v>
      </c>
      <c r="CV722" t="n">
        <v>0</v>
      </c>
      <c r="CW722" t="n">
        <v>0</v>
      </c>
      <c r="CX722" t="n">
        <v>0</v>
      </c>
      <c r="CY722" t="n">
        <v>0</v>
      </c>
      <c r="CZ722" t="n">
        <v>0</v>
      </c>
      <c r="DA722" t="n">
        <v>0</v>
      </c>
      <c r="DB722" t="n">
        <v>0</v>
      </c>
      <c r="DC722" t="n">
        <v>0</v>
      </c>
      <c r="DD722" t="n">
        <v>0</v>
      </c>
      <c r="DE722" t="n">
        <v>0</v>
      </c>
      <c r="DF722" t="n">
        <v>0</v>
      </c>
      <c r="DG722" t="n">
        <v>0</v>
      </c>
      <c r="DH722" t="n">
        <v>1</v>
      </c>
      <c r="DI722" t="n">
        <v>0</v>
      </c>
      <c r="DJ722" t="n">
        <v>51981912363</v>
      </c>
      <c r="DK722" t="n">
        <v>0</v>
      </c>
      <c r="DL722" t="n">
        <v>0</v>
      </c>
      <c r="DM722" t="n">
        <v>0</v>
      </c>
      <c r="DN722" t="n">
        <v>56660201920</v>
      </c>
      <c r="DO722" t="n">
        <v>0</v>
      </c>
      <c r="DP722" t="n">
        <v>2192239599</v>
      </c>
      <c r="DQ722" t="n">
        <v>0</v>
      </c>
      <c r="DR722" t="n">
        <v>56660201920</v>
      </c>
      <c r="DS722" t="n">
        <v>0</v>
      </c>
      <c r="DT722" t="n">
        <v>140000000000</v>
      </c>
      <c r="DU722" t="n">
        <v>0</v>
      </c>
      <c r="DV722" t="n">
        <v>43673184715</v>
      </c>
      <c r="DW722" t="n">
        <v>15450649310.76899</v>
      </c>
      <c r="DX722" t="n">
        <v>0</v>
      </c>
      <c r="DY722" t="n">
        <v>0</v>
      </c>
      <c r="DZ722" t="n">
        <v>10645025152.88972</v>
      </c>
      <c r="EA722" t="n">
        <v>0</v>
      </c>
      <c r="EB722" t="n">
        <v>26095674463.65871</v>
      </c>
      <c r="EC722" t="n">
        <v>0.5975216745458886</v>
      </c>
      <c r="ED722" t="n">
        <v>26095674463.65871</v>
      </c>
      <c r="EE722" t="n">
        <v>31060319321.23739</v>
      </c>
      <c r="EF722" t="n">
        <v>0</v>
      </c>
      <c r="EG722" t="n">
        <v>237509</v>
      </c>
      <c r="EH722" t="n">
        <v>0</v>
      </c>
      <c r="EI722" t="n">
        <v>0</v>
      </c>
      <c r="EJ722" t="n">
        <v>-892310652</v>
      </c>
      <c r="EK722" t="n">
        <v>0</v>
      </c>
      <c r="EL722" t="n">
        <v>2442553</v>
      </c>
      <c r="EM722" t="n">
        <v>-86226952</v>
      </c>
      <c r="EN722" t="n">
        <v>0</v>
      </c>
      <c r="EO722" t="n">
        <v>-2399823006</v>
      </c>
      <c r="EP722" t="n">
        <v>-892073143</v>
      </c>
      <c r="EQ722" t="n">
        <v>-2483607405</v>
      </c>
      <c r="ER722" t="n">
        <v>733</v>
      </c>
      <c r="ET722" t="inlineStr">
        <is>
          <t>Core+</t>
        </is>
      </c>
      <c r="EU722" t="n">
        <v>2025</v>
      </c>
      <c r="EV722" t="inlineStr">
        <is>
          <t>국내간접투자</t>
        </is>
      </c>
      <c r="EW722" t="n">
        <v>0</v>
      </c>
      <c r="EX722" t="n">
        <v>237509</v>
      </c>
      <c r="EY722" t="n">
        <v>0</v>
      </c>
      <c r="EZ722" t="n">
        <v>0</v>
      </c>
      <c r="FA722" t="n">
        <v>-892310652</v>
      </c>
      <c r="FB722" t="n">
        <v>0</v>
      </c>
      <c r="FC722" t="n">
        <v>2442553</v>
      </c>
      <c r="FD722" t="n">
        <v>-86226952</v>
      </c>
      <c r="FE722" t="n">
        <v>0</v>
      </c>
      <c r="FF722" t="n">
        <v>-2399823006</v>
      </c>
      <c r="FG722" t="n">
        <v>0</v>
      </c>
      <c r="FH722" t="n">
        <v>0</v>
      </c>
      <c r="FI722" t="n">
        <v>0</v>
      </c>
      <c r="FJ722" t="n">
        <v>0</v>
      </c>
      <c r="FK722" t="n">
        <v>0</v>
      </c>
      <c r="FL722" t="n">
        <v>0</v>
      </c>
      <c r="FM722" t="n">
        <v>0</v>
      </c>
      <c r="FN722" t="n">
        <v>0</v>
      </c>
      <c r="FO722" t="n">
        <v>0</v>
      </c>
      <c r="FP722" t="n">
        <v>0</v>
      </c>
      <c r="FQ722" t="b">
        <v>1</v>
      </c>
      <c r="FR722" t="b">
        <v>1</v>
      </c>
    </row>
    <row r="723">
      <c r="A723" t="inlineStr">
        <is>
          <t>BS00001577</t>
        </is>
      </c>
      <c r="B723" t="inlineStr">
        <is>
          <t>BS0000157701</t>
        </is>
      </c>
      <c r="C723" t="n">
        <v>210002097</v>
      </c>
      <c r="D723" t="inlineStr">
        <is>
          <t>메리츠일반사모특별자산투자신탁재간접형2호</t>
        </is>
      </c>
      <c r="E723" t="inlineStr">
        <is>
          <t>메리츠일반사모특별자산투자신탁재간접형2호</t>
        </is>
      </c>
      <c r="F723" t="inlineStr">
        <is>
          <t>인프라</t>
        </is>
      </c>
      <c r="G723" t="inlineStr">
        <is>
          <t>혼합</t>
        </is>
      </c>
      <c r="H723" t="inlineStr">
        <is>
          <t>혼합</t>
        </is>
      </c>
      <c r="I723" t="inlineStr">
        <is>
          <t>해외</t>
        </is>
      </c>
      <c r="J723" t="inlineStr">
        <is>
          <t>혼합</t>
        </is>
      </c>
      <c r="K723" t="inlineStr">
        <is>
          <t>선진국</t>
        </is>
      </c>
      <c r="L723" t="inlineStr">
        <is>
          <t>혼합</t>
        </is>
      </c>
      <c r="M723" t="inlineStr">
        <is>
          <t>해당없음</t>
        </is>
      </c>
      <c r="N723" t="inlineStr">
        <is>
          <t>수익증권</t>
        </is>
      </c>
      <c r="O723" t="inlineStr">
        <is>
          <t>지분</t>
        </is>
      </c>
      <c r="P723" t="inlineStr">
        <is>
          <t>주식형</t>
        </is>
      </c>
      <c r="Q723" t="inlineStr">
        <is>
          <t>블라인드</t>
        </is>
      </c>
      <c r="R723" t="inlineStr">
        <is>
          <t>KRW</t>
        </is>
      </c>
      <c r="S723" t="inlineStr">
        <is>
          <t>USD</t>
        </is>
      </c>
      <c r="T723" s="1" t="n">
        <v>45765</v>
      </c>
      <c r="U723" s="1" t="n">
        <v>46861</v>
      </c>
      <c r="V723" s="1" t="n">
        <v>50513</v>
      </c>
      <c r="X723" t="inlineStr">
        <is>
          <t>해당없음</t>
        </is>
      </c>
      <c r="Y723" t="inlineStr">
        <is>
          <t>해당없음</t>
        </is>
      </c>
      <c r="Z723" t="inlineStr">
        <is>
          <t>해당없음</t>
        </is>
      </c>
      <c r="AA723" t="inlineStr">
        <is>
          <t>해당없음</t>
        </is>
      </c>
      <c r="AB723" t="inlineStr">
        <is>
          <t>메리츠대체투자운용</t>
        </is>
      </c>
      <c r="AC723" t="inlineStr">
        <is>
          <t>Partners Group</t>
        </is>
      </c>
      <c r="AD723" t="inlineStr">
        <is>
          <t>임채연</t>
        </is>
      </c>
      <c r="AF723" t="inlineStr">
        <is>
          <t>황민정</t>
        </is>
      </c>
      <c r="AH723" s="1" t="n">
        <v>45729</v>
      </c>
      <c r="AI723" t="inlineStr">
        <is>
          <t>기보유</t>
        </is>
      </c>
      <c r="AJ723" t="inlineStr">
        <is>
          <t>해외실물</t>
        </is>
      </c>
      <c r="AK723" t="inlineStr">
        <is>
          <t>인프라</t>
        </is>
      </c>
      <c r="AL723" t="inlineStr">
        <is>
          <t>Equity</t>
        </is>
      </c>
      <c r="AM723" t="inlineStr">
        <is>
          <t>인출</t>
        </is>
      </c>
      <c r="AN723" t="inlineStr">
        <is>
          <t>운영</t>
        </is>
      </c>
      <c r="AO723" t="n">
        <v>60000000</v>
      </c>
      <c r="AP723" t="n">
        <v>96000000000</v>
      </c>
      <c r="AQ723" t="n">
        <v>0</v>
      </c>
      <c r="AR723" t="n">
        <v>0</v>
      </c>
      <c r="AS723" t="n">
        <v>0</v>
      </c>
      <c r="AT723" t="n">
        <v>0</v>
      </c>
      <c r="AU723" t="n">
        <v>2501906648</v>
      </c>
      <c r="AV723" t="n">
        <v>8149291173</v>
      </c>
      <c r="AW723" t="n">
        <v>8149291173</v>
      </c>
      <c r="AX723" t="n">
        <v>0</v>
      </c>
      <c r="AY723" t="n">
        <v>0</v>
      </c>
      <c r="AZ723" t="n">
        <v>0</v>
      </c>
      <c r="BA723" t="n">
        <v>2501906648</v>
      </c>
      <c r="BB723" t="n">
        <v>8149291173</v>
      </c>
      <c r="BC723" t="n">
        <v>8149291173</v>
      </c>
      <c r="BD723" t="n">
        <v>139832</v>
      </c>
      <c r="BE723" t="n">
        <v>270175</v>
      </c>
      <c r="BF723" t="n">
        <v>270175</v>
      </c>
      <c r="BG723" t="n">
        <v>0</v>
      </c>
      <c r="BH723" t="n">
        <v>0</v>
      </c>
      <c r="BI723" t="n">
        <v>270175</v>
      </c>
      <c r="BJ723" t="n">
        <v>0</v>
      </c>
      <c r="BK723" t="n">
        <v>0</v>
      </c>
      <c r="BL723" t="n">
        <v>270175</v>
      </c>
      <c r="BM723" t="n">
        <v>-36069117</v>
      </c>
      <c r="BN723" t="n">
        <v>-158797063</v>
      </c>
      <c r="BO723" t="n">
        <v>139832</v>
      </c>
      <c r="BP723" t="n">
        <v>270175</v>
      </c>
      <c r="BQ723" t="n">
        <v>-35929285</v>
      </c>
      <c r="BR723" t="n">
        <v>-158526888</v>
      </c>
      <c r="BS723" t="n">
        <v>0</v>
      </c>
      <c r="BT723" t="n">
        <v>0</v>
      </c>
      <c r="BU723" t="n">
        <v>0</v>
      </c>
      <c r="BV723" t="n">
        <v>-35929285</v>
      </c>
      <c r="BW723" t="n">
        <v>-158526888</v>
      </c>
      <c r="BX723" t="n">
        <v>-0.5302792850302162</v>
      </c>
      <c r="BY723" t="n">
        <v>-3.890697742438189</v>
      </c>
      <c r="BZ723" t="n">
        <v>0</v>
      </c>
      <c r="CA723" t="n">
        <v>8149291173</v>
      </c>
      <c r="CB723" t="n">
        <v>5647384525</v>
      </c>
      <c r="CC723" t="n">
        <v>0</v>
      </c>
      <c r="CD723" t="n">
        <v>0</v>
      </c>
      <c r="CE723" t="n">
        <v>7990494110</v>
      </c>
      <c r="CF723" t="n">
        <v>5524656579</v>
      </c>
      <c r="CG723" t="n">
        <v>0</v>
      </c>
      <c r="CH723" t="n">
        <v>7990494110</v>
      </c>
      <c r="CI723" t="n">
        <v>5524656579</v>
      </c>
      <c r="CJ723" t="n">
        <v>0</v>
      </c>
      <c r="CK723" t="n">
        <v>-158797063</v>
      </c>
      <c r="CL723" t="n">
        <v>0</v>
      </c>
      <c r="CM723" t="n">
        <v>-6.338298618793488</v>
      </c>
      <c r="CN723" t="n">
        <v>2.980232238769531e-07</v>
      </c>
      <c r="CO723" t="n">
        <v>-4.329464137554169</v>
      </c>
      <c r="CP723" t="n">
        <v>-50646137780.8905</v>
      </c>
      <c r="CQ723" t="n">
        <v>2381.352815032005</v>
      </c>
      <c r="CR723" t="n">
        <v>-34594557690.58282</v>
      </c>
      <c r="CS723" t="n">
        <v>0.9805471562330198</v>
      </c>
      <c r="CT723" t="n">
        <v>7835056276.457194</v>
      </c>
      <c r="CU723" t="n">
        <v>0</v>
      </c>
      <c r="CV723" t="n">
        <v>0</v>
      </c>
      <c r="CW723" t="n">
        <v>0</v>
      </c>
      <c r="CX723" t="n">
        <v>0</v>
      </c>
      <c r="CY723" t="n">
        <v>0</v>
      </c>
      <c r="CZ723" t="n">
        <v>0</v>
      </c>
      <c r="DA723" t="n">
        <v>0</v>
      </c>
      <c r="DB723" t="n">
        <v>0</v>
      </c>
      <c r="DC723" t="n">
        <v>0</v>
      </c>
      <c r="DD723" t="n">
        <v>0</v>
      </c>
      <c r="DE723" t="n">
        <v>0</v>
      </c>
      <c r="DF723" t="n">
        <v>0</v>
      </c>
      <c r="DG723" t="n">
        <v>0</v>
      </c>
      <c r="DH723" t="n">
        <v>0</v>
      </c>
      <c r="DI723" t="n">
        <v>1</v>
      </c>
      <c r="DJ723" t="n">
        <v>0</v>
      </c>
      <c r="DK723" t="n">
        <v>7990494110</v>
      </c>
      <c r="DL723" t="n">
        <v>0</v>
      </c>
      <c r="DM723" t="n">
        <v>0</v>
      </c>
      <c r="DN723" t="n">
        <v>0</v>
      </c>
      <c r="DO723" t="n">
        <v>8149291173</v>
      </c>
      <c r="DP723" t="n">
        <v>0</v>
      </c>
      <c r="DQ723" t="n">
        <v>0</v>
      </c>
      <c r="DR723" t="n">
        <v>0</v>
      </c>
      <c r="DS723" t="n">
        <v>0</v>
      </c>
      <c r="DT723" t="n">
        <v>0</v>
      </c>
      <c r="DU723" t="n">
        <v>0</v>
      </c>
      <c r="DV723" t="n">
        <v>5556738070</v>
      </c>
      <c r="DW723" t="n">
        <v>372562.8787733167</v>
      </c>
      <c r="DX723" t="n">
        <v>0</v>
      </c>
      <c r="DY723" t="n">
        <v>2526370061.11148</v>
      </c>
      <c r="DZ723" t="n">
        <v>1288964328.465041</v>
      </c>
      <c r="EA723" t="n">
        <v>0</v>
      </c>
      <c r="EB723" t="n">
        <v>3815706952.455295</v>
      </c>
      <c r="EC723" t="n">
        <v>0.6866810895866636</v>
      </c>
      <c r="ED723" t="n">
        <v>3815706952.455294</v>
      </c>
      <c r="EE723" t="n">
        <v>5486921201.790618</v>
      </c>
      <c r="EF723" t="n">
        <v>0</v>
      </c>
      <c r="EG723" t="n">
        <v>139832</v>
      </c>
      <c r="EH723" t="n">
        <v>0</v>
      </c>
      <c r="EI723" t="n">
        <v>0</v>
      </c>
      <c r="EJ723" t="n">
        <v>-36069117</v>
      </c>
      <c r="EK723" t="n">
        <v>0</v>
      </c>
      <c r="EL723" t="n">
        <v>270175</v>
      </c>
      <c r="EM723" t="n">
        <v>0</v>
      </c>
      <c r="EN723" t="n">
        <v>0</v>
      </c>
      <c r="EO723" t="n">
        <v>-158797063</v>
      </c>
      <c r="EP723" t="n">
        <v>-35929285</v>
      </c>
      <c r="EQ723" t="n">
        <v>-158526888</v>
      </c>
      <c r="ER723" t="n">
        <v>692</v>
      </c>
      <c r="EU723" t="n">
        <v>2025</v>
      </c>
      <c r="EV723" t="inlineStr">
        <is>
          <t>국내간접투자</t>
        </is>
      </c>
      <c r="EW723" t="n">
        <v>0</v>
      </c>
      <c r="EX723" t="n">
        <v>0</v>
      </c>
      <c r="EY723" t="n">
        <v>0</v>
      </c>
      <c r="EZ723" t="n">
        <v>0</v>
      </c>
      <c r="FA723" t="n">
        <v>0</v>
      </c>
      <c r="FB723" t="n">
        <v>0</v>
      </c>
      <c r="FC723" t="n">
        <v>0</v>
      </c>
      <c r="FD723" t="n">
        <v>0</v>
      </c>
      <c r="FE723" t="n">
        <v>0</v>
      </c>
      <c r="FF723" t="n">
        <v>0</v>
      </c>
      <c r="FG723" t="n">
        <v>0</v>
      </c>
      <c r="FH723" t="n">
        <v>139832</v>
      </c>
      <c r="FI723" t="n">
        <v>0</v>
      </c>
      <c r="FJ723" t="n">
        <v>0</v>
      </c>
      <c r="FK723" t="n">
        <v>-36069117</v>
      </c>
      <c r="FL723" t="n">
        <v>0</v>
      </c>
      <c r="FM723" t="n">
        <v>270175</v>
      </c>
      <c r="FN723" t="n">
        <v>0</v>
      </c>
      <c r="FO723" t="n">
        <v>0</v>
      </c>
      <c r="FP723" t="n">
        <v>-158797063</v>
      </c>
      <c r="FQ723" t="b">
        <v>1</v>
      </c>
      <c r="FR723" t="b">
        <v>1</v>
      </c>
    </row>
    <row r="724">
      <c r="A724" t="inlineStr">
        <is>
          <t>BS00001587</t>
        </is>
      </c>
      <c r="B724" t="n">
        <v>907079231902</v>
      </c>
      <c r="C724" t="n">
        <v>6000000001308</v>
      </c>
      <c r="D724" t="inlineStr">
        <is>
          <t>가산 LG U+ 데이터센터 개발 및 운영사업 리파이낸싱</t>
        </is>
      </c>
      <c r="E724" t="inlineStr">
        <is>
          <t>가산 LG U+ 데이터센터 개발 및 운영사업 리파이낸싱_ TR.A(선순위)</t>
        </is>
      </c>
      <c r="F724" t="inlineStr">
        <is>
          <t>부동산</t>
        </is>
      </c>
      <c r="G724" t="inlineStr">
        <is>
          <t>개발형</t>
        </is>
      </c>
      <c r="H724" t="inlineStr">
        <is>
          <t>데이터센터</t>
        </is>
      </c>
      <c r="I724" t="inlineStr">
        <is>
          <t>국내</t>
        </is>
      </c>
      <c r="J724" t="inlineStr">
        <is>
          <t>아시아</t>
        </is>
      </c>
      <c r="K724" t="inlineStr">
        <is>
          <t>이머징</t>
        </is>
      </c>
      <c r="L724" t="inlineStr">
        <is>
          <t>한국</t>
        </is>
      </c>
      <c r="M724" t="inlineStr">
        <is>
          <t>서울</t>
        </is>
      </c>
      <c r="N724" t="inlineStr">
        <is>
          <t>대출</t>
        </is>
      </c>
      <c r="O724" t="inlineStr">
        <is>
          <t>선순위</t>
        </is>
      </c>
      <c r="P724" t="inlineStr">
        <is>
          <t>대출</t>
        </is>
      </c>
      <c r="Q724" t="inlineStr">
        <is>
          <t>프로젝트</t>
        </is>
      </c>
      <c r="R724" t="inlineStr">
        <is>
          <t>KRW</t>
        </is>
      </c>
      <c r="S724" t="inlineStr">
        <is>
          <t>KRW</t>
        </is>
      </c>
      <c r="T724" s="1" t="n">
        <v>45763</v>
      </c>
      <c r="U724" s="1" t="n">
        <v>46807</v>
      </c>
      <c r="V724" s="1" t="n">
        <v>46807</v>
      </c>
      <c r="X724" t="inlineStr">
        <is>
          <t>해당없음</t>
        </is>
      </c>
      <c r="Y724" t="inlineStr">
        <is>
          <t>해당없음</t>
        </is>
      </c>
      <c r="Z724" t="inlineStr">
        <is>
          <t>해당없음</t>
        </is>
      </c>
      <c r="AA724" t="inlineStr">
        <is>
          <t>해당없음</t>
        </is>
      </c>
      <c r="AB724" t="inlineStr">
        <is>
          <t>코람코자산운용</t>
        </is>
      </c>
      <c r="AC724" t="inlineStr">
        <is>
          <t>해당없음</t>
        </is>
      </c>
      <c r="AD724" t="inlineStr">
        <is>
          <t>예수빈</t>
        </is>
      </c>
      <c r="AF724" t="inlineStr">
        <is>
          <t>김현우</t>
        </is>
      </c>
      <c r="AH724" s="1" t="n">
        <v>45762</v>
      </c>
      <c r="AI724" t="inlineStr">
        <is>
          <t>신규</t>
        </is>
      </c>
      <c r="AJ724" t="inlineStr">
        <is>
          <t>국내실물</t>
        </is>
      </c>
      <c r="AK724" t="inlineStr">
        <is>
          <t>부동산</t>
        </is>
      </c>
      <c r="AL724" t="inlineStr">
        <is>
          <t>Debt</t>
        </is>
      </c>
      <c r="AM724" t="inlineStr">
        <is>
          <t>인출</t>
        </is>
      </c>
      <c r="AN724" t="inlineStr">
        <is>
          <t>운영</t>
        </is>
      </c>
      <c r="AO724" t="n">
        <v>0</v>
      </c>
      <c r="AP724" t="n">
        <v>100000000000</v>
      </c>
      <c r="AQ724" t="n">
        <v>0</v>
      </c>
      <c r="AR724" t="n">
        <v>100000000000</v>
      </c>
      <c r="AS724" t="n">
        <v>4700000000</v>
      </c>
      <c r="AT724" t="n">
        <v>98300000000</v>
      </c>
      <c r="AU724" t="n">
        <v>4700000000</v>
      </c>
      <c r="AV724" t="n">
        <v>98300000000</v>
      </c>
      <c r="AW724" t="n">
        <v>98300000000</v>
      </c>
      <c r="AX724" t="n">
        <v>0</v>
      </c>
      <c r="AY724" t="n">
        <v>0</v>
      </c>
      <c r="AZ724" t="n">
        <v>0</v>
      </c>
      <c r="BA724" t="n">
        <v>4700000000</v>
      </c>
      <c r="BB724" t="n">
        <v>98300000000</v>
      </c>
      <c r="BC724" t="n">
        <v>98300000000</v>
      </c>
      <c r="BD724" t="n">
        <v>968515068</v>
      </c>
      <c r="BE724" t="n">
        <v>5117279995</v>
      </c>
      <c r="BF724" t="n">
        <v>4239903378</v>
      </c>
      <c r="BG724" t="n">
        <v>0</v>
      </c>
      <c r="BH724" t="n">
        <v>5095342463</v>
      </c>
      <c r="BI724" t="n">
        <v>21937532</v>
      </c>
      <c r="BJ724" t="n">
        <v>0</v>
      </c>
      <c r="BK724" t="n">
        <v>0</v>
      </c>
      <c r="BL724" t="n">
        <v>3509212970</v>
      </c>
      <c r="BM724" t="n">
        <v>0</v>
      </c>
      <c r="BN724" t="n">
        <v>0</v>
      </c>
      <c r="BO724" t="n">
        <v>466242054</v>
      </c>
      <c r="BP724" t="n">
        <v>3375128523</v>
      </c>
      <c r="BQ724" t="n">
        <v>466242054</v>
      </c>
      <c r="BR724" t="n">
        <v>3375128523</v>
      </c>
      <c r="BS724" t="n">
        <v>0</v>
      </c>
      <c r="BT724" t="n">
        <v>0</v>
      </c>
      <c r="BU724" t="n">
        <v>0</v>
      </c>
      <c r="BV724" t="n">
        <v>466242054</v>
      </c>
      <c r="BW724" t="n">
        <v>3375128523</v>
      </c>
      <c r="BX724" t="n">
        <v>0.489446019212697</v>
      </c>
      <c r="BY724" t="n">
        <v>7.111157424780466</v>
      </c>
      <c r="BZ724" t="n">
        <v>0</v>
      </c>
      <c r="CA724" t="n">
        <v>98300000000</v>
      </c>
      <c r="CB724" t="n">
        <v>92684516061</v>
      </c>
      <c r="CC724" t="n">
        <v>0</v>
      </c>
      <c r="CD724" t="n">
        <v>0</v>
      </c>
      <c r="CE724" t="n">
        <v>98300000000</v>
      </c>
      <c r="CF724" t="n">
        <v>92684516061</v>
      </c>
      <c r="CG724" t="n">
        <v>0</v>
      </c>
      <c r="CH724" t="n">
        <v>98300000000</v>
      </c>
      <c r="CI724" t="n">
        <v>92684516061</v>
      </c>
      <c r="CJ724" t="n">
        <v>0</v>
      </c>
      <c r="CK724" t="n">
        <v>0</v>
      </c>
      <c r="CL724" t="n">
        <v>0</v>
      </c>
      <c r="CM724" t="n">
        <v>0.5065406416666667</v>
      </c>
      <c r="CN724" t="n">
        <v>6.0784877</v>
      </c>
      <c r="CO724" t="n">
        <v>6.0784877</v>
      </c>
      <c r="CP724" t="n">
        <v>49792945075.83334</v>
      </c>
      <c r="CQ724" t="n">
        <v>597515340910</v>
      </c>
      <c r="CR724" t="n">
        <v>597515340910</v>
      </c>
      <c r="CS724" t="n">
        <v>1.043132282583927</v>
      </c>
      <c r="CT724" t="n">
        <v>102539903378</v>
      </c>
      <c r="CU724" t="n">
        <v>5.5</v>
      </c>
      <c r="CV724" t="n">
        <v>5.5</v>
      </c>
      <c r="CW724" t="n">
        <v>5.5</v>
      </c>
      <c r="CX724" t="n">
        <v>0</v>
      </c>
      <c r="CY724" t="n">
        <v>0</v>
      </c>
      <c r="CZ724" t="n">
        <v>540650000000</v>
      </c>
      <c r="DA724" t="n">
        <v>25850000000</v>
      </c>
      <c r="DB724" t="n">
        <v>540650000000</v>
      </c>
      <c r="DC724" t="n">
        <v>0</v>
      </c>
      <c r="DD724" t="n">
        <v>0</v>
      </c>
      <c r="DE724" t="n">
        <v>98300000000</v>
      </c>
      <c r="DF724" t="n">
        <v>4700000000</v>
      </c>
      <c r="DG724" t="n">
        <v>0</v>
      </c>
      <c r="DH724" t="n">
        <v>1</v>
      </c>
      <c r="DI724" t="n">
        <v>0</v>
      </c>
      <c r="DJ724" t="n">
        <v>98300000000</v>
      </c>
      <c r="DK724" t="n">
        <v>0</v>
      </c>
      <c r="DL724" t="n">
        <v>0</v>
      </c>
      <c r="DM724" t="n">
        <v>0</v>
      </c>
      <c r="DN724" t="n">
        <v>98300000000</v>
      </c>
      <c r="DO724" t="n">
        <v>0</v>
      </c>
      <c r="DP724" t="n">
        <v>0</v>
      </c>
      <c r="DQ724" t="n">
        <v>0</v>
      </c>
      <c r="DR724" t="n">
        <v>98300000000</v>
      </c>
      <c r="DS724" t="n">
        <v>0</v>
      </c>
      <c r="DT724" t="n">
        <v>100000000000</v>
      </c>
      <c r="DU724" t="n">
        <v>0</v>
      </c>
      <c r="DV724" t="n">
        <v>85805132559.31494</v>
      </c>
      <c r="DW724" t="n">
        <v>10125005641.99916</v>
      </c>
      <c r="DX724" t="n">
        <v>0</v>
      </c>
      <c r="DY724" t="n">
        <v>0</v>
      </c>
      <c r="DZ724" t="n">
        <v>0</v>
      </c>
      <c r="EA724" t="n">
        <v>0</v>
      </c>
      <c r="EB724" t="n">
        <v>10125005641.99916</v>
      </c>
      <c r="EC724" t="n">
        <v>0.118</v>
      </c>
      <c r="ED724" t="n">
        <v>10125005641.99916</v>
      </c>
      <c r="EE724" t="n">
        <v>11599400000</v>
      </c>
      <c r="EF724" t="n">
        <v>0</v>
      </c>
      <c r="EG724" t="n">
        <v>466242054</v>
      </c>
      <c r="EH724" t="n">
        <v>0</v>
      </c>
      <c r="EI724" t="n">
        <v>0</v>
      </c>
      <c r="EJ724" t="n">
        <v>0</v>
      </c>
      <c r="EK724" t="n">
        <v>0</v>
      </c>
      <c r="EL724" t="n">
        <v>3375128523</v>
      </c>
      <c r="EM724" t="n">
        <v>0</v>
      </c>
      <c r="EN724" t="n">
        <v>0</v>
      </c>
      <c r="EO724" t="n">
        <v>0</v>
      </c>
      <c r="EP724" t="n">
        <v>466242054</v>
      </c>
      <c r="EQ724" t="n">
        <v>3375128523</v>
      </c>
      <c r="ER724" t="n">
        <v>83</v>
      </c>
      <c r="EU724" t="n">
        <v>2025</v>
      </c>
      <c r="EV724" t="inlineStr">
        <is>
          <t>국내간접투자</t>
        </is>
      </c>
      <c r="EW724" t="n">
        <v>0</v>
      </c>
      <c r="EX724" t="n">
        <v>466242054</v>
      </c>
      <c r="EY724" t="n">
        <v>0</v>
      </c>
      <c r="EZ724" t="n">
        <v>0</v>
      </c>
      <c r="FA724" t="n">
        <v>0</v>
      </c>
      <c r="FB724" t="n">
        <v>0</v>
      </c>
      <c r="FC724" t="n">
        <v>3375128523</v>
      </c>
      <c r="FD724" t="n">
        <v>0</v>
      </c>
      <c r="FE724" t="n">
        <v>0</v>
      </c>
      <c r="FF724" t="n">
        <v>0</v>
      </c>
      <c r="FG724" t="n">
        <v>0</v>
      </c>
      <c r="FH724" t="n">
        <v>0</v>
      </c>
      <c r="FI724" t="n">
        <v>0</v>
      </c>
      <c r="FJ724" t="n">
        <v>0</v>
      </c>
      <c r="FK724" t="n">
        <v>0</v>
      </c>
      <c r="FL724" t="n">
        <v>0</v>
      </c>
      <c r="FM724" t="n">
        <v>0</v>
      </c>
      <c r="FN724" t="n">
        <v>0</v>
      </c>
      <c r="FO724" t="n">
        <v>0</v>
      </c>
      <c r="FP724" t="n">
        <v>0</v>
      </c>
      <c r="FQ724" t="b">
        <v>1</v>
      </c>
      <c r="FR724" t="b">
        <v>1</v>
      </c>
    </row>
    <row r="725">
      <c r="A725" t="inlineStr">
        <is>
          <t>BS00001588</t>
        </is>
      </c>
      <c r="B725" t="n">
        <v>800716489804</v>
      </c>
      <c r="C725" t="n">
        <v>6000000001309</v>
      </c>
      <c r="D725" t="inlineStr">
        <is>
          <t>에이프로스퀘어 담보대출 리파이낸싱</t>
        </is>
      </c>
      <c r="E725" t="inlineStr">
        <is>
          <t>에이프로스퀘어 담보대출 리파이낸싱_ TR.선순위</t>
        </is>
      </c>
      <c r="F725" t="inlineStr">
        <is>
          <t>부동산</t>
        </is>
      </c>
      <c r="G725" t="inlineStr">
        <is>
          <t>수익형</t>
        </is>
      </c>
      <c r="H725" t="inlineStr">
        <is>
          <t>오피스</t>
        </is>
      </c>
      <c r="I725" t="inlineStr">
        <is>
          <t>국내</t>
        </is>
      </c>
      <c r="J725" t="inlineStr">
        <is>
          <t>아시아</t>
        </is>
      </c>
      <c r="K725" t="inlineStr">
        <is>
          <t>이머징</t>
        </is>
      </c>
      <c r="L725" t="inlineStr">
        <is>
          <t>한국</t>
        </is>
      </c>
      <c r="M725" t="inlineStr">
        <is>
          <t>서울GBD</t>
        </is>
      </c>
      <c r="N725" t="inlineStr">
        <is>
          <t>대출</t>
        </is>
      </c>
      <c r="O725" t="inlineStr">
        <is>
          <t>선순위</t>
        </is>
      </c>
      <c r="P725" t="inlineStr">
        <is>
          <t>대출</t>
        </is>
      </c>
      <c r="Q725" t="inlineStr">
        <is>
          <t>프로젝트</t>
        </is>
      </c>
      <c r="R725" t="inlineStr">
        <is>
          <t>KRW</t>
        </is>
      </c>
      <c r="S725" t="inlineStr">
        <is>
          <t>KRW</t>
        </is>
      </c>
      <c r="T725" s="1" t="n">
        <v>45775</v>
      </c>
      <c r="U725" s="1" t="n">
        <v>46688</v>
      </c>
      <c r="V725" s="1" t="n">
        <v>46688</v>
      </c>
      <c r="X725" t="inlineStr">
        <is>
          <t>해당없음</t>
        </is>
      </c>
      <c r="Y725" t="inlineStr">
        <is>
          <t>해당없음</t>
        </is>
      </c>
      <c r="Z725" t="inlineStr">
        <is>
          <t>해당없음</t>
        </is>
      </c>
      <c r="AA725" t="inlineStr">
        <is>
          <t>해당없음</t>
        </is>
      </c>
      <c r="AB725" t="inlineStr">
        <is>
          <t>제이알투자운용</t>
        </is>
      </c>
      <c r="AC725" t="inlineStr">
        <is>
          <t>해당없음</t>
        </is>
      </c>
      <c r="AD725" t="inlineStr">
        <is>
          <t>이건희</t>
        </is>
      </c>
      <c r="AF725" t="inlineStr">
        <is>
          <t>김현우</t>
        </is>
      </c>
      <c r="AH725" s="1" t="n">
        <v>45771</v>
      </c>
      <c r="AI725" t="inlineStr">
        <is>
          <t>신규</t>
        </is>
      </c>
      <c r="AJ725" t="inlineStr">
        <is>
          <t>국내실물</t>
        </is>
      </c>
      <c r="AK725" t="inlineStr">
        <is>
          <t>부동산</t>
        </is>
      </c>
      <c r="AL725" t="inlineStr">
        <is>
          <t>Debt</t>
        </is>
      </c>
      <c r="AM725" t="inlineStr">
        <is>
          <t>인출</t>
        </is>
      </c>
      <c r="AN725" t="inlineStr">
        <is>
          <t>운영</t>
        </is>
      </c>
      <c r="AO725" t="n">
        <v>0</v>
      </c>
      <c r="AP725" t="n">
        <v>108900000000</v>
      </c>
      <c r="AQ725" t="n">
        <v>0</v>
      </c>
      <c r="AR725" t="n">
        <v>108900000000</v>
      </c>
      <c r="AS725" t="n">
        <v>0</v>
      </c>
      <c r="AT725" t="n">
        <v>108900000000</v>
      </c>
      <c r="AU725" t="n">
        <v>0</v>
      </c>
      <c r="AV725" t="n">
        <v>108900000000</v>
      </c>
      <c r="AW725" t="n">
        <v>108900000000</v>
      </c>
      <c r="AX725" t="n">
        <v>0</v>
      </c>
      <c r="AY725" t="n">
        <v>0</v>
      </c>
      <c r="AZ725" t="n">
        <v>0</v>
      </c>
      <c r="BA725" t="n">
        <v>0</v>
      </c>
      <c r="BB725" t="n">
        <v>108900000000</v>
      </c>
      <c r="BC725" t="n">
        <v>108900000000</v>
      </c>
      <c r="BD725" t="n">
        <v>0</v>
      </c>
      <c r="BE725" t="n">
        <v>2347764657</v>
      </c>
      <c r="BF725" t="n">
        <v>3214414722</v>
      </c>
      <c r="BG725" t="n">
        <v>0</v>
      </c>
      <c r="BH725" t="n">
        <v>2347764657</v>
      </c>
      <c r="BI725" t="n">
        <v>0</v>
      </c>
      <c r="BJ725" t="n">
        <v>0</v>
      </c>
      <c r="BK725" t="n">
        <v>0</v>
      </c>
      <c r="BL725" t="n">
        <v>3181670136</v>
      </c>
      <c r="BM725" t="n">
        <v>0</v>
      </c>
      <c r="BN725" t="n">
        <v>0</v>
      </c>
      <c r="BO725" t="n">
        <v>397501958</v>
      </c>
      <c r="BP725" t="n">
        <v>3124608505</v>
      </c>
      <c r="BQ725" t="n">
        <v>397501958</v>
      </c>
      <c r="BR725" t="n">
        <v>3124608505</v>
      </c>
      <c r="BS725" t="n">
        <v>0</v>
      </c>
      <c r="BT725" t="n">
        <v>0</v>
      </c>
      <c r="BU725" t="n">
        <v>0</v>
      </c>
      <c r="BV725" t="n">
        <v>397501958</v>
      </c>
      <c r="BW725" t="n">
        <v>3124608505</v>
      </c>
      <c r="BX725" t="n">
        <v>0.3657782482116514</v>
      </c>
      <c r="BY725" t="n">
        <v>5.908006504797858</v>
      </c>
      <c r="BZ725" t="n">
        <v>0</v>
      </c>
      <c r="CA725" t="n">
        <v>108900000000</v>
      </c>
      <c r="CB725" t="n">
        <v>108843372000</v>
      </c>
      <c r="CC725" t="n">
        <v>0</v>
      </c>
      <c r="CD725" t="n">
        <v>0</v>
      </c>
      <c r="CE725" t="n">
        <v>108900000000</v>
      </c>
      <c r="CF725" t="n">
        <v>108843372000</v>
      </c>
      <c r="CG725" t="n">
        <v>0</v>
      </c>
      <c r="CH725" t="n">
        <v>108900000000</v>
      </c>
      <c r="CI725" t="n">
        <v>108843372000</v>
      </c>
      <c r="CJ725" t="n">
        <v>0</v>
      </c>
      <c r="CK725" t="n">
        <v>0</v>
      </c>
      <c r="CL725" t="n">
        <v>0</v>
      </c>
      <c r="CM725" t="n">
        <v>0.3634868416666666</v>
      </c>
      <c r="CN725" t="n">
        <v>4.3618421</v>
      </c>
      <c r="CO725" t="n">
        <v>4.3618421</v>
      </c>
      <c r="CP725" t="n">
        <v>39583717057.49999</v>
      </c>
      <c r="CQ725" t="n">
        <v>475004604689.9999</v>
      </c>
      <c r="CR725" t="n">
        <v>475004604689.9999</v>
      </c>
      <c r="CS725" t="n">
        <v>1.029517123250689</v>
      </c>
      <c r="CT725" t="n">
        <v>112114414722</v>
      </c>
      <c r="CU725" t="n">
        <v>4.3</v>
      </c>
      <c r="CV725" t="n">
        <v>0</v>
      </c>
      <c r="CW725" t="n">
        <v>4.3</v>
      </c>
      <c r="CX725" t="n">
        <v>0</v>
      </c>
      <c r="CY725" t="n">
        <v>0</v>
      </c>
      <c r="CZ725" t="n">
        <v>468270000000</v>
      </c>
      <c r="DA725" t="n">
        <v>0</v>
      </c>
      <c r="DB725" t="n">
        <v>468270000000</v>
      </c>
      <c r="DC725" t="n">
        <v>0</v>
      </c>
      <c r="DD725" t="n">
        <v>0</v>
      </c>
      <c r="DE725" t="n">
        <v>108900000000</v>
      </c>
      <c r="DF725" t="n">
        <v>0</v>
      </c>
      <c r="DG725" t="n">
        <v>0</v>
      </c>
      <c r="DH725" t="n">
        <v>1</v>
      </c>
      <c r="DI725" t="n">
        <v>0</v>
      </c>
      <c r="DJ725" t="n">
        <v>108900000000</v>
      </c>
      <c r="DK725" t="n">
        <v>0</v>
      </c>
      <c r="DL725" t="n">
        <v>0</v>
      </c>
      <c r="DM725" t="n">
        <v>0</v>
      </c>
      <c r="DN725" t="n">
        <v>108900000000</v>
      </c>
      <c r="DO725" t="n">
        <v>0</v>
      </c>
      <c r="DP725" t="n">
        <v>0</v>
      </c>
      <c r="DQ725" t="n">
        <v>0</v>
      </c>
      <c r="DR725" t="n">
        <v>108900000000</v>
      </c>
      <c r="DS725" t="n">
        <v>0</v>
      </c>
      <c r="DT725" t="n">
        <v>108900000000</v>
      </c>
      <c r="DU725" t="n">
        <v>0</v>
      </c>
      <c r="DV725" t="n">
        <v>112780765564.2409</v>
      </c>
      <c r="DW725" t="n">
        <v>6816110503.694452</v>
      </c>
      <c r="DX725" t="n">
        <v>0</v>
      </c>
      <c r="DY725" t="n">
        <v>0</v>
      </c>
      <c r="DZ725" t="n">
        <v>0</v>
      </c>
      <c r="EA725" t="n">
        <v>0</v>
      </c>
      <c r="EB725" t="n">
        <v>6816110503.694452</v>
      </c>
      <c r="EC725" t="n">
        <v>0.06043681712562892</v>
      </c>
      <c r="ED725" t="n">
        <v>6816110503.694452</v>
      </c>
      <c r="EE725" t="n">
        <v>6581569384.980989</v>
      </c>
      <c r="EF725" t="n">
        <v>0</v>
      </c>
      <c r="EG725" t="n">
        <v>397501958</v>
      </c>
      <c r="EH725" t="n">
        <v>0</v>
      </c>
      <c r="EI725" t="n">
        <v>0</v>
      </c>
      <c r="EJ725" t="n">
        <v>0</v>
      </c>
      <c r="EK725" t="n">
        <v>0</v>
      </c>
      <c r="EL725" t="n">
        <v>3124608505</v>
      </c>
      <c r="EM725" t="n">
        <v>0</v>
      </c>
      <c r="EN725" t="n">
        <v>0</v>
      </c>
      <c r="EO725" t="n">
        <v>0</v>
      </c>
      <c r="EP725" t="n">
        <v>397501958</v>
      </c>
      <c r="EQ725" t="n">
        <v>3124608505</v>
      </c>
      <c r="ER725" t="n">
        <v>92</v>
      </c>
      <c r="EU725" t="n">
        <v>2025</v>
      </c>
      <c r="EV725" t="inlineStr">
        <is>
          <t>국내간접투자</t>
        </is>
      </c>
      <c r="EW725" t="n">
        <v>0</v>
      </c>
      <c r="EX725" t="n">
        <v>397501958</v>
      </c>
      <c r="EY725" t="n">
        <v>0</v>
      </c>
      <c r="EZ725" t="n">
        <v>0</v>
      </c>
      <c r="FA725" t="n">
        <v>0</v>
      </c>
      <c r="FB725" t="n">
        <v>0</v>
      </c>
      <c r="FC725" t="n">
        <v>3124608505</v>
      </c>
      <c r="FD725" t="n">
        <v>0</v>
      </c>
      <c r="FE725" t="n">
        <v>0</v>
      </c>
      <c r="FF725" t="n">
        <v>0</v>
      </c>
      <c r="FG725" t="n">
        <v>0</v>
      </c>
      <c r="FH725" t="n">
        <v>0</v>
      </c>
      <c r="FI725" t="n">
        <v>0</v>
      </c>
      <c r="FJ725" t="n">
        <v>0</v>
      </c>
      <c r="FK725" t="n">
        <v>0</v>
      </c>
      <c r="FL725" t="n">
        <v>0</v>
      </c>
      <c r="FM725" t="n">
        <v>0</v>
      </c>
      <c r="FN725" t="n">
        <v>0</v>
      </c>
      <c r="FO725" t="n">
        <v>0</v>
      </c>
      <c r="FP725" t="n">
        <v>0</v>
      </c>
      <c r="FQ725" t="b">
        <v>1</v>
      </c>
      <c r="FR725" t="b">
        <v>1</v>
      </c>
    </row>
    <row r="726">
      <c r="A726" t="inlineStr">
        <is>
          <t>BS00001585</t>
        </is>
      </c>
      <c r="B726" t="inlineStr">
        <is>
          <t>BS0000158501</t>
        </is>
      </c>
      <c r="C726" t="n">
        <v>210002232</v>
      </c>
      <c r="D726" t="inlineStr">
        <is>
          <t>Celadon Partners Investment Fund II, L.P.</t>
        </is>
      </c>
      <c r="E726" t="inlineStr">
        <is>
          <t>CELADON PARTNERS INVESTMENT FUND II, L.P.</t>
        </is>
      </c>
      <c r="F726" t="inlineStr">
        <is>
          <t>PE</t>
        </is>
      </c>
      <c r="G726" t="inlineStr">
        <is>
          <t>PE</t>
        </is>
      </c>
      <c r="H726" t="inlineStr">
        <is>
          <t>PE</t>
        </is>
      </c>
      <c r="I726" t="inlineStr">
        <is>
          <t>해외</t>
        </is>
      </c>
      <c r="J726" t="inlineStr">
        <is>
          <t>혼합</t>
        </is>
      </c>
      <c r="K726" t="inlineStr">
        <is>
          <t>이머징</t>
        </is>
      </c>
      <c r="L726" t="inlineStr">
        <is>
          <t>혼합</t>
        </is>
      </c>
      <c r="M726" t="inlineStr">
        <is>
          <t>해당없음</t>
        </is>
      </c>
      <c r="N726" t="inlineStr">
        <is>
          <t>수익증권</t>
        </is>
      </c>
      <c r="O726" t="inlineStr">
        <is>
          <t>지분</t>
        </is>
      </c>
      <c r="P726" t="inlineStr">
        <is>
          <t>주식형</t>
        </is>
      </c>
      <c r="Q726" t="inlineStr">
        <is>
          <t>블라인드</t>
        </is>
      </c>
      <c r="R726" t="inlineStr">
        <is>
          <t>USD</t>
        </is>
      </c>
      <c r="S726" t="inlineStr">
        <is>
          <t>USD</t>
        </is>
      </c>
      <c r="T726" s="1" t="n">
        <v>46010</v>
      </c>
      <c r="U726" s="1" t="n">
        <v>47836</v>
      </c>
      <c r="V726" s="1" t="n">
        <v>49662</v>
      </c>
      <c r="X726" t="inlineStr">
        <is>
          <t>해당없음</t>
        </is>
      </c>
      <c r="Y726" t="inlineStr">
        <is>
          <t>해당없음</t>
        </is>
      </c>
      <c r="Z726" t="inlineStr">
        <is>
          <t>해당없음</t>
        </is>
      </c>
      <c r="AA726" t="inlineStr">
        <is>
          <t>해당없음</t>
        </is>
      </c>
      <c r="AB726" t="inlineStr">
        <is>
          <t>해당없음</t>
        </is>
      </c>
      <c r="AC726" t="inlineStr">
        <is>
          <t>Celadon Partners</t>
        </is>
      </c>
      <c r="AD726" t="inlineStr">
        <is>
          <t>서승빈</t>
        </is>
      </c>
      <c r="AF726" t="inlineStr">
        <is>
          <t>이현호</t>
        </is>
      </c>
      <c r="AH726" s="1" t="n">
        <v>45777</v>
      </c>
      <c r="AI726" t="inlineStr">
        <is>
          <t>신규</t>
        </is>
      </c>
      <c r="AJ726" t="inlineStr">
        <is>
          <t>사모투자</t>
        </is>
      </c>
      <c r="AK726" t="inlineStr">
        <is>
          <t>PE</t>
        </is>
      </c>
      <c r="AL726" t="inlineStr">
        <is>
          <t>Equity</t>
        </is>
      </c>
      <c r="AM726" t="inlineStr">
        <is>
          <t>인출</t>
        </is>
      </c>
      <c r="AN726" t="inlineStr">
        <is>
          <t>운영</t>
        </is>
      </c>
      <c r="AO726" t="n">
        <v>50000000</v>
      </c>
      <c r="AP726" t="n">
        <v>70000000000</v>
      </c>
      <c r="AQ726" t="n">
        <v>0</v>
      </c>
      <c r="AR726" t="n">
        <v>70000000000</v>
      </c>
      <c r="AS726" t="n">
        <v>418338905</v>
      </c>
      <c r="AT726" t="n">
        <v>418338905</v>
      </c>
      <c r="AU726" t="n">
        <v>418338905</v>
      </c>
      <c r="AV726" t="n">
        <v>418338905</v>
      </c>
      <c r="AW726" t="n">
        <v>418338905</v>
      </c>
      <c r="AX726" t="n">
        <v>0</v>
      </c>
      <c r="AY726" t="n">
        <v>0</v>
      </c>
      <c r="AZ726" t="n">
        <v>0</v>
      </c>
      <c r="BA726" t="n">
        <v>418338905</v>
      </c>
      <c r="BB726" t="n">
        <v>418338905</v>
      </c>
      <c r="BC726" t="n">
        <v>418338905</v>
      </c>
      <c r="BD726" t="n">
        <v>0</v>
      </c>
      <c r="BE726" t="n">
        <v>0</v>
      </c>
      <c r="BF726" t="n">
        <v>0</v>
      </c>
      <c r="BG726" t="n">
        <v>0</v>
      </c>
      <c r="BH726" t="n">
        <v>0</v>
      </c>
      <c r="BI726" t="n">
        <v>0</v>
      </c>
      <c r="BJ726" t="n">
        <v>0</v>
      </c>
      <c r="BK726" t="n">
        <v>0</v>
      </c>
      <c r="BL726" t="n">
        <v>0</v>
      </c>
      <c r="BM726" t="n">
        <v>-807203</v>
      </c>
      <c r="BN726" t="n">
        <v>-807203</v>
      </c>
      <c r="BO726" t="n">
        <v>0</v>
      </c>
      <c r="BP726" t="n">
        <v>0</v>
      </c>
      <c r="BQ726" t="n">
        <v>-807203</v>
      </c>
      <c r="BR726" t="n">
        <v>-807203</v>
      </c>
      <c r="BS726" t="n">
        <v>0</v>
      </c>
      <c r="BT726" t="n">
        <v>0</v>
      </c>
      <c r="BU726" t="n">
        <v>0</v>
      </c>
      <c r="BV726" t="n">
        <v>-807203</v>
      </c>
      <c r="BW726" t="n">
        <v>-807203</v>
      </c>
      <c r="BX726" t="n">
        <v>-0.3944346976033798</v>
      </c>
      <c r="BY726" t="n">
        <v>-0.3944346976033798</v>
      </c>
      <c r="BZ726" t="n">
        <v>284681.12</v>
      </c>
      <c r="CA726" t="n">
        <v>418338905</v>
      </c>
      <c r="CB726" t="n">
        <v>0</v>
      </c>
      <c r="CC726" t="n">
        <v>0</v>
      </c>
      <c r="CD726" t="n">
        <v>284681.12</v>
      </c>
      <c r="CE726" t="n">
        <v>408488939</v>
      </c>
      <c r="CF726" t="n">
        <v>0</v>
      </c>
      <c r="CG726" t="n">
        <v>0</v>
      </c>
      <c r="CH726" t="n">
        <v>9849966.751999974</v>
      </c>
      <c r="CI726" t="n">
        <v>0</v>
      </c>
      <c r="CJ726" t="n">
        <v>0</v>
      </c>
      <c r="CK726" t="n">
        <v>-408488938.248</v>
      </c>
      <c r="CL726" t="n">
        <v>0</v>
      </c>
      <c r="CM726" t="n">
        <v>2.980232238769531e-07</v>
      </c>
      <c r="CN726" t="n">
        <v>2.980232238769531e-07</v>
      </c>
      <c r="CO726" t="n">
        <v>-51.55491374433039</v>
      </c>
      <c r="CP726" t="n">
        <v>121.739190518856</v>
      </c>
      <c r="CQ726" t="n">
        <v>121.739190518856</v>
      </c>
      <c r="CR726" t="n">
        <v>-21059612015.65804</v>
      </c>
      <c r="CS726" t="n">
        <v>0.9764545781368338</v>
      </c>
      <c r="CT726" t="n">
        <v>398870894.6048079</v>
      </c>
      <c r="CU726" t="n">
        <v>0</v>
      </c>
      <c r="CV726" t="n">
        <v>0</v>
      </c>
      <c r="CW726" t="n">
        <v>0</v>
      </c>
      <c r="CX726" t="n">
        <v>0</v>
      </c>
      <c r="CY726" t="n">
        <v>0</v>
      </c>
      <c r="CZ726" t="n">
        <v>0</v>
      </c>
      <c r="DA726" t="n">
        <v>0</v>
      </c>
      <c r="DB726" t="n">
        <v>0</v>
      </c>
      <c r="DC726" t="n">
        <v>0</v>
      </c>
      <c r="DD726" t="n">
        <v>0</v>
      </c>
      <c r="DE726" t="n">
        <v>0</v>
      </c>
      <c r="DF726" t="n">
        <v>0</v>
      </c>
      <c r="DG726" t="n">
        <v>0</v>
      </c>
      <c r="DH726" t="n">
        <v>0.01406399348506841</v>
      </c>
      <c r="DI726" t="n">
        <v>0.9859360065149316</v>
      </c>
      <c r="DJ726" t="n">
        <v>5744985.776818506</v>
      </c>
      <c r="DK726" t="n">
        <v>402743953.2231815</v>
      </c>
      <c r="DL726" t="n">
        <v>0</v>
      </c>
      <c r="DM726" t="n">
        <v>0</v>
      </c>
      <c r="DN726" t="n">
        <v>5883515.634470652</v>
      </c>
      <c r="DO726" t="n">
        <v>412455389.3655294</v>
      </c>
      <c r="DP726" t="n">
        <v>0</v>
      </c>
      <c r="DQ726" t="n">
        <v>0</v>
      </c>
      <c r="DR726" t="n">
        <v>5883515.634470652</v>
      </c>
      <c r="DS726" t="n">
        <v>412455389.3655294</v>
      </c>
      <c r="DT726" t="n">
        <v>984479543.9547886</v>
      </c>
      <c r="DU726" t="n">
        <v>69015520456.04521</v>
      </c>
      <c r="DV726" t="n">
        <v>0</v>
      </c>
      <c r="DW726" t="n">
        <v>0</v>
      </c>
      <c r="DX726" t="n">
        <v>0</v>
      </c>
      <c r="DY726" t="n">
        <v>0</v>
      </c>
      <c r="DZ726" t="n">
        <v>0</v>
      </c>
      <c r="EA726" t="n">
        <v>0</v>
      </c>
      <c r="EB726" t="n">
        <v>0</v>
      </c>
      <c r="EC726" t="n">
        <v>0</v>
      </c>
      <c r="ED726" t="n">
        <v>0</v>
      </c>
      <c r="EE726" t="n">
        <v>0</v>
      </c>
      <c r="EF726" t="n">
        <v>-9849966</v>
      </c>
      <c r="EG726" t="n">
        <v>0</v>
      </c>
      <c r="EH726" t="n">
        <v>0</v>
      </c>
      <c r="EI726" t="n">
        <v>9042763</v>
      </c>
      <c r="EJ726" t="n">
        <v>0</v>
      </c>
      <c r="EK726" t="n">
        <v>-9849966</v>
      </c>
      <c r="EL726" t="n">
        <v>0</v>
      </c>
      <c r="EM726" t="n">
        <v>0</v>
      </c>
      <c r="EN726" t="n">
        <v>9042763</v>
      </c>
      <c r="EO726" t="n">
        <v>0</v>
      </c>
      <c r="EP726" t="n">
        <v>-807203</v>
      </c>
      <c r="EQ726" t="n">
        <v>-807203</v>
      </c>
      <c r="ER726" t="n">
        <v>672</v>
      </c>
      <c r="ES726" t="inlineStr">
        <is>
          <t>Buyout</t>
        </is>
      </c>
      <c r="EU726" t="n">
        <v>2025</v>
      </c>
      <c r="EV726" t="inlineStr">
        <is>
          <t>해외직접투자</t>
        </is>
      </c>
      <c r="EW726" t="n">
        <v>-138529.8576521453</v>
      </c>
      <c r="EX726" t="n">
        <v>0</v>
      </c>
      <c r="EY726" t="n">
        <v>0</v>
      </c>
      <c r="EZ726" t="n">
        <v>127177.3599190176</v>
      </c>
      <c r="FA726" t="n">
        <v>0</v>
      </c>
      <c r="FB726" t="n">
        <v>-138529.8576521453</v>
      </c>
      <c r="FC726" t="n">
        <v>0</v>
      </c>
      <c r="FD726" t="n">
        <v>0</v>
      </c>
      <c r="FE726" t="n">
        <v>127177.3599190176</v>
      </c>
      <c r="FF726" t="n">
        <v>0</v>
      </c>
      <c r="FG726" t="n">
        <v>-9711436.142347855</v>
      </c>
      <c r="FH726" t="n">
        <v>0</v>
      </c>
      <c r="FI726" t="n">
        <v>0</v>
      </c>
      <c r="FJ726" t="n">
        <v>8915585.640080983</v>
      </c>
      <c r="FK726" t="n">
        <v>0</v>
      </c>
      <c r="FL726" t="n">
        <v>-9711436.142347855</v>
      </c>
      <c r="FM726" t="n">
        <v>0</v>
      </c>
      <c r="FN726" t="n">
        <v>0</v>
      </c>
      <c r="FO726" t="n">
        <v>8915585.640080983</v>
      </c>
      <c r="FP726" t="n">
        <v>0</v>
      </c>
      <c r="FQ726" t="b">
        <v>1</v>
      </c>
      <c r="FR726" t="b">
        <v>1</v>
      </c>
    </row>
    <row r="727">
      <c r="A727" t="inlineStr">
        <is>
          <t>BS00001591</t>
        </is>
      </c>
      <c r="B727" t="inlineStr">
        <is>
          <t>BS0000159101</t>
        </is>
      </c>
      <c r="C727" t="n">
        <v>210002140</v>
      </c>
      <c r="D727" t="inlineStr">
        <is>
          <t>DCVC VII, L.P.</t>
        </is>
      </c>
      <c r="E727" t="inlineStr">
        <is>
          <t>DCVC VII, L.P.</t>
        </is>
      </c>
      <c r="F727" t="inlineStr">
        <is>
          <t>VC</t>
        </is>
      </c>
      <c r="G727" t="inlineStr">
        <is>
          <t>VC</t>
        </is>
      </c>
      <c r="H727" t="inlineStr">
        <is>
          <t>VC</t>
        </is>
      </c>
      <c r="I727" t="inlineStr">
        <is>
          <t>해외</t>
        </is>
      </c>
      <c r="J727" t="inlineStr">
        <is>
          <t>아메리카</t>
        </is>
      </c>
      <c r="K727" t="inlineStr">
        <is>
          <t>선진국</t>
        </is>
      </c>
      <c r="L727" t="inlineStr">
        <is>
          <t>북미</t>
        </is>
      </c>
      <c r="M727" t="inlineStr">
        <is>
          <t>해당없음</t>
        </is>
      </c>
      <c r="N727" t="inlineStr">
        <is>
          <t>수익증권</t>
        </is>
      </c>
      <c r="O727" t="inlineStr">
        <is>
          <t>지분</t>
        </is>
      </c>
      <c r="P727" t="inlineStr">
        <is>
          <t>주식형</t>
        </is>
      </c>
      <c r="Q727" t="inlineStr">
        <is>
          <t>블라인드</t>
        </is>
      </c>
      <c r="R727" t="inlineStr">
        <is>
          <t>USD</t>
        </is>
      </c>
      <c r="S727" t="inlineStr">
        <is>
          <t>USD</t>
        </is>
      </c>
      <c r="T727" s="1" t="n">
        <v>45840</v>
      </c>
      <c r="U727" s="1" t="n">
        <v>47848</v>
      </c>
      <c r="V727" s="1" t="n">
        <v>49492</v>
      </c>
      <c r="X727" t="inlineStr">
        <is>
          <t>해당없음</t>
        </is>
      </c>
      <c r="Y727" t="inlineStr">
        <is>
          <t>해당없음</t>
        </is>
      </c>
      <c r="Z727" t="inlineStr">
        <is>
          <t>해당없음</t>
        </is>
      </c>
      <c r="AA727" t="inlineStr">
        <is>
          <t>해당없음</t>
        </is>
      </c>
      <c r="AB727" t="inlineStr">
        <is>
          <t>해당없음</t>
        </is>
      </c>
      <c r="AC727" t="inlineStr">
        <is>
          <t>DCVC</t>
        </is>
      </c>
      <c r="AD727" t="inlineStr">
        <is>
          <t>강희서</t>
        </is>
      </c>
      <c r="AF727" t="inlineStr">
        <is>
          <t>권우철</t>
        </is>
      </c>
      <c r="AH727" s="1" t="n">
        <v>45792</v>
      </c>
      <c r="AI727" t="inlineStr">
        <is>
          <t>신규</t>
        </is>
      </c>
      <c r="AJ727" t="inlineStr">
        <is>
          <t>사모투자</t>
        </is>
      </c>
      <c r="AK727" t="inlineStr">
        <is>
          <t>VC</t>
        </is>
      </c>
      <c r="AL727" t="inlineStr">
        <is>
          <t>Equity</t>
        </is>
      </c>
      <c r="AM727" t="inlineStr">
        <is>
          <t>인출</t>
        </is>
      </c>
      <c r="AN727" t="inlineStr">
        <is>
          <t>운영</t>
        </is>
      </c>
      <c r="AO727" t="n">
        <v>20000000</v>
      </c>
      <c r="AP727" t="n">
        <v>28000000000</v>
      </c>
      <c r="AQ727" t="n">
        <v>0</v>
      </c>
      <c r="AR727" t="n">
        <v>28000000000</v>
      </c>
      <c r="AS727" t="n">
        <v>1179440000</v>
      </c>
      <c r="AT727" t="n">
        <v>5488700000</v>
      </c>
      <c r="AU727" t="n">
        <v>1179440000</v>
      </c>
      <c r="AV727" t="n">
        <v>5488700000</v>
      </c>
      <c r="AW727" t="n">
        <v>5488700000</v>
      </c>
      <c r="AX727" t="n">
        <v>0</v>
      </c>
      <c r="AY727" t="n">
        <v>0</v>
      </c>
      <c r="AZ727" t="n">
        <v>0</v>
      </c>
      <c r="BA727" t="n">
        <v>1179440000</v>
      </c>
      <c r="BB727" t="n">
        <v>5488700000</v>
      </c>
      <c r="BC727" t="n">
        <v>5488700000</v>
      </c>
      <c r="BD727" t="n">
        <v>0</v>
      </c>
      <c r="BE727" t="n">
        <v>0</v>
      </c>
      <c r="BF727" t="n">
        <v>0</v>
      </c>
      <c r="BG727" t="n">
        <v>0</v>
      </c>
      <c r="BH727" t="n">
        <v>0</v>
      </c>
      <c r="BI727" t="n">
        <v>0</v>
      </c>
      <c r="BJ727" t="n">
        <v>0</v>
      </c>
      <c r="BK727" t="n">
        <v>0</v>
      </c>
      <c r="BL727" t="n">
        <v>0</v>
      </c>
      <c r="BM727" t="n">
        <v>-12130146</v>
      </c>
      <c r="BN727" t="n">
        <v>-255305196</v>
      </c>
      <c r="BO727" t="n">
        <v>0</v>
      </c>
      <c r="BP727" t="n">
        <v>0</v>
      </c>
      <c r="BQ727" t="n">
        <v>-12130146</v>
      </c>
      <c r="BR727" t="n">
        <v>-255305196</v>
      </c>
      <c r="BS727" t="n">
        <v>0</v>
      </c>
      <c r="BT727" t="n">
        <v>0</v>
      </c>
      <c r="BU727" t="n">
        <v>0</v>
      </c>
      <c r="BV727" t="n">
        <v>-12130146</v>
      </c>
      <c r="BW727" t="n">
        <v>-255305196</v>
      </c>
      <c r="BX727" t="n">
        <v>-0.2493677267962207</v>
      </c>
      <c r="BY727" t="n">
        <v>-9.047947948085131</v>
      </c>
      <c r="BZ727" t="n">
        <v>3900000</v>
      </c>
      <c r="CA727" t="n">
        <v>5488700000</v>
      </c>
      <c r="CB727" t="n">
        <v>4309260000</v>
      </c>
      <c r="CC727" t="n">
        <v>0</v>
      </c>
      <c r="CD727" t="n">
        <v>3755020</v>
      </c>
      <c r="CE727" t="n">
        <v>5388078198</v>
      </c>
      <c r="CF727" t="n">
        <v>4328513296</v>
      </c>
      <c r="CG727" t="n">
        <v>0</v>
      </c>
      <c r="CH727" t="n">
        <v>5280668181</v>
      </c>
      <c r="CI727" t="n">
        <v>4096893293</v>
      </c>
      <c r="CJ727" t="n">
        <v>0</v>
      </c>
      <c r="CK727" t="n">
        <v>-208031819</v>
      </c>
      <c r="CL727" t="n">
        <v>0</v>
      </c>
      <c r="CM727" t="n">
        <v>-26.46859906613827</v>
      </c>
      <c r="CN727" t="n">
        <v>2.980232238769531e-07</v>
      </c>
      <c r="CO727" t="n">
        <v>-6.20179146528244</v>
      </c>
      <c r="CP727" t="n">
        <v>-142614881559.8628</v>
      </c>
      <c r="CQ727" t="n">
        <v>1605.772435069084</v>
      </c>
      <c r="CR727" t="n">
        <v>-33415737382.63079</v>
      </c>
      <c r="CS727" t="n">
        <v>0.9816674618762185</v>
      </c>
      <c r="CT727" t="n">
        <v>5289301049.021249</v>
      </c>
      <c r="CU727" t="n">
        <v>0</v>
      </c>
      <c r="CV727" t="n">
        <v>0</v>
      </c>
      <c r="CW727" t="n">
        <v>0</v>
      </c>
      <c r="CX727" t="n">
        <v>0</v>
      </c>
      <c r="CY727" t="n">
        <v>0</v>
      </c>
      <c r="CZ727" t="n">
        <v>0</v>
      </c>
      <c r="DA727" t="n">
        <v>0</v>
      </c>
      <c r="DB727" t="n">
        <v>0</v>
      </c>
      <c r="DC727" t="n">
        <v>0</v>
      </c>
      <c r="DD727" t="n">
        <v>0</v>
      </c>
      <c r="DE727" t="n">
        <v>0</v>
      </c>
      <c r="DF727" t="n">
        <v>0</v>
      </c>
      <c r="DG727" t="n">
        <v>0</v>
      </c>
      <c r="DH727" t="n">
        <v>0</v>
      </c>
      <c r="DI727" t="n">
        <v>1</v>
      </c>
      <c r="DJ727" t="n">
        <v>0</v>
      </c>
      <c r="DK727" t="n">
        <v>5388078198</v>
      </c>
      <c r="DL727" t="n">
        <v>0</v>
      </c>
      <c r="DM727" t="n">
        <v>0</v>
      </c>
      <c r="DN727" t="n">
        <v>0</v>
      </c>
      <c r="DO727" t="n">
        <v>5488700000</v>
      </c>
      <c r="DP727" t="n">
        <v>0</v>
      </c>
      <c r="DQ727" t="n">
        <v>0</v>
      </c>
      <c r="DR727" t="n">
        <v>0</v>
      </c>
      <c r="DS727" t="n">
        <v>5488700000</v>
      </c>
      <c r="DT727" t="n">
        <v>0</v>
      </c>
      <c r="DU727" t="n">
        <v>28000000000</v>
      </c>
      <c r="DV727" t="n">
        <v>0</v>
      </c>
      <c r="DW727" t="n">
        <v>0</v>
      </c>
      <c r="DX727" t="n">
        <v>0</v>
      </c>
      <c r="DY727" t="n">
        <v>0</v>
      </c>
      <c r="DZ727" t="n">
        <v>0</v>
      </c>
      <c r="EA727" t="n">
        <v>0</v>
      </c>
      <c r="EB727" t="n">
        <v>0</v>
      </c>
      <c r="EC727" t="n">
        <v>0</v>
      </c>
      <c r="ED727" t="n">
        <v>0</v>
      </c>
      <c r="EE727" t="n">
        <v>0</v>
      </c>
      <c r="EF727" t="n">
        <v>-124210000</v>
      </c>
      <c r="EG727" t="n">
        <v>0</v>
      </c>
      <c r="EH727" t="n">
        <v>0</v>
      </c>
      <c r="EI727" t="n">
        <v>107744952</v>
      </c>
      <c r="EJ727" t="n">
        <v>4334902</v>
      </c>
      <c r="EK727" t="n">
        <v>107410000</v>
      </c>
      <c r="EL727" t="n">
        <v>0</v>
      </c>
      <c r="EM727" t="n">
        <v>0</v>
      </c>
      <c r="EN727" t="n">
        <v>-154683394</v>
      </c>
      <c r="EO727" t="n">
        <v>-208031802</v>
      </c>
      <c r="EP727" t="n">
        <v>-12130146</v>
      </c>
      <c r="EQ727" t="n">
        <v>-255305196</v>
      </c>
      <c r="ER727" t="n">
        <v>699</v>
      </c>
      <c r="ES727" t="inlineStr">
        <is>
          <t>Early Stage</t>
        </is>
      </c>
      <c r="EU727" t="n">
        <v>2025</v>
      </c>
      <c r="EV727" t="inlineStr">
        <is>
          <t>해외직접투자</t>
        </is>
      </c>
      <c r="EW727" t="n">
        <v>0</v>
      </c>
      <c r="EX727" t="n">
        <v>0</v>
      </c>
      <c r="EY727" t="n">
        <v>0</v>
      </c>
      <c r="EZ727" t="n">
        <v>0</v>
      </c>
      <c r="FA727" t="n">
        <v>0</v>
      </c>
      <c r="FB727" t="n">
        <v>0</v>
      </c>
      <c r="FC727" t="n">
        <v>0</v>
      </c>
      <c r="FD727" t="n">
        <v>0</v>
      </c>
      <c r="FE727" t="n">
        <v>0</v>
      </c>
      <c r="FF727" t="n">
        <v>0</v>
      </c>
      <c r="FG727" t="n">
        <v>-124210000</v>
      </c>
      <c r="FH727" t="n">
        <v>0</v>
      </c>
      <c r="FI727" t="n">
        <v>0</v>
      </c>
      <c r="FJ727" t="n">
        <v>107744952</v>
      </c>
      <c r="FK727" t="n">
        <v>4334902</v>
      </c>
      <c r="FL727" t="n">
        <v>107410000</v>
      </c>
      <c r="FM727" t="n">
        <v>0</v>
      </c>
      <c r="FN727" t="n">
        <v>0</v>
      </c>
      <c r="FO727" t="n">
        <v>-154683394</v>
      </c>
      <c r="FP727" t="n">
        <v>-208031802</v>
      </c>
      <c r="FQ727" t="b">
        <v>1</v>
      </c>
      <c r="FR727" t="b">
        <v>1</v>
      </c>
    </row>
    <row r="728">
      <c r="A728" t="inlineStr">
        <is>
          <t>BS00001593</t>
        </is>
      </c>
      <c r="B728" t="n">
        <v>807001528802</v>
      </c>
      <c r="C728" t="n">
        <v>6000000001315</v>
      </c>
      <c r="D728" t="inlineStr">
        <is>
          <t>광명서울고속도로 민간투자사업 자금재조달</t>
        </is>
      </c>
      <c r="E728" t="inlineStr">
        <is>
          <t>광명서울고속도로 민간투자사업 자금재조달_ 선순위대출II</t>
        </is>
      </c>
      <c r="F728" t="inlineStr">
        <is>
          <t>인프라</t>
        </is>
      </c>
      <c r="G728" t="inlineStr">
        <is>
          <t>BTO</t>
        </is>
      </c>
      <c r="H728" t="inlineStr">
        <is>
          <t>도로</t>
        </is>
      </c>
      <c r="I728" t="inlineStr">
        <is>
          <t>국내</t>
        </is>
      </c>
      <c r="J728" t="inlineStr">
        <is>
          <t>아시아</t>
        </is>
      </c>
      <c r="K728" t="inlineStr">
        <is>
          <t>이머징</t>
        </is>
      </c>
      <c r="L728" t="inlineStr">
        <is>
          <t>한국</t>
        </is>
      </c>
      <c r="M728" t="inlineStr">
        <is>
          <t>해당없음</t>
        </is>
      </c>
      <c r="N728" t="inlineStr">
        <is>
          <t>대출</t>
        </is>
      </c>
      <c r="O728" t="inlineStr">
        <is>
          <t>선순위</t>
        </is>
      </c>
      <c r="P728" t="inlineStr">
        <is>
          <t>대출</t>
        </is>
      </c>
      <c r="Q728" t="inlineStr">
        <is>
          <t>프로젝트</t>
        </is>
      </c>
      <c r="R728" t="inlineStr">
        <is>
          <t>KRW</t>
        </is>
      </c>
      <c r="S728" t="inlineStr">
        <is>
          <t>KRW</t>
        </is>
      </c>
      <c r="T728" s="1" t="n">
        <v>45838</v>
      </c>
      <c r="U728" s="1" t="n">
        <v>55974</v>
      </c>
      <c r="V728" s="1" t="n">
        <v>55974</v>
      </c>
      <c r="X728" t="inlineStr">
        <is>
          <t>PPP</t>
        </is>
      </c>
      <c r="Y728" t="inlineStr">
        <is>
          <t>Merchant(정부)</t>
        </is>
      </c>
      <c r="Z728" t="inlineStr">
        <is>
          <t>산업기반 신용보증</t>
        </is>
      </c>
      <c r="AA728" t="inlineStr">
        <is>
          <t>전액보증</t>
        </is>
      </c>
      <c r="AB728" t="inlineStr">
        <is>
          <t>해당없음</t>
        </is>
      </c>
      <c r="AC728" t="inlineStr">
        <is>
          <t>해당없음</t>
        </is>
      </c>
      <c r="AD728" t="inlineStr">
        <is>
          <t>이다인</t>
        </is>
      </c>
      <c r="AF728" t="inlineStr">
        <is>
          <t>유재섭</t>
        </is>
      </c>
      <c r="AH728" s="1" t="n">
        <v>45826</v>
      </c>
      <c r="AI728" t="inlineStr">
        <is>
          <t>신규</t>
        </is>
      </c>
      <c r="AJ728" t="inlineStr">
        <is>
          <t>국내실물</t>
        </is>
      </c>
      <c r="AK728" t="inlineStr">
        <is>
          <t>인프라</t>
        </is>
      </c>
      <c r="AL728" t="inlineStr">
        <is>
          <t>Debt</t>
        </is>
      </c>
      <c r="AM728" t="inlineStr">
        <is>
          <t>인출</t>
        </is>
      </c>
      <c r="AN728" t="inlineStr">
        <is>
          <t>운영</t>
        </is>
      </c>
      <c r="AO728" t="n">
        <v>0</v>
      </c>
      <c r="AP728" t="n">
        <v>120110000000</v>
      </c>
      <c r="AQ728" t="n">
        <v>0</v>
      </c>
      <c r="AR728" t="n">
        <v>120110000000</v>
      </c>
      <c r="AS728" t="n">
        <v>1186000000</v>
      </c>
      <c r="AT728" t="n">
        <v>26040000000</v>
      </c>
      <c r="AU728" t="n">
        <v>1186000000</v>
      </c>
      <c r="AV728" t="n">
        <v>26040000000</v>
      </c>
      <c r="AW728" t="n">
        <v>26040000000</v>
      </c>
      <c r="AX728" t="n">
        <v>0</v>
      </c>
      <c r="AY728" t="n">
        <v>0</v>
      </c>
      <c r="AZ728" t="n">
        <v>0</v>
      </c>
      <c r="BA728" t="n">
        <v>1186000000</v>
      </c>
      <c r="BB728" t="n">
        <v>26040000000</v>
      </c>
      <c r="BC728" t="n">
        <v>26040000000</v>
      </c>
      <c r="BD728" t="n">
        <v>309823835</v>
      </c>
      <c r="BE728" t="n">
        <v>519810684</v>
      </c>
      <c r="BF728" t="n">
        <v>668129869</v>
      </c>
      <c r="BG728" t="n">
        <v>0</v>
      </c>
      <c r="BH728" t="n">
        <v>519810684</v>
      </c>
      <c r="BI728" t="n">
        <v>0</v>
      </c>
      <c r="BJ728" t="n">
        <v>0</v>
      </c>
      <c r="BK728" t="n">
        <v>0</v>
      </c>
      <c r="BL728" t="n">
        <v>526944930</v>
      </c>
      <c r="BM728" t="n">
        <v>0</v>
      </c>
      <c r="BN728" t="n">
        <v>0</v>
      </c>
      <c r="BO728" t="n">
        <v>107653188</v>
      </c>
      <c r="BP728" t="n">
        <v>534923301</v>
      </c>
      <c r="BQ728" t="n">
        <v>107653188</v>
      </c>
      <c r="BR728" t="n">
        <v>534923301</v>
      </c>
      <c r="BS728" t="n">
        <v>0</v>
      </c>
      <c r="BT728" t="n">
        <v>0</v>
      </c>
      <c r="BU728" t="n">
        <v>0</v>
      </c>
      <c r="BV728" t="n">
        <v>107653188</v>
      </c>
      <c r="BW728" t="n">
        <v>534923301</v>
      </c>
      <c r="BX728" t="n">
        <v>0.4239453898840516</v>
      </c>
      <c r="BY728" t="n">
        <v>4.194641775148813</v>
      </c>
      <c r="BZ728" t="n">
        <v>0</v>
      </c>
      <c r="CA728" t="n">
        <v>26040000000</v>
      </c>
      <c r="CB728" t="n">
        <v>24854000000</v>
      </c>
      <c r="CC728" t="n">
        <v>0</v>
      </c>
      <c r="CD728" t="n">
        <v>0</v>
      </c>
      <c r="CE728" t="n">
        <v>26040000000</v>
      </c>
      <c r="CF728" t="n">
        <v>24854000000</v>
      </c>
      <c r="CG728" t="n">
        <v>0</v>
      </c>
      <c r="CH728" t="n">
        <v>26040000000</v>
      </c>
      <c r="CI728" t="n">
        <v>24854000000</v>
      </c>
      <c r="CJ728" t="n">
        <v>0</v>
      </c>
      <c r="CK728" t="n">
        <v>0</v>
      </c>
      <c r="CL728" t="n">
        <v>0</v>
      </c>
      <c r="CM728" t="n">
        <v>0.4241443666666667</v>
      </c>
      <c r="CN728" t="n">
        <v>5.0897324</v>
      </c>
      <c r="CO728" t="n">
        <v>5.0897324</v>
      </c>
      <c r="CP728" t="n">
        <v>11044719308</v>
      </c>
      <c r="CQ728" t="n">
        <v>132536631696</v>
      </c>
      <c r="CR728" t="n">
        <v>132536631696</v>
      </c>
      <c r="CS728" t="n">
        <v>1.025657829070661</v>
      </c>
      <c r="CT728" t="n">
        <v>26708129869</v>
      </c>
      <c r="CU728" t="n">
        <v>5</v>
      </c>
      <c r="CV728" t="n">
        <v>5</v>
      </c>
      <c r="CW728" t="n">
        <v>5</v>
      </c>
      <c r="CX728" t="n">
        <v>0</v>
      </c>
      <c r="CY728" t="n">
        <v>0</v>
      </c>
      <c r="CZ728" t="n">
        <v>130200000000</v>
      </c>
      <c r="DA728" t="n">
        <v>5930000000</v>
      </c>
      <c r="DB728" t="n">
        <v>130200000000</v>
      </c>
      <c r="DC728" t="n">
        <v>0</v>
      </c>
      <c r="DD728" t="n">
        <v>0</v>
      </c>
      <c r="DE728" t="n">
        <v>26040000000</v>
      </c>
      <c r="DF728" t="n">
        <v>1186000000</v>
      </c>
      <c r="DG728" t="n">
        <v>0</v>
      </c>
      <c r="DH728" t="n">
        <v>1</v>
      </c>
      <c r="DI728" t="n">
        <v>0</v>
      </c>
      <c r="DJ728" t="n">
        <v>26040000000</v>
      </c>
      <c r="DK728" t="n">
        <v>0</v>
      </c>
      <c r="DL728" t="n">
        <v>0</v>
      </c>
      <c r="DM728" t="n">
        <v>0</v>
      </c>
      <c r="DN728" t="n">
        <v>26040000000</v>
      </c>
      <c r="DO728" t="n">
        <v>0</v>
      </c>
      <c r="DP728" t="n">
        <v>0</v>
      </c>
      <c r="DQ728" t="n">
        <v>0</v>
      </c>
      <c r="DR728" t="n">
        <v>26040000000</v>
      </c>
      <c r="DS728" t="n">
        <v>0</v>
      </c>
      <c r="DT728" t="n">
        <v>120110000000</v>
      </c>
      <c r="DU728" t="n">
        <v>0</v>
      </c>
      <c r="DV728" t="n">
        <v>17053262410.2114</v>
      </c>
      <c r="DW728" t="n">
        <v>0</v>
      </c>
      <c r="DX728" t="n">
        <v>0</v>
      </c>
      <c r="DY728" t="n">
        <v>0</v>
      </c>
      <c r="DZ728" t="n">
        <v>0</v>
      </c>
      <c r="EA728" t="n">
        <v>0</v>
      </c>
      <c r="EB728" t="n">
        <v>0</v>
      </c>
      <c r="EC728" t="n">
        <v>0</v>
      </c>
      <c r="ED728" t="n">
        <v>0</v>
      </c>
      <c r="EE728" t="n">
        <v>0</v>
      </c>
      <c r="EF728" t="n">
        <v>0</v>
      </c>
      <c r="EG728" t="n">
        <v>107653188</v>
      </c>
      <c r="EH728" t="n">
        <v>0</v>
      </c>
      <c r="EI728" t="n">
        <v>0</v>
      </c>
      <c r="EJ728" t="n">
        <v>0</v>
      </c>
      <c r="EK728" t="n">
        <v>0</v>
      </c>
      <c r="EL728" t="n">
        <v>534923301</v>
      </c>
      <c r="EM728" t="n">
        <v>0</v>
      </c>
      <c r="EN728" t="n">
        <v>0</v>
      </c>
      <c r="EO728" t="n">
        <v>0</v>
      </c>
      <c r="EP728" t="n">
        <v>107653188</v>
      </c>
      <c r="EQ728" t="n">
        <v>534923301</v>
      </c>
      <c r="ER728" t="n">
        <v>260</v>
      </c>
      <c r="EU728" t="n">
        <v>2025</v>
      </c>
      <c r="EV728" t="inlineStr">
        <is>
          <t>국내간접투자</t>
        </is>
      </c>
      <c r="EW728" t="n">
        <v>0</v>
      </c>
      <c r="EX728" t="n">
        <v>107653188</v>
      </c>
      <c r="EY728" t="n">
        <v>0</v>
      </c>
      <c r="EZ728" t="n">
        <v>0</v>
      </c>
      <c r="FA728" t="n">
        <v>0</v>
      </c>
      <c r="FB728" t="n">
        <v>0</v>
      </c>
      <c r="FC728" t="n">
        <v>534923301</v>
      </c>
      <c r="FD728" t="n">
        <v>0</v>
      </c>
      <c r="FE728" t="n">
        <v>0</v>
      </c>
      <c r="FF728" t="n">
        <v>0</v>
      </c>
      <c r="FG728" t="n">
        <v>0</v>
      </c>
      <c r="FH728" t="n">
        <v>0</v>
      </c>
      <c r="FI728" t="n">
        <v>0</v>
      </c>
      <c r="FJ728" t="n">
        <v>0</v>
      </c>
      <c r="FK728" t="n">
        <v>0</v>
      </c>
      <c r="FL728" t="n">
        <v>0</v>
      </c>
      <c r="FM728" t="n">
        <v>0</v>
      </c>
      <c r="FN728" t="n">
        <v>0</v>
      </c>
      <c r="FO728" t="n">
        <v>0</v>
      </c>
      <c r="FP728" t="n">
        <v>0</v>
      </c>
      <c r="FQ728" t="b">
        <v>1</v>
      </c>
      <c r="FR728" t="b">
        <v>1</v>
      </c>
    </row>
    <row r="729">
      <c r="A729" t="inlineStr">
        <is>
          <t>BS00001593</t>
        </is>
      </c>
      <c r="B729" t="inlineStr">
        <is>
          <t>BS0000159301</t>
        </is>
      </c>
      <c r="C729" t="n">
        <v>210002141</v>
      </c>
      <c r="D729" t="inlineStr">
        <is>
          <t>광명서울고속도로 민간투자사업 자금재조달</t>
        </is>
      </c>
      <c r="E729" t="inlineStr">
        <is>
          <t>KB광명서울고속도로일반사모특별자산투자신탁제2호(SOC)(전문)</t>
        </is>
      </c>
      <c r="F729" t="inlineStr">
        <is>
          <t>인프라</t>
        </is>
      </c>
      <c r="G729" t="inlineStr">
        <is>
          <t>BTO</t>
        </is>
      </c>
      <c r="H729" t="inlineStr">
        <is>
          <t>도로</t>
        </is>
      </c>
      <c r="I729" t="inlineStr">
        <is>
          <t>국내</t>
        </is>
      </c>
      <c r="J729" t="inlineStr">
        <is>
          <t>아시아</t>
        </is>
      </c>
      <c r="K729" t="inlineStr">
        <is>
          <t>이머징</t>
        </is>
      </c>
      <c r="L729" t="inlineStr">
        <is>
          <t>한국</t>
        </is>
      </c>
      <c r="M729" t="inlineStr">
        <is>
          <t>해당없음</t>
        </is>
      </c>
      <c r="N729" t="inlineStr">
        <is>
          <t>수익증권</t>
        </is>
      </c>
      <c r="O729" t="inlineStr">
        <is>
          <t>후순위</t>
        </is>
      </c>
      <c r="P729" t="inlineStr">
        <is>
          <t>채권형</t>
        </is>
      </c>
      <c r="Q729" t="inlineStr">
        <is>
          <t>프로젝트</t>
        </is>
      </c>
      <c r="R729" t="inlineStr">
        <is>
          <t>KRW</t>
        </is>
      </c>
      <c r="S729" t="inlineStr">
        <is>
          <t>KRW</t>
        </is>
      </c>
      <c r="T729" s="1" t="n">
        <v>45834</v>
      </c>
      <c r="U729" s="1" t="n">
        <v>58252</v>
      </c>
      <c r="V729" s="1" t="n">
        <v>58252</v>
      </c>
      <c r="X729" t="inlineStr">
        <is>
          <t>PPP</t>
        </is>
      </c>
      <c r="Y729" t="inlineStr">
        <is>
          <t>Merchant(정부)</t>
        </is>
      </c>
      <c r="Z729" t="inlineStr">
        <is>
          <t>CI 연대보증</t>
        </is>
      </c>
      <c r="AA729" t="inlineStr">
        <is>
          <t>해지시 지급금</t>
        </is>
      </c>
      <c r="AB729" t="inlineStr">
        <is>
          <t>KB자산운용</t>
        </is>
      </c>
      <c r="AC729" t="inlineStr">
        <is>
          <t>해당없음</t>
        </is>
      </c>
      <c r="AD729" t="inlineStr">
        <is>
          <t>이다인</t>
        </is>
      </c>
      <c r="AF729" t="inlineStr">
        <is>
          <t>유재섭</t>
        </is>
      </c>
      <c r="AH729" s="1" t="n">
        <v>45826</v>
      </c>
      <c r="AI729" t="inlineStr">
        <is>
          <t>신규</t>
        </is>
      </c>
      <c r="AJ729" t="inlineStr">
        <is>
          <t>국내실물</t>
        </is>
      </c>
      <c r="AK729" t="inlineStr">
        <is>
          <t>인프라</t>
        </is>
      </c>
      <c r="AL729" t="inlineStr">
        <is>
          <t>Debt</t>
        </is>
      </c>
      <c r="AM729" t="inlineStr">
        <is>
          <t>인출</t>
        </is>
      </c>
      <c r="AN729" t="inlineStr">
        <is>
          <t>운영</t>
        </is>
      </c>
      <c r="AO729" t="n">
        <v>0</v>
      </c>
      <c r="AP729" t="n">
        <v>41500000000</v>
      </c>
      <c r="AQ729" t="n">
        <v>0</v>
      </c>
      <c r="AR729" t="n">
        <v>41500000000</v>
      </c>
      <c r="AS729" t="n">
        <v>121119528</v>
      </c>
      <c r="AT729" t="n">
        <v>32147483826</v>
      </c>
      <c r="AU729" t="n">
        <v>121119528</v>
      </c>
      <c r="AV729" t="n">
        <v>32147483826</v>
      </c>
      <c r="AW729" t="n">
        <v>32147483826</v>
      </c>
      <c r="AX729" t="n">
        <v>0</v>
      </c>
      <c r="AY729" t="n">
        <v>0</v>
      </c>
      <c r="AZ729" t="n">
        <v>0</v>
      </c>
      <c r="BA729" t="n">
        <v>121119528</v>
      </c>
      <c r="BB729" t="n">
        <v>32147483826</v>
      </c>
      <c r="BC729" t="n">
        <v>32147483826</v>
      </c>
      <c r="BD729" t="n">
        <v>491047880</v>
      </c>
      <c r="BE729" t="n">
        <v>989263505</v>
      </c>
      <c r="BF729" t="n">
        <v>989263505</v>
      </c>
      <c r="BG729" t="n">
        <v>989256363</v>
      </c>
      <c r="BH729" t="n">
        <v>0</v>
      </c>
      <c r="BI729" t="n">
        <v>7142</v>
      </c>
      <c r="BJ729" t="n">
        <v>0</v>
      </c>
      <c r="BK729" t="n">
        <v>989256363</v>
      </c>
      <c r="BL729" t="n">
        <v>7142</v>
      </c>
      <c r="BM729" t="n">
        <v>-492489962</v>
      </c>
      <c r="BN729" t="n">
        <v>11375296</v>
      </c>
      <c r="BO729" t="n">
        <v>491047880</v>
      </c>
      <c r="BP729" t="n">
        <v>989263505</v>
      </c>
      <c r="BQ729" t="n">
        <v>-1442082</v>
      </c>
      <c r="BR729" t="n">
        <v>1000638801</v>
      </c>
      <c r="BS729" t="n">
        <v>0</v>
      </c>
      <c r="BT729" t="n">
        <v>0</v>
      </c>
      <c r="BU729" t="n">
        <v>0</v>
      </c>
      <c r="BV729" t="n">
        <v>-1442082</v>
      </c>
      <c r="BW729" t="n">
        <v>1000638801</v>
      </c>
      <c r="BX729" t="n">
        <v>-0.004458402127971658</v>
      </c>
      <c r="BY729" t="n">
        <v>6.42295221415833</v>
      </c>
      <c r="BZ729" t="n">
        <v>0</v>
      </c>
      <c r="CA729" t="n">
        <v>32147483826</v>
      </c>
      <c r="CB729" t="n">
        <v>32026364298</v>
      </c>
      <c r="CC729" t="n">
        <v>0</v>
      </c>
      <c r="CD729" t="n">
        <v>0</v>
      </c>
      <c r="CE729" t="n">
        <v>32158859122</v>
      </c>
      <c r="CF729" t="n">
        <v>32530229556</v>
      </c>
      <c r="CG729" t="n">
        <v>0</v>
      </c>
      <c r="CH729" t="n">
        <v>32158859122</v>
      </c>
      <c r="CI729" t="n">
        <v>32530229556</v>
      </c>
      <c r="CJ729" t="n">
        <v>0</v>
      </c>
      <c r="CK729" t="n">
        <v>11375296</v>
      </c>
      <c r="CL729" t="n">
        <v>0</v>
      </c>
      <c r="CM729" t="n">
        <v>-0.05391567945480348</v>
      </c>
      <c r="CN729" t="n">
        <v>2.980232238769531e-07</v>
      </c>
      <c r="CO729" t="n">
        <v>6.215700209140778</v>
      </c>
      <c r="CP729" t="n">
        <v>-1733866740.053935</v>
      </c>
      <c r="CQ729" t="n">
        <v>9584.086871743202</v>
      </c>
      <c r="CR729" t="n">
        <v>199889827370.3442</v>
      </c>
      <c r="CS729" t="n">
        <v>1.031126504531926</v>
      </c>
      <c r="CT729" t="n">
        <v>33159851996.2025</v>
      </c>
      <c r="CU729" t="n">
        <v>0</v>
      </c>
      <c r="CV729" t="n">
        <v>0</v>
      </c>
      <c r="CW729" t="n">
        <v>0</v>
      </c>
      <c r="CX729" t="n">
        <v>0</v>
      </c>
      <c r="CY729" t="n">
        <v>0</v>
      </c>
      <c r="CZ729" t="n">
        <v>0</v>
      </c>
      <c r="DA729" t="n">
        <v>0</v>
      </c>
      <c r="DB729" t="n">
        <v>0</v>
      </c>
      <c r="DC729" t="n">
        <v>0</v>
      </c>
      <c r="DD729" t="n">
        <v>0</v>
      </c>
      <c r="DE729" t="n">
        <v>0</v>
      </c>
      <c r="DF729" t="n">
        <v>0</v>
      </c>
      <c r="DG729" t="n">
        <v>0</v>
      </c>
      <c r="DH729" t="n">
        <v>0.5336223417822733</v>
      </c>
      <c r="DI729" t="n">
        <v>0.4663776582177266</v>
      </c>
      <c r="DJ729" t="n">
        <v>17160685713.72786</v>
      </c>
      <c r="DK729" t="n">
        <v>14998173408.27214</v>
      </c>
      <c r="DL729" t="n">
        <v>0</v>
      </c>
      <c r="DM729" t="n">
        <v>0</v>
      </c>
      <c r="DN729" t="n">
        <v>17154615601.63787</v>
      </c>
      <c r="DO729" t="n">
        <v>14992868224.36212</v>
      </c>
      <c r="DP729" t="n">
        <v>0</v>
      </c>
      <c r="DQ729" t="n">
        <v>0</v>
      </c>
      <c r="DR729" t="n">
        <v>17154615601.63787</v>
      </c>
      <c r="DS729" t="n">
        <v>14992868224.36212</v>
      </c>
      <c r="DT729" t="n">
        <v>22145327183.96434</v>
      </c>
      <c r="DU729" t="n">
        <v>19354672816.03566</v>
      </c>
      <c r="DV729" t="n">
        <v>31904007876</v>
      </c>
      <c r="DW729" t="n">
        <v>373642934.2216989</v>
      </c>
      <c r="DX729" t="n">
        <v>0</v>
      </c>
      <c r="DY729" t="n">
        <v>2987798747.62146</v>
      </c>
      <c r="DZ729" t="n">
        <v>0</v>
      </c>
      <c r="EA729" t="n">
        <v>0</v>
      </c>
      <c r="EB729" t="n">
        <v>3361441681.843159</v>
      </c>
      <c r="EC729" t="n">
        <v>0.1053611099554619</v>
      </c>
      <c r="ED729" t="n">
        <v>3361441681.843159</v>
      </c>
      <c r="EE729" t="n">
        <v>3388293091.995251</v>
      </c>
      <c r="EF729" t="n">
        <v>0</v>
      </c>
      <c r="EG729" t="n">
        <v>491047880</v>
      </c>
      <c r="EH729" t="n">
        <v>0</v>
      </c>
      <c r="EI729" t="n">
        <v>0</v>
      </c>
      <c r="EJ729" t="n">
        <v>-492489962</v>
      </c>
      <c r="EK729" t="n">
        <v>0</v>
      </c>
      <c r="EL729" t="n">
        <v>989263505</v>
      </c>
      <c r="EM729" t="n">
        <v>0</v>
      </c>
      <c r="EN729" t="n">
        <v>0</v>
      </c>
      <c r="EO729" t="n">
        <v>11375296</v>
      </c>
      <c r="EP729" t="n">
        <v>-1442082</v>
      </c>
      <c r="EQ729" t="n">
        <v>1000638801</v>
      </c>
      <c r="ER729" t="n">
        <v>203</v>
      </c>
      <c r="EU729" t="n">
        <v>2025</v>
      </c>
      <c r="EV729" t="inlineStr">
        <is>
          <t>국내간접투자</t>
        </is>
      </c>
      <c r="EW729" t="n">
        <v>0</v>
      </c>
      <c r="EX729" t="n">
        <v>262034119.6528207</v>
      </c>
      <c r="EY729" t="n">
        <v>0</v>
      </c>
      <c r="EZ729" t="n">
        <v>0</v>
      </c>
      <c r="FA729" t="n">
        <v>-262803646.8267028</v>
      </c>
      <c r="FB729" t="n">
        <v>0</v>
      </c>
      <c r="FC729" t="n">
        <v>527893108.1778396</v>
      </c>
      <c r="FD729" t="n">
        <v>0</v>
      </c>
      <c r="FE729" t="n">
        <v>0</v>
      </c>
      <c r="FF729" t="n">
        <v>6070112.089986526</v>
      </c>
      <c r="FG729" t="n">
        <v>0</v>
      </c>
      <c r="FH729" t="n">
        <v>229013760.3471792</v>
      </c>
      <c r="FI729" t="n">
        <v>0</v>
      </c>
      <c r="FJ729" t="n">
        <v>0</v>
      </c>
      <c r="FK729" t="n">
        <v>-229686315.1732972</v>
      </c>
      <c r="FL729" t="n">
        <v>0</v>
      </c>
      <c r="FM729" t="n">
        <v>461370396.8221603</v>
      </c>
      <c r="FN729" t="n">
        <v>0</v>
      </c>
      <c r="FO729" t="n">
        <v>0</v>
      </c>
      <c r="FP729" t="n">
        <v>5305183.910013473</v>
      </c>
      <c r="FQ729" t="b">
        <v>0</v>
      </c>
      <c r="FR729" t="b">
        <v>1</v>
      </c>
    </row>
    <row r="730">
      <c r="A730" t="inlineStr">
        <is>
          <t>BS00001593</t>
        </is>
      </c>
      <c r="B730" t="inlineStr">
        <is>
          <t>BS0000159302</t>
        </is>
      </c>
      <c r="C730" t="n">
        <v>210002142</v>
      </c>
      <c r="D730" t="inlineStr">
        <is>
          <t>광명서울고속도로 민간투자사업 자금재조달</t>
        </is>
      </c>
      <c r="E730" t="inlineStr">
        <is>
          <t>KIAMCO광명서울고속도로사모특별자산투자신탁(일반)</t>
        </is>
      </c>
      <c r="F730" t="inlineStr">
        <is>
          <t>인프라</t>
        </is>
      </c>
      <c r="G730" t="inlineStr">
        <is>
          <t>BTO</t>
        </is>
      </c>
      <c r="H730" t="inlineStr">
        <is>
          <t>도로</t>
        </is>
      </c>
      <c r="I730" t="inlineStr">
        <is>
          <t>국내</t>
        </is>
      </c>
      <c r="J730" t="inlineStr">
        <is>
          <t>아시아</t>
        </is>
      </c>
      <c r="K730" t="inlineStr">
        <is>
          <t>이머징</t>
        </is>
      </c>
      <c r="L730" t="inlineStr">
        <is>
          <t>한국</t>
        </is>
      </c>
      <c r="M730" t="inlineStr">
        <is>
          <t>해당없음</t>
        </is>
      </c>
      <c r="N730" t="inlineStr">
        <is>
          <t>수익증권</t>
        </is>
      </c>
      <c r="O730" t="inlineStr">
        <is>
          <t>후순위</t>
        </is>
      </c>
      <c r="P730" t="inlineStr">
        <is>
          <t>채권형</t>
        </is>
      </c>
      <c r="Q730" t="inlineStr">
        <is>
          <t>프로젝트</t>
        </is>
      </c>
      <c r="R730" t="inlineStr">
        <is>
          <t>KRW</t>
        </is>
      </c>
      <c r="S730" t="inlineStr">
        <is>
          <t>KRW</t>
        </is>
      </c>
      <c r="T730" s="1" t="n">
        <v>45834</v>
      </c>
      <c r="U730" s="1" t="n">
        <v>58252</v>
      </c>
      <c r="V730" s="1" t="n">
        <v>58252</v>
      </c>
      <c r="X730" t="inlineStr">
        <is>
          <t>PPP</t>
        </is>
      </c>
      <c r="Y730" t="inlineStr">
        <is>
          <t>Merchant(정부)</t>
        </is>
      </c>
      <c r="Z730" t="inlineStr">
        <is>
          <t>CI 연대보증</t>
        </is>
      </c>
      <c r="AA730" t="inlineStr">
        <is>
          <t>해지시 지급금</t>
        </is>
      </c>
      <c r="AB730" t="inlineStr">
        <is>
          <t>KDB인프라자산운용</t>
        </is>
      </c>
      <c r="AC730" t="inlineStr">
        <is>
          <t>해당없음</t>
        </is>
      </c>
      <c r="AD730" t="inlineStr">
        <is>
          <t>이다인</t>
        </is>
      </c>
      <c r="AF730" t="inlineStr">
        <is>
          <t>유재섭</t>
        </is>
      </c>
      <c r="AH730" s="1" t="n">
        <v>45826</v>
      </c>
      <c r="AI730" t="inlineStr">
        <is>
          <t>신규</t>
        </is>
      </c>
      <c r="AJ730" t="inlineStr">
        <is>
          <t>국내실물</t>
        </is>
      </c>
      <c r="AK730" t="inlineStr">
        <is>
          <t>인프라</t>
        </is>
      </c>
      <c r="AL730" t="inlineStr">
        <is>
          <t>Debt</t>
        </is>
      </c>
      <c r="AM730" t="inlineStr">
        <is>
          <t>인출</t>
        </is>
      </c>
      <c r="AN730" t="inlineStr">
        <is>
          <t>운영</t>
        </is>
      </c>
      <c r="AO730" t="n">
        <v>0</v>
      </c>
      <c r="AP730" t="n">
        <v>41500000000</v>
      </c>
      <c r="AQ730" t="n">
        <v>0</v>
      </c>
      <c r="AR730" t="n">
        <v>41500000000</v>
      </c>
      <c r="AS730" t="n">
        <v>121119528</v>
      </c>
      <c r="AT730" t="n">
        <v>32147483826</v>
      </c>
      <c r="AU730" t="n">
        <v>121119528</v>
      </c>
      <c r="AV730" t="n">
        <v>32147483826</v>
      </c>
      <c r="AW730" t="n">
        <v>32147483826</v>
      </c>
      <c r="AX730" t="n">
        <v>0</v>
      </c>
      <c r="AY730" t="n">
        <v>0</v>
      </c>
      <c r="AZ730" t="n">
        <v>0</v>
      </c>
      <c r="BA730" t="n">
        <v>121119528</v>
      </c>
      <c r="BB730" t="n">
        <v>32147483826</v>
      </c>
      <c r="BC730" t="n">
        <v>32147483826</v>
      </c>
      <c r="BD730" t="n">
        <v>491307424</v>
      </c>
      <c r="BE730" t="n">
        <v>989492759</v>
      </c>
      <c r="BF730" t="n">
        <v>989492759</v>
      </c>
      <c r="BG730" t="n">
        <v>989485617</v>
      </c>
      <c r="BH730" t="n">
        <v>0</v>
      </c>
      <c r="BI730" t="n">
        <v>7142</v>
      </c>
      <c r="BJ730" t="n">
        <v>0</v>
      </c>
      <c r="BK730" t="n">
        <v>989485617</v>
      </c>
      <c r="BL730" t="n">
        <v>7142</v>
      </c>
      <c r="BM730" t="n">
        <v>-492554948</v>
      </c>
      <c r="BN730" t="n">
        <v>11438407</v>
      </c>
      <c r="BO730" t="n">
        <v>491307424</v>
      </c>
      <c r="BP730" t="n">
        <v>989492759</v>
      </c>
      <c r="BQ730" t="n">
        <v>-1247524</v>
      </c>
      <c r="BR730" t="n">
        <v>1000931166</v>
      </c>
      <c r="BS730" t="n">
        <v>0</v>
      </c>
      <c r="BT730" t="n">
        <v>0</v>
      </c>
      <c r="BU730" t="n">
        <v>0</v>
      </c>
      <c r="BV730" t="n">
        <v>-1247524</v>
      </c>
      <c r="BW730" t="n">
        <v>1000931166</v>
      </c>
      <c r="BX730" t="n">
        <v>-0.003856898528878449</v>
      </c>
      <c r="BY730" t="n">
        <v>6.424876134328857</v>
      </c>
      <c r="BZ730" t="n">
        <v>0</v>
      </c>
      <c r="CA730" t="n">
        <v>32147483826</v>
      </c>
      <c r="CB730" t="n">
        <v>32026364298</v>
      </c>
      <c r="CC730" t="n">
        <v>0</v>
      </c>
      <c r="CD730" t="n">
        <v>0</v>
      </c>
      <c r="CE730" t="n">
        <v>32158922233</v>
      </c>
      <c r="CF730" t="n">
        <v>32530357653</v>
      </c>
      <c r="CG730" t="n">
        <v>0</v>
      </c>
      <c r="CH730" t="n">
        <v>32158922233</v>
      </c>
      <c r="CI730" t="n">
        <v>32530357653</v>
      </c>
      <c r="CJ730" t="n">
        <v>0</v>
      </c>
      <c r="CK730" t="n">
        <v>11438407</v>
      </c>
      <c r="CL730" t="n">
        <v>0</v>
      </c>
      <c r="CM730" t="n">
        <v>-0.0466427206993103</v>
      </c>
      <c r="CN730" t="n">
        <v>2.980232238769531e-07</v>
      </c>
      <c r="CO730" t="n">
        <v>6.217539608478546</v>
      </c>
      <c r="CP730" t="n">
        <v>-1499979627.704659</v>
      </c>
      <c r="CQ730" t="n">
        <v>9584.105680286884</v>
      </c>
      <c r="CR730" t="n">
        <v>199949372749.6588</v>
      </c>
      <c r="CS730" t="n">
        <v>1.031135599022853</v>
      </c>
      <c r="CT730" t="n">
        <v>33160209540.65382</v>
      </c>
      <c r="CU730" t="n">
        <v>0</v>
      </c>
      <c r="CV730" t="n">
        <v>0</v>
      </c>
      <c r="CW730" t="n">
        <v>0</v>
      </c>
      <c r="CX730" t="n">
        <v>0</v>
      </c>
      <c r="CY730" t="n">
        <v>0</v>
      </c>
      <c r="CZ730" t="n">
        <v>0</v>
      </c>
      <c r="DA730" t="n">
        <v>0</v>
      </c>
      <c r="DB730" t="n">
        <v>0</v>
      </c>
      <c r="DC730" t="n">
        <v>0</v>
      </c>
      <c r="DD730" t="n">
        <v>0</v>
      </c>
      <c r="DE730" t="n">
        <v>0</v>
      </c>
      <c r="DF730" t="n">
        <v>0</v>
      </c>
      <c r="DG730" t="n">
        <v>0</v>
      </c>
      <c r="DH730" t="n">
        <v>0.5336223417822731</v>
      </c>
      <c r="DI730" t="n">
        <v>0.4663776582177268</v>
      </c>
      <c r="DJ730" t="n">
        <v>17160719391.16747</v>
      </c>
      <c r="DK730" t="n">
        <v>14998202841.83253</v>
      </c>
      <c r="DL730" t="n">
        <v>0</v>
      </c>
      <c r="DM730" t="n">
        <v>0</v>
      </c>
      <c r="DN730" t="n">
        <v>17154615601.63787</v>
      </c>
      <c r="DO730" t="n">
        <v>14992868224.36213</v>
      </c>
      <c r="DP730" t="n">
        <v>0</v>
      </c>
      <c r="DQ730" t="n">
        <v>0</v>
      </c>
      <c r="DR730" t="n">
        <v>17154615601.63787</v>
      </c>
      <c r="DS730" t="n">
        <v>14992868224.36213</v>
      </c>
      <c r="DT730" t="n">
        <v>22145327183.96433</v>
      </c>
      <c r="DU730" t="n">
        <v>19354672816.03566</v>
      </c>
      <c r="DV730" t="n">
        <v>31904007876</v>
      </c>
      <c r="DW730" t="n">
        <v>373642933.7951766</v>
      </c>
      <c r="DX730" t="n">
        <v>0</v>
      </c>
      <c r="DY730" t="n">
        <v>2987798744.20594</v>
      </c>
      <c r="DZ730" t="n">
        <v>0</v>
      </c>
      <c r="EA730" t="n">
        <v>0</v>
      </c>
      <c r="EB730" t="n">
        <v>3361441678.001117</v>
      </c>
      <c r="EC730" t="n">
        <v>0.1053611098350369</v>
      </c>
      <c r="ED730" t="n">
        <v>3361441678.001117</v>
      </c>
      <c r="EE730" t="n">
        <v>3388299737.567522</v>
      </c>
      <c r="EF730" t="n">
        <v>0</v>
      </c>
      <c r="EG730" t="n">
        <v>491307424</v>
      </c>
      <c r="EH730" t="n">
        <v>0</v>
      </c>
      <c r="EI730" t="n">
        <v>0</v>
      </c>
      <c r="EJ730" t="n">
        <v>-492554948</v>
      </c>
      <c r="EK730" t="n">
        <v>0</v>
      </c>
      <c r="EL730" t="n">
        <v>989492759</v>
      </c>
      <c r="EM730" t="n">
        <v>0</v>
      </c>
      <c r="EN730" t="n">
        <v>0</v>
      </c>
      <c r="EO730" t="n">
        <v>11438407</v>
      </c>
      <c r="EP730" t="n">
        <v>-1247524</v>
      </c>
      <c r="EQ730" t="n">
        <v>1000931166</v>
      </c>
      <c r="ER730" t="n">
        <v>202</v>
      </c>
      <c r="EU730" t="n">
        <v>2025</v>
      </c>
      <c r="EV730" t="inlineStr">
        <is>
          <t>국내간접투자</t>
        </is>
      </c>
      <c r="EW730" t="n">
        <v>0</v>
      </c>
      <c r="EX730" t="n">
        <v>262172618.1298962</v>
      </c>
      <c r="EY730" t="n">
        <v>0</v>
      </c>
      <c r="EZ730" t="n">
        <v>0</v>
      </c>
      <c r="FA730" t="n">
        <v>-262838324.8082058</v>
      </c>
      <c r="FB730" t="n">
        <v>0</v>
      </c>
      <c r="FC730" t="n">
        <v>528015443.2341824</v>
      </c>
      <c r="FD730" t="n">
        <v>0</v>
      </c>
      <c r="FE730" t="n">
        <v>0</v>
      </c>
      <c r="FF730" t="n">
        <v>6103789.529598745</v>
      </c>
      <c r="FG730" t="n">
        <v>0</v>
      </c>
      <c r="FH730" t="n">
        <v>229134805.8701038</v>
      </c>
      <c r="FI730" t="n">
        <v>0</v>
      </c>
      <c r="FJ730" t="n">
        <v>0</v>
      </c>
      <c r="FK730" t="n">
        <v>-229716623.1917942</v>
      </c>
      <c r="FL730" t="n">
        <v>0</v>
      </c>
      <c r="FM730" t="n">
        <v>461477315.7658175</v>
      </c>
      <c r="FN730" t="n">
        <v>0</v>
      </c>
      <c r="FO730" t="n">
        <v>0</v>
      </c>
      <c r="FP730" t="n">
        <v>5334617.470401254</v>
      </c>
      <c r="FQ730" t="b">
        <v>1</v>
      </c>
      <c r="FR730" t="b">
        <v>1</v>
      </c>
    </row>
    <row r="731">
      <c r="A731" t="inlineStr">
        <is>
          <t>BS00001594</t>
        </is>
      </c>
      <c r="B731" t="n">
        <v>507106691501</v>
      </c>
      <c r="C731" t="n">
        <v>6000000001316</v>
      </c>
      <c r="D731" t="inlineStr">
        <is>
          <t>남양주월산2 공공지원민간임대주택 개발사업 HUG보증부 대출</t>
        </is>
      </c>
      <c r="E731" t="inlineStr">
        <is>
          <t>남양주월산2 공공지원민간임대주택 개발사업 HUG보증부 대출_ 민간융자TRANCHE</t>
        </is>
      </c>
      <c r="F731" t="inlineStr">
        <is>
          <t>부동산</t>
        </is>
      </c>
      <c r="G731" t="inlineStr">
        <is>
          <t>개발형</t>
        </is>
      </c>
      <c r="H731" t="inlineStr">
        <is>
          <t>주거용</t>
        </is>
      </c>
      <c r="I731" t="inlineStr">
        <is>
          <t>국내</t>
        </is>
      </c>
      <c r="J731" t="inlineStr">
        <is>
          <t>아시아</t>
        </is>
      </c>
      <c r="K731" t="inlineStr">
        <is>
          <t>이머징</t>
        </is>
      </c>
      <c r="L731" t="inlineStr">
        <is>
          <t>한국</t>
        </is>
      </c>
      <c r="M731" t="inlineStr">
        <is>
          <t>수도권</t>
        </is>
      </c>
      <c r="N731" t="inlineStr">
        <is>
          <t>대출</t>
        </is>
      </c>
      <c r="O731" t="inlineStr">
        <is>
          <t>선순위</t>
        </is>
      </c>
      <c r="P731" t="inlineStr">
        <is>
          <t>대출</t>
        </is>
      </c>
      <c r="Q731" t="inlineStr">
        <is>
          <t>프로젝트</t>
        </is>
      </c>
      <c r="R731" t="inlineStr">
        <is>
          <t>KRW</t>
        </is>
      </c>
      <c r="S731" t="inlineStr">
        <is>
          <t>KRW</t>
        </is>
      </c>
      <c r="T731" s="1" t="n">
        <v>45819</v>
      </c>
      <c r="U731" s="1" t="n">
        <v>50871</v>
      </c>
      <c r="V731" s="1" t="n">
        <v>50871</v>
      </c>
      <c r="X731" t="inlineStr">
        <is>
          <t>해당없음</t>
        </is>
      </c>
      <c r="Y731" t="inlineStr">
        <is>
          <t>해당없음</t>
        </is>
      </c>
      <c r="Z731" t="inlineStr">
        <is>
          <t>HUG 보증</t>
        </is>
      </c>
      <c r="AA731" t="inlineStr">
        <is>
          <t>HUG 보증</t>
        </is>
      </c>
      <c r="AB731" t="inlineStr">
        <is>
          <t>대한토지신탁</t>
        </is>
      </c>
      <c r="AC731" t="inlineStr">
        <is>
          <t>해당없음</t>
        </is>
      </c>
      <c r="AD731" t="inlineStr">
        <is>
          <t>배상원</t>
        </is>
      </c>
      <c r="AF731" t="inlineStr">
        <is>
          <t>김현우</t>
        </is>
      </c>
      <c r="AH731" s="1" t="n">
        <v>45804</v>
      </c>
      <c r="AI731" t="inlineStr">
        <is>
          <t>신규</t>
        </is>
      </c>
      <c r="AJ731" t="inlineStr">
        <is>
          <t>국내실물</t>
        </is>
      </c>
      <c r="AK731" t="inlineStr">
        <is>
          <t>부동산</t>
        </is>
      </c>
      <c r="AL731" t="inlineStr">
        <is>
          <t>Debt</t>
        </is>
      </c>
      <c r="AM731" t="inlineStr">
        <is>
          <t>인출</t>
        </is>
      </c>
      <c r="AN731" t="inlineStr">
        <is>
          <t>운영</t>
        </is>
      </c>
      <c r="AO731" t="n">
        <v>0</v>
      </c>
      <c r="AP731" t="n">
        <v>50000000000</v>
      </c>
      <c r="AQ731" t="n">
        <v>0</v>
      </c>
      <c r="AR731" t="n">
        <v>50000000000</v>
      </c>
      <c r="AS731" t="n">
        <v>0</v>
      </c>
      <c r="AT731" t="n">
        <v>3770000000</v>
      </c>
      <c r="AU731" t="n">
        <v>0</v>
      </c>
      <c r="AV731" t="n">
        <v>3770000000</v>
      </c>
      <c r="AW731" t="n">
        <v>3770000000</v>
      </c>
      <c r="AX731" t="n">
        <v>0</v>
      </c>
      <c r="AY731" t="n">
        <v>0</v>
      </c>
      <c r="AZ731" t="n">
        <v>0</v>
      </c>
      <c r="BA731" t="n">
        <v>0</v>
      </c>
      <c r="BB731" t="n">
        <v>3770000000</v>
      </c>
      <c r="BC731" t="n">
        <v>3770000000</v>
      </c>
      <c r="BD731" t="n">
        <v>14464026</v>
      </c>
      <c r="BE731" t="n">
        <v>88477136</v>
      </c>
      <c r="BF731" t="n">
        <v>91868156</v>
      </c>
      <c r="BG731" t="n">
        <v>0</v>
      </c>
      <c r="BH731" t="n">
        <v>81277065</v>
      </c>
      <c r="BI731" t="n">
        <v>7200071</v>
      </c>
      <c r="BJ731" t="n">
        <v>0</v>
      </c>
      <c r="BK731" t="n">
        <v>0</v>
      </c>
      <c r="BL731" t="n">
        <v>90603941</v>
      </c>
      <c r="BM731" t="n">
        <v>0</v>
      </c>
      <c r="BN731" t="n">
        <v>0</v>
      </c>
      <c r="BO731" t="n">
        <v>14908163</v>
      </c>
      <c r="BP731" t="n">
        <v>97804012</v>
      </c>
      <c r="BQ731" t="n">
        <v>14908163</v>
      </c>
      <c r="BR731" t="n">
        <v>97804012</v>
      </c>
      <c r="BS731" t="n">
        <v>0</v>
      </c>
      <c r="BT731" t="n">
        <v>0</v>
      </c>
      <c r="BU731" t="n">
        <v>0</v>
      </c>
      <c r="BV731" t="n">
        <v>14908163</v>
      </c>
      <c r="BW731" t="n">
        <v>97804012</v>
      </c>
      <c r="BX731" t="n">
        <v>0.3962254102122262</v>
      </c>
      <c r="BY731" t="n">
        <v>5.326731597093613</v>
      </c>
      <c r="BZ731" t="n">
        <v>0</v>
      </c>
      <c r="CA731" t="n">
        <v>3770000000</v>
      </c>
      <c r="CB731" t="n">
        <v>3770000000</v>
      </c>
      <c r="CC731" t="n">
        <v>0</v>
      </c>
      <c r="CD731" t="n">
        <v>0</v>
      </c>
      <c r="CE731" t="n">
        <v>3770000000</v>
      </c>
      <c r="CF731" t="n">
        <v>3770000000</v>
      </c>
      <c r="CG731" t="n">
        <v>0</v>
      </c>
      <c r="CH731" t="n">
        <v>3770000000</v>
      </c>
      <c r="CI731" t="n">
        <v>3770000000</v>
      </c>
      <c r="CJ731" t="n">
        <v>0</v>
      </c>
      <c r="CK731" t="n">
        <v>0</v>
      </c>
      <c r="CL731" t="n">
        <v>0</v>
      </c>
      <c r="CM731" t="n">
        <v>0.3651230333333333</v>
      </c>
      <c r="CN731" t="n">
        <v>4.3814764</v>
      </c>
      <c r="CO731" t="n">
        <v>4.3814764</v>
      </c>
      <c r="CP731" t="n">
        <v>1376513835.666667</v>
      </c>
      <c r="CQ731" t="n">
        <v>16518166028</v>
      </c>
      <c r="CR731" t="n">
        <v>16518166028</v>
      </c>
      <c r="CS731" t="n">
        <v>1.024368211140584</v>
      </c>
      <c r="CT731" t="n">
        <v>3861868156</v>
      </c>
      <c r="CU731" t="n">
        <v>4.3</v>
      </c>
      <c r="CV731" t="n">
        <v>0</v>
      </c>
      <c r="CW731" t="n">
        <v>4.3</v>
      </c>
      <c r="CX731" t="n">
        <v>0</v>
      </c>
      <c r="CY731" t="n">
        <v>0</v>
      </c>
      <c r="CZ731" t="n">
        <v>16211000000</v>
      </c>
      <c r="DA731" t="n">
        <v>0</v>
      </c>
      <c r="DB731" t="n">
        <v>16211000000</v>
      </c>
      <c r="DC731" t="n">
        <v>0</v>
      </c>
      <c r="DD731" t="n">
        <v>0</v>
      </c>
      <c r="DE731" t="n">
        <v>3770000000</v>
      </c>
      <c r="DF731" t="n">
        <v>0</v>
      </c>
      <c r="DG731" t="n">
        <v>0</v>
      </c>
      <c r="DH731" t="n">
        <v>1</v>
      </c>
      <c r="DI731" t="n">
        <v>0</v>
      </c>
      <c r="DJ731" t="n">
        <v>3770000000</v>
      </c>
      <c r="DK731" t="n">
        <v>0</v>
      </c>
      <c r="DL731" t="n">
        <v>0</v>
      </c>
      <c r="DM731" t="n">
        <v>0</v>
      </c>
      <c r="DN731" t="n">
        <v>3770000000</v>
      </c>
      <c r="DO731" t="n">
        <v>0</v>
      </c>
      <c r="DP731" t="n">
        <v>0</v>
      </c>
      <c r="DQ731" t="n">
        <v>0</v>
      </c>
      <c r="DR731" t="n">
        <v>3770000000</v>
      </c>
      <c r="DS731" t="n">
        <v>0</v>
      </c>
      <c r="DT731" t="n">
        <v>50000000000</v>
      </c>
      <c r="DU731" t="n">
        <v>0</v>
      </c>
      <c r="DV731" t="n">
        <v>3748294996.677035</v>
      </c>
      <c r="DW731" t="n">
        <v>477161572.4309834</v>
      </c>
      <c r="DX731" t="n">
        <v>0</v>
      </c>
      <c r="DY731" t="n">
        <v>0</v>
      </c>
      <c r="DZ731" t="n">
        <v>0</v>
      </c>
      <c r="EA731" t="n">
        <v>0</v>
      </c>
      <c r="EB731" t="n">
        <v>477161572.4309834</v>
      </c>
      <c r="EC731" t="n">
        <v>0.1273009656000929</v>
      </c>
      <c r="ED731" t="n">
        <v>477161572.4309834</v>
      </c>
      <c r="EE731" t="n">
        <v>479924640.31235</v>
      </c>
      <c r="EF731" t="n">
        <v>0</v>
      </c>
      <c r="EG731" t="n">
        <v>14908163</v>
      </c>
      <c r="EH731" t="n">
        <v>0</v>
      </c>
      <c r="EI731" t="n">
        <v>0</v>
      </c>
      <c r="EJ731" t="n">
        <v>0</v>
      </c>
      <c r="EK731" t="n">
        <v>0</v>
      </c>
      <c r="EL731" t="n">
        <v>97804012</v>
      </c>
      <c r="EM731" t="n">
        <v>0</v>
      </c>
      <c r="EN731" t="n">
        <v>0</v>
      </c>
      <c r="EO731" t="n">
        <v>0</v>
      </c>
      <c r="EP731" t="n">
        <v>14908163</v>
      </c>
      <c r="EQ731" t="n">
        <v>97804012</v>
      </c>
      <c r="ER731" t="n">
        <v>341</v>
      </c>
      <c r="EU731" t="n">
        <v>2025</v>
      </c>
      <c r="EV731" t="inlineStr">
        <is>
          <t>국내간접투자</t>
        </is>
      </c>
      <c r="EW731" t="n">
        <v>0</v>
      </c>
      <c r="EX731" t="n">
        <v>14908163</v>
      </c>
      <c r="EY731" t="n">
        <v>0</v>
      </c>
      <c r="EZ731" t="n">
        <v>0</v>
      </c>
      <c r="FA731" t="n">
        <v>0</v>
      </c>
      <c r="FB731" t="n">
        <v>0</v>
      </c>
      <c r="FC731" t="n">
        <v>97804012</v>
      </c>
      <c r="FD731" t="n">
        <v>0</v>
      </c>
      <c r="FE731" t="n">
        <v>0</v>
      </c>
      <c r="FF731" t="n">
        <v>0</v>
      </c>
      <c r="FG731" t="n">
        <v>0</v>
      </c>
      <c r="FH731" t="n">
        <v>0</v>
      </c>
      <c r="FI731" t="n">
        <v>0</v>
      </c>
      <c r="FJ731" t="n">
        <v>0</v>
      </c>
      <c r="FK731" t="n">
        <v>0</v>
      </c>
      <c r="FL731" t="n">
        <v>0</v>
      </c>
      <c r="FM731" t="n">
        <v>0</v>
      </c>
      <c r="FN731" t="n">
        <v>0</v>
      </c>
      <c r="FO731" t="n">
        <v>0</v>
      </c>
      <c r="FP731" t="n">
        <v>0</v>
      </c>
      <c r="FQ731" t="b">
        <v>1</v>
      </c>
      <c r="FR731" t="b">
        <v>1</v>
      </c>
    </row>
    <row r="732">
      <c r="A732" t="inlineStr">
        <is>
          <t>BS00001595</t>
        </is>
      </c>
      <c r="B732" t="n">
        <v>306545627303</v>
      </c>
      <c r="C732" t="n">
        <v>6000000001311</v>
      </c>
      <c r="D732" t="inlineStr">
        <is>
          <t>반포주공1단지(1,2,4주구) 주택재건축정비사업 PF 리파이낸싱</t>
        </is>
      </c>
      <c r="E732" t="inlineStr">
        <is>
          <t>반포주공1단지(1,2,4주구) 주택재건축정비사업 PF 리파이낸싱(일반계정)_ TR.A-3(사업비1)</t>
        </is>
      </c>
      <c r="F732" t="inlineStr">
        <is>
          <t>부동산</t>
        </is>
      </c>
      <c r="G732" t="inlineStr">
        <is>
          <t>개발형</t>
        </is>
      </c>
      <c r="H732" t="inlineStr">
        <is>
          <t>주거용</t>
        </is>
      </c>
      <c r="I732" t="inlineStr">
        <is>
          <t>국내</t>
        </is>
      </c>
      <c r="J732" t="inlineStr">
        <is>
          <t>아시아</t>
        </is>
      </c>
      <c r="K732" t="inlineStr">
        <is>
          <t>이머징</t>
        </is>
      </c>
      <c r="L732" t="inlineStr">
        <is>
          <t>한국</t>
        </is>
      </c>
      <c r="M732" t="inlineStr">
        <is>
          <t>서울</t>
        </is>
      </c>
      <c r="N732" t="inlineStr">
        <is>
          <t>대출</t>
        </is>
      </c>
      <c r="O732" t="inlineStr">
        <is>
          <t>선순위</t>
        </is>
      </c>
      <c r="P732" t="inlineStr">
        <is>
          <t>대출</t>
        </is>
      </c>
      <c r="Q732" t="inlineStr">
        <is>
          <t>프로젝트</t>
        </is>
      </c>
      <c r="R732" t="inlineStr">
        <is>
          <t>KRW</t>
        </is>
      </c>
      <c r="S732" t="inlineStr">
        <is>
          <t>KRW</t>
        </is>
      </c>
      <c r="T732" s="1" t="n">
        <v>45807</v>
      </c>
      <c r="U732" s="1" t="n">
        <v>46836</v>
      </c>
      <c r="V732" s="1" t="n">
        <v>46836</v>
      </c>
      <c r="X732" t="inlineStr">
        <is>
          <t>해당없음</t>
        </is>
      </c>
      <c r="Y732" t="inlineStr">
        <is>
          <t>해당없음</t>
        </is>
      </c>
      <c r="Z732" t="inlineStr">
        <is>
          <t>시공사 연대보증</t>
        </is>
      </c>
      <c r="AA732" t="inlineStr">
        <is>
          <t>시공사 연대보증</t>
        </is>
      </c>
      <c r="AB732" t="inlineStr">
        <is>
          <t>NH투자증권</t>
        </is>
      </c>
      <c r="AC732" t="inlineStr">
        <is>
          <t>해당없음</t>
        </is>
      </c>
      <c r="AD732" t="inlineStr">
        <is>
          <t>예수빈</t>
        </is>
      </c>
      <c r="AF732" t="inlineStr">
        <is>
          <t>김현우</t>
        </is>
      </c>
      <c r="AH732" s="1" t="n">
        <v>45806</v>
      </c>
      <c r="AI732" t="inlineStr">
        <is>
          <t>신규</t>
        </is>
      </c>
      <c r="AJ732" t="inlineStr">
        <is>
          <t>국내실물</t>
        </is>
      </c>
      <c r="AK732" t="inlineStr">
        <is>
          <t>부동산</t>
        </is>
      </c>
      <c r="AL732" t="inlineStr">
        <is>
          <t>Debt</t>
        </is>
      </c>
      <c r="AM732" t="inlineStr">
        <is>
          <t>인출</t>
        </is>
      </c>
      <c r="AN732" t="inlineStr">
        <is>
          <t>운영</t>
        </is>
      </c>
      <c r="AO732" t="n">
        <v>0</v>
      </c>
      <c r="AP732" t="n">
        <v>35000000000</v>
      </c>
      <c r="AQ732" t="n">
        <v>0</v>
      </c>
      <c r="AR732" t="n">
        <v>35000000000</v>
      </c>
      <c r="AS732" t="n">
        <v>0</v>
      </c>
      <c r="AT732" t="n">
        <v>35000000000</v>
      </c>
      <c r="AU732" t="n">
        <v>0</v>
      </c>
      <c r="AV732" t="n">
        <v>35000000000</v>
      </c>
      <c r="AW732" t="n">
        <v>35000000000</v>
      </c>
      <c r="AX732" t="n">
        <v>0</v>
      </c>
      <c r="AY732" t="n">
        <v>0</v>
      </c>
      <c r="AZ732" t="n">
        <v>0</v>
      </c>
      <c r="BA732" t="n">
        <v>0</v>
      </c>
      <c r="BB732" t="n">
        <v>35000000000</v>
      </c>
      <c r="BC732" t="n">
        <v>35000000000</v>
      </c>
      <c r="BD732" t="n">
        <v>238627343</v>
      </c>
      <c r="BE732" t="n">
        <v>816506139</v>
      </c>
      <c r="BF732" t="n">
        <v>855662163</v>
      </c>
      <c r="BG732" t="n">
        <v>0</v>
      </c>
      <c r="BH732" t="n">
        <v>816506139</v>
      </c>
      <c r="BI732" t="n">
        <v>0</v>
      </c>
      <c r="BJ732" t="n">
        <v>0</v>
      </c>
      <c r="BK732" t="n">
        <v>0</v>
      </c>
      <c r="BL732" t="n">
        <v>824330797</v>
      </c>
      <c r="BM732" t="n">
        <v>0</v>
      </c>
      <c r="BN732" t="n">
        <v>0</v>
      </c>
      <c r="BO732" t="n">
        <v>121469947</v>
      </c>
      <c r="BP732" t="n">
        <v>768318276</v>
      </c>
      <c r="BQ732" t="n">
        <v>121469947</v>
      </c>
      <c r="BR732" t="n">
        <v>768318276</v>
      </c>
      <c r="BS732" t="n">
        <v>0</v>
      </c>
      <c r="BT732" t="n">
        <v>0</v>
      </c>
      <c r="BU732" t="n">
        <v>0</v>
      </c>
      <c r="BV732" t="n">
        <v>121469947</v>
      </c>
      <c r="BW732" t="n">
        <v>768318276</v>
      </c>
      <c r="BX732" t="n">
        <v>0.3479391162409493</v>
      </c>
      <c r="BY732" t="n">
        <v>4.48893093944215</v>
      </c>
      <c r="BZ732" t="n">
        <v>0</v>
      </c>
      <c r="CA732" t="n">
        <v>35000000000</v>
      </c>
      <c r="CB732" t="n">
        <v>34943999999</v>
      </c>
      <c r="CC732" t="n">
        <v>0</v>
      </c>
      <c r="CD732" t="n">
        <v>0</v>
      </c>
      <c r="CE732" t="n">
        <v>35000000000</v>
      </c>
      <c r="CF732" t="n">
        <v>34943999999</v>
      </c>
      <c r="CG732" t="n">
        <v>0</v>
      </c>
      <c r="CH732" t="n">
        <v>35000000000</v>
      </c>
      <c r="CI732" t="n">
        <v>34943999999</v>
      </c>
      <c r="CJ732" t="n">
        <v>0</v>
      </c>
      <c r="CK732" t="n">
        <v>0</v>
      </c>
      <c r="CL732" t="n">
        <v>0</v>
      </c>
      <c r="CM732" t="n">
        <v>0.3458656583333333</v>
      </c>
      <c r="CN732" t="n">
        <v>4.1503879</v>
      </c>
      <c r="CO732" t="n">
        <v>4.1503879</v>
      </c>
      <c r="CP732" t="n">
        <v>12105298041.66667</v>
      </c>
      <c r="CQ732" t="n">
        <v>145263576500</v>
      </c>
      <c r="CR732" t="n">
        <v>145263576500</v>
      </c>
      <c r="CS732" t="n">
        <v>1.024447490371429</v>
      </c>
      <c r="CT732" t="n">
        <v>35855662163.00001</v>
      </c>
      <c r="CU732" t="n">
        <v>4.08</v>
      </c>
      <c r="CV732" t="n">
        <v>0</v>
      </c>
      <c r="CW732" t="n">
        <v>4.08</v>
      </c>
      <c r="CX732" t="n">
        <v>0</v>
      </c>
      <c r="CY732" t="n">
        <v>0</v>
      </c>
      <c r="CZ732" t="n">
        <v>142800000000</v>
      </c>
      <c r="DA732" t="n">
        <v>0</v>
      </c>
      <c r="DB732" t="n">
        <v>142800000000</v>
      </c>
      <c r="DC732" t="n">
        <v>0</v>
      </c>
      <c r="DD732" t="n">
        <v>0</v>
      </c>
      <c r="DE732" t="n">
        <v>35000000000</v>
      </c>
      <c r="DF732" t="n">
        <v>0</v>
      </c>
      <c r="DG732" t="n">
        <v>0</v>
      </c>
      <c r="DH732" t="n">
        <v>1</v>
      </c>
      <c r="DI732" t="n">
        <v>0</v>
      </c>
      <c r="DJ732" t="n">
        <v>35000000000</v>
      </c>
      <c r="DK732" t="n">
        <v>0</v>
      </c>
      <c r="DL732" t="n">
        <v>0</v>
      </c>
      <c r="DM732" t="n">
        <v>0</v>
      </c>
      <c r="DN732" t="n">
        <v>35000000000</v>
      </c>
      <c r="DO732" t="n">
        <v>0</v>
      </c>
      <c r="DP732" t="n">
        <v>0</v>
      </c>
      <c r="DQ732" t="n">
        <v>0</v>
      </c>
      <c r="DR732" t="n">
        <v>35000000000</v>
      </c>
      <c r="DS732" t="n">
        <v>0</v>
      </c>
      <c r="DT732" t="n">
        <v>35000000000</v>
      </c>
      <c r="DU732" t="n">
        <v>0</v>
      </c>
      <c r="DV732" t="n">
        <v>33122519343.72079</v>
      </c>
      <c r="DW732" t="n">
        <v>3908891865.467052</v>
      </c>
      <c r="DX732" t="n">
        <v>0</v>
      </c>
      <c r="DY732" t="n">
        <v>0</v>
      </c>
      <c r="DZ732" t="n">
        <v>0</v>
      </c>
      <c r="EA732" t="n">
        <v>0</v>
      </c>
      <c r="EB732" t="n">
        <v>3908891865.467052</v>
      </c>
      <c r="EC732" t="n">
        <v>0.1180131204665771</v>
      </c>
      <c r="ED732" t="n">
        <v>3908891865.467052</v>
      </c>
      <c r="EE732" t="n">
        <v>4130459216.330199</v>
      </c>
      <c r="EF732" t="n">
        <v>0</v>
      </c>
      <c r="EG732" t="n">
        <v>121469947</v>
      </c>
      <c r="EH732" t="n">
        <v>0</v>
      </c>
      <c r="EI732" t="n">
        <v>0</v>
      </c>
      <c r="EJ732" t="n">
        <v>0</v>
      </c>
      <c r="EK732" t="n">
        <v>0</v>
      </c>
      <c r="EL732" t="n">
        <v>768318276</v>
      </c>
      <c r="EM732" t="n">
        <v>0</v>
      </c>
      <c r="EN732" t="n">
        <v>0</v>
      </c>
      <c r="EO732" t="n">
        <v>0</v>
      </c>
      <c r="EP732" t="n">
        <v>121469947</v>
      </c>
      <c r="EQ732" t="n">
        <v>768318276</v>
      </c>
      <c r="ER732" t="n">
        <v>216</v>
      </c>
      <c r="EU732" t="n">
        <v>2025</v>
      </c>
      <c r="EV732" t="inlineStr">
        <is>
          <t>국내간접투자</t>
        </is>
      </c>
      <c r="EW732" t="n">
        <v>0</v>
      </c>
      <c r="EX732" t="n">
        <v>121469947</v>
      </c>
      <c r="EY732" t="n">
        <v>0</v>
      </c>
      <c r="EZ732" t="n">
        <v>0</v>
      </c>
      <c r="FA732" t="n">
        <v>0</v>
      </c>
      <c r="FB732" t="n">
        <v>0</v>
      </c>
      <c r="FC732" t="n">
        <v>768318276</v>
      </c>
      <c r="FD732" t="n">
        <v>0</v>
      </c>
      <c r="FE732" t="n">
        <v>0</v>
      </c>
      <c r="FF732" t="n">
        <v>0</v>
      </c>
      <c r="FG732" t="n">
        <v>0</v>
      </c>
      <c r="FH732" t="n">
        <v>0</v>
      </c>
      <c r="FI732" t="n">
        <v>0</v>
      </c>
      <c r="FJ732" t="n">
        <v>0</v>
      </c>
      <c r="FK732" t="n">
        <v>0</v>
      </c>
      <c r="FL732" t="n">
        <v>0</v>
      </c>
      <c r="FM732" t="n">
        <v>0</v>
      </c>
      <c r="FN732" t="n">
        <v>0</v>
      </c>
      <c r="FO732" t="n">
        <v>0</v>
      </c>
      <c r="FP732" t="n">
        <v>0</v>
      </c>
      <c r="FQ732" t="b">
        <v>1</v>
      </c>
      <c r="FR732" t="b">
        <v>1</v>
      </c>
    </row>
    <row r="733">
      <c r="A733" t="inlineStr">
        <is>
          <t>BS00001595</t>
        </is>
      </c>
      <c r="B733" t="n">
        <v>306545627303</v>
      </c>
      <c r="C733" t="n">
        <v>6000000001312</v>
      </c>
      <c r="D733" t="inlineStr">
        <is>
          <t>반포주공1단지(1,2,4주구) 주택재건축정비사업 PF 리파이낸싱</t>
        </is>
      </c>
      <c r="E733" t="inlineStr">
        <is>
          <t>반포주공1단지(1,2,4주구) 주택재건축정비사업 PF 리파이낸싱(일반계정)_ TR.A-3(사업비2)</t>
        </is>
      </c>
      <c r="F733" t="inlineStr">
        <is>
          <t>부동산</t>
        </is>
      </c>
      <c r="G733" t="inlineStr">
        <is>
          <t>개발형</t>
        </is>
      </c>
      <c r="H733" t="inlineStr">
        <is>
          <t>주거용</t>
        </is>
      </c>
      <c r="I733" t="inlineStr">
        <is>
          <t>국내</t>
        </is>
      </c>
      <c r="J733" t="inlineStr">
        <is>
          <t>아시아</t>
        </is>
      </c>
      <c r="K733" t="inlineStr">
        <is>
          <t>이머징</t>
        </is>
      </c>
      <c r="L733" t="inlineStr">
        <is>
          <t>한국</t>
        </is>
      </c>
      <c r="M733" t="inlineStr">
        <is>
          <t>서울</t>
        </is>
      </c>
      <c r="N733" t="inlineStr">
        <is>
          <t>대출</t>
        </is>
      </c>
      <c r="O733" t="inlineStr">
        <is>
          <t>선순위</t>
        </is>
      </c>
      <c r="P733" t="inlineStr">
        <is>
          <t>대출</t>
        </is>
      </c>
      <c r="Q733" t="inlineStr">
        <is>
          <t>프로젝트</t>
        </is>
      </c>
      <c r="R733" t="inlineStr">
        <is>
          <t>KRW</t>
        </is>
      </c>
      <c r="S733" t="inlineStr">
        <is>
          <t>KRW</t>
        </is>
      </c>
      <c r="T733" s="1" t="n">
        <v>45807</v>
      </c>
      <c r="U733" s="1" t="n">
        <v>46836</v>
      </c>
      <c r="V733" s="1" t="n">
        <v>46836</v>
      </c>
      <c r="X733" t="inlineStr">
        <is>
          <t>해당없음</t>
        </is>
      </c>
      <c r="Y733" t="inlineStr">
        <is>
          <t>해당없음</t>
        </is>
      </c>
      <c r="Z733" t="inlineStr">
        <is>
          <t>시공사 연대보증</t>
        </is>
      </c>
      <c r="AA733" t="inlineStr">
        <is>
          <t>시공사 연대보증</t>
        </is>
      </c>
      <c r="AB733" t="inlineStr">
        <is>
          <t>NH투자증권</t>
        </is>
      </c>
      <c r="AC733" t="inlineStr">
        <is>
          <t>해당없음</t>
        </is>
      </c>
      <c r="AD733" t="inlineStr">
        <is>
          <t>예수빈</t>
        </is>
      </c>
      <c r="AF733" t="inlineStr">
        <is>
          <t>김현우</t>
        </is>
      </c>
      <c r="AH733" s="1" t="n">
        <v>45806</v>
      </c>
      <c r="AI733" t="inlineStr">
        <is>
          <t>신규</t>
        </is>
      </c>
      <c r="AJ733" t="inlineStr">
        <is>
          <t>국내실물</t>
        </is>
      </c>
      <c r="AK733" t="inlineStr">
        <is>
          <t>부동산</t>
        </is>
      </c>
      <c r="AL733" t="inlineStr">
        <is>
          <t>Debt</t>
        </is>
      </c>
      <c r="AM733" t="inlineStr">
        <is>
          <t>인출</t>
        </is>
      </c>
      <c r="AN733" t="inlineStr">
        <is>
          <t>운영</t>
        </is>
      </c>
      <c r="AO733" t="n">
        <v>0</v>
      </c>
      <c r="AP733" t="n">
        <v>35000000000</v>
      </c>
      <c r="AQ733" t="n">
        <v>0</v>
      </c>
      <c r="AR733" t="n">
        <v>35000000000</v>
      </c>
      <c r="AS733" t="n">
        <v>0</v>
      </c>
      <c r="AT733" t="n">
        <v>35000000000</v>
      </c>
      <c r="AU733" t="n">
        <v>0</v>
      </c>
      <c r="AV733" t="n">
        <v>35000000000</v>
      </c>
      <c r="AW733" t="n">
        <v>35000000000</v>
      </c>
      <c r="AX733" t="n">
        <v>0</v>
      </c>
      <c r="AY733" t="n">
        <v>0</v>
      </c>
      <c r="AZ733" t="n">
        <v>0</v>
      </c>
      <c r="BA733" t="n">
        <v>0</v>
      </c>
      <c r="BB733" t="n">
        <v>35000000000</v>
      </c>
      <c r="BC733" t="n">
        <v>35000000000</v>
      </c>
      <c r="BD733" t="n">
        <v>238652054</v>
      </c>
      <c r="BE733" t="n">
        <v>629369980</v>
      </c>
      <c r="BF733" t="n">
        <v>855662163</v>
      </c>
      <c r="BG733" t="n">
        <v>0</v>
      </c>
      <c r="BH733" t="n">
        <v>629369980</v>
      </c>
      <c r="BI733" t="n">
        <v>0</v>
      </c>
      <c r="BJ733" t="n">
        <v>0</v>
      </c>
      <c r="BK733" t="n">
        <v>0</v>
      </c>
      <c r="BL733" t="n">
        <v>637194637</v>
      </c>
      <c r="BM733" t="n">
        <v>0</v>
      </c>
      <c r="BN733" t="n">
        <v>0</v>
      </c>
      <c r="BO733" t="n">
        <v>121469986</v>
      </c>
      <c r="BP733" t="n">
        <v>581182121</v>
      </c>
      <c r="BQ733" t="n">
        <v>121469986</v>
      </c>
      <c r="BR733" t="n">
        <v>581182121</v>
      </c>
      <c r="BS733" t="n">
        <v>0</v>
      </c>
      <c r="BT733" t="n">
        <v>0</v>
      </c>
      <c r="BU733" t="n">
        <v>0</v>
      </c>
      <c r="BV733" t="n">
        <v>121469986</v>
      </c>
      <c r="BW733" t="n">
        <v>581182121</v>
      </c>
      <c r="BX733" t="n">
        <v>0.3479392281321369</v>
      </c>
      <c r="BY733" t="n">
        <v>3.377118430058561</v>
      </c>
      <c r="BZ733" t="n">
        <v>0</v>
      </c>
      <c r="CA733" t="n">
        <v>35000000000</v>
      </c>
      <c r="CB733" t="n">
        <v>34944000002</v>
      </c>
      <c r="CC733" t="n">
        <v>0</v>
      </c>
      <c r="CD733" t="n">
        <v>0</v>
      </c>
      <c r="CE733" t="n">
        <v>35000000000</v>
      </c>
      <c r="CF733" t="n">
        <v>34944000002</v>
      </c>
      <c r="CG733" t="n">
        <v>0</v>
      </c>
      <c r="CH733" t="n">
        <v>35000000000</v>
      </c>
      <c r="CI733" t="n">
        <v>34944000002</v>
      </c>
      <c r="CJ733" t="n">
        <v>0</v>
      </c>
      <c r="CK733" t="n">
        <v>0</v>
      </c>
      <c r="CL733" t="n">
        <v>0</v>
      </c>
      <c r="CM733" t="n">
        <v>0.3458656583333333</v>
      </c>
      <c r="CN733" t="n">
        <v>4.1503879</v>
      </c>
      <c r="CO733" t="n">
        <v>4.1503879</v>
      </c>
      <c r="CP733" t="n">
        <v>12105298041.66667</v>
      </c>
      <c r="CQ733" t="n">
        <v>145263576500</v>
      </c>
      <c r="CR733" t="n">
        <v>145263576500</v>
      </c>
      <c r="CS733" t="n">
        <v>1.024447490371429</v>
      </c>
      <c r="CT733" t="n">
        <v>35855662163.00001</v>
      </c>
      <c r="CU733" t="n">
        <v>4.08</v>
      </c>
      <c r="CV733" t="n">
        <v>0</v>
      </c>
      <c r="CW733" t="n">
        <v>4.08</v>
      </c>
      <c r="CX733" t="n">
        <v>0</v>
      </c>
      <c r="CY733" t="n">
        <v>0</v>
      </c>
      <c r="CZ733" t="n">
        <v>142800000000</v>
      </c>
      <c r="DA733" t="n">
        <v>0</v>
      </c>
      <c r="DB733" t="n">
        <v>142800000000</v>
      </c>
      <c r="DC733" t="n">
        <v>0</v>
      </c>
      <c r="DD733" t="n">
        <v>0</v>
      </c>
      <c r="DE733" t="n">
        <v>35000000000</v>
      </c>
      <c r="DF733" t="n">
        <v>0</v>
      </c>
      <c r="DG733" t="n">
        <v>0</v>
      </c>
      <c r="DH733" t="n">
        <v>1</v>
      </c>
      <c r="DI733" t="n">
        <v>0</v>
      </c>
      <c r="DJ733" t="n">
        <v>35000000000</v>
      </c>
      <c r="DK733" t="n">
        <v>0</v>
      </c>
      <c r="DL733" t="n">
        <v>0</v>
      </c>
      <c r="DM733" t="n">
        <v>0</v>
      </c>
      <c r="DN733" t="n">
        <v>35000000000</v>
      </c>
      <c r="DO733" t="n">
        <v>0</v>
      </c>
      <c r="DP733" t="n">
        <v>0</v>
      </c>
      <c r="DQ733" t="n">
        <v>0</v>
      </c>
      <c r="DR733" t="n">
        <v>35000000000</v>
      </c>
      <c r="DS733" t="n">
        <v>0</v>
      </c>
      <c r="DT733" t="n">
        <v>35000000000</v>
      </c>
      <c r="DU733" t="n">
        <v>0</v>
      </c>
      <c r="DV733" t="n">
        <v>18034763397.14775</v>
      </c>
      <c r="DW733" t="n">
        <v>2128338713.343435</v>
      </c>
      <c r="DX733" t="n">
        <v>0</v>
      </c>
      <c r="DY733" t="n">
        <v>0</v>
      </c>
      <c r="DZ733" t="n">
        <v>0</v>
      </c>
      <c r="EA733" t="n">
        <v>0</v>
      </c>
      <c r="EB733" t="n">
        <v>2128338713.343435</v>
      </c>
      <c r="EC733" t="n">
        <v>0.1180131209084804</v>
      </c>
      <c r="ED733" t="n">
        <v>2128338713.343435</v>
      </c>
      <c r="EE733" t="n">
        <v>4130459231.796815</v>
      </c>
      <c r="EF733" t="n">
        <v>0</v>
      </c>
      <c r="EG733" t="n">
        <v>121469986</v>
      </c>
      <c r="EH733" t="n">
        <v>0</v>
      </c>
      <c r="EI733" t="n">
        <v>0</v>
      </c>
      <c r="EJ733" t="n">
        <v>0</v>
      </c>
      <c r="EK733" t="n">
        <v>0</v>
      </c>
      <c r="EL733" t="n">
        <v>581182121</v>
      </c>
      <c r="EM733" t="n">
        <v>0</v>
      </c>
      <c r="EN733" t="n">
        <v>0</v>
      </c>
      <c r="EO733" t="n">
        <v>0</v>
      </c>
      <c r="EP733" t="n">
        <v>121469986</v>
      </c>
      <c r="EQ733" t="n">
        <v>581182121</v>
      </c>
      <c r="ER733" t="n">
        <v>250</v>
      </c>
      <c r="EU733" t="n">
        <v>2025</v>
      </c>
      <c r="EV733" t="inlineStr">
        <is>
          <t>국내간접투자</t>
        </is>
      </c>
      <c r="EW733" t="n">
        <v>0</v>
      </c>
      <c r="EX733" t="n">
        <v>121469986</v>
      </c>
      <c r="EY733" t="n">
        <v>0</v>
      </c>
      <c r="EZ733" t="n">
        <v>0</v>
      </c>
      <c r="FA733" t="n">
        <v>0</v>
      </c>
      <c r="FB733" t="n">
        <v>0</v>
      </c>
      <c r="FC733" t="n">
        <v>581182121</v>
      </c>
      <c r="FD733" t="n">
        <v>0</v>
      </c>
      <c r="FE733" t="n">
        <v>0</v>
      </c>
      <c r="FF733" t="n">
        <v>0</v>
      </c>
      <c r="FG733" t="n">
        <v>0</v>
      </c>
      <c r="FH733" t="n">
        <v>0</v>
      </c>
      <c r="FI733" t="n">
        <v>0</v>
      </c>
      <c r="FJ733" t="n">
        <v>0</v>
      </c>
      <c r="FK733" t="n">
        <v>0</v>
      </c>
      <c r="FL733" t="n">
        <v>0</v>
      </c>
      <c r="FM733" t="n">
        <v>0</v>
      </c>
      <c r="FN733" t="n">
        <v>0</v>
      </c>
      <c r="FO733" t="n">
        <v>0</v>
      </c>
      <c r="FP733" t="n">
        <v>0</v>
      </c>
      <c r="FQ733" t="b">
        <v>1</v>
      </c>
      <c r="FR733" t="b">
        <v>1</v>
      </c>
    </row>
    <row r="734">
      <c r="A734" t="inlineStr">
        <is>
          <t>BS00001602</t>
        </is>
      </c>
      <c r="B734" t="n">
        <v>100700124101</v>
      </c>
      <c r="C734" t="n">
        <v>6000000001317</v>
      </c>
      <c r="D734" t="inlineStr">
        <is>
          <t>여의도 현대차증권빌딩 담보대출 리파이낸싱(코람코125호)</t>
        </is>
      </c>
      <c r="E734" t="inlineStr">
        <is>
          <t>여의도 현대차증권빌딩 담보대출 리파이낸싱(코람코125호)_ TR.선순위</t>
        </is>
      </c>
      <c r="F734" t="inlineStr">
        <is>
          <t>부동산</t>
        </is>
      </c>
      <c r="G734" t="inlineStr">
        <is>
          <t>수익형</t>
        </is>
      </c>
      <c r="H734" t="inlineStr">
        <is>
          <t>오피스</t>
        </is>
      </c>
      <c r="I734" t="inlineStr">
        <is>
          <t>국내</t>
        </is>
      </c>
      <c r="J734" t="inlineStr">
        <is>
          <t>아시아</t>
        </is>
      </c>
      <c r="K734" t="inlineStr">
        <is>
          <t>이머징</t>
        </is>
      </c>
      <c r="L734" t="inlineStr">
        <is>
          <t>한국</t>
        </is>
      </c>
      <c r="M734" t="inlineStr">
        <is>
          <t>서울</t>
        </is>
      </c>
      <c r="N734" t="inlineStr">
        <is>
          <t>대출</t>
        </is>
      </c>
      <c r="O734" t="inlineStr">
        <is>
          <t>선순위</t>
        </is>
      </c>
      <c r="P734" t="inlineStr">
        <is>
          <t>대출</t>
        </is>
      </c>
      <c r="Q734" t="inlineStr">
        <is>
          <t>프로젝트</t>
        </is>
      </c>
      <c r="R734" t="inlineStr">
        <is>
          <t>KRW</t>
        </is>
      </c>
      <c r="S734" t="inlineStr">
        <is>
          <t>KRW</t>
        </is>
      </c>
      <c r="T734" s="1" t="n">
        <v>45834</v>
      </c>
      <c r="U734" s="1" t="n">
        <v>46564</v>
      </c>
      <c r="V734" s="1" t="n">
        <v>46564</v>
      </c>
      <c r="X734" t="inlineStr">
        <is>
          <t>해당없음</t>
        </is>
      </c>
      <c r="Y734" t="inlineStr">
        <is>
          <t>해당없음</t>
        </is>
      </c>
      <c r="Z734" t="inlineStr">
        <is>
          <t>해당없음</t>
        </is>
      </c>
      <c r="AA734" t="inlineStr">
        <is>
          <t>해당없음</t>
        </is>
      </c>
      <c r="AB734" t="inlineStr">
        <is>
          <t>코람코자산운용</t>
        </is>
      </c>
      <c r="AC734" t="inlineStr">
        <is>
          <t>해당없음</t>
        </is>
      </c>
      <c r="AD734" t="inlineStr">
        <is>
          <t>배상원</t>
        </is>
      </c>
      <c r="AF734" t="inlineStr">
        <is>
          <t>김현우</t>
        </is>
      </c>
      <c r="AH734" s="1" t="n">
        <v>45806</v>
      </c>
      <c r="AI734" t="inlineStr">
        <is>
          <t>신규</t>
        </is>
      </c>
      <c r="AJ734" t="inlineStr">
        <is>
          <t>국내실물</t>
        </is>
      </c>
      <c r="AK734" t="inlineStr">
        <is>
          <t>부동산</t>
        </is>
      </c>
      <c r="AL734" t="inlineStr">
        <is>
          <t>Debt</t>
        </is>
      </c>
      <c r="AM734" t="inlineStr">
        <is>
          <t>인출</t>
        </is>
      </c>
      <c r="AN734" t="inlineStr">
        <is>
          <t>운영</t>
        </is>
      </c>
      <c r="AO734" t="n">
        <v>0</v>
      </c>
      <c r="AP734" t="n">
        <v>100000000000</v>
      </c>
      <c r="AQ734" t="n">
        <v>0</v>
      </c>
      <c r="AR734" t="n">
        <v>100000000000</v>
      </c>
      <c r="AS734" t="n">
        <v>0</v>
      </c>
      <c r="AT734" t="n">
        <v>100000000000</v>
      </c>
      <c r="AU734" t="n">
        <v>0</v>
      </c>
      <c r="AV734" t="n">
        <v>100000000000</v>
      </c>
      <c r="AW734" t="n">
        <v>100000000000</v>
      </c>
      <c r="AX734" t="n">
        <v>0</v>
      </c>
      <c r="AY734" t="n">
        <v>0</v>
      </c>
      <c r="AZ734" t="n">
        <v>0</v>
      </c>
      <c r="BA734" t="n">
        <v>0</v>
      </c>
      <c r="BB734" t="n">
        <v>100000000000</v>
      </c>
      <c r="BC734" t="n">
        <v>100000000000</v>
      </c>
      <c r="BD734" t="n">
        <v>972328767</v>
      </c>
      <c r="BE734" t="n">
        <v>1955342465</v>
      </c>
      <c r="BF734" t="n">
        <v>2085091518</v>
      </c>
      <c r="BG734" t="n">
        <v>0</v>
      </c>
      <c r="BH734" t="n">
        <v>1955342465</v>
      </c>
      <c r="BI734" t="n">
        <v>0</v>
      </c>
      <c r="BJ734" t="n">
        <v>0</v>
      </c>
      <c r="BK734" t="n">
        <v>0</v>
      </c>
      <c r="BL734" t="n">
        <v>2060958353</v>
      </c>
      <c r="BM734" t="n">
        <v>0</v>
      </c>
      <c r="BN734" t="n">
        <v>0</v>
      </c>
      <c r="BO734" t="n">
        <v>339230530</v>
      </c>
      <c r="BP734" t="n">
        <v>2009007433</v>
      </c>
      <c r="BQ734" t="n">
        <v>339230530</v>
      </c>
      <c r="BR734" t="n">
        <v>2009007433</v>
      </c>
      <c r="BS734" t="n">
        <v>0</v>
      </c>
      <c r="BT734" t="n">
        <v>0</v>
      </c>
      <c r="BU734" t="n">
        <v>0</v>
      </c>
      <c r="BV734" t="n">
        <v>339230530</v>
      </c>
      <c r="BW734" t="n">
        <v>2009007433</v>
      </c>
      <c r="BX734" t="n">
        <v>0.3401784476146181</v>
      </c>
      <c r="BY734" t="n">
        <v>4.100392047006501</v>
      </c>
      <c r="BZ734" t="n">
        <v>0</v>
      </c>
      <c r="CA734" t="n">
        <v>100000000000</v>
      </c>
      <c r="CB734" t="n">
        <v>99781924433</v>
      </c>
      <c r="CC734" t="n">
        <v>0</v>
      </c>
      <c r="CD734" t="n">
        <v>0</v>
      </c>
      <c r="CE734" t="n">
        <v>100000000000</v>
      </c>
      <c r="CF734" t="n">
        <v>99781924433</v>
      </c>
      <c r="CG734" t="n">
        <v>0</v>
      </c>
      <c r="CH734" t="n">
        <v>100000000000</v>
      </c>
      <c r="CI734" t="n">
        <v>99781924433</v>
      </c>
      <c r="CJ734" t="n">
        <v>0</v>
      </c>
      <c r="CK734" t="n">
        <v>0</v>
      </c>
      <c r="CL734" t="n">
        <v>0</v>
      </c>
      <c r="CM734" t="n">
        <v>0.3373485833333333</v>
      </c>
      <c r="CN734" t="n">
        <v>4.048183</v>
      </c>
      <c r="CO734" t="n">
        <v>4.048183</v>
      </c>
      <c r="CP734" t="n">
        <v>33734858333.33334</v>
      </c>
      <c r="CQ734" t="n">
        <v>404818300000</v>
      </c>
      <c r="CR734" t="n">
        <v>404818300000</v>
      </c>
      <c r="CS734" t="n">
        <v>1.02085091518</v>
      </c>
      <c r="CT734" t="n">
        <v>102085091518</v>
      </c>
      <c r="CU734" t="n">
        <v>3.9</v>
      </c>
      <c r="CV734" t="n">
        <v>0</v>
      </c>
      <c r="CW734" t="n">
        <v>3.9</v>
      </c>
      <c r="CX734" t="n">
        <v>0</v>
      </c>
      <c r="CY734" t="n">
        <v>0</v>
      </c>
      <c r="CZ734" t="n">
        <v>390000000000</v>
      </c>
      <c r="DA734" t="n">
        <v>0</v>
      </c>
      <c r="DB734" t="n">
        <v>390000000000</v>
      </c>
      <c r="DC734" t="n">
        <v>0</v>
      </c>
      <c r="DD734" t="n">
        <v>0</v>
      </c>
      <c r="DE734" t="n">
        <v>100000000000</v>
      </c>
      <c r="DF734" t="n">
        <v>0</v>
      </c>
      <c r="DG734" t="n">
        <v>0</v>
      </c>
      <c r="DH734" t="n">
        <v>1</v>
      </c>
      <c r="DI734" t="n">
        <v>0</v>
      </c>
      <c r="DJ734" t="n">
        <v>100000000000</v>
      </c>
      <c r="DK734" t="n">
        <v>0</v>
      </c>
      <c r="DL734" t="n">
        <v>0</v>
      </c>
      <c r="DM734" t="n">
        <v>0</v>
      </c>
      <c r="DN734" t="n">
        <v>100000000000</v>
      </c>
      <c r="DO734" t="n">
        <v>0</v>
      </c>
      <c r="DP734" t="n">
        <v>0</v>
      </c>
      <c r="DQ734" t="n">
        <v>0</v>
      </c>
      <c r="DR734" t="n">
        <v>100000000000</v>
      </c>
      <c r="DS734" t="n">
        <v>0</v>
      </c>
      <c r="DT734" t="n">
        <v>100000000000</v>
      </c>
      <c r="DU734" t="n">
        <v>0</v>
      </c>
      <c r="DV734" t="n">
        <v>102317693101.1659</v>
      </c>
      <c r="DW734" t="n">
        <v>4913813652.439961</v>
      </c>
      <c r="DX734" t="n">
        <v>0</v>
      </c>
      <c r="DY734" t="n">
        <v>0</v>
      </c>
      <c r="DZ734" t="n">
        <v>0</v>
      </c>
      <c r="EA734" t="n">
        <v>0</v>
      </c>
      <c r="EB734" t="n">
        <v>4913813652.439961</v>
      </c>
      <c r="EC734" t="n">
        <v>0.04802506295349588</v>
      </c>
      <c r="ED734" t="n">
        <v>4913813652.439961</v>
      </c>
      <c r="EE734" t="n">
        <v>4802506295.349588</v>
      </c>
      <c r="EF734" t="n">
        <v>0</v>
      </c>
      <c r="EG734" t="n">
        <v>339230530</v>
      </c>
      <c r="EH734" t="n">
        <v>0</v>
      </c>
      <c r="EI734" t="n">
        <v>0</v>
      </c>
      <c r="EJ734" t="n">
        <v>0</v>
      </c>
      <c r="EK734" t="n">
        <v>0</v>
      </c>
      <c r="EL734" t="n">
        <v>2009007433</v>
      </c>
      <c r="EM734" t="n">
        <v>0</v>
      </c>
      <c r="EN734" t="n">
        <v>0</v>
      </c>
      <c r="EO734" t="n">
        <v>0</v>
      </c>
      <c r="EP734" t="n">
        <v>339230530</v>
      </c>
      <c r="EQ734" t="n">
        <v>2009007433</v>
      </c>
      <c r="ER734" t="n">
        <v>129</v>
      </c>
      <c r="EU734" t="n">
        <v>2025</v>
      </c>
      <c r="EV734" t="inlineStr">
        <is>
          <t>국내간접투자</t>
        </is>
      </c>
      <c r="EW734" t="n">
        <v>0</v>
      </c>
      <c r="EX734" t="n">
        <v>339230530</v>
      </c>
      <c r="EY734" t="n">
        <v>0</v>
      </c>
      <c r="EZ734" t="n">
        <v>0</v>
      </c>
      <c r="FA734" t="n">
        <v>0</v>
      </c>
      <c r="FB734" t="n">
        <v>0</v>
      </c>
      <c r="FC734" t="n">
        <v>2009007433</v>
      </c>
      <c r="FD734" t="n">
        <v>0</v>
      </c>
      <c r="FE734" t="n">
        <v>0</v>
      </c>
      <c r="FF734" t="n">
        <v>0</v>
      </c>
      <c r="FG734" t="n">
        <v>0</v>
      </c>
      <c r="FH734" t="n">
        <v>0</v>
      </c>
      <c r="FI734" t="n">
        <v>0</v>
      </c>
      <c r="FJ734" t="n">
        <v>0</v>
      </c>
      <c r="FK734" t="n">
        <v>0</v>
      </c>
      <c r="FL734" t="n">
        <v>0</v>
      </c>
      <c r="FM734" t="n">
        <v>0</v>
      </c>
      <c r="FN734" t="n">
        <v>0</v>
      </c>
      <c r="FO734" t="n">
        <v>0</v>
      </c>
      <c r="FP734" t="n">
        <v>0</v>
      </c>
      <c r="FQ734" t="b">
        <v>1</v>
      </c>
      <c r="FR734" t="b">
        <v>1</v>
      </c>
    </row>
    <row r="735">
      <c r="A735" t="inlineStr">
        <is>
          <t>BS00001604</t>
        </is>
      </c>
      <c r="B735" t="inlineStr">
        <is>
          <t>BS0000160401</t>
        </is>
      </c>
      <c r="C735" t="n">
        <v>210002164</v>
      </c>
      <c r="D735" t="inlineStr">
        <is>
          <t>이지스글로벌일반사모부동산투자신탁573호(재간접형)</t>
        </is>
      </c>
      <c r="E735" t="inlineStr">
        <is>
          <t>이지스글로벌일반사모부동산투자신탁573호(재간접형)(C-PACE)</t>
        </is>
      </c>
      <c r="F735" t="inlineStr">
        <is>
          <t>부동산</t>
        </is>
      </c>
      <c r="G735" t="inlineStr">
        <is>
          <t>수익형</t>
        </is>
      </c>
      <c r="H735" t="inlineStr">
        <is>
          <t>혼합</t>
        </is>
      </c>
      <c r="I735" t="inlineStr">
        <is>
          <t>해외</t>
        </is>
      </c>
      <c r="J735" t="inlineStr">
        <is>
          <t>아메리카</t>
        </is>
      </c>
      <c r="K735" t="inlineStr">
        <is>
          <t>선진국</t>
        </is>
      </c>
      <c r="L735" t="inlineStr">
        <is>
          <t>미국</t>
        </is>
      </c>
      <c r="M735" t="inlineStr">
        <is>
          <t>해당없음</t>
        </is>
      </c>
      <c r="N735" t="inlineStr">
        <is>
          <t>수익증권</t>
        </is>
      </c>
      <c r="O735" t="inlineStr">
        <is>
          <t>선순위</t>
        </is>
      </c>
      <c r="P735" t="inlineStr">
        <is>
          <t>채권형</t>
        </is>
      </c>
      <c r="Q735" t="inlineStr">
        <is>
          <t>프로젝트</t>
        </is>
      </c>
      <c r="R735" t="inlineStr">
        <is>
          <t>KRW</t>
        </is>
      </c>
      <c r="S735" t="inlineStr">
        <is>
          <t>USD</t>
        </is>
      </c>
      <c r="T735" s="1" t="n">
        <v>45867</v>
      </c>
      <c r="U735" s="1" t="n">
        <v>49519</v>
      </c>
      <c r="V735" s="1" t="n">
        <v>49519</v>
      </c>
      <c r="X735" t="inlineStr">
        <is>
          <t>해당없음</t>
        </is>
      </c>
      <c r="Y735" t="inlineStr">
        <is>
          <t>해당없음</t>
        </is>
      </c>
      <c r="Z735" t="inlineStr">
        <is>
          <t>해당없음</t>
        </is>
      </c>
      <c r="AA735" t="inlineStr">
        <is>
          <t>해당없음</t>
        </is>
      </c>
      <c r="AB735" t="inlineStr">
        <is>
          <t>이지스자산운용</t>
        </is>
      </c>
      <c r="AC735" t="inlineStr">
        <is>
          <t>Nuveen Green Capital</t>
        </is>
      </c>
      <c r="AD735" t="inlineStr">
        <is>
          <t>임채연</t>
        </is>
      </c>
      <c r="AF735" t="inlineStr">
        <is>
          <t>신혜림</t>
        </is>
      </c>
      <c r="AH735" s="1" t="n">
        <v>45862</v>
      </c>
      <c r="AI735" t="inlineStr">
        <is>
          <t>신규</t>
        </is>
      </c>
      <c r="AJ735" t="inlineStr">
        <is>
          <t>해외실물</t>
        </is>
      </c>
      <c r="AK735" t="inlineStr">
        <is>
          <t>부동산</t>
        </is>
      </c>
      <c r="AL735" t="inlineStr">
        <is>
          <t>Debt</t>
        </is>
      </c>
      <c r="AM735" t="inlineStr">
        <is>
          <t>인출</t>
        </is>
      </c>
      <c r="AN735" t="inlineStr">
        <is>
          <t>운영</t>
        </is>
      </c>
      <c r="AO735" t="n">
        <v>100000000</v>
      </c>
      <c r="AP735" t="n">
        <v>140000000000</v>
      </c>
      <c r="AQ735" t="n">
        <v>0</v>
      </c>
      <c r="AR735" t="n">
        <v>140000000000</v>
      </c>
      <c r="AS735" t="n">
        <v>13168000000</v>
      </c>
      <c r="AT735" t="n">
        <v>83221997921</v>
      </c>
      <c r="AU735" t="n">
        <v>13168000000</v>
      </c>
      <c r="AV735" t="n">
        <v>83221997921</v>
      </c>
      <c r="AW735" t="n">
        <v>83221997921</v>
      </c>
      <c r="AX735" t="n">
        <v>0</v>
      </c>
      <c r="AY735" t="n">
        <v>0</v>
      </c>
      <c r="AZ735" t="n">
        <v>0</v>
      </c>
      <c r="BA735" t="n">
        <v>13168000000</v>
      </c>
      <c r="BB735" t="n">
        <v>83221997921</v>
      </c>
      <c r="BC735" t="n">
        <v>83221997921</v>
      </c>
      <c r="BD735" t="n">
        <v>452014202</v>
      </c>
      <c r="BE735" t="n">
        <v>452902061</v>
      </c>
      <c r="BF735" t="n">
        <v>452902061</v>
      </c>
      <c r="BG735" t="n">
        <v>451278238</v>
      </c>
      <c r="BH735" t="n">
        <v>0</v>
      </c>
      <c r="BI735" t="n">
        <v>1623823</v>
      </c>
      <c r="BJ735" t="n">
        <v>0</v>
      </c>
      <c r="BK735" t="n">
        <v>451278238</v>
      </c>
      <c r="BL735" t="n">
        <v>1623823</v>
      </c>
      <c r="BM735" t="n">
        <v>-1041026816</v>
      </c>
      <c r="BN735" t="n">
        <v>-2752387494</v>
      </c>
      <c r="BO735" t="n">
        <v>452014202</v>
      </c>
      <c r="BP735" t="n">
        <v>452902061</v>
      </c>
      <c r="BQ735" t="n">
        <v>-589012614</v>
      </c>
      <c r="BR735" t="n">
        <v>-2299485433</v>
      </c>
      <c r="BS735" t="n">
        <v>0</v>
      </c>
      <c r="BT735" t="n">
        <v>0</v>
      </c>
      <c r="BU735" t="n">
        <v>0</v>
      </c>
      <c r="BV735" t="n">
        <v>-589012614</v>
      </c>
      <c r="BW735" t="n">
        <v>-2299485433</v>
      </c>
      <c r="BX735" t="n">
        <v>-0.788497517196754</v>
      </c>
      <c r="BY735" t="n">
        <v>-5.556386496934727</v>
      </c>
      <c r="BZ735" t="n">
        <v>0</v>
      </c>
      <c r="CA735" t="n">
        <v>83221997921</v>
      </c>
      <c r="CB735" t="n">
        <v>70053997921</v>
      </c>
      <c r="CC735" t="n">
        <v>0</v>
      </c>
      <c r="CD735" t="n">
        <v>0</v>
      </c>
      <c r="CE735" t="n">
        <v>80469610427</v>
      </c>
      <c r="CF735" t="n">
        <v>68342637243</v>
      </c>
      <c r="CG735" t="n">
        <v>0</v>
      </c>
      <c r="CH735" t="n">
        <v>80469610427</v>
      </c>
      <c r="CI735" t="n">
        <v>68342637243</v>
      </c>
      <c r="CJ735" t="n">
        <v>0</v>
      </c>
      <c r="CK735" t="n">
        <v>-2752387494</v>
      </c>
      <c r="CL735" t="n">
        <v>0</v>
      </c>
      <c r="CM735" t="n">
        <v>-9.245036542415621</v>
      </c>
      <c r="CN735" t="n">
        <v>2.980232238769531e-07</v>
      </c>
      <c r="CO735" t="n">
        <v>-7.763147056102755</v>
      </c>
      <c r="CP735" t="n">
        <v>-743944488951.5641</v>
      </c>
      <c r="CQ735" t="n">
        <v>23981.81272357702</v>
      </c>
      <c r="CR735" t="n">
        <v>-624697419292.1006</v>
      </c>
      <c r="CS735" t="n">
        <v>0.9723692594452872</v>
      </c>
      <c r="CT735" t="n">
        <v>78246175498.75275</v>
      </c>
      <c r="CU735" t="n">
        <v>0</v>
      </c>
      <c r="CV735" t="n">
        <v>0</v>
      </c>
      <c r="CW735" t="n">
        <v>0</v>
      </c>
      <c r="CX735" t="n">
        <v>0</v>
      </c>
      <c r="CY735" t="n">
        <v>0</v>
      </c>
      <c r="CZ735" t="n">
        <v>0</v>
      </c>
      <c r="DA735" t="n">
        <v>0</v>
      </c>
      <c r="DB735" t="n">
        <v>0</v>
      </c>
      <c r="DC735" t="n">
        <v>0</v>
      </c>
      <c r="DD735" t="n">
        <v>0</v>
      </c>
      <c r="DE735" t="n">
        <v>0</v>
      </c>
      <c r="DF735" t="n">
        <v>0</v>
      </c>
      <c r="DG735" t="n">
        <v>0</v>
      </c>
      <c r="DH735" t="n">
        <v>1</v>
      </c>
      <c r="DI735" t="n">
        <v>0</v>
      </c>
      <c r="DJ735" t="n">
        <v>80469610427</v>
      </c>
      <c r="DK735" t="n">
        <v>0</v>
      </c>
      <c r="DL735" t="n">
        <v>0</v>
      </c>
      <c r="DM735" t="n">
        <v>0</v>
      </c>
      <c r="DN735" t="n">
        <v>83221997921</v>
      </c>
      <c r="DO735" t="n">
        <v>0</v>
      </c>
      <c r="DP735" t="n">
        <v>0</v>
      </c>
      <c r="DQ735" t="n">
        <v>0</v>
      </c>
      <c r="DR735" t="n">
        <v>83221997921</v>
      </c>
      <c r="DS735" t="n">
        <v>0</v>
      </c>
      <c r="DT735" t="n">
        <v>140000000000</v>
      </c>
      <c r="DU735" t="n">
        <v>0</v>
      </c>
      <c r="DV735" t="n">
        <v>0</v>
      </c>
      <c r="DW735" t="n">
        <v>0</v>
      </c>
      <c r="DX735" t="n">
        <v>0</v>
      </c>
      <c r="DY735" t="n">
        <v>0</v>
      </c>
      <c r="DZ735" t="n">
        <v>0</v>
      </c>
      <c r="EA735" t="n">
        <v>0</v>
      </c>
      <c r="EB735" t="n">
        <v>0</v>
      </c>
      <c r="EC735" t="n">
        <v>0</v>
      </c>
      <c r="ED735" t="n">
        <v>0</v>
      </c>
      <c r="EE735" t="n">
        <v>0</v>
      </c>
      <c r="EF735" t="n">
        <v>0</v>
      </c>
      <c r="EG735" t="n">
        <v>452014202</v>
      </c>
      <c r="EH735" t="n">
        <v>0</v>
      </c>
      <c r="EI735" t="n">
        <v>0</v>
      </c>
      <c r="EJ735" t="n">
        <v>-1041026816</v>
      </c>
      <c r="EK735" t="n">
        <v>0</v>
      </c>
      <c r="EL735" t="n">
        <v>452902061</v>
      </c>
      <c r="EM735" t="n">
        <v>0</v>
      </c>
      <c r="EN735" t="n">
        <v>0</v>
      </c>
      <c r="EO735" t="n">
        <v>-2752387494</v>
      </c>
      <c r="EP735" t="n">
        <v>-589012614</v>
      </c>
      <c r="EQ735" t="n">
        <v>-2299485433</v>
      </c>
      <c r="ER735" t="n">
        <v>730</v>
      </c>
      <c r="EU735" t="n">
        <v>2025</v>
      </c>
      <c r="EV735" t="inlineStr">
        <is>
          <t>국내간접투자</t>
        </is>
      </c>
      <c r="EW735" t="n">
        <v>0</v>
      </c>
      <c r="EX735" t="n">
        <v>452014202</v>
      </c>
      <c r="EY735" t="n">
        <v>0</v>
      </c>
      <c r="EZ735" t="n">
        <v>0</v>
      </c>
      <c r="FA735" t="n">
        <v>-1041026816</v>
      </c>
      <c r="FB735" t="n">
        <v>0</v>
      </c>
      <c r="FC735" t="n">
        <v>452902061</v>
      </c>
      <c r="FD735" t="n">
        <v>0</v>
      </c>
      <c r="FE735" t="n">
        <v>0</v>
      </c>
      <c r="FF735" t="n">
        <v>-2752387494</v>
      </c>
      <c r="FG735" t="n">
        <v>0</v>
      </c>
      <c r="FH735" t="n">
        <v>0</v>
      </c>
      <c r="FI735" t="n">
        <v>0</v>
      </c>
      <c r="FJ735" t="n">
        <v>0</v>
      </c>
      <c r="FK735" t="n">
        <v>0</v>
      </c>
      <c r="FL735" t="n">
        <v>0</v>
      </c>
      <c r="FM735" t="n">
        <v>0</v>
      </c>
      <c r="FN735" t="n">
        <v>0</v>
      </c>
      <c r="FO735" t="n">
        <v>0</v>
      </c>
      <c r="FP735" t="n">
        <v>0</v>
      </c>
      <c r="FQ735" t="b">
        <v>1</v>
      </c>
      <c r="FR735" t="b">
        <v>1</v>
      </c>
    </row>
    <row r="736">
      <c r="A736" t="inlineStr">
        <is>
          <t>BS00001605</t>
        </is>
      </c>
      <c r="C736" t="inlineStr">
        <is>
          <t>(미인출)대장홍대 대출</t>
        </is>
      </c>
      <c r="D736" t="inlineStr">
        <is>
          <t>대장홍대 광역철도 민간투자사업</t>
        </is>
      </c>
      <c r="E736" t="inlineStr">
        <is>
          <t>대장홍대 광역철도 민간투자사업</t>
        </is>
      </c>
      <c r="F736" t="inlineStr">
        <is>
          <t>인프라</t>
        </is>
      </c>
      <c r="G736" t="inlineStr">
        <is>
          <t>BTO</t>
        </is>
      </c>
      <c r="H736" t="inlineStr">
        <is>
          <t>철도</t>
        </is>
      </c>
      <c r="I736" t="inlineStr">
        <is>
          <t>국내</t>
        </is>
      </c>
      <c r="J736" t="inlineStr">
        <is>
          <t>아시아</t>
        </is>
      </c>
      <c r="K736" t="inlineStr">
        <is>
          <t>이머징</t>
        </is>
      </c>
      <c r="L736" t="inlineStr">
        <is>
          <t>한국</t>
        </is>
      </c>
      <c r="M736" t="inlineStr">
        <is>
          <t>수도권</t>
        </is>
      </c>
      <c r="N736" t="inlineStr">
        <is>
          <t>대출</t>
        </is>
      </c>
      <c r="O736" t="inlineStr">
        <is>
          <t>선순위</t>
        </is>
      </c>
      <c r="P736" t="inlineStr">
        <is>
          <t>대출</t>
        </is>
      </c>
      <c r="Q736" t="inlineStr">
        <is>
          <t>프로젝트</t>
        </is>
      </c>
      <c r="R736" t="inlineStr">
        <is>
          <t>미인출</t>
        </is>
      </c>
      <c r="S736" t="inlineStr">
        <is>
          <t>미인출</t>
        </is>
      </c>
      <c r="T736" t="inlineStr">
        <is>
          <t>미인출</t>
        </is>
      </c>
      <c r="U736" t="inlineStr">
        <is>
          <t>40년</t>
        </is>
      </c>
      <c r="V736" t="inlineStr">
        <is>
          <t>40년</t>
        </is>
      </c>
      <c r="X736" t="inlineStr">
        <is>
          <t>PPP</t>
        </is>
      </c>
      <c r="Y736" t="inlineStr">
        <is>
          <t>Merchant(정부)</t>
        </is>
      </c>
      <c r="Z736" t="inlineStr">
        <is>
          <t>산업기반 신용보증</t>
        </is>
      </c>
      <c r="AA736" t="inlineStr">
        <is>
          <t>전액보증</t>
        </is>
      </c>
      <c r="AB736" t="inlineStr">
        <is>
          <t>해당없음</t>
        </is>
      </c>
      <c r="AC736" t="inlineStr">
        <is>
          <t>해당없음</t>
        </is>
      </c>
      <c r="AD736" t="inlineStr">
        <is>
          <t>이건희</t>
        </is>
      </c>
      <c r="AF736" t="inlineStr">
        <is>
          <t>유재섭</t>
        </is>
      </c>
      <c r="AH736" s="1" t="n">
        <v>45887</v>
      </c>
      <c r="AI736" t="inlineStr">
        <is>
          <t>신규</t>
        </is>
      </c>
      <c r="AJ736" t="inlineStr">
        <is>
          <t>국내실물</t>
        </is>
      </c>
      <c r="AK736" t="inlineStr">
        <is>
          <t>인프라</t>
        </is>
      </c>
      <c r="AL736" t="inlineStr">
        <is>
          <t>Debt</t>
        </is>
      </c>
      <c r="AM736" t="inlineStr">
        <is>
          <t>미인출</t>
        </is>
      </c>
      <c r="AN736" t="inlineStr">
        <is>
          <t>운영</t>
        </is>
      </c>
      <c r="AO736" t="n">
        <v>0</v>
      </c>
      <c r="AP736" t="n">
        <v>170000000000</v>
      </c>
      <c r="AQ736" t="n">
        <v>0</v>
      </c>
      <c r="AR736" t="n">
        <v>170000000000</v>
      </c>
      <c r="AS736" t="n">
        <v>0</v>
      </c>
      <c r="AT736" t="n">
        <v>0</v>
      </c>
      <c r="AU736" t="n">
        <v>0</v>
      </c>
      <c r="AV736" t="n">
        <v>0</v>
      </c>
      <c r="AW736" t="n">
        <v>0</v>
      </c>
      <c r="AX736" t="n">
        <v>0</v>
      </c>
      <c r="AY736" t="n">
        <v>0</v>
      </c>
      <c r="AZ736" t="n">
        <v>0</v>
      </c>
      <c r="BA736" t="n">
        <v>0</v>
      </c>
      <c r="BB736" t="n">
        <v>0</v>
      </c>
      <c r="BC736" t="n">
        <v>0</v>
      </c>
      <c r="BD736" t="n">
        <v>0</v>
      </c>
      <c r="BE736" t="n">
        <v>0</v>
      </c>
      <c r="BF736" t="n">
        <v>0</v>
      </c>
      <c r="BG736" t="n">
        <v>0</v>
      </c>
      <c r="BH736" t="n">
        <v>0</v>
      </c>
      <c r="BI736" t="n">
        <v>0</v>
      </c>
      <c r="BJ736" t="n">
        <v>0</v>
      </c>
      <c r="BK736" t="n">
        <v>0</v>
      </c>
      <c r="BL736" t="n">
        <v>0</v>
      </c>
      <c r="BM736" t="n">
        <v>0</v>
      </c>
      <c r="BN736" t="n">
        <v>0</v>
      </c>
      <c r="BO736" t="n">
        <v>0</v>
      </c>
      <c r="BP736" t="n">
        <v>0</v>
      </c>
      <c r="BQ736" t="n">
        <v>0</v>
      </c>
      <c r="BR736" t="n">
        <v>0</v>
      </c>
      <c r="BS736" t="n">
        <v>0</v>
      </c>
      <c r="BT736" t="n">
        <v>0</v>
      </c>
      <c r="BU736" t="n">
        <v>0</v>
      </c>
      <c r="BV736" t="n">
        <v>0</v>
      </c>
      <c r="BW736" t="n">
        <v>0</v>
      </c>
      <c r="BX736" t="n">
        <v>0</v>
      </c>
      <c r="BY736" t="n">
        <v>0</v>
      </c>
      <c r="BZ736" t="n">
        <v>0</v>
      </c>
      <c r="CA736" t="n">
        <v>0</v>
      </c>
      <c r="CB736" t="n">
        <v>0</v>
      </c>
      <c r="CC736" t="n">
        <v>0</v>
      </c>
      <c r="CD736" t="n">
        <v>0</v>
      </c>
      <c r="CE736" t="n">
        <v>0</v>
      </c>
      <c r="CF736" t="n">
        <v>0</v>
      </c>
      <c r="CG736" t="n">
        <v>0</v>
      </c>
      <c r="CH736" t="n">
        <v>0</v>
      </c>
      <c r="CI736" t="n">
        <v>0</v>
      </c>
      <c r="CJ736" t="n">
        <v>0</v>
      </c>
      <c r="CK736" t="n">
        <v>0</v>
      </c>
      <c r="CL736" t="n">
        <v>0</v>
      </c>
      <c r="CM736" t="n">
        <v>0</v>
      </c>
      <c r="CN736" t="n">
        <v>0</v>
      </c>
      <c r="CO736" t="n">
        <v>0</v>
      </c>
      <c r="CP736" t="n">
        <v>0</v>
      </c>
      <c r="CQ736" t="n">
        <v>0</v>
      </c>
      <c r="CR736" t="n">
        <v>0</v>
      </c>
      <c r="CS736" t="n">
        <v>0</v>
      </c>
      <c r="CT736" t="n">
        <v>0</v>
      </c>
      <c r="CU736" t="n">
        <v>0</v>
      </c>
      <c r="CV736" t="n">
        <v>0</v>
      </c>
      <c r="CW736" t="n">
        <v>0</v>
      </c>
      <c r="CX736" t="n">
        <v>0</v>
      </c>
      <c r="CY736" t="n">
        <v>0</v>
      </c>
      <c r="CZ736" t="n">
        <v>0</v>
      </c>
      <c r="DA736" t="n">
        <v>0</v>
      </c>
      <c r="DB736" t="n">
        <v>0</v>
      </c>
      <c r="DC736" t="n">
        <v>0</v>
      </c>
      <c r="DD736" t="n">
        <v>0</v>
      </c>
      <c r="DE736" t="n">
        <v>0</v>
      </c>
      <c r="DF736" t="n">
        <v>0</v>
      </c>
      <c r="DG736" t="n">
        <v>0</v>
      </c>
      <c r="DH736" t="n">
        <v>1</v>
      </c>
      <c r="DI736" t="n">
        <v>0</v>
      </c>
      <c r="DJ736" t="n">
        <v>0</v>
      </c>
      <c r="DK736" t="n">
        <v>0</v>
      </c>
      <c r="DL736" t="n">
        <v>0</v>
      </c>
      <c r="DM736" t="n">
        <v>0</v>
      </c>
      <c r="DN736" t="n">
        <v>0</v>
      </c>
      <c r="DO736" t="n">
        <v>0</v>
      </c>
      <c r="DP736" t="n">
        <v>0</v>
      </c>
      <c r="DQ736" t="n">
        <v>0</v>
      </c>
      <c r="DR736" t="n">
        <v>0</v>
      </c>
      <c r="DS736" t="n">
        <v>0</v>
      </c>
      <c r="DT736" t="n">
        <v>170000000000</v>
      </c>
      <c r="DU736" t="n">
        <v>0</v>
      </c>
      <c r="DV736" t="n">
        <v>0</v>
      </c>
      <c r="DW736" t="n">
        <v>0</v>
      </c>
      <c r="DX736" t="n">
        <v>0</v>
      </c>
      <c r="DY736" t="n">
        <v>0</v>
      </c>
      <c r="DZ736" t="n">
        <v>0</v>
      </c>
      <c r="EA736" t="n">
        <v>0</v>
      </c>
      <c r="EB736" t="n">
        <v>0</v>
      </c>
      <c r="EC736" t="n">
        <v>0</v>
      </c>
      <c r="ED736" t="n">
        <v>0</v>
      </c>
      <c r="EE736" t="n">
        <v>0</v>
      </c>
      <c r="EF736" t="n">
        <v>0</v>
      </c>
      <c r="EG736" t="n">
        <v>0</v>
      </c>
      <c r="EH736" t="n">
        <v>0</v>
      </c>
      <c r="EI736" t="n">
        <v>0</v>
      </c>
      <c r="EJ736" t="n">
        <v>0</v>
      </c>
      <c r="EK736" t="n">
        <v>0</v>
      </c>
      <c r="EL736" t="n">
        <v>0</v>
      </c>
      <c r="EM736" t="n">
        <v>0</v>
      </c>
      <c r="EN736" t="n">
        <v>0</v>
      </c>
      <c r="EO736" t="n">
        <v>0</v>
      </c>
      <c r="EP736" t="n">
        <v>0</v>
      </c>
      <c r="EQ736" t="n">
        <v>0</v>
      </c>
      <c r="ER736" t="n">
        <v>471</v>
      </c>
      <c r="EU736" t="n">
        <v>2025</v>
      </c>
      <c r="EV736" t="inlineStr">
        <is>
          <t>국내간접투자</t>
        </is>
      </c>
      <c r="EW736" t="n">
        <v>0</v>
      </c>
      <c r="EX736" t="n">
        <v>0</v>
      </c>
      <c r="EY736" t="n">
        <v>0</v>
      </c>
      <c r="EZ736" t="n">
        <v>0</v>
      </c>
      <c r="FA736" t="n">
        <v>0</v>
      </c>
      <c r="FB736" t="n">
        <v>0</v>
      </c>
      <c r="FC736" t="n">
        <v>0</v>
      </c>
      <c r="FD736" t="n">
        <v>0</v>
      </c>
      <c r="FE736" t="n">
        <v>0</v>
      </c>
      <c r="FF736" t="n">
        <v>0</v>
      </c>
      <c r="FG736" t="n">
        <v>0</v>
      </c>
      <c r="FH736" t="n">
        <v>0</v>
      </c>
      <c r="FI736" t="n">
        <v>0</v>
      </c>
      <c r="FJ736" t="n">
        <v>0</v>
      </c>
      <c r="FK736" t="n">
        <v>0</v>
      </c>
      <c r="FL736" t="n">
        <v>0</v>
      </c>
      <c r="FM736" t="n">
        <v>0</v>
      </c>
      <c r="FN736" t="n">
        <v>0</v>
      </c>
      <c r="FO736" t="n">
        <v>0</v>
      </c>
      <c r="FP736" t="n">
        <v>0</v>
      </c>
      <c r="FQ736" t="b">
        <v>1</v>
      </c>
      <c r="FR736" t="b">
        <v>1</v>
      </c>
    </row>
    <row r="737">
      <c r="A737" t="inlineStr">
        <is>
          <t>BS00001605</t>
        </is>
      </c>
      <c r="C737" t="inlineStr">
        <is>
          <t>(미인출)대장홍대 수익증권</t>
        </is>
      </c>
      <c r="D737" t="inlineStr">
        <is>
          <t>대장홍대 광역철도 민간투자사업</t>
        </is>
      </c>
      <c r="E737" t="inlineStr">
        <is>
          <t>미래에셋대장홍대선일반사모투자신탁1호</t>
        </is>
      </c>
      <c r="F737" t="inlineStr">
        <is>
          <t>인프라</t>
        </is>
      </c>
      <c r="G737" t="inlineStr">
        <is>
          <t>BTO</t>
        </is>
      </c>
      <c r="H737" t="inlineStr">
        <is>
          <t>철도</t>
        </is>
      </c>
      <c r="I737" t="inlineStr">
        <is>
          <t>국내</t>
        </is>
      </c>
      <c r="J737" t="inlineStr">
        <is>
          <t>아시아</t>
        </is>
      </c>
      <c r="K737" t="inlineStr">
        <is>
          <t>이머징</t>
        </is>
      </c>
      <c r="L737" t="inlineStr">
        <is>
          <t>한국</t>
        </is>
      </c>
      <c r="M737" t="inlineStr">
        <is>
          <t>수도권</t>
        </is>
      </c>
      <c r="N737" t="inlineStr">
        <is>
          <t>수익증권</t>
        </is>
      </c>
      <c r="O737" t="inlineStr">
        <is>
          <t>후순위</t>
        </is>
      </c>
      <c r="P737" t="inlineStr">
        <is>
          <t>채권형</t>
        </is>
      </c>
      <c r="Q737" t="inlineStr">
        <is>
          <t>프로젝트</t>
        </is>
      </c>
      <c r="R737" t="inlineStr">
        <is>
          <t>미인출</t>
        </is>
      </c>
      <c r="S737" t="inlineStr">
        <is>
          <t>미인출</t>
        </is>
      </c>
      <c r="T737" t="inlineStr">
        <is>
          <t>미인출</t>
        </is>
      </c>
      <c r="U737" t="inlineStr">
        <is>
          <t>47년</t>
        </is>
      </c>
      <c r="V737" t="inlineStr">
        <is>
          <t>47년</t>
        </is>
      </c>
      <c r="X737" t="inlineStr">
        <is>
          <t>PPP</t>
        </is>
      </c>
      <c r="Y737" t="inlineStr">
        <is>
          <t>Merchant(정부)</t>
        </is>
      </c>
      <c r="Z737" t="inlineStr">
        <is>
          <t>해지시 지급금</t>
        </is>
      </c>
      <c r="AA737" t="inlineStr">
        <is>
          <t>해지시 지급금 전액 커버</t>
        </is>
      </c>
      <c r="AB737" t="inlineStr">
        <is>
          <t>미래에셋자산운용</t>
        </is>
      </c>
      <c r="AC737" t="inlineStr">
        <is>
          <t>해당없음</t>
        </is>
      </c>
      <c r="AD737" t="inlineStr">
        <is>
          <t>이건희</t>
        </is>
      </c>
      <c r="AF737" t="inlineStr">
        <is>
          <t>유재섭</t>
        </is>
      </c>
      <c r="AH737" s="1" t="n">
        <v>45887</v>
      </c>
      <c r="AI737" t="inlineStr">
        <is>
          <t>신규</t>
        </is>
      </c>
      <c r="AJ737" t="inlineStr">
        <is>
          <t>국내실물</t>
        </is>
      </c>
      <c r="AK737" t="inlineStr">
        <is>
          <t>인프라</t>
        </is>
      </c>
      <c r="AL737" t="inlineStr">
        <is>
          <t>Debt</t>
        </is>
      </c>
      <c r="AM737" t="inlineStr">
        <is>
          <t>미인출</t>
        </is>
      </c>
      <c r="AN737" t="inlineStr">
        <is>
          <t>운영</t>
        </is>
      </c>
      <c r="AO737" t="n">
        <v>0</v>
      </c>
      <c r="AP737" t="n">
        <v>100000000000</v>
      </c>
      <c r="AQ737" t="n">
        <v>0</v>
      </c>
      <c r="AR737" t="n">
        <v>100000000000</v>
      </c>
      <c r="AS737" t="n">
        <v>0</v>
      </c>
      <c r="AT737" t="n">
        <v>0</v>
      </c>
      <c r="AU737" t="n">
        <v>0</v>
      </c>
      <c r="AV737" t="n">
        <v>0</v>
      </c>
      <c r="AW737" t="n">
        <v>0</v>
      </c>
      <c r="AX737" t="n">
        <v>0</v>
      </c>
      <c r="AY737" t="n">
        <v>0</v>
      </c>
      <c r="AZ737" t="n">
        <v>0</v>
      </c>
      <c r="BA737" t="n">
        <v>0</v>
      </c>
      <c r="BB737" t="n">
        <v>0</v>
      </c>
      <c r="BC737" t="n">
        <v>0</v>
      </c>
      <c r="BD737" t="n">
        <v>0</v>
      </c>
      <c r="BE737" t="n">
        <v>0</v>
      </c>
      <c r="BF737" t="n">
        <v>0</v>
      </c>
      <c r="BG737" t="n">
        <v>0</v>
      </c>
      <c r="BH737" t="n">
        <v>0</v>
      </c>
      <c r="BI737" t="n">
        <v>0</v>
      </c>
      <c r="BJ737" t="n">
        <v>0</v>
      </c>
      <c r="BK737" t="n">
        <v>0</v>
      </c>
      <c r="BL737" t="n">
        <v>0</v>
      </c>
      <c r="BM737" t="n">
        <v>0</v>
      </c>
      <c r="BN737" t="n">
        <v>0</v>
      </c>
      <c r="BO737" t="n">
        <v>0</v>
      </c>
      <c r="BP737" t="n">
        <v>0</v>
      </c>
      <c r="BQ737" t="n">
        <v>0</v>
      </c>
      <c r="BR737" t="n">
        <v>0</v>
      </c>
      <c r="BS737" t="n">
        <v>0</v>
      </c>
      <c r="BT737" t="n">
        <v>0</v>
      </c>
      <c r="BU737" t="n">
        <v>0</v>
      </c>
      <c r="BV737" t="n">
        <v>0</v>
      </c>
      <c r="BW737" t="n">
        <v>0</v>
      </c>
      <c r="BX737" t="n">
        <v>0</v>
      </c>
      <c r="BY737" t="n">
        <v>0</v>
      </c>
      <c r="BZ737" t="n">
        <v>0</v>
      </c>
      <c r="CA737" t="n">
        <v>0</v>
      </c>
      <c r="CB737" t="n">
        <v>0</v>
      </c>
      <c r="CC737" t="n">
        <v>0</v>
      </c>
      <c r="CD737" t="n">
        <v>0</v>
      </c>
      <c r="CE737" t="n">
        <v>0</v>
      </c>
      <c r="CF737" t="n">
        <v>0</v>
      </c>
      <c r="CG737" t="n">
        <v>0</v>
      </c>
      <c r="CH737" t="n">
        <v>0</v>
      </c>
      <c r="CI737" t="n">
        <v>0</v>
      </c>
      <c r="CJ737" t="n">
        <v>0</v>
      </c>
      <c r="CK737" t="n">
        <v>0</v>
      </c>
      <c r="CL737" t="n">
        <v>0</v>
      </c>
      <c r="CM737" t="n">
        <v>0</v>
      </c>
      <c r="CN737" t="n">
        <v>0</v>
      </c>
      <c r="CO737" t="n">
        <v>0</v>
      </c>
      <c r="CP737" t="n">
        <v>0</v>
      </c>
      <c r="CQ737" t="n">
        <v>0</v>
      </c>
      <c r="CR737" t="n">
        <v>0</v>
      </c>
      <c r="CS737" t="n">
        <v>0</v>
      </c>
      <c r="CT737" t="n">
        <v>0</v>
      </c>
      <c r="CU737" t="n">
        <v>0</v>
      </c>
      <c r="CV737" t="n">
        <v>0</v>
      </c>
      <c r="CW737" t="n">
        <v>0</v>
      </c>
      <c r="CX737" t="n">
        <v>0</v>
      </c>
      <c r="CY737" t="n">
        <v>0</v>
      </c>
      <c r="CZ737" t="n">
        <v>0</v>
      </c>
      <c r="DA737" t="n">
        <v>0</v>
      </c>
      <c r="DB737" t="n">
        <v>0</v>
      </c>
      <c r="DC737" t="n">
        <v>0</v>
      </c>
      <c r="DD737" t="n">
        <v>0</v>
      </c>
      <c r="DE737" t="n">
        <v>0</v>
      </c>
      <c r="DF737" t="n">
        <v>0</v>
      </c>
      <c r="DG737" t="n">
        <v>0</v>
      </c>
      <c r="DH737" t="n">
        <v>0.8966442845777237</v>
      </c>
      <c r="DI737" t="n">
        <v>0.1033557154222762</v>
      </c>
      <c r="DJ737" t="n">
        <v>0</v>
      </c>
      <c r="DK737" t="n">
        <v>0</v>
      </c>
      <c r="DL737" t="n">
        <v>0</v>
      </c>
      <c r="DM737" t="n">
        <v>0</v>
      </c>
      <c r="DN737" t="n">
        <v>0</v>
      </c>
      <c r="DO737" t="n">
        <v>0</v>
      </c>
      <c r="DP737" t="n">
        <v>0</v>
      </c>
      <c r="DQ737" t="n">
        <v>0</v>
      </c>
      <c r="DR737" t="n">
        <v>0</v>
      </c>
      <c r="DS737" t="n">
        <v>0</v>
      </c>
      <c r="DT737" t="n">
        <v>89664428457.77237</v>
      </c>
      <c r="DU737" t="n">
        <v>10335571542.22762</v>
      </c>
      <c r="DV737" t="n">
        <v>0</v>
      </c>
      <c r="DW737" t="n">
        <v>0</v>
      </c>
      <c r="DX737" t="n">
        <v>0</v>
      </c>
      <c r="DY737" t="n">
        <v>0</v>
      </c>
      <c r="DZ737" t="n">
        <v>0</v>
      </c>
      <c r="EA737" t="n">
        <v>0</v>
      </c>
      <c r="EB737" t="n">
        <v>0</v>
      </c>
      <c r="EC737" t="n">
        <v>0</v>
      </c>
      <c r="ED737" t="n">
        <v>0</v>
      </c>
      <c r="EE737" t="n">
        <v>0</v>
      </c>
      <c r="EF737" t="n">
        <v>0</v>
      </c>
      <c r="EG737" t="n">
        <v>0</v>
      </c>
      <c r="EH737" t="n">
        <v>0</v>
      </c>
      <c r="EI737" t="n">
        <v>0</v>
      </c>
      <c r="EJ737" t="n">
        <v>0</v>
      </c>
      <c r="EK737" t="n">
        <v>0</v>
      </c>
      <c r="EL737" t="n">
        <v>0</v>
      </c>
      <c r="EM737" t="n">
        <v>0</v>
      </c>
      <c r="EN737" t="n">
        <v>0</v>
      </c>
      <c r="EO737" t="n">
        <v>0</v>
      </c>
      <c r="EP737" t="n">
        <v>0</v>
      </c>
      <c r="EQ737" t="n">
        <v>0</v>
      </c>
      <c r="ER737" t="n">
        <v>471</v>
      </c>
      <c r="EU737" t="n">
        <v>2025</v>
      </c>
      <c r="EV737" t="inlineStr">
        <is>
          <t>국내간접투자</t>
        </is>
      </c>
      <c r="EW737" t="n">
        <v>0</v>
      </c>
      <c r="EX737" t="n">
        <v>0</v>
      </c>
      <c r="EY737" t="n">
        <v>0</v>
      </c>
      <c r="EZ737" t="n">
        <v>0</v>
      </c>
      <c r="FA737" t="n">
        <v>0</v>
      </c>
      <c r="FB737" t="n">
        <v>0</v>
      </c>
      <c r="FC737" t="n">
        <v>0</v>
      </c>
      <c r="FD737" t="n">
        <v>0</v>
      </c>
      <c r="FE737" t="n">
        <v>0</v>
      </c>
      <c r="FF737" t="n">
        <v>0</v>
      </c>
      <c r="FG737" t="n">
        <v>0</v>
      </c>
      <c r="FH737" t="n">
        <v>0</v>
      </c>
      <c r="FI737" t="n">
        <v>0</v>
      </c>
      <c r="FJ737" t="n">
        <v>0</v>
      </c>
      <c r="FK737" t="n">
        <v>0</v>
      </c>
      <c r="FL737" t="n">
        <v>0</v>
      </c>
      <c r="FM737" t="n">
        <v>0</v>
      </c>
      <c r="FN737" t="n">
        <v>0</v>
      </c>
      <c r="FO737" t="n">
        <v>0</v>
      </c>
      <c r="FP737" t="n">
        <v>0</v>
      </c>
      <c r="FQ737" t="b">
        <v>1</v>
      </c>
      <c r="FR737" t="b">
        <v>1</v>
      </c>
    </row>
    <row r="738">
      <c r="A738" t="inlineStr">
        <is>
          <t>BS00001606</t>
        </is>
      </c>
      <c r="B738" t="inlineStr">
        <is>
          <t>BS0000160601</t>
        </is>
      </c>
      <c r="C738" t="n">
        <v>210002166</v>
      </c>
      <c r="D738" t="inlineStr">
        <is>
          <t>신한 ACO IX 일반사모투자신탁-A호(H)</t>
        </is>
      </c>
      <c r="E738" t="inlineStr">
        <is>
          <t>신한 ACO IX 일반사모투자신탁-A호(H)</t>
        </is>
      </c>
      <c r="F738" t="inlineStr">
        <is>
          <t>PD</t>
        </is>
      </c>
      <c r="G738" t="inlineStr">
        <is>
          <t>PD</t>
        </is>
      </c>
      <c r="H738" t="inlineStr">
        <is>
          <t>Distressed</t>
        </is>
      </c>
      <c r="I738" t="inlineStr">
        <is>
          <t>해외</t>
        </is>
      </c>
      <c r="J738" t="inlineStr">
        <is>
          <t>아메리카/유럽</t>
        </is>
      </c>
      <c r="K738" t="inlineStr">
        <is>
          <t>선진국</t>
        </is>
      </c>
      <c r="L738" t="inlineStr">
        <is>
          <t>혼합</t>
        </is>
      </c>
      <c r="M738" t="inlineStr">
        <is>
          <t>해당없음</t>
        </is>
      </c>
      <c r="N738" t="inlineStr">
        <is>
          <t>수익증권</t>
        </is>
      </c>
      <c r="O738" t="inlineStr">
        <is>
          <t>후순위</t>
        </is>
      </c>
      <c r="P738" t="inlineStr">
        <is>
          <t>채권형</t>
        </is>
      </c>
      <c r="Q738" t="inlineStr">
        <is>
          <t>프로젝트</t>
        </is>
      </c>
      <c r="R738" t="inlineStr">
        <is>
          <t>KRW</t>
        </is>
      </c>
      <c r="S738" t="inlineStr">
        <is>
          <t>USD</t>
        </is>
      </c>
      <c r="T738" s="1" t="n">
        <v>45873</v>
      </c>
      <c r="U738" s="1" t="n">
        <v>47149</v>
      </c>
      <c r="V738" s="1" t="n">
        <v>49148</v>
      </c>
      <c r="X738" t="inlineStr">
        <is>
          <t>해당없음</t>
        </is>
      </c>
      <c r="Y738" t="inlineStr">
        <is>
          <t>해당없음</t>
        </is>
      </c>
      <c r="Z738" t="inlineStr">
        <is>
          <t>해당없음</t>
        </is>
      </c>
      <c r="AA738" t="inlineStr">
        <is>
          <t>해당없음</t>
        </is>
      </c>
      <c r="AB738" t="inlineStr">
        <is>
          <t>신한자산운용</t>
        </is>
      </c>
      <c r="AC738" t="inlineStr">
        <is>
          <t>Anchorage Captial</t>
        </is>
      </c>
      <c r="AD738" t="inlineStr">
        <is>
          <t>이용훈</t>
        </is>
      </c>
      <c r="AF738" t="inlineStr">
        <is>
          <t>이현호</t>
        </is>
      </c>
      <c r="AH738" s="1" t="n">
        <v>45862</v>
      </c>
      <c r="AI738" t="inlineStr">
        <is>
          <t>신규</t>
        </is>
      </c>
      <c r="AJ738" t="inlineStr">
        <is>
          <t>사모투자</t>
        </is>
      </c>
      <c r="AK738" t="inlineStr">
        <is>
          <t>PD</t>
        </is>
      </c>
      <c r="AL738" t="inlineStr">
        <is>
          <t>Debt</t>
        </is>
      </c>
      <c r="AM738" t="inlineStr">
        <is>
          <t>인출</t>
        </is>
      </c>
      <c r="AN738" t="inlineStr">
        <is>
          <t>운영</t>
        </is>
      </c>
      <c r="AO738" t="n">
        <v>30000000</v>
      </c>
      <c r="AP738" t="n">
        <v>42000000000</v>
      </c>
      <c r="AQ738" t="n">
        <v>0</v>
      </c>
      <c r="AR738" t="n">
        <v>42000000000</v>
      </c>
      <c r="AS738" t="n">
        <v>0</v>
      </c>
      <c r="AT738" t="n">
        <v>17272291694</v>
      </c>
      <c r="AU738" t="n">
        <v>0</v>
      </c>
      <c r="AV738" t="n">
        <v>17272291694</v>
      </c>
      <c r="AW738" t="n">
        <v>17272291694</v>
      </c>
      <c r="AX738" t="n">
        <v>0</v>
      </c>
      <c r="AY738" t="n">
        <v>0</v>
      </c>
      <c r="AZ738" t="n">
        <v>0</v>
      </c>
      <c r="BA738" t="n">
        <v>0</v>
      </c>
      <c r="BB738" t="n">
        <v>17272291694</v>
      </c>
      <c r="BC738" t="n">
        <v>17272291694</v>
      </c>
      <c r="BD738" t="n">
        <v>0</v>
      </c>
      <c r="BE738" t="n">
        <v>496405</v>
      </c>
      <c r="BF738" t="n">
        <v>496405</v>
      </c>
      <c r="BG738" t="n">
        <v>0</v>
      </c>
      <c r="BH738" t="n">
        <v>0</v>
      </c>
      <c r="BI738" t="n">
        <v>496405</v>
      </c>
      <c r="BJ738" t="n">
        <v>0</v>
      </c>
      <c r="BK738" t="n">
        <v>0</v>
      </c>
      <c r="BL738" t="n">
        <v>496405</v>
      </c>
      <c r="BM738" t="n">
        <v>-9522699</v>
      </c>
      <c r="BN738" t="n">
        <v>1466170137</v>
      </c>
      <c r="BO738" t="n">
        <v>0</v>
      </c>
      <c r="BP738" t="n">
        <v>496405</v>
      </c>
      <c r="BQ738" t="n">
        <v>-9522699</v>
      </c>
      <c r="BR738" t="n">
        <v>1466666542</v>
      </c>
      <c r="BS738" t="n">
        <v>0</v>
      </c>
      <c r="BT738" t="n">
        <v>0</v>
      </c>
      <c r="BU738" t="n">
        <v>0</v>
      </c>
      <c r="BV738" t="n">
        <v>-9522699</v>
      </c>
      <c r="BW738" t="n">
        <v>1466666542</v>
      </c>
      <c r="BX738" t="n">
        <v>-0.05079318784780328</v>
      </c>
      <c r="BY738" t="n">
        <v>16.98337106779033</v>
      </c>
      <c r="BZ738" t="n">
        <v>0</v>
      </c>
      <c r="CA738" t="n">
        <v>17272291694</v>
      </c>
      <c r="CB738" t="n">
        <v>17272291694</v>
      </c>
      <c r="CC738" t="n">
        <v>0</v>
      </c>
      <c r="CD738" t="n">
        <v>0</v>
      </c>
      <c r="CE738" t="n">
        <v>18738461831</v>
      </c>
      <c r="CF738" t="n">
        <v>18747984530</v>
      </c>
      <c r="CG738" t="n">
        <v>0</v>
      </c>
      <c r="CH738" t="n">
        <v>18738461831</v>
      </c>
      <c r="CI738" t="n">
        <v>18747984530</v>
      </c>
      <c r="CJ738" t="n">
        <v>0</v>
      </c>
      <c r="CK738" t="n">
        <v>1466170137</v>
      </c>
      <c r="CL738" t="n">
        <v>0</v>
      </c>
      <c r="CM738" t="n">
        <v>-0.6162342429161073</v>
      </c>
      <c r="CN738" t="n">
        <v>2.980232238769531e-07</v>
      </c>
      <c r="CO738" t="n">
        <v>25.50289809703826</v>
      </c>
      <c r="CP738" t="n">
        <v>-11547281839.83866</v>
      </c>
      <c r="CQ738" t="n">
        <v>5584.496805369854</v>
      </c>
      <c r="CR738" t="n">
        <v>477885082571.234</v>
      </c>
      <c r="CS738" t="n">
        <v>1.08491441483179</v>
      </c>
      <c r="CT738" t="n">
        <v>20329627352.2272</v>
      </c>
      <c r="CU738" t="n">
        <v>0</v>
      </c>
      <c r="CV738" t="n">
        <v>0</v>
      </c>
      <c r="CW738" t="n">
        <v>0</v>
      </c>
      <c r="CX738" t="n">
        <v>0</v>
      </c>
      <c r="CY738" t="n">
        <v>0</v>
      </c>
      <c r="CZ738" t="n">
        <v>0</v>
      </c>
      <c r="DA738" t="n">
        <v>0</v>
      </c>
      <c r="DB738" t="n">
        <v>0</v>
      </c>
      <c r="DC738" t="n">
        <v>0</v>
      </c>
      <c r="DD738" t="n">
        <v>0</v>
      </c>
      <c r="DE738" t="n">
        <v>0</v>
      </c>
      <c r="DF738" t="n">
        <v>0</v>
      </c>
      <c r="DG738" t="n">
        <v>0</v>
      </c>
      <c r="DH738" t="n">
        <v>0.8737660971896525</v>
      </c>
      <c r="DI738" t="n">
        <v>0.1262339028103475</v>
      </c>
      <c r="DJ738" t="n">
        <v>16373032661.41014</v>
      </c>
      <c r="DK738" t="n">
        <v>2365429169.589859</v>
      </c>
      <c r="DL738" t="n">
        <v>0</v>
      </c>
      <c r="DM738" t="n">
        <v>0</v>
      </c>
      <c r="DN738" t="n">
        <v>15091942902.98763</v>
      </c>
      <c r="DO738" t="n">
        <v>2180348791.012368</v>
      </c>
      <c r="DP738" t="n">
        <v>0</v>
      </c>
      <c r="DQ738" t="n">
        <v>0</v>
      </c>
      <c r="DR738" t="n">
        <v>15091942902.98763</v>
      </c>
      <c r="DS738" t="n">
        <v>2180348791.012368</v>
      </c>
      <c r="DT738" t="n">
        <v>36698176081.9654</v>
      </c>
      <c r="DU738" t="n">
        <v>5301823918.034594</v>
      </c>
      <c r="DV738" t="n">
        <v>0</v>
      </c>
      <c r="DW738" t="n">
        <v>0</v>
      </c>
      <c r="DX738" t="n">
        <v>0</v>
      </c>
      <c r="DY738" t="n">
        <v>0</v>
      </c>
      <c r="DZ738" t="n">
        <v>0</v>
      </c>
      <c r="EA738" t="n">
        <v>0</v>
      </c>
      <c r="EB738" t="n">
        <v>0</v>
      </c>
      <c r="EC738" t="n">
        <v>0</v>
      </c>
      <c r="ED738" t="n">
        <v>0</v>
      </c>
      <c r="EE738" t="n">
        <v>0</v>
      </c>
      <c r="EF738" t="n">
        <v>0</v>
      </c>
      <c r="EG738" t="n">
        <v>0</v>
      </c>
      <c r="EH738" t="n">
        <v>0</v>
      </c>
      <c r="EI738" t="n">
        <v>0</v>
      </c>
      <c r="EJ738" t="n">
        <v>-9522699</v>
      </c>
      <c r="EK738" t="n">
        <v>0</v>
      </c>
      <c r="EL738" t="n">
        <v>496405</v>
      </c>
      <c r="EM738" t="n">
        <v>0</v>
      </c>
      <c r="EN738" t="n">
        <v>0</v>
      </c>
      <c r="EO738" t="n">
        <v>1466170137</v>
      </c>
      <c r="EP738" t="n">
        <v>-9522699</v>
      </c>
      <c r="EQ738" t="n">
        <v>1466666542</v>
      </c>
      <c r="ER738" t="n">
        <v>160</v>
      </c>
      <c r="EU738" t="n">
        <v>2025</v>
      </c>
      <c r="EV738" t="inlineStr">
        <is>
          <t>국내간접투자</t>
        </is>
      </c>
      <c r="EW738" t="n">
        <v>0</v>
      </c>
      <c r="EX738" t="n">
        <v>0</v>
      </c>
      <c r="EY738" t="n">
        <v>0</v>
      </c>
      <c r="EZ738" t="n">
        <v>0</v>
      </c>
      <c r="FA738" t="n">
        <v>-8320611.539941806</v>
      </c>
      <c r="FB738" t="n">
        <v>0</v>
      </c>
      <c r="FC738" t="n">
        <v>433741.8594754295</v>
      </c>
      <c r="FD738" t="n">
        <v>0</v>
      </c>
      <c r="FE738" t="n">
        <v>0</v>
      </c>
      <c r="FF738" t="n">
        <v>1281089758.422508</v>
      </c>
      <c r="FG738" t="n">
        <v>0</v>
      </c>
      <c r="FH738" t="n">
        <v>0</v>
      </c>
      <c r="FI738" t="n">
        <v>0</v>
      </c>
      <c r="FJ738" t="n">
        <v>0</v>
      </c>
      <c r="FK738" t="n">
        <v>-1202087.460058193</v>
      </c>
      <c r="FL738" t="n">
        <v>0</v>
      </c>
      <c r="FM738" t="n">
        <v>62663.14052457053</v>
      </c>
      <c r="FN738" t="n">
        <v>0</v>
      </c>
      <c r="FO738" t="n">
        <v>0</v>
      </c>
      <c r="FP738" t="n">
        <v>185080378.5774918</v>
      </c>
      <c r="FQ738" t="b">
        <v>1</v>
      </c>
      <c r="FR738" t="b">
        <v>1</v>
      </c>
    </row>
    <row r="739">
      <c r="A739" t="inlineStr">
        <is>
          <t>BS00001607</t>
        </is>
      </c>
      <c r="C739" t="inlineStr">
        <is>
          <t>(미인출)GTX-B 대출</t>
        </is>
      </c>
      <c r="D739" t="inlineStr">
        <is>
          <t>수도권광역급행철도B노선(GTX-B) 민간투자사업</t>
        </is>
      </c>
      <c r="E739" t="inlineStr">
        <is>
          <t>수도권광역급행철도 B노선(GTX-B) 민간투자사업</t>
        </is>
      </c>
      <c r="F739" t="inlineStr">
        <is>
          <t>인프라</t>
        </is>
      </c>
      <c r="G739" t="inlineStr">
        <is>
          <t>BTO</t>
        </is>
      </c>
      <c r="H739" t="inlineStr">
        <is>
          <t>철도</t>
        </is>
      </c>
      <c r="I739" t="inlineStr">
        <is>
          <t>국내</t>
        </is>
      </c>
      <c r="J739" t="inlineStr">
        <is>
          <t>아시아</t>
        </is>
      </c>
      <c r="K739" t="inlineStr">
        <is>
          <t>이머징</t>
        </is>
      </c>
      <c r="L739" t="inlineStr">
        <is>
          <t>한국</t>
        </is>
      </c>
      <c r="M739" t="inlineStr">
        <is>
          <t>수도권</t>
        </is>
      </c>
      <c r="N739" t="inlineStr">
        <is>
          <t>대출</t>
        </is>
      </c>
      <c r="O739" t="inlineStr">
        <is>
          <t>선순위</t>
        </is>
      </c>
      <c r="P739" t="inlineStr">
        <is>
          <t>대출</t>
        </is>
      </c>
      <c r="Q739" t="inlineStr">
        <is>
          <t>프로젝트</t>
        </is>
      </c>
      <c r="R739" t="inlineStr">
        <is>
          <t>미인출</t>
        </is>
      </c>
      <c r="S739" t="inlineStr">
        <is>
          <t>미인출</t>
        </is>
      </c>
      <c r="T739" t="inlineStr">
        <is>
          <t>미인출</t>
        </is>
      </c>
      <c r="U739" t="inlineStr">
        <is>
          <t>37.5년</t>
        </is>
      </c>
      <c r="V739" t="inlineStr">
        <is>
          <t>37.5년</t>
        </is>
      </c>
      <c r="X739" t="inlineStr">
        <is>
          <t>PPP</t>
        </is>
      </c>
      <c r="Y739" t="inlineStr">
        <is>
          <t>Merchant(정부)</t>
        </is>
      </c>
      <c r="Z739" t="inlineStr">
        <is>
          <t>산업기반 신용보증</t>
        </is>
      </c>
      <c r="AA739" t="inlineStr">
        <is>
          <t>전액보증</t>
        </is>
      </c>
      <c r="AB739" t="inlineStr">
        <is>
          <t>해당없음</t>
        </is>
      </c>
      <c r="AC739" t="inlineStr">
        <is>
          <t>해당없음</t>
        </is>
      </c>
      <c r="AD739" t="inlineStr">
        <is>
          <t>허강혁</t>
        </is>
      </c>
      <c r="AF739" t="inlineStr">
        <is>
          <t>유재섭</t>
        </is>
      </c>
      <c r="AH739" s="1" t="n">
        <v>45894</v>
      </c>
      <c r="AI739" t="inlineStr">
        <is>
          <t>신규</t>
        </is>
      </c>
      <c r="AJ739" t="inlineStr">
        <is>
          <t>국내실물</t>
        </is>
      </c>
      <c r="AK739" t="inlineStr">
        <is>
          <t>인프라</t>
        </is>
      </c>
      <c r="AL739" t="inlineStr">
        <is>
          <t>Debt</t>
        </is>
      </c>
      <c r="AM739" t="inlineStr">
        <is>
          <t>미인출</t>
        </is>
      </c>
      <c r="AN739" t="inlineStr">
        <is>
          <t>운영</t>
        </is>
      </c>
      <c r="AO739" t="n">
        <v>0</v>
      </c>
      <c r="AP739" t="n">
        <v>239500000000</v>
      </c>
      <c r="AQ739" t="n">
        <v>0</v>
      </c>
      <c r="AR739" t="n">
        <v>239500000000</v>
      </c>
      <c r="AS739" t="n">
        <v>0</v>
      </c>
      <c r="AT739" t="n">
        <v>0</v>
      </c>
      <c r="AU739" t="n">
        <v>0</v>
      </c>
      <c r="AV739" t="n">
        <v>0</v>
      </c>
      <c r="AW739" t="n">
        <v>0</v>
      </c>
      <c r="AX739" t="n">
        <v>0</v>
      </c>
      <c r="AY739" t="n">
        <v>0</v>
      </c>
      <c r="AZ739" t="n">
        <v>0</v>
      </c>
      <c r="BA739" t="n">
        <v>0</v>
      </c>
      <c r="BB739" t="n">
        <v>0</v>
      </c>
      <c r="BC739" t="n">
        <v>0</v>
      </c>
      <c r="BD739" t="n">
        <v>0</v>
      </c>
      <c r="BE739" t="n">
        <v>0</v>
      </c>
      <c r="BF739" t="n">
        <v>0</v>
      </c>
      <c r="BG739" t="n">
        <v>0</v>
      </c>
      <c r="BH739" t="n">
        <v>0</v>
      </c>
      <c r="BI739" t="n">
        <v>0</v>
      </c>
      <c r="BJ739" t="n">
        <v>0</v>
      </c>
      <c r="BK739" t="n">
        <v>0</v>
      </c>
      <c r="BL739" t="n">
        <v>0</v>
      </c>
      <c r="BM739" t="n">
        <v>0</v>
      </c>
      <c r="BN739" t="n">
        <v>0</v>
      </c>
      <c r="BO739" t="n">
        <v>0</v>
      </c>
      <c r="BP739" t="n">
        <v>0</v>
      </c>
      <c r="BQ739" t="n">
        <v>0</v>
      </c>
      <c r="BR739" t="n">
        <v>0</v>
      </c>
      <c r="BS739" t="n">
        <v>0</v>
      </c>
      <c r="BT739" t="n">
        <v>0</v>
      </c>
      <c r="BU739" t="n">
        <v>0</v>
      </c>
      <c r="BV739" t="n">
        <v>0</v>
      </c>
      <c r="BW739" t="n">
        <v>0</v>
      </c>
      <c r="BX739" t="n">
        <v>0</v>
      </c>
      <c r="BY739" t="n">
        <v>0</v>
      </c>
      <c r="BZ739" t="n">
        <v>0</v>
      </c>
      <c r="CA739" t="n">
        <v>0</v>
      </c>
      <c r="CB739" t="n">
        <v>0</v>
      </c>
      <c r="CC739" t="n">
        <v>0</v>
      </c>
      <c r="CD739" t="n">
        <v>0</v>
      </c>
      <c r="CE739" t="n">
        <v>0</v>
      </c>
      <c r="CF739" t="n">
        <v>0</v>
      </c>
      <c r="CG739" t="n">
        <v>0</v>
      </c>
      <c r="CH739" t="n">
        <v>0</v>
      </c>
      <c r="CI739" t="n">
        <v>0</v>
      </c>
      <c r="CJ739" t="n">
        <v>0</v>
      </c>
      <c r="CK739" t="n">
        <v>0</v>
      </c>
      <c r="CL739" t="n">
        <v>0</v>
      </c>
      <c r="CM739" t="n">
        <v>0</v>
      </c>
      <c r="CN739" t="n">
        <v>0</v>
      </c>
      <c r="CO739" t="n">
        <v>0</v>
      </c>
      <c r="CP739" t="n">
        <v>0</v>
      </c>
      <c r="CQ739" t="n">
        <v>0</v>
      </c>
      <c r="CR739" t="n">
        <v>0</v>
      </c>
      <c r="CS739" t="n">
        <v>0</v>
      </c>
      <c r="CT739" t="n">
        <v>0</v>
      </c>
      <c r="CU739" t="n">
        <v>0</v>
      </c>
      <c r="CV739" t="n">
        <v>0</v>
      </c>
      <c r="CW739" t="n">
        <v>0</v>
      </c>
      <c r="CX739" t="n">
        <v>0</v>
      </c>
      <c r="CY739" t="n">
        <v>0</v>
      </c>
      <c r="CZ739" t="n">
        <v>0</v>
      </c>
      <c r="DA739" t="n">
        <v>0</v>
      </c>
      <c r="DB739" t="n">
        <v>0</v>
      </c>
      <c r="DC739" t="n">
        <v>0</v>
      </c>
      <c r="DD739" t="n">
        <v>0</v>
      </c>
      <c r="DE739" t="n">
        <v>0</v>
      </c>
      <c r="DF739" t="n">
        <v>0</v>
      </c>
      <c r="DG739" t="n">
        <v>0</v>
      </c>
      <c r="DH739" t="n">
        <v>1</v>
      </c>
      <c r="DI739" t="n">
        <v>0</v>
      </c>
      <c r="DJ739" t="n">
        <v>0</v>
      </c>
      <c r="DK739" t="n">
        <v>0</v>
      </c>
      <c r="DL739" t="n">
        <v>0</v>
      </c>
      <c r="DM739" t="n">
        <v>0</v>
      </c>
      <c r="DN739" t="n">
        <v>0</v>
      </c>
      <c r="DO739" t="n">
        <v>0</v>
      </c>
      <c r="DP739" t="n">
        <v>0</v>
      </c>
      <c r="DQ739" t="n">
        <v>0</v>
      </c>
      <c r="DR739" t="n">
        <v>0</v>
      </c>
      <c r="DS739" t="n">
        <v>0</v>
      </c>
      <c r="DT739" t="n">
        <v>239500000000</v>
      </c>
      <c r="DU739" t="n">
        <v>0</v>
      </c>
      <c r="DV739" t="n">
        <v>0</v>
      </c>
      <c r="DW739" t="n">
        <v>0</v>
      </c>
      <c r="DX739" t="n">
        <v>0</v>
      </c>
      <c r="DY739" t="n">
        <v>0</v>
      </c>
      <c r="DZ739" t="n">
        <v>0</v>
      </c>
      <c r="EA739" t="n">
        <v>0</v>
      </c>
      <c r="EB739" t="n">
        <v>0</v>
      </c>
      <c r="EC739" t="n">
        <v>0</v>
      </c>
      <c r="ED739" t="n">
        <v>0</v>
      </c>
      <c r="EE739" t="n">
        <v>0</v>
      </c>
      <c r="EF739" t="n">
        <v>0</v>
      </c>
      <c r="EG739" t="n">
        <v>0</v>
      </c>
      <c r="EH739" t="n">
        <v>0</v>
      </c>
      <c r="EI739" t="n">
        <v>0</v>
      </c>
      <c r="EJ739" t="n">
        <v>0</v>
      </c>
      <c r="EK739" t="n">
        <v>0</v>
      </c>
      <c r="EL739" t="n">
        <v>0</v>
      </c>
      <c r="EM739" t="n">
        <v>0</v>
      </c>
      <c r="EN739" t="n">
        <v>0</v>
      </c>
      <c r="EO739" t="n">
        <v>0</v>
      </c>
      <c r="EP739" t="n">
        <v>0</v>
      </c>
      <c r="EQ739" t="n">
        <v>0</v>
      </c>
      <c r="ER739" t="n">
        <v>471</v>
      </c>
      <c r="EU739" t="n">
        <v>2025</v>
      </c>
      <c r="EV739" t="inlineStr">
        <is>
          <t>국내간접투자</t>
        </is>
      </c>
      <c r="EW739" t="n">
        <v>0</v>
      </c>
      <c r="EX739" t="n">
        <v>0</v>
      </c>
      <c r="EY739" t="n">
        <v>0</v>
      </c>
      <c r="EZ739" t="n">
        <v>0</v>
      </c>
      <c r="FA739" t="n">
        <v>0</v>
      </c>
      <c r="FB739" t="n">
        <v>0</v>
      </c>
      <c r="FC739" t="n">
        <v>0</v>
      </c>
      <c r="FD739" t="n">
        <v>0</v>
      </c>
      <c r="FE739" t="n">
        <v>0</v>
      </c>
      <c r="FF739" t="n">
        <v>0</v>
      </c>
      <c r="FG739" t="n">
        <v>0</v>
      </c>
      <c r="FH739" t="n">
        <v>0</v>
      </c>
      <c r="FI739" t="n">
        <v>0</v>
      </c>
      <c r="FJ739" t="n">
        <v>0</v>
      </c>
      <c r="FK739" t="n">
        <v>0</v>
      </c>
      <c r="FL739" t="n">
        <v>0</v>
      </c>
      <c r="FM739" t="n">
        <v>0</v>
      </c>
      <c r="FN739" t="n">
        <v>0</v>
      </c>
      <c r="FO739" t="n">
        <v>0</v>
      </c>
      <c r="FP739" t="n">
        <v>0</v>
      </c>
      <c r="FQ739" t="b">
        <v>1</v>
      </c>
      <c r="FR739" t="b">
        <v>1</v>
      </c>
    </row>
    <row r="740">
      <c r="A740" t="inlineStr">
        <is>
          <t>BS00001607</t>
        </is>
      </c>
      <c r="B740" t="inlineStr">
        <is>
          <t>BS0000160701</t>
        </is>
      </c>
      <c r="C740" t="n">
        <v>210002209</v>
      </c>
      <c r="D740" t="inlineStr">
        <is>
          <t>수도권광역급행철도B노선(GTX-B) 민간투자사업</t>
        </is>
      </c>
      <c r="E740" t="inlineStr">
        <is>
          <t>교보AIM수도권광역급행철도B노선일반사모특별자산투자신탁</t>
        </is>
      </c>
      <c r="F740" t="inlineStr">
        <is>
          <t>인프라</t>
        </is>
      </c>
      <c r="G740" t="inlineStr">
        <is>
          <t>BTO</t>
        </is>
      </c>
      <c r="H740" t="inlineStr">
        <is>
          <t>철도</t>
        </is>
      </c>
      <c r="I740" t="inlineStr">
        <is>
          <t>국내</t>
        </is>
      </c>
      <c r="J740" t="inlineStr">
        <is>
          <t>아시아</t>
        </is>
      </c>
      <c r="K740" t="inlineStr">
        <is>
          <t>이머징</t>
        </is>
      </c>
      <c r="L740" t="inlineStr">
        <is>
          <t>한국</t>
        </is>
      </c>
      <c r="M740" t="inlineStr">
        <is>
          <t>수도권</t>
        </is>
      </c>
      <c r="N740" t="inlineStr">
        <is>
          <t>수익증권</t>
        </is>
      </c>
      <c r="O740" t="inlineStr">
        <is>
          <t>후순위</t>
        </is>
      </c>
      <c r="P740" t="inlineStr">
        <is>
          <t>채권형</t>
        </is>
      </c>
      <c r="Q740" t="inlineStr">
        <is>
          <t>프로젝트</t>
        </is>
      </c>
      <c r="R740" t="inlineStr">
        <is>
          <t>KRW</t>
        </is>
      </c>
      <c r="S740" t="inlineStr">
        <is>
          <t>KRW</t>
        </is>
      </c>
      <c r="T740" s="1" t="n">
        <v>45929</v>
      </c>
      <c r="U740" s="1" t="n">
        <v>63461</v>
      </c>
      <c r="V740" s="1" t="n">
        <v>63461</v>
      </c>
      <c r="X740" t="inlineStr">
        <is>
          <t>PPP</t>
        </is>
      </c>
      <c r="Y740" t="inlineStr">
        <is>
          <t>Merchant(정부)</t>
        </is>
      </c>
      <c r="Z740" t="inlineStr">
        <is>
          <t>해지시 지급금</t>
        </is>
      </c>
      <c r="AA740" t="inlineStr">
        <is>
          <t>해지시 지급금 전액 커버</t>
        </is>
      </c>
      <c r="AB740" t="inlineStr">
        <is>
          <t>교보AIM자산운용</t>
        </is>
      </c>
      <c r="AC740" t="inlineStr">
        <is>
          <t>해당없음</t>
        </is>
      </c>
      <c r="AD740" t="inlineStr">
        <is>
          <t>허강혁</t>
        </is>
      </c>
      <c r="AF740" t="inlineStr">
        <is>
          <t>유재섭</t>
        </is>
      </c>
      <c r="AH740" s="1" t="n">
        <v>45894</v>
      </c>
      <c r="AI740" t="inlineStr">
        <is>
          <t>신규</t>
        </is>
      </c>
      <c r="AJ740" t="inlineStr">
        <is>
          <t>국내실물</t>
        </is>
      </c>
      <c r="AK740" t="inlineStr">
        <is>
          <t>인프라</t>
        </is>
      </c>
      <c r="AL740" t="inlineStr">
        <is>
          <t>Equity</t>
        </is>
      </c>
      <c r="AM740" t="inlineStr">
        <is>
          <t>인출</t>
        </is>
      </c>
      <c r="AN740" t="inlineStr">
        <is>
          <t>운영</t>
        </is>
      </c>
      <c r="AO740" t="n">
        <v>0</v>
      </c>
      <c r="AP740" t="n">
        <v>34000000000</v>
      </c>
      <c r="AQ740" t="n">
        <v>0</v>
      </c>
      <c r="AR740" t="n">
        <v>34000000000</v>
      </c>
      <c r="AS740" t="n">
        <v>1566369723</v>
      </c>
      <c r="AT740" t="n">
        <v>6586198856</v>
      </c>
      <c r="AU740" t="n">
        <v>1566369723</v>
      </c>
      <c r="AV740" t="n">
        <v>6586198856</v>
      </c>
      <c r="AW740" t="n">
        <v>6586198856</v>
      </c>
      <c r="AX740" t="n">
        <v>0</v>
      </c>
      <c r="AY740" t="n">
        <v>0</v>
      </c>
      <c r="AZ740" t="n">
        <v>0</v>
      </c>
      <c r="BA740" t="n">
        <v>1566369723</v>
      </c>
      <c r="BB740" t="n">
        <v>6586198856</v>
      </c>
      <c r="BC740" t="n">
        <v>6586198856</v>
      </c>
      <c r="BD740" t="n">
        <v>262635</v>
      </c>
      <c r="BE740" t="n">
        <v>262635</v>
      </c>
      <c r="BF740" t="n">
        <v>262635</v>
      </c>
      <c r="BG740" t="n">
        <v>0</v>
      </c>
      <c r="BH740" t="n">
        <v>0</v>
      </c>
      <c r="BI740" t="n">
        <v>262635</v>
      </c>
      <c r="BJ740" t="n">
        <v>0</v>
      </c>
      <c r="BK740" t="n">
        <v>0</v>
      </c>
      <c r="BL740" t="n">
        <v>262635</v>
      </c>
      <c r="BM740" t="n">
        <v>9949605</v>
      </c>
      <c r="BN740" t="n">
        <v>29376344</v>
      </c>
      <c r="BO740" t="n">
        <v>262635</v>
      </c>
      <c r="BP740" t="n">
        <v>262635</v>
      </c>
      <c r="BQ740" t="n">
        <v>10212240</v>
      </c>
      <c r="BR740" t="n">
        <v>29638979</v>
      </c>
      <c r="BS740" t="n">
        <v>0</v>
      </c>
      <c r="BT740" t="n">
        <v>0</v>
      </c>
      <c r="BU740" t="n">
        <v>0</v>
      </c>
      <c r="BV740" t="n">
        <v>10212240</v>
      </c>
      <c r="BW740" t="n">
        <v>29638979</v>
      </c>
      <c r="BX740" t="n">
        <v>0.1753984419298681</v>
      </c>
      <c r="BY740" t="n">
        <v>0.9000688134662699</v>
      </c>
      <c r="BZ740" t="n">
        <v>0</v>
      </c>
      <c r="CA740" t="n">
        <v>6586198856</v>
      </c>
      <c r="CB740" t="n">
        <v>5019829133</v>
      </c>
      <c r="CC740" t="n">
        <v>0</v>
      </c>
      <c r="CD740" t="n">
        <v>0</v>
      </c>
      <c r="CE740" t="n">
        <v>6615575200</v>
      </c>
      <c r="CF740" t="n">
        <v>5039255872</v>
      </c>
      <c r="CG740" t="n">
        <v>0</v>
      </c>
      <c r="CH740" t="n">
        <v>6615575200</v>
      </c>
      <c r="CI740" t="n">
        <v>5039255872</v>
      </c>
      <c r="CJ740" t="n">
        <v>0</v>
      </c>
      <c r="CK740" t="n">
        <v>29376344</v>
      </c>
      <c r="CL740" t="n">
        <v>0</v>
      </c>
      <c r="CM740" t="n">
        <v>2.442577183246613</v>
      </c>
      <c r="CN740" t="n">
        <v>2.980232238769531e-07</v>
      </c>
      <c r="CO740" t="n">
        <v>2.32172816991806</v>
      </c>
      <c r="CP740" t="n">
        <v>16159053037.57215</v>
      </c>
      <c r="CQ740" t="n">
        <v>1971.595048904419</v>
      </c>
      <c r="CR740" t="n">
        <v>15359567302.05131</v>
      </c>
      <c r="CS740" t="n">
        <v>1.00450016460906</v>
      </c>
      <c r="CT740" t="n">
        <v>6645346377.383613</v>
      </c>
      <c r="CU740" t="n">
        <v>0</v>
      </c>
      <c r="CV740" t="n">
        <v>0</v>
      </c>
      <c r="CW740" t="n">
        <v>0</v>
      </c>
      <c r="CX740" t="n">
        <v>0</v>
      </c>
      <c r="CY740" t="n">
        <v>0</v>
      </c>
      <c r="CZ740" t="n">
        <v>0</v>
      </c>
      <c r="DA740" t="n">
        <v>0</v>
      </c>
      <c r="DB740" t="n">
        <v>0</v>
      </c>
      <c r="DC740" t="n">
        <v>0</v>
      </c>
      <c r="DD740" t="n">
        <v>0</v>
      </c>
      <c r="DE740" t="n">
        <v>0</v>
      </c>
      <c r="DF740" t="n">
        <v>0</v>
      </c>
      <c r="DG740" t="n">
        <v>0</v>
      </c>
      <c r="DH740" t="n">
        <v>0.2078177862843502</v>
      </c>
      <c r="DI740" t="n">
        <v>0.7921822137156499</v>
      </c>
      <c r="DJ740" t="n">
        <v>1374834193.061647</v>
      </c>
      <c r="DK740" t="n">
        <v>5240741006.938354</v>
      </c>
      <c r="DL740" t="n">
        <v>0</v>
      </c>
      <c r="DM740" t="n">
        <v>0</v>
      </c>
      <c r="DN740" t="n">
        <v>1368729266.282439</v>
      </c>
      <c r="DO740" t="n">
        <v>5217469589.717561</v>
      </c>
      <c r="DP740" t="n">
        <v>0</v>
      </c>
      <c r="DQ740" t="n">
        <v>0</v>
      </c>
      <c r="DR740" t="n">
        <v>1368729266.282439</v>
      </c>
      <c r="DS740" t="n">
        <v>5217469589.717561</v>
      </c>
      <c r="DT740" t="n">
        <v>7065804733.667906</v>
      </c>
      <c r="DU740" t="n">
        <v>26934195266.3321</v>
      </c>
      <c r="DV740" t="n">
        <v>0</v>
      </c>
      <c r="DW740" t="n">
        <v>0</v>
      </c>
      <c r="DX740" t="n">
        <v>0</v>
      </c>
      <c r="DY740" t="n">
        <v>0</v>
      </c>
      <c r="DZ740" t="n">
        <v>0</v>
      </c>
      <c r="EA740" t="n">
        <v>0</v>
      </c>
      <c r="EB740" t="n">
        <v>0</v>
      </c>
      <c r="EC740" t="n">
        <v>0</v>
      </c>
      <c r="ED740" t="n">
        <v>0</v>
      </c>
      <c r="EE740" t="n">
        <v>0</v>
      </c>
      <c r="EF740" t="n">
        <v>0</v>
      </c>
      <c r="EG740" t="n">
        <v>262635</v>
      </c>
      <c r="EH740" t="n">
        <v>0</v>
      </c>
      <c r="EI740" t="n">
        <v>0</v>
      </c>
      <c r="EJ740" t="n">
        <v>9949605</v>
      </c>
      <c r="EK740" t="n">
        <v>0</v>
      </c>
      <c r="EL740" t="n">
        <v>262635</v>
      </c>
      <c r="EM740" t="n">
        <v>0</v>
      </c>
      <c r="EN740" t="n">
        <v>0</v>
      </c>
      <c r="EO740" t="n">
        <v>29376344</v>
      </c>
      <c r="EP740" t="n">
        <v>10212240</v>
      </c>
      <c r="EQ740" t="n">
        <v>29638979</v>
      </c>
      <c r="ER740" t="n">
        <v>371</v>
      </c>
      <c r="EU740" t="n">
        <v>2025</v>
      </c>
      <c r="EV740" t="inlineStr">
        <is>
          <t>국내간접투자</t>
        </is>
      </c>
      <c r="EW740" t="n">
        <v>0</v>
      </c>
      <c r="EX740" t="n">
        <v>54580.2243007903</v>
      </c>
      <c r="EY740" t="n">
        <v>0</v>
      </c>
      <c r="EZ740" t="n">
        <v>0</v>
      </c>
      <c r="FA740" t="n">
        <v>2067704.885503702</v>
      </c>
      <c r="FB740" t="n">
        <v>0</v>
      </c>
      <c r="FC740" t="n">
        <v>54580.2243007903</v>
      </c>
      <c r="FD740" t="n">
        <v>0</v>
      </c>
      <c r="FE740" t="n">
        <v>0</v>
      </c>
      <c r="FF740" t="n">
        <v>6104926.779207552</v>
      </c>
      <c r="FG740" t="n">
        <v>0</v>
      </c>
      <c r="FH740" t="n">
        <v>208054.7756992097</v>
      </c>
      <c r="FI740" t="n">
        <v>0</v>
      </c>
      <c r="FJ740" t="n">
        <v>0</v>
      </c>
      <c r="FK740" t="n">
        <v>7881900.114496299</v>
      </c>
      <c r="FL740" t="n">
        <v>0</v>
      </c>
      <c r="FM740" t="n">
        <v>208054.7756992097</v>
      </c>
      <c r="FN740" t="n">
        <v>0</v>
      </c>
      <c r="FO740" t="n">
        <v>0</v>
      </c>
      <c r="FP740" t="n">
        <v>23271417.22079245</v>
      </c>
      <c r="FQ740" t="b">
        <v>1</v>
      </c>
      <c r="FR740" t="b">
        <v>1</v>
      </c>
    </row>
    <row r="741">
      <c r="A741" t="inlineStr">
        <is>
          <t>BS00001608</t>
        </is>
      </c>
      <c r="B741" t="n">
        <v>406202093408</v>
      </c>
      <c r="C741" t="n">
        <v>6000000001319</v>
      </c>
      <c r="D741" t="inlineStr">
        <is>
          <t>잠실 Tower730 담보대출 리파이낸싱</t>
        </is>
      </c>
      <c r="E741" t="inlineStr">
        <is>
          <t>잠실 Tower730 담보대출 리파이낸싱_2025(일반계정)</t>
        </is>
      </c>
      <c r="F741" t="inlineStr">
        <is>
          <t>부동산</t>
        </is>
      </c>
      <c r="G741" t="inlineStr">
        <is>
          <t>수익형</t>
        </is>
      </c>
      <c r="H741" t="inlineStr">
        <is>
          <t>오피스</t>
        </is>
      </c>
      <c r="I741" t="inlineStr">
        <is>
          <t>국내</t>
        </is>
      </c>
      <c r="J741" t="inlineStr">
        <is>
          <t>아시아</t>
        </is>
      </c>
      <c r="K741" t="inlineStr">
        <is>
          <t>이머징</t>
        </is>
      </c>
      <c r="L741" t="inlineStr">
        <is>
          <t>한국</t>
        </is>
      </c>
      <c r="M741" t="inlineStr">
        <is>
          <t>서울</t>
        </is>
      </c>
      <c r="N741" t="inlineStr">
        <is>
          <t>대출</t>
        </is>
      </c>
      <c r="O741" t="inlineStr">
        <is>
          <t>선순위</t>
        </is>
      </c>
      <c r="P741" t="inlineStr">
        <is>
          <t>대출</t>
        </is>
      </c>
      <c r="Q741" t="inlineStr">
        <is>
          <t>프로젝트</t>
        </is>
      </c>
      <c r="R741" t="inlineStr">
        <is>
          <t>KRW</t>
        </is>
      </c>
      <c r="S741" t="inlineStr">
        <is>
          <t>KRW</t>
        </is>
      </c>
      <c r="T741" s="1" t="n">
        <v>45910</v>
      </c>
      <c r="U741" s="1" t="n">
        <v>47026</v>
      </c>
      <c r="V741" s="1" t="n">
        <v>47026</v>
      </c>
      <c r="X741" t="inlineStr">
        <is>
          <t>해당없음</t>
        </is>
      </c>
      <c r="Y741" t="inlineStr">
        <is>
          <t>해당없음</t>
        </is>
      </c>
      <c r="Z741" t="inlineStr">
        <is>
          <t>무보증</t>
        </is>
      </c>
      <c r="AA741" t="inlineStr">
        <is>
          <t>무보증</t>
        </is>
      </c>
      <c r="AB741" t="inlineStr">
        <is>
          <t>현대인베스트먼트자산운용</t>
        </is>
      </c>
      <c r="AC741" t="inlineStr">
        <is>
          <t>해당없음</t>
        </is>
      </c>
      <c r="AD741" t="inlineStr">
        <is>
          <t>예수빈</t>
        </is>
      </c>
      <c r="AF741" t="inlineStr">
        <is>
          <t>김현우</t>
        </is>
      </c>
      <c r="AH741" s="1" t="n">
        <v>45896</v>
      </c>
      <c r="AI741" t="inlineStr">
        <is>
          <t>신규</t>
        </is>
      </c>
      <c r="AJ741" t="inlineStr">
        <is>
          <t>국내실물</t>
        </is>
      </c>
      <c r="AK741" t="inlineStr">
        <is>
          <t>부동산</t>
        </is>
      </c>
      <c r="AL741" t="inlineStr">
        <is>
          <t>Debt</t>
        </is>
      </c>
      <c r="AM741" t="inlineStr">
        <is>
          <t>인출</t>
        </is>
      </c>
      <c r="AN741" t="inlineStr">
        <is>
          <t>운영</t>
        </is>
      </c>
      <c r="AO741" t="n">
        <v>0</v>
      </c>
      <c r="AP741" t="n">
        <v>30000000000</v>
      </c>
      <c r="AQ741" t="n">
        <v>0</v>
      </c>
      <c r="AR741" t="n">
        <v>30000000000</v>
      </c>
      <c r="AS741" t="n">
        <v>0</v>
      </c>
      <c r="AT741" t="n">
        <v>30000000000</v>
      </c>
      <c r="AU741" t="n">
        <v>0</v>
      </c>
      <c r="AV741" t="n">
        <v>30000000000</v>
      </c>
      <c r="AW741" t="n">
        <v>30000000000</v>
      </c>
      <c r="AX741" t="n">
        <v>0</v>
      </c>
      <c r="AY741" t="n">
        <v>0</v>
      </c>
      <c r="AZ741" t="n">
        <v>0</v>
      </c>
      <c r="BA741" t="n">
        <v>0</v>
      </c>
      <c r="BB741" t="n">
        <v>30000000000</v>
      </c>
      <c r="BC741" t="n">
        <v>30000000000</v>
      </c>
      <c r="BD741" t="n">
        <v>291698630</v>
      </c>
      <c r="BE741" t="n">
        <v>291698630</v>
      </c>
      <c r="BF741" t="n">
        <v>363594612</v>
      </c>
      <c r="BG741" t="n">
        <v>0</v>
      </c>
      <c r="BH741" t="n">
        <v>291698630</v>
      </c>
      <c r="BI741" t="n">
        <v>0</v>
      </c>
      <c r="BJ741" t="n">
        <v>0</v>
      </c>
      <c r="BK741" t="n">
        <v>0</v>
      </c>
      <c r="BL741" t="n">
        <v>362219178</v>
      </c>
      <c r="BM741" t="n">
        <v>0</v>
      </c>
      <c r="BN741" t="n">
        <v>0</v>
      </c>
      <c r="BO741" t="n">
        <v>99469874</v>
      </c>
      <c r="BP741" t="n">
        <v>346582507</v>
      </c>
      <c r="BQ741" t="n">
        <v>99469874</v>
      </c>
      <c r="BR741" t="n">
        <v>346582507</v>
      </c>
      <c r="BS741" t="n">
        <v>0</v>
      </c>
      <c r="BT741" t="n">
        <v>0</v>
      </c>
      <c r="BU741" t="n">
        <v>0</v>
      </c>
      <c r="BV741" t="n">
        <v>99469874</v>
      </c>
      <c r="BW741" t="n">
        <v>346582507</v>
      </c>
      <c r="BX741" t="n">
        <v>0.3322033566398487</v>
      </c>
      <c r="BY741" t="n">
        <v>2.337555238493603</v>
      </c>
      <c r="BZ741" t="n">
        <v>0</v>
      </c>
      <c r="CA741" t="n">
        <v>30000000000</v>
      </c>
      <c r="CB741" t="n">
        <v>29984400000</v>
      </c>
      <c r="CC741" t="n">
        <v>0</v>
      </c>
      <c r="CD741" t="n">
        <v>0</v>
      </c>
      <c r="CE741" t="n">
        <v>30000000000</v>
      </c>
      <c r="CF741" t="n">
        <v>29984400000</v>
      </c>
      <c r="CG741" t="n">
        <v>0</v>
      </c>
      <c r="CH741" t="n">
        <v>30000000000</v>
      </c>
      <c r="CI741" t="n">
        <v>29984400000</v>
      </c>
      <c r="CJ741" t="n">
        <v>0</v>
      </c>
      <c r="CK741" t="n">
        <v>0</v>
      </c>
      <c r="CL741" t="n">
        <v>0</v>
      </c>
      <c r="CM741" t="n">
        <v>0.3291469083333333</v>
      </c>
      <c r="CN741" t="n">
        <v>3.9497629</v>
      </c>
      <c r="CO741" t="n">
        <v>3.9497629</v>
      </c>
      <c r="CP741" t="n">
        <v>9874407250</v>
      </c>
      <c r="CQ741" t="n">
        <v>118492887000</v>
      </c>
      <c r="CR741" t="n">
        <v>118492887000</v>
      </c>
      <c r="CS741" t="n">
        <v>1.0121198204</v>
      </c>
      <c r="CT741" t="n">
        <v>30363594612</v>
      </c>
      <c r="CU741" t="n">
        <v>3.9</v>
      </c>
      <c r="CV741" t="n">
        <v>0</v>
      </c>
      <c r="CW741" t="n">
        <v>3.9</v>
      </c>
      <c r="CX741" t="n">
        <v>0</v>
      </c>
      <c r="CY741" t="n">
        <v>0</v>
      </c>
      <c r="CZ741" t="n">
        <v>117000000000</v>
      </c>
      <c r="DA741" t="n">
        <v>0</v>
      </c>
      <c r="DB741" t="n">
        <v>117000000000</v>
      </c>
      <c r="DC741" t="n">
        <v>0</v>
      </c>
      <c r="DD741" t="n">
        <v>0</v>
      </c>
      <c r="DE741" t="n">
        <v>30000000000</v>
      </c>
      <c r="DF741" t="n">
        <v>0</v>
      </c>
      <c r="DG741" t="n">
        <v>0</v>
      </c>
      <c r="DH741" t="n">
        <v>1</v>
      </c>
      <c r="DI741" t="n">
        <v>0</v>
      </c>
      <c r="DJ741" t="n">
        <v>30000000000</v>
      </c>
      <c r="DK741" t="n">
        <v>0</v>
      </c>
      <c r="DL741" t="n">
        <v>0</v>
      </c>
      <c r="DM741" t="n">
        <v>0</v>
      </c>
      <c r="DN741" t="n">
        <v>30000000000</v>
      </c>
      <c r="DO741" t="n">
        <v>0</v>
      </c>
      <c r="DP741" t="n">
        <v>0</v>
      </c>
      <c r="DQ741" t="n">
        <v>0</v>
      </c>
      <c r="DR741" t="n">
        <v>30000000000</v>
      </c>
      <c r="DS741" t="n">
        <v>0</v>
      </c>
      <c r="DT741" t="n">
        <v>30000000000</v>
      </c>
      <c r="DU741" t="n">
        <v>0</v>
      </c>
      <c r="DV741" t="n">
        <v>0</v>
      </c>
      <c r="DW741" t="n">
        <v>0</v>
      </c>
      <c r="DX741" t="n">
        <v>0</v>
      </c>
      <c r="DY741" t="n">
        <v>0</v>
      </c>
      <c r="DZ741" t="n">
        <v>0</v>
      </c>
      <c r="EA741" t="n">
        <v>0</v>
      </c>
      <c r="EB741" t="n">
        <v>0</v>
      </c>
      <c r="EC741" t="n">
        <v>0</v>
      </c>
      <c r="ED741" t="n">
        <v>0</v>
      </c>
      <c r="EE741" t="n">
        <v>0</v>
      </c>
      <c r="EF741" t="n">
        <v>0</v>
      </c>
      <c r="EG741" t="n">
        <v>99469874</v>
      </c>
      <c r="EH741" t="n">
        <v>0</v>
      </c>
      <c r="EI741" t="n">
        <v>0</v>
      </c>
      <c r="EJ741" t="n">
        <v>0</v>
      </c>
      <c r="EK741" t="n">
        <v>0</v>
      </c>
      <c r="EL741" t="n">
        <v>346582507</v>
      </c>
      <c r="EM741" t="n">
        <v>0</v>
      </c>
      <c r="EN741" t="n">
        <v>0</v>
      </c>
      <c r="EO741" t="n">
        <v>0</v>
      </c>
      <c r="EP741" t="n">
        <v>99469874</v>
      </c>
      <c r="EQ741" t="n">
        <v>346582507</v>
      </c>
      <c r="ER741" t="n">
        <v>289</v>
      </c>
      <c r="EU741" t="n">
        <v>2025</v>
      </c>
      <c r="EV741" t="inlineStr">
        <is>
          <t>국내간접투자</t>
        </is>
      </c>
      <c r="EW741" t="n">
        <v>0</v>
      </c>
      <c r="EX741" t="n">
        <v>99469874</v>
      </c>
      <c r="EY741" t="n">
        <v>0</v>
      </c>
      <c r="EZ741" t="n">
        <v>0</v>
      </c>
      <c r="FA741" t="n">
        <v>0</v>
      </c>
      <c r="FB741" t="n">
        <v>0</v>
      </c>
      <c r="FC741" t="n">
        <v>346582507</v>
      </c>
      <c r="FD741" t="n">
        <v>0</v>
      </c>
      <c r="FE741" t="n">
        <v>0</v>
      </c>
      <c r="FF741" t="n">
        <v>0</v>
      </c>
      <c r="FG741" t="n">
        <v>0</v>
      </c>
      <c r="FH741" t="n">
        <v>0</v>
      </c>
      <c r="FI741" t="n">
        <v>0</v>
      </c>
      <c r="FJ741" t="n">
        <v>0</v>
      </c>
      <c r="FK741" t="n">
        <v>0</v>
      </c>
      <c r="FL741" t="n">
        <v>0</v>
      </c>
      <c r="FM741" t="n">
        <v>0</v>
      </c>
      <c r="FN741" t="n">
        <v>0</v>
      </c>
      <c r="FO741" t="n">
        <v>0</v>
      </c>
      <c r="FP741" t="n">
        <v>0</v>
      </c>
      <c r="FQ741" t="b">
        <v>1</v>
      </c>
      <c r="FR741" t="b">
        <v>1</v>
      </c>
    </row>
    <row r="742">
      <c r="A742" t="inlineStr">
        <is>
          <t>BS00001609</t>
        </is>
      </c>
      <c r="B742" t="inlineStr">
        <is>
          <t>BS0000160901</t>
        </is>
      </c>
      <c r="C742" t="n">
        <v>210002205</v>
      </c>
      <c r="D742" t="inlineStr">
        <is>
          <t>Lightspeed Venture Partners XV-A (Inception), L.P.</t>
        </is>
      </c>
      <c r="E742" t="inlineStr">
        <is>
          <t>LIGHTSPEED VENTURE PARTNERS XV-A (INCEPTION), L.P.</t>
        </is>
      </c>
      <c r="F742" t="inlineStr">
        <is>
          <t>VC</t>
        </is>
      </c>
      <c r="G742" t="inlineStr">
        <is>
          <t>VC</t>
        </is>
      </c>
      <c r="H742" t="inlineStr">
        <is>
          <t>VC</t>
        </is>
      </c>
      <c r="I742" t="inlineStr">
        <is>
          <t>해외</t>
        </is>
      </c>
      <c r="J742" t="inlineStr">
        <is>
          <t>아메리카</t>
        </is>
      </c>
      <c r="K742" t="inlineStr">
        <is>
          <t>선진국</t>
        </is>
      </c>
      <c r="L742" t="inlineStr">
        <is>
          <t>미국</t>
        </is>
      </c>
      <c r="M742" t="inlineStr">
        <is>
          <t>해당없음</t>
        </is>
      </c>
      <c r="N742" t="inlineStr">
        <is>
          <t>수익증권</t>
        </is>
      </c>
      <c r="O742" t="inlineStr">
        <is>
          <t>지분</t>
        </is>
      </c>
      <c r="P742" t="inlineStr">
        <is>
          <t>주식형</t>
        </is>
      </c>
      <c r="Q742" t="inlineStr">
        <is>
          <t>블라인드</t>
        </is>
      </c>
      <c r="R742" t="inlineStr">
        <is>
          <t>USD</t>
        </is>
      </c>
      <c r="S742" t="inlineStr">
        <is>
          <t>USD</t>
        </is>
      </c>
      <c r="T742" s="1" t="n">
        <v>45926</v>
      </c>
      <c r="U742" s="1" t="n">
        <v>47908</v>
      </c>
      <c r="V742" s="1" t="n">
        <v>49490</v>
      </c>
      <c r="X742" t="inlineStr">
        <is>
          <t>해당없음</t>
        </is>
      </c>
      <c r="Y742" t="inlineStr">
        <is>
          <t>해당없음</t>
        </is>
      </c>
      <c r="Z742" t="inlineStr">
        <is>
          <t>해당없음</t>
        </is>
      </c>
      <c r="AA742" t="inlineStr">
        <is>
          <t>해당없음</t>
        </is>
      </c>
      <c r="AB742" t="inlineStr">
        <is>
          <t>해당없음</t>
        </is>
      </c>
      <c r="AC742" t="inlineStr">
        <is>
          <t>Lightspeed Venture Partners</t>
        </is>
      </c>
      <c r="AD742" t="inlineStr">
        <is>
          <t>서민관</t>
        </is>
      </c>
      <c r="AF742" t="inlineStr">
        <is>
          <t>권우철</t>
        </is>
      </c>
      <c r="AH742" s="1" t="n">
        <v>45898</v>
      </c>
      <c r="AI742" t="inlineStr">
        <is>
          <t>신규</t>
        </is>
      </c>
      <c r="AJ742" t="inlineStr">
        <is>
          <t>사모투자</t>
        </is>
      </c>
      <c r="AK742" t="inlineStr">
        <is>
          <t>VC</t>
        </is>
      </c>
      <c r="AL742" t="inlineStr">
        <is>
          <t>Equity</t>
        </is>
      </c>
      <c r="AM742" t="inlineStr">
        <is>
          <t>인출</t>
        </is>
      </c>
      <c r="AN742" t="inlineStr">
        <is>
          <t>운영</t>
        </is>
      </c>
      <c r="AO742" t="n">
        <v>7875000</v>
      </c>
      <c r="AP742" t="n">
        <v>11025000000</v>
      </c>
      <c r="AQ742" t="n">
        <v>0</v>
      </c>
      <c r="AR742" t="n">
        <v>11025000000</v>
      </c>
      <c r="AS742" t="n">
        <v>993285562</v>
      </c>
      <c r="AT742" t="n">
        <v>2862180562</v>
      </c>
      <c r="AU742" t="n">
        <v>993285562</v>
      </c>
      <c r="AV742" t="n">
        <v>2862180562</v>
      </c>
      <c r="AW742" t="n">
        <v>2862180562</v>
      </c>
      <c r="AX742" t="n">
        <v>0</v>
      </c>
      <c r="AY742" t="n">
        <v>0</v>
      </c>
      <c r="AZ742" t="n">
        <v>0</v>
      </c>
      <c r="BA742" t="n">
        <v>993285562</v>
      </c>
      <c r="BB742" t="n">
        <v>2862180562</v>
      </c>
      <c r="BC742" t="n">
        <v>2862180562</v>
      </c>
      <c r="BD742" t="n">
        <v>0</v>
      </c>
      <c r="BE742" t="n">
        <v>0</v>
      </c>
      <c r="BF742" t="n">
        <v>0</v>
      </c>
      <c r="BG742" t="n">
        <v>0</v>
      </c>
      <c r="BH742" t="n">
        <v>0</v>
      </c>
      <c r="BI742" t="n">
        <v>0</v>
      </c>
      <c r="BJ742" t="n">
        <v>0</v>
      </c>
      <c r="BK742" t="n">
        <v>0</v>
      </c>
      <c r="BL742" t="n">
        <v>0</v>
      </c>
      <c r="BM742" t="n">
        <v>-8445575</v>
      </c>
      <c r="BN742" t="n">
        <v>-172932626</v>
      </c>
      <c r="BO742" t="n">
        <v>0</v>
      </c>
      <c r="BP742" t="n">
        <v>0</v>
      </c>
      <c r="BQ742" t="n">
        <v>-8445575</v>
      </c>
      <c r="BR742" t="n">
        <v>-172932626</v>
      </c>
      <c r="BS742" t="n">
        <v>0</v>
      </c>
      <c r="BT742" t="n">
        <v>0</v>
      </c>
      <c r="BU742" t="n">
        <v>0</v>
      </c>
      <c r="BV742" t="n">
        <v>-8445575</v>
      </c>
      <c r="BW742" t="n">
        <v>-172932626</v>
      </c>
      <c r="BX742" t="n">
        <v>-0.3722465397885113</v>
      </c>
      <c r="BY742" t="n">
        <v>-11.92899581422874</v>
      </c>
      <c r="BZ742" t="n">
        <v>2008125</v>
      </c>
      <c r="CA742" t="n">
        <v>2862180562</v>
      </c>
      <c r="CB742" t="n">
        <v>1868895000</v>
      </c>
      <c r="CC742" t="n">
        <v>0</v>
      </c>
      <c r="CD742" t="n">
        <v>1900086</v>
      </c>
      <c r="CE742" t="n">
        <v>2726433401</v>
      </c>
      <c r="CF742" t="n">
        <v>1802745473</v>
      </c>
      <c r="CG742" t="n">
        <v>0</v>
      </c>
      <c r="CH742" t="n">
        <v>2707155401</v>
      </c>
      <c r="CI742" t="n">
        <v>1710639473</v>
      </c>
      <c r="CJ742" t="n">
        <v>0</v>
      </c>
      <c r="CK742" t="n">
        <v>-155025161.0000005</v>
      </c>
      <c r="CL742" t="n">
        <v>0</v>
      </c>
      <c r="CM742" t="n">
        <v>-35.43079145252705</v>
      </c>
      <c r="CN742" t="n">
        <v>2.980232238769531e-07</v>
      </c>
      <c r="CO742" t="n">
        <v>-24.30224858224393</v>
      </c>
      <c r="CP742" t="n">
        <v>-96599693240.03505</v>
      </c>
      <c r="CQ742" t="n">
        <v>812.5404718518257</v>
      </c>
      <c r="CR742" t="n">
        <v>-66258462254.03474</v>
      </c>
      <c r="CS742" t="n">
        <v>0.9525721183344407</v>
      </c>
      <c r="CT742" t="n">
        <v>2597124440.288343</v>
      </c>
      <c r="CU742" t="n">
        <v>0</v>
      </c>
      <c r="CV742" t="n">
        <v>0</v>
      </c>
      <c r="CW742" t="n">
        <v>0</v>
      </c>
      <c r="CX742" t="n">
        <v>0</v>
      </c>
      <c r="CY742" t="n">
        <v>0</v>
      </c>
      <c r="CZ742" t="n">
        <v>0</v>
      </c>
      <c r="DA742" t="n">
        <v>0</v>
      </c>
      <c r="DB742" t="n">
        <v>0</v>
      </c>
      <c r="DC742" t="n">
        <v>0</v>
      </c>
      <c r="DD742" t="n">
        <v>0</v>
      </c>
      <c r="DE742" t="n">
        <v>0</v>
      </c>
      <c r="DF742" t="n">
        <v>0</v>
      </c>
      <c r="DG742" t="n">
        <v>0</v>
      </c>
      <c r="DH742" t="n">
        <v>0</v>
      </c>
      <c r="DI742" t="n">
        <v>1</v>
      </c>
      <c r="DJ742" t="n">
        <v>0</v>
      </c>
      <c r="DK742" t="n">
        <v>2726433401</v>
      </c>
      <c r="DL742" t="n">
        <v>0</v>
      </c>
      <c r="DM742" t="n">
        <v>0</v>
      </c>
      <c r="DN742" t="n">
        <v>0</v>
      </c>
      <c r="DO742" t="n">
        <v>2862180562</v>
      </c>
      <c r="DP742" t="n">
        <v>0</v>
      </c>
      <c r="DQ742" t="n">
        <v>0</v>
      </c>
      <c r="DR742" t="n">
        <v>0</v>
      </c>
      <c r="DS742" t="n">
        <v>2862180562</v>
      </c>
      <c r="DT742" t="n">
        <v>0</v>
      </c>
      <c r="DU742" t="n">
        <v>11025000000</v>
      </c>
      <c r="DV742" t="n">
        <v>0</v>
      </c>
      <c r="DW742" t="n">
        <v>0</v>
      </c>
      <c r="DX742" t="n">
        <v>0</v>
      </c>
      <c r="DY742" t="n">
        <v>0</v>
      </c>
      <c r="DZ742" t="n">
        <v>0</v>
      </c>
      <c r="EA742" t="n">
        <v>0</v>
      </c>
      <c r="EB742" t="n">
        <v>0</v>
      </c>
      <c r="EC742" t="n">
        <v>0</v>
      </c>
      <c r="ED742" t="n">
        <v>0</v>
      </c>
      <c r="EE742" t="n">
        <v>0</v>
      </c>
      <c r="EF742" t="n">
        <v>-72828000</v>
      </c>
      <c r="EG742" t="n">
        <v>0</v>
      </c>
      <c r="EH742" t="n">
        <v>0</v>
      </c>
      <c r="EI742" t="n">
        <v>61152059</v>
      </c>
      <c r="EJ742" t="n">
        <v>3230366</v>
      </c>
      <c r="EK742" t="n">
        <v>19278000</v>
      </c>
      <c r="EL742" t="n">
        <v>0</v>
      </c>
      <c r="EM742" t="n">
        <v>0</v>
      </c>
      <c r="EN742" t="n">
        <v>-37185465</v>
      </c>
      <c r="EO742" t="n">
        <v>-155025161</v>
      </c>
      <c r="EP742" t="n">
        <v>-8445575</v>
      </c>
      <c r="EQ742" t="n">
        <v>-172932626</v>
      </c>
      <c r="ER742" t="n">
        <v>693</v>
      </c>
      <c r="ES742" t="inlineStr">
        <is>
          <t>Early Stage</t>
        </is>
      </c>
      <c r="EU742" t="n">
        <v>2025</v>
      </c>
      <c r="EV742" t="inlineStr">
        <is>
          <t>해외직접투자</t>
        </is>
      </c>
      <c r="EW742" t="n">
        <v>0</v>
      </c>
      <c r="EX742" t="n">
        <v>0</v>
      </c>
      <c r="EY742" t="n">
        <v>0</v>
      </c>
      <c r="EZ742" t="n">
        <v>0</v>
      </c>
      <c r="FA742" t="n">
        <v>0</v>
      </c>
      <c r="FB742" t="n">
        <v>0</v>
      </c>
      <c r="FC742" t="n">
        <v>0</v>
      </c>
      <c r="FD742" t="n">
        <v>0</v>
      </c>
      <c r="FE742" t="n">
        <v>0</v>
      </c>
      <c r="FF742" t="n">
        <v>0</v>
      </c>
      <c r="FG742" t="n">
        <v>-72828000</v>
      </c>
      <c r="FH742" t="n">
        <v>0</v>
      </c>
      <c r="FI742" t="n">
        <v>0</v>
      </c>
      <c r="FJ742" t="n">
        <v>61152059</v>
      </c>
      <c r="FK742" t="n">
        <v>3230366</v>
      </c>
      <c r="FL742" t="n">
        <v>19278000</v>
      </c>
      <c r="FM742" t="n">
        <v>0</v>
      </c>
      <c r="FN742" t="n">
        <v>0</v>
      </c>
      <c r="FO742" t="n">
        <v>-37185465</v>
      </c>
      <c r="FP742" t="n">
        <v>-155025161</v>
      </c>
      <c r="FQ742" t="b">
        <v>1</v>
      </c>
      <c r="FR742" t="b">
        <v>1</v>
      </c>
    </row>
    <row r="743">
      <c r="A743" t="inlineStr">
        <is>
          <t>BS00001610</t>
        </is>
      </c>
      <c r="B743" t="inlineStr">
        <is>
          <t>BS0000161001</t>
        </is>
      </c>
      <c r="C743" t="n">
        <v>210002206</v>
      </c>
      <c r="D743" t="inlineStr">
        <is>
          <t>Lightspeed Venture Partners XV-B (Ignite), L.P.</t>
        </is>
      </c>
      <c r="E743" t="inlineStr">
        <is>
          <t>LIGHTSPEED VENTURE PARTNERS XV-B(IGNITE), L.P.</t>
        </is>
      </c>
      <c r="F743" t="inlineStr">
        <is>
          <t>VC</t>
        </is>
      </c>
      <c r="G743" t="inlineStr">
        <is>
          <t>VC</t>
        </is>
      </c>
      <c r="H743" t="inlineStr">
        <is>
          <t>VC</t>
        </is>
      </c>
      <c r="I743" t="inlineStr">
        <is>
          <t>해외</t>
        </is>
      </c>
      <c r="J743" t="inlineStr">
        <is>
          <t>아메리카</t>
        </is>
      </c>
      <c r="K743" t="inlineStr">
        <is>
          <t>선진국</t>
        </is>
      </c>
      <c r="L743" t="inlineStr">
        <is>
          <t>미국</t>
        </is>
      </c>
      <c r="M743" t="inlineStr">
        <is>
          <t>해당없음</t>
        </is>
      </c>
      <c r="N743" t="inlineStr">
        <is>
          <t>수익증권</t>
        </is>
      </c>
      <c r="O743" t="inlineStr">
        <is>
          <t>지분</t>
        </is>
      </c>
      <c r="P743" t="inlineStr">
        <is>
          <t>주식형</t>
        </is>
      </c>
      <c r="Q743" t="inlineStr">
        <is>
          <t>블라인드</t>
        </is>
      </c>
      <c r="R743" t="inlineStr">
        <is>
          <t>USD</t>
        </is>
      </c>
      <c r="S743" t="inlineStr">
        <is>
          <t>USD</t>
        </is>
      </c>
      <c r="T743" s="1" t="n">
        <v>45926</v>
      </c>
      <c r="U743" s="1" t="n">
        <v>47908</v>
      </c>
      <c r="V743" s="1" t="n">
        <v>49490</v>
      </c>
      <c r="X743" t="inlineStr">
        <is>
          <t>해당없음</t>
        </is>
      </c>
      <c r="Y743" t="inlineStr">
        <is>
          <t>해당없음</t>
        </is>
      </c>
      <c r="Z743" t="inlineStr">
        <is>
          <t>해당없음</t>
        </is>
      </c>
      <c r="AA743" t="inlineStr">
        <is>
          <t>해당없음</t>
        </is>
      </c>
      <c r="AB743" t="inlineStr">
        <is>
          <t>해당없음</t>
        </is>
      </c>
      <c r="AC743" t="inlineStr">
        <is>
          <t>Lightspeed Venture Partners</t>
        </is>
      </c>
      <c r="AD743" t="inlineStr">
        <is>
          <t>서민관</t>
        </is>
      </c>
      <c r="AF743" t="inlineStr">
        <is>
          <t>권우철</t>
        </is>
      </c>
      <c r="AH743" s="1" t="n">
        <v>45898</v>
      </c>
      <c r="AI743" t="inlineStr">
        <is>
          <t>신규</t>
        </is>
      </c>
      <c r="AJ743" t="inlineStr">
        <is>
          <t>사모투자</t>
        </is>
      </c>
      <c r="AK743" t="inlineStr">
        <is>
          <t>VC</t>
        </is>
      </c>
      <c r="AL743" t="inlineStr">
        <is>
          <t>Equity</t>
        </is>
      </c>
      <c r="AM743" t="inlineStr">
        <is>
          <t>인출</t>
        </is>
      </c>
      <c r="AN743" t="inlineStr">
        <is>
          <t>운영</t>
        </is>
      </c>
      <c r="AO743" t="n">
        <v>9625000</v>
      </c>
      <c r="AP743" t="n">
        <v>13475000000</v>
      </c>
      <c r="AQ743" t="n">
        <v>0</v>
      </c>
      <c r="AR743" t="n">
        <v>13475000000</v>
      </c>
      <c r="AS743" t="n">
        <v>1928272500</v>
      </c>
      <c r="AT743" t="n">
        <v>5018667500</v>
      </c>
      <c r="AU743" t="n">
        <v>1928272500</v>
      </c>
      <c r="AV743" t="n">
        <v>5018667500</v>
      </c>
      <c r="AW743" t="n">
        <v>5018667500</v>
      </c>
      <c r="AX743" t="n">
        <v>0</v>
      </c>
      <c r="AY743" t="n">
        <v>0</v>
      </c>
      <c r="AZ743" t="n">
        <v>0</v>
      </c>
      <c r="BA743" t="n">
        <v>1928272500</v>
      </c>
      <c r="BB743" t="n">
        <v>5018667500</v>
      </c>
      <c r="BC743" t="n">
        <v>5018667500</v>
      </c>
      <c r="BD743" t="n">
        <v>0</v>
      </c>
      <c r="BE743" t="n">
        <v>0</v>
      </c>
      <c r="BF743" t="n">
        <v>0</v>
      </c>
      <c r="BG743" t="n">
        <v>0</v>
      </c>
      <c r="BH743" t="n">
        <v>0</v>
      </c>
      <c r="BI743" t="n">
        <v>0</v>
      </c>
      <c r="BJ743" t="n">
        <v>0</v>
      </c>
      <c r="BK743" t="n">
        <v>0</v>
      </c>
      <c r="BL743" t="n">
        <v>0</v>
      </c>
      <c r="BM743" t="n">
        <v>-11881339</v>
      </c>
      <c r="BN743" t="n">
        <v>-43763724</v>
      </c>
      <c r="BO743" t="n">
        <v>0</v>
      </c>
      <c r="BP743" t="n">
        <v>0</v>
      </c>
      <c r="BQ743" t="n">
        <v>-11881339</v>
      </c>
      <c r="BR743" t="n">
        <v>-43763724</v>
      </c>
      <c r="BS743" t="n">
        <v>0</v>
      </c>
      <c r="BT743" t="n">
        <v>0</v>
      </c>
      <c r="BU743" t="n">
        <v>0</v>
      </c>
      <c r="BV743" t="n">
        <v>-11881339</v>
      </c>
      <c r="BW743" t="n">
        <v>-43763724</v>
      </c>
      <c r="BX743" t="n">
        <v>-0.2879329956011204</v>
      </c>
      <c r="BY743" t="n">
        <v>-1.72855848953709</v>
      </c>
      <c r="BZ743" t="n">
        <v>3513125</v>
      </c>
      <c r="CA743" t="n">
        <v>5018667500</v>
      </c>
      <c r="CB743" t="n">
        <v>3090395000</v>
      </c>
      <c r="CC743" t="n">
        <v>0</v>
      </c>
      <c r="CD743" t="n">
        <v>3498394</v>
      </c>
      <c r="CE743" t="n">
        <v>5019845551</v>
      </c>
      <c r="CF743" t="n">
        <v>3221123031</v>
      </c>
      <c r="CG743" t="n">
        <v>0</v>
      </c>
      <c r="CH743" t="n">
        <v>4997530005.343749</v>
      </c>
      <c r="CI743" t="n">
        <v>3068817031</v>
      </c>
      <c r="CJ743" t="n">
        <v>0</v>
      </c>
      <c r="CK743" t="n">
        <v>-21137494.65625095</v>
      </c>
      <c r="CL743" t="n">
        <v>0</v>
      </c>
      <c r="CM743" t="n">
        <v>-36.40439711511135</v>
      </c>
      <c r="CN743" t="n">
        <v>2.980232238769531e-07</v>
      </c>
      <c r="CO743" t="n">
        <v>0.1404461264610291</v>
      </c>
      <c r="CP743" t="n">
        <v>-182744450895.1289</v>
      </c>
      <c r="CQ743" t="n">
        <v>1496.0305544734</v>
      </c>
      <c r="CR743" t="n">
        <v>705017863.0705802</v>
      </c>
      <c r="CS743" t="n">
        <v>1.000234733821278</v>
      </c>
      <c r="CT743" t="n">
        <v>5021023878.528413</v>
      </c>
      <c r="CU743" t="n">
        <v>0</v>
      </c>
      <c r="CV743" t="n">
        <v>0</v>
      </c>
      <c r="CW743" t="n">
        <v>0</v>
      </c>
      <c r="CX743" t="n">
        <v>0</v>
      </c>
      <c r="CY743" t="n">
        <v>0</v>
      </c>
      <c r="CZ743" t="n">
        <v>0</v>
      </c>
      <c r="DA743" t="n">
        <v>0</v>
      </c>
      <c r="DB743" t="n">
        <v>0</v>
      </c>
      <c r="DC743" t="n">
        <v>0</v>
      </c>
      <c r="DD743" t="n">
        <v>0</v>
      </c>
      <c r="DE743" t="n">
        <v>0</v>
      </c>
      <c r="DF743" t="n">
        <v>0</v>
      </c>
      <c r="DG743" t="n">
        <v>0</v>
      </c>
      <c r="DH743" t="n">
        <v>0</v>
      </c>
      <c r="DI743" t="n">
        <v>1</v>
      </c>
      <c r="DJ743" t="n">
        <v>0</v>
      </c>
      <c r="DK743" t="n">
        <v>5019845551</v>
      </c>
      <c r="DL743" t="n">
        <v>0</v>
      </c>
      <c r="DM743" t="n">
        <v>0</v>
      </c>
      <c r="DN743" t="n">
        <v>0</v>
      </c>
      <c r="DO743" t="n">
        <v>5018667500</v>
      </c>
      <c r="DP743" t="n">
        <v>0</v>
      </c>
      <c r="DQ743" t="n">
        <v>0</v>
      </c>
      <c r="DR743" t="n">
        <v>0</v>
      </c>
      <c r="DS743" t="n">
        <v>5018667500</v>
      </c>
      <c r="DT743" t="n">
        <v>0</v>
      </c>
      <c r="DU743" t="n">
        <v>13475000000</v>
      </c>
      <c r="DV743" t="n">
        <v>0</v>
      </c>
      <c r="DW743" t="n">
        <v>0</v>
      </c>
      <c r="DX743" t="n">
        <v>0</v>
      </c>
      <c r="DY743" t="n">
        <v>0</v>
      </c>
      <c r="DZ743" t="n">
        <v>0</v>
      </c>
      <c r="EA743" t="n">
        <v>0</v>
      </c>
      <c r="EB743" t="n">
        <v>0</v>
      </c>
      <c r="EC743" t="n">
        <v>0</v>
      </c>
      <c r="ED743" t="n">
        <v>0</v>
      </c>
      <c r="EE743" t="n">
        <v>0</v>
      </c>
      <c r="EF743" t="n">
        <v>-129990437</v>
      </c>
      <c r="EG743" t="n">
        <v>0</v>
      </c>
      <c r="EH743" t="n">
        <v>0</v>
      </c>
      <c r="EI743" t="n">
        <v>117668641</v>
      </c>
      <c r="EJ743" t="n">
        <v>440457</v>
      </c>
      <c r="EK743" t="n">
        <v>22315563</v>
      </c>
      <c r="EL743" t="n">
        <v>0</v>
      </c>
      <c r="EM743" t="n">
        <v>0</v>
      </c>
      <c r="EN743" t="n">
        <v>-44941775</v>
      </c>
      <c r="EO743" t="n">
        <v>-21137512</v>
      </c>
      <c r="EP743" t="n">
        <v>-11881339</v>
      </c>
      <c r="EQ743" t="n">
        <v>-43763724</v>
      </c>
      <c r="ER743" t="n">
        <v>680</v>
      </c>
      <c r="ES743" t="inlineStr">
        <is>
          <t>Early Stage</t>
        </is>
      </c>
      <c r="EU743" t="n">
        <v>2025</v>
      </c>
      <c r="EV743" t="inlineStr">
        <is>
          <t>해외직접투자</t>
        </is>
      </c>
      <c r="EW743" t="n">
        <v>0</v>
      </c>
      <c r="EX743" t="n">
        <v>0</v>
      </c>
      <c r="EY743" t="n">
        <v>0</v>
      </c>
      <c r="EZ743" t="n">
        <v>0</v>
      </c>
      <c r="FA743" t="n">
        <v>0</v>
      </c>
      <c r="FB743" t="n">
        <v>0</v>
      </c>
      <c r="FC743" t="n">
        <v>0</v>
      </c>
      <c r="FD743" t="n">
        <v>0</v>
      </c>
      <c r="FE743" t="n">
        <v>0</v>
      </c>
      <c r="FF743" t="n">
        <v>0</v>
      </c>
      <c r="FG743" t="n">
        <v>-129990437</v>
      </c>
      <c r="FH743" t="n">
        <v>0</v>
      </c>
      <c r="FI743" t="n">
        <v>0</v>
      </c>
      <c r="FJ743" t="n">
        <v>117668641</v>
      </c>
      <c r="FK743" t="n">
        <v>440457</v>
      </c>
      <c r="FL743" t="n">
        <v>22315563</v>
      </c>
      <c r="FM743" t="n">
        <v>0</v>
      </c>
      <c r="FN743" t="n">
        <v>0</v>
      </c>
      <c r="FO743" t="n">
        <v>-44941775</v>
      </c>
      <c r="FP743" t="n">
        <v>-21137512</v>
      </c>
      <c r="FQ743" t="b">
        <v>1</v>
      </c>
      <c r="FR743" t="b">
        <v>1</v>
      </c>
    </row>
    <row r="744">
      <c r="A744" t="inlineStr">
        <is>
          <t>BS00001611</t>
        </is>
      </c>
      <c r="B744" t="inlineStr">
        <is>
          <t>BS0000161101</t>
        </is>
      </c>
      <c r="C744" t="n">
        <v>210002207</v>
      </c>
      <c r="D744" t="inlineStr">
        <is>
          <t>Lightspeed Opportunity Fund III, L.P.</t>
        </is>
      </c>
      <c r="E744" t="inlineStr">
        <is>
          <t>LIGHTSPEED OPPORTUNITY FUND III, L.P.</t>
        </is>
      </c>
      <c r="F744" t="inlineStr">
        <is>
          <t>VC</t>
        </is>
      </c>
      <c r="G744" t="inlineStr">
        <is>
          <t>VC</t>
        </is>
      </c>
      <c r="H744" t="inlineStr">
        <is>
          <t>VC</t>
        </is>
      </c>
      <c r="I744" t="inlineStr">
        <is>
          <t>해외</t>
        </is>
      </c>
      <c r="J744" t="inlineStr">
        <is>
          <t>아메리카</t>
        </is>
      </c>
      <c r="K744" t="inlineStr">
        <is>
          <t>선진국</t>
        </is>
      </c>
      <c r="L744" t="inlineStr">
        <is>
          <t>미국</t>
        </is>
      </c>
      <c r="M744" t="inlineStr">
        <is>
          <t>해당없음</t>
        </is>
      </c>
      <c r="N744" t="inlineStr">
        <is>
          <t>수익증권</t>
        </is>
      </c>
      <c r="O744" t="inlineStr">
        <is>
          <t>지분</t>
        </is>
      </c>
      <c r="P744" t="inlineStr">
        <is>
          <t>주식형</t>
        </is>
      </c>
      <c r="Q744" t="inlineStr">
        <is>
          <t>블라인드</t>
        </is>
      </c>
      <c r="R744" t="inlineStr">
        <is>
          <t>USD</t>
        </is>
      </c>
      <c r="S744" t="inlineStr">
        <is>
          <t>USD</t>
        </is>
      </c>
      <c r="T744" s="1" t="n">
        <v>45926</v>
      </c>
      <c r="U744" s="1" t="n">
        <v>47849</v>
      </c>
      <c r="V744" s="1" t="n">
        <v>49490</v>
      </c>
      <c r="X744" t="inlineStr">
        <is>
          <t>해당없음</t>
        </is>
      </c>
      <c r="Y744" t="inlineStr">
        <is>
          <t>해당없음</t>
        </is>
      </c>
      <c r="Z744" t="inlineStr">
        <is>
          <t>해당없음</t>
        </is>
      </c>
      <c r="AA744" t="inlineStr">
        <is>
          <t>해당없음</t>
        </is>
      </c>
      <c r="AB744" t="inlineStr">
        <is>
          <t>해당없음</t>
        </is>
      </c>
      <c r="AC744" t="inlineStr">
        <is>
          <t>Lightspeed Venture Partners</t>
        </is>
      </c>
      <c r="AD744" t="inlineStr">
        <is>
          <t>서민관</t>
        </is>
      </c>
      <c r="AF744" t="inlineStr">
        <is>
          <t>권우철</t>
        </is>
      </c>
      <c r="AH744" s="1" t="n">
        <v>45898</v>
      </c>
      <c r="AI744" t="inlineStr">
        <is>
          <t>신규</t>
        </is>
      </c>
      <c r="AJ744" t="inlineStr">
        <is>
          <t>사모투자</t>
        </is>
      </c>
      <c r="AK744" t="inlineStr">
        <is>
          <t>VC</t>
        </is>
      </c>
      <c r="AL744" t="inlineStr">
        <is>
          <t>Equity</t>
        </is>
      </c>
      <c r="AM744" t="inlineStr">
        <is>
          <t>인출</t>
        </is>
      </c>
      <c r="AN744" t="inlineStr">
        <is>
          <t>운영</t>
        </is>
      </c>
      <c r="AO744" t="n">
        <v>12500000</v>
      </c>
      <c r="AP744" t="n">
        <v>17500000000</v>
      </c>
      <c r="AQ744" t="n">
        <v>0</v>
      </c>
      <c r="AR744" t="n">
        <v>17500000000</v>
      </c>
      <c r="AS744" t="n">
        <v>0</v>
      </c>
      <c r="AT744" t="n">
        <v>6456500000</v>
      </c>
      <c r="AU744" t="n">
        <v>0</v>
      </c>
      <c r="AV744" t="n">
        <v>6456500000</v>
      </c>
      <c r="AW744" t="n">
        <v>6456500000</v>
      </c>
      <c r="AX744" t="n">
        <v>0</v>
      </c>
      <c r="AY744" t="n">
        <v>0</v>
      </c>
      <c r="AZ744" t="n">
        <v>0</v>
      </c>
      <c r="BA744" t="n">
        <v>0</v>
      </c>
      <c r="BB744" t="n">
        <v>6456500000</v>
      </c>
      <c r="BC744" t="n">
        <v>6456500000</v>
      </c>
      <c r="BD744" t="n">
        <v>0</v>
      </c>
      <c r="BE744" t="n">
        <v>0</v>
      </c>
      <c r="BF744" t="n">
        <v>0</v>
      </c>
      <c r="BG744" t="n">
        <v>0</v>
      </c>
      <c r="BH744" t="n">
        <v>0</v>
      </c>
      <c r="BI744" t="n">
        <v>0</v>
      </c>
      <c r="BJ744" t="n">
        <v>0</v>
      </c>
      <c r="BK744" t="n">
        <v>0</v>
      </c>
      <c r="BL744" t="n">
        <v>0</v>
      </c>
      <c r="BM744" t="n">
        <v>-4738453</v>
      </c>
      <c r="BN744" t="n">
        <v>3142464934</v>
      </c>
      <c r="BO744" t="n">
        <v>0</v>
      </c>
      <c r="BP744" t="n">
        <v>0</v>
      </c>
      <c r="BQ744" t="n">
        <v>-4738453</v>
      </c>
      <c r="BR744" t="n">
        <v>3142464934</v>
      </c>
      <c r="BS744" t="n">
        <v>0</v>
      </c>
      <c r="BT744" t="n">
        <v>0</v>
      </c>
      <c r="BU744" t="n">
        <v>0</v>
      </c>
      <c r="BV744" t="n">
        <v>-4738453</v>
      </c>
      <c r="BW744" t="n">
        <v>3142464934</v>
      </c>
      <c r="BX744" t="n">
        <v>-0.04813389587208644</v>
      </c>
      <c r="BY744" t="n">
        <v>95.25510617621585</v>
      </c>
      <c r="BZ744" t="n">
        <v>4625000</v>
      </c>
      <c r="CA744" t="n">
        <v>6456500000</v>
      </c>
      <c r="CB744" t="n">
        <v>6456500000</v>
      </c>
      <c r="CC744" t="n">
        <v>0</v>
      </c>
      <c r="CD744" t="n">
        <v>6788252</v>
      </c>
      <c r="CE744" t="n">
        <v>9740462795</v>
      </c>
      <c r="CF744" t="n">
        <v>9943431530</v>
      </c>
      <c r="CG744" t="n">
        <v>0</v>
      </c>
      <c r="CH744" t="n">
        <v>9560550295</v>
      </c>
      <c r="CI744" t="n">
        <v>9625231530</v>
      </c>
      <c r="CJ744" t="n">
        <v>0</v>
      </c>
      <c r="CK744" t="n">
        <v>3104050295</v>
      </c>
      <c r="CL744" t="n">
        <v>0</v>
      </c>
      <c r="CM744" t="n">
        <v>-22.19153113663197</v>
      </c>
      <c r="CN744" t="n">
        <v>2.980232238769531e-07</v>
      </c>
      <c r="CO744" t="n">
        <v>377.5131154060364</v>
      </c>
      <c r="CP744" t="n">
        <v>-216155783400.4477</v>
      </c>
      <c r="CQ744" t="n">
        <v>2902.884124219418</v>
      </c>
      <c r="CR744" t="n">
        <v>3677152455237.039</v>
      </c>
      <c r="CS744" t="n">
        <v>1.508628946797801</v>
      </c>
      <c r="CT744" t="n">
        <v>14694744127.74401</v>
      </c>
      <c r="CU744" t="n">
        <v>0</v>
      </c>
      <c r="CV744" t="n">
        <v>0</v>
      </c>
      <c r="CW744" t="n">
        <v>0</v>
      </c>
      <c r="CX744" t="n">
        <v>0</v>
      </c>
      <c r="CY744" t="n">
        <v>0</v>
      </c>
      <c r="CZ744" t="n">
        <v>0</v>
      </c>
      <c r="DA744" t="n">
        <v>0</v>
      </c>
      <c r="DB744" t="n">
        <v>0</v>
      </c>
      <c r="DC744" t="n">
        <v>0</v>
      </c>
      <c r="DD744" t="n">
        <v>0</v>
      </c>
      <c r="DE744" t="n">
        <v>0</v>
      </c>
      <c r="DF744" t="n">
        <v>0</v>
      </c>
      <c r="DG744" t="n">
        <v>0</v>
      </c>
      <c r="DH744" t="n">
        <v>0</v>
      </c>
      <c r="DI744" t="n">
        <v>1</v>
      </c>
      <c r="DJ744" t="n">
        <v>0</v>
      </c>
      <c r="DK744" t="n">
        <v>9740462795</v>
      </c>
      <c r="DL744" t="n">
        <v>0</v>
      </c>
      <c r="DM744" t="n">
        <v>0</v>
      </c>
      <c r="DN744" t="n">
        <v>0</v>
      </c>
      <c r="DO744" t="n">
        <v>6456500000</v>
      </c>
      <c r="DP744" t="n">
        <v>0</v>
      </c>
      <c r="DQ744" t="n">
        <v>0</v>
      </c>
      <c r="DR744" t="n">
        <v>0</v>
      </c>
      <c r="DS744" t="n">
        <v>6456500000</v>
      </c>
      <c r="DT744" t="n">
        <v>0</v>
      </c>
      <c r="DU744" t="n">
        <v>17500000000</v>
      </c>
      <c r="DV744" t="n">
        <v>0</v>
      </c>
      <c r="DW744" t="n">
        <v>0</v>
      </c>
      <c r="DX744" t="n">
        <v>0</v>
      </c>
      <c r="DY744" t="n">
        <v>0</v>
      </c>
      <c r="DZ744" t="n">
        <v>0</v>
      </c>
      <c r="EA744" t="n">
        <v>0</v>
      </c>
      <c r="EB744" t="n">
        <v>0</v>
      </c>
      <c r="EC744" t="n">
        <v>0</v>
      </c>
      <c r="ED744" t="n">
        <v>0</v>
      </c>
      <c r="EE744" t="n">
        <v>0</v>
      </c>
      <c r="EF744" t="n">
        <v>-138287500</v>
      </c>
      <c r="EG744" t="n">
        <v>0</v>
      </c>
      <c r="EH744" t="n">
        <v>0</v>
      </c>
      <c r="EI744" t="n">
        <v>198230282</v>
      </c>
      <c r="EJ744" t="n">
        <v>-64681235</v>
      </c>
      <c r="EK744" t="n">
        <v>179912500</v>
      </c>
      <c r="EL744" t="n">
        <v>0</v>
      </c>
      <c r="EM744" t="n">
        <v>0</v>
      </c>
      <c r="EN744" t="n">
        <v>-141497861</v>
      </c>
      <c r="EO744" t="n">
        <v>3104050295</v>
      </c>
      <c r="EP744" t="n">
        <v>-4738453</v>
      </c>
      <c r="EQ744" t="n">
        <v>3142464934</v>
      </c>
      <c r="ER744" t="n">
        <v>90</v>
      </c>
      <c r="ES744" t="inlineStr">
        <is>
          <t>Growth Stage</t>
        </is>
      </c>
      <c r="EU744" t="n">
        <v>2025</v>
      </c>
      <c r="EV744" t="inlineStr">
        <is>
          <t>해외직접투자</t>
        </is>
      </c>
      <c r="EW744" t="n">
        <v>0</v>
      </c>
      <c r="EX744" t="n">
        <v>0</v>
      </c>
      <c r="EY744" t="n">
        <v>0</v>
      </c>
      <c r="EZ744" t="n">
        <v>0</v>
      </c>
      <c r="FA744" t="n">
        <v>0</v>
      </c>
      <c r="FB744" t="n">
        <v>0</v>
      </c>
      <c r="FC744" t="n">
        <v>0</v>
      </c>
      <c r="FD744" t="n">
        <v>0</v>
      </c>
      <c r="FE744" t="n">
        <v>0</v>
      </c>
      <c r="FF744" t="n">
        <v>0</v>
      </c>
      <c r="FG744" t="n">
        <v>-138287500</v>
      </c>
      <c r="FH744" t="n">
        <v>0</v>
      </c>
      <c r="FI744" t="n">
        <v>0</v>
      </c>
      <c r="FJ744" t="n">
        <v>198230282</v>
      </c>
      <c r="FK744" t="n">
        <v>-64681235</v>
      </c>
      <c r="FL744" t="n">
        <v>179912500</v>
      </c>
      <c r="FM744" t="n">
        <v>0</v>
      </c>
      <c r="FN744" t="n">
        <v>0</v>
      </c>
      <c r="FO744" t="n">
        <v>-141497861</v>
      </c>
      <c r="FP744" t="n">
        <v>3104050295</v>
      </c>
      <c r="FQ744" t="b">
        <v>1</v>
      </c>
      <c r="FR744" t="b">
        <v>1</v>
      </c>
    </row>
    <row r="745">
      <c r="A745" t="inlineStr">
        <is>
          <t>BS00001612</t>
        </is>
      </c>
      <c r="B745" t="n">
        <v>507215944501</v>
      </c>
      <c r="C745" t="n">
        <v>6000000001318</v>
      </c>
      <c r="D745" t="inlineStr">
        <is>
          <t>일산 덕이동 데이터센터 개발사업 PF 대출 리파이낸싱</t>
        </is>
      </c>
      <c r="E745" t="inlineStr">
        <is>
          <t>일산 덕이동 데이터센터 개발사업 PF 대출 리파이낸싱</t>
        </is>
      </c>
      <c r="F745" t="inlineStr">
        <is>
          <t>부동산</t>
        </is>
      </c>
      <c r="G745" t="inlineStr">
        <is>
          <t>개발형</t>
        </is>
      </c>
      <c r="H745" t="inlineStr">
        <is>
          <t>데이터센터</t>
        </is>
      </c>
      <c r="I745" t="inlineStr">
        <is>
          <t>국내</t>
        </is>
      </c>
      <c r="J745" t="inlineStr">
        <is>
          <t>아시아</t>
        </is>
      </c>
      <c r="K745" t="inlineStr">
        <is>
          <t>이머징</t>
        </is>
      </c>
      <c r="L745" t="inlineStr">
        <is>
          <t>한국</t>
        </is>
      </c>
      <c r="M745" t="inlineStr">
        <is>
          <t>서울</t>
        </is>
      </c>
      <c r="N745" t="inlineStr">
        <is>
          <t>대출</t>
        </is>
      </c>
      <c r="O745" t="inlineStr">
        <is>
          <t>선순위</t>
        </is>
      </c>
      <c r="P745" t="inlineStr">
        <is>
          <t>대출</t>
        </is>
      </c>
      <c r="Q745" t="inlineStr">
        <is>
          <t>프로젝트</t>
        </is>
      </c>
      <c r="R745" t="inlineStr">
        <is>
          <t>KRW</t>
        </is>
      </c>
      <c r="S745" t="inlineStr">
        <is>
          <t>KRW</t>
        </is>
      </c>
      <c r="T745" s="1" t="n">
        <v>45905</v>
      </c>
      <c r="U745" s="1" t="n">
        <v>46568</v>
      </c>
      <c r="V745" s="1" t="n">
        <v>46568</v>
      </c>
      <c r="X745" t="inlineStr">
        <is>
          <t>해당없음</t>
        </is>
      </c>
      <c r="Y745" t="inlineStr">
        <is>
          <t>해당없음</t>
        </is>
      </c>
      <c r="Z745" t="inlineStr">
        <is>
          <t>시공사 책임준공</t>
        </is>
      </c>
      <c r="AC745" t="inlineStr">
        <is>
          <t>해당없음</t>
        </is>
      </c>
      <c r="AD745" t="inlineStr">
        <is>
          <t>이건희</t>
        </is>
      </c>
      <c r="AF745" t="inlineStr">
        <is>
          <t>김현우</t>
        </is>
      </c>
      <c r="AH745" s="1" t="n">
        <v>45901</v>
      </c>
      <c r="AI745" t="inlineStr">
        <is>
          <t>신규</t>
        </is>
      </c>
      <c r="AJ745" t="inlineStr">
        <is>
          <t>국내실물</t>
        </is>
      </c>
      <c r="AK745" t="inlineStr">
        <is>
          <t>부동산</t>
        </is>
      </c>
      <c r="AL745" t="inlineStr">
        <is>
          <t>Debt</t>
        </is>
      </c>
      <c r="AM745" t="inlineStr">
        <is>
          <t>인출</t>
        </is>
      </c>
      <c r="AN745" t="inlineStr">
        <is>
          <t>운영</t>
        </is>
      </c>
      <c r="AO745" t="n">
        <v>0</v>
      </c>
      <c r="AP745" t="n">
        <v>70000000000</v>
      </c>
      <c r="AQ745" t="n">
        <v>0</v>
      </c>
      <c r="AR745" t="n">
        <v>70000000000</v>
      </c>
      <c r="AS745" t="n">
        <v>2500000000</v>
      </c>
      <c r="AT745" t="n">
        <v>23200000000</v>
      </c>
      <c r="AU745" t="n">
        <v>2500000000</v>
      </c>
      <c r="AV745" t="n">
        <v>23200000000</v>
      </c>
      <c r="AW745" t="n">
        <v>23200000000</v>
      </c>
      <c r="AX745" t="n">
        <v>0</v>
      </c>
      <c r="AY745" t="n">
        <v>0</v>
      </c>
      <c r="AZ745" t="n">
        <v>0</v>
      </c>
      <c r="BA745" t="n">
        <v>2500000000</v>
      </c>
      <c r="BB745" t="n">
        <v>23200000000</v>
      </c>
      <c r="BC745" t="n">
        <v>23200000000</v>
      </c>
      <c r="BD745" t="n">
        <v>86089315</v>
      </c>
      <c r="BE745" t="n">
        <v>245389204</v>
      </c>
      <c r="BF745" t="n">
        <v>384314405</v>
      </c>
      <c r="BG745" t="n">
        <v>0</v>
      </c>
      <c r="BH745" t="n">
        <v>245389204</v>
      </c>
      <c r="BI745" t="n">
        <v>0</v>
      </c>
      <c r="BJ745" t="n">
        <v>0</v>
      </c>
      <c r="BK745" t="n">
        <v>0</v>
      </c>
      <c r="BL745" t="n">
        <v>332227121</v>
      </c>
      <c r="BM745" t="n">
        <v>0</v>
      </c>
      <c r="BN745" t="n">
        <v>0</v>
      </c>
      <c r="BO745" t="n">
        <v>86056824</v>
      </c>
      <c r="BP745" t="n">
        <v>218587351</v>
      </c>
      <c r="BQ745" t="n">
        <v>86056824</v>
      </c>
      <c r="BR745" t="n">
        <v>218587351</v>
      </c>
      <c r="BS745" t="n">
        <v>0</v>
      </c>
      <c r="BT745" t="n">
        <v>0</v>
      </c>
      <c r="BU745" t="n">
        <v>0</v>
      </c>
      <c r="BV745" t="n">
        <v>86056824</v>
      </c>
      <c r="BW745" t="n">
        <v>218587351</v>
      </c>
      <c r="BX745" t="n">
        <v>0.3937362677796071</v>
      </c>
      <c r="BY745" t="n">
        <v>1.902296906970264</v>
      </c>
      <c r="BZ745" t="n">
        <v>0</v>
      </c>
      <c r="CA745" t="n">
        <v>23200000000</v>
      </c>
      <c r="CB745" t="n">
        <v>20598984000</v>
      </c>
      <c r="CC745" t="n">
        <v>0</v>
      </c>
      <c r="CD745" t="n">
        <v>0</v>
      </c>
      <c r="CE745" t="n">
        <v>23200000000</v>
      </c>
      <c r="CF745" t="n">
        <v>20598984000</v>
      </c>
      <c r="CG745" t="n">
        <v>0</v>
      </c>
      <c r="CH745" t="n">
        <v>23200000000</v>
      </c>
      <c r="CI745" t="n">
        <v>20598984000</v>
      </c>
      <c r="CJ745" t="n">
        <v>0</v>
      </c>
      <c r="CK745" t="n">
        <v>0</v>
      </c>
      <c r="CL745" t="n">
        <v>0</v>
      </c>
      <c r="CM745" t="n">
        <v>0.4306499833333333</v>
      </c>
      <c r="CN745" t="n">
        <v>5.1677998</v>
      </c>
      <c r="CO745" t="n">
        <v>5.1677998</v>
      </c>
      <c r="CP745" t="n">
        <v>9991079613.333332</v>
      </c>
      <c r="CQ745" t="n">
        <v>119892955360</v>
      </c>
      <c r="CR745" t="n">
        <v>119892955360</v>
      </c>
      <c r="CS745" t="n">
        <v>1.016565276077586</v>
      </c>
      <c r="CT745" t="n">
        <v>23584314405</v>
      </c>
      <c r="CU745" t="n">
        <v>5.06</v>
      </c>
      <c r="CV745" t="n">
        <v>5.06</v>
      </c>
      <c r="CW745" t="n">
        <v>5.06</v>
      </c>
      <c r="CX745" t="n">
        <v>0</v>
      </c>
      <c r="CY745" t="n">
        <v>0</v>
      </c>
      <c r="CZ745" t="n">
        <v>117392000000</v>
      </c>
      <c r="DA745" t="n">
        <v>12650000000</v>
      </c>
      <c r="DB745" t="n">
        <v>117392000000</v>
      </c>
      <c r="DC745" t="n">
        <v>0</v>
      </c>
      <c r="DD745" t="n">
        <v>0</v>
      </c>
      <c r="DE745" t="n">
        <v>23200000000</v>
      </c>
      <c r="DF745" t="n">
        <v>2500000000</v>
      </c>
      <c r="DG745" t="n">
        <v>0</v>
      </c>
      <c r="DH745" t="n">
        <v>1</v>
      </c>
      <c r="DI745" t="n">
        <v>0</v>
      </c>
      <c r="DJ745" t="n">
        <v>23200000000</v>
      </c>
      <c r="DK745" t="n">
        <v>0</v>
      </c>
      <c r="DL745" t="n">
        <v>0</v>
      </c>
      <c r="DM745" t="n">
        <v>0</v>
      </c>
      <c r="DN745" t="n">
        <v>23200000000</v>
      </c>
      <c r="DO745" t="n">
        <v>0</v>
      </c>
      <c r="DP745" t="n">
        <v>0</v>
      </c>
      <c r="DQ745" t="n">
        <v>0</v>
      </c>
      <c r="DR745" t="n">
        <v>23200000000</v>
      </c>
      <c r="DS745" t="n">
        <v>0</v>
      </c>
      <c r="DT745" t="n">
        <v>70000000000</v>
      </c>
      <c r="DU745" t="n">
        <v>0</v>
      </c>
      <c r="DV745" t="n">
        <v>0</v>
      </c>
      <c r="DW745" t="n">
        <v>0</v>
      </c>
      <c r="DX745" t="n">
        <v>0</v>
      </c>
      <c r="DY745" t="n">
        <v>0</v>
      </c>
      <c r="DZ745" t="n">
        <v>0</v>
      </c>
      <c r="EA745" t="n">
        <v>0</v>
      </c>
      <c r="EB745" t="n">
        <v>0</v>
      </c>
      <c r="EC745" t="n">
        <v>0</v>
      </c>
      <c r="ED745" t="n">
        <v>0</v>
      </c>
      <c r="EE745" t="n">
        <v>0</v>
      </c>
      <c r="EF745" t="n">
        <v>0</v>
      </c>
      <c r="EG745" t="n">
        <v>86056824</v>
      </c>
      <c r="EH745" t="n">
        <v>0</v>
      </c>
      <c r="EI745" t="n">
        <v>0</v>
      </c>
      <c r="EJ745" t="n">
        <v>0</v>
      </c>
      <c r="EK745" t="n">
        <v>0</v>
      </c>
      <c r="EL745" t="n">
        <v>218587351</v>
      </c>
      <c r="EM745" t="n">
        <v>0</v>
      </c>
      <c r="EN745" t="n">
        <v>0</v>
      </c>
      <c r="EO745" t="n">
        <v>0</v>
      </c>
      <c r="EP745" t="n">
        <v>86056824</v>
      </c>
      <c r="EQ745" t="n">
        <v>218587351</v>
      </c>
      <c r="ER745" t="n">
        <v>311</v>
      </c>
      <c r="EU745" t="n">
        <v>2025</v>
      </c>
      <c r="EV745" t="inlineStr">
        <is>
          <t>국내간접투자</t>
        </is>
      </c>
      <c r="EW745" t="n">
        <v>0</v>
      </c>
      <c r="EX745" t="n">
        <v>86056824</v>
      </c>
      <c r="EY745" t="n">
        <v>0</v>
      </c>
      <c r="EZ745" t="n">
        <v>0</v>
      </c>
      <c r="FA745" t="n">
        <v>0</v>
      </c>
      <c r="FB745" t="n">
        <v>0</v>
      </c>
      <c r="FC745" t="n">
        <v>218587351</v>
      </c>
      <c r="FD745" t="n">
        <v>0</v>
      </c>
      <c r="FE745" t="n">
        <v>0</v>
      </c>
      <c r="FF745" t="n">
        <v>0</v>
      </c>
      <c r="FG745" t="n">
        <v>0</v>
      </c>
      <c r="FH745" t="n">
        <v>0</v>
      </c>
      <c r="FI745" t="n">
        <v>0</v>
      </c>
      <c r="FJ745" t="n">
        <v>0</v>
      </c>
      <c r="FK745" t="n">
        <v>0</v>
      </c>
      <c r="FL745" t="n">
        <v>0</v>
      </c>
      <c r="FM745" t="n">
        <v>0</v>
      </c>
      <c r="FN745" t="n">
        <v>0</v>
      </c>
      <c r="FO745" t="n">
        <v>0</v>
      </c>
      <c r="FP745" t="n">
        <v>0</v>
      </c>
      <c r="FQ745" t="b">
        <v>1</v>
      </c>
      <c r="FR745" t="b">
        <v>1</v>
      </c>
    </row>
    <row r="746">
      <c r="A746" t="inlineStr">
        <is>
          <t>BS00001613</t>
        </is>
      </c>
      <c r="B746" t="inlineStr">
        <is>
          <t>BS0000161301</t>
        </is>
      </c>
      <c r="C746" t="n">
        <v>210002229</v>
      </c>
      <c r="D746" t="inlineStr">
        <is>
          <t>LCV FUND III, L.P.</t>
        </is>
      </c>
      <c r="E746" t="inlineStr">
        <is>
          <t>LCV FUND III, L.P.</t>
        </is>
      </c>
      <c r="F746" t="inlineStr">
        <is>
          <t>VC</t>
        </is>
      </c>
      <c r="G746" t="inlineStr">
        <is>
          <t>VC</t>
        </is>
      </c>
      <c r="H746" t="inlineStr">
        <is>
          <t>VC</t>
        </is>
      </c>
      <c r="I746" t="inlineStr">
        <is>
          <t>해외</t>
        </is>
      </c>
      <c r="J746" t="inlineStr">
        <is>
          <t>아메리카</t>
        </is>
      </c>
      <c r="K746" t="inlineStr">
        <is>
          <t>선진국</t>
        </is>
      </c>
      <c r="L746" t="inlineStr">
        <is>
          <t>미국</t>
        </is>
      </c>
      <c r="M746" t="inlineStr">
        <is>
          <t>해당없음</t>
        </is>
      </c>
      <c r="N746" t="inlineStr">
        <is>
          <t>수익증권</t>
        </is>
      </c>
      <c r="O746" t="inlineStr">
        <is>
          <t>지분</t>
        </is>
      </c>
      <c r="P746" t="inlineStr">
        <is>
          <t>주식형</t>
        </is>
      </c>
      <c r="Q746" t="inlineStr">
        <is>
          <t>블라인드</t>
        </is>
      </c>
      <c r="R746" t="inlineStr">
        <is>
          <t>USD</t>
        </is>
      </c>
      <c r="S746" t="inlineStr">
        <is>
          <t>USD</t>
        </is>
      </c>
      <c r="T746" s="1" t="n">
        <v>45996</v>
      </c>
      <c r="U746" s="1" t="n">
        <v>47822</v>
      </c>
      <c r="V746" s="1" t="n">
        <v>51475</v>
      </c>
      <c r="X746" t="inlineStr">
        <is>
          <t>해당없음</t>
        </is>
      </c>
      <c r="Y746" t="inlineStr">
        <is>
          <t>해당없음</t>
        </is>
      </c>
      <c r="Z746" t="inlineStr">
        <is>
          <t>해당없음</t>
        </is>
      </c>
      <c r="AA746" t="inlineStr">
        <is>
          <t>해당없음</t>
        </is>
      </c>
      <c r="AB746" t="inlineStr">
        <is>
          <t>해당없음</t>
        </is>
      </c>
      <c r="AC746" t="inlineStr">
        <is>
          <t>LCV</t>
        </is>
      </c>
      <c r="AD746" t="inlineStr">
        <is>
          <t>강희서</t>
        </is>
      </c>
      <c r="AF746" t="inlineStr">
        <is>
          <t>권우철</t>
        </is>
      </c>
      <c r="AH746" s="1" t="n">
        <v>45961</v>
      </c>
      <c r="AI746" t="inlineStr">
        <is>
          <t>신규</t>
        </is>
      </c>
      <c r="AJ746" t="inlineStr">
        <is>
          <t>사모투자</t>
        </is>
      </c>
      <c r="AK746" t="inlineStr">
        <is>
          <t>VC</t>
        </is>
      </c>
      <c r="AL746" t="inlineStr">
        <is>
          <t>Equity</t>
        </is>
      </c>
      <c r="AM746" t="inlineStr">
        <is>
          <t>인출</t>
        </is>
      </c>
      <c r="AN746" t="inlineStr">
        <is>
          <t>운영</t>
        </is>
      </c>
      <c r="AO746" t="n">
        <v>50000000</v>
      </c>
      <c r="AP746" t="n">
        <v>75000000000</v>
      </c>
      <c r="AQ746" t="n">
        <v>0</v>
      </c>
      <c r="AR746" t="n">
        <v>75000000000</v>
      </c>
      <c r="AS746" t="n">
        <v>29360000000</v>
      </c>
      <c r="AT746" t="n">
        <v>29360000000</v>
      </c>
      <c r="AU746" t="n">
        <v>29360000000</v>
      </c>
      <c r="AV746" t="n">
        <v>29360000000</v>
      </c>
      <c r="AW746" t="n">
        <v>29360000000</v>
      </c>
      <c r="AX746" t="n">
        <v>0</v>
      </c>
      <c r="AY746" t="n">
        <v>0</v>
      </c>
      <c r="AZ746" t="n">
        <v>0</v>
      </c>
      <c r="BA746" t="n">
        <v>29360000000</v>
      </c>
      <c r="BB746" t="n">
        <v>29360000000</v>
      </c>
      <c r="BC746" t="n">
        <v>29360000000</v>
      </c>
      <c r="BD746" t="n">
        <v>0</v>
      </c>
      <c r="BE746" t="n">
        <v>0</v>
      </c>
      <c r="BF746" t="n">
        <v>0</v>
      </c>
      <c r="BG746" t="n">
        <v>0</v>
      </c>
      <c r="BH746" t="n">
        <v>0</v>
      </c>
      <c r="BI746" t="n">
        <v>0</v>
      </c>
      <c r="BJ746" t="n">
        <v>0</v>
      </c>
      <c r="BK746" t="n">
        <v>0</v>
      </c>
      <c r="BL746" t="n">
        <v>0</v>
      </c>
      <c r="BM746" t="n">
        <v>-76477708</v>
      </c>
      <c r="BN746" t="n">
        <v>-76477708</v>
      </c>
      <c r="BO746" t="n">
        <v>0</v>
      </c>
      <c r="BP746" t="n">
        <v>0</v>
      </c>
      <c r="BQ746" t="n">
        <v>-76477708</v>
      </c>
      <c r="BR746" t="n">
        <v>-76477708</v>
      </c>
      <c r="BS746" t="n">
        <v>0</v>
      </c>
      <c r="BT746" t="n">
        <v>0</v>
      </c>
      <c r="BU746" t="n">
        <v>0</v>
      </c>
      <c r="BV746" t="n">
        <v>-76477708</v>
      </c>
      <c r="BW746" t="n">
        <v>-76477708</v>
      </c>
      <c r="BX746" t="n">
        <v>-0.5315662635206571</v>
      </c>
      <c r="BY746" t="n">
        <v>-0.5315662635206571</v>
      </c>
      <c r="BZ746" t="n">
        <v>20000000</v>
      </c>
      <c r="CA746" t="n">
        <v>29360000000</v>
      </c>
      <c r="CB746" t="n">
        <v>0</v>
      </c>
      <c r="CC746" t="n">
        <v>0</v>
      </c>
      <c r="CD746" t="n">
        <v>20000000</v>
      </c>
      <c r="CE746" t="n">
        <v>28698000000</v>
      </c>
      <c r="CF746" t="n">
        <v>0</v>
      </c>
      <c r="CG746" t="n">
        <v>0</v>
      </c>
      <c r="CH746" t="n">
        <v>29360000000</v>
      </c>
      <c r="CI746" t="n">
        <v>0</v>
      </c>
      <c r="CJ746" t="n">
        <v>0</v>
      </c>
      <c r="CK746" t="n">
        <v>0</v>
      </c>
      <c r="CL746" t="n">
        <v>0</v>
      </c>
      <c r="CM746" t="n">
        <v>2.980232238769531e-07</v>
      </c>
      <c r="CN746" t="n">
        <v>2.980232238769531e-07</v>
      </c>
      <c r="CO746" t="n">
        <v>-27.39656291902066</v>
      </c>
      <c r="CP746" t="n">
        <v>8552.670478820801</v>
      </c>
      <c r="CQ746" t="n">
        <v>8552.670478820801</v>
      </c>
      <c r="CR746" t="n">
        <v>-786226562650.0549</v>
      </c>
      <c r="CS746" t="n">
        <v>0.9774523160762942</v>
      </c>
      <c r="CT746" t="n">
        <v>28050926566.75749</v>
      </c>
      <c r="CU746" t="n">
        <v>0</v>
      </c>
      <c r="CV746" t="n">
        <v>0</v>
      </c>
      <c r="CW746" t="n">
        <v>0</v>
      </c>
      <c r="CX746" t="n">
        <v>0</v>
      </c>
      <c r="CY746" t="n">
        <v>0</v>
      </c>
      <c r="CZ746" t="n">
        <v>0</v>
      </c>
      <c r="DA746" t="n">
        <v>0</v>
      </c>
      <c r="DB746" t="n">
        <v>0</v>
      </c>
      <c r="DC746" t="n">
        <v>0</v>
      </c>
      <c r="DD746" t="n">
        <v>0</v>
      </c>
      <c r="DE746" t="n">
        <v>0</v>
      </c>
      <c r="DF746" t="n">
        <v>0</v>
      </c>
      <c r="DG746" t="n">
        <v>0</v>
      </c>
      <c r="DH746" t="n">
        <v>0.01354059019927954</v>
      </c>
      <c r="DI746" t="n">
        <v>0.9864594098007206</v>
      </c>
      <c r="DJ746" t="n">
        <v>388587857.5389243</v>
      </c>
      <c r="DK746" t="n">
        <v>28309412142.46108</v>
      </c>
      <c r="DL746" t="n">
        <v>0</v>
      </c>
      <c r="DM746" t="n">
        <v>0</v>
      </c>
      <c r="DN746" t="n">
        <v>397551728.2508473</v>
      </c>
      <c r="DO746" t="n">
        <v>28962448271.74916</v>
      </c>
      <c r="DP746" t="n">
        <v>0</v>
      </c>
      <c r="DQ746" t="n">
        <v>0</v>
      </c>
      <c r="DR746" t="n">
        <v>397551728.2508473</v>
      </c>
      <c r="DS746" t="n">
        <v>28962448271.74916</v>
      </c>
      <c r="DT746" t="n">
        <v>1015544264.945966</v>
      </c>
      <c r="DU746" t="n">
        <v>73984455735.05405</v>
      </c>
      <c r="DV746" t="n">
        <v>0</v>
      </c>
      <c r="DW746" t="n">
        <v>0</v>
      </c>
      <c r="DX746" t="n">
        <v>0</v>
      </c>
      <c r="DY746" t="n">
        <v>0</v>
      </c>
      <c r="DZ746" t="n">
        <v>0</v>
      </c>
      <c r="EA746" t="n">
        <v>0</v>
      </c>
      <c r="EB746" t="n">
        <v>0</v>
      </c>
      <c r="EC746" t="n">
        <v>0</v>
      </c>
      <c r="ED746" t="n">
        <v>0</v>
      </c>
      <c r="EE746" t="n">
        <v>0</v>
      </c>
      <c r="EF746" t="n">
        <v>-662000000</v>
      </c>
      <c r="EG746" t="n">
        <v>0</v>
      </c>
      <c r="EH746" t="n">
        <v>0</v>
      </c>
      <c r="EI746" t="n">
        <v>585522292</v>
      </c>
      <c r="EJ746" t="n">
        <v>0</v>
      </c>
      <c r="EK746" t="n">
        <v>-662000000</v>
      </c>
      <c r="EL746" t="n">
        <v>0</v>
      </c>
      <c r="EM746" t="n">
        <v>0</v>
      </c>
      <c r="EN746" t="n">
        <v>585522292</v>
      </c>
      <c r="EO746" t="n">
        <v>0</v>
      </c>
      <c r="EP746" t="n">
        <v>-76477708</v>
      </c>
      <c r="EQ746" t="n">
        <v>-76477708</v>
      </c>
      <c r="ER746" t="n">
        <v>683</v>
      </c>
      <c r="ES746" t="inlineStr">
        <is>
          <t>Growth Stage</t>
        </is>
      </c>
      <c r="EU746" t="n">
        <v>2025</v>
      </c>
      <c r="EV746" t="inlineStr">
        <is>
          <t>해외직접투자</t>
        </is>
      </c>
      <c r="EW746" t="n">
        <v>-8963870.711923055</v>
      </c>
      <c r="EX746" t="n">
        <v>0</v>
      </c>
      <c r="EY746" t="n">
        <v>0</v>
      </c>
      <c r="EZ746" t="n">
        <v>7928317.408514894</v>
      </c>
      <c r="FA746" t="n">
        <v>0</v>
      </c>
      <c r="FB746" t="n">
        <v>-8963870.711923055</v>
      </c>
      <c r="FC746" t="n">
        <v>0</v>
      </c>
      <c r="FD746" t="n">
        <v>0</v>
      </c>
      <c r="FE746" t="n">
        <v>7928317.408514894</v>
      </c>
      <c r="FF746" t="n">
        <v>0</v>
      </c>
      <c r="FG746" t="n">
        <v>-653036129.288077</v>
      </c>
      <c r="FH746" t="n">
        <v>0</v>
      </c>
      <c r="FI746" t="n">
        <v>0</v>
      </c>
      <c r="FJ746" t="n">
        <v>577593974.5914851</v>
      </c>
      <c r="FK746" t="n">
        <v>0</v>
      </c>
      <c r="FL746" t="n">
        <v>-653036129.288077</v>
      </c>
      <c r="FM746" t="n">
        <v>0</v>
      </c>
      <c r="FN746" t="n">
        <v>0</v>
      </c>
      <c r="FO746" t="n">
        <v>577593974.5914851</v>
      </c>
      <c r="FP746" t="n">
        <v>0</v>
      </c>
      <c r="FQ746" t="b">
        <v>1</v>
      </c>
      <c r="FR746" t="b">
        <v>1</v>
      </c>
    </row>
    <row r="747">
      <c r="A747" t="inlineStr">
        <is>
          <t>BS00001623</t>
        </is>
      </c>
      <c r="B747" t="inlineStr">
        <is>
          <t>BS0000162301</t>
        </is>
      </c>
      <c r="C747" t="n">
        <v>210002228</v>
      </c>
      <c r="D747" t="inlineStr">
        <is>
          <t>8VC RSS.L.P.</t>
        </is>
      </c>
      <c r="E747" t="inlineStr">
        <is>
          <t>8VC RSS.L.P.</t>
        </is>
      </c>
      <c r="F747" t="inlineStr">
        <is>
          <t>VC</t>
        </is>
      </c>
      <c r="G747" t="inlineStr">
        <is>
          <t>VC</t>
        </is>
      </c>
      <c r="H747" t="inlineStr">
        <is>
          <t>VC</t>
        </is>
      </c>
      <c r="I747" t="inlineStr">
        <is>
          <t>해외</t>
        </is>
      </c>
      <c r="J747" t="inlineStr">
        <is>
          <t>아메리카</t>
        </is>
      </c>
      <c r="K747" t="inlineStr">
        <is>
          <t>선진국</t>
        </is>
      </c>
      <c r="L747" t="inlineStr">
        <is>
          <t>미국</t>
        </is>
      </c>
      <c r="M747" t="inlineStr">
        <is>
          <t>해당없음</t>
        </is>
      </c>
      <c r="N747" t="inlineStr">
        <is>
          <t>수익증권</t>
        </is>
      </c>
      <c r="O747" t="inlineStr">
        <is>
          <t>지분</t>
        </is>
      </c>
      <c r="P747" t="inlineStr">
        <is>
          <t>주식형</t>
        </is>
      </c>
      <c r="Q747" t="inlineStr">
        <is>
          <t>블라인드</t>
        </is>
      </c>
      <c r="R747" t="inlineStr">
        <is>
          <t>USD</t>
        </is>
      </c>
      <c r="S747" t="inlineStr">
        <is>
          <t>USD</t>
        </is>
      </c>
      <c r="T747" s="1" t="n">
        <v>45973</v>
      </c>
      <c r="U747" s="1" t="n">
        <v>47434</v>
      </c>
      <c r="V747" s="1" t="n">
        <v>49625</v>
      </c>
      <c r="X747" t="inlineStr">
        <is>
          <t>해당없음</t>
        </is>
      </c>
      <c r="Y747" t="inlineStr">
        <is>
          <t>해당없음</t>
        </is>
      </c>
      <c r="Z747" t="inlineStr">
        <is>
          <t>해당없음</t>
        </is>
      </c>
      <c r="AA747" t="inlineStr">
        <is>
          <t>해당없음</t>
        </is>
      </c>
      <c r="AB747" t="inlineStr">
        <is>
          <t>해당없음</t>
        </is>
      </c>
      <c r="AC747" t="inlineStr">
        <is>
          <t>8VC PARTNERS, LLC</t>
        </is>
      </c>
      <c r="AD747" t="inlineStr">
        <is>
          <t>이문일</t>
        </is>
      </c>
      <c r="AF747" t="inlineStr">
        <is>
          <t>권우철</t>
        </is>
      </c>
      <c r="AH747" s="1" t="n">
        <v>45961</v>
      </c>
      <c r="AI747" t="inlineStr">
        <is>
          <t>신규</t>
        </is>
      </c>
      <c r="AJ747" t="inlineStr">
        <is>
          <t>사모투자</t>
        </is>
      </c>
      <c r="AK747" t="inlineStr">
        <is>
          <t>VC</t>
        </is>
      </c>
      <c r="AL747" t="inlineStr">
        <is>
          <t>Equity</t>
        </is>
      </c>
      <c r="AM747" t="inlineStr">
        <is>
          <t>인출</t>
        </is>
      </c>
      <c r="AN747" t="inlineStr">
        <is>
          <t>운영</t>
        </is>
      </c>
      <c r="AO747" t="n">
        <v>20000000</v>
      </c>
      <c r="AP747" t="n">
        <v>30000000000</v>
      </c>
      <c r="AQ747" t="n">
        <v>0</v>
      </c>
      <c r="AR747" t="n">
        <v>30000000000</v>
      </c>
      <c r="AS747" t="n">
        <v>3236860000</v>
      </c>
      <c r="AT747" t="n">
        <v>20645260000</v>
      </c>
      <c r="AU747" t="n">
        <v>3236860000</v>
      </c>
      <c r="AV747" t="n">
        <v>20645260000</v>
      </c>
      <c r="AW747" t="n">
        <v>20645260000</v>
      </c>
      <c r="AX747" t="n">
        <v>0</v>
      </c>
      <c r="AY747" t="n">
        <v>0</v>
      </c>
      <c r="AZ747" t="n">
        <v>0</v>
      </c>
      <c r="BA747" t="n">
        <v>3236860000</v>
      </c>
      <c r="BB747" t="n">
        <v>20645260000</v>
      </c>
      <c r="BC747" t="n">
        <v>20645260000</v>
      </c>
      <c r="BD747" t="n">
        <v>0</v>
      </c>
      <c r="BE747" t="n">
        <v>0</v>
      </c>
      <c r="BF747" t="n">
        <v>0</v>
      </c>
      <c r="BG747" t="n">
        <v>0</v>
      </c>
      <c r="BH747" t="n">
        <v>0</v>
      </c>
      <c r="BI747" t="n">
        <v>0</v>
      </c>
      <c r="BJ747" t="n">
        <v>0</v>
      </c>
      <c r="BK747" t="n">
        <v>0</v>
      </c>
      <c r="BL747" t="n">
        <v>0</v>
      </c>
      <c r="BM747" t="n">
        <v>-46205770</v>
      </c>
      <c r="BN747" t="n">
        <v>-67812944</v>
      </c>
      <c r="BO747" t="n">
        <v>0</v>
      </c>
      <c r="BP747" t="n">
        <v>0</v>
      </c>
      <c r="BQ747" t="n">
        <v>-46205770</v>
      </c>
      <c r="BR747" t="n">
        <v>-67812944</v>
      </c>
      <c r="BS747" t="n">
        <v>0</v>
      </c>
      <c r="BT747" t="n">
        <v>0</v>
      </c>
      <c r="BU747" t="n">
        <v>0</v>
      </c>
      <c r="BV747" t="n">
        <v>-46205770</v>
      </c>
      <c r="BW747" t="n">
        <v>-67812944</v>
      </c>
      <c r="BX747" t="n">
        <v>-0.2431921941037207</v>
      </c>
      <c r="BY747" t="n">
        <v>-0.6634216168104586</v>
      </c>
      <c r="BZ747" t="n">
        <v>14200000</v>
      </c>
      <c r="CA747" t="n">
        <v>20645260000</v>
      </c>
      <c r="CB747" t="n">
        <v>17408400000</v>
      </c>
      <c r="CC747" t="n">
        <v>0</v>
      </c>
      <c r="CD747" t="n">
        <v>14200000</v>
      </c>
      <c r="CE747" t="n">
        <v>20375580000</v>
      </c>
      <c r="CF747" t="n">
        <v>17577600000</v>
      </c>
      <c r="CG747" t="n">
        <v>0</v>
      </c>
      <c r="CH747" t="n">
        <v>20645260010</v>
      </c>
      <c r="CI747" t="n">
        <v>17408400000</v>
      </c>
      <c r="CJ747" t="n">
        <v>0</v>
      </c>
      <c r="CK747" t="n">
        <v>10</v>
      </c>
      <c r="CL747" t="n">
        <v>0</v>
      </c>
      <c r="CM747" t="n">
        <v>-24.39666099846364</v>
      </c>
      <c r="CN747" t="n">
        <v>2.980232238769531e-07</v>
      </c>
      <c r="CO747" t="n">
        <v>-10.37723023444414</v>
      </c>
      <c r="CP747" t="n">
        <v>-497096117907.0757</v>
      </c>
      <c r="CQ747" t="n">
        <v>6072.396039962769</v>
      </c>
      <c r="CR747" t="n">
        <v>-211442084820.3353</v>
      </c>
      <c r="CS747" t="n">
        <v>0.9869374374553772</v>
      </c>
      <c r="CT747" t="n">
        <v>20109422711.86703</v>
      </c>
      <c r="CU747" t="n">
        <v>0</v>
      </c>
      <c r="CV747" t="n">
        <v>0</v>
      </c>
      <c r="CW747" t="n">
        <v>0</v>
      </c>
      <c r="CX747" t="n">
        <v>0</v>
      </c>
      <c r="CY747" t="n">
        <v>0</v>
      </c>
      <c r="CZ747" t="n">
        <v>0</v>
      </c>
      <c r="DA747" t="n">
        <v>0</v>
      </c>
      <c r="DB747" t="n">
        <v>0</v>
      </c>
      <c r="DC747" t="n">
        <v>0</v>
      </c>
      <c r="DD747" t="n">
        <v>0</v>
      </c>
      <c r="DE747" t="n">
        <v>0</v>
      </c>
      <c r="DF747" t="n">
        <v>0</v>
      </c>
      <c r="DG747" t="n">
        <v>0</v>
      </c>
      <c r="DH747" t="n">
        <v>0.01354059019927954</v>
      </c>
      <c r="DI747" t="n">
        <v>0.9864594098007206</v>
      </c>
      <c r="DJ747" t="n">
        <v>275897378.8526362</v>
      </c>
      <c r="DK747" t="n">
        <v>20099682621.14737</v>
      </c>
      <c r="DL747" t="n">
        <v>0</v>
      </c>
      <c r="DM747" t="n">
        <v>0</v>
      </c>
      <c r="DN747" t="n">
        <v>279549005.2175779</v>
      </c>
      <c r="DO747" t="n">
        <v>20365710994.78242</v>
      </c>
      <c r="DP747" t="n">
        <v>0</v>
      </c>
      <c r="DQ747" t="n">
        <v>0</v>
      </c>
      <c r="DR747" t="n">
        <v>279549005.2175779</v>
      </c>
      <c r="DS747" t="n">
        <v>20365710994.78242</v>
      </c>
      <c r="DT747" t="n">
        <v>406217705.9783862</v>
      </c>
      <c r="DU747" t="n">
        <v>29593782294.02162</v>
      </c>
      <c r="DV747" t="n">
        <v>0</v>
      </c>
      <c r="DW747" t="n">
        <v>0</v>
      </c>
      <c r="DX747" t="n">
        <v>0</v>
      </c>
      <c r="DY747" t="n">
        <v>0</v>
      </c>
      <c r="DZ747" t="n">
        <v>0</v>
      </c>
      <c r="EA747" t="n">
        <v>0</v>
      </c>
      <c r="EB747" t="n">
        <v>0</v>
      </c>
      <c r="EC747" t="n">
        <v>0</v>
      </c>
      <c r="ED747" t="n">
        <v>0</v>
      </c>
      <c r="EE747" t="n">
        <v>0</v>
      </c>
      <c r="EF747" t="n">
        <v>-438880000</v>
      </c>
      <c r="EG747" t="n">
        <v>0</v>
      </c>
      <c r="EH747" t="n">
        <v>0</v>
      </c>
      <c r="EI747" t="n">
        <v>392674230</v>
      </c>
      <c r="EJ747" t="n">
        <v>0</v>
      </c>
      <c r="EK747" t="n">
        <v>-269680000</v>
      </c>
      <c r="EL747" t="n">
        <v>0</v>
      </c>
      <c r="EM747" t="n">
        <v>0</v>
      </c>
      <c r="EN747" t="n">
        <v>201867056</v>
      </c>
      <c r="EO747" t="n">
        <v>0</v>
      </c>
      <c r="EP747" t="n">
        <v>-46205770</v>
      </c>
      <c r="EQ747" t="n">
        <v>-67812944</v>
      </c>
      <c r="ER747" t="n">
        <v>682</v>
      </c>
      <c r="ES747" t="inlineStr">
        <is>
          <t>Late Stage</t>
        </is>
      </c>
      <c r="EU747" t="n">
        <v>2025</v>
      </c>
      <c r="EV747" t="inlineStr">
        <is>
          <t>해외직접투자</t>
        </is>
      </c>
      <c r="EW747" t="n">
        <v>-5942694.226659805</v>
      </c>
      <c r="EX747" t="n">
        <v>0</v>
      </c>
      <c r="EY747" t="n">
        <v>0</v>
      </c>
      <c r="EZ747" t="n">
        <v>5317040.830247641</v>
      </c>
      <c r="FA747" t="n">
        <v>0</v>
      </c>
      <c r="FB747" t="n">
        <v>-3651626.364941706</v>
      </c>
      <c r="FC747" t="n">
        <v>0</v>
      </c>
      <c r="FD747" t="n">
        <v>0</v>
      </c>
      <c r="FE747" t="n">
        <v>2733399.080031014</v>
      </c>
      <c r="FF747" t="n">
        <v>0</v>
      </c>
      <c r="FG747" t="n">
        <v>-432937305.7733402</v>
      </c>
      <c r="FH747" t="n">
        <v>0</v>
      </c>
      <c r="FI747" t="n">
        <v>0</v>
      </c>
      <c r="FJ747" t="n">
        <v>387357189.1697524</v>
      </c>
      <c r="FK747" t="n">
        <v>0</v>
      </c>
      <c r="FL747" t="n">
        <v>-266028373.6350583</v>
      </c>
      <c r="FM747" t="n">
        <v>0</v>
      </c>
      <c r="FN747" t="n">
        <v>0</v>
      </c>
      <c r="FO747" t="n">
        <v>199133656.919969</v>
      </c>
      <c r="FP747" t="n">
        <v>0</v>
      </c>
      <c r="FQ747" t="b">
        <v>0</v>
      </c>
      <c r="FR747" t="b">
        <v>1</v>
      </c>
    </row>
    <row r="748">
      <c r="A748" t="inlineStr">
        <is>
          <t>BS00001626</t>
        </is>
      </c>
      <c r="B748" t="inlineStr">
        <is>
          <t>BS0000162601</t>
        </is>
      </c>
      <c r="C748" t="n">
        <v>210002230</v>
      </c>
      <c r="D748" t="inlineStr">
        <is>
          <t>이지스글로벌일반사모부동산투자신탁576호(재간접형)</t>
        </is>
      </c>
      <c r="E748" t="inlineStr">
        <is>
          <t>이지스글로벌일반사모부동산투자신탁576호(재간접형)</t>
        </is>
      </c>
      <c r="F748" t="inlineStr">
        <is>
          <t>부동산</t>
        </is>
      </c>
      <c r="G748" t="inlineStr">
        <is>
          <t>수익형</t>
        </is>
      </c>
      <c r="H748" t="inlineStr">
        <is>
          <t>혼합</t>
        </is>
      </c>
      <c r="I748" t="inlineStr">
        <is>
          <t>해외</t>
        </is>
      </c>
      <c r="J748" t="inlineStr">
        <is>
          <t>아메리카</t>
        </is>
      </c>
      <c r="K748" t="inlineStr">
        <is>
          <t>선진국</t>
        </is>
      </c>
      <c r="L748" t="inlineStr">
        <is>
          <t>미국</t>
        </is>
      </c>
      <c r="M748" t="inlineStr">
        <is>
          <t>해당없음</t>
        </is>
      </c>
      <c r="N748" t="inlineStr">
        <is>
          <t>수익증권</t>
        </is>
      </c>
      <c r="O748" t="inlineStr">
        <is>
          <t>지분</t>
        </is>
      </c>
      <c r="P748" t="inlineStr">
        <is>
          <t>주식형</t>
        </is>
      </c>
      <c r="Q748" t="inlineStr">
        <is>
          <t>블라인드</t>
        </is>
      </c>
      <c r="R748" t="inlineStr">
        <is>
          <t>KRW</t>
        </is>
      </c>
      <c r="S748" t="inlineStr">
        <is>
          <t>USD</t>
        </is>
      </c>
      <c r="T748" s="1" t="n">
        <v>45985</v>
      </c>
      <c r="U748" s="1" t="n">
        <v>49453</v>
      </c>
      <c r="V748" s="1" t="n">
        <v>49453</v>
      </c>
      <c r="X748" t="inlineStr">
        <is>
          <t>해당없음</t>
        </is>
      </c>
      <c r="Y748" t="inlineStr">
        <is>
          <t>해당없음</t>
        </is>
      </c>
      <c r="Z748" t="inlineStr">
        <is>
          <t>해당없음</t>
        </is>
      </c>
      <c r="AA748" t="inlineStr">
        <is>
          <t>해당없음</t>
        </is>
      </c>
      <c r="AB748" t="inlineStr">
        <is>
          <t>이지스자산운용</t>
        </is>
      </c>
      <c r="AC748" t="inlineStr">
        <is>
          <t>Rockwood Capital</t>
        </is>
      </c>
      <c r="AD748" t="inlineStr">
        <is>
          <t>정의헌</t>
        </is>
      </c>
      <c r="AF748" t="inlineStr">
        <is>
          <t>신혜림</t>
        </is>
      </c>
      <c r="AH748" s="1" t="n">
        <v>45980</v>
      </c>
      <c r="AI748" t="inlineStr">
        <is>
          <t>신규</t>
        </is>
      </c>
      <c r="AJ748" t="inlineStr">
        <is>
          <t>해외실물</t>
        </is>
      </c>
      <c r="AK748" t="inlineStr">
        <is>
          <t>부동산</t>
        </is>
      </c>
      <c r="AL748" t="inlineStr">
        <is>
          <t>Equity</t>
        </is>
      </c>
      <c r="AM748" t="inlineStr">
        <is>
          <t>인출</t>
        </is>
      </c>
      <c r="AN748" t="inlineStr">
        <is>
          <t>운영</t>
        </is>
      </c>
      <c r="AO748" t="n">
        <v>100000000</v>
      </c>
      <c r="AP748" t="n">
        <v>150000000000</v>
      </c>
      <c r="AQ748" t="n">
        <v>0</v>
      </c>
      <c r="AR748" t="n">
        <v>150000000000</v>
      </c>
      <c r="AS748" t="n">
        <v>0</v>
      </c>
      <c r="AT748" t="n">
        <v>58668555152</v>
      </c>
      <c r="AU748" t="n">
        <v>0</v>
      </c>
      <c r="AV748" t="n">
        <v>58668555152</v>
      </c>
      <c r="AW748" t="n">
        <v>58668555152</v>
      </c>
      <c r="AX748" t="n">
        <v>0</v>
      </c>
      <c r="AY748" t="n">
        <v>0</v>
      </c>
      <c r="AZ748" t="n">
        <v>0</v>
      </c>
      <c r="BA748" t="n">
        <v>0</v>
      </c>
      <c r="BB748" t="n">
        <v>58668555152</v>
      </c>
      <c r="BC748" t="n">
        <v>58668555152</v>
      </c>
      <c r="BD748" t="n">
        <v>0</v>
      </c>
      <c r="BE748" t="n">
        <v>0</v>
      </c>
      <c r="BF748" t="n">
        <v>0</v>
      </c>
      <c r="BG748" t="n">
        <v>0</v>
      </c>
      <c r="BH748" t="n">
        <v>0</v>
      </c>
      <c r="BI748" t="n">
        <v>0</v>
      </c>
      <c r="BJ748" t="n">
        <v>0</v>
      </c>
      <c r="BK748" t="n">
        <v>0</v>
      </c>
      <c r="BL748" t="n">
        <v>0</v>
      </c>
      <c r="BM748" t="n">
        <v>-222940509</v>
      </c>
      <c r="BN748" t="n">
        <v>-195952974</v>
      </c>
      <c r="BO748" t="n">
        <v>0</v>
      </c>
      <c r="BP748" t="n">
        <v>0</v>
      </c>
      <c r="BQ748" t="n">
        <v>-222940509</v>
      </c>
      <c r="BR748" t="n">
        <v>-195952974</v>
      </c>
      <c r="BS748" t="n">
        <v>0</v>
      </c>
      <c r="BT748" t="n">
        <v>0</v>
      </c>
      <c r="BU748" t="n">
        <v>0</v>
      </c>
      <c r="BV748" t="n">
        <v>-222940509</v>
      </c>
      <c r="BW748" t="n">
        <v>-195952974</v>
      </c>
      <c r="BX748" t="n">
        <v>-0.3798252793893621</v>
      </c>
      <c r="BY748" t="n">
        <v>-0.6679999992920228</v>
      </c>
      <c r="BZ748" t="n">
        <v>0</v>
      </c>
      <c r="CA748" t="n">
        <v>58668555152</v>
      </c>
      <c r="CB748" t="n">
        <v>58668555152</v>
      </c>
      <c r="CC748" t="n">
        <v>0</v>
      </c>
      <c r="CD748" t="n">
        <v>0</v>
      </c>
      <c r="CE748" t="n">
        <v>58472602178</v>
      </c>
      <c r="CF748" t="n">
        <v>58695542687</v>
      </c>
      <c r="CG748" t="n">
        <v>0</v>
      </c>
      <c r="CH748" t="n">
        <v>58472602178</v>
      </c>
      <c r="CI748" t="n">
        <v>58695542687</v>
      </c>
      <c r="CJ748" t="n">
        <v>0</v>
      </c>
      <c r="CK748" t="n">
        <v>-195952974</v>
      </c>
      <c r="CL748" t="n">
        <v>0</v>
      </c>
      <c r="CM748" t="n">
        <v>-4.524456560611726</v>
      </c>
      <c r="CN748" t="n">
        <v>2.980232238769531e-07</v>
      </c>
      <c r="CO748" t="n">
        <v>-3.246511518955231</v>
      </c>
      <c r="CP748" t="n">
        <v>-264556748540.2916</v>
      </c>
      <c r="CQ748" t="n">
        <v>17426.19340956211</v>
      </c>
      <c r="CR748" t="n">
        <v>-189831976514.1637</v>
      </c>
      <c r="CS748" t="n">
        <v>0.9966600000035399</v>
      </c>
      <c r="CT748" t="n">
        <v>58277303686.93247</v>
      </c>
      <c r="CU748" t="n">
        <v>0</v>
      </c>
      <c r="CV748" t="n">
        <v>0</v>
      </c>
      <c r="CW748" t="n">
        <v>0</v>
      </c>
      <c r="CX748" t="n">
        <v>0</v>
      </c>
      <c r="CY748" t="n">
        <v>0</v>
      </c>
      <c r="CZ748" t="n">
        <v>0</v>
      </c>
      <c r="DA748" t="n">
        <v>0</v>
      </c>
      <c r="DB748" t="n">
        <v>0</v>
      </c>
      <c r="DC748" t="n">
        <v>0</v>
      </c>
      <c r="DD748" t="n">
        <v>0</v>
      </c>
      <c r="DE748" t="n">
        <v>0</v>
      </c>
      <c r="DF748" t="n">
        <v>0</v>
      </c>
      <c r="DG748" t="n">
        <v>0</v>
      </c>
      <c r="DH748" t="n">
        <v>0.2941094512731823</v>
      </c>
      <c r="DI748" t="n">
        <v>0.7058905487268177</v>
      </c>
      <c r="DJ748" t="n">
        <v>17197344941.08666</v>
      </c>
      <c r="DK748" t="n">
        <v>41275257236.91334</v>
      </c>
      <c r="DL748" t="n">
        <v>0</v>
      </c>
      <c r="DM748" t="n">
        <v>0</v>
      </c>
      <c r="DN748" t="n">
        <v>17254976562.74515</v>
      </c>
      <c r="DO748" t="n">
        <v>41413578589.25484</v>
      </c>
      <c r="DP748" t="n">
        <v>0</v>
      </c>
      <c r="DQ748" t="n">
        <v>0</v>
      </c>
      <c r="DR748" t="n">
        <v>17254976562.74515</v>
      </c>
      <c r="DS748" t="n">
        <v>41413578589.25484</v>
      </c>
      <c r="DT748" t="n">
        <v>44116417690.97734</v>
      </c>
      <c r="DU748" t="n">
        <v>105883582309.0226</v>
      </c>
      <c r="DV748" t="n">
        <v>0</v>
      </c>
      <c r="DW748" t="n">
        <v>0</v>
      </c>
      <c r="DX748" t="n">
        <v>0</v>
      </c>
      <c r="DY748" t="n">
        <v>0</v>
      </c>
      <c r="DZ748" t="n">
        <v>0</v>
      </c>
      <c r="EA748" t="n">
        <v>0</v>
      </c>
      <c r="EB748" t="n">
        <v>0</v>
      </c>
      <c r="EC748" t="n">
        <v>0</v>
      </c>
      <c r="ED748" t="n">
        <v>0</v>
      </c>
      <c r="EE748" t="n">
        <v>0</v>
      </c>
      <c r="EF748" t="n">
        <v>0</v>
      </c>
      <c r="EG748" t="n">
        <v>0</v>
      </c>
      <c r="EH748" t="n">
        <v>0</v>
      </c>
      <c r="EI748" t="n">
        <v>0</v>
      </c>
      <c r="EJ748" t="n">
        <v>-222940509</v>
      </c>
      <c r="EK748" t="n">
        <v>0</v>
      </c>
      <c r="EL748" t="n">
        <v>0</v>
      </c>
      <c r="EM748" t="n">
        <v>0</v>
      </c>
      <c r="EN748" t="n">
        <v>0</v>
      </c>
      <c r="EO748" t="n">
        <v>-195952974</v>
      </c>
      <c r="EP748" t="n">
        <v>-222940509</v>
      </c>
      <c r="EQ748" t="n">
        <v>-195952974</v>
      </c>
      <c r="ER748" t="n">
        <v>696</v>
      </c>
      <c r="EU748" t="n">
        <v>2025</v>
      </c>
      <c r="EV748" t="inlineStr">
        <is>
          <t>국내간접투자</t>
        </is>
      </c>
      <c r="EW748" t="n">
        <v>0</v>
      </c>
      <c r="EX748" t="n">
        <v>0</v>
      </c>
      <c r="EY748" t="n">
        <v>0</v>
      </c>
      <c r="EZ748" t="n">
        <v>0</v>
      </c>
      <c r="FA748" t="n">
        <v>-65568910.76855396</v>
      </c>
      <c r="FB748" t="n">
        <v>0</v>
      </c>
      <c r="FC748" t="n">
        <v>0</v>
      </c>
      <c r="FD748" t="n">
        <v>0</v>
      </c>
      <c r="FE748" t="n">
        <v>0</v>
      </c>
      <c r="FF748" t="n">
        <v>-57631621.65848815</v>
      </c>
      <c r="FG748" t="n">
        <v>0</v>
      </c>
      <c r="FH748" t="n">
        <v>0</v>
      </c>
      <c r="FI748" t="n">
        <v>0</v>
      </c>
      <c r="FJ748" t="n">
        <v>0</v>
      </c>
      <c r="FK748" t="n">
        <v>-157371598.231446</v>
      </c>
      <c r="FL748" t="n">
        <v>0</v>
      </c>
      <c r="FM748" t="n">
        <v>0</v>
      </c>
      <c r="FN748" t="n">
        <v>0</v>
      </c>
      <c r="FO748" t="n">
        <v>0</v>
      </c>
      <c r="FP748" t="n">
        <v>-138321352.3415118</v>
      </c>
      <c r="FQ748" t="b">
        <v>1</v>
      </c>
      <c r="FR748" t="b">
        <v>1</v>
      </c>
    </row>
    <row r="749">
      <c r="A749" t="inlineStr">
        <is>
          <t>BS00001628</t>
        </is>
      </c>
      <c r="C749" t="inlineStr">
        <is>
          <t>(미인출)인성드림에코파크</t>
        </is>
      </c>
      <c r="D749" t="inlineStr">
        <is>
          <t>인성드림에코파크 연료전지 발전사업</t>
        </is>
      </c>
      <c r="E749" t="inlineStr">
        <is>
          <t>인성드림에코파크 연료전지 발전사업_선순위 Tr1</t>
        </is>
      </c>
      <c r="F749" t="inlineStr">
        <is>
          <t>인프라</t>
        </is>
      </c>
      <c r="G749" t="inlineStr">
        <is>
          <t>발전/유틸리티</t>
        </is>
      </c>
      <c r="H749" t="inlineStr">
        <is>
          <t>연료전지</t>
        </is>
      </c>
      <c r="I749" t="inlineStr">
        <is>
          <t>국내</t>
        </is>
      </c>
      <c r="J749" t="inlineStr">
        <is>
          <t>아시아</t>
        </is>
      </c>
      <c r="K749" t="inlineStr">
        <is>
          <t>이머징</t>
        </is>
      </c>
      <c r="L749" t="inlineStr">
        <is>
          <t>한국</t>
        </is>
      </c>
      <c r="M749" t="inlineStr">
        <is>
          <t>서울</t>
        </is>
      </c>
      <c r="N749" t="inlineStr">
        <is>
          <t>대출</t>
        </is>
      </c>
      <c r="O749" t="inlineStr">
        <is>
          <t>선순위</t>
        </is>
      </c>
      <c r="P749" t="inlineStr">
        <is>
          <t>대출</t>
        </is>
      </c>
      <c r="Q749" t="inlineStr">
        <is>
          <t>프로젝트</t>
        </is>
      </c>
      <c r="R749" t="inlineStr">
        <is>
          <t>미인출</t>
        </is>
      </c>
      <c r="S749" t="inlineStr">
        <is>
          <t>미인출</t>
        </is>
      </c>
      <c r="T749" t="inlineStr">
        <is>
          <t>미인출</t>
        </is>
      </c>
      <c r="U749" t="inlineStr">
        <is>
          <t>14.75년</t>
        </is>
      </c>
      <c r="V749" t="inlineStr">
        <is>
          <t>14.75년</t>
        </is>
      </c>
      <c r="X749" t="inlineStr">
        <is>
          <t>해당없음</t>
        </is>
      </c>
      <c r="Y749" t="inlineStr">
        <is>
          <t>해당없음</t>
        </is>
      </c>
      <c r="Z749" t="inlineStr">
        <is>
          <t>시공사 책임준공</t>
        </is>
      </c>
      <c r="AA749" t="inlineStr">
        <is>
          <t>SK에코플렌트 책임준공 의무</t>
        </is>
      </c>
      <c r="AB749" t="inlineStr">
        <is>
          <t>하나은행</t>
        </is>
      </c>
      <c r="AC749" t="inlineStr">
        <is>
          <t>해당없음</t>
        </is>
      </c>
      <c r="AD749" t="inlineStr">
        <is>
          <t>배상원</t>
        </is>
      </c>
      <c r="AF749" t="inlineStr">
        <is>
          <t>유재섭</t>
        </is>
      </c>
      <c r="AH749" s="1" t="n">
        <v>46001</v>
      </c>
      <c r="AI749" t="inlineStr">
        <is>
          <t>신규</t>
        </is>
      </c>
      <c r="AJ749" t="inlineStr">
        <is>
          <t>국내실물</t>
        </is>
      </c>
      <c r="AK749" t="inlineStr">
        <is>
          <t>인프라</t>
        </is>
      </c>
      <c r="AL749" t="inlineStr">
        <is>
          <t>Debt</t>
        </is>
      </c>
      <c r="AM749" t="inlineStr">
        <is>
          <t>미인출</t>
        </is>
      </c>
      <c r="AN749" t="inlineStr">
        <is>
          <t>운영</t>
        </is>
      </c>
      <c r="AO749" t="n">
        <v>0</v>
      </c>
      <c r="AP749" t="n">
        <v>50000000000</v>
      </c>
      <c r="AQ749" t="n">
        <v>50000000000</v>
      </c>
      <c r="AR749" t="n">
        <v>50000000000</v>
      </c>
      <c r="AS749" t="n">
        <v>0</v>
      </c>
      <c r="AT749" t="n">
        <v>0</v>
      </c>
      <c r="AU749" t="n">
        <v>0</v>
      </c>
      <c r="AV749" t="n">
        <v>0</v>
      </c>
      <c r="AW749" t="n">
        <v>0</v>
      </c>
      <c r="AX749" t="n">
        <v>0</v>
      </c>
      <c r="AY749" t="n">
        <v>0</v>
      </c>
      <c r="AZ749" t="n">
        <v>0</v>
      </c>
      <c r="BA749" t="n">
        <v>0</v>
      </c>
      <c r="BB749" t="n">
        <v>0</v>
      </c>
      <c r="BC749" t="n">
        <v>0</v>
      </c>
      <c r="BD749" t="n">
        <v>0</v>
      </c>
      <c r="BE749" t="n">
        <v>0</v>
      </c>
      <c r="BF749" t="n">
        <v>0</v>
      </c>
      <c r="BG749" t="n">
        <v>0</v>
      </c>
      <c r="BH749" t="n">
        <v>0</v>
      </c>
      <c r="BI749" t="n">
        <v>0</v>
      </c>
      <c r="BJ749" t="n">
        <v>0</v>
      </c>
      <c r="BK749" t="n">
        <v>0</v>
      </c>
      <c r="BL749" t="n">
        <v>0</v>
      </c>
      <c r="BM749" t="n">
        <v>0</v>
      </c>
      <c r="BN749" t="n">
        <v>0</v>
      </c>
      <c r="BO749" t="n">
        <v>0</v>
      </c>
      <c r="BP749" t="n">
        <v>0</v>
      </c>
      <c r="BQ749" t="n">
        <v>0</v>
      </c>
      <c r="BR749" t="n">
        <v>0</v>
      </c>
      <c r="BS749" t="n">
        <v>0</v>
      </c>
      <c r="BT749" t="n">
        <v>0</v>
      </c>
      <c r="BU749" t="n">
        <v>0</v>
      </c>
      <c r="BV749" t="n">
        <v>0</v>
      </c>
      <c r="BW749" t="n">
        <v>0</v>
      </c>
      <c r="BX749" t="n">
        <v>0</v>
      </c>
      <c r="BY749" t="n">
        <v>0</v>
      </c>
      <c r="BZ749" t="n">
        <v>0</v>
      </c>
      <c r="CA749" t="n">
        <v>0</v>
      </c>
      <c r="CB749" t="n">
        <v>0</v>
      </c>
      <c r="CC749" t="n">
        <v>0</v>
      </c>
      <c r="CD749" t="n">
        <v>0</v>
      </c>
      <c r="CE749" t="n">
        <v>0</v>
      </c>
      <c r="CF749" t="n">
        <v>0</v>
      </c>
      <c r="CG749" t="n">
        <v>0</v>
      </c>
      <c r="CH749" t="n">
        <v>0</v>
      </c>
      <c r="CI749" t="n">
        <v>0</v>
      </c>
      <c r="CJ749" t="n">
        <v>0</v>
      </c>
      <c r="CK749" t="n">
        <v>0</v>
      </c>
      <c r="CL749" t="n">
        <v>0</v>
      </c>
      <c r="CM749" t="n">
        <v>0</v>
      </c>
      <c r="CN749" t="n">
        <v>0</v>
      </c>
      <c r="CO749" t="n">
        <v>0</v>
      </c>
      <c r="CP749" t="n">
        <v>0</v>
      </c>
      <c r="CQ749" t="n">
        <v>0</v>
      </c>
      <c r="CR749" t="n">
        <v>0</v>
      </c>
      <c r="CS749" t="n">
        <v>0</v>
      </c>
      <c r="CT749" t="n">
        <v>0</v>
      </c>
      <c r="CU749" t="n">
        <v>0</v>
      </c>
      <c r="CV749" t="n">
        <v>0</v>
      </c>
      <c r="CW749" t="n">
        <v>0</v>
      </c>
      <c r="CX749" t="n">
        <v>0</v>
      </c>
      <c r="CY749" t="n">
        <v>0</v>
      </c>
      <c r="CZ749" t="n">
        <v>0</v>
      </c>
      <c r="DA749" t="n">
        <v>0</v>
      </c>
      <c r="DB749" t="n">
        <v>0</v>
      </c>
      <c r="DC749" t="n">
        <v>0</v>
      </c>
      <c r="DD749" t="n">
        <v>0</v>
      </c>
      <c r="DE749" t="n">
        <v>0</v>
      </c>
      <c r="DF749" t="n">
        <v>0</v>
      </c>
      <c r="DG749" t="n">
        <v>0</v>
      </c>
      <c r="DH749" t="n">
        <v>1</v>
      </c>
      <c r="DI749" t="n">
        <v>0</v>
      </c>
      <c r="DJ749" t="n">
        <v>0</v>
      </c>
      <c r="DK749" t="n">
        <v>0</v>
      </c>
      <c r="DL749" t="n">
        <v>0</v>
      </c>
      <c r="DM749" t="n">
        <v>0</v>
      </c>
      <c r="DN749" t="n">
        <v>0</v>
      </c>
      <c r="DO749" t="n">
        <v>0</v>
      </c>
      <c r="DP749" t="n">
        <v>0</v>
      </c>
      <c r="DQ749" t="n">
        <v>0</v>
      </c>
      <c r="DR749" t="n">
        <v>0</v>
      </c>
      <c r="DS749" t="n">
        <v>0</v>
      </c>
      <c r="DT749" t="n">
        <v>50000000000</v>
      </c>
      <c r="DU749" t="n">
        <v>0</v>
      </c>
      <c r="DV749" t="n">
        <v>0</v>
      </c>
      <c r="DW749" t="n">
        <v>0</v>
      </c>
      <c r="DX749" t="n">
        <v>0</v>
      </c>
      <c r="DY749" t="n">
        <v>0</v>
      </c>
      <c r="DZ749" t="n">
        <v>0</v>
      </c>
      <c r="EA749" t="n">
        <v>0</v>
      </c>
      <c r="EB749" t="n">
        <v>0</v>
      </c>
      <c r="EC749" t="n">
        <v>0</v>
      </c>
      <c r="ED749" t="n">
        <v>0</v>
      </c>
      <c r="EE749" t="n">
        <v>0</v>
      </c>
      <c r="EF749" t="n">
        <v>0</v>
      </c>
      <c r="EG749" t="n">
        <v>0</v>
      </c>
      <c r="EH749" t="n">
        <v>0</v>
      </c>
      <c r="EI749" t="n">
        <v>0</v>
      </c>
      <c r="EJ749" t="n">
        <v>0</v>
      </c>
      <c r="EK749" t="n">
        <v>0</v>
      </c>
      <c r="EL749" t="n">
        <v>0</v>
      </c>
      <c r="EM749" t="n">
        <v>0</v>
      </c>
      <c r="EN749" t="n">
        <v>0</v>
      </c>
      <c r="EO749" t="n">
        <v>0</v>
      </c>
      <c r="EP749" t="n">
        <v>0</v>
      </c>
      <c r="EQ749" t="n">
        <v>0</v>
      </c>
      <c r="ER749" t="n">
        <v>471</v>
      </c>
      <c r="EU749" t="n">
        <v>2025</v>
      </c>
      <c r="EV749" t="inlineStr">
        <is>
          <t>국내간접투자</t>
        </is>
      </c>
      <c r="EW749" t="n">
        <v>0</v>
      </c>
      <c r="EX749" t="n">
        <v>0</v>
      </c>
      <c r="EY749" t="n">
        <v>0</v>
      </c>
      <c r="EZ749" t="n">
        <v>0</v>
      </c>
      <c r="FA749" t="n">
        <v>0</v>
      </c>
      <c r="FB749" t="n">
        <v>0</v>
      </c>
      <c r="FC749" t="n">
        <v>0</v>
      </c>
      <c r="FD749" t="n">
        <v>0</v>
      </c>
      <c r="FE749" t="n">
        <v>0</v>
      </c>
      <c r="FF749" t="n">
        <v>0</v>
      </c>
      <c r="FG749" t="n">
        <v>0</v>
      </c>
      <c r="FH749" t="n">
        <v>0</v>
      </c>
      <c r="FI749" t="n">
        <v>0</v>
      </c>
      <c r="FJ749" t="n">
        <v>0</v>
      </c>
      <c r="FK749" t="n">
        <v>0</v>
      </c>
      <c r="FL749" t="n">
        <v>0</v>
      </c>
      <c r="FM749" t="n">
        <v>0</v>
      </c>
      <c r="FN749" t="n">
        <v>0</v>
      </c>
      <c r="FO749" t="n">
        <v>0</v>
      </c>
      <c r="FP749" t="n">
        <v>0</v>
      </c>
      <c r="FQ749" t="b">
        <v>1</v>
      </c>
      <c r="FR749" t="b">
        <v>1</v>
      </c>
    </row>
    <row r="750">
      <c r="A750" t="inlineStr">
        <is>
          <t>0</t>
        </is>
      </c>
      <c r="B750" t="n">
        <v>0</v>
      </c>
      <c r="C750" t="n">
        <v>110001348</v>
      </c>
      <c r="D750" t="inlineStr">
        <is>
          <t>GRAB HOLDINGS LTD - CL A</t>
        </is>
      </c>
      <c r="E750" t="inlineStr">
        <is>
          <t>GRAB HOLDINGS LTD - CL A</t>
        </is>
      </c>
      <c r="F750" t="inlineStr">
        <is>
          <t>VC</t>
        </is>
      </c>
      <c r="G750" t="inlineStr">
        <is>
          <t>VC</t>
        </is>
      </c>
      <c r="H750" t="inlineStr">
        <is>
          <t>VC</t>
        </is>
      </c>
      <c r="I750" t="inlineStr">
        <is>
          <t>해외</t>
        </is>
      </c>
      <c r="J750" t="inlineStr">
        <is>
          <t>아시아</t>
        </is>
      </c>
      <c r="K750" t="inlineStr">
        <is>
          <t>이머징</t>
        </is>
      </c>
      <c r="L750" t="inlineStr">
        <is>
          <t>싱가포르</t>
        </is>
      </c>
      <c r="M750" t="inlineStr">
        <is>
          <t>해당없음</t>
        </is>
      </c>
      <c r="N750" t="inlineStr">
        <is>
          <t>출자</t>
        </is>
      </c>
      <c r="O750" t="inlineStr">
        <is>
          <t>지분</t>
        </is>
      </c>
      <c r="P750" t="inlineStr">
        <is>
          <t>주식형</t>
        </is>
      </c>
      <c r="Q750" t="inlineStr">
        <is>
          <t>프로젝트</t>
        </is>
      </c>
      <c r="R750" t="inlineStr">
        <is>
          <t>USD</t>
        </is>
      </c>
      <c r="S750" t="inlineStr">
        <is>
          <t>USD</t>
        </is>
      </c>
      <c r="T750" s="1" t="n">
        <v>45974</v>
      </c>
      <c r="U750" s="1" t="n">
        <v>45974</v>
      </c>
      <c r="V750" s="1" t="n">
        <v>2958465</v>
      </c>
      <c r="X750" t="inlineStr">
        <is>
          <t>해당없음</t>
        </is>
      </c>
      <c r="Y750" t="inlineStr">
        <is>
          <t>해당없음</t>
        </is>
      </c>
      <c r="Z750" t="inlineStr">
        <is>
          <t>해당없음</t>
        </is>
      </c>
      <c r="AA750" t="inlineStr">
        <is>
          <t>해당없음</t>
        </is>
      </c>
      <c r="AB750" t="inlineStr">
        <is>
          <t>해당없음</t>
        </is>
      </c>
      <c r="AC750" t="inlineStr">
        <is>
          <t>해당없음</t>
        </is>
      </c>
      <c r="AF750" t="inlineStr">
        <is>
          <t>권우철</t>
        </is>
      </c>
      <c r="AH750" s="1" t="n">
        <v>45974</v>
      </c>
      <c r="AI750" t="inlineStr">
        <is>
          <t>기보유</t>
        </is>
      </c>
      <c r="AJ750" t="inlineStr">
        <is>
          <t>사모투자</t>
        </is>
      </c>
      <c r="AK750" t="inlineStr">
        <is>
          <t>VC</t>
        </is>
      </c>
      <c r="AL750" t="inlineStr">
        <is>
          <t>Equity</t>
        </is>
      </c>
      <c r="AM750" t="inlineStr">
        <is>
          <t>인출</t>
        </is>
      </c>
      <c r="AN750" t="inlineStr">
        <is>
          <t>운영</t>
        </is>
      </c>
      <c r="AO750" t="n">
        <v>0</v>
      </c>
      <c r="AP750" t="n">
        <v>0</v>
      </c>
      <c r="AQ750" t="n">
        <v>0</v>
      </c>
      <c r="AR750" t="n">
        <v>0</v>
      </c>
      <c r="AS750" t="n">
        <v>0</v>
      </c>
      <c r="AT750" t="n">
        <v>0</v>
      </c>
      <c r="AU750" t="n">
        <v>0</v>
      </c>
      <c r="AV750" t="n">
        <v>123222337986</v>
      </c>
      <c r="AW750" t="n">
        <v>0</v>
      </c>
      <c r="AX750" t="n">
        <v>0</v>
      </c>
      <c r="AY750" t="n">
        <v>0</v>
      </c>
      <c r="AZ750" t="n">
        <v>0</v>
      </c>
      <c r="BA750" t="n">
        <v>0</v>
      </c>
      <c r="BB750" t="n">
        <v>123222337986</v>
      </c>
      <c r="BC750" t="n">
        <v>0</v>
      </c>
      <c r="BD750" t="n">
        <v>0</v>
      </c>
      <c r="BE750" t="n">
        <v>0</v>
      </c>
      <c r="BF750" t="n">
        <v>0</v>
      </c>
      <c r="BG750" t="n">
        <v>0</v>
      </c>
      <c r="BH750" t="n">
        <v>0</v>
      </c>
      <c r="BI750" t="n">
        <v>0</v>
      </c>
      <c r="BJ750" t="n">
        <v>0</v>
      </c>
      <c r="BK750" t="n">
        <v>0</v>
      </c>
      <c r="BL750" t="n">
        <v>0</v>
      </c>
      <c r="BM750" t="n">
        <v>-11767158823</v>
      </c>
      <c r="BN750" t="n">
        <v>-20848446549</v>
      </c>
      <c r="BO750" t="n">
        <v>0</v>
      </c>
      <c r="BP750" t="n">
        <v>0</v>
      </c>
      <c r="BQ750" t="n">
        <v>-11767158823</v>
      </c>
      <c r="BR750" t="n">
        <v>-20848446549</v>
      </c>
      <c r="BS750" t="n">
        <v>0</v>
      </c>
      <c r="BT750" t="n">
        <v>0</v>
      </c>
      <c r="BU750" t="n">
        <v>0</v>
      </c>
      <c r="BV750" t="n">
        <v>-11767158823</v>
      </c>
      <c r="BW750" t="n">
        <v>-20848446549</v>
      </c>
      <c r="BX750" t="n">
        <v>-10.30931360469856</v>
      </c>
      <c r="BY750" t="n">
        <v>-33.83874529530305</v>
      </c>
      <c r="BZ750" t="n">
        <v>0</v>
      </c>
      <c r="CA750" t="n">
        <v>123222337986</v>
      </c>
      <c r="CB750" t="n">
        <v>123222337986</v>
      </c>
      <c r="CC750" t="n">
        <v>0</v>
      </c>
      <c r="CD750" t="n">
        <v>0</v>
      </c>
      <c r="CE750" t="n">
        <v>102373891437</v>
      </c>
      <c r="CF750" t="n">
        <v>114141050260</v>
      </c>
      <c r="CG750" t="n">
        <v>0</v>
      </c>
      <c r="CH750" t="n">
        <v>104963267168.712</v>
      </c>
      <c r="CI750" t="n">
        <v>114216713836.576</v>
      </c>
      <c r="CJ750" t="n">
        <v>0</v>
      </c>
      <c r="CK750" t="n">
        <v>-18259070817.28801</v>
      </c>
      <c r="CL750" t="n">
        <v>0</v>
      </c>
      <c r="CM750" t="n">
        <v>-73.38706783950329</v>
      </c>
      <c r="CN750" t="n">
        <v>0</v>
      </c>
      <c r="CO750" t="n">
        <v>0</v>
      </c>
      <c r="CP750" t="n">
        <v>-7512919715881.063</v>
      </c>
      <c r="CQ750" t="n">
        <v>0</v>
      </c>
      <c r="CR750" t="n">
        <v>0</v>
      </c>
      <c r="CS750" t="n">
        <v>0</v>
      </c>
      <c r="CT750" t="n">
        <v>0</v>
      </c>
      <c r="CU750" t="n">
        <v>0</v>
      </c>
      <c r="CV750" t="n">
        <v>0</v>
      </c>
      <c r="CW750" t="n">
        <v>0</v>
      </c>
      <c r="CX750" t="n">
        <v>0</v>
      </c>
      <c r="CY750" t="n">
        <v>0</v>
      </c>
      <c r="CZ750" t="n">
        <v>0</v>
      </c>
      <c r="DA750" t="n">
        <v>0</v>
      </c>
      <c r="DB750" t="n">
        <v>0</v>
      </c>
      <c r="DC750" t="n">
        <v>0</v>
      </c>
      <c r="DD750" t="n">
        <v>0</v>
      </c>
      <c r="DE750" t="n">
        <v>0</v>
      </c>
      <c r="DF750" t="n">
        <v>0</v>
      </c>
      <c r="DG750" t="n">
        <v>0</v>
      </c>
      <c r="DH750" t="n">
        <v>0</v>
      </c>
      <c r="DI750" t="n">
        <v>1</v>
      </c>
      <c r="DJ750" t="n">
        <v>0</v>
      </c>
      <c r="DK750" t="n">
        <v>102373891437</v>
      </c>
      <c r="DL750" t="n">
        <v>0</v>
      </c>
      <c r="DM750" t="n">
        <v>0</v>
      </c>
      <c r="DN750" t="n">
        <v>0</v>
      </c>
      <c r="DO750" t="n">
        <v>123222337986</v>
      </c>
      <c r="DP750" t="n">
        <v>0</v>
      </c>
      <c r="DQ750" t="n">
        <v>0</v>
      </c>
      <c r="DR750" t="n">
        <v>0</v>
      </c>
      <c r="DS750" t="n">
        <v>0</v>
      </c>
      <c r="DT750" t="n">
        <v>0</v>
      </c>
      <c r="DU750" t="n">
        <v>0</v>
      </c>
      <c r="DV750" t="n">
        <v>0</v>
      </c>
      <c r="DW750" t="n">
        <v>0</v>
      </c>
      <c r="DX750" t="n">
        <v>0</v>
      </c>
      <c r="DY750" t="n">
        <v>0</v>
      </c>
      <c r="DZ750" t="n">
        <v>0</v>
      </c>
      <c r="EA750" t="n">
        <v>0</v>
      </c>
      <c r="EB750" t="n">
        <v>0</v>
      </c>
      <c r="EC750" t="n">
        <v>0.49</v>
      </c>
      <c r="ED750" t="n">
        <v>0</v>
      </c>
      <c r="EE750" t="n">
        <v>50163206804.13</v>
      </c>
      <c r="EF750" t="n">
        <v>-2513712155</v>
      </c>
      <c r="EG750" t="n">
        <v>0</v>
      </c>
      <c r="EH750" t="n">
        <v>0</v>
      </c>
      <c r="EI750" t="n">
        <v>0</v>
      </c>
      <c r="EJ750" t="n">
        <v>-9253446668</v>
      </c>
      <c r="EK750" t="n">
        <v>-2589375732</v>
      </c>
      <c r="EL750" t="n">
        <v>0</v>
      </c>
      <c r="EM750" t="n">
        <v>0</v>
      </c>
      <c r="EN750" t="n">
        <v>0</v>
      </c>
      <c r="EO750" t="n">
        <v>-18259070817</v>
      </c>
      <c r="EP750" t="n">
        <v>-11767158823</v>
      </c>
      <c r="EQ750" t="n">
        <v>-20848446549</v>
      </c>
      <c r="ER750" t="n">
        <v>755</v>
      </c>
      <c r="EU750" t="n">
        <v>2025</v>
      </c>
      <c r="EV750" t="inlineStr">
        <is>
          <t>해외직접투자</t>
        </is>
      </c>
      <c r="EW750" t="n">
        <v>0</v>
      </c>
      <c r="EX750" t="n">
        <v>0</v>
      </c>
      <c r="EY750" t="n">
        <v>0</v>
      </c>
      <c r="EZ750" t="n">
        <v>0</v>
      </c>
      <c r="FA750" t="n">
        <v>0</v>
      </c>
      <c r="FB750" t="n">
        <v>0</v>
      </c>
      <c r="FC750" t="n">
        <v>0</v>
      </c>
      <c r="FD750" t="n">
        <v>0</v>
      </c>
      <c r="FE750" t="n">
        <v>0</v>
      </c>
      <c r="FF750" t="n">
        <v>0</v>
      </c>
      <c r="FG750" t="n">
        <v>-2513712155</v>
      </c>
      <c r="FH750" t="n">
        <v>0</v>
      </c>
      <c r="FI750" t="n">
        <v>0</v>
      </c>
      <c r="FJ750" t="n">
        <v>0</v>
      </c>
      <c r="FK750" t="n">
        <v>-9253446668</v>
      </c>
      <c r="FL750" t="n">
        <v>-2589375732</v>
      </c>
      <c r="FM750" t="n">
        <v>0</v>
      </c>
      <c r="FN750" t="n">
        <v>0</v>
      </c>
      <c r="FO750" t="n">
        <v>0</v>
      </c>
      <c r="FP750" t="n">
        <v>-18259070817</v>
      </c>
      <c r="FQ750" t="b">
        <v>1</v>
      </c>
      <c r="FR750" t="b">
        <v>1</v>
      </c>
    </row>
    <row r="751">
      <c r="A751" t="inlineStr">
        <is>
          <t>BS00001631</t>
        </is>
      </c>
      <c r="B751" t="inlineStr">
        <is>
          <t>BS0000163101</t>
        </is>
      </c>
      <c r="C751" t="inlineStr">
        <is>
          <t>(미인출)Thrive X</t>
        </is>
      </c>
      <c r="D751" t="inlineStr">
        <is>
          <t>Thrive Capital Partners X L.P</t>
        </is>
      </c>
      <c r="E751" t="inlineStr">
        <is>
          <t>Thrive Capital Partners X L.P</t>
        </is>
      </c>
      <c r="F751" t="inlineStr">
        <is>
          <t>VC</t>
        </is>
      </c>
      <c r="G751" t="inlineStr">
        <is>
          <t>VC</t>
        </is>
      </c>
      <c r="H751" t="inlineStr">
        <is>
          <t>VC</t>
        </is>
      </c>
      <c r="I751" t="inlineStr">
        <is>
          <t>해외</t>
        </is>
      </c>
      <c r="J751" t="inlineStr">
        <is>
          <t>아메리카</t>
        </is>
      </c>
      <c r="K751" t="inlineStr">
        <is>
          <t>선진국</t>
        </is>
      </c>
      <c r="L751" t="inlineStr">
        <is>
          <t>미국</t>
        </is>
      </c>
      <c r="M751" t="inlineStr">
        <is>
          <t>해당없음</t>
        </is>
      </c>
      <c r="N751" t="inlineStr">
        <is>
          <t>수익증권</t>
        </is>
      </c>
      <c r="O751" t="inlineStr">
        <is>
          <t>지분</t>
        </is>
      </c>
      <c r="P751" t="inlineStr">
        <is>
          <t>주식형</t>
        </is>
      </c>
      <c r="Q751" t="inlineStr">
        <is>
          <t>블라인드</t>
        </is>
      </c>
      <c r="R751" t="inlineStr">
        <is>
          <t>미인출</t>
        </is>
      </c>
      <c r="S751" t="inlineStr">
        <is>
          <t>미인출</t>
        </is>
      </c>
      <c r="T751" t="inlineStr">
        <is>
          <t>미인출</t>
        </is>
      </c>
      <c r="U751" t="inlineStr">
        <is>
          <t>5년</t>
        </is>
      </c>
      <c r="V751" t="inlineStr">
        <is>
          <t>10년</t>
        </is>
      </c>
      <c r="X751" t="inlineStr">
        <is>
          <t>해당없음</t>
        </is>
      </c>
      <c r="Y751" t="inlineStr">
        <is>
          <t>해당없음</t>
        </is>
      </c>
      <c r="Z751" t="inlineStr">
        <is>
          <t>해당없음</t>
        </is>
      </c>
      <c r="AA751" t="inlineStr">
        <is>
          <t>해당없음</t>
        </is>
      </c>
      <c r="AB751" t="inlineStr">
        <is>
          <t>해당없음</t>
        </is>
      </c>
      <c r="AC751" t="inlineStr">
        <is>
          <t>Thrive Capital Management LLC</t>
        </is>
      </c>
      <c r="AD751" t="inlineStr">
        <is>
          <t>서민관</t>
        </is>
      </c>
      <c r="AF751" t="inlineStr">
        <is>
          <t>권우철</t>
        </is>
      </c>
      <c r="AH751" s="1" t="n">
        <v>45988</v>
      </c>
      <c r="AI751" t="inlineStr">
        <is>
          <t>신규</t>
        </is>
      </c>
      <c r="AJ751" t="inlineStr">
        <is>
          <t>사모투자</t>
        </is>
      </c>
      <c r="AK751" t="inlineStr">
        <is>
          <t>VC</t>
        </is>
      </c>
      <c r="AL751" t="inlineStr">
        <is>
          <t>Equity</t>
        </is>
      </c>
      <c r="AM751" t="inlineStr">
        <is>
          <t>미인출</t>
        </is>
      </c>
      <c r="AN751" t="inlineStr">
        <is>
          <t>운영</t>
        </is>
      </c>
      <c r="AO751" t="n">
        <v>7140000</v>
      </c>
      <c r="AP751" t="n">
        <v>10710000000</v>
      </c>
      <c r="AQ751" t="n">
        <v>0</v>
      </c>
      <c r="AR751" t="n">
        <v>10710000000</v>
      </c>
      <c r="AS751" t="n">
        <v>0</v>
      </c>
      <c r="AT751" t="n">
        <v>0</v>
      </c>
      <c r="AU751" t="n">
        <v>0</v>
      </c>
      <c r="AV751" t="n">
        <v>0</v>
      </c>
      <c r="AW751" t="n">
        <v>0</v>
      </c>
      <c r="AX751" t="n">
        <v>0</v>
      </c>
      <c r="AY751" t="n">
        <v>0</v>
      </c>
      <c r="AZ751" t="n">
        <v>0</v>
      </c>
      <c r="BA751" t="n">
        <v>0</v>
      </c>
      <c r="BB751" t="n">
        <v>0</v>
      </c>
      <c r="BC751" t="n">
        <v>0</v>
      </c>
      <c r="BD751" t="n">
        <v>0</v>
      </c>
      <c r="BE751" t="n">
        <v>0</v>
      </c>
      <c r="BF751" t="n">
        <v>0</v>
      </c>
      <c r="BG751" t="n">
        <v>0</v>
      </c>
      <c r="BH751" t="n">
        <v>0</v>
      </c>
      <c r="BI751" t="n">
        <v>0</v>
      </c>
      <c r="BJ751" t="n">
        <v>0</v>
      </c>
      <c r="BK751" t="n">
        <v>0</v>
      </c>
      <c r="BL751" t="n">
        <v>0</v>
      </c>
      <c r="BM751" t="n">
        <v>0</v>
      </c>
      <c r="BN751" t="n">
        <v>0</v>
      </c>
      <c r="BO751" t="n">
        <v>0</v>
      </c>
      <c r="BP751" t="n">
        <v>0</v>
      </c>
      <c r="BQ751" t="n">
        <v>0</v>
      </c>
      <c r="BR751" t="n">
        <v>0</v>
      </c>
      <c r="BS751" t="n">
        <v>0</v>
      </c>
      <c r="BT751" t="n">
        <v>0</v>
      </c>
      <c r="BU751" t="n">
        <v>0</v>
      </c>
      <c r="BV751" t="n">
        <v>0</v>
      </c>
      <c r="BW751" t="n">
        <v>0</v>
      </c>
      <c r="BX751" t="n">
        <v>0</v>
      </c>
      <c r="BY751" t="n">
        <v>0</v>
      </c>
      <c r="BZ751" t="n">
        <v>0</v>
      </c>
      <c r="CA751" t="n">
        <v>0</v>
      </c>
      <c r="CB751" t="n">
        <v>0</v>
      </c>
      <c r="CC751" t="n">
        <v>0</v>
      </c>
      <c r="CD751" t="n">
        <v>0</v>
      </c>
      <c r="CE751" t="n">
        <v>0</v>
      </c>
      <c r="CF751" t="n">
        <v>0</v>
      </c>
      <c r="CG751" t="n">
        <v>0</v>
      </c>
      <c r="CH751" t="n">
        <v>0</v>
      </c>
      <c r="CI751" t="n">
        <v>0</v>
      </c>
      <c r="CJ751" t="n">
        <v>0</v>
      </c>
      <c r="CK751" t="n">
        <v>0</v>
      </c>
      <c r="CL751" t="n">
        <v>0</v>
      </c>
      <c r="CM751" t="n">
        <v>0</v>
      </c>
      <c r="CN751" t="n">
        <v>0</v>
      </c>
      <c r="CO751" t="n">
        <v>0</v>
      </c>
      <c r="CP751" t="n">
        <v>0</v>
      </c>
      <c r="CQ751" t="n">
        <v>0</v>
      </c>
      <c r="CR751" t="n">
        <v>0</v>
      </c>
      <c r="CS751" t="n">
        <v>0</v>
      </c>
      <c r="CT751" t="n">
        <v>0</v>
      </c>
      <c r="CU751" t="n">
        <v>0</v>
      </c>
      <c r="CV751" t="n">
        <v>0</v>
      </c>
      <c r="CW751" t="n">
        <v>0</v>
      </c>
      <c r="CX751" t="n">
        <v>0</v>
      </c>
      <c r="CY751" t="n">
        <v>0</v>
      </c>
      <c r="CZ751" t="n">
        <v>0</v>
      </c>
      <c r="DA751" t="n">
        <v>0</v>
      </c>
      <c r="DB751" t="n">
        <v>0</v>
      </c>
      <c r="DC751" t="n">
        <v>0</v>
      </c>
      <c r="DD751" t="n">
        <v>0</v>
      </c>
      <c r="DE751" t="n">
        <v>0</v>
      </c>
      <c r="DF751" t="n">
        <v>0</v>
      </c>
      <c r="DG751" t="n">
        <v>0</v>
      </c>
      <c r="DH751" t="n">
        <v>0.01354059019927954</v>
      </c>
      <c r="DI751" t="n">
        <v>0.9864594098007206</v>
      </c>
      <c r="DJ751" t="n">
        <v>0</v>
      </c>
      <c r="DK751" t="n">
        <v>0</v>
      </c>
      <c r="DL751" t="n">
        <v>0</v>
      </c>
      <c r="DM751" t="n">
        <v>0</v>
      </c>
      <c r="DN751" t="n">
        <v>0</v>
      </c>
      <c r="DO751" t="n">
        <v>0</v>
      </c>
      <c r="DP751" t="n">
        <v>0</v>
      </c>
      <c r="DQ751" t="n">
        <v>0</v>
      </c>
      <c r="DR751" t="n">
        <v>0</v>
      </c>
      <c r="DS751" t="n">
        <v>0</v>
      </c>
      <c r="DT751" t="n">
        <v>145019721.0342839</v>
      </c>
      <c r="DU751" t="n">
        <v>10564980278.96572</v>
      </c>
      <c r="DV751" t="n">
        <v>0</v>
      </c>
      <c r="DW751" t="n">
        <v>0</v>
      </c>
      <c r="DX751" t="n">
        <v>0</v>
      </c>
      <c r="DY751" t="n">
        <v>0</v>
      </c>
      <c r="DZ751" t="n">
        <v>0</v>
      </c>
      <c r="EA751" t="n">
        <v>0</v>
      </c>
      <c r="EB751" t="n">
        <v>0</v>
      </c>
      <c r="EC751" t="n">
        <v>0</v>
      </c>
      <c r="ED751" t="n">
        <v>0</v>
      </c>
      <c r="EE751" t="n">
        <v>0</v>
      </c>
      <c r="EF751" t="n">
        <v>0</v>
      </c>
      <c r="EG751" t="n">
        <v>0</v>
      </c>
      <c r="EH751" t="n">
        <v>0</v>
      </c>
      <c r="EI751" t="n">
        <v>0</v>
      </c>
      <c r="EJ751" t="n">
        <v>0</v>
      </c>
      <c r="EK751" t="n">
        <v>0</v>
      </c>
      <c r="EL751" t="n">
        <v>0</v>
      </c>
      <c r="EM751" t="n">
        <v>0</v>
      </c>
      <c r="EN751" t="n">
        <v>0</v>
      </c>
      <c r="EO751" t="n">
        <v>0</v>
      </c>
      <c r="EP751" t="n">
        <v>0</v>
      </c>
      <c r="EQ751" t="n">
        <v>0</v>
      </c>
      <c r="ER751" t="n">
        <v>471</v>
      </c>
      <c r="ES751" t="inlineStr">
        <is>
          <t>Early Stage</t>
        </is>
      </c>
      <c r="EU751" t="n">
        <v>2025</v>
      </c>
      <c r="EV751" t="inlineStr">
        <is>
          <t>해외직접투자</t>
        </is>
      </c>
      <c r="EW751" t="n">
        <v>0</v>
      </c>
      <c r="EX751" t="n">
        <v>0</v>
      </c>
      <c r="EY751" t="n">
        <v>0</v>
      </c>
      <c r="EZ751" t="n">
        <v>0</v>
      </c>
      <c r="FA751" t="n">
        <v>0</v>
      </c>
      <c r="FB751" t="n">
        <v>0</v>
      </c>
      <c r="FC751" t="n">
        <v>0</v>
      </c>
      <c r="FD751" t="n">
        <v>0</v>
      </c>
      <c r="FE751" t="n">
        <v>0</v>
      </c>
      <c r="FF751" t="n">
        <v>0</v>
      </c>
      <c r="FG751" t="n">
        <v>0</v>
      </c>
      <c r="FH751" t="n">
        <v>0</v>
      </c>
      <c r="FI751" t="n">
        <v>0</v>
      </c>
      <c r="FJ751" t="n">
        <v>0</v>
      </c>
      <c r="FK751" t="n">
        <v>0</v>
      </c>
      <c r="FL751" t="n">
        <v>0</v>
      </c>
      <c r="FM751" t="n">
        <v>0</v>
      </c>
      <c r="FN751" t="n">
        <v>0</v>
      </c>
      <c r="FO751" t="n">
        <v>0</v>
      </c>
      <c r="FP751" t="n">
        <v>0</v>
      </c>
      <c r="FQ751" t="b">
        <v>1</v>
      </c>
      <c r="FR751" t="b">
        <v>1</v>
      </c>
    </row>
    <row r="752">
      <c r="A752" t="inlineStr">
        <is>
          <t>BS00001632</t>
        </is>
      </c>
      <c r="B752" t="inlineStr">
        <is>
          <t>BS0000163201</t>
        </is>
      </c>
      <c r="C752" t="inlineStr">
        <is>
          <t>(미인출)Thrive X Growth</t>
        </is>
      </c>
      <c r="D752" t="inlineStr">
        <is>
          <t>Thrive Capital Partners X Growth L.P</t>
        </is>
      </c>
      <c r="E752" t="inlineStr">
        <is>
          <t>Thrive Capital Partners X Growth L.P</t>
        </is>
      </c>
      <c r="F752" t="inlineStr">
        <is>
          <t>VC</t>
        </is>
      </c>
      <c r="G752" t="inlineStr">
        <is>
          <t>VC</t>
        </is>
      </c>
      <c r="H752" t="inlineStr">
        <is>
          <t>VC</t>
        </is>
      </c>
      <c r="I752" t="inlineStr">
        <is>
          <t>해외</t>
        </is>
      </c>
      <c r="J752" t="inlineStr">
        <is>
          <t>아메리카</t>
        </is>
      </c>
      <c r="K752" t="inlineStr">
        <is>
          <t>선진국</t>
        </is>
      </c>
      <c r="L752" t="inlineStr">
        <is>
          <t>미국</t>
        </is>
      </c>
      <c r="M752" t="inlineStr">
        <is>
          <t>해당없음</t>
        </is>
      </c>
      <c r="N752" t="inlineStr">
        <is>
          <t>수익증권</t>
        </is>
      </c>
      <c r="O752" t="inlineStr">
        <is>
          <t>지분</t>
        </is>
      </c>
      <c r="P752" t="inlineStr">
        <is>
          <t>주식형</t>
        </is>
      </c>
      <c r="Q752" t="inlineStr">
        <is>
          <t>블라인드</t>
        </is>
      </c>
      <c r="R752" t="inlineStr">
        <is>
          <t>미인출</t>
        </is>
      </c>
      <c r="S752" t="inlineStr">
        <is>
          <t>미인출</t>
        </is>
      </c>
      <c r="T752" t="inlineStr">
        <is>
          <t>미인출</t>
        </is>
      </c>
      <c r="U752" t="inlineStr">
        <is>
          <t>5년</t>
        </is>
      </c>
      <c r="V752" t="inlineStr">
        <is>
          <t>10년</t>
        </is>
      </c>
      <c r="X752" t="inlineStr">
        <is>
          <t>해당없음</t>
        </is>
      </c>
      <c r="Y752" t="inlineStr">
        <is>
          <t>해당없음</t>
        </is>
      </c>
      <c r="Z752" t="inlineStr">
        <is>
          <t>해당없음</t>
        </is>
      </c>
      <c r="AA752" t="inlineStr">
        <is>
          <t>해당없음</t>
        </is>
      </c>
      <c r="AB752" t="inlineStr">
        <is>
          <t>해당없음</t>
        </is>
      </c>
      <c r="AC752" t="inlineStr">
        <is>
          <t>Thrive Capital Management LLC</t>
        </is>
      </c>
      <c r="AD752" t="inlineStr">
        <is>
          <t>서민관</t>
        </is>
      </c>
      <c r="AF752" t="inlineStr">
        <is>
          <t>권우철</t>
        </is>
      </c>
      <c r="AH752" s="1" t="n">
        <v>45988</v>
      </c>
      <c r="AI752" t="inlineStr">
        <is>
          <t>신규</t>
        </is>
      </c>
      <c r="AJ752" t="inlineStr">
        <is>
          <t>사모투자</t>
        </is>
      </c>
      <c r="AK752" t="inlineStr">
        <is>
          <t>VC</t>
        </is>
      </c>
      <c r="AL752" t="inlineStr">
        <is>
          <t>Equity</t>
        </is>
      </c>
      <c r="AM752" t="inlineStr">
        <is>
          <t>미인출</t>
        </is>
      </c>
      <c r="AN752" t="inlineStr">
        <is>
          <t>운영</t>
        </is>
      </c>
      <c r="AO752" t="n">
        <v>42860000</v>
      </c>
      <c r="AP752" t="n">
        <v>64290000000</v>
      </c>
      <c r="AQ752" t="n">
        <v>0</v>
      </c>
      <c r="AR752" t="n">
        <v>64290000000</v>
      </c>
      <c r="AS752" t="n">
        <v>0</v>
      </c>
      <c r="AT752" t="n">
        <v>0</v>
      </c>
      <c r="AU752" t="n">
        <v>0</v>
      </c>
      <c r="AV752" t="n">
        <v>0</v>
      </c>
      <c r="AW752" t="n">
        <v>0</v>
      </c>
      <c r="AX752" t="n">
        <v>0</v>
      </c>
      <c r="AY752" t="n">
        <v>0</v>
      </c>
      <c r="AZ752" t="n">
        <v>0</v>
      </c>
      <c r="BA752" t="n">
        <v>0</v>
      </c>
      <c r="BB752" t="n">
        <v>0</v>
      </c>
      <c r="BC752" t="n">
        <v>0</v>
      </c>
      <c r="BD752" t="n">
        <v>0</v>
      </c>
      <c r="BE752" t="n">
        <v>0</v>
      </c>
      <c r="BF752" t="n">
        <v>0</v>
      </c>
      <c r="BG752" t="n">
        <v>0</v>
      </c>
      <c r="BH752" t="n">
        <v>0</v>
      </c>
      <c r="BI752" t="n">
        <v>0</v>
      </c>
      <c r="BJ752" t="n">
        <v>0</v>
      </c>
      <c r="BK752" t="n">
        <v>0</v>
      </c>
      <c r="BL752" t="n">
        <v>0</v>
      </c>
      <c r="BM752" t="n">
        <v>0</v>
      </c>
      <c r="BN752" t="n">
        <v>0</v>
      </c>
      <c r="BO752" t="n">
        <v>0</v>
      </c>
      <c r="BP752" t="n">
        <v>0</v>
      </c>
      <c r="BQ752" t="n">
        <v>0</v>
      </c>
      <c r="BR752" t="n">
        <v>0</v>
      </c>
      <c r="BS752" t="n">
        <v>0</v>
      </c>
      <c r="BT752" t="n">
        <v>0</v>
      </c>
      <c r="BU752" t="n">
        <v>0</v>
      </c>
      <c r="BV752" t="n">
        <v>0</v>
      </c>
      <c r="BW752" t="n">
        <v>0</v>
      </c>
      <c r="BX752" t="n">
        <v>0</v>
      </c>
      <c r="BY752" t="n">
        <v>0</v>
      </c>
      <c r="BZ752" t="n">
        <v>0</v>
      </c>
      <c r="CA752" t="n">
        <v>0</v>
      </c>
      <c r="CB752" t="n">
        <v>0</v>
      </c>
      <c r="CC752" t="n">
        <v>0</v>
      </c>
      <c r="CD752" t="n">
        <v>0</v>
      </c>
      <c r="CE752" t="n">
        <v>0</v>
      </c>
      <c r="CF752" t="n">
        <v>0</v>
      </c>
      <c r="CG752" t="n">
        <v>0</v>
      </c>
      <c r="CH752" t="n">
        <v>0</v>
      </c>
      <c r="CI752" t="n">
        <v>0</v>
      </c>
      <c r="CJ752" t="n">
        <v>0</v>
      </c>
      <c r="CK752" t="n">
        <v>0</v>
      </c>
      <c r="CL752" t="n">
        <v>0</v>
      </c>
      <c r="CM752" t="n">
        <v>0</v>
      </c>
      <c r="CN752" t="n">
        <v>0</v>
      </c>
      <c r="CO752" t="n">
        <v>0</v>
      </c>
      <c r="CP752" t="n">
        <v>0</v>
      </c>
      <c r="CQ752" t="n">
        <v>0</v>
      </c>
      <c r="CR752" t="n">
        <v>0</v>
      </c>
      <c r="CS752" t="n">
        <v>0</v>
      </c>
      <c r="CT752" t="n">
        <v>0</v>
      </c>
      <c r="CU752" t="n">
        <v>0</v>
      </c>
      <c r="CV752" t="n">
        <v>0</v>
      </c>
      <c r="CW752" t="n">
        <v>0</v>
      </c>
      <c r="CX752" t="n">
        <v>0</v>
      </c>
      <c r="CY752" t="n">
        <v>0</v>
      </c>
      <c r="CZ752" t="n">
        <v>0</v>
      </c>
      <c r="DA752" t="n">
        <v>0</v>
      </c>
      <c r="DB752" t="n">
        <v>0</v>
      </c>
      <c r="DC752" t="n">
        <v>0</v>
      </c>
      <c r="DD752" t="n">
        <v>0</v>
      </c>
      <c r="DE752" t="n">
        <v>0</v>
      </c>
      <c r="DF752" t="n">
        <v>0</v>
      </c>
      <c r="DG752" t="n">
        <v>0</v>
      </c>
      <c r="DH752" t="n">
        <v>0.01354059019927954</v>
      </c>
      <c r="DI752" t="n">
        <v>0.9864594098007206</v>
      </c>
      <c r="DJ752" t="n">
        <v>0</v>
      </c>
      <c r="DK752" t="n">
        <v>0</v>
      </c>
      <c r="DL752" t="n">
        <v>0</v>
      </c>
      <c r="DM752" t="n">
        <v>0</v>
      </c>
      <c r="DN752" t="n">
        <v>0</v>
      </c>
      <c r="DO752" t="n">
        <v>0</v>
      </c>
      <c r="DP752" t="n">
        <v>0</v>
      </c>
      <c r="DQ752" t="n">
        <v>0</v>
      </c>
      <c r="DR752" t="n">
        <v>0</v>
      </c>
      <c r="DS752" t="n">
        <v>0</v>
      </c>
      <c r="DT752" t="n">
        <v>870524543.9116817</v>
      </c>
      <c r="DU752" t="n">
        <v>63419475456.08833</v>
      </c>
      <c r="DV752" t="n">
        <v>0</v>
      </c>
      <c r="DW752" t="n">
        <v>0</v>
      </c>
      <c r="DX752" t="n">
        <v>0</v>
      </c>
      <c r="DY752" t="n">
        <v>0</v>
      </c>
      <c r="DZ752" t="n">
        <v>0</v>
      </c>
      <c r="EA752" t="n">
        <v>0</v>
      </c>
      <c r="EB752" t="n">
        <v>0</v>
      </c>
      <c r="EC752" t="n">
        <v>0</v>
      </c>
      <c r="ED752" t="n">
        <v>0</v>
      </c>
      <c r="EE752" t="n">
        <v>0</v>
      </c>
      <c r="EF752" t="n">
        <v>0</v>
      </c>
      <c r="EG752" t="n">
        <v>0</v>
      </c>
      <c r="EH752" t="n">
        <v>0</v>
      </c>
      <c r="EI752" t="n">
        <v>0</v>
      </c>
      <c r="EJ752" t="n">
        <v>0</v>
      </c>
      <c r="EK752" t="n">
        <v>0</v>
      </c>
      <c r="EL752" t="n">
        <v>0</v>
      </c>
      <c r="EM752" t="n">
        <v>0</v>
      </c>
      <c r="EN752" t="n">
        <v>0</v>
      </c>
      <c r="EO752" t="n">
        <v>0</v>
      </c>
      <c r="EP752" t="n">
        <v>0</v>
      </c>
      <c r="EQ752" t="n">
        <v>0</v>
      </c>
      <c r="ER752" t="n">
        <v>471</v>
      </c>
      <c r="ES752" t="inlineStr">
        <is>
          <t>Growth Stage</t>
        </is>
      </c>
      <c r="EU752" t="n">
        <v>2025</v>
      </c>
      <c r="EV752" t="inlineStr">
        <is>
          <t>해외직접투자</t>
        </is>
      </c>
      <c r="EW752" t="n">
        <v>0</v>
      </c>
      <c r="EX752" t="n">
        <v>0</v>
      </c>
      <c r="EY752" t="n">
        <v>0</v>
      </c>
      <c r="EZ752" t="n">
        <v>0</v>
      </c>
      <c r="FA752" t="n">
        <v>0</v>
      </c>
      <c r="FB752" t="n">
        <v>0</v>
      </c>
      <c r="FC752" t="n">
        <v>0</v>
      </c>
      <c r="FD752" t="n">
        <v>0</v>
      </c>
      <c r="FE752" t="n">
        <v>0</v>
      </c>
      <c r="FF752" t="n">
        <v>0</v>
      </c>
      <c r="FG752" t="n">
        <v>0</v>
      </c>
      <c r="FH752" t="n">
        <v>0</v>
      </c>
      <c r="FI752" t="n">
        <v>0</v>
      </c>
      <c r="FJ752" t="n">
        <v>0</v>
      </c>
      <c r="FK752" t="n">
        <v>0</v>
      </c>
      <c r="FL752" t="n">
        <v>0</v>
      </c>
      <c r="FM752" t="n">
        <v>0</v>
      </c>
      <c r="FN752" t="n">
        <v>0</v>
      </c>
      <c r="FO752" t="n">
        <v>0</v>
      </c>
      <c r="FP752" t="n">
        <v>0</v>
      </c>
      <c r="FQ752" t="b">
        <v>1</v>
      </c>
      <c r="FR752" t="b">
        <v>1</v>
      </c>
    </row>
    <row r="753">
      <c r="A753" t="inlineStr">
        <is>
          <t>BS00001633</t>
        </is>
      </c>
      <c r="B753" t="inlineStr">
        <is>
          <t>BS0000163301</t>
        </is>
      </c>
      <c r="C753" t="inlineStr">
        <is>
          <t>(미인출)Thrive X Opp</t>
        </is>
      </c>
      <c r="D753" t="inlineStr">
        <is>
          <t>Thrive Capital Partners X Opportunity Fund L.P</t>
        </is>
      </c>
      <c r="E753" t="inlineStr">
        <is>
          <t>Thrive Capital Partners X Opportunity Fund L.P</t>
        </is>
      </c>
      <c r="F753" t="inlineStr">
        <is>
          <t>VC</t>
        </is>
      </c>
      <c r="G753" t="inlineStr">
        <is>
          <t>VC</t>
        </is>
      </c>
      <c r="H753" t="inlineStr">
        <is>
          <t>VC</t>
        </is>
      </c>
      <c r="I753" t="inlineStr">
        <is>
          <t>해외</t>
        </is>
      </c>
      <c r="J753" t="inlineStr">
        <is>
          <t>아메리카</t>
        </is>
      </c>
      <c r="K753" t="inlineStr">
        <is>
          <t>선진국</t>
        </is>
      </c>
      <c r="L753" t="inlineStr">
        <is>
          <t>미국</t>
        </is>
      </c>
      <c r="M753" t="inlineStr">
        <is>
          <t>해당없음</t>
        </is>
      </c>
      <c r="N753" t="inlineStr">
        <is>
          <t>수익증권</t>
        </is>
      </c>
      <c r="O753" t="inlineStr">
        <is>
          <t>지분</t>
        </is>
      </c>
      <c r="P753" t="inlineStr">
        <is>
          <t>주식형</t>
        </is>
      </c>
      <c r="Q753" t="inlineStr">
        <is>
          <t>블라인드</t>
        </is>
      </c>
      <c r="R753" t="inlineStr">
        <is>
          <t>미인출</t>
        </is>
      </c>
      <c r="S753" t="inlineStr">
        <is>
          <t>미인출</t>
        </is>
      </c>
      <c r="T753" t="inlineStr">
        <is>
          <t>미인출</t>
        </is>
      </c>
      <c r="U753" t="inlineStr">
        <is>
          <t>5년</t>
        </is>
      </c>
      <c r="V753" t="inlineStr">
        <is>
          <t>10년</t>
        </is>
      </c>
      <c r="X753" t="inlineStr">
        <is>
          <t>해당없음</t>
        </is>
      </c>
      <c r="Y753" t="inlineStr">
        <is>
          <t>해당없음</t>
        </is>
      </c>
      <c r="Z753" t="inlineStr">
        <is>
          <t>해당없음</t>
        </is>
      </c>
      <c r="AA753" t="inlineStr">
        <is>
          <t>해당없음</t>
        </is>
      </c>
      <c r="AB753" t="inlineStr">
        <is>
          <t>해당없음</t>
        </is>
      </c>
      <c r="AC753" t="inlineStr">
        <is>
          <t>Thrive Capital Management LLC</t>
        </is>
      </c>
      <c r="AD753" t="inlineStr">
        <is>
          <t>서민관</t>
        </is>
      </c>
      <c r="AF753" t="inlineStr">
        <is>
          <t>권우철</t>
        </is>
      </c>
      <c r="AH753" s="1" t="n">
        <v>45988</v>
      </c>
      <c r="AI753" t="inlineStr">
        <is>
          <t>신규</t>
        </is>
      </c>
      <c r="AJ753" t="inlineStr">
        <is>
          <t>사모투자</t>
        </is>
      </c>
      <c r="AK753" t="inlineStr">
        <is>
          <t>VC</t>
        </is>
      </c>
      <c r="AL753" t="inlineStr">
        <is>
          <t>Equity</t>
        </is>
      </c>
      <c r="AM753" t="inlineStr">
        <is>
          <t>미인출</t>
        </is>
      </c>
      <c r="AN753" t="inlineStr">
        <is>
          <t>운영</t>
        </is>
      </c>
      <c r="AO753" t="n">
        <v>20000000</v>
      </c>
      <c r="AP753" t="n">
        <v>30000000000</v>
      </c>
      <c r="AQ753" t="n">
        <v>0</v>
      </c>
      <c r="AR753" t="n">
        <v>30000000000</v>
      </c>
      <c r="AS753" t="n">
        <v>0</v>
      </c>
      <c r="AT753" t="n">
        <v>0</v>
      </c>
      <c r="AU753" t="n">
        <v>0</v>
      </c>
      <c r="AV753" t="n">
        <v>0</v>
      </c>
      <c r="AW753" t="n">
        <v>0</v>
      </c>
      <c r="AX753" t="n">
        <v>0</v>
      </c>
      <c r="AY753" t="n">
        <v>0</v>
      </c>
      <c r="AZ753" t="n">
        <v>0</v>
      </c>
      <c r="BA753" t="n">
        <v>0</v>
      </c>
      <c r="BB753" t="n">
        <v>0</v>
      </c>
      <c r="BC753" t="n">
        <v>0</v>
      </c>
      <c r="BD753" t="n">
        <v>0</v>
      </c>
      <c r="BE753" t="n">
        <v>0</v>
      </c>
      <c r="BF753" t="n">
        <v>0</v>
      </c>
      <c r="BG753" t="n">
        <v>0</v>
      </c>
      <c r="BH753" t="n">
        <v>0</v>
      </c>
      <c r="BI753" t="n">
        <v>0</v>
      </c>
      <c r="BJ753" t="n">
        <v>0</v>
      </c>
      <c r="BK753" t="n">
        <v>0</v>
      </c>
      <c r="BL753" t="n">
        <v>0</v>
      </c>
      <c r="BM753" t="n">
        <v>0</v>
      </c>
      <c r="BN753" t="n">
        <v>0</v>
      </c>
      <c r="BO753" t="n">
        <v>0</v>
      </c>
      <c r="BP753" t="n">
        <v>0</v>
      </c>
      <c r="BQ753" t="n">
        <v>0</v>
      </c>
      <c r="BR753" t="n">
        <v>0</v>
      </c>
      <c r="BS753" t="n">
        <v>0</v>
      </c>
      <c r="BT753" t="n">
        <v>0</v>
      </c>
      <c r="BU753" t="n">
        <v>0</v>
      </c>
      <c r="BV753" t="n">
        <v>0</v>
      </c>
      <c r="BW753" t="n">
        <v>0</v>
      </c>
      <c r="BX753" t="n">
        <v>0</v>
      </c>
      <c r="BY753" t="n">
        <v>0</v>
      </c>
      <c r="BZ753" t="n">
        <v>0</v>
      </c>
      <c r="CA753" t="n">
        <v>0</v>
      </c>
      <c r="CB753" t="n">
        <v>0</v>
      </c>
      <c r="CC753" t="n">
        <v>0</v>
      </c>
      <c r="CD753" t="n">
        <v>0</v>
      </c>
      <c r="CE753" t="n">
        <v>0</v>
      </c>
      <c r="CF753" t="n">
        <v>0</v>
      </c>
      <c r="CG753" t="n">
        <v>0</v>
      </c>
      <c r="CH753" t="n">
        <v>0</v>
      </c>
      <c r="CI753" t="n">
        <v>0</v>
      </c>
      <c r="CJ753" t="n">
        <v>0</v>
      </c>
      <c r="CK753" t="n">
        <v>0</v>
      </c>
      <c r="CL753" t="n">
        <v>0</v>
      </c>
      <c r="CM753" t="n">
        <v>0</v>
      </c>
      <c r="CN753" t="n">
        <v>0</v>
      </c>
      <c r="CO753" t="n">
        <v>0</v>
      </c>
      <c r="CP753" t="n">
        <v>0</v>
      </c>
      <c r="CQ753" t="n">
        <v>0</v>
      </c>
      <c r="CR753" t="n">
        <v>0</v>
      </c>
      <c r="CS753" t="n">
        <v>0</v>
      </c>
      <c r="CT753" t="n">
        <v>0</v>
      </c>
      <c r="CU753" t="n">
        <v>0</v>
      </c>
      <c r="CV753" t="n">
        <v>0</v>
      </c>
      <c r="CW753" t="n">
        <v>0</v>
      </c>
      <c r="CX753" t="n">
        <v>0</v>
      </c>
      <c r="CY753" t="n">
        <v>0</v>
      </c>
      <c r="CZ753" t="n">
        <v>0</v>
      </c>
      <c r="DA753" t="n">
        <v>0</v>
      </c>
      <c r="DB753" t="n">
        <v>0</v>
      </c>
      <c r="DC753" t="n">
        <v>0</v>
      </c>
      <c r="DD753" t="n">
        <v>0</v>
      </c>
      <c r="DE753" t="n">
        <v>0</v>
      </c>
      <c r="DF753" t="n">
        <v>0</v>
      </c>
      <c r="DG753" t="n">
        <v>0</v>
      </c>
      <c r="DH753" t="n">
        <v>0.01354059019927954</v>
      </c>
      <c r="DI753" t="n">
        <v>0.9864594098007206</v>
      </c>
      <c r="DJ753" t="n">
        <v>0</v>
      </c>
      <c r="DK753" t="n">
        <v>0</v>
      </c>
      <c r="DL753" t="n">
        <v>0</v>
      </c>
      <c r="DM753" t="n">
        <v>0</v>
      </c>
      <c r="DN753" t="n">
        <v>0</v>
      </c>
      <c r="DO753" t="n">
        <v>0</v>
      </c>
      <c r="DP753" t="n">
        <v>0</v>
      </c>
      <c r="DQ753" t="n">
        <v>0</v>
      </c>
      <c r="DR753" t="n">
        <v>0</v>
      </c>
      <c r="DS753" t="n">
        <v>0</v>
      </c>
      <c r="DT753" t="n">
        <v>406217705.9783862</v>
      </c>
      <c r="DU753" t="n">
        <v>29593782294.02162</v>
      </c>
      <c r="DV753" t="n">
        <v>0</v>
      </c>
      <c r="DW753" t="n">
        <v>0</v>
      </c>
      <c r="DX753" t="n">
        <v>0</v>
      </c>
      <c r="DY753" t="n">
        <v>0</v>
      </c>
      <c r="DZ753" t="n">
        <v>0</v>
      </c>
      <c r="EA753" t="n">
        <v>0</v>
      </c>
      <c r="EB753" t="n">
        <v>0</v>
      </c>
      <c r="EC753" t="n">
        <v>0</v>
      </c>
      <c r="ED753" t="n">
        <v>0</v>
      </c>
      <c r="EE753" t="n">
        <v>0</v>
      </c>
      <c r="EF753" t="n">
        <v>0</v>
      </c>
      <c r="EG753" t="n">
        <v>0</v>
      </c>
      <c r="EH753" t="n">
        <v>0</v>
      </c>
      <c r="EI753" t="n">
        <v>0</v>
      </c>
      <c r="EJ753" t="n">
        <v>0</v>
      </c>
      <c r="EK753" t="n">
        <v>0</v>
      </c>
      <c r="EL753" t="n">
        <v>0</v>
      </c>
      <c r="EM753" t="n">
        <v>0</v>
      </c>
      <c r="EN753" t="n">
        <v>0</v>
      </c>
      <c r="EO753" t="n">
        <v>0</v>
      </c>
      <c r="EP753" t="n">
        <v>0</v>
      </c>
      <c r="EQ753" t="n">
        <v>0</v>
      </c>
      <c r="ER753" t="n">
        <v>471</v>
      </c>
      <c r="ES753" t="inlineStr">
        <is>
          <t>Late Stage</t>
        </is>
      </c>
      <c r="EU753" t="n">
        <v>2025</v>
      </c>
      <c r="EV753" t="inlineStr">
        <is>
          <t>해외직접투자</t>
        </is>
      </c>
      <c r="EW753" t="n">
        <v>0</v>
      </c>
      <c r="EX753" t="n">
        <v>0</v>
      </c>
      <c r="EY753" t="n">
        <v>0</v>
      </c>
      <c r="EZ753" t="n">
        <v>0</v>
      </c>
      <c r="FA753" t="n">
        <v>0</v>
      </c>
      <c r="FB753" t="n">
        <v>0</v>
      </c>
      <c r="FC753" t="n">
        <v>0</v>
      </c>
      <c r="FD753" t="n">
        <v>0</v>
      </c>
      <c r="FE753" t="n">
        <v>0</v>
      </c>
      <c r="FF753" t="n">
        <v>0</v>
      </c>
      <c r="FG753" t="n">
        <v>0</v>
      </c>
      <c r="FH753" t="n">
        <v>0</v>
      </c>
      <c r="FI753" t="n">
        <v>0</v>
      </c>
      <c r="FJ753" t="n">
        <v>0</v>
      </c>
      <c r="FK753" t="n">
        <v>0</v>
      </c>
      <c r="FL753" t="n">
        <v>0</v>
      </c>
      <c r="FM753" t="n">
        <v>0</v>
      </c>
      <c r="FN753" t="n">
        <v>0</v>
      </c>
      <c r="FO753" t="n">
        <v>0</v>
      </c>
      <c r="FP753" t="n">
        <v>0</v>
      </c>
      <c r="FQ753" t="b">
        <v>1</v>
      </c>
      <c r="FR753" t="b">
        <v>1</v>
      </c>
    </row>
    <row r="754">
      <c r="A754" t="inlineStr">
        <is>
          <t>BS00001634</t>
        </is>
      </c>
      <c r="B754" t="inlineStr">
        <is>
          <t>BS0000163401</t>
        </is>
      </c>
      <c r="C754" t="inlineStr">
        <is>
          <t>(미인출)흥국42호</t>
        </is>
      </c>
      <c r="D754" t="inlineStr">
        <is>
          <t>KKR Asia Credit Fund II Note</t>
        </is>
      </c>
      <c r="E754" t="inlineStr">
        <is>
          <t>흥국 글로벌 하이클래스 일반사모투자신탁42호</t>
        </is>
      </c>
      <c r="F754" t="inlineStr">
        <is>
          <t>PD</t>
        </is>
      </c>
      <c r="G754" t="inlineStr">
        <is>
          <t>PD</t>
        </is>
      </c>
      <c r="H754" t="inlineStr">
        <is>
          <t>Senior</t>
        </is>
      </c>
      <c r="I754" t="inlineStr">
        <is>
          <t>해외</t>
        </is>
      </c>
      <c r="J754" t="inlineStr">
        <is>
          <t>아시아</t>
        </is>
      </c>
      <c r="K754" t="inlineStr">
        <is>
          <t>이머징</t>
        </is>
      </c>
      <c r="L754" t="inlineStr">
        <is>
          <t>혼합</t>
        </is>
      </c>
      <c r="M754" t="inlineStr">
        <is>
          <t>해당없음</t>
        </is>
      </c>
      <c r="N754" t="inlineStr">
        <is>
          <t>수익증권</t>
        </is>
      </c>
      <c r="O754" t="inlineStr">
        <is>
          <t>선순위</t>
        </is>
      </c>
      <c r="P754" t="inlineStr">
        <is>
          <t>채권형</t>
        </is>
      </c>
      <c r="Q754" t="inlineStr">
        <is>
          <t>블라인드</t>
        </is>
      </c>
      <c r="R754" t="inlineStr">
        <is>
          <t>미인출</t>
        </is>
      </c>
      <c r="S754" t="inlineStr">
        <is>
          <t>미인출</t>
        </is>
      </c>
      <c r="T754" t="inlineStr">
        <is>
          <t>미인출</t>
        </is>
      </c>
      <c r="U754" t="inlineStr">
        <is>
          <t>10년</t>
        </is>
      </c>
      <c r="V754" t="inlineStr">
        <is>
          <t>10년</t>
        </is>
      </c>
      <c r="X754" t="inlineStr">
        <is>
          <t>해당없음</t>
        </is>
      </c>
      <c r="Y754" t="inlineStr">
        <is>
          <t>해당없음</t>
        </is>
      </c>
      <c r="Z754" t="inlineStr">
        <is>
          <t>해당없음</t>
        </is>
      </c>
      <c r="AA754" t="inlineStr">
        <is>
          <t>해당없음</t>
        </is>
      </c>
      <c r="AB754" t="inlineStr">
        <is>
          <t>흥국자산운용</t>
        </is>
      </c>
      <c r="AC754" t="inlineStr">
        <is>
          <t>KKR</t>
        </is>
      </c>
      <c r="AD754" t="inlineStr">
        <is>
          <t>이용훈</t>
        </is>
      </c>
      <c r="AF754" t="inlineStr">
        <is>
          <t>이현호</t>
        </is>
      </c>
      <c r="AH754" s="1" t="n">
        <v>46008</v>
      </c>
      <c r="AI754" t="inlineStr">
        <is>
          <t>신규</t>
        </is>
      </c>
      <c r="AJ754" t="inlineStr">
        <is>
          <t>사모투자</t>
        </is>
      </c>
      <c r="AK754" t="inlineStr">
        <is>
          <t>PD</t>
        </is>
      </c>
      <c r="AL754" t="inlineStr">
        <is>
          <t>Debt</t>
        </is>
      </c>
      <c r="AM754" t="inlineStr">
        <is>
          <t>미인출</t>
        </is>
      </c>
      <c r="AN754" t="inlineStr">
        <is>
          <t>운영</t>
        </is>
      </c>
      <c r="AO754" t="n">
        <v>45000000</v>
      </c>
      <c r="AP754" t="n">
        <v>67500000000</v>
      </c>
      <c r="AQ754" t="n">
        <v>67500000000</v>
      </c>
      <c r="AR754" t="n">
        <v>67500000000</v>
      </c>
      <c r="AS754" t="n">
        <v>0</v>
      </c>
      <c r="AT754" t="n">
        <v>0</v>
      </c>
      <c r="AU754" t="n">
        <v>0</v>
      </c>
      <c r="AV754" t="n">
        <v>0</v>
      </c>
      <c r="AW754" t="n">
        <v>0</v>
      </c>
      <c r="AX754" t="n">
        <v>0</v>
      </c>
      <c r="AY754" t="n">
        <v>0</v>
      </c>
      <c r="AZ754" t="n">
        <v>0</v>
      </c>
      <c r="BA754" t="n">
        <v>0</v>
      </c>
      <c r="BB754" t="n">
        <v>0</v>
      </c>
      <c r="BC754" t="n">
        <v>0</v>
      </c>
      <c r="BD754" t="n">
        <v>0</v>
      </c>
      <c r="BE754" t="n">
        <v>0</v>
      </c>
      <c r="BF754" t="n">
        <v>0</v>
      </c>
      <c r="BG754" t="n">
        <v>0</v>
      </c>
      <c r="BH754" t="n">
        <v>0</v>
      </c>
      <c r="BI754" t="n">
        <v>0</v>
      </c>
      <c r="BJ754" t="n">
        <v>0</v>
      </c>
      <c r="BK754" t="n">
        <v>0</v>
      </c>
      <c r="BL754" t="n">
        <v>0</v>
      </c>
      <c r="BM754" t="n">
        <v>0</v>
      </c>
      <c r="BN754" t="n">
        <v>0</v>
      </c>
      <c r="BO754" t="n">
        <v>0</v>
      </c>
      <c r="BP754" t="n">
        <v>0</v>
      </c>
      <c r="BQ754" t="n">
        <v>0</v>
      </c>
      <c r="BR754" t="n">
        <v>0</v>
      </c>
      <c r="BS754" t="n">
        <v>0</v>
      </c>
      <c r="BT754" t="n">
        <v>0</v>
      </c>
      <c r="BU754" t="n">
        <v>0</v>
      </c>
      <c r="BV754" t="n">
        <v>0</v>
      </c>
      <c r="BW754" t="n">
        <v>0</v>
      </c>
      <c r="BX754" t="n">
        <v>0</v>
      </c>
      <c r="BY754" t="n">
        <v>0</v>
      </c>
      <c r="BZ754" t="n">
        <v>0</v>
      </c>
      <c r="CA754" t="n">
        <v>0</v>
      </c>
      <c r="CB754" t="n">
        <v>0</v>
      </c>
      <c r="CC754" t="n">
        <v>0</v>
      </c>
      <c r="CD754" t="n">
        <v>0</v>
      </c>
      <c r="CE754" t="n">
        <v>0</v>
      </c>
      <c r="CF754" t="n">
        <v>0</v>
      </c>
      <c r="CG754" t="n">
        <v>0</v>
      </c>
      <c r="CH754" t="n">
        <v>0</v>
      </c>
      <c r="CI754" t="n">
        <v>0</v>
      </c>
      <c r="CJ754" t="n">
        <v>0</v>
      </c>
      <c r="CK754" t="n">
        <v>0</v>
      </c>
      <c r="CL754" t="n">
        <v>0</v>
      </c>
      <c r="CM754" t="n">
        <v>0</v>
      </c>
      <c r="CN754" t="n">
        <v>0</v>
      </c>
      <c r="CO754" t="n">
        <v>0</v>
      </c>
      <c r="CP754" t="n">
        <v>0</v>
      </c>
      <c r="CQ754" t="n">
        <v>0</v>
      </c>
      <c r="CR754" t="n">
        <v>0</v>
      </c>
      <c r="CS754" t="n">
        <v>0</v>
      </c>
      <c r="CT754" t="n">
        <v>0</v>
      </c>
      <c r="CU754" t="n">
        <v>0</v>
      </c>
      <c r="CV754" t="n">
        <v>0</v>
      </c>
      <c r="CW754" t="n">
        <v>0</v>
      </c>
      <c r="CX754" t="n">
        <v>0</v>
      </c>
      <c r="CY754" t="n">
        <v>0</v>
      </c>
      <c r="CZ754" t="n">
        <v>0</v>
      </c>
      <c r="DA754" t="n">
        <v>0</v>
      </c>
      <c r="DB754" t="n">
        <v>0</v>
      </c>
      <c r="DC754" t="n">
        <v>0</v>
      </c>
      <c r="DD754" t="n">
        <v>0</v>
      </c>
      <c r="DE754" t="n">
        <v>0</v>
      </c>
      <c r="DF754" t="n">
        <v>0</v>
      </c>
      <c r="DG754" t="n">
        <v>0</v>
      </c>
      <c r="DH754" t="n">
        <v>0.9481549739160334</v>
      </c>
      <c r="DI754" t="n">
        <v>0.05184502608396653</v>
      </c>
      <c r="DJ754" t="n">
        <v>0</v>
      </c>
      <c r="DK754" t="n">
        <v>0</v>
      </c>
      <c r="DL754" t="n">
        <v>0</v>
      </c>
      <c r="DM754" t="n">
        <v>0</v>
      </c>
      <c r="DN754" t="n">
        <v>0</v>
      </c>
      <c r="DO754" t="n">
        <v>0</v>
      </c>
      <c r="DP754" t="n">
        <v>0</v>
      </c>
      <c r="DQ754" t="n">
        <v>0</v>
      </c>
      <c r="DR754" t="n">
        <v>0</v>
      </c>
      <c r="DS754" t="n">
        <v>0</v>
      </c>
      <c r="DT754" t="n">
        <v>64000460739.33226</v>
      </c>
      <c r="DU754" t="n">
        <v>3499539260.667741</v>
      </c>
      <c r="DV754" t="n">
        <v>0</v>
      </c>
      <c r="DW754" t="n">
        <v>0</v>
      </c>
      <c r="DX754" t="n">
        <v>0</v>
      </c>
      <c r="DY754" t="n">
        <v>0</v>
      </c>
      <c r="DZ754" t="n">
        <v>0</v>
      </c>
      <c r="EA754" t="n">
        <v>0</v>
      </c>
      <c r="EB754" t="n">
        <v>0</v>
      </c>
      <c r="EC754" t="n">
        <v>0</v>
      </c>
      <c r="ED754" t="n">
        <v>0</v>
      </c>
      <c r="EE754" t="n">
        <v>0</v>
      </c>
      <c r="EF754" t="n">
        <v>0</v>
      </c>
      <c r="EG754" t="n">
        <v>0</v>
      </c>
      <c r="EH754" t="n">
        <v>0</v>
      </c>
      <c r="EI754" t="n">
        <v>0</v>
      </c>
      <c r="EJ754" t="n">
        <v>0</v>
      </c>
      <c r="EK754" t="n">
        <v>0</v>
      </c>
      <c r="EL754" t="n">
        <v>0</v>
      </c>
      <c r="EM754" t="n">
        <v>0</v>
      </c>
      <c r="EN754" t="n">
        <v>0</v>
      </c>
      <c r="EO754" t="n">
        <v>0</v>
      </c>
      <c r="EP754" t="n">
        <v>0</v>
      </c>
      <c r="EQ754" t="n">
        <v>0</v>
      </c>
      <c r="ER754" t="n">
        <v>471</v>
      </c>
      <c r="EU754" t="n">
        <v>2025</v>
      </c>
      <c r="EV754" t="inlineStr">
        <is>
          <t>국내간접투자</t>
        </is>
      </c>
      <c r="EW754" t="n">
        <v>0</v>
      </c>
      <c r="EX754" t="n">
        <v>0</v>
      </c>
      <c r="EY754" t="n">
        <v>0</v>
      </c>
      <c r="EZ754" t="n">
        <v>0</v>
      </c>
      <c r="FA754" t="n">
        <v>0</v>
      </c>
      <c r="FB754" t="n">
        <v>0</v>
      </c>
      <c r="FC754" t="n">
        <v>0</v>
      </c>
      <c r="FD754" t="n">
        <v>0</v>
      </c>
      <c r="FE754" t="n">
        <v>0</v>
      </c>
      <c r="FF754" t="n">
        <v>0</v>
      </c>
      <c r="FG754" t="n">
        <v>0</v>
      </c>
      <c r="FH754" t="n">
        <v>0</v>
      </c>
      <c r="FI754" t="n">
        <v>0</v>
      </c>
      <c r="FJ754" t="n">
        <v>0</v>
      </c>
      <c r="FK754" t="n">
        <v>0</v>
      </c>
      <c r="FL754" t="n">
        <v>0</v>
      </c>
      <c r="FM754" t="n">
        <v>0</v>
      </c>
      <c r="FN754" t="n">
        <v>0</v>
      </c>
      <c r="FO754" t="n">
        <v>0</v>
      </c>
      <c r="FP754" t="n">
        <v>0</v>
      </c>
      <c r="FQ754" t="b">
        <v>1</v>
      </c>
      <c r="FR754" t="b">
        <v>1</v>
      </c>
    </row>
    <row r="755">
      <c r="A755" t="inlineStr">
        <is>
          <t>BS00001635</t>
        </is>
      </c>
      <c r="B755" t="inlineStr">
        <is>
          <t>BS0000163501</t>
        </is>
      </c>
      <c r="C755" t="inlineStr">
        <is>
          <t>(미인출)Lux</t>
        </is>
      </c>
      <c r="D755" t="inlineStr">
        <is>
          <t>Lux Venture IX, .L.P.</t>
        </is>
      </c>
      <c r="E755" t="inlineStr">
        <is>
          <t>Lux Venture IX, .L.P.</t>
        </is>
      </c>
      <c r="F755" t="inlineStr">
        <is>
          <t>VC</t>
        </is>
      </c>
      <c r="G755" t="inlineStr">
        <is>
          <t>VC</t>
        </is>
      </c>
      <c r="H755" t="inlineStr">
        <is>
          <t>VC</t>
        </is>
      </c>
      <c r="I755" t="inlineStr">
        <is>
          <t>해외</t>
        </is>
      </c>
      <c r="J755" t="inlineStr">
        <is>
          <t>아메리카</t>
        </is>
      </c>
      <c r="K755" t="inlineStr">
        <is>
          <t>선진국</t>
        </is>
      </c>
      <c r="L755" t="inlineStr">
        <is>
          <t>북미</t>
        </is>
      </c>
      <c r="M755" t="inlineStr">
        <is>
          <t>해당없음</t>
        </is>
      </c>
      <c r="N755" t="inlineStr">
        <is>
          <t>수익증권</t>
        </is>
      </c>
      <c r="O755" t="inlineStr">
        <is>
          <t>지분</t>
        </is>
      </c>
      <c r="P755" t="inlineStr">
        <is>
          <t>주식형</t>
        </is>
      </c>
      <c r="Q755" t="inlineStr">
        <is>
          <t>블라인드</t>
        </is>
      </c>
      <c r="R755" t="inlineStr">
        <is>
          <t>미인출</t>
        </is>
      </c>
      <c r="S755" t="inlineStr">
        <is>
          <t>미인출</t>
        </is>
      </c>
      <c r="T755" t="inlineStr">
        <is>
          <t>미인출</t>
        </is>
      </c>
      <c r="U755" t="inlineStr">
        <is>
          <t>6년</t>
        </is>
      </c>
      <c r="V755" t="inlineStr">
        <is>
          <t>10년</t>
        </is>
      </c>
      <c r="X755" t="inlineStr">
        <is>
          <t>해당없음</t>
        </is>
      </c>
      <c r="Y755" t="inlineStr">
        <is>
          <t>해당없음</t>
        </is>
      </c>
      <c r="Z755" t="inlineStr">
        <is>
          <t>해당없음</t>
        </is>
      </c>
      <c r="AA755" t="inlineStr">
        <is>
          <t>해당없음</t>
        </is>
      </c>
      <c r="AB755" t="inlineStr">
        <is>
          <t>해당없음</t>
        </is>
      </c>
      <c r="AC755" t="inlineStr">
        <is>
          <t>Lux Venture</t>
        </is>
      </c>
      <c r="AD755" t="inlineStr">
        <is>
          <t>강희서</t>
        </is>
      </c>
      <c r="AF755" t="inlineStr">
        <is>
          <t>권우철</t>
        </is>
      </c>
      <c r="AH755" s="1" t="n">
        <v>46006</v>
      </c>
      <c r="AI755" t="inlineStr">
        <is>
          <t>신규</t>
        </is>
      </c>
      <c r="AJ755" t="inlineStr">
        <is>
          <t>사모투자</t>
        </is>
      </c>
      <c r="AK755" t="inlineStr">
        <is>
          <t>VC</t>
        </is>
      </c>
      <c r="AL755" t="inlineStr">
        <is>
          <t>Equity</t>
        </is>
      </c>
      <c r="AM755" t="inlineStr">
        <is>
          <t>미인출</t>
        </is>
      </c>
      <c r="AN755" t="inlineStr">
        <is>
          <t>운영</t>
        </is>
      </c>
      <c r="AO755" t="n">
        <v>20000000</v>
      </c>
      <c r="AP755" t="n">
        <v>30000000000</v>
      </c>
      <c r="AQ755" t="n">
        <v>30000000000</v>
      </c>
      <c r="AR755" t="n">
        <v>30000000000</v>
      </c>
      <c r="AS755" t="n">
        <v>0</v>
      </c>
      <c r="AT755" t="n">
        <v>0</v>
      </c>
      <c r="AU755" t="n">
        <v>0</v>
      </c>
      <c r="AV755" t="n">
        <v>0</v>
      </c>
      <c r="AW755" t="n">
        <v>0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0</v>
      </c>
      <c r="BD755" t="n">
        <v>0</v>
      </c>
      <c r="BE755" t="n">
        <v>0</v>
      </c>
      <c r="BF755" t="n">
        <v>0</v>
      </c>
      <c r="BG755" t="n">
        <v>0</v>
      </c>
      <c r="BH755" t="n">
        <v>0</v>
      </c>
      <c r="BI755" t="n">
        <v>0</v>
      </c>
      <c r="BJ755" t="n">
        <v>0</v>
      </c>
      <c r="BK755" t="n">
        <v>0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0</v>
      </c>
      <c r="BR755" t="n">
        <v>0</v>
      </c>
      <c r="BS755" t="n">
        <v>0</v>
      </c>
      <c r="BT755" t="n">
        <v>0</v>
      </c>
      <c r="BU755" t="n">
        <v>0</v>
      </c>
      <c r="BV755" t="n">
        <v>0</v>
      </c>
      <c r="BW755" t="n">
        <v>0</v>
      </c>
      <c r="BX755" t="n">
        <v>0</v>
      </c>
      <c r="BY755" t="n">
        <v>0</v>
      </c>
      <c r="BZ755" t="n">
        <v>0</v>
      </c>
      <c r="CA755" t="n">
        <v>0</v>
      </c>
      <c r="CB755" t="n">
        <v>0</v>
      </c>
      <c r="CC755" t="n">
        <v>0</v>
      </c>
      <c r="CD755" t="n">
        <v>0</v>
      </c>
      <c r="CE755" t="n">
        <v>0</v>
      </c>
      <c r="CF755" t="n">
        <v>0</v>
      </c>
      <c r="CG755" t="n">
        <v>0</v>
      </c>
      <c r="CH755" t="n">
        <v>0</v>
      </c>
      <c r="CI755" t="n">
        <v>0</v>
      </c>
      <c r="CJ755" t="n">
        <v>0</v>
      </c>
      <c r="CK755" t="n">
        <v>0</v>
      </c>
      <c r="CL755" t="n">
        <v>0</v>
      </c>
      <c r="CM755" t="n">
        <v>0</v>
      </c>
      <c r="CN755" t="n">
        <v>0</v>
      </c>
      <c r="CO755" t="n">
        <v>0</v>
      </c>
      <c r="CP755" t="n">
        <v>0</v>
      </c>
      <c r="CQ755" t="n">
        <v>0</v>
      </c>
      <c r="CR755" t="n">
        <v>0</v>
      </c>
      <c r="CS755" t="n">
        <v>0</v>
      </c>
      <c r="CT755" t="n">
        <v>0</v>
      </c>
      <c r="CU755" t="n">
        <v>0</v>
      </c>
      <c r="CV755" t="n">
        <v>0</v>
      </c>
      <c r="CW755" t="n">
        <v>0</v>
      </c>
      <c r="CX755" t="n">
        <v>0</v>
      </c>
      <c r="CY755" t="n">
        <v>0</v>
      </c>
      <c r="CZ755" t="n">
        <v>0</v>
      </c>
      <c r="DA755" t="n">
        <v>0</v>
      </c>
      <c r="DB755" t="n">
        <v>0</v>
      </c>
      <c r="DC755" t="n">
        <v>0</v>
      </c>
      <c r="DD755" t="n">
        <v>0</v>
      </c>
      <c r="DE755" t="n">
        <v>0</v>
      </c>
      <c r="DF755" t="n">
        <v>0</v>
      </c>
      <c r="DG755" t="n">
        <v>0</v>
      </c>
      <c r="DH755" t="n">
        <v>0.01354059019927954</v>
      </c>
      <c r="DI755" t="n">
        <v>0.9864594098007206</v>
      </c>
      <c r="DJ755" t="n">
        <v>0</v>
      </c>
      <c r="DK755" t="n">
        <v>0</v>
      </c>
      <c r="DL755" t="n">
        <v>0</v>
      </c>
      <c r="DM755" t="n">
        <v>0</v>
      </c>
      <c r="DN755" t="n">
        <v>0</v>
      </c>
      <c r="DO755" t="n">
        <v>0</v>
      </c>
      <c r="DP755" t="n">
        <v>0</v>
      </c>
      <c r="DQ755" t="n">
        <v>0</v>
      </c>
      <c r="DR755" t="n">
        <v>0</v>
      </c>
      <c r="DS755" t="n">
        <v>0</v>
      </c>
      <c r="DT755" t="n">
        <v>406217705.9783862</v>
      </c>
      <c r="DU755" t="n">
        <v>29593782294.02162</v>
      </c>
      <c r="DV755" t="n">
        <v>0</v>
      </c>
      <c r="DW755" t="n">
        <v>0</v>
      </c>
      <c r="DX755" t="n">
        <v>0</v>
      </c>
      <c r="DY755" t="n">
        <v>0</v>
      </c>
      <c r="DZ755" t="n">
        <v>0</v>
      </c>
      <c r="EA755" t="n">
        <v>0</v>
      </c>
      <c r="EB755" t="n">
        <v>0</v>
      </c>
      <c r="EC755" t="n">
        <v>0</v>
      </c>
      <c r="ED755" t="n">
        <v>0</v>
      </c>
      <c r="EE755" t="n">
        <v>0</v>
      </c>
      <c r="EF755" t="n">
        <v>0</v>
      </c>
      <c r="EG755" t="n">
        <v>0</v>
      </c>
      <c r="EH755" t="n">
        <v>0</v>
      </c>
      <c r="EI755" t="n">
        <v>0</v>
      </c>
      <c r="EJ755" t="n">
        <v>0</v>
      </c>
      <c r="EK755" t="n">
        <v>0</v>
      </c>
      <c r="EL755" t="n">
        <v>0</v>
      </c>
      <c r="EM755" t="n">
        <v>0</v>
      </c>
      <c r="EN755" t="n">
        <v>0</v>
      </c>
      <c r="EO755" t="n">
        <v>0</v>
      </c>
      <c r="EP755" t="n">
        <v>0</v>
      </c>
      <c r="EQ755" t="n">
        <v>0</v>
      </c>
      <c r="ER755" t="n">
        <v>471</v>
      </c>
      <c r="ES755" t="inlineStr">
        <is>
          <t>Early Stage</t>
        </is>
      </c>
      <c r="EU755" t="n">
        <v>2025</v>
      </c>
      <c r="EV755" t="inlineStr">
        <is>
          <t>해외직접투자</t>
        </is>
      </c>
      <c r="EW755" t="n">
        <v>0</v>
      </c>
      <c r="EX755" t="n">
        <v>0</v>
      </c>
      <c r="EY755" t="n">
        <v>0</v>
      </c>
      <c r="EZ755" t="n">
        <v>0</v>
      </c>
      <c r="FA755" t="n">
        <v>0</v>
      </c>
      <c r="FB755" t="n">
        <v>0</v>
      </c>
      <c r="FC755" t="n">
        <v>0</v>
      </c>
      <c r="FD755" t="n">
        <v>0</v>
      </c>
      <c r="FE755" t="n">
        <v>0</v>
      </c>
      <c r="FF755" t="n">
        <v>0</v>
      </c>
      <c r="FG755" t="n">
        <v>0</v>
      </c>
      <c r="FH755" t="n">
        <v>0</v>
      </c>
      <c r="FI755" t="n">
        <v>0</v>
      </c>
      <c r="FJ755" t="n">
        <v>0</v>
      </c>
      <c r="FK755" t="n">
        <v>0</v>
      </c>
      <c r="FL755" t="n">
        <v>0</v>
      </c>
      <c r="FM755" t="n">
        <v>0</v>
      </c>
      <c r="FN755" t="n">
        <v>0</v>
      </c>
      <c r="FO755" t="n">
        <v>0</v>
      </c>
      <c r="FP755" t="n">
        <v>0</v>
      </c>
      <c r="FQ755" t="b">
        <v>1</v>
      </c>
      <c r="FR755" t="b">
        <v>1</v>
      </c>
    </row>
    <row r="756">
      <c r="A756" t="inlineStr">
        <is>
          <t>BS00001641</t>
        </is>
      </c>
      <c r="C756" t="inlineStr">
        <is>
          <t>(미인출)춘천하수처리장 대출</t>
        </is>
      </c>
      <c r="D756" t="inlineStr">
        <is>
          <t>춘천공공하수처리시설 이전/현대화 민간투자사업(BTO-a)</t>
        </is>
      </c>
      <c r="E756" t="inlineStr">
        <is>
          <t>춘천공공하수처리시설 이전/현대화 민간투자사업(BTO-a)</t>
        </is>
      </c>
      <c r="F756" t="inlineStr">
        <is>
          <t>인프라</t>
        </is>
      </c>
      <c r="G756" t="inlineStr">
        <is>
          <t>BTO</t>
        </is>
      </c>
      <c r="H756" t="inlineStr">
        <is>
          <t>하수처리장</t>
        </is>
      </c>
      <c r="I756" t="inlineStr">
        <is>
          <t>국내</t>
        </is>
      </c>
      <c r="J756" t="inlineStr">
        <is>
          <t>아시아</t>
        </is>
      </c>
      <c r="K756" t="inlineStr">
        <is>
          <t>이머징</t>
        </is>
      </c>
      <c r="L756" t="inlineStr">
        <is>
          <t>한국</t>
        </is>
      </c>
      <c r="M756" t="inlineStr">
        <is>
          <t>해당없음</t>
        </is>
      </c>
      <c r="N756" t="inlineStr">
        <is>
          <t>대출</t>
        </is>
      </c>
      <c r="O756" t="inlineStr">
        <is>
          <t>선순위</t>
        </is>
      </c>
      <c r="P756" t="inlineStr">
        <is>
          <t>대출</t>
        </is>
      </c>
      <c r="Q756" t="inlineStr">
        <is>
          <t>프로젝트</t>
        </is>
      </c>
      <c r="R756" t="inlineStr">
        <is>
          <t>미인출</t>
        </is>
      </c>
      <c r="S756" t="inlineStr">
        <is>
          <t>미인출</t>
        </is>
      </c>
      <c r="T756" t="inlineStr">
        <is>
          <t>미인출</t>
        </is>
      </c>
      <c r="U756" t="inlineStr">
        <is>
          <t>33년</t>
        </is>
      </c>
      <c r="V756" t="inlineStr">
        <is>
          <t>33년</t>
        </is>
      </c>
      <c r="X756" t="inlineStr">
        <is>
          <t>PPP</t>
        </is>
      </c>
      <c r="Y756" t="inlineStr">
        <is>
          <t>Merchant(정부)</t>
        </is>
      </c>
      <c r="AB756" t="inlineStr">
        <is>
          <t>KDB인프라자산운용</t>
        </is>
      </c>
      <c r="AC756" t="inlineStr">
        <is>
          <t>해당없음</t>
        </is>
      </c>
      <c r="AD756" t="inlineStr">
        <is>
          <t>이다인</t>
        </is>
      </c>
      <c r="AF756" t="inlineStr">
        <is>
          <t>유재섭</t>
        </is>
      </c>
      <c r="AH756" s="1" t="n">
        <v>46027</v>
      </c>
      <c r="AI756" t="inlineStr">
        <is>
          <t>신규</t>
        </is>
      </c>
      <c r="AJ756" t="inlineStr">
        <is>
          <t>국내실물</t>
        </is>
      </c>
      <c r="AK756" t="inlineStr">
        <is>
          <t>인프라</t>
        </is>
      </c>
      <c r="AL756" t="inlineStr">
        <is>
          <t>Debt</t>
        </is>
      </c>
      <c r="AM756" t="inlineStr">
        <is>
          <t>미인출</t>
        </is>
      </c>
      <c r="AN756" t="inlineStr">
        <is>
          <t>운영</t>
        </is>
      </c>
      <c r="AO756" t="n">
        <v>0</v>
      </c>
      <c r="AP756" t="n">
        <v>0</v>
      </c>
      <c r="AQ756" t="n">
        <v>0</v>
      </c>
      <c r="AR756" t="n">
        <v>0</v>
      </c>
      <c r="AS756" t="n">
        <v>0</v>
      </c>
      <c r="AT756" t="n">
        <v>0</v>
      </c>
      <c r="AU756" t="n">
        <v>0</v>
      </c>
      <c r="AV756" t="n">
        <v>0</v>
      </c>
      <c r="AW756" t="n">
        <v>0</v>
      </c>
      <c r="AX756" t="n">
        <v>0</v>
      </c>
      <c r="AY756" t="n">
        <v>0</v>
      </c>
      <c r="AZ756" t="n">
        <v>0</v>
      </c>
      <c r="BA756" t="n">
        <v>0</v>
      </c>
      <c r="BB756" t="n">
        <v>0</v>
      </c>
      <c r="BC756" t="n">
        <v>0</v>
      </c>
      <c r="BD756" t="n">
        <v>0</v>
      </c>
      <c r="BE756" t="n">
        <v>0</v>
      </c>
      <c r="BF756" t="n">
        <v>0</v>
      </c>
      <c r="BG756" t="n">
        <v>0</v>
      </c>
      <c r="BH756" t="n">
        <v>0</v>
      </c>
      <c r="BI756" t="n">
        <v>0</v>
      </c>
      <c r="BJ756" t="n">
        <v>0</v>
      </c>
      <c r="BK756" t="n">
        <v>0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0</v>
      </c>
      <c r="BR756" t="n">
        <v>0</v>
      </c>
      <c r="BS756" t="n">
        <v>0</v>
      </c>
      <c r="BT756" t="n">
        <v>0</v>
      </c>
      <c r="BU756" t="n">
        <v>0</v>
      </c>
      <c r="BV756" t="n">
        <v>0</v>
      </c>
      <c r="BW756" t="n">
        <v>0</v>
      </c>
      <c r="BX756" t="n">
        <v>0</v>
      </c>
      <c r="BY756" t="n">
        <v>0</v>
      </c>
      <c r="BZ756" t="n">
        <v>0</v>
      </c>
      <c r="CA756" t="n">
        <v>0</v>
      </c>
      <c r="CB756" t="n">
        <v>0</v>
      </c>
      <c r="CC756" t="n">
        <v>0</v>
      </c>
      <c r="CD756" t="n">
        <v>0</v>
      </c>
      <c r="CE756" t="n">
        <v>0</v>
      </c>
      <c r="CF756" t="n">
        <v>0</v>
      </c>
      <c r="CG756" t="n">
        <v>0</v>
      </c>
      <c r="CH756" t="n">
        <v>0</v>
      </c>
      <c r="CI756" t="n">
        <v>0</v>
      </c>
      <c r="CJ756" t="n">
        <v>0</v>
      </c>
      <c r="CK756" t="n">
        <v>0</v>
      </c>
      <c r="CL756" t="n">
        <v>0</v>
      </c>
      <c r="CM756" t="n">
        <v>0</v>
      </c>
      <c r="CN756" t="n">
        <v>0</v>
      </c>
      <c r="CO756" t="n">
        <v>0</v>
      </c>
      <c r="CP756" t="n">
        <v>0</v>
      </c>
      <c r="CQ756" t="n">
        <v>0</v>
      </c>
      <c r="CR756" t="n">
        <v>0</v>
      </c>
      <c r="CS756" t="n">
        <v>0</v>
      </c>
      <c r="CT756" t="n">
        <v>0</v>
      </c>
      <c r="CU756" t="n">
        <v>0</v>
      </c>
      <c r="CV756" t="n">
        <v>0</v>
      </c>
      <c r="CW756" t="n">
        <v>0</v>
      </c>
      <c r="CX756" t="n">
        <v>0</v>
      </c>
      <c r="CY756" t="n">
        <v>0</v>
      </c>
      <c r="CZ756" t="n">
        <v>0</v>
      </c>
      <c r="DA756" t="n">
        <v>0</v>
      </c>
      <c r="DB756" t="n">
        <v>0</v>
      </c>
      <c r="DC756" t="n">
        <v>0</v>
      </c>
      <c r="DD756" t="n">
        <v>0</v>
      </c>
      <c r="DE756" t="n">
        <v>0</v>
      </c>
      <c r="DF756" t="n">
        <v>0</v>
      </c>
      <c r="DG756" t="n">
        <v>0</v>
      </c>
      <c r="DH756" t="n">
        <v>1</v>
      </c>
      <c r="DI756" t="n">
        <v>0</v>
      </c>
      <c r="DJ756" t="n">
        <v>0</v>
      </c>
      <c r="DK756" t="n">
        <v>0</v>
      </c>
      <c r="DL756" t="n">
        <v>0</v>
      </c>
      <c r="DM756" t="n">
        <v>0</v>
      </c>
      <c r="DN756" t="n">
        <v>0</v>
      </c>
      <c r="DO756" t="n">
        <v>0</v>
      </c>
      <c r="DP756" t="n">
        <v>0</v>
      </c>
      <c r="DQ756" t="n">
        <v>0</v>
      </c>
      <c r="DR756" t="n">
        <v>0</v>
      </c>
      <c r="DS756" t="n">
        <v>0</v>
      </c>
      <c r="DT756" t="n">
        <v>0</v>
      </c>
      <c r="DU756" t="n">
        <v>0</v>
      </c>
      <c r="DV756" t="n">
        <v>0</v>
      </c>
      <c r="DW756" t="n">
        <v>0</v>
      </c>
      <c r="DX756" t="n">
        <v>0</v>
      </c>
      <c r="DY756" t="n">
        <v>0</v>
      </c>
      <c r="DZ756" t="n">
        <v>0</v>
      </c>
      <c r="EA756" t="n">
        <v>0</v>
      </c>
      <c r="EB756" t="n">
        <v>0</v>
      </c>
      <c r="EC756" t="n">
        <v>0</v>
      </c>
      <c r="ED756" t="n">
        <v>0</v>
      </c>
      <c r="EE756" t="n">
        <v>0</v>
      </c>
      <c r="EF756" t="n">
        <v>0</v>
      </c>
      <c r="EG756" t="n">
        <v>0</v>
      </c>
      <c r="EH756" t="n">
        <v>0</v>
      </c>
      <c r="EI756" t="n">
        <v>0</v>
      </c>
      <c r="EJ756" t="n">
        <v>0</v>
      </c>
      <c r="EK756" t="n">
        <v>0</v>
      </c>
      <c r="EL756" t="n">
        <v>0</v>
      </c>
      <c r="EM756" t="n">
        <v>0</v>
      </c>
      <c r="EN756" t="n">
        <v>0</v>
      </c>
      <c r="EO756" t="n">
        <v>0</v>
      </c>
      <c r="EP756" t="n">
        <v>0</v>
      </c>
      <c r="EQ756" t="n">
        <v>0</v>
      </c>
      <c r="ER756" t="n">
        <v>471</v>
      </c>
      <c r="EU756" t="n">
        <v>2026</v>
      </c>
      <c r="EV756" t="inlineStr">
        <is>
          <t>국내간접투자</t>
        </is>
      </c>
      <c r="EW756" t="n">
        <v>0</v>
      </c>
      <c r="EX756" t="n">
        <v>0</v>
      </c>
      <c r="EY756" t="n">
        <v>0</v>
      </c>
      <c r="EZ756" t="n">
        <v>0</v>
      </c>
      <c r="FA756" t="n">
        <v>0</v>
      </c>
      <c r="FB756" t="n">
        <v>0</v>
      </c>
      <c r="FC756" t="n">
        <v>0</v>
      </c>
      <c r="FD756" t="n">
        <v>0</v>
      </c>
      <c r="FE756" t="n">
        <v>0</v>
      </c>
      <c r="FF756" t="n">
        <v>0</v>
      </c>
      <c r="FG756" t="n">
        <v>0</v>
      </c>
      <c r="FH756" t="n">
        <v>0</v>
      </c>
      <c r="FI756" t="n">
        <v>0</v>
      </c>
      <c r="FJ756" t="n">
        <v>0</v>
      </c>
      <c r="FK756" t="n">
        <v>0</v>
      </c>
      <c r="FL756" t="n">
        <v>0</v>
      </c>
      <c r="FM756" t="n">
        <v>0</v>
      </c>
      <c r="FN756" t="n">
        <v>0</v>
      </c>
      <c r="FO756" t="n">
        <v>0</v>
      </c>
      <c r="FP756" t="n">
        <v>0</v>
      </c>
      <c r="FQ756" t="b">
        <v>1</v>
      </c>
      <c r="FR756" t="b">
        <v>1</v>
      </c>
    </row>
    <row r="757">
      <c r="A757" t="inlineStr">
        <is>
          <t>BS00001641</t>
        </is>
      </c>
      <c r="C757" t="inlineStr">
        <is>
          <t>(미인출)춘천하수처리장 수익증권</t>
        </is>
      </c>
      <c r="D757" t="inlineStr">
        <is>
          <t>춘천공공하수처리시설 이전/현대화 민간투자사업(BTO-a)</t>
        </is>
      </c>
      <c r="E757" t="inlineStr">
        <is>
          <t>KIAMCO춘천바이오텍사모특별자산투자신탁(일반)</t>
        </is>
      </c>
      <c r="F757" t="inlineStr">
        <is>
          <t>인프라</t>
        </is>
      </c>
      <c r="G757" t="inlineStr">
        <is>
          <t>BTO</t>
        </is>
      </c>
      <c r="H757" t="inlineStr">
        <is>
          <t>하수처리장</t>
        </is>
      </c>
      <c r="I757" t="inlineStr">
        <is>
          <t>국내</t>
        </is>
      </c>
      <c r="J757" t="inlineStr">
        <is>
          <t>아시아</t>
        </is>
      </c>
      <c r="K757" t="inlineStr">
        <is>
          <t>이머징</t>
        </is>
      </c>
      <c r="L757" t="inlineStr">
        <is>
          <t>한국</t>
        </is>
      </c>
      <c r="M757" t="inlineStr">
        <is>
          <t>해당없음</t>
        </is>
      </c>
      <c r="N757" t="inlineStr">
        <is>
          <t>수익증권</t>
        </is>
      </c>
      <c r="O757" t="inlineStr">
        <is>
          <t>지분</t>
        </is>
      </c>
      <c r="P757" t="inlineStr">
        <is>
          <t>채권형</t>
        </is>
      </c>
      <c r="Q757" t="inlineStr">
        <is>
          <t>프로젝트</t>
        </is>
      </c>
      <c r="R757" t="inlineStr">
        <is>
          <t>미인출</t>
        </is>
      </c>
      <c r="S757" t="inlineStr">
        <is>
          <t>미인출</t>
        </is>
      </c>
      <c r="T757" t="inlineStr">
        <is>
          <t>미인출</t>
        </is>
      </c>
      <c r="U757" t="inlineStr">
        <is>
          <t>35년</t>
        </is>
      </c>
      <c r="V757" t="inlineStr">
        <is>
          <t>35년</t>
        </is>
      </c>
      <c r="X757" t="inlineStr">
        <is>
          <t>PPP</t>
        </is>
      </c>
      <c r="Y757" t="inlineStr">
        <is>
          <t>Merchant(정부)</t>
        </is>
      </c>
      <c r="AB757" t="inlineStr">
        <is>
          <t>KDB인프라자산운용</t>
        </is>
      </c>
      <c r="AC757" t="inlineStr">
        <is>
          <t>해당없음</t>
        </is>
      </c>
      <c r="AD757" t="inlineStr">
        <is>
          <t>이다인</t>
        </is>
      </c>
      <c r="AF757" t="inlineStr">
        <is>
          <t>유재섭</t>
        </is>
      </c>
      <c r="AH757" s="1" t="n">
        <v>46027</v>
      </c>
      <c r="AI757" t="inlineStr">
        <is>
          <t>신규</t>
        </is>
      </c>
      <c r="AJ757" t="inlineStr">
        <is>
          <t>국내실물</t>
        </is>
      </c>
      <c r="AK757" t="inlineStr">
        <is>
          <t>인프라</t>
        </is>
      </c>
      <c r="AL757" t="inlineStr">
        <is>
          <t>Debt</t>
        </is>
      </c>
      <c r="AM757" t="inlineStr">
        <is>
          <t>미인출</t>
        </is>
      </c>
      <c r="AN757" t="inlineStr">
        <is>
          <t>운영</t>
        </is>
      </c>
      <c r="AO757" t="n">
        <v>0</v>
      </c>
      <c r="AP757" t="n">
        <v>0</v>
      </c>
      <c r="AQ757" t="n">
        <v>0</v>
      </c>
      <c r="AR757" t="n">
        <v>0</v>
      </c>
      <c r="AS757" t="n">
        <v>0</v>
      </c>
      <c r="AT757" t="n">
        <v>0</v>
      </c>
      <c r="AU757" t="n">
        <v>0</v>
      </c>
      <c r="AV757" t="n">
        <v>0</v>
      </c>
      <c r="AW757" t="n">
        <v>0</v>
      </c>
      <c r="AX757" t="n">
        <v>0</v>
      </c>
      <c r="AY757" t="n">
        <v>0</v>
      </c>
      <c r="AZ757" t="n">
        <v>0</v>
      </c>
      <c r="BA757" t="n">
        <v>0</v>
      </c>
      <c r="BB757" t="n">
        <v>0</v>
      </c>
      <c r="BC757" t="n">
        <v>0</v>
      </c>
      <c r="BD757" t="n">
        <v>0</v>
      </c>
      <c r="BE757" t="n">
        <v>0</v>
      </c>
      <c r="BF757" t="n">
        <v>0</v>
      </c>
      <c r="BG757" t="n">
        <v>0</v>
      </c>
      <c r="BH757" t="n">
        <v>0</v>
      </c>
      <c r="BI757" t="n">
        <v>0</v>
      </c>
      <c r="BJ757" t="n">
        <v>0</v>
      </c>
      <c r="BK757" t="n">
        <v>0</v>
      </c>
      <c r="BL757" t="n">
        <v>0</v>
      </c>
      <c r="BM757" t="n">
        <v>0</v>
      </c>
      <c r="BN757" t="n">
        <v>0</v>
      </c>
      <c r="BO757" t="n">
        <v>0</v>
      </c>
      <c r="BP757" t="n">
        <v>0</v>
      </c>
      <c r="BQ757" t="n">
        <v>0</v>
      </c>
      <c r="BR757" t="n">
        <v>0</v>
      </c>
      <c r="BS757" t="n">
        <v>0</v>
      </c>
      <c r="BT757" t="n">
        <v>0</v>
      </c>
      <c r="BU757" t="n">
        <v>0</v>
      </c>
      <c r="BV757" t="n">
        <v>0</v>
      </c>
      <c r="BW757" t="n">
        <v>0</v>
      </c>
      <c r="BX757" t="n">
        <v>0</v>
      </c>
      <c r="BY757" t="n">
        <v>0</v>
      </c>
      <c r="BZ757" t="n">
        <v>0</v>
      </c>
      <c r="CA757" t="n">
        <v>0</v>
      </c>
      <c r="CB757" t="n">
        <v>0</v>
      </c>
      <c r="CC757" t="n">
        <v>0</v>
      </c>
      <c r="CD757" t="n">
        <v>0</v>
      </c>
      <c r="CE757" t="n">
        <v>0</v>
      </c>
      <c r="CF757" t="n">
        <v>0</v>
      </c>
      <c r="CG757" t="n">
        <v>0</v>
      </c>
      <c r="CH757" t="n">
        <v>0</v>
      </c>
      <c r="CI757" t="n">
        <v>0</v>
      </c>
      <c r="CJ757" t="n">
        <v>0</v>
      </c>
      <c r="CK757" t="n">
        <v>0</v>
      </c>
      <c r="CL757" t="n">
        <v>0</v>
      </c>
      <c r="CM757" t="n">
        <v>0</v>
      </c>
      <c r="CN757" t="n">
        <v>0</v>
      </c>
      <c r="CO757" t="n">
        <v>0</v>
      </c>
      <c r="CP757" t="n">
        <v>0</v>
      </c>
      <c r="CQ757" t="n">
        <v>0</v>
      </c>
      <c r="CR757" t="n">
        <v>0</v>
      </c>
      <c r="CS757" t="n">
        <v>0</v>
      </c>
      <c r="CT757" t="n">
        <v>0</v>
      </c>
      <c r="CU757" t="n">
        <v>0</v>
      </c>
      <c r="CV757" t="n">
        <v>0</v>
      </c>
      <c r="CW757" t="n">
        <v>0</v>
      </c>
      <c r="CX757" t="n">
        <v>0</v>
      </c>
      <c r="CY757" t="n">
        <v>0</v>
      </c>
      <c r="CZ757" t="n">
        <v>0</v>
      </c>
      <c r="DA757" t="n">
        <v>0</v>
      </c>
      <c r="DB757" t="n">
        <v>0</v>
      </c>
      <c r="DC757" t="n">
        <v>0</v>
      </c>
      <c r="DD757" t="n">
        <v>0</v>
      </c>
      <c r="DE757" t="n">
        <v>0</v>
      </c>
      <c r="DF757" t="n">
        <v>0</v>
      </c>
      <c r="DG757" t="n">
        <v>0</v>
      </c>
      <c r="DH757" t="n">
        <v>0.8966442845777237</v>
      </c>
      <c r="DI757" t="n">
        <v>0.1033557154222762</v>
      </c>
      <c r="DJ757" t="n">
        <v>0</v>
      </c>
      <c r="DK757" t="n">
        <v>0</v>
      </c>
      <c r="DL757" t="n">
        <v>0</v>
      </c>
      <c r="DM757" t="n">
        <v>0</v>
      </c>
      <c r="DN757" t="n">
        <v>0</v>
      </c>
      <c r="DO757" t="n">
        <v>0</v>
      </c>
      <c r="DP757" t="n">
        <v>0</v>
      </c>
      <c r="DQ757" t="n">
        <v>0</v>
      </c>
      <c r="DR757" t="n">
        <v>0</v>
      </c>
      <c r="DS757" t="n">
        <v>0</v>
      </c>
      <c r="DT757" t="n">
        <v>0</v>
      </c>
      <c r="DU757" t="n">
        <v>0</v>
      </c>
      <c r="DV757" t="n">
        <v>0</v>
      </c>
      <c r="DW757" t="n">
        <v>0</v>
      </c>
      <c r="DX757" t="n">
        <v>0</v>
      </c>
      <c r="DY757" t="n">
        <v>0</v>
      </c>
      <c r="DZ757" t="n">
        <v>0</v>
      </c>
      <c r="EA757" t="n">
        <v>0</v>
      </c>
      <c r="EB757" t="n">
        <v>0</v>
      </c>
      <c r="EC757" t="n">
        <v>0</v>
      </c>
      <c r="ED757" t="n">
        <v>0</v>
      </c>
      <c r="EE757" t="n">
        <v>0</v>
      </c>
      <c r="EF757" t="n">
        <v>0</v>
      </c>
      <c r="EG757" t="n">
        <v>0</v>
      </c>
      <c r="EH757" t="n">
        <v>0</v>
      </c>
      <c r="EI757" t="n">
        <v>0</v>
      </c>
      <c r="EJ757" t="n">
        <v>0</v>
      </c>
      <c r="EK757" t="n">
        <v>0</v>
      </c>
      <c r="EL757" t="n">
        <v>0</v>
      </c>
      <c r="EM757" t="n">
        <v>0</v>
      </c>
      <c r="EN757" t="n">
        <v>0</v>
      </c>
      <c r="EO757" t="n">
        <v>0</v>
      </c>
      <c r="EP757" t="n">
        <v>0</v>
      </c>
      <c r="EQ757" t="n">
        <v>0</v>
      </c>
      <c r="ER757" t="n">
        <v>471</v>
      </c>
      <c r="EU757" t="n">
        <v>2026</v>
      </c>
      <c r="EV757" t="inlineStr">
        <is>
          <t>국내간접투자</t>
        </is>
      </c>
      <c r="EW757" t="n">
        <v>0</v>
      </c>
      <c r="EX757" t="n">
        <v>0</v>
      </c>
      <c r="EY757" t="n">
        <v>0</v>
      </c>
      <c r="EZ757" t="n">
        <v>0</v>
      </c>
      <c r="FA757" t="n">
        <v>0</v>
      </c>
      <c r="FB757" t="n">
        <v>0</v>
      </c>
      <c r="FC757" t="n">
        <v>0</v>
      </c>
      <c r="FD757" t="n">
        <v>0</v>
      </c>
      <c r="FE757" t="n">
        <v>0</v>
      </c>
      <c r="FF757" t="n">
        <v>0</v>
      </c>
      <c r="FG757" t="n">
        <v>0</v>
      </c>
      <c r="FH757" t="n">
        <v>0</v>
      </c>
      <c r="FI757" t="n">
        <v>0</v>
      </c>
      <c r="FJ757" t="n">
        <v>0</v>
      </c>
      <c r="FK757" t="n">
        <v>0</v>
      </c>
      <c r="FL757" t="n">
        <v>0</v>
      </c>
      <c r="FM757" t="n">
        <v>0</v>
      </c>
      <c r="FN757" t="n">
        <v>0</v>
      </c>
      <c r="FO757" t="n">
        <v>0</v>
      </c>
      <c r="FP757" t="n">
        <v>0</v>
      </c>
      <c r="FQ757" t="b">
        <v>1</v>
      </c>
      <c r="FR757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Project_ID</t>
        </is>
      </c>
      <c r="B1" t="inlineStr">
        <is>
          <t>Asset_Class</t>
        </is>
      </c>
      <c r="C1" t="inlineStr">
        <is>
          <t>Asset_Name</t>
        </is>
      </c>
      <c r="D1" t="inlineStr">
        <is>
          <t>Manager</t>
        </is>
      </c>
      <c r="E1" t="inlineStr">
        <is>
          <t>Region</t>
        </is>
      </c>
      <c r="F1" t="inlineStr">
        <is>
          <t>Strategy</t>
        </is>
      </c>
      <c r="G1" t="inlineStr">
        <is>
          <t>Sector</t>
        </is>
      </c>
    </row>
    <row r="2">
      <c r="A2" t="inlineStr">
        <is>
          <t>BS00000001</t>
        </is>
      </c>
      <c r="B2" t="inlineStr">
        <is>
          <t>Infrastructure</t>
        </is>
      </c>
      <c r="C2" t="inlineStr">
        <is>
          <t>신대구부산고속도로</t>
        </is>
      </c>
      <c r="D2" t="inlineStr">
        <is>
          <t>국민은행</t>
        </is>
      </c>
      <c r="E2" t="inlineStr">
        <is>
          <t>KOR</t>
        </is>
      </c>
      <c r="F2" t="inlineStr">
        <is>
          <t>BTO</t>
        </is>
      </c>
      <c r="G2" t="inlineStr">
        <is>
          <t>Transportation</t>
        </is>
      </c>
    </row>
    <row r="3">
      <c r="A3" t="inlineStr">
        <is>
          <t>BS00000004</t>
        </is>
      </c>
      <c r="B3" t="inlineStr">
        <is>
          <t>Infrastructure</t>
        </is>
      </c>
      <c r="C3" t="inlineStr">
        <is>
          <t>서울고속도로 리파이낸싱</t>
        </is>
      </c>
      <c r="D3" t="inlineStr">
        <is>
          <t>칸서스자산운용</t>
        </is>
      </c>
      <c r="E3" t="inlineStr">
        <is>
          <t>KOR</t>
        </is>
      </c>
      <c r="F3" t="inlineStr">
        <is>
          <t>BTO</t>
        </is>
      </c>
      <c r="G3" t="inlineStr">
        <is>
          <t>Transportation</t>
        </is>
      </c>
    </row>
    <row r="4">
      <c r="A4" t="inlineStr">
        <is>
          <t>BS00000005</t>
        </is>
      </c>
      <c r="B4" t="inlineStr">
        <is>
          <t>Infrastructure</t>
        </is>
      </c>
      <c r="C4" t="inlineStr">
        <is>
          <t>신공항하이웨이 리파이낸싱 (지분)</t>
        </is>
      </c>
      <c r="D4" t="inlineStr">
        <is>
          <t>우리은행</t>
        </is>
      </c>
      <c r="E4" t="inlineStr">
        <is>
          <t>KOR</t>
        </is>
      </c>
      <c r="F4" t="inlineStr">
        <is>
          <t>BTO</t>
        </is>
      </c>
      <c r="G4" t="inlineStr">
        <is>
          <t>Transportation</t>
        </is>
      </c>
    </row>
    <row r="5">
      <c r="A5" t="inlineStr">
        <is>
          <t>BS00000009</t>
        </is>
      </c>
      <c r="B5" t="inlineStr">
        <is>
          <t>Infrastructure</t>
        </is>
      </c>
      <c r="C5" t="inlineStr">
        <is>
          <t>광주제2순환도로 리파이낸싱</t>
        </is>
      </c>
      <c r="D5" t="inlineStr">
        <is>
          <t>신한자산운용</t>
        </is>
      </c>
      <c r="E5" t="inlineStr">
        <is>
          <t>KOR</t>
        </is>
      </c>
      <c r="F5" t="inlineStr">
        <is>
          <t>BTO</t>
        </is>
      </c>
      <c r="G5" t="inlineStr">
        <is>
          <t>Transportation</t>
        </is>
      </c>
    </row>
    <row r="6">
      <c r="A6" t="inlineStr">
        <is>
          <t>BS00000021</t>
        </is>
      </c>
      <c r="B6" t="inlineStr">
        <is>
          <t>Infrastructure</t>
        </is>
      </c>
      <c r="C6" t="inlineStr">
        <is>
          <t>흥국 인프라 사모특별자산투자신탁 2호 (대구동부순환도로 리파이낸싱)</t>
        </is>
      </c>
      <c r="D6" t="inlineStr">
        <is>
          <t>흥국자산운용</t>
        </is>
      </c>
      <c r="E6" t="inlineStr">
        <is>
          <t>KOR</t>
        </is>
      </c>
      <c r="F6" t="inlineStr">
        <is>
          <t>BTO</t>
        </is>
      </c>
      <c r="G6" t="inlineStr">
        <is>
          <t>Transportation</t>
        </is>
      </c>
    </row>
    <row r="7">
      <c r="A7" t="inlineStr">
        <is>
          <t>BS00000028</t>
        </is>
      </c>
      <c r="B7" t="inlineStr">
        <is>
          <t>Real_Estate</t>
        </is>
      </c>
      <c r="C7" t="inlineStr">
        <is>
          <t>대구 이시아폴리스 선순위담보대출 (지분)</t>
        </is>
      </c>
      <c r="D7" t="inlineStr">
        <is>
          <t>마스턴투자운용</t>
        </is>
      </c>
      <c r="E7" t="inlineStr">
        <is>
          <t>KOR</t>
        </is>
      </c>
      <c r="F7" t="inlineStr">
        <is>
          <t>Equity|Core</t>
        </is>
      </c>
      <c r="G7" t="inlineStr">
        <is>
          <t>Retail</t>
        </is>
      </c>
    </row>
    <row r="8">
      <c r="A8" t="inlineStr">
        <is>
          <t>BS00000029</t>
        </is>
      </c>
      <c r="B8" t="inlineStr">
        <is>
          <t>Infrastructure</t>
        </is>
      </c>
      <c r="C8" t="inlineStr">
        <is>
          <t>푸른김해지키미</t>
        </is>
      </c>
      <c r="D8" t="inlineStr">
        <is>
          <t>IBK기업은행</t>
        </is>
      </c>
      <c r="E8" t="inlineStr">
        <is>
          <t>KOR</t>
        </is>
      </c>
      <c r="F8" t="inlineStr">
        <is>
          <t>BTL</t>
        </is>
      </c>
      <c r="G8" t="inlineStr">
        <is>
          <t>Environmental</t>
        </is>
      </c>
    </row>
    <row r="9">
      <c r="A9" t="inlineStr">
        <is>
          <t>BS00000030</t>
        </is>
      </c>
      <c r="B9" t="inlineStr">
        <is>
          <t>Infrastructure</t>
        </is>
      </c>
      <c r="C9" t="inlineStr">
        <is>
          <t>청정상주</t>
        </is>
      </c>
      <c r="D9" t="inlineStr">
        <is>
          <t>IBK기업은행</t>
        </is>
      </c>
      <c r="E9" t="inlineStr">
        <is>
          <t>KOR</t>
        </is>
      </c>
      <c r="F9" t="inlineStr">
        <is>
          <t>BTL</t>
        </is>
      </c>
      <c r="G9" t="inlineStr">
        <is>
          <t>Environmental</t>
        </is>
      </c>
    </row>
    <row r="10">
      <c r="A10" t="inlineStr">
        <is>
          <t>BS00000034</t>
        </is>
      </c>
      <c r="B10" t="inlineStr">
        <is>
          <t>Infrastructure</t>
        </is>
      </c>
      <c r="C10" t="inlineStr">
        <is>
          <t>남양강진씨앤지</t>
        </is>
      </c>
      <c r="D10" t="inlineStr">
        <is>
          <t>IBK기업은행</t>
        </is>
      </c>
      <c r="E10" t="inlineStr">
        <is>
          <t>KOR</t>
        </is>
      </c>
      <c r="F10" t="inlineStr">
        <is>
          <t>BTL</t>
        </is>
      </c>
      <c r="G10" t="inlineStr">
        <is>
          <t>Environmental</t>
        </is>
      </c>
    </row>
    <row r="11">
      <c r="A11" t="inlineStr">
        <is>
          <t>BS00000035</t>
        </is>
      </c>
      <c r="B11" t="inlineStr">
        <is>
          <t>Infrastructure</t>
        </is>
      </c>
      <c r="C11" t="inlineStr">
        <is>
          <t>울산1지구 교육사업</t>
        </is>
      </c>
      <c r="D11" t="inlineStr">
        <is>
          <t>IBK기업은행</t>
        </is>
      </c>
      <c r="E11" t="inlineStr">
        <is>
          <t>KOR</t>
        </is>
      </c>
      <c r="F11" t="inlineStr">
        <is>
          <t>BTL</t>
        </is>
      </c>
      <c r="G11" t="inlineStr">
        <is>
          <t>Social</t>
        </is>
      </c>
    </row>
    <row r="12">
      <c r="A12" t="inlineStr">
        <is>
          <t>BS00000036</t>
        </is>
      </c>
      <c r="B12" t="inlineStr">
        <is>
          <t>Infrastructure</t>
        </is>
      </c>
      <c r="C12" t="inlineStr">
        <is>
          <t>울산2지구 교육사업</t>
        </is>
      </c>
      <c r="D12" t="inlineStr">
        <is>
          <t>IBK기업은행</t>
        </is>
      </c>
      <c r="E12" t="inlineStr">
        <is>
          <t>KOR</t>
        </is>
      </c>
      <c r="F12" t="inlineStr">
        <is>
          <t>BTL</t>
        </is>
      </c>
      <c r="G12" t="inlineStr">
        <is>
          <t>Social</t>
        </is>
      </c>
    </row>
    <row r="13">
      <c r="A13" t="inlineStr">
        <is>
          <t>BS00000037</t>
        </is>
      </c>
      <c r="B13" t="inlineStr">
        <is>
          <t>Infrastructure</t>
        </is>
      </c>
      <c r="C13" t="inlineStr">
        <is>
          <t>울산3지구 교육사업</t>
        </is>
      </c>
      <c r="D13" t="inlineStr">
        <is>
          <t>IBK기업은행</t>
        </is>
      </c>
      <c r="E13" t="inlineStr">
        <is>
          <t>KOR</t>
        </is>
      </c>
      <c r="F13" t="inlineStr">
        <is>
          <t>BTL</t>
        </is>
      </c>
      <c r="G13" t="inlineStr">
        <is>
          <t>Social</t>
        </is>
      </c>
    </row>
    <row r="14">
      <c r="A14" t="inlineStr">
        <is>
          <t>BS00000038</t>
        </is>
      </c>
      <c r="B14" t="inlineStr">
        <is>
          <t>Infrastructure</t>
        </is>
      </c>
      <c r="C14" t="inlineStr">
        <is>
          <t>마산배움터지킴이</t>
        </is>
      </c>
      <c r="D14" t="inlineStr">
        <is>
          <t>IBK기업은행</t>
        </is>
      </c>
      <c r="E14" t="inlineStr">
        <is>
          <t>KOR</t>
        </is>
      </c>
      <c r="F14" t="inlineStr">
        <is>
          <t>BTL</t>
        </is>
      </c>
      <c r="G14" t="inlineStr">
        <is>
          <t>Social</t>
        </is>
      </c>
    </row>
    <row r="15">
      <c r="A15" t="inlineStr">
        <is>
          <t>BS00000039</t>
        </is>
      </c>
      <c r="B15" t="inlineStr">
        <is>
          <t>Infrastructure</t>
        </is>
      </c>
      <c r="C15" t="inlineStr">
        <is>
          <t>강원학교관리</t>
        </is>
      </c>
      <c r="D15" t="inlineStr">
        <is>
          <t>IBK기업은행</t>
        </is>
      </c>
      <c r="E15" t="inlineStr">
        <is>
          <t>KOR</t>
        </is>
      </c>
      <c r="F15" t="inlineStr">
        <is>
          <t>BTL</t>
        </is>
      </c>
      <c r="G15" t="inlineStr">
        <is>
          <t>Social</t>
        </is>
      </c>
    </row>
    <row r="16">
      <c r="A16" t="inlineStr">
        <is>
          <t>BS00000040</t>
        </is>
      </c>
      <c r="B16" t="inlineStr">
        <is>
          <t>Infrastructure</t>
        </is>
      </c>
      <c r="C16" t="inlineStr">
        <is>
          <t>푸른아산지키미</t>
        </is>
      </c>
      <c r="D16" t="inlineStr">
        <is>
          <t>IBK기업은행</t>
        </is>
      </c>
      <c r="E16" t="inlineStr">
        <is>
          <t>KOR</t>
        </is>
      </c>
      <c r="F16" t="inlineStr">
        <is>
          <t>BTL</t>
        </is>
      </c>
      <c r="G16" t="inlineStr">
        <is>
          <t>Environmental</t>
        </is>
      </c>
    </row>
    <row r="17">
      <c r="A17" t="inlineStr">
        <is>
          <t>BS00000041</t>
        </is>
      </c>
      <c r="B17" t="inlineStr">
        <is>
          <t>Infrastructure</t>
        </is>
      </c>
      <c r="C17" t="inlineStr">
        <is>
          <t>푸른여수지키미</t>
        </is>
      </c>
      <c r="D17" t="inlineStr">
        <is>
          <t>IBK기업은행</t>
        </is>
      </c>
      <c r="E17" t="inlineStr">
        <is>
          <t>KOR</t>
        </is>
      </c>
      <c r="F17" t="inlineStr">
        <is>
          <t>BTL</t>
        </is>
      </c>
      <c r="G17" t="inlineStr">
        <is>
          <t>Environmental</t>
        </is>
      </c>
    </row>
    <row r="18">
      <c r="A18" t="inlineStr">
        <is>
          <t>BS00000043</t>
        </is>
      </c>
      <c r="B18" t="inlineStr">
        <is>
          <t>Infrastructure</t>
        </is>
      </c>
      <c r="C18" t="inlineStr">
        <is>
          <t>기능대 BTL</t>
        </is>
      </c>
      <c r="D18" t="inlineStr">
        <is>
          <t>IBK기업은행</t>
        </is>
      </c>
      <c r="E18" t="inlineStr">
        <is>
          <t>KOR</t>
        </is>
      </c>
      <c r="F18" t="inlineStr">
        <is>
          <t>BTL</t>
        </is>
      </c>
      <c r="G18" t="inlineStr">
        <is>
          <t>Social</t>
        </is>
      </c>
    </row>
    <row r="19">
      <c r="A19" t="inlineStr">
        <is>
          <t>BS00000044</t>
        </is>
      </c>
      <c r="B19" t="inlineStr">
        <is>
          <t>Infrastructure</t>
        </is>
      </c>
      <c r="C19" t="inlineStr">
        <is>
          <t>동북아 인프라 사모특별자산투자신탁 1호</t>
        </is>
      </c>
      <c r="D19" t="inlineStr">
        <is>
          <t>키움투자자산운용</t>
        </is>
      </c>
      <c r="E19" t="inlineStr">
        <is>
          <t>KOR</t>
        </is>
      </c>
      <c r="F19" t="inlineStr">
        <is>
          <t>BTL</t>
        </is>
      </c>
      <c r="G19" t="inlineStr">
        <is>
          <t>Social</t>
        </is>
      </c>
    </row>
    <row r="20">
      <c r="A20" t="inlineStr">
        <is>
          <t>BS00000045</t>
        </is>
      </c>
      <c r="B20" t="inlineStr">
        <is>
          <t>Infrastructure</t>
        </is>
      </c>
      <c r="C20" t="inlineStr">
        <is>
          <t>동북아 인프라 사모특별자산투자신탁 2호</t>
        </is>
      </c>
      <c r="D20" t="inlineStr">
        <is>
          <t>키움투자자산운용</t>
        </is>
      </c>
      <c r="E20" t="inlineStr">
        <is>
          <t>KOR</t>
        </is>
      </c>
      <c r="F20" t="inlineStr">
        <is>
          <t>BTL</t>
        </is>
      </c>
      <c r="G20" t="inlineStr">
        <is>
          <t>Social</t>
        </is>
      </c>
    </row>
    <row r="21">
      <c r="A21" t="inlineStr">
        <is>
          <t>BS00000046</t>
        </is>
      </c>
      <c r="B21" t="inlineStr">
        <is>
          <t>Infrastructure</t>
        </is>
      </c>
      <c r="C21" t="inlineStr">
        <is>
          <t>동북아 인프라 사모특별자산투자신탁 3호</t>
        </is>
      </c>
      <c r="D21" t="inlineStr">
        <is>
          <t>키움투자자산운용</t>
        </is>
      </c>
      <c r="E21" t="inlineStr">
        <is>
          <t>KOR</t>
        </is>
      </c>
      <c r="F21" t="inlineStr">
        <is>
          <t>BTL</t>
        </is>
      </c>
      <c r="G21" t="inlineStr">
        <is>
          <t>Social</t>
        </is>
      </c>
    </row>
    <row r="22">
      <c r="A22" t="inlineStr">
        <is>
          <t>BS00000048</t>
        </is>
      </c>
      <c r="B22" t="inlineStr">
        <is>
          <t>Infrastructure</t>
        </is>
      </c>
      <c r="C22" t="inlineStr">
        <is>
          <t>일산에듀피아</t>
        </is>
      </c>
      <c r="D22" t="inlineStr">
        <is>
          <t>IBK기업은행</t>
        </is>
      </c>
      <c r="E22" t="inlineStr">
        <is>
          <t>KOR</t>
        </is>
      </c>
      <c r="F22" t="inlineStr">
        <is>
          <t>BTL</t>
        </is>
      </c>
      <c r="G22" t="inlineStr">
        <is>
          <t>Social</t>
        </is>
      </c>
    </row>
    <row r="23">
      <c r="A23" t="inlineStr">
        <is>
          <t>BS00000049</t>
        </is>
      </c>
      <c r="B23" t="inlineStr">
        <is>
          <t>Infrastructure</t>
        </is>
      </c>
      <c r="C23" t="inlineStr">
        <is>
          <t>안산에듀피아</t>
        </is>
      </c>
      <c r="D23" t="inlineStr">
        <is>
          <t>IBK기업은행</t>
        </is>
      </c>
      <c r="E23" t="inlineStr">
        <is>
          <t>KOR</t>
        </is>
      </c>
      <c r="F23" t="inlineStr">
        <is>
          <t>BTL</t>
        </is>
      </c>
      <c r="G23" t="inlineStr">
        <is>
          <t>Social</t>
        </is>
      </c>
    </row>
    <row r="24">
      <c r="A24" t="inlineStr">
        <is>
          <t>BS00000050</t>
        </is>
      </c>
      <c r="B24" t="inlineStr">
        <is>
          <t>Infrastructure</t>
        </is>
      </c>
      <c r="C24" t="inlineStr">
        <is>
          <t>안매초 외 3교 BTL (신한민자)</t>
        </is>
      </c>
      <c r="D24" t="inlineStr">
        <is>
          <t>IBK기업은행</t>
        </is>
      </c>
      <c r="E24" t="inlineStr">
        <is>
          <t>KOR</t>
        </is>
      </c>
      <c r="F24" t="inlineStr">
        <is>
          <t>BTL</t>
        </is>
      </c>
      <c r="G24" t="inlineStr">
        <is>
          <t>Social</t>
        </is>
      </c>
    </row>
    <row r="25">
      <c r="A25" t="inlineStr">
        <is>
          <t>BS00000051</t>
        </is>
      </c>
      <c r="B25" t="inlineStr">
        <is>
          <t>Infrastructure</t>
        </is>
      </c>
      <c r="C25" t="inlineStr">
        <is>
          <t>맥쿼리코리아오퍼튜니티즈 사모투자전문회사 (MKOF)</t>
        </is>
      </c>
      <c r="D25" t="inlineStr">
        <is>
          <t>맥쿼리코리아오퍼튜니티즈</t>
        </is>
      </c>
      <c r="E25" t="inlineStr">
        <is>
          <t>KOR</t>
        </is>
      </c>
      <c r="F25" t="inlineStr">
        <is>
          <t>Non-PPP</t>
        </is>
      </c>
      <c r="G25" t="inlineStr">
        <is>
          <t>Mixed</t>
        </is>
      </c>
    </row>
    <row r="26">
      <c r="A26" t="inlineStr">
        <is>
          <t>BS00000056</t>
        </is>
      </c>
      <c r="B26" t="inlineStr">
        <is>
          <t>Infrastructure</t>
        </is>
      </c>
      <c r="C26" t="inlineStr">
        <is>
          <t>경남지역대학교 생활관건설</t>
        </is>
      </c>
      <c r="D26" t="inlineStr">
        <is>
          <t>IBK기업은행</t>
        </is>
      </c>
      <c r="E26" t="inlineStr">
        <is>
          <t>KOR</t>
        </is>
      </c>
      <c r="F26" t="inlineStr">
        <is>
          <t>BTL</t>
        </is>
      </c>
      <c r="G26" t="inlineStr">
        <is>
          <t>Social</t>
        </is>
      </c>
    </row>
    <row r="27">
      <c r="A27" t="inlineStr">
        <is>
          <t>BS00000059</t>
        </is>
      </c>
      <c r="B27" t="inlineStr">
        <is>
          <t>PE</t>
        </is>
      </c>
      <c r="C27" t="inlineStr">
        <is>
          <t>한화 Global Chorus Ⅱ</t>
        </is>
      </c>
      <c r="D27" t="inlineStr">
        <is>
          <t>한화자산운용</t>
        </is>
      </c>
      <c r="E27" t="inlineStr">
        <is>
          <t>Global</t>
        </is>
      </c>
      <c r="F27" t="inlineStr">
        <is>
          <t>Fund of Funds</t>
        </is>
      </c>
      <c r="G27" t="inlineStr">
        <is>
          <t>General</t>
        </is>
      </c>
    </row>
    <row r="28">
      <c r="A28" t="inlineStr">
        <is>
          <t>BS00000061</t>
        </is>
      </c>
      <c r="B28" t="inlineStr">
        <is>
          <t>Infrastructure</t>
        </is>
      </c>
      <c r="C28" t="inlineStr">
        <is>
          <t>KB 신재생에너지 사모특별자산투자신탁</t>
        </is>
      </c>
      <c r="D28" t="inlineStr">
        <is>
          <t>KB자산운용</t>
        </is>
      </c>
      <c r="E28" t="inlineStr">
        <is>
          <t>KOR</t>
        </is>
      </c>
      <c r="F28" t="inlineStr">
        <is>
          <t>Non-PPP</t>
        </is>
      </c>
      <c r="G28" t="inlineStr">
        <is>
          <t>Solar</t>
        </is>
      </c>
    </row>
    <row r="29">
      <c r="A29" t="inlineStr">
        <is>
          <t>BS00000062</t>
        </is>
      </c>
      <c r="B29" t="inlineStr">
        <is>
          <t>Infrastructure</t>
        </is>
      </c>
      <c r="C29" t="inlineStr">
        <is>
          <t>전라선철도</t>
        </is>
      </c>
      <c r="D29" t="inlineStr">
        <is>
          <t>IBK기업은행</t>
        </is>
      </c>
      <c r="E29" t="inlineStr">
        <is>
          <t>KOR</t>
        </is>
      </c>
      <c r="F29" t="inlineStr">
        <is>
          <t>BTL</t>
        </is>
      </c>
      <c r="G29" t="inlineStr">
        <is>
          <t>Transportation</t>
        </is>
      </c>
    </row>
    <row r="30">
      <c r="A30" t="inlineStr">
        <is>
          <t>BS00000066</t>
        </is>
      </c>
      <c r="B30" t="inlineStr">
        <is>
          <t>Infrastructure</t>
        </is>
      </c>
      <c r="C30" t="inlineStr">
        <is>
          <t>청정서귀포</t>
        </is>
      </c>
      <c r="D30" t="inlineStr">
        <is>
          <t>제주은행</t>
        </is>
      </c>
      <c r="E30" t="inlineStr">
        <is>
          <t>KOR</t>
        </is>
      </c>
      <c r="F30" t="inlineStr">
        <is>
          <t>BTL</t>
        </is>
      </c>
      <c r="G30" t="inlineStr">
        <is>
          <t>Transportation</t>
        </is>
      </c>
    </row>
    <row r="31">
      <c r="A31" t="inlineStr">
        <is>
          <t>BS00000067</t>
        </is>
      </c>
      <c r="B31" t="inlineStr">
        <is>
          <t>Infrastructure</t>
        </is>
      </c>
      <c r="C31" t="inlineStr">
        <is>
          <t>푸른제주지키미</t>
        </is>
      </c>
      <c r="D31" t="inlineStr">
        <is>
          <t>우리은행</t>
        </is>
      </c>
      <c r="E31" t="inlineStr">
        <is>
          <t>KOR</t>
        </is>
      </c>
      <c r="F31" t="inlineStr">
        <is>
          <t>BTL</t>
        </is>
      </c>
      <c r="G31" t="inlineStr">
        <is>
          <t>Transportation</t>
        </is>
      </c>
    </row>
    <row r="32">
      <c r="A32" t="inlineStr">
        <is>
          <t>BS00000068</t>
        </is>
      </c>
      <c r="B32" t="inlineStr">
        <is>
          <t>Infrastructure</t>
        </is>
      </c>
      <c r="C32" t="inlineStr">
        <is>
          <t>푸른천안</t>
        </is>
      </c>
      <c r="D32" t="inlineStr">
        <is>
          <t>키움투자자산운용</t>
        </is>
      </c>
      <c r="E32" t="inlineStr">
        <is>
          <t>KOR</t>
        </is>
      </c>
      <c r="F32" t="inlineStr">
        <is>
          <t>BTL</t>
        </is>
      </c>
      <c r="G32" t="inlineStr">
        <is>
          <t>Transportation</t>
        </is>
      </c>
    </row>
    <row r="33">
      <c r="A33" t="inlineStr">
        <is>
          <t>BS00000069</t>
        </is>
      </c>
      <c r="B33" t="inlineStr">
        <is>
          <t>Infrastructure</t>
        </is>
      </c>
      <c r="C33" t="inlineStr">
        <is>
          <t>푸른당진지키미</t>
        </is>
      </c>
      <c r="D33" t="inlineStr">
        <is>
          <t>IBK기업은행</t>
        </is>
      </c>
      <c r="E33" t="inlineStr">
        <is>
          <t>KOR</t>
        </is>
      </c>
      <c r="F33" t="inlineStr">
        <is>
          <t>BTL</t>
        </is>
      </c>
      <c r="G33" t="inlineStr">
        <is>
          <t>Transportation</t>
        </is>
      </c>
    </row>
    <row r="34">
      <c r="A34" t="inlineStr">
        <is>
          <t>BS00000070</t>
        </is>
      </c>
      <c r="B34" t="inlineStr">
        <is>
          <t>Infrastructure</t>
        </is>
      </c>
      <c r="C34" t="inlineStr">
        <is>
          <t>푸른군산지키미</t>
        </is>
      </c>
      <c r="D34" t="inlineStr">
        <is>
          <t>농협은행</t>
        </is>
      </c>
      <c r="E34" t="inlineStr">
        <is>
          <t>KOR</t>
        </is>
      </c>
      <c r="F34" t="inlineStr">
        <is>
          <t>BTL</t>
        </is>
      </c>
      <c r="G34" t="inlineStr">
        <is>
          <t>Transportation</t>
        </is>
      </c>
    </row>
    <row r="35">
      <c r="A35" t="inlineStr">
        <is>
          <t>BS00000071</t>
        </is>
      </c>
      <c r="B35" t="inlineStr">
        <is>
          <t>Infrastructure</t>
        </is>
      </c>
      <c r="C35" t="inlineStr">
        <is>
          <t>진주청천</t>
        </is>
      </c>
      <c r="D35" t="inlineStr">
        <is>
          <t>IBK기업은행</t>
        </is>
      </c>
      <c r="E35" t="inlineStr">
        <is>
          <t>KOR</t>
        </is>
      </c>
      <c r="F35" t="inlineStr">
        <is>
          <t>BTL</t>
        </is>
      </c>
      <c r="G35" t="inlineStr">
        <is>
          <t>Transportation</t>
        </is>
      </c>
    </row>
    <row r="36">
      <c r="A36" t="inlineStr">
        <is>
          <t>BS00000072</t>
        </is>
      </c>
      <c r="B36" t="inlineStr">
        <is>
          <t>Infrastructure</t>
        </is>
      </c>
      <c r="C36" t="inlineStr">
        <is>
          <t>울산청천</t>
        </is>
      </c>
      <c r="D36" t="inlineStr">
        <is>
          <t>IBK기업은행</t>
        </is>
      </c>
      <c r="E36" t="inlineStr">
        <is>
          <t>KOR</t>
        </is>
      </c>
      <c r="F36" t="inlineStr">
        <is>
          <t>BTL</t>
        </is>
      </c>
      <c r="G36" t="inlineStr">
        <is>
          <t>Transportation</t>
        </is>
      </c>
    </row>
    <row r="37">
      <c r="A37" t="inlineStr">
        <is>
          <t>BS00000073</t>
        </is>
      </c>
      <c r="B37" t="inlineStr">
        <is>
          <t>Infrastructure</t>
        </is>
      </c>
      <c r="C37" t="inlineStr">
        <is>
          <t>전북서부학교관리</t>
        </is>
      </c>
      <c r="D37" t="inlineStr">
        <is>
          <t>IBK기업은행</t>
        </is>
      </c>
      <c r="E37" t="inlineStr">
        <is>
          <t>KOR</t>
        </is>
      </c>
      <c r="F37" t="inlineStr">
        <is>
          <t>BTL</t>
        </is>
      </c>
      <c r="G37" t="inlineStr">
        <is>
          <t>Social</t>
        </is>
      </c>
    </row>
    <row r="38">
      <c r="A38" t="inlineStr">
        <is>
          <t>BS00000074</t>
        </is>
      </c>
      <c r="B38" t="inlineStr">
        <is>
          <t>Infrastructure</t>
        </is>
      </c>
      <c r="C38" t="inlineStr">
        <is>
          <t>전북동부학교관리</t>
        </is>
      </c>
      <c r="D38" t="inlineStr">
        <is>
          <t>IBK기업은행</t>
        </is>
      </c>
      <c r="E38" t="inlineStr">
        <is>
          <t>KOR</t>
        </is>
      </c>
      <c r="F38" t="inlineStr">
        <is>
          <t>BTL</t>
        </is>
      </c>
      <c r="G38" t="inlineStr">
        <is>
          <t>Social</t>
        </is>
      </c>
    </row>
    <row r="39">
      <c r="A39" t="inlineStr">
        <is>
          <t>BS00000075</t>
        </is>
      </c>
      <c r="B39" t="inlineStr">
        <is>
          <t>Infrastructure</t>
        </is>
      </c>
      <c r="C39" t="inlineStr">
        <is>
          <t>제주엔바이로</t>
        </is>
      </c>
      <c r="D39" t="inlineStr">
        <is>
          <t>신한자산운용</t>
        </is>
      </c>
      <c r="E39" t="inlineStr">
        <is>
          <t>KOR</t>
        </is>
      </c>
      <c r="F39" t="inlineStr">
        <is>
          <t>BTL</t>
        </is>
      </c>
      <c r="G39" t="inlineStr">
        <is>
          <t>Transportation</t>
        </is>
      </c>
    </row>
    <row r="40">
      <c r="A40" t="inlineStr">
        <is>
          <t>BS00000076</t>
        </is>
      </c>
      <c r="B40" t="inlineStr">
        <is>
          <t>Infrastructure</t>
        </is>
      </c>
      <c r="C40" t="inlineStr">
        <is>
          <t>제주 탐라종합문화센터 BTL</t>
        </is>
      </c>
      <c r="D40" t="inlineStr">
        <is>
          <t>IBK기업은행</t>
        </is>
      </c>
      <c r="E40" t="inlineStr">
        <is>
          <t>KOR</t>
        </is>
      </c>
      <c r="F40" t="inlineStr">
        <is>
          <t>BTL</t>
        </is>
      </c>
      <c r="G40" t="inlineStr">
        <is>
          <t>Transportation</t>
        </is>
      </c>
    </row>
    <row r="41">
      <c r="A41" t="inlineStr">
        <is>
          <t>BS00000083</t>
        </is>
      </c>
      <c r="B41" t="inlineStr">
        <is>
          <t>Infrastructure</t>
        </is>
      </c>
      <c r="C41" t="inlineStr">
        <is>
          <t>제3경인고속도로 리파이낸싱</t>
        </is>
      </c>
      <c r="D41" t="inlineStr">
        <is>
          <t>한화자산운용</t>
        </is>
      </c>
      <c r="E41" t="inlineStr">
        <is>
          <t>KOR</t>
        </is>
      </c>
      <c r="F41" t="inlineStr">
        <is>
          <t>BTO</t>
        </is>
      </c>
      <c r="G41" t="inlineStr">
        <is>
          <t>Transportation</t>
        </is>
      </c>
    </row>
    <row r="42">
      <c r="A42" t="inlineStr">
        <is>
          <t>BS00000084</t>
        </is>
      </c>
      <c r="B42" t="inlineStr">
        <is>
          <t>Infrastructure</t>
        </is>
      </c>
      <c r="C42" t="inlineStr">
        <is>
          <t>노원학교관리</t>
        </is>
      </c>
      <c r="D42" t="inlineStr">
        <is>
          <t>키움투자자산운용</t>
        </is>
      </c>
      <c r="E42" t="inlineStr">
        <is>
          <t>KOR</t>
        </is>
      </c>
      <c r="F42" t="inlineStr">
        <is>
          <t>BTL</t>
        </is>
      </c>
      <c r="G42" t="inlineStr">
        <is>
          <t>Transportation</t>
        </is>
      </c>
    </row>
    <row r="43">
      <c r="A43" t="inlineStr">
        <is>
          <t>BS00000085</t>
        </is>
      </c>
      <c r="B43" t="inlineStr">
        <is>
          <t>Infrastructure</t>
        </is>
      </c>
      <c r="C43" t="inlineStr">
        <is>
          <t>부평구 문화예술회관 BTL (부평씨앤에이)</t>
        </is>
      </c>
      <c r="D43" t="inlineStr">
        <is>
          <t>IBK기업은행</t>
        </is>
      </c>
      <c r="E43" t="inlineStr">
        <is>
          <t>KOR</t>
        </is>
      </c>
      <c r="F43" t="inlineStr">
        <is>
          <t>BTL</t>
        </is>
      </c>
      <c r="G43" t="inlineStr">
        <is>
          <t>Transportation</t>
        </is>
      </c>
    </row>
    <row r="44">
      <c r="A44" t="inlineStr">
        <is>
          <t>BS00000087</t>
        </is>
      </c>
      <c r="B44" t="inlineStr">
        <is>
          <t>Infrastructure</t>
        </is>
      </c>
      <c r="C44" t="inlineStr">
        <is>
          <t>행복한배움터</t>
        </is>
      </c>
      <c r="D44" t="inlineStr">
        <is>
          <t>키움투자자산운용</t>
        </is>
      </c>
      <c r="E44" t="inlineStr">
        <is>
          <t>KOR</t>
        </is>
      </c>
      <c r="F44" t="inlineStr">
        <is>
          <t>BTL</t>
        </is>
      </c>
      <c r="G44" t="inlineStr">
        <is>
          <t>Transportation</t>
        </is>
      </c>
    </row>
    <row r="45">
      <c r="A45" t="inlineStr">
        <is>
          <t>BS00000088</t>
        </is>
      </c>
      <c r="B45" t="inlineStr">
        <is>
          <t>Infrastructure</t>
        </is>
      </c>
      <c r="C45" t="inlineStr">
        <is>
          <t>전농배움터지킴이</t>
        </is>
      </c>
      <c r="D45" t="inlineStr">
        <is>
          <t>키움투자자산운용</t>
        </is>
      </c>
      <c r="E45" t="inlineStr">
        <is>
          <t>KOR</t>
        </is>
      </c>
      <c r="F45" t="inlineStr">
        <is>
          <t>BTL</t>
        </is>
      </c>
      <c r="G45" t="inlineStr">
        <is>
          <t>Transportation</t>
        </is>
      </c>
    </row>
    <row r="46">
      <c r="A46" t="inlineStr">
        <is>
          <t>BS00000090</t>
        </is>
      </c>
      <c r="B46" t="inlineStr">
        <is>
          <t>Infrastructure</t>
        </is>
      </c>
      <c r="C46" t="inlineStr">
        <is>
          <t>울산박물관</t>
        </is>
      </c>
      <c r="D46" t="inlineStr">
        <is>
          <t>KDB인프라자산운용</t>
        </is>
      </c>
      <c r="E46" t="inlineStr">
        <is>
          <t>KOR</t>
        </is>
      </c>
      <c r="F46" t="inlineStr">
        <is>
          <t>BTL</t>
        </is>
      </c>
      <c r="G46" t="inlineStr">
        <is>
          <t>Transportation</t>
        </is>
      </c>
    </row>
    <row r="47">
      <c r="A47" t="inlineStr">
        <is>
          <t>BS00000092</t>
        </is>
      </c>
      <c r="B47" t="inlineStr">
        <is>
          <t>Infrastructure</t>
        </is>
      </c>
      <c r="C47" t="inlineStr">
        <is>
          <t>한화 트라이서클 인프라 사모특별자산투자신탁 1호</t>
        </is>
      </c>
      <c r="D47" t="inlineStr">
        <is>
          <t>한화자산운용</t>
        </is>
      </c>
      <c r="E47" t="inlineStr">
        <is>
          <t>KOR</t>
        </is>
      </c>
      <c r="F47" t="inlineStr">
        <is>
          <t>BTL</t>
        </is>
      </c>
      <c r="G47" t="inlineStr">
        <is>
          <t>Transportation</t>
        </is>
      </c>
    </row>
    <row r="48">
      <c r="A48" t="inlineStr">
        <is>
          <t>BS00000093</t>
        </is>
      </c>
      <c r="B48" t="inlineStr">
        <is>
          <t>Infrastructure</t>
        </is>
      </c>
      <c r="C48" t="inlineStr">
        <is>
          <t>미래에셋맵스아쿠아사모특별자산투자신탁1호(금전채권)</t>
        </is>
      </c>
      <c r="D48" t="inlineStr">
        <is>
          <t>미래에셋자산운용</t>
        </is>
      </c>
      <c r="E48" t="inlineStr">
        <is>
          <t>Asia</t>
        </is>
      </c>
      <c r="F48" t="inlineStr">
        <is>
          <t>Non-PPP</t>
        </is>
      </c>
      <c r="G48" t="inlineStr">
        <is>
          <t>Plant</t>
        </is>
      </c>
    </row>
    <row r="49">
      <c r="A49" t="inlineStr">
        <is>
          <t>BS00000098</t>
        </is>
      </c>
      <c r="B49" t="inlineStr">
        <is>
          <t>Infrastructure</t>
        </is>
      </c>
      <c r="C49" t="inlineStr">
        <is>
          <t>한화 트라이서클 인프라 사모특별자산투자신탁 3호</t>
        </is>
      </c>
      <c r="D49" t="inlineStr">
        <is>
          <t>한화자산운용</t>
        </is>
      </c>
      <c r="E49" t="inlineStr">
        <is>
          <t>KOR</t>
        </is>
      </c>
      <c r="F49" t="inlineStr">
        <is>
          <t>BTO</t>
        </is>
      </c>
      <c r="G49" t="inlineStr">
        <is>
          <t>Transportation</t>
        </is>
      </c>
    </row>
    <row r="50">
      <c r="A50" t="inlineStr">
        <is>
          <t>BS00000102</t>
        </is>
      </c>
      <c r="B50" t="inlineStr">
        <is>
          <t>Infrastructure</t>
        </is>
      </c>
      <c r="C50" t="inlineStr">
        <is>
          <t>포항맑은물</t>
        </is>
      </c>
      <c r="D50" t="inlineStr">
        <is>
          <t>한화자산운용</t>
        </is>
      </c>
      <c r="E50" t="inlineStr">
        <is>
          <t>KOR</t>
        </is>
      </c>
      <c r="F50" t="inlineStr">
        <is>
          <t>BTL</t>
        </is>
      </c>
      <c r="G50" t="inlineStr">
        <is>
          <t>Transportation</t>
        </is>
      </c>
    </row>
    <row r="51">
      <c r="A51" t="inlineStr">
        <is>
          <t>BS00000112</t>
        </is>
      </c>
      <c r="B51" t="inlineStr">
        <is>
          <t>Infrastructure</t>
        </is>
      </c>
      <c r="C51" t="inlineStr">
        <is>
          <t>한화 LTI 인프라 사모특별자산투자신탁 1호</t>
        </is>
      </c>
      <c r="D51" t="inlineStr">
        <is>
          <t>한화자산운용</t>
        </is>
      </c>
      <c r="E51" t="inlineStr">
        <is>
          <t>KOR</t>
        </is>
      </c>
      <c r="F51" t="inlineStr">
        <is>
          <t>BTL</t>
        </is>
      </c>
      <c r="G51" t="inlineStr">
        <is>
          <t>Transportation</t>
        </is>
      </c>
    </row>
    <row r="52">
      <c r="A52" t="inlineStr">
        <is>
          <t>BS00000113</t>
        </is>
      </c>
      <c r="B52" t="inlineStr">
        <is>
          <t>Infrastructure</t>
        </is>
      </c>
      <c r="C52" t="inlineStr">
        <is>
          <t>대구, 포항 일대 병영시설 BTL (충무)</t>
        </is>
      </c>
      <c r="D52" t="inlineStr">
        <is>
          <t>농협은행</t>
        </is>
      </c>
      <c r="E52" t="inlineStr">
        <is>
          <t>KOR</t>
        </is>
      </c>
      <c r="F52" t="inlineStr">
        <is>
          <t>BTL</t>
        </is>
      </c>
      <c r="G52" t="inlineStr">
        <is>
          <t>Transportation</t>
        </is>
      </c>
    </row>
    <row r="53">
      <c r="A53" t="inlineStr">
        <is>
          <t>BS00000114</t>
        </is>
      </c>
      <c r="B53" t="inlineStr">
        <is>
          <t>Infrastructure</t>
        </is>
      </c>
      <c r="C53" t="inlineStr">
        <is>
          <t>푸른제주환경</t>
        </is>
      </c>
      <c r="D53" t="inlineStr">
        <is>
          <t>미래에셋자산운용</t>
        </is>
      </c>
      <c r="E53" t="inlineStr">
        <is>
          <t>KOR</t>
        </is>
      </c>
      <c r="F53" t="inlineStr">
        <is>
          <t>BTL</t>
        </is>
      </c>
      <c r="G53" t="inlineStr">
        <is>
          <t>Transportation</t>
        </is>
      </c>
    </row>
    <row r="54">
      <c r="A54" t="inlineStr">
        <is>
          <t>BS00000115</t>
        </is>
      </c>
      <c r="B54" t="inlineStr">
        <is>
          <t>Infrastructure</t>
        </is>
      </c>
      <c r="C54" t="inlineStr">
        <is>
          <t>부산 및 포항 일대 병영시설 BTL (부산포항강군)</t>
        </is>
      </c>
      <c r="D54" t="inlineStr">
        <is>
          <t>KDB인프라자산운용</t>
        </is>
      </c>
      <c r="E54" t="inlineStr">
        <is>
          <t>KOR</t>
        </is>
      </c>
      <c r="F54" t="inlineStr">
        <is>
          <t>BTL</t>
        </is>
      </c>
      <c r="G54" t="inlineStr">
        <is>
          <t>Transportation</t>
        </is>
      </c>
    </row>
    <row r="55">
      <c r="A55" t="inlineStr">
        <is>
          <t>BS00000116</t>
        </is>
      </c>
      <c r="B55" t="inlineStr">
        <is>
          <t>Infrastructure</t>
        </is>
      </c>
      <c r="C55" t="inlineStr">
        <is>
          <t>푸른통영환경</t>
        </is>
      </c>
      <c r="D55" t="inlineStr">
        <is>
          <t>KDB인프라자산운용</t>
        </is>
      </c>
      <c r="E55" t="inlineStr">
        <is>
          <t>KOR</t>
        </is>
      </c>
      <c r="F55" t="inlineStr">
        <is>
          <t>BTL</t>
        </is>
      </c>
      <c r="G55" t="inlineStr">
        <is>
          <t>Transportation</t>
        </is>
      </c>
    </row>
    <row r="56">
      <c r="A56" t="inlineStr">
        <is>
          <t>BS00000117</t>
        </is>
      </c>
      <c r="B56" t="inlineStr">
        <is>
          <t>Infrastructure</t>
        </is>
      </c>
      <c r="C56" t="inlineStr">
        <is>
          <t>푸른광주환경</t>
        </is>
      </c>
      <c r="D56" t="inlineStr">
        <is>
          <t>KDB인프라자산운용</t>
        </is>
      </c>
      <c r="E56" t="inlineStr">
        <is>
          <t>KOR</t>
        </is>
      </c>
      <c r="F56" t="inlineStr">
        <is>
          <t>BTL</t>
        </is>
      </c>
      <c r="G56" t="inlineStr">
        <is>
          <t>Transportation</t>
        </is>
      </c>
    </row>
    <row r="57">
      <c r="A57" t="inlineStr">
        <is>
          <t>BS00000123</t>
        </is>
      </c>
      <c r="B57" t="inlineStr">
        <is>
          <t>Infrastructure</t>
        </is>
      </c>
      <c r="C57" t="inlineStr">
        <is>
          <t>울주청천</t>
        </is>
      </c>
      <c r="D57" t="inlineStr">
        <is>
          <t>KDB인프라자산운용</t>
        </is>
      </c>
      <c r="E57" t="inlineStr">
        <is>
          <t>KOR</t>
        </is>
      </c>
      <c r="F57" t="inlineStr">
        <is>
          <t>BTL</t>
        </is>
      </c>
      <c r="G57" t="inlineStr">
        <is>
          <t>Transportation</t>
        </is>
      </c>
    </row>
    <row r="58">
      <c r="A58" t="inlineStr">
        <is>
          <t>BS00000124</t>
        </is>
      </c>
      <c r="B58" t="inlineStr">
        <is>
          <t>Infrastructure</t>
        </is>
      </c>
      <c r="C58" t="inlineStr">
        <is>
          <t>푸른용산</t>
        </is>
      </c>
      <c r="D58" t="inlineStr">
        <is>
          <t>KDB인프라자산운용</t>
        </is>
      </c>
      <c r="E58" t="inlineStr">
        <is>
          <t>KOR</t>
        </is>
      </c>
      <c r="F58" t="inlineStr">
        <is>
          <t>BTL</t>
        </is>
      </c>
      <c r="G58" t="inlineStr">
        <is>
          <t>Transportation</t>
        </is>
      </c>
    </row>
    <row r="59">
      <c r="A59" t="inlineStr">
        <is>
          <t>BS00000126</t>
        </is>
      </c>
      <c r="B59" t="inlineStr">
        <is>
          <t>Infrastructure</t>
        </is>
      </c>
      <c r="C59" t="inlineStr">
        <is>
          <t>김제에스엠씨</t>
        </is>
      </c>
      <c r="D59" t="inlineStr">
        <is>
          <t>칸서스자산운용</t>
        </is>
      </c>
      <c r="E59" t="inlineStr">
        <is>
          <t>KOR</t>
        </is>
      </c>
      <c r="F59" t="inlineStr">
        <is>
          <t>BTL</t>
        </is>
      </c>
      <c r="G59" t="inlineStr">
        <is>
          <t>Transportation</t>
        </is>
      </c>
    </row>
    <row r="60">
      <c r="A60" t="inlineStr">
        <is>
          <t>BS00000128</t>
        </is>
      </c>
      <c r="B60" t="inlineStr">
        <is>
          <t>Infrastructure</t>
        </is>
      </c>
      <c r="C60" t="inlineStr">
        <is>
          <t>한화 태양광발전 사모특별자산투자신탁 1호</t>
        </is>
      </c>
      <c r="D60" t="inlineStr">
        <is>
          <t>한화자산운용</t>
        </is>
      </c>
      <c r="E60" t="inlineStr">
        <is>
          <t>KOR</t>
        </is>
      </c>
      <c r="F60" t="inlineStr">
        <is>
          <t>Non-PPP</t>
        </is>
      </c>
      <c r="G60" t="inlineStr">
        <is>
          <t>Solar</t>
        </is>
      </c>
    </row>
    <row r="61">
      <c r="A61" t="inlineStr">
        <is>
          <t>BS00000129</t>
        </is>
      </c>
      <c r="B61" t="inlineStr">
        <is>
          <t>Infrastructure</t>
        </is>
      </c>
      <c r="C61" t="inlineStr">
        <is>
          <t>BNPPARIBAS Clean Energy Fund (GLLENMONT)</t>
        </is>
      </c>
      <c r="D61" t="inlineStr">
        <is>
          <t>Glennmont Partners</t>
        </is>
      </c>
      <c r="E61" t="inlineStr">
        <is>
          <t>Europe</t>
        </is>
      </c>
      <c r="F61" t="inlineStr">
        <is>
          <t>Non-PPP</t>
        </is>
      </c>
      <c r="G61" t="inlineStr">
        <is>
          <t>Solar</t>
        </is>
      </c>
    </row>
    <row r="62">
      <c r="A62" t="inlineStr">
        <is>
          <t>BS00000130</t>
        </is>
      </c>
      <c r="B62" t="inlineStr">
        <is>
          <t>Infrastructure</t>
        </is>
      </c>
      <c r="C62" t="inlineStr">
        <is>
          <t>포항맑은물길</t>
        </is>
      </c>
      <c r="D62" t="inlineStr">
        <is>
          <t>한화자산운용</t>
        </is>
      </c>
      <c r="E62" t="inlineStr">
        <is>
          <t>KOR</t>
        </is>
      </c>
      <c r="F62" t="inlineStr">
        <is>
          <t>BTL</t>
        </is>
      </c>
      <c r="G62" t="inlineStr">
        <is>
          <t>Transportation</t>
        </is>
      </c>
    </row>
    <row r="63">
      <c r="A63" t="inlineStr">
        <is>
          <t>BS00000132</t>
        </is>
      </c>
      <c r="B63" t="inlineStr">
        <is>
          <t>Infrastructure</t>
        </is>
      </c>
      <c r="C63" t="inlineStr">
        <is>
          <t>푸른안성환경</t>
        </is>
      </c>
      <c r="D63" t="inlineStr">
        <is>
          <t>칸서스자산운용</t>
        </is>
      </c>
      <c r="E63" t="inlineStr">
        <is>
          <t>KOR</t>
        </is>
      </c>
      <c r="F63" t="inlineStr">
        <is>
          <t>BTL</t>
        </is>
      </c>
      <c r="G63" t="inlineStr">
        <is>
          <t>Transportation</t>
        </is>
      </c>
    </row>
    <row r="64">
      <c r="A64" t="inlineStr">
        <is>
          <t>BS00000136</t>
        </is>
      </c>
      <c r="B64" t="inlineStr">
        <is>
          <t>VC</t>
        </is>
      </c>
      <c r="C64" t="inlineStr">
        <is>
          <t>서울글로벌 바이오메디컬 신성장동력투자펀드</t>
        </is>
      </c>
      <c r="D64" t="inlineStr">
        <is>
          <t>한화투자증권</t>
        </is>
      </c>
      <c r="E64" t="inlineStr">
        <is>
          <t>KOR</t>
        </is>
      </c>
      <c r="F64" t="inlineStr">
        <is>
          <t>Early</t>
        </is>
      </c>
      <c r="G64" t="inlineStr">
        <is>
          <t>General</t>
        </is>
      </c>
    </row>
    <row r="65">
      <c r="A65" t="inlineStr">
        <is>
          <t>BS00000137</t>
        </is>
      </c>
      <c r="B65" t="inlineStr">
        <is>
          <t>Infrastructure</t>
        </is>
      </c>
      <c r="C65" t="inlineStr">
        <is>
          <t>제주에코텍</t>
        </is>
      </c>
      <c r="D65" t="inlineStr">
        <is>
          <t>미래에셋자산운용</t>
        </is>
      </c>
      <c r="E65" t="inlineStr">
        <is>
          <t>KOR</t>
        </is>
      </c>
      <c r="F65" t="inlineStr">
        <is>
          <t>BTL</t>
        </is>
      </c>
      <c r="G65" t="inlineStr">
        <is>
          <t>Transportation</t>
        </is>
      </c>
    </row>
    <row r="66">
      <c r="A66" t="inlineStr">
        <is>
          <t>BS00000141</t>
        </is>
      </c>
      <c r="B66" t="inlineStr">
        <is>
          <t>PE</t>
        </is>
      </c>
      <c r="C66" t="inlineStr">
        <is>
          <t>CLAYTON, DUBILIER &amp; RICE Fund Ⅷ</t>
        </is>
      </c>
      <c r="D66" t="inlineStr">
        <is>
          <t>CD&amp;R</t>
        </is>
      </c>
      <c r="E66" t="inlineStr">
        <is>
          <t>US</t>
        </is>
      </c>
      <c r="F66" t="inlineStr">
        <is>
          <t>Buyout</t>
        </is>
      </c>
      <c r="G66" t="inlineStr">
        <is>
          <t>General</t>
        </is>
      </c>
    </row>
    <row r="67">
      <c r="A67" t="inlineStr">
        <is>
          <t>BS00000142</t>
        </is>
      </c>
      <c r="B67" t="inlineStr">
        <is>
          <t>PD</t>
        </is>
      </c>
      <c r="C67" t="inlineStr">
        <is>
          <t>GOLDMAN SACHS Distressed Fund</t>
        </is>
      </c>
      <c r="D67" t="inlineStr">
        <is>
          <t>Goldman Sachs</t>
        </is>
      </c>
      <c r="E67" t="inlineStr">
        <is>
          <t>US</t>
        </is>
      </c>
      <c r="F67" t="inlineStr">
        <is>
          <t>Fund of Funds</t>
        </is>
      </c>
      <c r="G67" t="inlineStr">
        <is>
          <t>Distressed</t>
        </is>
      </c>
    </row>
    <row r="68">
      <c r="A68" t="inlineStr">
        <is>
          <t>BS00000143</t>
        </is>
      </c>
      <c r="B68" t="inlineStr">
        <is>
          <t>PE</t>
        </is>
      </c>
      <c r="C68" t="inlineStr">
        <is>
          <t>GOLDMAN SACHS IP</t>
        </is>
      </c>
      <c r="D68" t="inlineStr">
        <is>
          <t>Goldman Sachs</t>
        </is>
      </c>
      <c r="E68" t="inlineStr">
        <is>
          <t>US</t>
        </is>
      </c>
      <c r="F68" t="inlineStr">
        <is>
          <t>Hedge Fund</t>
        </is>
      </c>
      <c r="G68" t="inlineStr">
        <is>
          <t>General</t>
        </is>
      </c>
    </row>
    <row r="69">
      <c r="A69" t="inlineStr">
        <is>
          <t>BS00000145</t>
        </is>
      </c>
      <c r="B69" t="inlineStr">
        <is>
          <t>Infrastructure</t>
        </is>
      </c>
      <c r="C69" t="inlineStr">
        <is>
          <t>원주충주지킴이</t>
        </is>
      </c>
      <c r="D69" t="inlineStr">
        <is>
          <t>KDB인프라자산운용</t>
        </is>
      </c>
      <c r="E69" t="inlineStr">
        <is>
          <t>KOR</t>
        </is>
      </c>
      <c r="F69" t="inlineStr">
        <is>
          <t>BTL</t>
        </is>
      </c>
      <c r="G69" t="inlineStr">
        <is>
          <t>Transportation</t>
        </is>
      </c>
    </row>
    <row r="70">
      <c r="A70" t="inlineStr">
        <is>
          <t>BS00000147</t>
        </is>
      </c>
      <c r="B70" t="inlineStr">
        <is>
          <t>PD</t>
        </is>
      </c>
      <c r="C70" t="inlineStr">
        <is>
          <t>GOLDMAN SACHS Mezznine Partners Ⅴ</t>
        </is>
      </c>
      <c r="D70" t="inlineStr">
        <is>
          <t>Goldman Sachs</t>
        </is>
      </c>
      <c r="E70" t="inlineStr">
        <is>
          <t>US</t>
        </is>
      </c>
      <c r="F70" t="inlineStr">
        <is>
          <t>Mezzanine</t>
        </is>
      </c>
      <c r="G70" t="inlineStr">
        <is>
          <t>Subordinate</t>
        </is>
      </c>
    </row>
    <row r="71">
      <c r="A71" t="inlineStr">
        <is>
          <t>BS00000148</t>
        </is>
      </c>
      <c r="B71" t="inlineStr">
        <is>
          <t>Real_Estate</t>
        </is>
      </c>
      <c r="C71" t="inlineStr">
        <is>
          <t>ROCKSPRING Trans European Property Ⅳ</t>
        </is>
      </c>
      <c r="D71" t="inlineStr">
        <is>
          <t>Patrizia</t>
        </is>
      </c>
      <c r="E71" t="inlineStr">
        <is>
          <t>Europe</t>
        </is>
      </c>
      <c r="F71" t="inlineStr">
        <is>
          <t>Equity|Core, Oppr value</t>
        </is>
      </c>
      <c r="G71" t="inlineStr">
        <is>
          <t>Retail</t>
        </is>
      </c>
    </row>
    <row r="72">
      <c r="A72" t="inlineStr">
        <is>
          <t>BS00000151</t>
        </is>
      </c>
      <c r="B72" t="inlineStr">
        <is>
          <t>Infrastructure</t>
        </is>
      </c>
      <c r="C72" t="inlineStr">
        <is>
          <t>한화 LTI 인프라 사모특별자산투자신탁 2호</t>
        </is>
      </c>
      <c r="D72" t="inlineStr">
        <is>
          <t>한화자산운용</t>
        </is>
      </c>
      <c r="E72" t="inlineStr">
        <is>
          <t>KOR</t>
        </is>
      </c>
      <c r="F72" t="inlineStr">
        <is>
          <t>BTL</t>
        </is>
      </c>
      <c r="G72" t="inlineStr">
        <is>
          <t>Transportation</t>
        </is>
      </c>
    </row>
    <row r="73">
      <c r="A73" t="inlineStr">
        <is>
          <t>BS00000155</t>
        </is>
      </c>
      <c r="B73" t="inlineStr">
        <is>
          <t>Infrastructure</t>
        </is>
      </c>
      <c r="C73" t="inlineStr">
        <is>
          <t>인천-부천-광주 병영시설 BTL (단결)</t>
        </is>
      </c>
      <c r="D73" t="inlineStr">
        <is>
          <t>KDB인프라자산운용</t>
        </is>
      </c>
      <c r="E73" t="inlineStr">
        <is>
          <t>KOR</t>
        </is>
      </c>
      <c r="F73" t="inlineStr">
        <is>
          <t>BTL</t>
        </is>
      </c>
      <c r="G73" t="inlineStr">
        <is>
          <t>Transportation</t>
        </is>
      </c>
    </row>
    <row r="74">
      <c r="A74" t="inlineStr">
        <is>
          <t>BS00000157</t>
        </is>
      </c>
      <c r="B74" t="inlineStr">
        <is>
          <t>Infrastructure</t>
        </is>
      </c>
      <c r="C74" t="inlineStr">
        <is>
          <t>대구 경북과학기술원 BTL (희망세움)</t>
        </is>
      </c>
      <c r="D74" t="inlineStr">
        <is>
          <t>KDB인프라자산운용</t>
        </is>
      </c>
      <c r="E74" t="inlineStr">
        <is>
          <t>KOR</t>
        </is>
      </c>
      <c r="F74" t="inlineStr">
        <is>
          <t>BTL</t>
        </is>
      </c>
      <c r="G74" t="inlineStr">
        <is>
          <t>Transportation</t>
        </is>
      </c>
    </row>
    <row r="75">
      <c r="A75" t="inlineStr">
        <is>
          <t>BS00000158</t>
        </is>
      </c>
      <c r="B75" t="inlineStr">
        <is>
          <t>Infrastructure</t>
        </is>
      </c>
      <c r="C75" t="inlineStr">
        <is>
          <t xml:space="preserve">신한BNPP 글로벌 솔라에너지 </t>
        </is>
      </c>
      <c r="D75" t="inlineStr">
        <is>
          <t>신한자산운용</t>
        </is>
      </c>
      <c r="E75" t="inlineStr">
        <is>
          <t>Europe</t>
        </is>
      </c>
      <c r="F75" t="inlineStr">
        <is>
          <t>Non-PPP</t>
        </is>
      </c>
      <c r="G75" t="inlineStr">
        <is>
          <t>Solar</t>
        </is>
      </c>
    </row>
    <row r="76">
      <c r="A76" t="inlineStr">
        <is>
          <t>BS00000161</t>
        </is>
      </c>
      <c r="B76" t="inlineStr">
        <is>
          <t>Infrastructure</t>
        </is>
      </c>
      <c r="C76" t="inlineStr">
        <is>
          <t>서창2초 외 3개교 BTL (인천보람교육)</t>
        </is>
      </c>
      <c r="D76" t="inlineStr">
        <is>
          <t>KDB인프라자산운용</t>
        </is>
      </c>
      <c r="E76" t="inlineStr">
        <is>
          <t>KOR</t>
        </is>
      </c>
      <c r="F76" t="inlineStr">
        <is>
          <t>BTL</t>
        </is>
      </c>
      <c r="G76" t="inlineStr">
        <is>
          <t>Transportation</t>
        </is>
      </c>
    </row>
    <row r="77">
      <c r="A77" t="inlineStr">
        <is>
          <t>BS00000169</t>
        </is>
      </c>
      <c r="B77" t="inlineStr">
        <is>
          <t>Infrastructure</t>
        </is>
      </c>
      <c r="C77" t="inlineStr">
        <is>
          <t>참교육개발</t>
        </is>
      </c>
      <c r="D77" t="inlineStr">
        <is>
          <t>IBK기업은행</t>
        </is>
      </c>
      <c r="E77" t="inlineStr">
        <is>
          <t>KOR</t>
        </is>
      </c>
      <c r="F77" t="inlineStr">
        <is>
          <t>BTL</t>
        </is>
      </c>
      <c r="G77" t="inlineStr">
        <is>
          <t>Social</t>
        </is>
      </c>
    </row>
    <row r="78">
      <c r="A78" t="inlineStr">
        <is>
          <t>BS00000170</t>
        </is>
      </c>
      <c r="B78" t="inlineStr">
        <is>
          <t>Infrastructure</t>
        </is>
      </c>
      <c r="C78" t="inlineStr">
        <is>
          <t>한화 태양광발전 사모특별자산투자신탁 2호</t>
        </is>
      </c>
      <c r="D78" t="inlineStr">
        <is>
          <t>한화자산운용</t>
        </is>
      </c>
      <c r="E78" t="inlineStr">
        <is>
          <t>KOR</t>
        </is>
      </c>
      <c r="F78" t="inlineStr">
        <is>
          <t>Non-PPP</t>
        </is>
      </c>
      <c r="G78" t="inlineStr">
        <is>
          <t>Energy</t>
        </is>
      </c>
    </row>
    <row r="79">
      <c r="A79" t="inlineStr">
        <is>
          <t>BS00000174</t>
        </is>
      </c>
      <c r="B79" t="inlineStr">
        <is>
          <t>Infrastructure</t>
        </is>
      </c>
      <c r="C79" t="inlineStr">
        <is>
          <t>이머징 인프라스트럭처 투융자회사</t>
        </is>
      </c>
      <c r="D79" t="inlineStr">
        <is>
          <t>다비하나인프라펀드자산운용</t>
        </is>
      </c>
      <c r="E79" t="inlineStr">
        <is>
          <t>KOR</t>
        </is>
      </c>
      <c r="F79" t="inlineStr">
        <is>
          <t>BTO</t>
        </is>
      </c>
      <c r="G79" t="inlineStr">
        <is>
          <t>Transportation</t>
        </is>
      </c>
    </row>
    <row r="80">
      <c r="A80" t="inlineStr">
        <is>
          <t>BS00000176</t>
        </is>
      </c>
      <c r="B80" t="inlineStr">
        <is>
          <t>Infrastructure</t>
        </is>
      </c>
      <c r="C80" t="inlineStr">
        <is>
          <t>KB RPS Focus 사모특별자산투자신탁 2호</t>
        </is>
      </c>
      <c r="D80" t="inlineStr">
        <is>
          <t>KB자산운용</t>
        </is>
      </c>
      <c r="E80" t="inlineStr">
        <is>
          <t>KOR</t>
        </is>
      </c>
      <c r="F80" t="inlineStr">
        <is>
          <t>Non-PPP</t>
        </is>
      </c>
      <c r="G80" t="inlineStr">
        <is>
          <t>Energy</t>
        </is>
      </c>
    </row>
    <row r="81">
      <c r="A81" t="inlineStr">
        <is>
          <t>BS00000177</t>
        </is>
      </c>
      <c r="B81" t="inlineStr">
        <is>
          <t>PE</t>
        </is>
      </c>
      <c r="C81" t="inlineStr">
        <is>
          <t>KoFC포스코한화케이비 동반성장제2호 사모투자전문회사</t>
        </is>
      </c>
      <c r="D81" t="inlineStr">
        <is>
          <t>포스코한화KB</t>
        </is>
      </c>
      <c r="E81" t="inlineStr">
        <is>
          <t>KOR</t>
        </is>
      </c>
      <c r="F81" t="inlineStr">
        <is>
          <t>Buyout</t>
        </is>
      </c>
      <c r="G81" t="inlineStr">
        <is>
          <t>General</t>
        </is>
      </c>
    </row>
    <row r="82">
      <c r="A82" t="inlineStr">
        <is>
          <t>BS00000182</t>
        </is>
      </c>
      <c r="B82" t="inlineStr">
        <is>
          <t>Infrastructure</t>
        </is>
      </c>
      <c r="C82" t="inlineStr">
        <is>
          <t>미래에셋맵스 신재생에너지 사모특별자산투자신탁 3호</t>
        </is>
      </c>
      <c r="D82" t="inlineStr">
        <is>
          <t>미래에셋자산운용</t>
        </is>
      </c>
      <c r="E82" t="inlineStr">
        <is>
          <t>KOR</t>
        </is>
      </c>
      <c r="F82" t="inlineStr">
        <is>
          <t>Non-PPP</t>
        </is>
      </c>
      <c r="G82" t="inlineStr">
        <is>
          <t>Energy</t>
        </is>
      </c>
    </row>
    <row r="83">
      <c r="A83" t="inlineStr">
        <is>
          <t>BS00000186</t>
        </is>
      </c>
      <c r="B83" t="inlineStr">
        <is>
          <t>Infrastructure</t>
        </is>
      </c>
      <c r="C83" t="inlineStr">
        <is>
          <t>화성도시고속도로</t>
        </is>
      </c>
      <c r="E83" t="inlineStr">
        <is>
          <t>KOR</t>
        </is>
      </c>
      <c r="F83" t="inlineStr">
        <is>
          <t>BTO</t>
        </is>
      </c>
      <c r="G83" t="inlineStr">
        <is>
          <t>Transportation</t>
        </is>
      </c>
    </row>
    <row r="84">
      <c r="A84" t="inlineStr">
        <is>
          <t>BS00000188</t>
        </is>
      </c>
      <c r="B84" t="inlineStr">
        <is>
          <t>Infrastructure</t>
        </is>
      </c>
      <c r="C84" t="inlineStr">
        <is>
          <t>기흥용인고속도로</t>
        </is>
      </c>
      <c r="E84" t="inlineStr">
        <is>
          <t>KOR</t>
        </is>
      </c>
      <c r="F84" t="inlineStr">
        <is>
          <t>BTO</t>
        </is>
      </c>
      <c r="G84" t="inlineStr">
        <is>
          <t>Transportation</t>
        </is>
      </c>
    </row>
    <row r="85">
      <c r="A85" t="inlineStr">
        <is>
          <t>BS00000190</t>
        </is>
      </c>
      <c r="B85" t="inlineStr">
        <is>
          <t>Infrastructure</t>
        </is>
      </c>
      <c r="C85" t="inlineStr">
        <is>
          <t>미래에셋맵스 글로벌신재생에너지 사모특별자산투자신탁1호</t>
        </is>
      </c>
      <c r="D85" t="inlineStr">
        <is>
          <t>미래에셋자산운용</t>
        </is>
      </c>
      <c r="E85" t="inlineStr">
        <is>
          <t>Global</t>
        </is>
      </c>
      <c r="F85" t="inlineStr">
        <is>
          <t>Non-PPP</t>
        </is>
      </c>
      <c r="G85" t="inlineStr">
        <is>
          <t>General</t>
        </is>
      </c>
    </row>
    <row r="86">
      <c r="A86" t="inlineStr">
        <is>
          <t>BS00000193</t>
        </is>
      </c>
      <c r="B86" t="inlineStr">
        <is>
          <t>PE</t>
        </is>
      </c>
      <c r="C86" t="inlineStr">
        <is>
          <t>COLLER International Partners Ⅵ</t>
        </is>
      </c>
      <c r="D86" t="inlineStr">
        <is>
          <t>Coller Capital</t>
        </is>
      </c>
      <c r="E86" t="inlineStr">
        <is>
          <t>US</t>
        </is>
      </c>
      <c r="F86" t="inlineStr">
        <is>
          <t>PE Secondary</t>
        </is>
      </c>
      <c r="G86" t="inlineStr">
        <is>
          <t>General</t>
        </is>
      </c>
    </row>
    <row r="87">
      <c r="A87" t="inlineStr">
        <is>
          <t>BS00000198</t>
        </is>
      </c>
      <c r="B87" t="inlineStr">
        <is>
          <t>Infrastructure</t>
        </is>
      </c>
      <c r="C87" t="inlineStr">
        <is>
          <t>INFRARED YIELD</t>
        </is>
      </c>
      <c r="D87" t="inlineStr">
        <is>
          <t>InfraRed</t>
        </is>
      </c>
      <c r="E87" t="inlineStr">
        <is>
          <t>Europe</t>
        </is>
      </c>
      <c r="F87" t="inlineStr">
        <is>
          <t>hybrid</t>
        </is>
      </c>
      <c r="G87" t="inlineStr">
        <is>
          <t>General</t>
        </is>
      </c>
    </row>
    <row r="88">
      <c r="A88" t="inlineStr">
        <is>
          <t>BS00000202</t>
        </is>
      </c>
      <c r="B88" t="inlineStr">
        <is>
          <t>Infrastructure</t>
        </is>
      </c>
      <c r="C88" t="inlineStr">
        <is>
          <t>CARLYLE Energy Mezzanine Opportunities Fund</t>
        </is>
      </c>
      <c r="D88" t="inlineStr">
        <is>
          <t>Carlyle</t>
        </is>
      </c>
      <c r="E88" t="inlineStr">
        <is>
          <t>Global</t>
        </is>
      </c>
      <c r="F88" t="inlineStr">
        <is>
          <t>Non-PPP</t>
        </is>
      </c>
      <c r="G88" t="inlineStr">
        <is>
          <t>Energy</t>
        </is>
      </c>
    </row>
    <row r="89">
      <c r="A89" t="inlineStr">
        <is>
          <t>BS00000206</t>
        </is>
      </c>
      <c r="B89" t="inlineStr">
        <is>
          <t>Real_Estate</t>
        </is>
      </c>
      <c r="C89" t="inlineStr">
        <is>
          <t>이지스 KORIF 사모부동산투자신탁 18-1호/18A호 (SK소유빌딩 담보대출)</t>
        </is>
      </c>
      <c r="D89" t="inlineStr">
        <is>
          <t>이지스자산운용</t>
        </is>
      </c>
      <c r="E89" t="inlineStr">
        <is>
          <t>KOR</t>
        </is>
      </c>
      <c r="F89" t="inlineStr">
        <is>
          <t>Equity|Core</t>
        </is>
      </c>
      <c r="G89" t="inlineStr">
        <is>
          <t>Office</t>
        </is>
      </c>
    </row>
    <row r="90">
      <c r="A90" t="inlineStr">
        <is>
          <t>BS00000209</t>
        </is>
      </c>
      <c r="B90" t="inlineStr">
        <is>
          <t>Infrastructure</t>
        </is>
      </c>
      <c r="C90" t="inlineStr">
        <is>
          <t>천마산터널</t>
        </is>
      </c>
      <c r="E90" t="inlineStr">
        <is>
          <t>KOR</t>
        </is>
      </c>
      <c r="F90" t="inlineStr">
        <is>
          <t>BTO</t>
        </is>
      </c>
      <c r="G90" t="inlineStr">
        <is>
          <t>Transportation</t>
        </is>
      </c>
    </row>
    <row r="91">
      <c r="A91" t="inlineStr">
        <is>
          <t>BS00000210</t>
        </is>
      </c>
      <c r="B91" t="inlineStr">
        <is>
          <t>Infrastructure</t>
        </is>
      </c>
      <c r="C91" t="inlineStr">
        <is>
          <t>부산 산성터널</t>
        </is>
      </c>
      <c r="D91" t="inlineStr">
        <is>
          <t>국민은행</t>
        </is>
      </c>
      <c r="E91" t="inlineStr">
        <is>
          <t>KOR</t>
        </is>
      </c>
      <c r="F91" t="inlineStr">
        <is>
          <t>BTO</t>
        </is>
      </c>
      <c r="G91" t="inlineStr">
        <is>
          <t>Transportation</t>
        </is>
      </c>
    </row>
    <row r="92">
      <c r="A92" t="inlineStr">
        <is>
          <t>BS00000224</t>
        </is>
      </c>
      <c r="B92" t="inlineStr">
        <is>
          <t>Infrastructure</t>
        </is>
      </c>
      <c r="C92" t="inlineStr">
        <is>
          <t>지케이해상도로</t>
        </is>
      </c>
      <c r="D92" t="inlineStr">
        <is>
          <t>KB자산운용</t>
        </is>
      </c>
      <c r="E92" t="inlineStr">
        <is>
          <t>KOR</t>
        </is>
      </c>
      <c r="F92" t="inlineStr">
        <is>
          <t>BTO</t>
        </is>
      </c>
      <c r="G92" t="inlineStr">
        <is>
          <t>Transportation</t>
        </is>
      </c>
    </row>
    <row r="93">
      <c r="A93" t="inlineStr">
        <is>
          <t>BS00000232</t>
        </is>
      </c>
      <c r="B93" t="inlineStr">
        <is>
          <t>PE</t>
        </is>
      </c>
      <c r="C93" t="inlineStr">
        <is>
          <t>보고 사모투자전문회사</t>
        </is>
      </c>
      <c r="D93" t="inlineStr">
        <is>
          <t>보고자산운용</t>
        </is>
      </c>
      <c r="E93" t="inlineStr">
        <is>
          <t>KOR</t>
        </is>
      </c>
      <c r="F93" t="inlineStr">
        <is>
          <t>Buyout</t>
        </is>
      </c>
      <c r="G93" t="inlineStr">
        <is>
          <t>General</t>
        </is>
      </c>
    </row>
    <row r="94">
      <c r="A94" t="inlineStr">
        <is>
          <t>BS00000233</t>
        </is>
      </c>
      <c r="B94" t="inlineStr">
        <is>
          <t>Infrastructure</t>
        </is>
      </c>
      <c r="C94" t="inlineStr">
        <is>
          <t>한국 인프라 2호 (KIFⅡ)</t>
        </is>
      </c>
      <c r="D94" t="inlineStr">
        <is>
          <t>KDB인프라자산운용</t>
        </is>
      </c>
      <c r="E94" t="inlineStr">
        <is>
          <t>KOR</t>
        </is>
      </c>
      <c r="F94" t="inlineStr">
        <is>
          <t>BTO</t>
        </is>
      </c>
      <c r="G94" t="inlineStr">
        <is>
          <t>Transportation</t>
        </is>
      </c>
    </row>
    <row r="95">
      <c r="A95" t="inlineStr">
        <is>
          <t>BS00000234</t>
        </is>
      </c>
      <c r="B95" t="inlineStr">
        <is>
          <t>Infrastructure</t>
        </is>
      </c>
      <c r="C95" t="inlineStr">
        <is>
          <t>발해인프라투융자회사</t>
        </is>
      </c>
      <c r="D95" t="inlineStr">
        <is>
          <t>KB자산운용</t>
        </is>
      </c>
      <c r="E95" t="inlineStr">
        <is>
          <t>KOR</t>
        </is>
      </c>
      <c r="F95" t="inlineStr">
        <is>
          <t>BTO</t>
        </is>
      </c>
      <c r="G95" t="inlineStr">
        <is>
          <t>Transportation</t>
        </is>
      </c>
    </row>
    <row r="96">
      <c r="A96" t="inlineStr">
        <is>
          <t>BS00000237</t>
        </is>
      </c>
      <c r="B96" t="inlineStr">
        <is>
          <t>PE</t>
        </is>
      </c>
      <c r="C96" t="inlineStr">
        <is>
          <t>KKR Asian Fund</t>
        </is>
      </c>
      <c r="D96" t="inlineStr">
        <is>
          <t>KKR</t>
        </is>
      </c>
      <c r="E96" t="inlineStr">
        <is>
          <t>Asia</t>
        </is>
      </c>
      <c r="F96" t="inlineStr">
        <is>
          <t>Buyout</t>
        </is>
      </c>
      <c r="G96" t="inlineStr">
        <is>
          <t>General</t>
        </is>
      </c>
    </row>
    <row r="97">
      <c r="A97" t="inlineStr">
        <is>
          <t>BS00000239</t>
        </is>
      </c>
      <c r="B97" t="inlineStr">
        <is>
          <t>PE</t>
        </is>
      </c>
      <c r="C97" t="inlineStr">
        <is>
          <t>SENTRY</t>
        </is>
      </c>
      <c r="D97" t="inlineStr">
        <is>
          <t>Fairfield</t>
        </is>
      </c>
      <c r="E97" t="inlineStr">
        <is>
          <t>US</t>
        </is>
      </c>
      <c r="F97" t="inlineStr">
        <is>
          <t>Hedge Fund</t>
        </is>
      </c>
      <c r="G97" t="inlineStr">
        <is>
          <t>General</t>
        </is>
      </c>
    </row>
    <row r="98">
      <c r="A98" t="inlineStr">
        <is>
          <t>BS00000243</t>
        </is>
      </c>
      <c r="B98" t="inlineStr">
        <is>
          <t>PE</t>
        </is>
      </c>
      <c r="C98" t="inlineStr">
        <is>
          <t>FARALLON</t>
        </is>
      </c>
      <c r="D98" t="inlineStr">
        <is>
          <t>Farallon</t>
        </is>
      </c>
      <c r="E98" t="inlineStr">
        <is>
          <t>US</t>
        </is>
      </c>
      <c r="F98" t="inlineStr">
        <is>
          <t>Hedge Fund</t>
        </is>
      </c>
      <c r="G98" t="inlineStr">
        <is>
          <t>General</t>
        </is>
      </c>
    </row>
    <row r="99">
      <c r="A99" t="inlineStr">
        <is>
          <t>BS00000282</t>
        </is>
      </c>
      <c r="B99" t="inlineStr">
        <is>
          <t>Real_Estate</t>
        </is>
      </c>
      <c r="C99" t="inlineStr">
        <is>
          <t>파인트리 솔쓰리 사모부동산투자신탁</t>
        </is>
      </c>
      <c r="D99" t="inlineStr">
        <is>
          <t>파인트리자산운용</t>
        </is>
      </c>
      <c r="E99" t="inlineStr">
        <is>
          <t>KOR</t>
        </is>
      </c>
      <c r="F99" t="inlineStr">
        <is>
          <t>Equity|Core</t>
        </is>
      </c>
      <c r="G99" t="inlineStr">
        <is>
          <t>Distressed</t>
        </is>
      </c>
    </row>
    <row r="100">
      <c r="A100" t="inlineStr">
        <is>
          <t>BS00000283</t>
        </is>
      </c>
      <c r="B100" t="inlineStr">
        <is>
          <t>Real_Estate</t>
        </is>
      </c>
      <c r="C100" t="inlineStr">
        <is>
          <t>파인트리 솔쓰리 사모부동산투자신탁 1호</t>
        </is>
      </c>
      <c r="D100" t="inlineStr">
        <is>
          <t>파인트리자산운용</t>
        </is>
      </c>
      <c r="E100" t="inlineStr">
        <is>
          <t>KOR</t>
        </is>
      </c>
      <c r="F100" t="inlineStr">
        <is>
          <t>Equity|Core</t>
        </is>
      </c>
      <c r="G100" t="inlineStr">
        <is>
          <t>Distressed</t>
        </is>
      </c>
    </row>
    <row r="101">
      <c r="A101" t="inlineStr">
        <is>
          <t>BS00000284</t>
        </is>
      </c>
      <c r="B101" t="inlineStr">
        <is>
          <t>Real_Estate</t>
        </is>
      </c>
      <c r="C101" t="inlineStr">
        <is>
          <t>파인트리 솔쓰리 사모부동산투자신탁 3호</t>
        </is>
      </c>
      <c r="D101" t="inlineStr">
        <is>
          <t>파인트리자산운용</t>
        </is>
      </c>
      <c r="E101" t="inlineStr">
        <is>
          <t>KOR</t>
        </is>
      </c>
      <c r="F101" t="inlineStr">
        <is>
          <t>Equity|Core</t>
        </is>
      </c>
      <c r="G101" t="inlineStr">
        <is>
          <t>Distressed</t>
        </is>
      </c>
    </row>
    <row r="102">
      <c r="A102" t="inlineStr">
        <is>
          <t>BS00000300</t>
        </is>
      </c>
      <c r="B102" t="inlineStr">
        <is>
          <t>Infrastructure</t>
        </is>
      </c>
      <c r="C102" t="inlineStr">
        <is>
          <t>한화AI GLOBAL CHOICE 부동산1호(재간접형)</t>
        </is>
      </c>
      <c r="D102" t="inlineStr">
        <is>
          <t>한화자산운용</t>
        </is>
      </c>
      <c r="E102" t="inlineStr">
        <is>
          <t>Global</t>
        </is>
      </c>
      <c r="F102" t="inlineStr">
        <is>
          <t>Senior|Core</t>
        </is>
      </c>
      <c r="G102" t="inlineStr">
        <is>
          <t>General</t>
        </is>
      </c>
    </row>
    <row r="103">
      <c r="A103" t="inlineStr">
        <is>
          <t>BS00000305</t>
        </is>
      </c>
      <c r="B103" t="inlineStr">
        <is>
          <t>Infrastructure</t>
        </is>
      </c>
      <c r="C103" t="inlineStr">
        <is>
          <t>신한BNPP 그린에너지 전문투자형사모특별자산투자신탁</t>
        </is>
      </c>
      <c r="D103" t="inlineStr">
        <is>
          <t>신한자산운용</t>
        </is>
      </c>
      <c r="E103" t="inlineStr">
        <is>
          <t>KOR</t>
        </is>
      </c>
      <c r="F103" t="inlineStr">
        <is>
          <t>Non-PPP</t>
        </is>
      </c>
      <c r="G103" t="inlineStr">
        <is>
          <t>Social</t>
        </is>
      </c>
    </row>
    <row r="104">
      <c r="A104" t="inlineStr">
        <is>
          <t>BS00000311</t>
        </is>
      </c>
      <c r="B104" t="inlineStr">
        <is>
          <t>PE</t>
        </is>
      </c>
      <c r="C104" t="inlineStr">
        <is>
          <t>한화 AI Global Choice 2호</t>
        </is>
      </c>
      <c r="D104" t="inlineStr">
        <is>
          <t>한화자산운용</t>
        </is>
      </c>
      <c r="E104" t="inlineStr">
        <is>
          <t>Global</t>
        </is>
      </c>
      <c r="F104" t="inlineStr">
        <is>
          <t>hybrid</t>
        </is>
      </c>
      <c r="G104" t="inlineStr">
        <is>
          <t>General</t>
        </is>
      </c>
    </row>
    <row r="105">
      <c r="A105" t="inlineStr">
        <is>
          <t>BS00000329</t>
        </is>
      </c>
      <c r="B105" t="inlineStr">
        <is>
          <t>Infrastructure</t>
        </is>
      </c>
      <c r="C105" t="inlineStr">
        <is>
          <t>을숙도대교 건설민간투자사업</t>
        </is>
      </c>
      <c r="D105" t="inlineStr">
        <is>
          <t>KB자산운용</t>
        </is>
      </c>
      <c r="E105" t="inlineStr">
        <is>
          <t>KOR</t>
        </is>
      </c>
      <c r="F105" t="inlineStr">
        <is>
          <t>BTO</t>
        </is>
      </c>
      <c r="G105" t="inlineStr">
        <is>
          <t>Transportation</t>
        </is>
      </c>
    </row>
    <row r="106">
      <c r="A106" t="inlineStr">
        <is>
          <t>BS00000337</t>
        </is>
      </c>
      <c r="B106" t="inlineStr">
        <is>
          <t>Real_Estate</t>
        </is>
      </c>
      <c r="C106" t="inlineStr">
        <is>
          <t>한국투자사모유럽메자닌부동산1호</t>
        </is>
      </c>
      <c r="D106" t="inlineStr">
        <is>
          <t>한국투자신탁운용</t>
        </is>
      </c>
      <c r="E106" t="inlineStr">
        <is>
          <t>Europe</t>
        </is>
      </c>
      <c r="F106" t="inlineStr">
        <is>
          <t>Mezzanine|Core</t>
        </is>
      </c>
      <c r="G106" t="inlineStr">
        <is>
          <t>General</t>
        </is>
      </c>
    </row>
    <row r="107">
      <c r="A107" t="inlineStr">
        <is>
          <t>BS00000338</t>
        </is>
      </c>
      <c r="B107" t="inlineStr">
        <is>
          <t>Infrastructure</t>
        </is>
      </c>
      <c r="C107" t="inlineStr">
        <is>
          <t>부전-마산복선전철 BTL (스마트레일)</t>
        </is>
      </c>
      <c r="D107" t="inlineStr">
        <is>
          <t>신한자산운용</t>
        </is>
      </c>
      <c r="E107" t="inlineStr">
        <is>
          <t>KOR</t>
        </is>
      </c>
      <c r="F107" t="inlineStr">
        <is>
          <t>BTL</t>
        </is>
      </c>
      <c r="G107" t="inlineStr">
        <is>
          <t>Transportation</t>
        </is>
      </c>
    </row>
    <row r="108">
      <c r="A108" t="inlineStr">
        <is>
          <t>BS00000361</t>
        </is>
      </c>
      <c r="B108" t="inlineStr">
        <is>
          <t>Real_Estate</t>
        </is>
      </c>
      <c r="C108" t="inlineStr">
        <is>
          <t>판교 에스디투 담보대출 리파이낸싱 (지분)</t>
        </is>
      </c>
      <c r="D108" t="inlineStr">
        <is>
          <t>코람코자산신탁</t>
        </is>
      </c>
      <c r="E108" t="inlineStr">
        <is>
          <t>KOR</t>
        </is>
      </c>
      <c r="F108" t="inlineStr">
        <is>
          <t>Equity|Core</t>
        </is>
      </c>
      <c r="G108" t="inlineStr">
        <is>
          <t>Office</t>
        </is>
      </c>
    </row>
    <row r="109">
      <c r="A109" t="inlineStr">
        <is>
          <t>BS00000367</t>
        </is>
      </c>
      <c r="B109" t="inlineStr">
        <is>
          <t>Infrastructure</t>
        </is>
      </c>
      <c r="C109" t="inlineStr">
        <is>
          <t xml:space="preserve">서울시메트로9호선 리파이낸싱 </t>
        </is>
      </c>
      <c r="D109" t="inlineStr">
        <is>
          <t>신한자산운용</t>
        </is>
      </c>
      <c r="E109" t="inlineStr">
        <is>
          <t>KOR</t>
        </is>
      </c>
      <c r="F109" t="inlineStr">
        <is>
          <t>BTO</t>
        </is>
      </c>
      <c r="G109" t="inlineStr">
        <is>
          <t>Rail</t>
        </is>
      </c>
    </row>
    <row r="110">
      <c r="A110" t="inlineStr">
        <is>
          <t>BS00000394</t>
        </is>
      </c>
      <c r="B110" t="inlineStr">
        <is>
          <t>Infrastructure</t>
        </is>
      </c>
      <c r="C110" t="inlineStr">
        <is>
          <t>검단 외 5개 하수처리장 민간투자사업</t>
        </is>
      </c>
      <c r="D110" t="inlineStr">
        <is>
          <t>키움투자자산운용</t>
        </is>
      </c>
      <c r="E110" t="inlineStr">
        <is>
          <t>KOR</t>
        </is>
      </c>
      <c r="F110" t="inlineStr">
        <is>
          <t>BTO</t>
        </is>
      </c>
      <c r="G110" t="inlineStr">
        <is>
          <t>Transportation</t>
        </is>
      </c>
    </row>
    <row r="111">
      <c r="A111" t="inlineStr">
        <is>
          <t>BS00000399</t>
        </is>
      </c>
      <c r="B111" t="inlineStr">
        <is>
          <t>Real_Estate</t>
        </is>
      </c>
      <c r="C111" t="inlineStr">
        <is>
          <t>하나다올 HW랜드칩 사모부동산자투자신탁 1호 (중형오피스 블라인드 펀드)</t>
        </is>
      </c>
      <c r="D111" t="inlineStr">
        <is>
          <t>하나대체투자자산운용</t>
        </is>
      </c>
      <c r="E111" t="inlineStr">
        <is>
          <t>KOR</t>
        </is>
      </c>
      <c r="F111" t="inlineStr">
        <is>
          <t>담보대출</t>
        </is>
      </c>
      <c r="G111" t="inlineStr">
        <is>
          <t>Office</t>
        </is>
      </c>
    </row>
    <row r="112">
      <c r="A112" t="inlineStr">
        <is>
          <t>BS00000403</t>
        </is>
      </c>
      <c r="B112" t="inlineStr">
        <is>
          <t>Real_Estate</t>
        </is>
      </c>
      <c r="C112" t="inlineStr">
        <is>
          <t>한화 Debt Strategy 전문투자형사모부동산투자신탁 3호</t>
        </is>
      </c>
      <c r="D112" t="inlineStr">
        <is>
          <t>한화자산운용</t>
        </is>
      </c>
      <c r="E112" t="inlineStr">
        <is>
          <t>US</t>
        </is>
      </c>
      <c r="F112" t="inlineStr">
        <is>
          <t>Equity|Core</t>
        </is>
      </c>
      <c r="G112" t="inlineStr">
        <is>
          <t>Office</t>
        </is>
      </c>
    </row>
    <row r="113">
      <c r="A113" t="inlineStr">
        <is>
          <t>BS00000404</t>
        </is>
      </c>
      <c r="B113" t="inlineStr">
        <is>
          <t>Real_Estate</t>
        </is>
      </c>
      <c r="C113" t="inlineStr">
        <is>
          <t>대우인터내셔널 컨테이너선 (하이디엠 2호)</t>
        </is>
      </c>
      <c r="D113" t="inlineStr">
        <is>
          <t>하이투자증권</t>
        </is>
      </c>
      <c r="E113" t="inlineStr">
        <is>
          <t>KOR</t>
        </is>
      </c>
      <c r="F113" t="inlineStr">
        <is>
          <t>Equity|Core</t>
        </is>
      </c>
      <c r="G113" t="inlineStr">
        <is>
          <t>General</t>
        </is>
      </c>
    </row>
    <row r="114">
      <c r="A114" t="inlineStr">
        <is>
          <t>BS00000420</t>
        </is>
      </c>
      <c r="B114" t="inlineStr">
        <is>
          <t>Infrastructure</t>
        </is>
      </c>
      <c r="C114" t="inlineStr">
        <is>
          <t>신한BNPP Tops 일본 태양광 사모특별자산투자신탁 1호</t>
        </is>
      </c>
      <c r="D114" t="inlineStr">
        <is>
          <t>신한자산운용</t>
        </is>
      </c>
      <c r="E114" t="inlineStr">
        <is>
          <t>Asia</t>
        </is>
      </c>
      <c r="F114" t="inlineStr">
        <is>
          <t>Non-PPP</t>
        </is>
      </c>
      <c r="G114" t="inlineStr">
        <is>
          <t>Solar</t>
        </is>
      </c>
    </row>
    <row r="115">
      <c r="A115" t="inlineStr">
        <is>
          <t>BS00000436</t>
        </is>
      </c>
      <c r="B115" t="inlineStr">
        <is>
          <t>Infrastructure</t>
        </is>
      </c>
      <c r="C115" t="inlineStr">
        <is>
          <t>KB일본태양광사모특별자산투자신탁</t>
        </is>
      </c>
      <c r="D115" t="inlineStr">
        <is>
          <t>KB자산운용</t>
        </is>
      </c>
      <c r="E115" t="inlineStr">
        <is>
          <t>Asia</t>
        </is>
      </c>
      <c r="F115" t="inlineStr">
        <is>
          <t>Non-PPP</t>
        </is>
      </c>
      <c r="G115" t="inlineStr">
        <is>
          <t>Solar</t>
        </is>
      </c>
    </row>
    <row r="116">
      <c r="A116" t="inlineStr">
        <is>
          <t>BS00000440</t>
        </is>
      </c>
      <c r="B116" t="inlineStr">
        <is>
          <t>Real_Estate</t>
        </is>
      </c>
      <c r="C116" t="inlineStr">
        <is>
          <t>현대 유퍼스트 사모부동산투자신탁 17호</t>
        </is>
      </c>
      <c r="D116" t="inlineStr">
        <is>
          <t>현대자산운용</t>
        </is>
      </c>
      <c r="E116" t="inlineStr">
        <is>
          <t>US</t>
        </is>
      </c>
      <c r="F116" t="inlineStr">
        <is>
          <t>Equity|Core</t>
        </is>
      </c>
      <c r="G116" t="inlineStr">
        <is>
          <t>Office</t>
        </is>
      </c>
    </row>
    <row r="117">
      <c r="A117" t="inlineStr">
        <is>
          <t>BS00000442</t>
        </is>
      </c>
      <c r="B117" t="inlineStr">
        <is>
          <t>Infrastructure</t>
        </is>
      </c>
      <c r="C117" t="inlineStr">
        <is>
          <t>강원도 횡성군 태기산풍력발전사업</t>
        </is>
      </c>
      <c r="D117" t="inlineStr">
        <is>
          <t>KB증권</t>
        </is>
      </c>
      <c r="E117" t="inlineStr">
        <is>
          <t>KOR</t>
        </is>
      </c>
      <c r="F117" t="inlineStr">
        <is>
          <t>Non-PPP</t>
        </is>
      </c>
      <c r="G117" t="inlineStr">
        <is>
          <t>Energy</t>
        </is>
      </c>
    </row>
    <row r="118">
      <c r="A118" t="inlineStr">
        <is>
          <t>BS00000468</t>
        </is>
      </c>
      <c r="B118" t="inlineStr">
        <is>
          <t>Real_Estate</t>
        </is>
      </c>
      <c r="C118" t="inlineStr">
        <is>
          <t>이지스글로벌사모부동산37-2호</t>
        </is>
      </c>
      <c r="D118" t="inlineStr">
        <is>
          <t>이지스자산운용</t>
        </is>
      </c>
      <c r="E118" t="inlineStr">
        <is>
          <t>Global</t>
        </is>
      </c>
      <c r="F118" t="inlineStr">
        <is>
          <t>Equity|Core</t>
        </is>
      </c>
      <c r="G118" t="inlineStr">
        <is>
          <t>Office</t>
        </is>
      </c>
    </row>
    <row r="119">
      <c r="A119" t="inlineStr">
        <is>
          <t>BS00000473</t>
        </is>
      </c>
      <c r="B119" t="inlineStr">
        <is>
          <t>Infrastructure</t>
        </is>
      </c>
      <c r="C119" t="inlineStr">
        <is>
          <t>육군 양천고양 관사 및 간부숙소 민간투자사업 (양천고양통일동산)</t>
        </is>
      </c>
      <c r="D119" t="inlineStr">
        <is>
          <t>칸서스자산운용</t>
        </is>
      </c>
      <c r="E119" t="inlineStr">
        <is>
          <t>KOR</t>
        </is>
      </c>
      <c r="F119" t="inlineStr">
        <is>
          <t>BTL</t>
        </is>
      </c>
      <c r="G119" t="inlineStr">
        <is>
          <t>Transportation</t>
        </is>
      </c>
    </row>
    <row r="120">
      <c r="A120" t="inlineStr">
        <is>
          <t>BS00000474</t>
        </is>
      </c>
      <c r="B120" t="inlineStr">
        <is>
          <t>Infrastructure</t>
        </is>
      </c>
      <c r="C120" t="inlineStr">
        <is>
          <t>MSN 37138 LTD</t>
        </is>
      </c>
      <c r="D120" t="inlineStr">
        <is>
          <t>Atlas Air Worldwide Holdings</t>
        </is>
      </c>
      <c r="E120" t="inlineStr">
        <is>
          <t>US</t>
        </is>
      </c>
      <c r="F120" t="inlineStr">
        <is>
          <t>Non-PPP</t>
        </is>
      </c>
      <c r="G120" t="inlineStr">
        <is>
          <t>Transportation</t>
        </is>
      </c>
    </row>
    <row r="121">
      <c r="A121" t="inlineStr">
        <is>
          <t>BS00000475</t>
        </is>
      </c>
      <c r="B121" t="inlineStr">
        <is>
          <t>Infrastructure</t>
        </is>
      </c>
      <c r="C121" t="inlineStr">
        <is>
          <t>신한BNPP일본태양광사모특별자산투자신탁제2호</t>
        </is>
      </c>
      <c r="D121" t="inlineStr">
        <is>
          <t>신한자산운용</t>
        </is>
      </c>
      <c r="E121" t="inlineStr">
        <is>
          <t>Asia</t>
        </is>
      </c>
      <c r="F121" t="inlineStr">
        <is>
          <t>Non-PPP</t>
        </is>
      </c>
      <c r="G121" t="inlineStr">
        <is>
          <t>Solar</t>
        </is>
      </c>
    </row>
    <row r="122">
      <c r="A122" t="inlineStr">
        <is>
          <t>BS00000477</t>
        </is>
      </c>
      <c r="B122" t="inlineStr">
        <is>
          <t>Infrastructure</t>
        </is>
      </c>
      <c r="C122" t="inlineStr">
        <is>
          <t>광주-원주고속도로 리파이낸싱 (제2영동고속도로)</t>
        </is>
      </c>
      <c r="D122" t="inlineStr">
        <is>
          <t>신한은행</t>
        </is>
      </c>
      <c r="E122" t="inlineStr">
        <is>
          <t>KOR</t>
        </is>
      </c>
      <c r="F122" t="inlineStr">
        <is>
          <t>BTO</t>
        </is>
      </c>
      <c r="G122" t="inlineStr">
        <is>
          <t>Transportation</t>
        </is>
      </c>
    </row>
    <row r="123">
      <c r="A123" t="inlineStr">
        <is>
          <t>BS00000478</t>
        </is>
      </c>
      <c r="B123" t="inlineStr">
        <is>
          <t>Infrastructure</t>
        </is>
      </c>
      <c r="C123" t="inlineStr">
        <is>
          <t>경기고속도로 리파이낸싱</t>
        </is>
      </c>
      <c r="D123" t="inlineStr">
        <is>
          <t>한화자산운용</t>
        </is>
      </c>
      <c r="E123" t="inlineStr">
        <is>
          <t>KOR</t>
        </is>
      </c>
      <c r="F123" t="inlineStr">
        <is>
          <t>BTO</t>
        </is>
      </c>
      <c r="G123" t="inlineStr">
        <is>
          <t>Transportation</t>
        </is>
      </c>
    </row>
    <row r="124">
      <c r="A124" t="inlineStr">
        <is>
          <t>BS00000481</t>
        </is>
      </c>
      <c r="B124" t="inlineStr">
        <is>
          <t>Infrastructure</t>
        </is>
      </c>
      <c r="C124" t="inlineStr">
        <is>
          <t>안양-성남고속도로 리파이낸싱 (제2경인연결고속도로)</t>
        </is>
      </c>
      <c r="D124" t="inlineStr">
        <is>
          <t>KB자산운용</t>
        </is>
      </c>
      <c r="E124" t="inlineStr">
        <is>
          <t>KOR</t>
        </is>
      </c>
      <c r="F124" t="inlineStr">
        <is>
          <t>BTO</t>
        </is>
      </c>
      <c r="G124" t="inlineStr">
        <is>
          <t>Transportation</t>
        </is>
      </c>
    </row>
    <row r="125">
      <c r="A125" t="inlineStr">
        <is>
          <t>BS00000484</t>
        </is>
      </c>
      <c r="B125" t="inlineStr">
        <is>
          <t>PE</t>
        </is>
      </c>
      <c r="C125" t="inlineStr">
        <is>
          <t>CRESTVIEW Partners Ⅲ</t>
        </is>
      </c>
      <c r="D125" t="inlineStr">
        <is>
          <t>Crestview</t>
        </is>
      </c>
      <c r="E125" t="inlineStr">
        <is>
          <t>US</t>
        </is>
      </c>
      <c r="F125" t="inlineStr">
        <is>
          <t>Buyout</t>
        </is>
      </c>
      <c r="G125" t="inlineStr">
        <is>
          <t>General</t>
        </is>
      </c>
    </row>
    <row r="126">
      <c r="A126" t="inlineStr">
        <is>
          <t>BS00000485</t>
        </is>
      </c>
      <c r="B126" t="inlineStr">
        <is>
          <t>PE</t>
        </is>
      </c>
      <c r="C126" t="inlineStr">
        <is>
          <t>NEW MOUNTAIN Partners Ⅳ</t>
        </is>
      </c>
      <c r="D126" t="inlineStr">
        <is>
          <t>New Mountain</t>
        </is>
      </c>
      <c r="E126" t="inlineStr">
        <is>
          <t>US</t>
        </is>
      </c>
      <c r="F126" t="inlineStr">
        <is>
          <t>Buyout</t>
        </is>
      </c>
      <c r="G126" t="inlineStr">
        <is>
          <t>General</t>
        </is>
      </c>
    </row>
    <row r="127">
      <c r="A127" t="inlineStr">
        <is>
          <t>BS00000486</t>
        </is>
      </c>
      <c r="B127" t="inlineStr">
        <is>
          <t>PE</t>
        </is>
      </c>
      <c r="C127" t="inlineStr">
        <is>
          <t>CARLYLE Europe Partners Ⅳ</t>
        </is>
      </c>
      <c r="D127" t="inlineStr">
        <is>
          <t>Carlyle</t>
        </is>
      </c>
      <c r="E127" t="inlineStr">
        <is>
          <t>Europe</t>
        </is>
      </c>
      <c r="F127" t="inlineStr">
        <is>
          <t>Buyout</t>
        </is>
      </c>
      <c r="G127" t="inlineStr">
        <is>
          <t>General</t>
        </is>
      </c>
    </row>
    <row r="128">
      <c r="A128" t="inlineStr">
        <is>
          <t>BS00000487</t>
        </is>
      </c>
      <c r="B128" t="inlineStr">
        <is>
          <t>PE</t>
        </is>
      </c>
      <c r="C128" t="inlineStr">
        <is>
          <t>PAI Europe Ⅵ</t>
        </is>
      </c>
      <c r="D128" t="inlineStr">
        <is>
          <t>PAI</t>
        </is>
      </c>
      <c r="E128" t="inlineStr">
        <is>
          <t>Global</t>
        </is>
      </c>
      <c r="F128" t="inlineStr">
        <is>
          <t>Buyout</t>
        </is>
      </c>
      <c r="G128" t="inlineStr">
        <is>
          <t>General</t>
        </is>
      </c>
    </row>
    <row r="129">
      <c r="A129" t="inlineStr">
        <is>
          <t>BS00000488</t>
        </is>
      </c>
      <c r="B129" t="inlineStr">
        <is>
          <t>Infrastructure</t>
        </is>
      </c>
      <c r="C129" t="inlineStr">
        <is>
          <t>고원 풍력발전사업</t>
        </is>
      </c>
      <c r="D129" t="inlineStr">
        <is>
          <t>신한은행</t>
        </is>
      </c>
      <c r="E129" t="inlineStr">
        <is>
          <t>KOR</t>
        </is>
      </c>
      <c r="F129" t="inlineStr">
        <is>
          <t>Non-PPP</t>
        </is>
      </c>
      <c r="G129" t="inlineStr">
        <is>
          <t>Energy</t>
        </is>
      </c>
    </row>
    <row r="130">
      <c r="A130" t="inlineStr">
        <is>
          <t>BS00000494</t>
        </is>
      </c>
      <c r="B130" t="inlineStr">
        <is>
          <t>Infrastructure</t>
        </is>
      </c>
      <c r="C130" t="inlineStr">
        <is>
          <t>수원외곽순환도로 민간투자사업 (수원순환도로)</t>
        </is>
      </c>
      <c r="D130" t="inlineStr">
        <is>
          <t>KDB산업은행</t>
        </is>
      </c>
      <c r="E130" t="inlineStr">
        <is>
          <t>KOR</t>
        </is>
      </c>
      <c r="F130" t="inlineStr">
        <is>
          <t>BTO</t>
        </is>
      </c>
      <c r="G130" t="inlineStr">
        <is>
          <t>Transportation</t>
        </is>
      </c>
    </row>
    <row r="131">
      <c r="A131" t="inlineStr">
        <is>
          <t>BS00000495</t>
        </is>
      </c>
      <c r="B131" t="inlineStr">
        <is>
          <t>Infrastructure</t>
        </is>
      </c>
      <c r="C131" t="inlineStr">
        <is>
          <t>소사-원시복선전철 BTL 리파이낸싱 (이레일)</t>
        </is>
      </c>
      <c r="D131" t="inlineStr">
        <is>
          <t>KDB산업은행</t>
        </is>
      </c>
      <c r="E131" t="inlineStr">
        <is>
          <t>KOR</t>
        </is>
      </c>
      <c r="F131" t="inlineStr">
        <is>
          <t>BTL</t>
        </is>
      </c>
      <c r="G131" t="inlineStr">
        <is>
          <t>Transportation</t>
        </is>
      </c>
    </row>
    <row r="132">
      <c r="A132" t="inlineStr">
        <is>
          <t>BS00000496</t>
        </is>
      </c>
      <c r="B132" t="inlineStr">
        <is>
          <t>Infrastructure</t>
        </is>
      </c>
      <c r="C132" t="inlineStr">
        <is>
          <t>삼성 BTL 인프라 사모특별자산투자신탁 3호 (대전/광주맑은물)</t>
        </is>
      </c>
      <c r="D132" t="inlineStr">
        <is>
          <t>삼성자산운용</t>
        </is>
      </c>
      <c r="E132" t="inlineStr">
        <is>
          <t>KOR</t>
        </is>
      </c>
      <c r="F132" t="inlineStr">
        <is>
          <t>BTL</t>
        </is>
      </c>
      <c r="G132" t="inlineStr">
        <is>
          <t>Transportation</t>
        </is>
      </c>
    </row>
    <row r="133">
      <c r="A133" t="inlineStr">
        <is>
          <t>BS00000498</t>
        </is>
      </c>
      <c r="B133" t="inlineStr">
        <is>
          <t>Infrastructure</t>
        </is>
      </c>
      <c r="C133" t="inlineStr">
        <is>
          <t>포천 집단에너지사업 (GS 포천 열병합발전)</t>
        </is>
      </c>
      <c r="D133" t="inlineStr">
        <is>
          <t>KDB인프라자산운용</t>
        </is>
      </c>
      <c r="E133" t="inlineStr">
        <is>
          <t>KOR</t>
        </is>
      </c>
      <c r="F133" t="inlineStr">
        <is>
          <t>Non-PPP</t>
        </is>
      </c>
      <c r="G133" t="inlineStr">
        <is>
          <t>Energy</t>
        </is>
      </c>
    </row>
    <row r="134">
      <c r="A134" t="inlineStr">
        <is>
          <t>BS00000514</t>
        </is>
      </c>
      <c r="B134" t="inlineStr">
        <is>
          <t>Infrastructure</t>
        </is>
      </c>
      <c r="C134" t="inlineStr">
        <is>
          <t>부산 신항만 (지분인수)</t>
        </is>
      </c>
      <c r="D134" t="inlineStr">
        <is>
          <t>신한자산운용</t>
        </is>
      </c>
      <c r="E134" t="inlineStr">
        <is>
          <t>KOR</t>
        </is>
      </c>
      <c r="F134" t="inlineStr">
        <is>
          <t>BTO</t>
        </is>
      </c>
      <c r="G134" t="inlineStr">
        <is>
          <t>Transportation</t>
        </is>
      </c>
    </row>
    <row r="135">
      <c r="A135" t="inlineStr">
        <is>
          <t>BS00000529</t>
        </is>
      </c>
      <c r="B135" t="inlineStr">
        <is>
          <t>Real_Estate</t>
        </is>
      </c>
      <c r="C135" t="inlineStr">
        <is>
          <t>한화DEBT STRATEGY부동산6호</t>
        </is>
      </c>
      <c r="D135" t="inlineStr">
        <is>
          <t>한화자산운용</t>
        </is>
      </c>
      <c r="E135" t="inlineStr">
        <is>
          <t>US</t>
        </is>
      </c>
      <c r="F135" t="inlineStr">
        <is>
          <t>Senior|Core</t>
        </is>
      </c>
      <c r="G135" t="inlineStr">
        <is>
          <t>General</t>
        </is>
      </c>
    </row>
    <row r="136">
      <c r="A136" t="inlineStr">
        <is>
          <t>BS00000534</t>
        </is>
      </c>
      <c r="B136" t="inlineStr">
        <is>
          <t>Infrastructure</t>
        </is>
      </c>
      <c r="C136" t="inlineStr">
        <is>
          <t>동두천 복합화력발전사업 리파이낸싱 (동두천드림파워)</t>
        </is>
      </c>
      <c r="D136" t="inlineStr">
        <is>
          <t>국민은행</t>
        </is>
      </c>
      <c r="E136" t="inlineStr">
        <is>
          <t>KOR</t>
        </is>
      </c>
      <c r="F136" t="inlineStr">
        <is>
          <t>Non-PPP</t>
        </is>
      </c>
      <c r="G136" t="inlineStr">
        <is>
          <t>Energy</t>
        </is>
      </c>
    </row>
    <row r="137">
      <c r="A137" t="inlineStr">
        <is>
          <t>BS00000541</t>
        </is>
      </c>
      <c r="B137" t="inlineStr">
        <is>
          <t>Infrastructure</t>
        </is>
      </c>
      <c r="C137" t="inlineStr">
        <is>
          <t>인천 하수관거 BTL (인천남부에스엠씨)</t>
        </is>
      </c>
      <c r="D137" t="inlineStr">
        <is>
          <t>칸서스자산운용</t>
        </is>
      </c>
      <c r="E137" t="inlineStr">
        <is>
          <t>KOR</t>
        </is>
      </c>
      <c r="F137" t="inlineStr">
        <is>
          <t>BTL</t>
        </is>
      </c>
      <c r="G137" t="inlineStr">
        <is>
          <t>Transportation</t>
        </is>
      </c>
    </row>
    <row r="138">
      <c r="A138" t="inlineStr">
        <is>
          <t>BS00000543</t>
        </is>
      </c>
      <c r="B138" t="inlineStr">
        <is>
          <t>Infrastructure</t>
        </is>
      </c>
      <c r="C138" t="inlineStr">
        <is>
          <t>신공항하이웨이 리파이낸싱 (대출)</t>
        </is>
      </c>
      <c r="D138" t="inlineStr">
        <is>
          <t>우리은행</t>
        </is>
      </c>
      <c r="E138" t="inlineStr">
        <is>
          <t>KOR</t>
        </is>
      </c>
      <c r="F138" t="inlineStr">
        <is>
          <t>BTO</t>
        </is>
      </c>
      <c r="G138" t="inlineStr">
        <is>
          <t>Transportation</t>
        </is>
      </c>
    </row>
    <row r="139">
      <c r="A139" t="inlineStr">
        <is>
          <t>BS00000544</t>
        </is>
      </c>
      <c r="B139" t="inlineStr">
        <is>
          <t>VC</t>
        </is>
      </c>
      <c r="C139" t="inlineStr">
        <is>
          <t>한화 글로벌사업화펀드</t>
        </is>
      </c>
      <c r="D139" t="inlineStr">
        <is>
          <t>한화투자증권</t>
        </is>
      </c>
      <c r="E139" t="inlineStr">
        <is>
          <t>KOR</t>
        </is>
      </c>
      <c r="F139" t="inlineStr">
        <is>
          <t>Early</t>
        </is>
      </c>
      <c r="G139" t="inlineStr">
        <is>
          <t>General</t>
        </is>
      </c>
    </row>
    <row r="140">
      <c r="A140" t="inlineStr">
        <is>
          <t>BS00000545</t>
        </is>
      </c>
      <c r="B140" t="inlineStr">
        <is>
          <t>VC</t>
        </is>
      </c>
      <c r="C140" t="inlineStr">
        <is>
          <t>충남-한화 중소기업육성펀드</t>
        </is>
      </c>
      <c r="D140" t="inlineStr">
        <is>
          <t>한화투자증권</t>
        </is>
      </c>
      <c r="E140" t="inlineStr">
        <is>
          <t>KOR</t>
        </is>
      </c>
      <c r="F140" t="inlineStr">
        <is>
          <t>Early</t>
        </is>
      </c>
      <c r="G140" t="inlineStr">
        <is>
          <t>General</t>
        </is>
      </c>
    </row>
    <row r="141">
      <c r="A141" t="inlineStr">
        <is>
          <t>BS00000548</t>
        </is>
      </c>
      <c r="B141" t="inlineStr">
        <is>
          <t>VC</t>
        </is>
      </c>
      <c r="C141" t="inlineStr">
        <is>
          <t>강소 신재생에너지혁신펀드</t>
        </is>
      </c>
      <c r="D141" t="inlineStr">
        <is>
          <t>한화투자증권</t>
        </is>
      </c>
      <c r="E141" t="inlineStr">
        <is>
          <t>KOR</t>
        </is>
      </c>
      <c r="F141" t="inlineStr">
        <is>
          <t>Early</t>
        </is>
      </c>
      <c r="G141" t="inlineStr">
        <is>
          <t>General</t>
        </is>
      </c>
    </row>
    <row r="142">
      <c r="A142" t="inlineStr">
        <is>
          <t>BS00000552</t>
        </is>
      </c>
      <c r="B142" t="inlineStr">
        <is>
          <t>Infrastructure</t>
        </is>
      </c>
      <c r="C142" t="inlineStr">
        <is>
          <t>용마터널 리파이낸싱 유동화증권 ABS (산업기반신보 8차)</t>
        </is>
      </c>
      <c r="D142" t="inlineStr">
        <is>
          <t>KB증권</t>
        </is>
      </c>
      <c r="E142" t="inlineStr">
        <is>
          <t>KOR</t>
        </is>
      </c>
      <c r="F142" t="inlineStr">
        <is>
          <t>BTO</t>
        </is>
      </c>
      <c r="G142" t="inlineStr">
        <is>
          <t>Transportation</t>
        </is>
      </c>
    </row>
    <row r="143">
      <c r="A143" t="inlineStr">
        <is>
          <t>BS00000556</t>
        </is>
      </c>
      <c r="B143" t="inlineStr">
        <is>
          <t>Infrastructure</t>
        </is>
      </c>
      <c r="C143" t="inlineStr">
        <is>
          <t>용인-서울고속도로 민간투자사업 리파이낸싱 (KRIF 4호)</t>
        </is>
      </c>
      <c r="D143" t="inlineStr">
        <is>
          <t>KDB인프라자산운용</t>
        </is>
      </c>
      <c r="E143" t="inlineStr">
        <is>
          <t>KOR</t>
        </is>
      </c>
      <c r="F143" t="inlineStr">
        <is>
          <t>BTO</t>
        </is>
      </c>
      <c r="G143" t="inlineStr">
        <is>
          <t>Transportation</t>
        </is>
      </c>
    </row>
    <row r="144">
      <c r="A144" t="inlineStr">
        <is>
          <t>BS00000559</t>
        </is>
      </c>
      <c r="B144" t="inlineStr">
        <is>
          <t>Infrastructure</t>
        </is>
      </c>
      <c r="C144" t="inlineStr">
        <is>
          <t>ALLIANZ UK Infrastructure Debt</t>
        </is>
      </c>
      <c r="D144" t="inlineStr">
        <is>
          <t>Allianz Global Investors</t>
        </is>
      </c>
      <c r="E144" t="inlineStr">
        <is>
          <t>Europe</t>
        </is>
      </c>
      <c r="F144" t="inlineStr">
        <is>
          <t>hybrid</t>
        </is>
      </c>
      <c r="G144" t="inlineStr">
        <is>
          <t>General</t>
        </is>
      </c>
    </row>
    <row r="145">
      <c r="A145" t="inlineStr">
        <is>
          <t>BS00000563</t>
        </is>
      </c>
      <c r="B145" t="inlineStr">
        <is>
          <t>Infrastructure</t>
        </is>
      </c>
      <c r="C145" t="inlineStr">
        <is>
          <t>서울과학기술대학교 생활관 신축 및 운영 BTL (미래드림)</t>
        </is>
      </c>
      <c r="D145" t="inlineStr">
        <is>
          <t>칸서스자산운용</t>
        </is>
      </c>
      <c r="E145" t="inlineStr">
        <is>
          <t>KOR</t>
        </is>
      </c>
      <c r="F145" t="inlineStr">
        <is>
          <t>BTL</t>
        </is>
      </c>
      <c r="G145" t="inlineStr">
        <is>
          <t>Transportation</t>
        </is>
      </c>
    </row>
    <row r="146">
      <c r="A146" t="inlineStr">
        <is>
          <t>BS00000564</t>
        </is>
      </c>
      <c r="B146" t="inlineStr">
        <is>
          <t>Infrastructure</t>
        </is>
      </c>
      <c r="C146" t="inlineStr">
        <is>
          <t>서울과학기술대학교 생활관 신축 및 운영 BTL (칸서스 희망울타리)</t>
        </is>
      </c>
      <c r="D146" t="inlineStr">
        <is>
          <t>칸서스자산운용</t>
        </is>
      </c>
      <c r="E146" t="inlineStr">
        <is>
          <t>KOR</t>
        </is>
      </c>
      <c r="F146" t="inlineStr">
        <is>
          <t>BTL</t>
        </is>
      </c>
      <c r="G146" t="inlineStr">
        <is>
          <t>Transportation</t>
        </is>
      </c>
    </row>
    <row r="147">
      <c r="A147" t="inlineStr">
        <is>
          <t>BS00000565</t>
        </is>
      </c>
      <c r="B147" t="inlineStr">
        <is>
          <t>Infrastructure</t>
        </is>
      </c>
      <c r="C147" t="inlineStr">
        <is>
          <t>수원-광명고속도로 리파이낸싱 (수도권서부고속도로)</t>
        </is>
      </c>
      <c r="D147" t="inlineStr">
        <is>
          <t>KDB인프라자산운용</t>
        </is>
      </c>
      <c r="E147" t="inlineStr">
        <is>
          <t>KOR</t>
        </is>
      </c>
      <c r="F147" t="inlineStr">
        <is>
          <t>BTO</t>
        </is>
      </c>
      <c r="G147" t="inlineStr">
        <is>
          <t>Transportation</t>
        </is>
      </c>
    </row>
    <row r="148">
      <c r="A148" t="inlineStr">
        <is>
          <t>BS00000576</t>
        </is>
      </c>
      <c r="B148" t="inlineStr">
        <is>
          <t>Infrastructure</t>
        </is>
      </c>
      <c r="C148" t="inlineStr">
        <is>
          <t>서울-문산고속도로 민간투자사업</t>
        </is>
      </c>
      <c r="D148" t="inlineStr">
        <is>
          <t>신한자산운용</t>
        </is>
      </c>
      <c r="E148" t="inlineStr">
        <is>
          <t>KOR</t>
        </is>
      </c>
      <c r="F148" t="inlineStr">
        <is>
          <t>BTO</t>
        </is>
      </c>
      <c r="G148" t="inlineStr">
        <is>
          <t>Transportation</t>
        </is>
      </c>
    </row>
    <row r="149">
      <c r="A149" t="inlineStr">
        <is>
          <t>BS00000585</t>
        </is>
      </c>
      <c r="B149" t="inlineStr">
        <is>
          <t>Infrastructure</t>
        </is>
      </c>
      <c r="C149" t="inlineStr">
        <is>
          <t>서수원-의왕고속화도로 리파이낸싱 (경기남부도로)</t>
        </is>
      </c>
      <c r="D149" t="inlineStr">
        <is>
          <t>KDB산업은행</t>
        </is>
      </c>
      <c r="E149" t="inlineStr">
        <is>
          <t>KOR</t>
        </is>
      </c>
      <c r="F149" t="inlineStr">
        <is>
          <t>BTO</t>
        </is>
      </c>
      <c r="G149" t="inlineStr">
        <is>
          <t>Transportation</t>
        </is>
      </c>
    </row>
    <row r="150">
      <c r="A150" t="inlineStr">
        <is>
          <t>BS00000588</t>
        </is>
      </c>
      <c r="B150" t="inlineStr">
        <is>
          <t>Infrastructure</t>
        </is>
      </c>
      <c r="C150" t="inlineStr">
        <is>
          <t>신한BNPP 그린에너지 전문투자형사모특별자산투자신탁 2호 (해남 폐염전 54MW 태양광 사업)</t>
        </is>
      </c>
      <c r="D150" t="inlineStr">
        <is>
          <t>신한자산운용</t>
        </is>
      </c>
      <c r="E150" t="inlineStr">
        <is>
          <t>KOR</t>
        </is>
      </c>
      <c r="F150" t="inlineStr">
        <is>
          <t>Non-PPP</t>
        </is>
      </c>
      <c r="G150" t="inlineStr">
        <is>
          <t>Energy</t>
        </is>
      </c>
    </row>
    <row r="151">
      <c r="A151" t="inlineStr">
        <is>
          <t>BS00000595</t>
        </is>
      </c>
      <c r="B151" t="inlineStr">
        <is>
          <t>Real_Estate</t>
        </is>
      </c>
      <c r="C151" t="inlineStr">
        <is>
          <t>카이트타워 담보대출 (카이트 3호)</t>
        </is>
      </c>
      <c r="D151" t="inlineStr">
        <is>
          <t>카이트자산신탁</t>
        </is>
      </c>
      <c r="E151" t="inlineStr">
        <is>
          <t>KOR</t>
        </is>
      </c>
      <c r="F151" t="inlineStr">
        <is>
          <t>Equity|Core</t>
        </is>
      </c>
      <c r="G151" t="inlineStr">
        <is>
          <t>Office</t>
        </is>
      </c>
    </row>
    <row r="152">
      <c r="A152" t="inlineStr">
        <is>
          <t>BS00000599</t>
        </is>
      </c>
      <c r="B152" t="inlineStr">
        <is>
          <t>Real_Estate</t>
        </is>
      </c>
      <c r="C152" t="inlineStr">
        <is>
          <t>서초구 나라빌딩 담보대출 (코크렙 31호 위탁관리부동산투자회사)</t>
        </is>
      </c>
      <c r="D152" t="inlineStr">
        <is>
          <t>코람코자산신탁</t>
        </is>
      </c>
      <c r="E152" t="inlineStr">
        <is>
          <t>KOR</t>
        </is>
      </c>
      <c r="F152" t="inlineStr">
        <is>
          <t>Equity|Core</t>
        </is>
      </c>
      <c r="G152" t="inlineStr">
        <is>
          <t>Office</t>
        </is>
      </c>
    </row>
    <row r="153">
      <c r="A153" t="inlineStr">
        <is>
          <t>BS00000608</t>
        </is>
      </c>
      <c r="B153" t="inlineStr">
        <is>
          <t>Infrastructure</t>
        </is>
      </c>
      <c r="C153" t="inlineStr">
        <is>
          <t>대곡-소사복선전철 BTL (KIAMCO 대곡-소사복선전철 1호)</t>
        </is>
      </c>
      <c r="D153" t="inlineStr">
        <is>
          <t>KDB인프라자산운용</t>
        </is>
      </c>
      <c r="E153" t="inlineStr">
        <is>
          <t>KOR</t>
        </is>
      </c>
      <c r="F153" t="inlineStr">
        <is>
          <t>BTL</t>
        </is>
      </c>
      <c r="G153" t="inlineStr">
        <is>
          <t>Transportation</t>
        </is>
      </c>
    </row>
    <row r="154">
      <c r="A154" t="inlineStr">
        <is>
          <t>BS00000618</t>
        </is>
      </c>
      <c r="B154" t="inlineStr">
        <is>
          <t>Infrastructure</t>
        </is>
      </c>
      <c r="C154" t="inlineStr">
        <is>
          <t>미래에셋글로벌신재생에너지일반사모특별자산투자신탁2호</t>
        </is>
      </c>
      <c r="D154" t="inlineStr">
        <is>
          <t>미래에셋자산운용</t>
        </is>
      </c>
      <c r="E154" t="inlineStr">
        <is>
          <t>Global</t>
        </is>
      </c>
      <c r="F154" t="inlineStr">
        <is>
          <t>Non-PPP</t>
        </is>
      </c>
      <c r="G154" t="inlineStr">
        <is>
          <t>General</t>
        </is>
      </c>
    </row>
    <row r="155">
      <c r="A155" t="inlineStr">
        <is>
          <t>BS00000619</t>
        </is>
      </c>
      <c r="B155" t="inlineStr">
        <is>
          <t>VC</t>
        </is>
      </c>
      <c r="C155" t="inlineStr">
        <is>
          <t>시몬느 해외벤처증권투자 전문사모투자신탁 1호</t>
        </is>
      </c>
      <c r="D155" t="inlineStr">
        <is>
          <t>시몬느자산운용</t>
        </is>
      </c>
      <c r="E155" t="inlineStr">
        <is>
          <t>US</t>
        </is>
      </c>
      <c r="F155" t="inlineStr">
        <is>
          <t>Early</t>
        </is>
      </c>
      <c r="G155" t="inlineStr">
        <is>
          <t>General</t>
        </is>
      </c>
    </row>
    <row r="156">
      <c r="A156" t="inlineStr">
        <is>
          <t>BS00000621</t>
        </is>
      </c>
      <c r="B156" t="inlineStr">
        <is>
          <t>PE</t>
        </is>
      </c>
      <c r="C156" t="inlineStr">
        <is>
          <t>씨앤앰 출자 및 인수금융 리파이낸싱</t>
        </is>
      </c>
      <c r="D156" t="inlineStr">
        <is>
          <t>신한은행</t>
        </is>
      </c>
      <c r="E156" t="inlineStr">
        <is>
          <t>KOR</t>
        </is>
      </c>
      <c r="F156" t="inlineStr">
        <is>
          <t>Buyout</t>
        </is>
      </c>
      <c r="G156" t="inlineStr">
        <is>
          <t>General</t>
        </is>
      </c>
    </row>
    <row r="157">
      <c r="A157" t="inlineStr">
        <is>
          <t>BS00000624</t>
        </is>
      </c>
      <c r="B157" t="inlineStr">
        <is>
          <t>PD</t>
        </is>
      </c>
      <c r="C157" t="inlineStr">
        <is>
          <t>GSO Capital Opportunities Fund Ⅲ</t>
        </is>
      </c>
      <c r="D157" t="inlineStr">
        <is>
          <t>GSO</t>
        </is>
      </c>
      <c r="E157" t="inlineStr">
        <is>
          <t>Global</t>
        </is>
      </c>
      <c r="F157" t="inlineStr">
        <is>
          <t>Mezzanine</t>
        </is>
      </c>
      <c r="G157" t="inlineStr">
        <is>
          <t>Subordinate</t>
        </is>
      </c>
    </row>
    <row r="158">
      <c r="A158" t="inlineStr">
        <is>
          <t>BS00000625</t>
        </is>
      </c>
      <c r="B158" t="inlineStr">
        <is>
          <t>Infrastructure</t>
        </is>
      </c>
      <c r="C158" t="inlineStr">
        <is>
          <t>상암 노을연료전지발전사업 (칸서스 연료전지 1호)</t>
        </is>
      </c>
      <c r="D158" t="inlineStr">
        <is>
          <t>칸서스자산운용</t>
        </is>
      </c>
      <c r="E158" t="inlineStr">
        <is>
          <t>KOR</t>
        </is>
      </c>
      <c r="F158" t="inlineStr">
        <is>
          <t>Non-PPP</t>
        </is>
      </c>
      <c r="G158" t="inlineStr">
        <is>
          <t>Energy</t>
        </is>
      </c>
    </row>
    <row r="159">
      <c r="A159" t="inlineStr">
        <is>
          <t>BS00000636</t>
        </is>
      </c>
      <c r="B159" t="inlineStr">
        <is>
          <t>Infrastructure</t>
        </is>
      </c>
      <c r="C159" t="inlineStr">
        <is>
          <t>한화 태양광발전 사모특별자산투자신탁 3호</t>
        </is>
      </c>
      <c r="D159" t="inlineStr">
        <is>
          <t>한화자산운용</t>
        </is>
      </c>
      <c r="E159" t="inlineStr">
        <is>
          <t>KOR</t>
        </is>
      </c>
      <c r="F159" t="inlineStr">
        <is>
          <t>Non-PPP</t>
        </is>
      </c>
      <c r="G159" t="inlineStr">
        <is>
          <t>Energy</t>
        </is>
      </c>
    </row>
    <row r="160">
      <c r="A160" t="inlineStr">
        <is>
          <t>BS00000638</t>
        </is>
      </c>
      <c r="B160" t="inlineStr">
        <is>
          <t>VC</t>
        </is>
      </c>
      <c r="C160" t="inlineStr">
        <is>
          <t>케이디비아이에프씨 아시아 사모투자합자회사</t>
        </is>
      </c>
      <c r="D160" t="inlineStr">
        <is>
          <t>KDB산업은행</t>
        </is>
      </c>
      <c r="E160" t="inlineStr">
        <is>
          <t>Global</t>
        </is>
      </c>
      <c r="F160" t="inlineStr">
        <is>
          <t>Late</t>
        </is>
      </c>
      <c r="G160" t="inlineStr">
        <is>
          <t>General</t>
        </is>
      </c>
    </row>
    <row r="161">
      <c r="A161" t="inlineStr">
        <is>
          <t>BS00000645</t>
        </is>
      </c>
      <c r="B161" t="inlineStr">
        <is>
          <t>Infrastructure</t>
        </is>
      </c>
      <c r="C161" t="inlineStr">
        <is>
          <t>삼성 VLCC 전문투자형사모특별자산투자신탁 1호</t>
        </is>
      </c>
      <c r="D161" t="inlineStr">
        <is>
          <t>삼성자산운용</t>
        </is>
      </c>
      <c r="E161" t="inlineStr">
        <is>
          <t>Asia</t>
        </is>
      </c>
      <c r="F161" t="inlineStr">
        <is>
          <t>Non-PPP</t>
        </is>
      </c>
      <c r="G161" t="inlineStr">
        <is>
          <t>Transportation</t>
        </is>
      </c>
    </row>
    <row r="162">
      <c r="A162" t="inlineStr">
        <is>
          <t>BS00000646</t>
        </is>
      </c>
      <c r="B162" t="inlineStr">
        <is>
          <t>Infrastructure</t>
        </is>
      </c>
      <c r="C162" t="inlineStr">
        <is>
          <t>순천대 외 1교 기숙사 BTL</t>
        </is>
      </c>
      <c r="D162" t="inlineStr">
        <is>
          <t>칸서스자산운용</t>
        </is>
      </c>
      <c r="E162" t="inlineStr">
        <is>
          <t>KOR</t>
        </is>
      </c>
      <c r="F162" t="inlineStr">
        <is>
          <t>BTL</t>
        </is>
      </c>
      <c r="G162" t="inlineStr">
        <is>
          <t>Transportation</t>
        </is>
      </c>
    </row>
    <row r="163">
      <c r="A163" t="inlineStr">
        <is>
          <t>BS00000647</t>
        </is>
      </c>
      <c r="B163" t="inlineStr">
        <is>
          <t>Real_Estate</t>
        </is>
      </c>
      <c r="C163" t="inlineStr">
        <is>
          <t>현대STAR부동산 5호</t>
        </is>
      </c>
      <c r="D163" t="inlineStr">
        <is>
          <t>현대자산운용</t>
        </is>
      </c>
      <c r="E163" t="inlineStr">
        <is>
          <t>US</t>
        </is>
      </c>
      <c r="F163" t="inlineStr">
        <is>
          <t>Senior|Core</t>
        </is>
      </c>
      <c r="G163" t="inlineStr">
        <is>
          <t>Office</t>
        </is>
      </c>
    </row>
    <row r="164">
      <c r="A164" t="inlineStr">
        <is>
          <t>BS00000655</t>
        </is>
      </c>
      <c r="B164" t="inlineStr">
        <is>
          <t>Real_Estate</t>
        </is>
      </c>
      <c r="C164" t="inlineStr">
        <is>
          <t>공공임대리츠 8호 및 9호 P-ABS</t>
        </is>
      </c>
      <c r="D164" t="inlineStr">
        <is>
          <t>KB증권</t>
        </is>
      </c>
      <c r="E164" t="inlineStr">
        <is>
          <t>KOR</t>
        </is>
      </c>
      <c r="F164" t="inlineStr">
        <is>
          <t>PF대출</t>
        </is>
      </c>
      <c r="G164" t="inlineStr">
        <is>
          <t>Residential</t>
        </is>
      </c>
    </row>
    <row r="165">
      <c r="A165" t="inlineStr">
        <is>
          <t>BS00000660</t>
        </is>
      </c>
      <c r="B165" t="inlineStr">
        <is>
          <t>Infrastructure</t>
        </is>
      </c>
      <c r="C165" t="inlineStr">
        <is>
          <t>화천양구 병영시설 민간투자사업 BTL 리파이낸싱</t>
        </is>
      </c>
      <c r="D165" t="inlineStr">
        <is>
          <t>KDB인프라자산운용</t>
        </is>
      </c>
      <c r="E165" t="inlineStr">
        <is>
          <t>KOR</t>
        </is>
      </c>
      <c r="F165" t="inlineStr">
        <is>
          <t>BTL</t>
        </is>
      </c>
      <c r="G165" t="inlineStr">
        <is>
          <t>Transportation</t>
        </is>
      </c>
    </row>
    <row r="166">
      <c r="A166" t="inlineStr">
        <is>
          <t>BS00000667</t>
        </is>
      </c>
      <c r="B166" t="inlineStr">
        <is>
          <t>VC</t>
        </is>
      </c>
      <c r="C166" t="inlineStr">
        <is>
          <t>PITANGO Growth Fund</t>
        </is>
      </c>
      <c r="D166" t="inlineStr">
        <is>
          <t>Pitango Venture Capital</t>
        </is>
      </c>
      <c r="E166" t="inlineStr">
        <is>
          <t>MENA</t>
        </is>
      </c>
      <c r="F166" t="inlineStr">
        <is>
          <t>Late</t>
        </is>
      </c>
      <c r="G166" t="inlineStr">
        <is>
          <t>SaaS|Platform</t>
        </is>
      </c>
    </row>
    <row r="167">
      <c r="A167" t="inlineStr">
        <is>
          <t>BS00000669</t>
        </is>
      </c>
      <c r="B167" t="inlineStr">
        <is>
          <t>Real_Estate</t>
        </is>
      </c>
      <c r="C167" t="inlineStr">
        <is>
          <t>다올KTB글로벌CREDEBT부동산1호</t>
        </is>
      </c>
      <c r="D167" t="inlineStr">
        <is>
          <t>KTB자산운용</t>
        </is>
      </c>
      <c r="E167" t="inlineStr">
        <is>
          <t>US</t>
        </is>
      </c>
      <c r="F167" t="inlineStr">
        <is>
          <t>Senior|Core</t>
        </is>
      </c>
      <c r="G167" t="inlineStr">
        <is>
          <t>Hotel</t>
        </is>
      </c>
    </row>
    <row r="168">
      <c r="A168" t="inlineStr">
        <is>
          <t>BS00000671</t>
        </is>
      </c>
      <c r="B168" t="inlineStr">
        <is>
          <t>Infrastructure</t>
        </is>
      </c>
      <c r="C168" t="inlineStr">
        <is>
          <t>새서울철도 (신분당선 복선전철 민간투자사업 BTO)</t>
        </is>
      </c>
      <c r="D168" t="inlineStr">
        <is>
          <t>KDB산업은행</t>
        </is>
      </c>
      <c r="E168" t="inlineStr">
        <is>
          <t>KOR</t>
        </is>
      </c>
      <c r="F168" t="inlineStr">
        <is>
          <t>BTO</t>
        </is>
      </c>
      <c r="G168" t="inlineStr">
        <is>
          <t>Transportation</t>
        </is>
      </c>
    </row>
    <row r="169">
      <c r="A169" t="inlineStr">
        <is>
          <t>BS00000674</t>
        </is>
      </c>
      <c r="B169" t="inlineStr">
        <is>
          <t>Real_Estate</t>
        </is>
      </c>
      <c r="C169" t="inlineStr">
        <is>
          <t>마이에셋 NPL 전문투자형사모부동산투자신탁 AP5호</t>
        </is>
      </c>
      <c r="D169" t="inlineStr">
        <is>
          <t>코레이트자산운용</t>
        </is>
      </c>
      <c r="E169" t="inlineStr">
        <is>
          <t>KOR</t>
        </is>
      </c>
      <c r="F169" t="inlineStr">
        <is>
          <t>Equity|Core</t>
        </is>
      </c>
      <c r="G169" t="inlineStr">
        <is>
          <t>Distressed</t>
        </is>
      </c>
    </row>
    <row r="170">
      <c r="A170" t="inlineStr">
        <is>
          <t>BS00000679</t>
        </is>
      </c>
      <c r="B170" t="inlineStr">
        <is>
          <t>Real_Estate</t>
        </is>
      </c>
      <c r="C170" t="inlineStr">
        <is>
          <t>이지스미국부동산자98-2호</t>
        </is>
      </c>
      <c r="D170" t="inlineStr">
        <is>
          <t>이지스자산운용</t>
        </is>
      </c>
      <c r="E170" t="inlineStr">
        <is>
          <t>US</t>
        </is>
      </c>
      <c r="F170" t="inlineStr">
        <is>
          <t>Senior|Core</t>
        </is>
      </c>
      <c r="G170" t="inlineStr">
        <is>
          <t>Office</t>
        </is>
      </c>
    </row>
    <row r="171">
      <c r="A171" t="inlineStr">
        <is>
          <t>BS00000680</t>
        </is>
      </c>
      <c r="B171" t="inlineStr">
        <is>
          <t>Infrastructure</t>
        </is>
      </c>
      <c r="C171" t="inlineStr">
        <is>
          <t>이천-오산고속도로 민간투자사업 (제2외곽순환도로)</t>
        </is>
      </c>
      <c r="D171" t="inlineStr">
        <is>
          <t>교보악사자산운용</t>
        </is>
      </c>
      <c r="E171" t="inlineStr">
        <is>
          <t>KOR</t>
        </is>
      </c>
      <c r="F171" t="inlineStr">
        <is>
          <t>BTO</t>
        </is>
      </c>
      <c r="G171" t="inlineStr">
        <is>
          <t>Transportation</t>
        </is>
      </c>
    </row>
    <row r="172">
      <c r="A172" t="inlineStr">
        <is>
          <t>BS00000681</t>
        </is>
      </c>
      <c r="B172" t="inlineStr">
        <is>
          <t>VC</t>
        </is>
      </c>
      <c r="C172" t="inlineStr">
        <is>
          <t>한화 Asia Opportunity 1호</t>
        </is>
      </c>
      <c r="D172" t="inlineStr">
        <is>
          <t>한화자산운용</t>
        </is>
      </c>
      <c r="E172" t="inlineStr">
        <is>
          <t>Global</t>
        </is>
      </c>
      <c r="F172" t="inlineStr">
        <is>
          <t>Late</t>
        </is>
      </c>
      <c r="G172" t="inlineStr">
        <is>
          <t>General</t>
        </is>
      </c>
    </row>
    <row r="173">
      <c r="A173" t="inlineStr">
        <is>
          <t>BS00000685</t>
        </is>
      </c>
      <c r="B173" t="inlineStr">
        <is>
          <t>PD</t>
        </is>
      </c>
      <c r="C173" t="inlineStr">
        <is>
          <t>한화 Consumer Credit 전문투자형사모특별자산투자신탁 1호</t>
        </is>
      </c>
      <c r="D173" t="inlineStr">
        <is>
          <t>한화자산운용</t>
        </is>
      </c>
      <c r="E173" t="inlineStr">
        <is>
          <t>US</t>
        </is>
      </c>
      <c r="F173" t="inlineStr">
        <is>
          <t>Senior</t>
        </is>
      </c>
      <c r="G173" t="inlineStr">
        <is>
          <t>Senior</t>
        </is>
      </c>
    </row>
    <row r="174">
      <c r="A174" t="inlineStr">
        <is>
          <t>BS00000686</t>
        </is>
      </c>
      <c r="B174" t="inlineStr">
        <is>
          <t>Infrastructure</t>
        </is>
      </c>
      <c r="C174" t="inlineStr">
        <is>
          <t>대구 그린파워 리파이낸싱 (대구혁신도시 열병합발전)</t>
        </is>
      </c>
      <c r="D174" t="inlineStr">
        <is>
          <t>신한자산운용</t>
        </is>
      </c>
      <c r="E174" t="inlineStr">
        <is>
          <t>KOR</t>
        </is>
      </c>
      <c r="F174" t="inlineStr">
        <is>
          <t>Non-PPP</t>
        </is>
      </c>
      <c r="G174" t="inlineStr">
        <is>
          <t>Energy</t>
        </is>
      </c>
    </row>
    <row r="175">
      <c r="A175" t="inlineStr">
        <is>
          <t>BS00000695</t>
        </is>
      </c>
      <c r="B175" t="inlineStr">
        <is>
          <t>Real_Estate</t>
        </is>
      </c>
      <c r="C175" t="inlineStr">
        <is>
          <t>메리츠부동산3호</t>
        </is>
      </c>
      <c r="D175" t="inlineStr">
        <is>
          <t>메리츠대체투자운용</t>
        </is>
      </c>
      <c r="E175" t="inlineStr">
        <is>
          <t>US</t>
        </is>
      </c>
      <c r="F175" t="inlineStr">
        <is>
          <t>Senior|Core</t>
        </is>
      </c>
      <c r="G175" t="inlineStr">
        <is>
          <t>Office</t>
        </is>
      </c>
    </row>
    <row r="176">
      <c r="A176" t="inlineStr">
        <is>
          <t>BS00000696</t>
        </is>
      </c>
      <c r="B176" t="inlineStr">
        <is>
          <t>Infrastructure</t>
        </is>
      </c>
      <c r="C176" t="inlineStr">
        <is>
          <t>미래에셋UK가스인프라일반사모특별자산투자신탁1호</t>
        </is>
      </c>
      <c r="D176" t="inlineStr">
        <is>
          <t>미래에셋자산운용</t>
        </is>
      </c>
      <c r="E176" t="inlineStr">
        <is>
          <t>Europe</t>
        </is>
      </c>
      <c r="F176" t="inlineStr">
        <is>
          <t>Non-PPP</t>
        </is>
      </c>
      <c r="G176" t="inlineStr">
        <is>
          <t>Gas</t>
        </is>
      </c>
    </row>
    <row r="177">
      <c r="A177" t="inlineStr">
        <is>
          <t>BS00000705</t>
        </is>
      </c>
      <c r="B177" t="inlineStr">
        <is>
          <t>Infrastructure</t>
        </is>
      </c>
      <c r="C177" t="inlineStr">
        <is>
          <t>울진 현종산 풍력발전사업</t>
        </is>
      </c>
      <c r="D177" t="inlineStr">
        <is>
          <t>KDB인프라자산운용</t>
        </is>
      </c>
      <c r="E177" t="inlineStr">
        <is>
          <t>KOR</t>
        </is>
      </c>
      <c r="F177" t="inlineStr">
        <is>
          <t>Non-PPP</t>
        </is>
      </c>
      <c r="G177" t="inlineStr">
        <is>
          <t>Energy</t>
        </is>
      </c>
    </row>
    <row r="178">
      <c r="A178" t="inlineStr">
        <is>
          <t>BS00000716</t>
        </is>
      </c>
      <c r="B178" t="inlineStr">
        <is>
          <t>Infrastructure</t>
        </is>
      </c>
      <c r="C178" t="inlineStr">
        <is>
          <t>고성그린파워 (고성하이화력발전사업)</t>
        </is>
      </c>
      <c r="D178" t="inlineStr">
        <is>
          <t>신한은행</t>
        </is>
      </c>
      <c r="E178" t="inlineStr">
        <is>
          <t>KOR</t>
        </is>
      </c>
      <c r="F178" t="inlineStr">
        <is>
          <t>Non-PPP</t>
        </is>
      </c>
      <c r="G178" t="inlineStr">
        <is>
          <t>Energy</t>
        </is>
      </c>
    </row>
    <row r="179">
      <c r="A179" t="inlineStr">
        <is>
          <t>BS00000717</t>
        </is>
      </c>
      <c r="B179" t="inlineStr">
        <is>
          <t>Real_Estate</t>
        </is>
      </c>
      <c r="C179" t="inlineStr">
        <is>
          <t>BLACKSTONE REAL ESTATE DEBT STRATEGIES HIGH-GRADE L.P.</t>
        </is>
      </c>
      <c r="D179" t="inlineStr">
        <is>
          <t>Blackstone</t>
        </is>
      </c>
      <c r="E179" t="inlineStr">
        <is>
          <t>Global</t>
        </is>
      </c>
      <c r="F179" t="inlineStr">
        <is>
          <t>Equity|Core</t>
        </is>
      </c>
      <c r="G179" t="inlineStr">
        <is>
          <t>General</t>
        </is>
      </c>
    </row>
    <row r="180">
      <c r="A180" t="inlineStr">
        <is>
          <t>BS00000718</t>
        </is>
      </c>
      <c r="B180" t="inlineStr">
        <is>
          <t>Infrastructure</t>
        </is>
      </c>
      <c r="C180" t="inlineStr">
        <is>
          <t>칸서스 용인 경량전철 전문투자형사모특별자산투자신탁 1호 (리파이낸싱)</t>
        </is>
      </c>
      <c r="D180" t="inlineStr">
        <is>
          <t>칸서스자산운용</t>
        </is>
      </c>
      <c r="E180" t="inlineStr">
        <is>
          <t>KOR</t>
        </is>
      </c>
      <c r="F180" t="inlineStr">
        <is>
          <t>BTO</t>
        </is>
      </c>
      <c r="G180" t="inlineStr">
        <is>
          <t>Transportation</t>
        </is>
      </c>
    </row>
    <row r="181">
      <c r="A181" t="inlineStr">
        <is>
          <t>BS00000719</t>
        </is>
      </c>
      <c r="B181" t="inlineStr">
        <is>
          <t>Real_Estate</t>
        </is>
      </c>
      <c r="C181" t="inlineStr">
        <is>
          <t>서울 리츠임대주택 제3호위탁관리부동산투자회사 (장기전세주택유동화)</t>
        </is>
      </c>
      <c r="D181" t="inlineStr">
        <is>
          <t>서울투자운용</t>
        </is>
      </c>
      <c r="E181" t="inlineStr">
        <is>
          <t>KOR</t>
        </is>
      </c>
      <c r="F181" t="inlineStr">
        <is>
          <t>담보대출</t>
        </is>
      </c>
      <c r="G181" t="inlineStr">
        <is>
          <t>Residential</t>
        </is>
      </c>
    </row>
    <row r="182">
      <c r="A182" t="inlineStr">
        <is>
          <t>BS00000720</t>
        </is>
      </c>
      <c r="B182" t="inlineStr">
        <is>
          <t>Infrastructure</t>
        </is>
      </c>
      <c r="C182" t="inlineStr">
        <is>
          <t>한국투자 항공기 전문투자형사모특별자산투자신탁 6호</t>
        </is>
      </c>
      <c r="D182" t="inlineStr">
        <is>
          <t>한국투자신탁운용</t>
        </is>
      </c>
      <c r="E182" t="inlineStr">
        <is>
          <t>Europe</t>
        </is>
      </c>
      <c r="F182" t="inlineStr">
        <is>
          <t>Non-PPP</t>
        </is>
      </c>
      <c r="G182" t="inlineStr">
        <is>
          <t>Transportation</t>
        </is>
      </c>
    </row>
    <row r="183">
      <c r="A183" t="inlineStr">
        <is>
          <t>BS00000721</t>
        </is>
      </c>
      <c r="B183" t="inlineStr">
        <is>
          <t>Real_Estate</t>
        </is>
      </c>
      <c r="C183" t="inlineStr">
        <is>
          <t>코크렙 제38호 기업구조조정부동산투자회사 (한국석유공사 사옥)</t>
        </is>
      </c>
      <c r="D183" t="inlineStr">
        <is>
          <t>코람코자산신탁</t>
        </is>
      </c>
      <c r="E183" t="inlineStr">
        <is>
          <t>KOR</t>
        </is>
      </c>
      <c r="F183" t="inlineStr">
        <is>
          <t>Equity|Core</t>
        </is>
      </c>
      <c r="G183" t="inlineStr">
        <is>
          <t>Office</t>
        </is>
      </c>
    </row>
    <row r="184">
      <c r="A184" t="inlineStr">
        <is>
          <t>BS00000722</t>
        </is>
      </c>
      <c r="B184" t="inlineStr">
        <is>
          <t>Real_Estate</t>
        </is>
      </c>
      <c r="C184" t="inlineStr">
        <is>
          <t>화성 기산동 뉴스테이
HUG 보증부 대출</t>
        </is>
      </c>
      <c r="D184" t="inlineStr">
        <is>
          <t>리딩투자증권</t>
        </is>
      </c>
      <c r="E184" t="inlineStr">
        <is>
          <t>KOR</t>
        </is>
      </c>
      <c r="F184" t="inlineStr">
        <is>
          <t>PF대출</t>
        </is>
      </c>
      <c r="G184" t="inlineStr">
        <is>
          <t>Residential</t>
        </is>
      </c>
    </row>
    <row r="185">
      <c r="A185" t="inlineStr">
        <is>
          <t>BS00000725</t>
        </is>
      </c>
      <c r="B185" t="inlineStr">
        <is>
          <t>Infrastructure</t>
        </is>
      </c>
      <c r="C185" t="inlineStr">
        <is>
          <t>우이 신설도시철도 리파이낸싱</t>
        </is>
      </c>
      <c r="D185" t="inlineStr">
        <is>
          <t>국민은행</t>
        </is>
      </c>
      <c r="E185" t="inlineStr">
        <is>
          <t>KOR</t>
        </is>
      </c>
      <c r="F185" t="inlineStr">
        <is>
          <t>BTO</t>
        </is>
      </c>
      <c r="G185" t="inlineStr">
        <is>
          <t>Rail</t>
        </is>
      </c>
    </row>
    <row r="186">
      <c r="A186" t="inlineStr">
        <is>
          <t>BS00000726</t>
        </is>
      </c>
      <c r="B186" t="inlineStr">
        <is>
          <t>PE</t>
        </is>
      </c>
      <c r="C186" t="inlineStr">
        <is>
          <t>한화 Global Corporate PE Strategy 1호</t>
        </is>
      </c>
      <c r="D186" t="inlineStr">
        <is>
          <t>한화자산운용</t>
        </is>
      </c>
      <c r="E186" t="inlineStr">
        <is>
          <t>Global</t>
        </is>
      </c>
      <c r="F186" t="inlineStr">
        <is>
          <t>hybrid</t>
        </is>
      </c>
      <c r="G186" t="inlineStr">
        <is>
          <t>General</t>
        </is>
      </c>
    </row>
    <row r="187">
      <c r="A187" t="inlineStr">
        <is>
          <t>BS00000727</t>
        </is>
      </c>
      <c r="B187" t="inlineStr">
        <is>
          <t>Infrastructure</t>
        </is>
      </c>
      <c r="C187" t="inlineStr">
        <is>
          <t>한화 GLOBAL INFRASTRUCTURE STRATEGY 1호</t>
        </is>
      </c>
      <c r="D187" t="inlineStr">
        <is>
          <t>한화자산운용</t>
        </is>
      </c>
      <c r="E187" t="inlineStr">
        <is>
          <t>Global</t>
        </is>
      </c>
      <c r="F187" t="inlineStr">
        <is>
          <t>hybrid</t>
        </is>
      </c>
      <c r="G187" t="inlineStr">
        <is>
          <t>General</t>
        </is>
      </c>
    </row>
    <row r="188">
      <c r="A188" t="inlineStr">
        <is>
          <t>BS00000728</t>
        </is>
      </c>
      <c r="B188" t="inlineStr">
        <is>
          <t>Real_Estate</t>
        </is>
      </c>
      <c r="C188" t="inlineStr">
        <is>
          <t>한화 GLOBAL REAL ESTATE STRATEGY 부동산1호</t>
        </is>
      </c>
      <c r="D188" t="inlineStr">
        <is>
          <t>한화자산운용</t>
        </is>
      </c>
      <c r="E188" t="inlineStr">
        <is>
          <t>Global</t>
        </is>
      </c>
      <c r="F188" t="inlineStr">
        <is>
          <t>Equity|Core</t>
        </is>
      </c>
      <c r="G188" t="inlineStr">
        <is>
          <t>General</t>
        </is>
      </c>
    </row>
    <row r="189">
      <c r="A189" t="inlineStr">
        <is>
          <t>BS00000729</t>
        </is>
      </c>
      <c r="B189" t="inlineStr">
        <is>
          <t>PD</t>
        </is>
      </c>
      <c r="C189" t="inlineStr">
        <is>
          <t>엔브이 글로벌코리아 메자닌</t>
        </is>
      </c>
      <c r="D189" t="inlineStr">
        <is>
          <t>도미누스인베스트먼트</t>
        </is>
      </c>
      <c r="E189" t="inlineStr">
        <is>
          <t>KOR</t>
        </is>
      </c>
      <c r="F189" t="inlineStr">
        <is>
          <t>Mezzanine</t>
        </is>
      </c>
      <c r="G189" t="inlineStr">
        <is>
          <t>Subordinate</t>
        </is>
      </c>
    </row>
    <row r="190">
      <c r="A190" t="inlineStr">
        <is>
          <t>BS00000732</t>
        </is>
      </c>
      <c r="B190" t="inlineStr">
        <is>
          <t>Infrastructure</t>
        </is>
      </c>
      <c r="C190" t="inlineStr">
        <is>
          <t>신한BNPP 그린에너지 전문투자형사모특별자산투자신탁 4호</t>
        </is>
      </c>
      <c r="D190" t="inlineStr">
        <is>
          <t>신한자산운용</t>
        </is>
      </c>
      <c r="E190" t="inlineStr">
        <is>
          <t>KOR</t>
        </is>
      </c>
      <c r="F190" t="inlineStr">
        <is>
          <t>Non-PPP</t>
        </is>
      </c>
      <c r="G190" t="inlineStr">
        <is>
          <t>Energy</t>
        </is>
      </c>
    </row>
    <row r="191">
      <c r="A191" t="inlineStr">
        <is>
          <t>BS00000733</t>
        </is>
      </c>
      <c r="B191" t="inlineStr">
        <is>
          <t>PD</t>
        </is>
      </c>
      <c r="C191" t="inlineStr">
        <is>
          <t>GOLDPOINT Mezzanine Partners Ⅳ</t>
        </is>
      </c>
      <c r="D191" t="inlineStr">
        <is>
          <t>Goldpoint</t>
        </is>
      </c>
      <c r="E191" t="inlineStr">
        <is>
          <t>US</t>
        </is>
      </c>
      <c r="F191" t="inlineStr">
        <is>
          <t>Mezzanine</t>
        </is>
      </c>
      <c r="G191" t="inlineStr">
        <is>
          <t>Subordinate</t>
        </is>
      </c>
    </row>
    <row r="192">
      <c r="A192" t="inlineStr">
        <is>
          <t>BS00000741</t>
        </is>
      </c>
      <c r="B192" t="inlineStr">
        <is>
          <t>Real_Estate</t>
        </is>
      </c>
      <c r="C192" t="inlineStr">
        <is>
          <t>판교 알파리움타워 담보대출</t>
        </is>
      </c>
      <c r="D192" t="inlineStr">
        <is>
          <t>에이알에이자산운용</t>
        </is>
      </c>
      <c r="E192" t="inlineStr">
        <is>
          <t>KOR</t>
        </is>
      </c>
      <c r="F192" t="inlineStr">
        <is>
          <t>Equity|Core</t>
        </is>
      </c>
      <c r="G192" t="inlineStr">
        <is>
          <t>Office</t>
        </is>
      </c>
    </row>
    <row r="193">
      <c r="A193" t="inlineStr">
        <is>
          <t>BS00000742</t>
        </is>
      </c>
      <c r="B193" t="inlineStr">
        <is>
          <t>Real_Estate</t>
        </is>
      </c>
      <c r="C193" t="inlineStr">
        <is>
          <t>판교 호텔복합시설 담보대출 리파이낸싱 (인터에셋홀딩스)</t>
        </is>
      </c>
      <c r="D193" t="inlineStr">
        <is>
          <t>미래에셋증권</t>
        </is>
      </c>
      <c r="E193" t="inlineStr">
        <is>
          <t>KOR</t>
        </is>
      </c>
      <c r="F193" t="inlineStr">
        <is>
          <t>Equity|Core</t>
        </is>
      </c>
      <c r="G193" t="inlineStr">
        <is>
          <t>Office</t>
        </is>
      </c>
    </row>
    <row r="194">
      <c r="A194" t="inlineStr">
        <is>
          <t>BS00000743</t>
        </is>
      </c>
      <c r="B194" t="inlineStr">
        <is>
          <t>Real_Estate</t>
        </is>
      </c>
      <c r="C194" t="inlineStr">
        <is>
          <t>KTB 글로벌 CRE Debt 전문투자형사모부동산투자신탁 6호 (95 Morton)</t>
        </is>
      </c>
      <c r="D194" t="inlineStr">
        <is>
          <t>KTB자산운용</t>
        </is>
      </c>
      <c r="E194" t="inlineStr">
        <is>
          <t>US</t>
        </is>
      </c>
      <c r="F194" t="inlineStr">
        <is>
          <t>Equity|Core</t>
        </is>
      </c>
      <c r="G194" t="inlineStr">
        <is>
          <t>Office</t>
        </is>
      </c>
    </row>
    <row r="195">
      <c r="A195" t="inlineStr">
        <is>
          <t>BS00000744</t>
        </is>
      </c>
      <c r="B195" t="inlineStr">
        <is>
          <t>Real_Estate</t>
        </is>
      </c>
      <c r="C195" t="inlineStr">
        <is>
          <t>메리츠 전문투자형사모부동산투자신탁 5호</t>
        </is>
      </c>
      <c r="D195" t="inlineStr">
        <is>
          <t>메리츠대체투자운용</t>
        </is>
      </c>
      <c r="E195" t="inlineStr">
        <is>
          <t>US</t>
        </is>
      </c>
      <c r="F195" t="inlineStr">
        <is>
          <t>Equity|Core</t>
        </is>
      </c>
      <c r="G195" t="inlineStr">
        <is>
          <t>Office</t>
        </is>
      </c>
    </row>
    <row r="196">
      <c r="A196" t="inlineStr">
        <is>
          <t>BS00000745</t>
        </is>
      </c>
      <c r="B196" t="inlineStr">
        <is>
          <t>Real_Estate</t>
        </is>
      </c>
      <c r="C196" t="inlineStr">
        <is>
          <t>메리츠 전문투자형사모부동산투자신탁 7호</t>
        </is>
      </c>
      <c r="D196" t="inlineStr">
        <is>
          <t>메리츠대체투자운용</t>
        </is>
      </c>
      <c r="E196" t="inlineStr">
        <is>
          <t>US</t>
        </is>
      </c>
      <c r="F196" t="inlineStr">
        <is>
          <t>Equity|Core</t>
        </is>
      </c>
      <c r="G196" t="inlineStr">
        <is>
          <t>Office</t>
        </is>
      </c>
    </row>
    <row r="197">
      <c r="A197" t="inlineStr">
        <is>
          <t>BS00000746</t>
        </is>
      </c>
      <c r="B197" t="inlineStr">
        <is>
          <t>Real_Estate</t>
        </is>
      </c>
      <c r="C197" t="inlineStr">
        <is>
          <t>메리츠 전문투자형사모부동산투자신탁 6호</t>
        </is>
      </c>
      <c r="D197" t="inlineStr">
        <is>
          <t>메리츠대체투자운용</t>
        </is>
      </c>
      <c r="E197" t="inlineStr">
        <is>
          <t>US</t>
        </is>
      </c>
      <c r="F197" t="inlineStr">
        <is>
          <t>Equity|Core</t>
        </is>
      </c>
      <c r="G197" t="inlineStr">
        <is>
          <t>Office</t>
        </is>
      </c>
    </row>
    <row r="198">
      <c r="A198" t="inlineStr">
        <is>
          <t>BS00000747</t>
        </is>
      </c>
      <c r="B198" t="inlineStr">
        <is>
          <t>Infrastructure</t>
        </is>
      </c>
      <c r="C198" t="inlineStr">
        <is>
          <t>교보악사 봉담-송산고속도로 민간투자사업</t>
        </is>
      </c>
      <c r="D198" t="inlineStr">
        <is>
          <t>교보악사자산운용</t>
        </is>
      </c>
      <c r="E198" t="inlineStr">
        <is>
          <t>KOR</t>
        </is>
      </c>
      <c r="F198" t="inlineStr">
        <is>
          <t>BTO</t>
        </is>
      </c>
      <c r="G198" t="inlineStr">
        <is>
          <t>Transportation</t>
        </is>
      </c>
    </row>
    <row r="199">
      <c r="A199" t="inlineStr">
        <is>
          <t>BS00000757</t>
        </is>
      </c>
      <c r="B199" t="inlineStr">
        <is>
          <t>Infrastructure</t>
        </is>
      </c>
      <c r="C199" t="inlineStr">
        <is>
          <t>상주-영천고속도로 리파이낸싱</t>
        </is>
      </c>
      <c r="D199" t="inlineStr">
        <is>
          <t>KDB인프라자산운용</t>
        </is>
      </c>
      <c r="E199" t="inlineStr">
        <is>
          <t>KOR</t>
        </is>
      </c>
      <c r="F199" t="inlineStr">
        <is>
          <t>BTO</t>
        </is>
      </c>
      <c r="G199" t="inlineStr">
        <is>
          <t>Transportation</t>
        </is>
      </c>
    </row>
    <row r="200">
      <c r="A200" t="inlineStr">
        <is>
          <t>BS00000758</t>
        </is>
      </c>
      <c r="B200" t="inlineStr">
        <is>
          <t>Real_Estate</t>
        </is>
      </c>
      <c r="C200" t="inlineStr">
        <is>
          <t>수표동 시그니처타워 담보대출</t>
        </is>
      </c>
      <c r="D200" t="inlineStr">
        <is>
          <t>한화투자증권</t>
        </is>
      </c>
      <c r="E200" t="inlineStr">
        <is>
          <t>KOR</t>
        </is>
      </c>
      <c r="F200" t="inlineStr">
        <is>
          <t>Equity|Core</t>
        </is>
      </c>
      <c r="G200" t="inlineStr">
        <is>
          <t>Office</t>
        </is>
      </c>
    </row>
    <row r="201">
      <c r="A201" t="inlineStr">
        <is>
          <t>BS00000759</t>
        </is>
      </c>
      <c r="B201" t="inlineStr">
        <is>
          <t>VC</t>
        </is>
      </c>
      <c r="C201" t="inlineStr">
        <is>
          <t>BALDERTON Capital Ⅵ</t>
        </is>
      </c>
      <c r="D201" t="inlineStr">
        <is>
          <t>Balderton Capital</t>
        </is>
      </c>
      <c r="E201" t="inlineStr">
        <is>
          <t>US</t>
        </is>
      </c>
      <c r="F201" t="inlineStr">
        <is>
          <t>Early</t>
        </is>
      </c>
      <c r="G201" t="inlineStr">
        <is>
          <t>General</t>
        </is>
      </c>
    </row>
    <row r="202">
      <c r="A202" t="inlineStr">
        <is>
          <t>BS00000760</t>
        </is>
      </c>
      <c r="B202" t="inlineStr">
        <is>
          <t>PD</t>
        </is>
      </c>
      <c r="C202" t="inlineStr">
        <is>
          <t>GOLDMAN SACHS Mezzanine Partners Ⅶ</t>
        </is>
      </c>
      <c r="D202" t="inlineStr">
        <is>
          <t>Goldman Sachs</t>
        </is>
      </c>
      <c r="E202" t="inlineStr">
        <is>
          <t>Global</t>
        </is>
      </c>
      <c r="F202" t="inlineStr">
        <is>
          <t>Mezzanine</t>
        </is>
      </c>
      <c r="G202" t="inlineStr">
        <is>
          <t>Subordinate</t>
        </is>
      </c>
    </row>
    <row r="203">
      <c r="A203" t="inlineStr">
        <is>
          <t>BS00000768</t>
        </is>
      </c>
      <c r="B203" t="inlineStr">
        <is>
          <t>Infrastructure</t>
        </is>
      </c>
      <c r="C203" t="inlineStr">
        <is>
          <t>흥국 하이클래스 전문투자형사모특별자산투자신탁 49호 (태양광 ESS 발전사업)</t>
        </is>
      </c>
      <c r="D203" t="inlineStr">
        <is>
          <t>흥국자산운용</t>
        </is>
      </c>
      <c r="E203" t="inlineStr">
        <is>
          <t>KOR</t>
        </is>
      </c>
      <c r="F203" t="inlineStr">
        <is>
          <t>Non-PPP</t>
        </is>
      </c>
      <c r="G203" t="inlineStr">
        <is>
          <t>Energy</t>
        </is>
      </c>
    </row>
    <row r="204">
      <c r="A204" t="inlineStr">
        <is>
          <t>BS00000776</t>
        </is>
      </c>
      <c r="B204" t="inlineStr">
        <is>
          <t>Real_Estate</t>
        </is>
      </c>
      <c r="C204" t="inlineStr">
        <is>
          <t>롯데마트 김포한강점 담보대출</t>
        </is>
      </c>
      <c r="D204" t="inlineStr">
        <is>
          <t>신한자산운용</t>
        </is>
      </c>
      <c r="E204" t="inlineStr">
        <is>
          <t>KOR</t>
        </is>
      </c>
      <c r="F204" t="inlineStr">
        <is>
          <t>Equity|Core</t>
        </is>
      </c>
      <c r="G204" t="inlineStr">
        <is>
          <t>Retail</t>
        </is>
      </c>
    </row>
    <row r="205">
      <c r="A205" t="inlineStr">
        <is>
          <t>BS00000777</t>
        </is>
      </c>
      <c r="B205" t="inlineStr">
        <is>
          <t>VC</t>
        </is>
      </c>
      <c r="C205" t="inlineStr">
        <is>
          <t>한화 라이프스타일 1호</t>
        </is>
      </c>
      <c r="D205" t="inlineStr">
        <is>
          <t>한화자산운용</t>
        </is>
      </c>
      <c r="E205" t="inlineStr">
        <is>
          <t>Global</t>
        </is>
      </c>
      <c r="F205" t="inlineStr">
        <is>
          <t>Early</t>
        </is>
      </c>
      <c r="G205" t="inlineStr">
        <is>
          <t>General</t>
        </is>
      </c>
    </row>
    <row r="206">
      <c r="A206" t="inlineStr">
        <is>
          <t>BS00000780</t>
        </is>
      </c>
      <c r="B206" t="inlineStr">
        <is>
          <t>Real_Estate</t>
        </is>
      </c>
      <c r="C206" t="inlineStr">
        <is>
          <t>판교 에스디투 담보대출 리파이낸싱 (대출)</t>
        </is>
      </c>
      <c r="D206" t="inlineStr">
        <is>
          <t>우리은행</t>
        </is>
      </c>
      <c r="E206" t="inlineStr">
        <is>
          <t>KOR</t>
        </is>
      </c>
      <c r="F206" t="inlineStr">
        <is>
          <t>Equity|Core</t>
        </is>
      </c>
      <c r="G206" t="inlineStr">
        <is>
          <t>Office</t>
        </is>
      </c>
    </row>
    <row r="207">
      <c r="A207" t="inlineStr">
        <is>
          <t>BS00000781</t>
        </is>
      </c>
      <c r="B207" t="inlineStr">
        <is>
          <t>Real_Estate</t>
        </is>
      </c>
      <c r="C207" t="inlineStr">
        <is>
          <t>다올KTB글로벌
CREDEBT 부동산12호</t>
        </is>
      </c>
      <c r="D207" t="inlineStr">
        <is>
          <t>KTB자산운용</t>
        </is>
      </c>
      <c r="E207" t="inlineStr">
        <is>
          <t>US</t>
        </is>
      </c>
      <c r="F207" t="inlineStr">
        <is>
          <t>Mezzanine|Core</t>
        </is>
      </c>
      <c r="G207" t="inlineStr">
        <is>
          <t>Office</t>
        </is>
      </c>
    </row>
    <row r="208">
      <c r="A208" t="inlineStr">
        <is>
          <t>BS00000790</t>
        </is>
      </c>
      <c r="B208" t="inlineStr">
        <is>
          <t>Real_Estate</t>
        </is>
      </c>
      <c r="C208" t="inlineStr">
        <is>
          <t>수원 영흥공원 민간개발조성사업 (천년수원)</t>
        </is>
      </c>
      <c r="D208" t="inlineStr">
        <is>
          <t>한화투자증권</t>
        </is>
      </c>
      <c r="E208" t="inlineStr">
        <is>
          <t>KOR</t>
        </is>
      </c>
      <c r="F208" t="inlineStr">
        <is>
          <t>Equity|Core</t>
        </is>
      </c>
      <c r="G208" t="inlineStr">
        <is>
          <t>Residential</t>
        </is>
      </c>
    </row>
    <row r="209">
      <c r="A209" t="inlineStr">
        <is>
          <t>BS00000805</t>
        </is>
      </c>
      <c r="B209" t="inlineStr">
        <is>
          <t>Infrastructure</t>
        </is>
      </c>
      <c r="C209" t="inlineStr">
        <is>
          <t>신한BNPP 그린에너지 전문투자형사모특별자산투자신탁 5호</t>
        </is>
      </c>
      <c r="D209" t="inlineStr">
        <is>
          <t>신한자산운용</t>
        </is>
      </c>
      <c r="E209" t="inlineStr">
        <is>
          <t>KOR</t>
        </is>
      </c>
      <c r="F209" t="inlineStr">
        <is>
          <t>Non-PPP</t>
        </is>
      </c>
      <c r="G209" t="inlineStr">
        <is>
          <t>Energy</t>
        </is>
      </c>
    </row>
    <row r="210">
      <c r="A210" t="inlineStr">
        <is>
          <t>BS00000806</t>
        </is>
      </c>
      <c r="B210" t="inlineStr">
        <is>
          <t>Real_Estate</t>
        </is>
      </c>
      <c r="C210" t="inlineStr">
        <is>
          <t>한화 GLOBAL REAL ESTATE STRATEGY 부동산 2호</t>
        </is>
      </c>
      <c r="D210" t="inlineStr">
        <is>
          <t>한화자산운용</t>
        </is>
      </c>
      <c r="E210" t="inlineStr">
        <is>
          <t>Global</t>
        </is>
      </c>
      <c r="F210" t="inlineStr">
        <is>
          <t>Equity|Core</t>
        </is>
      </c>
      <c r="G210" t="inlineStr">
        <is>
          <t>General</t>
        </is>
      </c>
    </row>
    <row r="211">
      <c r="A211" t="inlineStr">
        <is>
          <t>BS00000807</t>
        </is>
      </c>
      <c r="B211" t="inlineStr">
        <is>
          <t>Infrastructure</t>
        </is>
      </c>
      <c r="C211" t="inlineStr">
        <is>
          <t>한화 GLOBAL INFRASTRUCTURE STRATEGY 2호</t>
        </is>
      </c>
      <c r="D211" t="inlineStr">
        <is>
          <t>한화자산운용</t>
        </is>
      </c>
      <c r="E211" t="inlineStr">
        <is>
          <t>Global</t>
        </is>
      </c>
      <c r="F211" t="inlineStr">
        <is>
          <t>hybrid</t>
        </is>
      </c>
      <c r="G211" t="inlineStr">
        <is>
          <t>General</t>
        </is>
      </c>
    </row>
    <row r="212">
      <c r="A212" t="inlineStr">
        <is>
          <t>BS00000808</t>
        </is>
      </c>
      <c r="B212" t="inlineStr">
        <is>
          <t>PE</t>
        </is>
      </c>
      <c r="C212" t="inlineStr">
        <is>
          <t>한화 Global Corporate PE Strategy 2호</t>
        </is>
      </c>
      <c r="D212" t="inlineStr">
        <is>
          <t>한화자산운용</t>
        </is>
      </c>
      <c r="E212" t="inlineStr">
        <is>
          <t>Global</t>
        </is>
      </c>
      <c r="F212" t="inlineStr">
        <is>
          <t>hybrid</t>
        </is>
      </c>
      <c r="G212" t="inlineStr">
        <is>
          <t>General</t>
        </is>
      </c>
    </row>
    <row r="213">
      <c r="A213" t="inlineStr">
        <is>
          <t>BS00000809</t>
        </is>
      </c>
      <c r="B213" t="inlineStr">
        <is>
          <t>PD</t>
        </is>
      </c>
      <c r="C213" t="inlineStr">
        <is>
          <t>신한 Global Credit Strategy 전문투자형사모증권투자신탁 1호</t>
        </is>
      </c>
      <c r="D213" t="inlineStr">
        <is>
          <t>신한자산운용</t>
        </is>
      </c>
      <c r="E213" t="inlineStr">
        <is>
          <t>Global</t>
        </is>
      </c>
      <c r="F213" t="inlineStr">
        <is>
          <t>Senior</t>
        </is>
      </c>
      <c r="G213" t="inlineStr">
        <is>
          <t>Senior</t>
        </is>
      </c>
    </row>
    <row r="214">
      <c r="A214" t="inlineStr">
        <is>
          <t>BS00001006</t>
        </is>
      </c>
      <c r="B214" t="inlineStr">
        <is>
          <t>Real_Estate</t>
        </is>
      </c>
      <c r="C214" t="inlineStr">
        <is>
          <t>BLUE OWL DIGITAL INFRASTRUCTURE I-A LP</t>
        </is>
      </c>
      <c r="D214" t="inlineStr">
        <is>
          <t>IPI Partners</t>
        </is>
      </c>
      <c r="E214" t="inlineStr">
        <is>
          <t>Global</t>
        </is>
      </c>
      <c r="F214" t="inlineStr">
        <is>
          <t>Equity|Core</t>
        </is>
      </c>
      <c r="G214" t="inlineStr">
        <is>
          <t>General</t>
        </is>
      </c>
    </row>
    <row r="215">
      <c r="A215" t="inlineStr">
        <is>
          <t>BS00001009</t>
        </is>
      </c>
      <c r="B215" t="inlineStr">
        <is>
          <t>Infrastructure</t>
        </is>
      </c>
      <c r="C215" t="inlineStr">
        <is>
          <t>강릉에코파워 (강릉안인 석탄화력발전사업)</t>
        </is>
      </c>
      <c r="D215" t="inlineStr">
        <is>
          <t>국민은행</t>
        </is>
      </c>
      <c r="E215" t="inlineStr">
        <is>
          <t>KOR</t>
        </is>
      </c>
      <c r="F215" t="inlineStr">
        <is>
          <t>Non-PPP</t>
        </is>
      </c>
      <c r="G215" t="inlineStr">
        <is>
          <t>Energy</t>
        </is>
      </c>
    </row>
    <row r="216">
      <c r="A216" t="inlineStr">
        <is>
          <t>BS00001012</t>
        </is>
      </c>
      <c r="B216" t="inlineStr">
        <is>
          <t>Infrastructure</t>
        </is>
      </c>
      <c r="C216" t="inlineStr">
        <is>
          <t>삼척 포스파워 석탄화력발전사업</t>
        </is>
      </c>
      <c r="D216" t="inlineStr">
        <is>
          <t>KDB산업은행</t>
        </is>
      </c>
      <c r="E216" t="inlineStr">
        <is>
          <t>KOR</t>
        </is>
      </c>
      <c r="F216" t="inlineStr">
        <is>
          <t>Non-PPP</t>
        </is>
      </c>
      <c r="G216" t="inlineStr">
        <is>
          <t>Energy</t>
        </is>
      </c>
    </row>
    <row r="217">
      <c r="A217" t="inlineStr">
        <is>
          <t>BS00001013</t>
        </is>
      </c>
      <c r="B217" t="inlineStr">
        <is>
          <t>Infrastructure</t>
        </is>
      </c>
      <c r="C217" t="inlineStr">
        <is>
          <t>BLACKSTONE INFRASTRUCTURE PARTNERS</t>
        </is>
      </c>
      <c r="D217" t="inlineStr">
        <is>
          <t>Blackstone</t>
        </is>
      </c>
      <c r="E217" t="inlineStr">
        <is>
          <t>Global</t>
        </is>
      </c>
      <c r="F217" t="inlineStr">
        <is>
          <t>hybrid</t>
        </is>
      </c>
      <c r="G217" t="inlineStr">
        <is>
          <t>General</t>
        </is>
      </c>
    </row>
    <row r="218">
      <c r="A218" t="inlineStr">
        <is>
          <t>BS00001015</t>
        </is>
      </c>
      <c r="B218" t="inlineStr">
        <is>
          <t>Real_Estate</t>
        </is>
      </c>
      <c r="C218" t="inlineStr">
        <is>
          <t>대구 이시아폴리스 선순위담보대출 (대출)</t>
        </is>
      </c>
      <c r="D218" t="inlineStr">
        <is>
          <t>마스턴투자운용</t>
        </is>
      </c>
      <c r="E218" t="inlineStr">
        <is>
          <t>KOR</t>
        </is>
      </c>
      <c r="F218" t="inlineStr">
        <is>
          <t>Equity|Core</t>
        </is>
      </c>
      <c r="G218" t="inlineStr">
        <is>
          <t>Retail</t>
        </is>
      </c>
    </row>
    <row r="219">
      <c r="A219" t="inlineStr">
        <is>
          <t>BS00001017</t>
        </is>
      </c>
      <c r="B219" t="inlineStr">
        <is>
          <t>Real_Estate</t>
        </is>
      </c>
      <c r="C219" t="inlineStr">
        <is>
          <t>효성 수서 오피스 담보대출 리파이낸싱</t>
        </is>
      </c>
      <c r="D219" t="inlineStr">
        <is>
          <t>하나대체투자자산운용</t>
        </is>
      </c>
      <c r="E219" t="inlineStr">
        <is>
          <t>KOR</t>
        </is>
      </c>
      <c r="F219" t="inlineStr">
        <is>
          <t>Equity|Core</t>
        </is>
      </c>
      <c r="G219" t="inlineStr">
        <is>
          <t>Office</t>
        </is>
      </c>
    </row>
    <row r="220">
      <c r="A220" t="inlineStr">
        <is>
          <t>BS00001021</t>
        </is>
      </c>
      <c r="B220" t="inlineStr">
        <is>
          <t>Infrastructure</t>
        </is>
      </c>
      <c r="C220" t="inlineStr">
        <is>
          <t>의령 풍력발전 리파이낸싱</t>
        </is>
      </c>
      <c r="D220" t="inlineStr">
        <is>
          <t>현대인베스트먼트자산운용</t>
        </is>
      </c>
      <c r="E220" t="inlineStr">
        <is>
          <t>KOR</t>
        </is>
      </c>
      <c r="F220" t="inlineStr">
        <is>
          <t>Non-PPP</t>
        </is>
      </c>
      <c r="G220" t="inlineStr">
        <is>
          <t>Energy</t>
        </is>
      </c>
    </row>
    <row r="221">
      <c r="A221" t="inlineStr">
        <is>
          <t>BS00001023</t>
        </is>
      </c>
      <c r="B221" t="inlineStr">
        <is>
          <t>Infrastructure</t>
        </is>
      </c>
      <c r="C221" t="inlineStr">
        <is>
          <t>서울-춘천고속도로 리파이낸싱 (지분)</t>
        </is>
      </c>
      <c r="D221" t="inlineStr">
        <is>
          <t>칸서스자산운용</t>
        </is>
      </c>
      <c r="E221" t="inlineStr">
        <is>
          <t>KOR</t>
        </is>
      </c>
      <c r="F221" t="inlineStr">
        <is>
          <t>BTO</t>
        </is>
      </c>
      <c r="G221" t="inlineStr">
        <is>
          <t>Transportation</t>
        </is>
      </c>
    </row>
    <row r="222">
      <c r="A222" t="inlineStr">
        <is>
          <t>BS00001024</t>
        </is>
      </c>
      <c r="B222" t="inlineStr">
        <is>
          <t>Real_Estate</t>
        </is>
      </c>
      <c r="C222" t="inlineStr">
        <is>
          <t>전주 에코시티 3BL
임대주택 개발사업</t>
        </is>
      </c>
      <c r="D222" t="inlineStr">
        <is>
          <t>리딩투자증권</t>
        </is>
      </c>
      <c r="E222" t="inlineStr">
        <is>
          <t>KOR</t>
        </is>
      </c>
      <c r="F222" t="inlineStr">
        <is>
          <t>PF대출</t>
        </is>
      </c>
      <c r="G222" t="inlineStr">
        <is>
          <t>Residential</t>
        </is>
      </c>
    </row>
    <row r="223">
      <c r="A223" t="inlineStr">
        <is>
          <t>BS00001029</t>
        </is>
      </c>
      <c r="B223" t="inlineStr">
        <is>
          <t>VC</t>
        </is>
      </c>
      <c r="C223" t="inlineStr">
        <is>
          <t>한화 베트남 Opportunity 1호</t>
        </is>
      </c>
      <c r="D223" t="inlineStr">
        <is>
          <t>한화자산운용</t>
        </is>
      </c>
      <c r="E223" t="inlineStr">
        <is>
          <t>Asia</t>
        </is>
      </c>
      <c r="F223" t="inlineStr">
        <is>
          <t>Late</t>
        </is>
      </c>
      <c r="G223" t="inlineStr">
        <is>
          <t>General</t>
        </is>
      </c>
    </row>
    <row r="224">
      <c r="A224" t="inlineStr">
        <is>
          <t>BS00001030</t>
        </is>
      </c>
      <c r="B224" t="inlineStr">
        <is>
          <t>Real_Estate</t>
        </is>
      </c>
      <c r="C224" t="inlineStr">
        <is>
          <t>강남 N타워 선순위담보대출</t>
        </is>
      </c>
      <c r="D224" t="inlineStr">
        <is>
          <t>KB부동산신탁</t>
        </is>
      </c>
      <c r="E224" t="inlineStr">
        <is>
          <t>KOR</t>
        </is>
      </c>
      <c r="F224" t="inlineStr">
        <is>
          <t>Equity|Core</t>
        </is>
      </c>
      <c r="G224" t="inlineStr">
        <is>
          <t>Office</t>
        </is>
      </c>
    </row>
    <row r="225">
      <c r="A225" t="inlineStr">
        <is>
          <t>BS00001031</t>
        </is>
      </c>
      <c r="B225" t="inlineStr">
        <is>
          <t>Infrastructure</t>
        </is>
      </c>
      <c r="C225" t="inlineStr">
        <is>
          <t>ESS에스코 (SKD&amp;D 전기요금 절감용 ESS 설치사업)</t>
        </is>
      </c>
      <c r="D225" t="inlineStr">
        <is>
          <t>한화자산운용</t>
        </is>
      </c>
      <c r="E225" t="inlineStr">
        <is>
          <t>KOR</t>
        </is>
      </c>
      <c r="F225" t="inlineStr">
        <is>
          <t>Non-PPP</t>
        </is>
      </c>
      <c r="G225" t="inlineStr">
        <is>
          <t>Energy</t>
        </is>
      </c>
    </row>
    <row r="226">
      <c r="A226" t="inlineStr">
        <is>
          <t>BS00001032</t>
        </is>
      </c>
      <c r="B226" t="inlineStr">
        <is>
          <t>Real_Estate</t>
        </is>
      </c>
      <c r="C226" t="inlineStr">
        <is>
          <t>김포마송파주운정3 주택위탁관리부동산투자회사</t>
        </is>
      </c>
      <c r="D226" t="inlineStr">
        <is>
          <t>케이프투자증권</t>
        </is>
      </c>
      <c r="E226" t="inlineStr">
        <is>
          <t>KOR</t>
        </is>
      </c>
      <c r="F226" t="inlineStr">
        <is>
          <t>Equity|Core</t>
        </is>
      </c>
      <c r="G226" t="inlineStr">
        <is>
          <t>Residential</t>
        </is>
      </c>
    </row>
    <row r="227">
      <c r="A227" t="inlineStr">
        <is>
          <t>BS00001034</t>
        </is>
      </c>
      <c r="B227" t="inlineStr">
        <is>
          <t>Real_Estate</t>
        </is>
      </c>
      <c r="C227" t="inlineStr">
        <is>
          <t>캡스톤EU 2호</t>
        </is>
      </c>
      <c r="D227" t="inlineStr">
        <is>
          <t>캡스톤자산운용</t>
        </is>
      </c>
      <c r="E227" t="inlineStr">
        <is>
          <t>Europe</t>
        </is>
      </c>
      <c r="F227" t="inlineStr">
        <is>
          <t>Equity|Core</t>
        </is>
      </c>
      <c r="G227" t="inlineStr">
        <is>
          <t>Office</t>
        </is>
      </c>
    </row>
    <row r="228">
      <c r="A228" t="inlineStr">
        <is>
          <t>BS00001035</t>
        </is>
      </c>
      <c r="B228" t="inlineStr">
        <is>
          <t>Infrastructure</t>
        </is>
      </c>
      <c r="C228" t="inlineStr">
        <is>
          <t>광명-서울고속도로 민간투자사업</t>
        </is>
      </c>
      <c r="D228" t="inlineStr">
        <is>
          <t>KB자산운용</t>
        </is>
      </c>
      <c r="E228" t="inlineStr">
        <is>
          <t>KOR</t>
        </is>
      </c>
      <c r="F228" t="inlineStr">
        <is>
          <t>BTO</t>
        </is>
      </c>
      <c r="G228" t="inlineStr">
        <is>
          <t>Transportation</t>
        </is>
      </c>
    </row>
    <row r="229">
      <c r="A229" t="inlineStr">
        <is>
          <t>BS00001036</t>
        </is>
      </c>
      <c r="B229" t="inlineStr">
        <is>
          <t>Real_Estate</t>
        </is>
      </c>
      <c r="C229" t="inlineStr">
        <is>
          <t>신한AIM부동산제7호</t>
        </is>
      </c>
      <c r="D229" t="inlineStr">
        <is>
          <t>신한자산운용</t>
        </is>
      </c>
      <c r="E229" t="inlineStr">
        <is>
          <t>US</t>
        </is>
      </c>
      <c r="F229" t="inlineStr">
        <is>
          <t>Mezzanine|Value-add</t>
        </is>
      </c>
      <c r="G229" t="inlineStr">
        <is>
          <t>Office</t>
        </is>
      </c>
    </row>
    <row r="230">
      <c r="A230" t="inlineStr">
        <is>
          <t>BS00001041</t>
        </is>
      </c>
      <c r="B230" t="inlineStr">
        <is>
          <t>Real_Estate</t>
        </is>
      </c>
      <c r="C230" t="inlineStr">
        <is>
          <t>르네상스 호텔부지 개발 및 운영 사업</t>
        </is>
      </c>
      <c r="D230" t="inlineStr">
        <is>
          <t>이지스자산운용</t>
        </is>
      </c>
      <c r="E230" t="inlineStr">
        <is>
          <t>KOR</t>
        </is>
      </c>
      <c r="F230" t="inlineStr">
        <is>
          <t>Equity|Core</t>
        </is>
      </c>
      <c r="G230" t="inlineStr">
        <is>
          <t>Residential</t>
        </is>
      </c>
    </row>
    <row r="231">
      <c r="A231" t="inlineStr">
        <is>
          <t>BS00001044</t>
        </is>
      </c>
      <c r="B231" t="inlineStr">
        <is>
          <t>Infrastructure</t>
        </is>
      </c>
      <c r="C231" t="inlineStr">
        <is>
          <t>구리-포천고속도로 리파이낸싱</t>
        </is>
      </c>
      <c r="D231" t="inlineStr">
        <is>
          <t>KDB산업은행</t>
        </is>
      </c>
      <c r="E231" t="inlineStr">
        <is>
          <t>KOR</t>
        </is>
      </c>
      <c r="F231" t="inlineStr">
        <is>
          <t>BTO</t>
        </is>
      </c>
      <c r="G231" t="inlineStr">
        <is>
          <t>Transportation</t>
        </is>
      </c>
    </row>
    <row r="232">
      <c r="A232" t="inlineStr">
        <is>
          <t>BS00001045</t>
        </is>
      </c>
      <c r="B232" t="inlineStr">
        <is>
          <t>VC</t>
        </is>
      </c>
      <c r="C232" t="inlineStr">
        <is>
          <t>컴퍼니케이-교원 창업초기펀드</t>
        </is>
      </c>
      <c r="D232" t="inlineStr">
        <is>
          <t>컴퍼니케이파트너스</t>
        </is>
      </c>
      <c r="E232" t="inlineStr">
        <is>
          <t>KOR</t>
        </is>
      </c>
      <c r="F232" t="inlineStr">
        <is>
          <t>Early</t>
        </is>
      </c>
      <c r="G232" t="inlineStr">
        <is>
          <t>General</t>
        </is>
      </c>
    </row>
    <row r="233">
      <c r="A233" t="inlineStr">
        <is>
          <t>BS00001048</t>
        </is>
      </c>
      <c r="B233" t="inlineStr">
        <is>
          <t>Real_Estate</t>
        </is>
      </c>
      <c r="C233" t="inlineStr">
        <is>
          <t>ARES REAL ESTATE ENHANCED INCOME FUND</t>
        </is>
      </c>
      <c r="D233" t="inlineStr">
        <is>
          <t>Ares Management</t>
        </is>
      </c>
      <c r="E233" t="inlineStr">
        <is>
          <t>US</t>
        </is>
      </c>
      <c r="F233" t="inlineStr">
        <is>
          <t>Equity|Debt</t>
        </is>
      </c>
      <c r="G233" t="inlineStr">
        <is>
          <t>General</t>
        </is>
      </c>
    </row>
    <row r="234">
      <c r="A234" t="inlineStr">
        <is>
          <t>BS00001049</t>
        </is>
      </c>
      <c r="B234" t="inlineStr">
        <is>
          <t>Infrastructure</t>
        </is>
      </c>
      <c r="C234" t="inlineStr">
        <is>
          <t>교보악사 대산 연료전지</t>
        </is>
      </c>
      <c r="D234" t="inlineStr">
        <is>
          <t>교보악사자산운용</t>
        </is>
      </c>
      <c r="E234" t="inlineStr">
        <is>
          <t>KOR</t>
        </is>
      </c>
      <c r="F234" t="inlineStr">
        <is>
          <t>Non-PPP</t>
        </is>
      </c>
      <c r="G234" t="inlineStr">
        <is>
          <t>Energy</t>
        </is>
      </c>
    </row>
    <row r="235">
      <c r="A235" t="inlineStr">
        <is>
          <t>BS00001051</t>
        </is>
      </c>
      <c r="B235" t="inlineStr">
        <is>
          <t>Real_Estate</t>
        </is>
      </c>
      <c r="C235" t="inlineStr">
        <is>
          <t>이지스미국부동산221호</t>
        </is>
      </c>
      <c r="D235" t="inlineStr">
        <is>
          <t>이지스자산운용</t>
        </is>
      </c>
      <c r="E235" t="inlineStr">
        <is>
          <t>US</t>
        </is>
      </c>
      <c r="F235" t="inlineStr">
        <is>
          <t>Mezzanine|Core</t>
        </is>
      </c>
      <c r="G235" t="inlineStr">
        <is>
          <t>Office</t>
        </is>
      </c>
    </row>
    <row r="236">
      <c r="A236" t="inlineStr">
        <is>
          <t>BS00001054</t>
        </is>
      </c>
      <c r="B236" t="inlineStr">
        <is>
          <t>VC</t>
        </is>
      </c>
      <c r="C236" t="inlineStr">
        <is>
          <t>스톤브릿지 한국형유니콘 투자조합</t>
        </is>
      </c>
      <c r="D236" t="inlineStr">
        <is>
          <t>스톤브릿지벤처스</t>
        </is>
      </c>
      <c r="E236" t="inlineStr">
        <is>
          <t>KOR</t>
        </is>
      </c>
      <c r="F236" t="inlineStr">
        <is>
          <t>Early</t>
        </is>
      </c>
      <c r="G236" t="inlineStr">
        <is>
          <t>General</t>
        </is>
      </c>
    </row>
    <row r="237">
      <c r="A237" t="inlineStr">
        <is>
          <t>BS00001056</t>
        </is>
      </c>
      <c r="B237" t="inlineStr">
        <is>
          <t>Real_Estate</t>
        </is>
      </c>
      <c r="C237" t="inlineStr">
        <is>
          <t>강남 KG타워 담보대출</t>
        </is>
      </c>
      <c r="D237" t="inlineStr">
        <is>
          <t>코람코자산신탁</t>
        </is>
      </c>
      <c r="E237" t="inlineStr">
        <is>
          <t>KOR</t>
        </is>
      </c>
      <c r="F237" t="inlineStr">
        <is>
          <t>Equity|Core</t>
        </is>
      </c>
      <c r="G237" t="inlineStr">
        <is>
          <t>Office</t>
        </is>
      </c>
    </row>
    <row r="238">
      <c r="A238" t="inlineStr">
        <is>
          <t>BS00001057</t>
        </is>
      </c>
      <c r="B238" t="inlineStr">
        <is>
          <t>Real_Estate</t>
        </is>
      </c>
      <c r="C238" t="inlineStr">
        <is>
          <t>상암동 드림타워 담보대출</t>
        </is>
      </c>
      <c r="D238" t="inlineStr">
        <is>
          <t>이화자산운용</t>
        </is>
      </c>
      <c r="E238" t="inlineStr">
        <is>
          <t>KOR</t>
        </is>
      </c>
      <c r="F238" t="inlineStr">
        <is>
          <t>Equity|Core</t>
        </is>
      </c>
      <c r="G238" t="inlineStr">
        <is>
          <t>Office</t>
        </is>
      </c>
    </row>
    <row r="239">
      <c r="A239" t="inlineStr">
        <is>
          <t>BS00001058</t>
        </is>
      </c>
      <c r="B239" t="inlineStr">
        <is>
          <t>Real_Estate</t>
        </is>
      </c>
      <c r="C239" t="inlineStr">
        <is>
          <t>방배6구역 주택재건축정비사업조합 PF대출</t>
        </is>
      </c>
      <c r="D239" t="inlineStr">
        <is>
          <t>신한은행</t>
        </is>
      </c>
      <c r="E239" t="inlineStr">
        <is>
          <t>KOR</t>
        </is>
      </c>
      <c r="F239" t="inlineStr">
        <is>
          <t>Equity|Core</t>
        </is>
      </c>
      <c r="G239" t="inlineStr">
        <is>
          <t>Residential</t>
        </is>
      </c>
    </row>
    <row r="240">
      <c r="A240" t="inlineStr">
        <is>
          <t>BS00001059</t>
        </is>
      </c>
      <c r="B240" t="inlineStr">
        <is>
          <t>Real_Estate</t>
        </is>
      </c>
      <c r="C240" t="inlineStr">
        <is>
          <t>PGIM REAL ESTATE US DEBT FUND</t>
        </is>
      </c>
      <c r="D240" t="inlineStr">
        <is>
          <t>PGIM</t>
        </is>
      </c>
      <c r="E240" t="inlineStr">
        <is>
          <t>US</t>
        </is>
      </c>
      <c r="F240" t="inlineStr">
        <is>
          <t>Equity|Debt</t>
        </is>
      </c>
      <c r="G240" t="inlineStr">
        <is>
          <t>General</t>
        </is>
      </c>
    </row>
    <row r="241">
      <c r="A241" t="inlineStr">
        <is>
          <t>BS00001060</t>
        </is>
      </c>
      <c r="B241" t="inlineStr">
        <is>
          <t>Real_Estate</t>
        </is>
      </c>
      <c r="C241" t="inlineStr">
        <is>
          <t>다올KTB글로벌CREDEBT 부동산9호</t>
        </is>
      </c>
      <c r="D241" t="inlineStr">
        <is>
          <t>KTB자산운용</t>
        </is>
      </c>
      <c r="E241" t="inlineStr">
        <is>
          <t>US</t>
        </is>
      </c>
      <c r="F241" t="inlineStr">
        <is>
          <t>Senior|Value-add</t>
        </is>
      </c>
      <c r="G241" t="inlineStr">
        <is>
          <t>Hotel</t>
        </is>
      </c>
    </row>
    <row r="242">
      <c r="A242" t="inlineStr">
        <is>
          <t>BS00001061</t>
        </is>
      </c>
      <c r="B242" t="inlineStr">
        <is>
          <t>VC</t>
        </is>
      </c>
      <c r="C242" t="inlineStr">
        <is>
          <t>2018 IMM 벤처펀드</t>
        </is>
      </c>
      <c r="D242" t="inlineStr">
        <is>
          <t>IMM인베스트먼트</t>
        </is>
      </c>
      <c r="E242" t="inlineStr">
        <is>
          <t>KOR</t>
        </is>
      </c>
      <c r="F242" t="inlineStr">
        <is>
          <t>Early</t>
        </is>
      </c>
      <c r="G242" t="inlineStr">
        <is>
          <t>General</t>
        </is>
      </c>
    </row>
    <row r="243">
      <c r="A243" t="inlineStr">
        <is>
          <t>BS00001063</t>
        </is>
      </c>
      <c r="B243" t="inlineStr">
        <is>
          <t>VC</t>
        </is>
      </c>
      <c r="C243" t="inlineStr">
        <is>
          <t>2018 한화 신산업글로벌플러스업</t>
        </is>
      </c>
      <c r="D243" t="inlineStr">
        <is>
          <t>한화투자증권</t>
        </is>
      </c>
      <c r="E243" t="inlineStr">
        <is>
          <t>KOR</t>
        </is>
      </c>
      <c r="F243" t="inlineStr">
        <is>
          <t>Early</t>
        </is>
      </c>
      <c r="G243" t="inlineStr">
        <is>
          <t>General</t>
        </is>
      </c>
    </row>
    <row r="244">
      <c r="A244" t="inlineStr">
        <is>
          <t>BS00001064</t>
        </is>
      </c>
      <c r="B244" t="inlineStr">
        <is>
          <t>Infrastructure</t>
        </is>
      </c>
      <c r="C244" t="inlineStr">
        <is>
          <t>영양에코파워 (영양군 75.9MW 풍력발전사업)</t>
        </is>
      </c>
      <c r="D244" t="inlineStr">
        <is>
          <t>교보악사자산운용</t>
        </is>
      </c>
      <c r="E244" t="inlineStr">
        <is>
          <t>KOR</t>
        </is>
      </c>
      <c r="F244" t="inlineStr">
        <is>
          <t>Non-PPP</t>
        </is>
      </c>
      <c r="G244" t="inlineStr">
        <is>
          <t>Energy</t>
        </is>
      </c>
    </row>
    <row r="245">
      <c r="A245" t="inlineStr">
        <is>
          <t>BS00001065</t>
        </is>
      </c>
      <c r="B245" t="inlineStr">
        <is>
          <t>VC</t>
        </is>
      </c>
      <c r="C245" t="inlineStr">
        <is>
          <t>DCVC V</t>
        </is>
      </c>
      <c r="D245" t="inlineStr">
        <is>
          <t>DCVC</t>
        </is>
      </c>
      <c r="E245" t="inlineStr">
        <is>
          <t>US</t>
        </is>
      </c>
      <c r="F245" t="inlineStr">
        <is>
          <t>Early</t>
        </is>
      </c>
      <c r="G245" t="inlineStr">
        <is>
          <t>AI</t>
        </is>
      </c>
    </row>
    <row r="246">
      <c r="A246" t="inlineStr">
        <is>
          <t>BS00001067</t>
        </is>
      </c>
      <c r="B246" t="inlineStr">
        <is>
          <t>Real_Estate</t>
        </is>
      </c>
      <c r="C246" t="inlineStr">
        <is>
          <t>삼환빌딩 담보대출</t>
        </is>
      </c>
      <c r="D246" t="inlineStr">
        <is>
          <t>하나대체투자자산운용</t>
        </is>
      </c>
      <c r="E246" t="inlineStr">
        <is>
          <t>KOR</t>
        </is>
      </c>
      <c r="F246" t="inlineStr">
        <is>
          <t>Equity|Core</t>
        </is>
      </c>
      <c r="G246" t="inlineStr">
        <is>
          <t>Office</t>
        </is>
      </c>
    </row>
    <row r="247">
      <c r="A247" t="inlineStr">
        <is>
          <t>BS00001068</t>
        </is>
      </c>
      <c r="B247" t="inlineStr">
        <is>
          <t>Infrastructure</t>
        </is>
      </c>
      <c r="C247" t="inlineStr">
        <is>
          <t>교보악사 신재생멀티 전문투자형사모특별자산투자신탁 1호</t>
        </is>
      </c>
      <c r="D247" t="inlineStr">
        <is>
          <t>교보악사자산운용</t>
        </is>
      </c>
      <c r="E247" t="inlineStr">
        <is>
          <t>KOR</t>
        </is>
      </c>
      <c r="F247" t="inlineStr">
        <is>
          <t>Non-PPP</t>
        </is>
      </c>
      <c r="G247" t="inlineStr">
        <is>
          <t>Energy</t>
        </is>
      </c>
    </row>
    <row r="248">
      <c r="A248" t="inlineStr">
        <is>
          <t>BS00001069</t>
        </is>
      </c>
      <c r="B248" t="inlineStr">
        <is>
          <t>Infrastructure</t>
        </is>
      </c>
      <c r="C248" t="inlineStr">
        <is>
          <t>한화 GLOBAL INFRASTRUCTURE STRATEGY 3호</t>
        </is>
      </c>
      <c r="D248" t="inlineStr">
        <is>
          <t>한화자산운용</t>
        </is>
      </c>
      <c r="E248" t="inlineStr">
        <is>
          <t>Global</t>
        </is>
      </c>
      <c r="F248" t="inlineStr">
        <is>
          <t>hybrid</t>
        </is>
      </c>
      <c r="G248" t="inlineStr">
        <is>
          <t>General</t>
        </is>
      </c>
    </row>
    <row r="249">
      <c r="A249" t="inlineStr">
        <is>
          <t>BS00001073</t>
        </is>
      </c>
      <c r="B249" t="inlineStr">
        <is>
          <t>Infrastructure</t>
        </is>
      </c>
      <c r="C249" t="inlineStr">
        <is>
          <t>KB 생활인프라 BTL 전문투자형사모특별자산투자신탁</t>
        </is>
      </c>
      <c r="D249" t="inlineStr">
        <is>
          <t>KB자산운용</t>
        </is>
      </c>
      <c r="E249" t="inlineStr">
        <is>
          <t>KOR</t>
        </is>
      </c>
      <c r="F249" t="inlineStr">
        <is>
          <t>BTL</t>
        </is>
      </c>
      <c r="G249" t="inlineStr">
        <is>
          <t>Transportation</t>
        </is>
      </c>
    </row>
    <row r="250">
      <c r="A250" t="inlineStr">
        <is>
          <t>BS00001081</t>
        </is>
      </c>
      <c r="B250" t="inlineStr">
        <is>
          <t>Real_Estate</t>
        </is>
      </c>
      <c r="C250" t="inlineStr">
        <is>
          <t>유진 리스트럭쳐링 전문투자형사모투자신탁 5호</t>
        </is>
      </c>
      <c r="D250" t="inlineStr">
        <is>
          <t>유진자산운용</t>
        </is>
      </c>
      <c r="E250" t="inlineStr">
        <is>
          <t>KOR</t>
        </is>
      </c>
      <c r="F250" t="inlineStr">
        <is>
          <t>NPL</t>
        </is>
      </c>
      <c r="G250" t="inlineStr">
        <is>
          <t>Distressed</t>
        </is>
      </c>
    </row>
    <row r="251">
      <c r="A251" t="inlineStr">
        <is>
          <t>BS00001083</t>
        </is>
      </c>
      <c r="B251" t="inlineStr">
        <is>
          <t>Real_Estate</t>
        </is>
      </c>
      <c r="C251" t="inlineStr">
        <is>
          <t>BLACKSTONE REAL ESTATE PARTNERS IX</t>
        </is>
      </c>
      <c r="D251" t="inlineStr">
        <is>
          <t>Blackstone</t>
        </is>
      </c>
      <c r="E251" t="inlineStr">
        <is>
          <t>Global</t>
        </is>
      </c>
      <c r="F251" t="inlineStr">
        <is>
          <t>Senior|Core</t>
        </is>
      </c>
      <c r="G251" t="inlineStr">
        <is>
          <t>General</t>
        </is>
      </c>
    </row>
    <row r="252">
      <c r="A252" t="inlineStr">
        <is>
          <t>BS00001091</t>
        </is>
      </c>
      <c r="B252" t="inlineStr">
        <is>
          <t>Real_Estate</t>
        </is>
      </c>
      <c r="C252" t="inlineStr">
        <is>
          <t>파인트리 전문투자형사모투자신탁 8-3호</t>
        </is>
      </c>
      <c r="D252" t="inlineStr">
        <is>
          <t>파인트리자산운용</t>
        </is>
      </c>
      <c r="E252" t="inlineStr">
        <is>
          <t>KOR</t>
        </is>
      </c>
      <c r="F252" t="inlineStr">
        <is>
          <t>NPL</t>
        </is>
      </c>
      <c r="G252" t="inlineStr">
        <is>
          <t>Distressed</t>
        </is>
      </c>
    </row>
    <row r="253">
      <c r="A253" t="inlineStr">
        <is>
          <t>BS00001092</t>
        </is>
      </c>
      <c r="B253" t="inlineStr">
        <is>
          <t>Real_Estate</t>
        </is>
      </c>
      <c r="C253" t="inlineStr">
        <is>
          <t>신한AIM부동산 일반 사모10호</t>
        </is>
      </c>
      <c r="D253" t="inlineStr">
        <is>
          <t>신한자산운용</t>
        </is>
      </c>
      <c r="E253" t="inlineStr">
        <is>
          <t>US</t>
        </is>
      </c>
      <c r="F253" t="inlineStr">
        <is>
          <t>Senior|Opportunistic</t>
        </is>
      </c>
      <c r="G253" t="inlineStr">
        <is>
          <t>Mixed-use</t>
        </is>
      </c>
    </row>
    <row r="254">
      <c r="A254" t="inlineStr">
        <is>
          <t>BS00001094</t>
        </is>
      </c>
      <c r="B254" t="inlineStr">
        <is>
          <t>Real_Estate</t>
        </is>
      </c>
      <c r="C254" t="inlineStr">
        <is>
          <t>코레이트 NPL 전문투자형부동산사모투자신탁 KA6호</t>
        </is>
      </c>
      <c r="D254" t="inlineStr">
        <is>
          <t>코레이트자산운용</t>
        </is>
      </c>
      <c r="E254" t="inlineStr">
        <is>
          <t>KOR</t>
        </is>
      </c>
      <c r="F254" t="inlineStr">
        <is>
          <t>Equity|Core</t>
        </is>
      </c>
      <c r="G254" t="inlineStr">
        <is>
          <t>Distressed</t>
        </is>
      </c>
    </row>
    <row r="255">
      <c r="A255" t="inlineStr">
        <is>
          <t>BS00001097</t>
        </is>
      </c>
      <c r="B255" t="inlineStr">
        <is>
          <t>Real_Estate</t>
        </is>
      </c>
      <c r="C255" t="inlineStr">
        <is>
          <t>서울스퀘어 담보대출</t>
        </is>
      </c>
      <c r="D255" t="inlineStr">
        <is>
          <t>에이알에이자산운용</t>
        </is>
      </c>
      <c r="E255" t="inlineStr">
        <is>
          <t>KOR</t>
        </is>
      </c>
      <c r="F255" t="inlineStr">
        <is>
          <t>담보대출</t>
        </is>
      </c>
      <c r="G255" t="inlineStr">
        <is>
          <t>Office</t>
        </is>
      </c>
    </row>
    <row r="256">
      <c r="A256" t="inlineStr">
        <is>
          <t>BS00001098</t>
        </is>
      </c>
      <c r="B256" t="inlineStr">
        <is>
          <t>Real_Estate</t>
        </is>
      </c>
      <c r="C256" t="inlineStr">
        <is>
          <t>한화 DEBT STRATEGY 일반 사모 부동산  16호</t>
        </is>
      </c>
      <c r="D256" t="inlineStr">
        <is>
          <t>한화자산운용</t>
        </is>
      </c>
      <c r="E256" t="inlineStr">
        <is>
          <t>US</t>
        </is>
      </c>
      <c r="F256" t="inlineStr">
        <is>
          <t>Senior|Core</t>
        </is>
      </c>
      <c r="G256" t="inlineStr">
        <is>
          <t>General</t>
        </is>
      </c>
    </row>
    <row r="257">
      <c r="A257" t="inlineStr">
        <is>
          <t>BS00001099</t>
        </is>
      </c>
      <c r="B257" t="inlineStr">
        <is>
          <t>Infrastructure</t>
        </is>
      </c>
      <c r="C257" t="inlineStr">
        <is>
          <t>GS 동해 전력석탄화력 발전사업 리파이낸싱</t>
        </is>
      </c>
      <c r="D257" t="inlineStr">
        <is>
          <t>KDB산업은행</t>
        </is>
      </c>
      <c r="E257" t="inlineStr">
        <is>
          <t>KOR</t>
        </is>
      </c>
      <c r="F257" t="inlineStr">
        <is>
          <t>Non-PPP</t>
        </is>
      </c>
      <c r="G257" t="inlineStr">
        <is>
          <t>Energy</t>
        </is>
      </c>
    </row>
    <row r="258">
      <c r="A258" t="inlineStr">
        <is>
          <t>BS00001101</t>
        </is>
      </c>
      <c r="B258" t="inlineStr">
        <is>
          <t>Real_Estate</t>
        </is>
      </c>
      <c r="C258" t="inlineStr">
        <is>
          <t>신논현 에이프로스퀘어 담보대출</t>
        </is>
      </c>
      <c r="D258" t="inlineStr">
        <is>
          <t>마스턴투자운용</t>
        </is>
      </c>
      <c r="E258" t="inlineStr">
        <is>
          <t>KOR</t>
        </is>
      </c>
      <c r="F258" t="inlineStr">
        <is>
          <t>Equity|Core</t>
        </is>
      </c>
      <c r="G258" t="inlineStr">
        <is>
          <t>Office</t>
        </is>
      </c>
    </row>
    <row r="259">
      <c r="A259" t="inlineStr">
        <is>
          <t>BS00001103</t>
        </is>
      </c>
      <c r="B259" t="inlineStr">
        <is>
          <t>Real_Estate</t>
        </is>
      </c>
      <c r="C259" t="inlineStr">
        <is>
          <t>캡스톤US7호</t>
        </is>
      </c>
      <c r="D259" t="inlineStr">
        <is>
          <t>캡스톤자산운용</t>
        </is>
      </c>
      <c r="E259" t="inlineStr">
        <is>
          <t>US</t>
        </is>
      </c>
      <c r="F259" t="inlineStr">
        <is>
          <t>Senior|Core plus</t>
        </is>
      </c>
      <c r="G259" t="inlineStr">
        <is>
          <t>Office</t>
        </is>
      </c>
    </row>
    <row r="260">
      <c r="A260" t="inlineStr">
        <is>
          <t>BS00001104</t>
        </is>
      </c>
      <c r="B260" t="inlineStr">
        <is>
          <t>Infrastructure</t>
        </is>
      </c>
      <c r="C260" t="inlineStr">
        <is>
          <t>한강 선진병영 BTL 전문투자형사모특별자산투자신탁</t>
        </is>
      </c>
      <c r="D260" t="inlineStr">
        <is>
          <t>한강에셋자산운용</t>
        </is>
      </c>
      <c r="E260" t="inlineStr">
        <is>
          <t>KOR</t>
        </is>
      </c>
      <c r="F260" t="inlineStr">
        <is>
          <t>BTL</t>
        </is>
      </c>
      <c r="G260" t="inlineStr">
        <is>
          <t>Transportation</t>
        </is>
      </c>
    </row>
    <row r="261">
      <c r="A261" t="inlineStr">
        <is>
          <t>BS00001105</t>
        </is>
      </c>
      <c r="B261" t="inlineStr">
        <is>
          <t>Real_Estate</t>
        </is>
      </c>
      <c r="C261" t="inlineStr">
        <is>
          <t>INMARK영국 일반 사모부동산제19호</t>
        </is>
      </c>
      <c r="D261" t="inlineStr">
        <is>
          <t>인마크자산운용</t>
        </is>
      </c>
      <c r="E261" t="inlineStr">
        <is>
          <t>Europe</t>
        </is>
      </c>
      <c r="F261" t="inlineStr">
        <is>
          <t>Mezzanine|Core</t>
        </is>
      </c>
      <c r="G261" t="inlineStr">
        <is>
          <t>Office</t>
        </is>
      </c>
    </row>
    <row r="262">
      <c r="A262" t="inlineStr">
        <is>
          <t>BS00001111</t>
        </is>
      </c>
      <c r="B262" t="inlineStr">
        <is>
          <t>PD</t>
        </is>
      </c>
      <c r="C262" t="inlineStr">
        <is>
          <t>ALCENTRA Direct Lending Fund Ⅲ</t>
        </is>
      </c>
      <c r="D262" t="inlineStr">
        <is>
          <t>Alcentra</t>
        </is>
      </c>
      <c r="E262" t="inlineStr">
        <is>
          <t>Global</t>
        </is>
      </c>
      <c r="F262" t="inlineStr">
        <is>
          <t>Direct Lending</t>
        </is>
      </c>
      <c r="G262" t="inlineStr">
        <is>
          <t>Senior</t>
        </is>
      </c>
    </row>
    <row r="263">
      <c r="A263" t="inlineStr">
        <is>
          <t>BS00001112</t>
        </is>
      </c>
      <c r="B263" t="inlineStr">
        <is>
          <t>Real_Estate</t>
        </is>
      </c>
      <c r="C263" t="inlineStr">
        <is>
          <t>현대인베스트글로벌부동산14호</t>
        </is>
      </c>
      <c r="D263" t="inlineStr">
        <is>
          <t>현대인베스트먼트자산운용</t>
        </is>
      </c>
      <c r="E263" t="inlineStr">
        <is>
          <t>US</t>
        </is>
      </c>
      <c r="F263" t="inlineStr">
        <is>
          <t>Senior|Core plus</t>
        </is>
      </c>
      <c r="G263" t="inlineStr">
        <is>
          <t>Residential</t>
        </is>
      </c>
    </row>
    <row r="264">
      <c r="A264" t="inlineStr">
        <is>
          <t>BS00001113</t>
        </is>
      </c>
      <c r="B264" t="inlineStr">
        <is>
          <t>Infrastructure</t>
        </is>
      </c>
      <c r="C264" t="inlineStr">
        <is>
          <t>KB 자은풍력발전 사모특별자산투자신탁</t>
        </is>
      </c>
      <c r="D264" t="inlineStr">
        <is>
          <t>KB자산운용</t>
        </is>
      </c>
      <c r="E264" t="inlineStr">
        <is>
          <t>KOR</t>
        </is>
      </c>
      <c r="F264" t="inlineStr">
        <is>
          <t>Non-PPP</t>
        </is>
      </c>
      <c r="G264" t="inlineStr">
        <is>
          <t>Energy</t>
        </is>
      </c>
    </row>
    <row r="265">
      <c r="A265" t="inlineStr">
        <is>
          <t>BS00001114</t>
        </is>
      </c>
      <c r="B265" t="inlineStr">
        <is>
          <t>PD</t>
        </is>
      </c>
      <c r="C265" t="inlineStr">
        <is>
          <t>신한AIM 구조화  1호</t>
        </is>
      </c>
      <c r="D265" t="inlineStr">
        <is>
          <t>신한자산운용</t>
        </is>
      </c>
      <c r="E265" t="inlineStr">
        <is>
          <t>US</t>
        </is>
      </c>
      <c r="F265" t="inlineStr">
        <is>
          <t>Fund Financing</t>
        </is>
      </c>
      <c r="G265" t="inlineStr">
        <is>
          <t>Subordinate</t>
        </is>
      </c>
    </row>
    <row r="266">
      <c r="A266" t="inlineStr">
        <is>
          <t>BS00001115</t>
        </is>
      </c>
      <c r="B266" t="inlineStr">
        <is>
          <t>Infrastructure</t>
        </is>
      </c>
      <c r="C266" t="inlineStr">
        <is>
          <t>KIAMCO BTL 프로젝트 사모특별자산투자신탁 9호</t>
        </is>
      </c>
      <c r="D266" t="inlineStr">
        <is>
          <t>KDB인프라자산운용</t>
        </is>
      </c>
      <c r="E266" t="inlineStr">
        <is>
          <t>KOR</t>
        </is>
      </c>
      <c r="F266" t="inlineStr">
        <is>
          <t>BTL</t>
        </is>
      </c>
      <c r="G266" t="inlineStr">
        <is>
          <t>Transportation</t>
        </is>
      </c>
    </row>
    <row r="267">
      <c r="A267" t="inlineStr">
        <is>
          <t>BS00001117</t>
        </is>
      </c>
      <c r="B267" t="inlineStr">
        <is>
          <t>VC</t>
        </is>
      </c>
      <c r="C267" t="inlineStr">
        <is>
          <t>그로스엑셀러레이션펀드</t>
        </is>
      </c>
      <c r="D267" t="inlineStr">
        <is>
          <t>소프트뱅크벤처스아시아</t>
        </is>
      </c>
      <c r="E267" t="inlineStr">
        <is>
          <t>Asia</t>
        </is>
      </c>
      <c r="F267" t="inlineStr">
        <is>
          <t>Early</t>
        </is>
      </c>
      <c r="G267" t="inlineStr">
        <is>
          <t>General</t>
        </is>
      </c>
    </row>
    <row r="268">
      <c r="A268" t="inlineStr">
        <is>
          <t>BS00001118</t>
        </is>
      </c>
      <c r="B268" t="inlineStr">
        <is>
          <t>VC</t>
        </is>
      </c>
      <c r="C268" t="inlineStr">
        <is>
          <t>HEDOSOPHIA Partners Ⅲ</t>
        </is>
      </c>
      <c r="D268" t="inlineStr">
        <is>
          <t>Hedosophia Partners</t>
        </is>
      </c>
      <c r="E268" t="inlineStr">
        <is>
          <t>US</t>
        </is>
      </c>
      <c r="F268" t="inlineStr">
        <is>
          <t>Early</t>
        </is>
      </c>
      <c r="G268" t="inlineStr">
        <is>
          <t>General</t>
        </is>
      </c>
    </row>
    <row r="269">
      <c r="A269" t="inlineStr">
        <is>
          <t>BS00001119</t>
        </is>
      </c>
      <c r="B269" t="inlineStr">
        <is>
          <t>Real_Estate</t>
        </is>
      </c>
      <c r="C269" t="inlineStr">
        <is>
          <t>대치동 구마을제3지구 주택재건축정비사업 PF대출</t>
        </is>
      </c>
      <c r="D269" t="inlineStr">
        <is>
          <t>신영증권</t>
        </is>
      </c>
      <c r="E269" t="inlineStr">
        <is>
          <t>KOR</t>
        </is>
      </c>
      <c r="F269" t="inlineStr">
        <is>
          <t>Equity|Core</t>
        </is>
      </c>
      <c r="G269" t="inlineStr">
        <is>
          <t>Residential</t>
        </is>
      </c>
    </row>
    <row r="270">
      <c r="A270" t="inlineStr">
        <is>
          <t>BS00001126</t>
        </is>
      </c>
      <c r="B270" t="inlineStr">
        <is>
          <t>Infrastructure</t>
        </is>
      </c>
      <c r="C270" t="inlineStr">
        <is>
          <t>현대인베스트글로벌인프라대출일반사모특별자산투자신탁15호</t>
        </is>
      </c>
      <c r="D270" t="inlineStr">
        <is>
          <t>현대인베스트먼트자산운용</t>
        </is>
      </c>
      <c r="E270" t="inlineStr">
        <is>
          <t>US</t>
        </is>
      </c>
      <c r="F270" t="inlineStr">
        <is>
          <t>Non-PPP</t>
        </is>
      </c>
      <c r="G270" t="inlineStr">
        <is>
          <t>General</t>
        </is>
      </c>
    </row>
    <row r="271">
      <c r="A271" t="inlineStr">
        <is>
          <t>BS00001127</t>
        </is>
      </c>
      <c r="B271" t="inlineStr">
        <is>
          <t>Real_Estate</t>
        </is>
      </c>
      <c r="C271" t="inlineStr">
        <is>
          <t>천안시 서북구 두정동 공동주택신축사업 PF대출</t>
        </is>
      </c>
      <c r="D271" t="inlineStr">
        <is>
          <t>유진투자증권</t>
        </is>
      </c>
      <c r="E271" t="inlineStr">
        <is>
          <t>KOR</t>
        </is>
      </c>
      <c r="F271" t="inlineStr">
        <is>
          <t>Equity|Core</t>
        </is>
      </c>
      <c r="G271" t="inlineStr">
        <is>
          <t>Residential</t>
        </is>
      </c>
    </row>
    <row r="272">
      <c r="A272" t="inlineStr">
        <is>
          <t>BS00001128</t>
        </is>
      </c>
      <c r="B272" t="inlineStr">
        <is>
          <t>Real_Estate</t>
        </is>
      </c>
      <c r="C272" t="inlineStr">
        <is>
          <t>신한AIM부동산 일반 사모제13호</t>
        </is>
      </c>
      <c r="D272" t="inlineStr">
        <is>
          <t>신한자산운용</t>
        </is>
      </c>
      <c r="E272" t="inlineStr">
        <is>
          <t>US</t>
        </is>
      </c>
      <c r="F272" t="inlineStr">
        <is>
          <t>Mezzanine|Value-add</t>
        </is>
      </c>
      <c r="G272" t="inlineStr">
        <is>
          <t>Hotel</t>
        </is>
      </c>
    </row>
    <row r="273">
      <c r="A273" t="inlineStr">
        <is>
          <t>BS00001130</t>
        </is>
      </c>
      <c r="B273" t="inlineStr">
        <is>
          <t>Real_Estate</t>
        </is>
      </c>
      <c r="C273" t="inlineStr">
        <is>
          <t>BLACKSTONE REAL ESTATE DEBT STRATEGIES IV</t>
        </is>
      </c>
      <c r="D273" t="inlineStr">
        <is>
          <t>Blackstone</t>
        </is>
      </c>
      <c r="E273" t="inlineStr">
        <is>
          <t>Global</t>
        </is>
      </c>
      <c r="F273" t="inlineStr">
        <is>
          <t>Equity|Core</t>
        </is>
      </c>
      <c r="G273" t="inlineStr">
        <is>
          <t>General</t>
        </is>
      </c>
    </row>
    <row r="274">
      <c r="A274" t="inlineStr">
        <is>
          <t>BS00001134</t>
        </is>
      </c>
      <c r="B274" t="inlineStr">
        <is>
          <t>Infrastructure</t>
        </is>
      </c>
      <c r="C274" t="inlineStr">
        <is>
          <t>광백 염전태양광발전 및 ESS 연계사업</t>
        </is>
      </c>
      <c r="D274" t="inlineStr">
        <is>
          <t>교보악사자산운용</t>
        </is>
      </c>
      <c r="E274" t="inlineStr">
        <is>
          <t>KOR</t>
        </is>
      </c>
      <c r="F274" t="inlineStr">
        <is>
          <t>Non-PPP</t>
        </is>
      </c>
      <c r="G274" t="inlineStr">
        <is>
          <t>Energy</t>
        </is>
      </c>
    </row>
    <row r="275">
      <c r="A275" t="inlineStr">
        <is>
          <t>BS00001135</t>
        </is>
      </c>
      <c r="B275" t="inlineStr">
        <is>
          <t>PD</t>
        </is>
      </c>
      <c r="C275" t="inlineStr">
        <is>
          <t>NH-Amundi 선순위론 전문투자형사모투자신탁 3호</t>
        </is>
      </c>
      <c r="D275" t="inlineStr">
        <is>
          <t>NH-Amundi자산운용</t>
        </is>
      </c>
      <c r="E275" t="inlineStr">
        <is>
          <t>KOR</t>
        </is>
      </c>
      <c r="F275" t="inlineStr">
        <is>
          <t>Senior</t>
        </is>
      </c>
      <c r="G275" t="inlineStr">
        <is>
          <t>Senior</t>
        </is>
      </c>
    </row>
    <row r="276">
      <c r="A276" t="inlineStr">
        <is>
          <t>BS00001136</t>
        </is>
      </c>
      <c r="B276" t="inlineStr">
        <is>
          <t>Infrastructure</t>
        </is>
      </c>
      <c r="C276" t="inlineStr">
        <is>
          <t>NORTH HAVEN INFRASTRUCTURE PARTNERS III</t>
        </is>
      </c>
      <c r="D276" t="inlineStr">
        <is>
          <t>Morgan Stanley</t>
        </is>
      </c>
      <c r="E276" t="inlineStr">
        <is>
          <t>Global</t>
        </is>
      </c>
      <c r="F276" t="inlineStr">
        <is>
          <t>hybrid</t>
        </is>
      </c>
      <c r="G276" t="inlineStr">
        <is>
          <t>General</t>
        </is>
      </c>
    </row>
    <row r="277">
      <c r="A277" t="inlineStr">
        <is>
          <t>BS00001139</t>
        </is>
      </c>
      <c r="B277" t="inlineStr">
        <is>
          <t>Real_Estate</t>
        </is>
      </c>
      <c r="C277" t="inlineStr">
        <is>
          <t>종로타워 출자 및 담보대출 (KB 종로타워)</t>
        </is>
      </c>
      <c r="D277" t="inlineStr">
        <is>
          <t>KB자산운용</t>
        </is>
      </c>
      <c r="E277" t="inlineStr">
        <is>
          <t>KOR</t>
        </is>
      </c>
      <c r="F277" t="inlineStr">
        <is>
          <t>Equity|Core</t>
        </is>
      </c>
      <c r="G277" t="inlineStr">
        <is>
          <t>Office</t>
        </is>
      </c>
    </row>
    <row r="278">
      <c r="A278" t="inlineStr">
        <is>
          <t>BS00001141</t>
        </is>
      </c>
      <c r="B278" t="inlineStr">
        <is>
          <t>Real_Estate</t>
        </is>
      </c>
      <c r="C278" t="inlineStr">
        <is>
          <t>여의도 MBC부지복합개발사업 PF대출</t>
        </is>
      </c>
      <c r="D278" t="inlineStr">
        <is>
          <t>NH투자증권</t>
        </is>
      </c>
      <c r="E278" t="inlineStr">
        <is>
          <t>KOR</t>
        </is>
      </c>
      <c r="F278" t="inlineStr">
        <is>
          <t>Equity|Core</t>
        </is>
      </c>
      <c r="G278" t="inlineStr">
        <is>
          <t>Residential</t>
        </is>
      </c>
    </row>
    <row r="279">
      <c r="A279" t="inlineStr">
        <is>
          <t>BS00001151</t>
        </is>
      </c>
      <c r="B279" t="inlineStr">
        <is>
          <t>PE</t>
        </is>
      </c>
      <c r="C279" t="inlineStr">
        <is>
          <t>KCI 영구채 및 딜라이브 인수금융 리파이낸싱</t>
        </is>
      </c>
      <c r="D279" t="inlineStr">
        <is>
          <t>신한은행</t>
        </is>
      </c>
      <c r="E279" t="inlineStr">
        <is>
          <t>KOR</t>
        </is>
      </c>
      <c r="F279" t="inlineStr">
        <is>
          <t>인수금융</t>
        </is>
      </c>
      <c r="G279" t="inlineStr">
        <is>
          <t>General</t>
        </is>
      </c>
    </row>
    <row r="280">
      <c r="A280" t="inlineStr">
        <is>
          <t>BS00001152</t>
        </is>
      </c>
      <c r="B280" t="inlineStr">
        <is>
          <t>Real_Estate</t>
        </is>
      </c>
      <c r="C280" t="inlineStr">
        <is>
          <t>대조1구역 주택재개발조합 사업비 대출</t>
        </is>
      </c>
      <c r="D280" t="inlineStr">
        <is>
          <t>신한은행</t>
        </is>
      </c>
      <c r="E280" t="inlineStr">
        <is>
          <t>KOR</t>
        </is>
      </c>
      <c r="F280" t="inlineStr">
        <is>
          <t>Equity|Core</t>
        </is>
      </c>
      <c r="G280" t="inlineStr">
        <is>
          <t>Residential</t>
        </is>
      </c>
    </row>
    <row r="281">
      <c r="A281" t="inlineStr">
        <is>
          <t>BS00001154</t>
        </is>
      </c>
      <c r="B281" t="inlineStr">
        <is>
          <t>Infrastructure</t>
        </is>
      </c>
      <c r="C281" t="inlineStr">
        <is>
          <t>포천 파워 리파이낸싱</t>
        </is>
      </c>
      <c r="D281" t="inlineStr">
        <is>
          <t>KDB산업은행</t>
        </is>
      </c>
      <c r="E281" t="inlineStr">
        <is>
          <t>KOR</t>
        </is>
      </c>
      <c r="F281" t="inlineStr">
        <is>
          <t>Non-PPP</t>
        </is>
      </c>
      <c r="G281" t="inlineStr">
        <is>
          <t>Gas</t>
        </is>
      </c>
    </row>
    <row r="282">
      <c r="A282" t="inlineStr">
        <is>
          <t>BS00001155</t>
        </is>
      </c>
      <c r="B282" t="inlineStr">
        <is>
          <t>Real_Estate</t>
        </is>
      </c>
      <c r="C282" t="inlineStr">
        <is>
          <t>봉천동 주택재개발정비사업 사업비 대출</t>
        </is>
      </c>
      <c r="D282" t="inlineStr">
        <is>
          <t>부국증권</t>
        </is>
      </c>
      <c r="E282" t="inlineStr">
        <is>
          <t>KOR</t>
        </is>
      </c>
      <c r="F282" t="inlineStr">
        <is>
          <t>Equity|Core</t>
        </is>
      </c>
      <c r="G282" t="inlineStr">
        <is>
          <t>Residential</t>
        </is>
      </c>
    </row>
    <row r="283">
      <c r="A283" t="inlineStr">
        <is>
          <t>BS00001156</t>
        </is>
      </c>
      <c r="B283" t="inlineStr">
        <is>
          <t>Infrastructure</t>
        </is>
      </c>
      <c r="C283" t="inlineStr">
        <is>
          <t>한화 윈드솔라 전문투자형사모특별자산투자신탁 1호</t>
        </is>
      </c>
      <c r="D283" t="inlineStr">
        <is>
          <t>한화자산운용</t>
        </is>
      </c>
      <c r="E283" t="inlineStr">
        <is>
          <t>KOR</t>
        </is>
      </c>
      <c r="F283" t="inlineStr">
        <is>
          <t>Non-PPP</t>
        </is>
      </c>
      <c r="G283" t="inlineStr">
        <is>
          <t>Social</t>
        </is>
      </c>
    </row>
    <row r="284">
      <c r="A284" t="inlineStr">
        <is>
          <t>BS00001157</t>
        </is>
      </c>
      <c r="B284" t="inlineStr">
        <is>
          <t>Real_Estate</t>
        </is>
      </c>
      <c r="C284" t="inlineStr">
        <is>
          <t>서울 국제금융센터(SIFC) 담보대출 리파이낸싱</t>
        </is>
      </c>
      <c r="D284" t="inlineStr">
        <is>
          <t>국민은행</t>
        </is>
      </c>
      <c r="E284" t="inlineStr">
        <is>
          <t>KOR</t>
        </is>
      </c>
      <c r="F284" t="inlineStr">
        <is>
          <t>Equity|Core</t>
        </is>
      </c>
      <c r="G284" t="inlineStr">
        <is>
          <t>Office</t>
        </is>
      </c>
    </row>
    <row r="285">
      <c r="A285" t="inlineStr">
        <is>
          <t>BS00001159</t>
        </is>
      </c>
      <c r="B285" t="inlineStr">
        <is>
          <t>PD</t>
        </is>
      </c>
      <c r="C285" t="inlineStr">
        <is>
          <t>MCF Hyundai Fund</t>
        </is>
      </c>
      <c r="D285" t="inlineStr">
        <is>
          <t>현대인베스트먼트자산운용</t>
        </is>
      </c>
      <c r="E285" t="inlineStr">
        <is>
          <t>US</t>
        </is>
      </c>
      <c r="F285" t="inlineStr">
        <is>
          <t>Direct Lending</t>
        </is>
      </c>
      <c r="G285" t="inlineStr">
        <is>
          <t>Senior</t>
        </is>
      </c>
    </row>
    <row r="286">
      <c r="A286" t="inlineStr">
        <is>
          <t>BS00001161</t>
        </is>
      </c>
      <c r="B286" t="inlineStr">
        <is>
          <t>VC</t>
        </is>
      </c>
      <c r="C286" t="inlineStr">
        <is>
          <t>한화 드림펀드 1호</t>
        </is>
      </c>
      <c r="D286" t="inlineStr">
        <is>
          <t>한화투자증권</t>
        </is>
      </c>
      <c r="E286" t="inlineStr">
        <is>
          <t>KOR</t>
        </is>
      </c>
      <c r="F286" t="inlineStr">
        <is>
          <t>Early</t>
        </is>
      </c>
      <c r="G286" t="inlineStr">
        <is>
          <t>General</t>
        </is>
      </c>
    </row>
    <row r="287">
      <c r="A287" t="inlineStr">
        <is>
          <t>BS00001162</t>
        </is>
      </c>
      <c r="B287" t="inlineStr">
        <is>
          <t>Real_Estate</t>
        </is>
      </c>
      <c r="C287" t="inlineStr">
        <is>
          <t>용인 성복동 롯데몰 담보대출</t>
        </is>
      </c>
      <c r="D287" t="inlineStr">
        <is>
          <t>코람코자산운용</t>
        </is>
      </c>
      <c r="E287" t="inlineStr">
        <is>
          <t>KOR</t>
        </is>
      </c>
      <c r="F287" t="inlineStr">
        <is>
          <t>Equity|Core</t>
        </is>
      </c>
      <c r="G287" t="inlineStr">
        <is>
          <t>Retail</t>
        </is>
      </c>
    </row>
    <row r="288">
      <c r="A288" t="inlineStr">
        <is>
          <t>BS00001163</t>
        </is>
      </c>
      <c r="B288" t="inlineStr">
        <is>
          <t>Infrastructure</t>
        </is>
      </c>
      <c r="C288" t="inlineStr">
        <is>
          <t>평택동부 고속화도로</t>
        </is>
      </c>
      <c r="D288" t="inlineStr">
        <is>
          <t>교보악사자산운용</t>
        </is>
      </c>
      <c r="E288" t="inlineStr">
        <is>
          <t>KOR</t>
        </is>
      </c>
      <c r="F288" t="inlineStr">
        <is>
          <t>BTO</t>
        </is>
      </c>
      <c r="G288" t="inlineStr">
        <is>
          <t>Transportation</t>
        </is>
      </c>
    </row>
    <row r="289">
      <c r="A289" t="inlineStr">
        <is>
          <t>BS00001164</t>
        </is>
      </c>
      <c r="B289" t="inlineStr">
        <is>
          <t>Infrastructure</t>
        </is>
      </c>
      <c r="C289" t="inlineStr">
        <is>
          <t>현대인베스트먼트 US 가스인프라 전문투자형사모특별자산투자신탁 17호</t>
        </is>
      </c>
      <c r="D289" t="inlineStr">
        <is>
          <t>현대인베스트먼트자산운용</t>
        </is>
      </c>
      <c r="E289" t="inlineStr">
        <is>
          <t>US</t>
        </is>
      </c>
      <c r="F289" t="inlineStr">
        <is>
          <t>Non-PPP</t>
        </is>
      </c>
      <c r="G289" t="inlineStr">
        <is>
          <t>Energy</t>
        </is>
      </c>
    </row>
    <row r="290">
      <c r="A290" t="inlineStr">
        <is>
          <t>BS00001165</t>
        </is>
      </c>
      <c r="B290" t="inlineStr">
        <is>
          <t>Infrastructure</t>
        </is>
      </c>
      <c r="C290" t="inlineStr">
        <is>
          <t>신한AIM인프라 일반 사모투자신탁제3호</t>
        </is>
      </c>
      <c r="D290" t="inlineStr">
        <is>
          <t>신한자산운용</t>
        </is>
      </c>
      <c r="E290" t="inlineStr">
        <is>
          <t>Europe</t>
        </is>
      </c>
      <c r="F290" t="inlineStr">
        <is>
          <t>Non-PPP</t>
        </is>
      </c>
      <c r="G290" t="inlineStr">
        <is>
          <t>Rail</t>
        </is>
      </c>
    </row>
    <row r="291">
      <c r="A291" t="inlineStr">
        <is>
          <t>BS00001166</t>
        </is>
      </c>
      <c r="B291" t="inlineStr">
        <is>
          <t>Infrastructure</t>
        </is>
      </c>
      <c r="C291" t="inlineStr">
        <is>
          <t>시흥-서울간연결도로</t>
        </is>
      </c>
      <c r="D291" t="inlineStr">
        <is>
          <t>다비하나인프라펀드자산운용</t>
        </is>
      </c>
      <c r="E291" t="inlineStr">
        <is>
          <t>KOR</t>
        </is>
      </c>
      <c r="F291" t="inlineStr">
        <is>
          <t>BTO</t>
        </is>
      </c>
      <c r="G291" t="inlineStr">
        <is>
          <t>Transportation</t>
        </is>
      </c>
    </row>
    <row r="292">
      <c r="A292" t="inlineStr">
        <is>
          <t>BS00001167</t>
        </is>
      </c>
      <c r="B292" t="inlineStr">
        <is>
          <t>Infrastructure</t>
        </is>
      </c>
      <c r="C292" t="inlineStr">
        <is>
          <t>교보악사 신재생멀티 전문투자형사모특별자산투자신탁 2호</t>
        </is>
      </c>
      <c r="D292" t="inlineStr">
        <is>
          <t>교보악사자산운용</t>
        </is>
      </c>
      <c r="E292" t="inlineStr">
        <is>
          <t>KOR</t>
        </is>
      </c>
      <c r="F292" t="inlineStr">
        <is>
          <t>Non-PPP</t>
        </is>
      </c>
      <c r="G292" t="inlineStr">
        <is>
          <t>Social</t>
        </is>
      </c>
    </row>
    <row r="293">
      <c r="A293" t="inlineStr">
        <is>
          <t>BS00001168</t>
        </is>
      </c>
      <c r="B293" t="inlineStr">
        <is>
          <t>Infrastructure</t>
        </is>
      </c>
      <c r="C293" t="inlineStr">
        <is>
          <t>삼성 UK공항 후순위대출 전문투자형사모투자신탁 제1호</t>
        </is>
      </c>
      <c r="D293" t="inlineStr">
        <is>
          <t>삼성자산운용</t>
        </is>
      </c>
      <c r="E293" t="inlineStr">
        <is>
          <t>Europe</t>
        </is>
      </c>
      <c r="F293" t="inlineStr">
        <is>
          <t>Non-PPP</t>
        </is>
      </c>
      <c r="G293" t="inlineStr">
        <is>
          <t>Airport</t>
        </is>
      </c>
    </row>
    <row r="294">
      <c r="A294" t="inlineStr">
        <is>
          <t>BS00001169</t>
        </is>
      </c>
      <c r="B294" t="inlineStr">
        <is>
          <t>Real_Estate</t>
        </is>
      </c>
      <c r="C294" t="inlineStr">
        <is>
          <t>용인 백암물류센터 담보대출</t>
        </is>
      </c>
      <c r="D294" t="inlineStr">
        <is>
          <t>마스턴투자운용</t>
        </is>
      </c>
      <c r="E294" t="inlineStr">
        <is>
          <t>KOR</t>
        </is>
      </c>
      <c r="F294" t="inlineStr">
        <is>
          <t>담보대출</t>
        </is>
      </c>
      <c r="G294" t="inlineStr">
        <is>
          <t>Logistics</t>
        </is>
      </c>
    </row>
    <row r="295">
      <c r="A295" t="inlineStr">
        <is>
          <t>BS00001170</t>
        </is>
      </c>
      <c r="B295" t="inlineStr">
        <is>
          <t>Real_Estate</t>
        </is>
      </c>
      <c r="C295" t="inlineStr">
        <is>
          <t>대한변호사협회빌딩 담보대출</t>
        </is>
      </c>
      <c r="D295" t="inlineStr">
        <is>
          <t>제이알투자운용</t>
        </is>
      </c>
      <c r="E295" t="inlineStr">
        <is>
          <t>KOR</t>
        </is>
      </c>
      <c r="F295" t="inlineStr">
        <is>
          <t>Equity|Core</t>
        </is>
      </c>
      <c r="G295" t="inlineStr">
        <is>
          <t>Office</t>
        </is>
      </c>
    </row>
    <row r="296">
      <c r="A296" t="inlineStr">
        <is>
          <t>BS00001171</t>
        </is>
      </c>
      <c r="B296" t="inlineStr">
        <is>
          <t>Real_Estate</t>
        </is>
      </c>
      <c r="C296" t="inlineStr">
        <is>
          <t>판교 신세계조선호텔 선매입프로젝트 담보대출</t>
        </is>
      </c>
      <c r="D296" t="inlineStr">
        <is>
          <t>마스턴투자운용</t>
        </is>
      </c>
      <c r="E296" t="inlineStr">
        <is>
          <t>KOR</t>
        </is>
      </c>
      <c r="F296" t="inlineStr">
        <is>
          <t>Equity|Core</t>
        </is>
      </c>
      <c r="G296" t="inlineStr">
        <is>
          <t>Hotel</t>
        </is>
      </c>
    </row>
    <row r="297">
      <c r="A297" t="inlineStr">
        <is>
          <t>BS00001172</t>
        </is>
      </c>
      <c r="B297" t="inlineStr">
        <is>
          <t>Real_Estate</t>
        </is>
      </c>
      <c r="C297" t="inlineStr">
        <is>
          <t>부산 우암2구역 정비사업연계형기업형임대주택사업</t>
        </is>
      </c>
      <c r="D297" t="inlineStr">
        <is>
          <t>대림에이엠씨</t>
        </is>
      </c>
      <c r="E297" t="inlineStr">
        <is>
          <t>KOR</t>
        </is>
      </c>
      <c r="F297" t="inlineStr">
        <is>
          <t>Equity|Core</t>
        </is>
      </c>
      <c r="G297" t="inlineStr">
        <is>
          <t>Residential</t>
        </is>
      </c>
    </row>
    <row r="298">
      <c r="A298" t="inlineStr">
        <is>
          <t>BS00001182</t>
        </is>
      </c>
      <c r="B298" t="inlineStr">
        <is>
          <t>Real_Estate</t>
        </is>
      </c>
      <c r="C298" t="inlineStr">
        <is>
          <t>이지스미국부동산327호</t>
        </is>
      </c>
      <c r="D298" t="inlineStr">
        <is>
          <t>이지스자산운용</t>
        </is>
      </c>
      <c r="E298" t="inlineStr">
        <is>
          <t>US</t>
        </is>
      </c>
      <c r="F298" t="inlineStr">
        <is>
          <t>Senior|Core plus</t>
        </is>
      </c>
      <c r="G298" t="inlineStr">
        <is>
          <t>Residential</t>
        </is>
      </c>
    </row>
    <row r="299">
      <c r="A299" t="inlineStr">
        <is>
          <t>BS00001184</t>
        </is>
      </c>
      <c r="B299" t="inlineStr">
        <is>
          <t>Real_Estate</t>
        </is>
      </c>
      <c r="C299" t="inlineStr">
        <is>
          <t>LH 김포마송고양지축 주택개발리츠 투자 및 PF대출</t>
        </is>
      </c>
      <c r="D299" t="inlineStr">
        <is>
          <t>코람코자산운용</t>
        </is>
      </c>
      <c r="E299" t="inlineStr">
        <is>
          <t>KOR</t>
        </is>
      </c>
      <c r="F299" t="inlineStr">
        <is>
          <t>Equity|Core</t>
        </is>
      </c>
      <c r="G299" t="inlineStr">
        <is>
          <t>Residential</t>
        </is>
      </c>
    </row>
    <row r="300">
      <c r="A300" t="inlineStr">
        <is>
          <t>BS00001185</t>
        </is>
      </c>
      <c r="B300" t="inlineStr">
        <is>
          <t>Real_Estate</t>
        </is>
      </c>
      <c r="C300" t="inlineStr">
        <is>
          <t>BLACKSTONE PROPERTY PARTNERS EUROPE</t>
        </is>
      </c>
      <c r="D300" t="inlineStr">
        <is>
          <t>Blackstone</t>
        </is>
      </c>
      <c r="E300" t="inlineStr">
        <is>
          <t>Europe</t>
        </is>
      </c>
      <c r="F300" t="inlineStr">
        <is>
          <t>Equity|Core</t>
        </is>
      </c>
      <c r="G300" t="inlineStr">
        <is>
          <t>General</t>
        </is>
      </c>
    </row>
    <row r="301">
      <c r="A301" t="inlineStr">
        <is>
          <t>BS00001186</t>
        </is>
      </c>
      <c r="B301" t="inlineStr">
        <is>
          <t>Real_Estate</t>
        </is>
      </c>
      <c r="C301" t="inlineStr">
        <is>
          <t>현대인베스트 MACK US DEBT 
부동산20호</t>
        </is>
      </c>
      <c r="D301" t="inlineStr">
        <is>
          <t>현대인베스트먼트자산운용</t>
        </is>
      </c>
      <c r="E301" t="inlineStr">
        <is>
          <t>US</t>
        </is>
      </c>
      <c r="F301" t="inlineStr">
        <is>
          <t>Senior|Value-add</t>
        </is>
      </c>
      <c r="G301" t="inlineStr">
        <is>
          <t>General</t>
        </is>
      </c>
    </row>
    <row r="302">
      <c r="A302" t="inlineStr">
        <is>
          <t>BS00001187</t>
        </is>
      </c>
      <c r="B302" t="inlineStr">
        <is>
          <t>PE</t>
        </is>
      </c>
      <c r="C302" t="inlineStr">
        <is>
          <t>한화 글로벌 Co-investment 펀드 1호</t>
        </is>
      </c>
      <c r="D302" t="inlineStr">
        <is>
          <t>한화자산운용</t>
        </is>
      </c>
      <c r="E302" t="inlineStr">
        <is>
          <t>Global</t>
        </is>
      </c>
      <c r="F302" t="inlineStr">
        <is>
          <t>hybrid</t>
        </is>
      </c>
      <c r="G302" t="inlineStr">
        <is>
          <t>General</t>
        </is>
      </c>
    </row>
    <row r="303">
      <c r="A303" t="inlineStr">
        <is>
          <t>BS00001188</t>
        </is>
      </c>
      <c r="B303" t="inlineStr">
        <is>
          <t>Infrastructure</t>
        </is>
      </c>
      <c r="C303" t="inlineStr">
        <is>
          <t>신한BNPP 그린에너지 전문투자형사모특별자산투자신탁 7호</t>
        </is>
      </c>
      <c r="D303" t="inlineStr">
        <is>
          <t>신한자산운용</t>
        </is>
      </c>
      <c r="E303" t="inlineStr">
        <is>
          <t>KOR</t>
        </is>
      </c>
      <c r="F303" t="inlineStr">
        <is>
          <t>Non-PPP</t>
        </is>
      </c>
      <c r="G303" t="inlineStr">
        <is>
          <t>Energy</t>
        </is>
      </c>
    </row>
    <row r="304">
      <c r="A304" t="inlineStr">
        <is>
          <t>BS00001191</t>
        </is>
      </c>
      <c r="B304" t="inlineStr">
        <is>
          <t>Infrastructure</t>
        </is>
      </c>
      <c r="C304" t="inlineStr">
        <is>
          <t>한화 GLOBAL INFRASTRUCTURE STRATEGY 4호</t>
        </is>
      </c>
      <c r="D304" t="inlineStr">
        <is>
          <t>한화자산운용</t>
        </is>
      </c>
      <c r="E304" t="inlineStr">
        <is>
          <t>Global</t>
        </is>
      </c>
      <c r="F304" t="inlineStr">
        <is>
          <t>hybrid</t>
        </is>
      </c>
      <c r="G304" t="inlineStr">
        <is>
          <t>General</t>
        </is>
      </c>
    </row>
    <row r="305">
      <c r="A305" t="inlineStr">
        <is>
          <t>BS00001192</t>
        </is>
      </c>
      <c r="B305" t="inlineStr">
        <is>
          <t>Real_Estate</t>
        </is>
      </c>
      <c r="C305" t="inlineStr">
        <is>
          <t>센터플레이스(舊YG타워) 담보대출 (KB 부동산 3호)</t>
        </is>
      </c>
      <c r="D305" t="inlineStr">
        <is>
          <t>KB자산운용</t>
        </is>
      </c>
      <c r="E305" t="inlineStr">
        <is>
          <t>KOR</t>
        </is>
      </c>
      <c r="F305" t="inlineStr">
        <is>
          <t>Equity|Core</t>
        </is>
      </c>
      <c r="G305" t="inlineStr">
        <is>
          <t>Office</t>
        </is>
      </c>
    </row>
    <row r="306">
      <c r="A306" t="inlineStr">
        <is>
          <t>BS00001193</t>
        </is>
      </c>
      <c r="B306" t="inlineStr">
        <is>
          <t>Real_Estate</t>
        </is>
      </c>
      <c r="C306" t="inlineStr">
        <is>
          <t>INMARK 미국 전문투자형사모부동산투자신탁 22호</t>
        </is>
      </c>
      <c r="D306" t="inlineStr">
        <is>
          <t>인마크자산운용</t>
        </is>
      </c>
      <c r="E306" t="inlineStr">
        <is>
          <t>US</t>
        </is>
      </c>
      <c r="F306" t="inlineStr">
        <is>
          <t>Equity|Core</t>
        </is>
      </c>
      <c r="G306" t="inlineStr">
        <is>
          <t>Residential</t>
        </is>
      </c>
    </row>
    <row r="307">
      <c r="A307" t="inlineStr">
        <is>
          <t>BS00001194</t>
        </is>
      </c>
      <c r="B307" t="inlineStr">
        <is>
          <t>Infrastructure</t>
        </is>
      </c>
      <c r="C307" t="inlineStr">
        <is>
          <t>다비하나 BTL 전문투자형사모특별자산투자신탁 9호</t>
        </is>
      </c>
      <c r="D307" t="inlineStr">
        <is>
          <t>다비하나인프라펀드자산운용</t>
        </is>
      </c>
      <c r="E307" t="inlineStr">
        <is>
          <t>KOR</t>
        </is>
      </c>
      <c r="F307" t="inlineStr">
        <is>
          <t>BTL</t>
        </is>
      </c>
      <c r="G307" t="inlineStr">
        <is>
          <t>Transportation</t>
        </is>
      </c>
    </row>
    <row r="308">
      <c r="A308" t="inlineStr">
        <is>
          <t>BS00001196</t>
        </is>
      </c>
      <c r="B308" t="inlineStr">
        <is>
          <t>Real_Estate</t>
        </is>
      </c>
      <c r="C308" t="inlineStr">
        <is>
          <t>제주 연동 민간임대주택
HUG 보증부 대출</t>
        </is>
      </c>
      <c r="D308" t="inlineStr">
        <is>
          <t>하나자산신탁</t>
        </is>
      </c>
      <c r="E308" t="inlineStr">
        <is>
          <t>KOR</t>
        </is>
      </c>
      <c r="F308" t="inlineStr">
        <is>
          <t>PF대출</t>
        </is>
      </c>
      <c r="G308" t="inlineStr">
        <is>
          <t>Residential</t>
        </is>
      </c>
    </row>
    <row r="309">
      <c r="A309" t="inlineStr">
        <is>
          <t>BS00001197</t>
        </is>
      </c>
      <c r="B309" t="inlineStr">
        <is>
          <t>Real_Estate</t>
        </is>
      </c>
      <c r="C309" t="inlineStr">
        <is>
          <t>원효로1가 민간임대리츠
HUG보증부 대출</t>
        </is>
      </c>
      <c r="D309" t="inlineStr">
        <is>
          <t>코람코자산신탁</t>
        </is>
      </c>
      <c r="E309" t="inlineStr">
        <is>
          <t>KOR</t>
        </is>
      </c>
      <c r="F309" t="inlineStr">
        <is>
          <t>PF대출</t>
        </is>
      </c>
      <c r="G309" t="inlineStr">
        <is>
          <t>Residential</t>
        </is>
      </c>
    </row>
    <row r="310">
      <c r="A310" t="inlineStr">
        <is>
          <t>BS00001198</t>
        </is>
      </c>
      <c r="B310" t="inlineStr">
        <is>
          <t>PD</t>
        </is>
      </c>
      <c r="C310" t="inlineStr">
        <is>
          <t>현대인베스트먼트 선순위대출 1호</t>
        </is>
      </c>
      <c r="D310" t="inlineStr">
        <is>
          <t>현대인베스트먼트자산운용</t>
        </is>
      </c>
      <c r="E310" t="inlineStr">
        <is>
          <t>KOR</t>
        </is>
      </c>
      <c r="F310" t="inlineStr">
        <is>
          <t>인수금융</t>
        </is>
      </c>
      <c r="G310" t="inlineStr">
        <is>
          <t>Senior</t>
        </is>
      </c>
    </row>
    <row r="311">
      <c r="A311" t="inlineStr">
        <is>
          <t>BS00001202</t>
        </is>
      </c>
      <c r="B311" t="inlineStr">
        <is>
          <t>PD</t>
        </is>
      </c>
      <c r="C311" t="inlineStr">
        <is>
          <t>현대인베스트먼트 시니어론 20호</t>
        </is>
      </c>
      <c r="D311" t="inlineStr">
        <is>
          <t>현대인베스트먼트자산운용</t>
        </is>
      </c>
      <c r="E311" t="inlineStr">
        <is>
          <t>US</t>
        </is>
      </c>
      <c r="F311" t="inlineStr">
        <is>
          <t>Direct Lending</t>
        </is>
      </c>
      <c r="G311" t="inlineStr">
        <is>
          <t>Senior</t>
        </is>
      </c>
    </row>
    <row r="312">
      <c r="A312" t="inlineStr">
        <is>
          <t>BS00001203</t>
        </is>
      </c>
      <c r="B312" t="inlineStr">
        <is>
          <t>VC</t>
        </is>
      </c>
      <c r="C312" t="inlineStr">
        <is>
          <t>PITANGO Growth Fund Ⅱ</t>
        </is>
      </c>
      <c r="D312" t="inlineStr">
        <is>
          <t>Pitango Venture Capital</t>
        </is>
      </c>
      <c r="E312" t="inlineStr">
        <is>
          <t>MENA</t>
        </is>
      </c>
      <c r="F312" t="inlineStr">
        <is>
          <t>Late</t>
        </is>
      </c>
      <c r="G312" t="inlineStr">
        <is>
          <t>SaaS|Platform</t>
        </is>
      </c>
    </row>
    <row r="313">
      <c r="A313" t="inlineStr">
        <is>
          <t>BS00001211</t>
        </is>
      </c>
      <c r="B313" t="inlineStr">
        <is>
          <t>Real_Estate</t>
        </is>
      </c>
      <c r="C313" t="inlineStr">
        <is>
          <t>남산스퀘어 담보대출 (이지스 222호)</t>
        </is>
      </c>
      <c r="D313" t="inlineStr">
        <is>
          <t>이지스자산운용</t>
        </is>
      </c>
      <c r="E313" t="inlineStr">
        <is>
          <t>KOR</t>
        </is>
      </c>
      <c r="F313" t="inlineStr">
        <is>
          <t>Equity|Core</t>
        </is>
      </c>
      <c r="G313" t="inlineStr">
        <is>
          <t>Office</t>
        </is>
      </c>
    </row>
    <row r="314">
      <c r="A314" t="inlineStr">
        <is>
          <t>BS00001212</t>
        </is>
      </c>
      <c r="B314" t="inlineStr">
        <is>
          <t>Real_Estate</t>
        </is>
      </c>
      <c r="C314" t="inlineStr">
        <is>
          <t>한화갤러리아백화점 센터시티점 담보대출 (코람코 가치부가형 제2의3호)</t>
        </is>
      </c>
      <c r="D314" t="inlineStr">
        <is>
          <t>코람코자산신탁</t>
        </is>
      </c>
      <c r="E314" t="inlineStr">
        <is>
          <t>KOR</t>
        </is>
      </c>
      <c r="F314" t="inlineStr">
        <is>
          <t>Equity|Core</t>
        </is>
      </c>
      <c r="G314" t="inlineStr">
        <is>
          <t>Retail</t>
        </is>
      </c>
    </row>
    <row r="315">
      <c r="A315" t="inlineStr">
        <is>
          <t>BS00001213</t>
        </is>
      </c>
      <c r="B315" t="inlineStr">
        <is>
          <t>PD</t>
        </is>
      </c>
      <c r="C315" t="inlineStr">
        <is>
          <t>맥쿼리코리아오퍼튜니티즈 공동투자사모투자합자회사 1호 (엘지씨엔에스 소수지분 인수)</t>
        </is>
      </c>
      <c r="D315" t="inlineStr">
        <is>
          <t>맥쿼리코리아오퍼튜니티즈</t>
        </is>
      </c>
      <c r="E315" t="inlineStr">
        <is>
          <t>KOR</t>
        </is>
      </c>
      <c r="F315" t="inlineStr">
        <is>
          <t>Mezzanine</t>
        </is>
      </c>
      <c r="G315" t="inlineStr">
        <is>
          <t>Subordinate</t>
        </is>
      </c>
    </row>
    <row r="316">
      <c r="A316" t="inlineStr">
        <is>
          <t>BS00001214</t>
        </is>
      </c>
      <c r="B316" t="inlineStr">
        <is>
          <t>Real_Estate</t>
        </is>
      </c>
      <c r="C316" t="inlineStr">
        <is>
          <t>판교 삼평동 오피스 선순위담보대출 ABL (유러스코리아)</t>
        </is>
      </c>
      <c r="D316" t="inlineStr">
        <is>
          <t>코리아에셋투자증권</t>
        </is>
      </c>
      <c r="E316" t="inlineStr">
        <is>
          <t>KOR</t>
        </is>
      </c>
      <c r="F316" t="inlineStr">
        <is>
          <t>Equity|Core</t>
        </is>
      </c>
      <c r="G316" t="inlineStr">
        <is>
          <t>Office</t>
        </is>
      </c>
    </row>
    <row r="317">
      <c r="A317" t="inlineStr">
        <is>
          <t>BS00001215</t>
        </is>
      </c>
      <c r="B317" t="inlineStr">
        <is>
          <t>Infrastructure</t>
        </is>
      </c>
      <c r="C317" t="inlineStr">
        <is>
          <t>다비하나 BTL 전문투자형사모특별자산투자신탁 8호 (광명파주병영시설)</t>
        </is>
      </c>
      <c r="D317" t="inlineStr">
        <is>
          <t>다비하나인프라펀드자산운용</t>
        </is>
      </c>
      <c r="E317" t="inlineStr">
        <is>
          <t>KOR</t>
        </is>
      </c>
      <c r="F317" t="inlineStr">
        <is>
          <t>BTL</t>
        </is>
      </c>
      <c r="G317" t="inlineStr">
        <is>
          <t>Transportation</t>
        </is>
      </c>
    </row>
    <row r="318">
      <c r="A318" t="inlineStr">
        <is>
          <t>BS00001216</t>
        </is>
      </c>
      <c r="B318" t="inlineStr">
        <is>
          <t>Real_Estate</t>
        </is>
      </c>
      <c r="C318" t="inlineStr">
        <is>
          <t>현대시티아울렛 담보대출</t>
        </is>
      </c>
      <c r="D318" t="inlineStr">
        <is>
          <t>파인트리자산운용</t>
        </is>
      </c>
      <c r="E318" t="inlineStr">
        <is>
          <t>KOR</t>
        </is>
      </c>
      <c r="F318" t="inlineStr">
        <is>
          <t>Equity|Core</t>
        </is>
      </c>
      <c r="G318" t="inlineStr">
        <is>
          <t>Office</t>
        </is>
      </c>
    </row>
    <row r="319">
      <c r="A319" t="inlineStr">
        <is>
          <t>BS00001222</t>
        </is>
      </c>
      <c r="B319" t="inlineStr">
        <is>
          <t>Infrastructure</t>
        </is>
      </c>
      <c r="C319" t="inlineStr">
        <is>
          <t>서울-춘천고속도로 리파이낸싱 (대출)</t>
        </is>
      </c>
      <c r="D319" t="inlineStr">
        <is>
          <t>칸서스자산운용</t>
        </is>
      </c>
      <c r="E319" t="inlineStr">
        <is>
          <t>KOR</t>
        </is>
      </c>
      <c r="F319" t="inlineStr">
        <is>
          <t>BTO</t>
        </is>
      </c>
      <c r="G319" t="inlineStr">
        <is>
          <t>Transportation</t>
        </is>
      </c>
    </row>
    <row r="320">
      <c r="A320" t="inlineStr">
        <is>
          <t>BS00001223</t>
        </is>
      </c>
      <c r="B320" t="inlineStr">
        <is>
          <t>Infrastructure</t>
        </is>
      </c>
      <c r="C320" t="inlineStr">
        <is>
          <t>춘천 열병합발전 리파이낸싱 (춘천에너지)</t>
        </is>
      </c>
      <c r="D320" t="inlineStr">
        <is>
          <t>국민은행</t>
        </is>
      </c>
      <c r="E320" t="inlineStr">
        <is>
          <t>KOR</t>
        </is>
      </c>
      <c r="F320" t="inlineStr">
        <is>
          <t>Non-PPP</t>
        </is>
      </c>
      <c r="G320" t="inlineStr">
        <is>
          <t>Energy</t>
        </is>
      </c>
    </row>
    <row r="321">
      <c r="A321" t="inlineStr">
        <is>
          <t>BS00001224</t>
        </is>
      </c>
      <c r="B321" t="inlineStr">
        <is>
          <t>Infrastructure</t>
        </is>
      </c>
      <c r="C321" t="inlineStr">
        <is>
          <t>파인만 맥쿼리 글로벌인프라대출 일반 사모특별자산투자신탁 5호</t>
        </is>
      </c>
      <c r="D321" t="inlineStr">
        <is>
          <t>파인만자산운용</t>
        </is>
      </c>
      <c r="E321" t="inlineStr">
        <is>
          <t>Europe</t>
        </is>
      </c>
      <c r="F321" t="inlineStr">
        <is>
          <t>hybrid</t>
        </is>
      </c>
      <c r="G321" t="inlineStr">
        <is>
          <t>General</t>
        </is>
      </c>
    </row>
    <row r="322">
      <c r="A322" t="inlineStr">
        <is>
          <t>BS00001227</t>
        </is>
      </c>
      <c r="B322" t="inlineStr">
        <is>
          <t>PE</t>
        </is>
      </c>
      <c r="C322" t="inlineStr">
        <is>
          <t>KKR Asian Fund Ⅳ</t>
        </is>
      </c>
      <c r="D322" t="inlineStr">
        <is>
          <t>KKR</t>
        </is>
      </c>
      <c r="E322" t="inlineStr">
        <is>
          <t>Global</t>
        </is>
      </c>
      <c r="F322" t="inlineStr">
        <is>
          <t>Buyout</t>
        </is>
      </c>
      <c r="G322" t="inlineStr">
        <is>
          <t>General</t>
        </is>
      </c>
    </row>
    <row r="323">
      <c r="A323" t="inlineStr">
        <is>
          <t>BS00001233</t>
        </is>
      </c>
      <c r="B323" t="inlineStr">
        <is>
          <t>Infrastructure</t>
        </is>
      </c>
      <c r="C323" t="inlineStr">
        <is>
          <t>교보악사 신재생개발사업 전문투자형사모특별자산투자신탁 1호</t>
        </is>
      </c>
      <c r="D323" t="inlineStr">
        <is>
          <t>교보악사자산운용</t>
        </is>
      </c>
      <c r="E323" t="inlineStr">
        <is>
          <t>KOR</t>
        </is>
      </c>
      <c r="F323" t="inlineStr">
        <is>
          <t>Non-PPP</t>
        </is>
      </c>
      <c r="G323" t="inlineStr">
        <is>
          <t>Solar</t>
        </is>
      </c>
    </row>
    <row r="324">
      <c r="A324" t="inlineStr">
        <is>
          <t>BS00001234</t>
        </is>
      </c>
      <c r="B324" t="inlineStr">
        <is>
          <t>Real_Estate</t>
        </is>
      </c>
      <c r="C324" t="inlineStr">
        <is>
          <t>향군타워 담보대출 리파이낸싱</t>
        </is>
      </c>
      <c r="D324" t="inlineStr">
        <is>
          <t>미래에셋증권</t>
        </is>
      </c>
      <c r="E324" t="inlineStr">
        <is>
          <t>KOR</t>
        </is>
      </c>
      <c r="F324" t="inlineStr">
        <is>
          <t>Equity|Core</t>
        </is>
      </c>
      <c r="G324" t="inlineStr">
        <is>
          <t>Office</t>
        </is>
      </c>
    </row>
    <row r="325">
      <c r="A325" t="inlineStr">
        <is>
          <t>BS00001235</t>
        </is>
      </c>
      <c r="B325" t="inlineStr">
        <is>
          <t>Infrastructure</t>
        </is>
      </c>
      <c r="C325" t="inlineStr">
        <is>
          <t>신안군 지도읍 태양광발전사업 선순위대출</t>
        </is>
      </c>
      <c r="D325" t="inlineStr">
        <is>
          <t>교보악사자산운용</t>
        </is>
      </c>
      <c r="E325" t="inlineStr">
        <is>
          <t>KOR</t>
        </is>
      </c>
      <c r="F325" t="inlineStr">
        <is>
          <t>Non-PPP</t>
        </is>
      </c>
      <c r="G325" t="inlineStr">
        <is>
          <t>Solar</t>
        </is>
      </c>
    </row>
    <row r="326">
      <c r="A326" t="inlineStr">
        <is>
          <t>BS00001236</t>
        </is>
      </c>
      <c r="B326" t="inlineStr">
        <is>
          <t>Infrastructure</t>
        </is>
      </c>
      <c r="C326" t="inlineStr">
        <is>
          <t>강남순환도시고속도로 리파이낸싱</t>
        </is>
      </c>
      <c r="D326" t="inlineStr">
        <is>
          <t>KDB산업은행</t>
        </is>
      </c>
      <c r="E326" t="inlineStr">
        <is>
          <t>KOR</t>
        </is>
      </c>
      <c r="F326" t="inlineStr">
        <is>
          <t>BTO</t>
        </is>
      </c>
      <c r="G326" t="inlineStr">
        <is>
          <t>Transportation</t>
        </is>
      </c>
    </row>
    <row r="327">
      <c r="A327" t="inlineStr">
        <is>
          <t>BS00001241</t>
        </is>
      </c>
      <c r="B327" t="inlineStr">
        <is>
          <t>Real_Estate</t>
        </is>
      </c>
      <c r="C327" t="inlineStr">
        <is>
          <t>공평15,16지구 도시정비형재개발사업</t>
        </is>
      </c>
      <c r="D327" t="inlineStr">
        <is>
          <t>메리츠증권</t>
        </is>
      </c>
      <c r="E327" t="inlineStr">
        <is>
          <t>KOR</t>
        </is>
      </c>
      <c r="F327" t="inlineStr">
        <is>
          <t>Equity|Core</t>
        </is>
      </c>
      <c r="G327" t="inlineStr">
        <is>
          <t>Residential</t>
        </is>
      </c>
    </row>
    <row r="328">
      <c r="A328" t="inlineStr">
        <is>
          <t>BS00001245</t>
        </is>
      </c>
      <c r="B328" t="inlineStr">
        <is>
          <t>Infrastructure</t>
        </is>
      </c>
      <c r="C328" t="inlineStr">
        <is>
          <t>이지스리얼에셋 솔라 전문투자형사모투자신탁 2호</t>
        </is>
      </c>
      <c r="D328" t="inlineStr">
        <is>
          <t>이지스리얼에셋투자운용</t>
        </is>
      </c>
      <c r="E328" t="inlineStr">
        <is>
          <t>KOR</t>
        </is>
      </c>
      <c r="F328" t="inlineStr">
        <is>
          <t>Non-PPP</t>
        </is>
      </c>
      <c r="G328" t="inlineStr">
        <is>
          <t>Energy</t>
        </is>
      </c>
    </row>
    <row r="329">
      <c r="A329" t="inlineStr">
        <is>
          <t>BS00001246</t>
        </is>
      </c>
      <c r="B329" t="inlineStr">
        <is>
          <t>Real_Estate</t>
        </is>
      </c>
      <c r="C329" t="inlineStr">
        <is>
          <t>부산 연산동 더퍼스트주상복합개발사업 (뉴스타연산제이차)</t>
        </is>
      </c>
      <c r="D329" t="inlineStr">
        <is>
          <t>KB증권</t>
        </is>
      </c>
      <c r="E329" t="inlineStr">
        <is>
          <t>KOR</t>
        </is>
      </c>
      <c r="F329" t="inlineStr">
        <is>
          <t>Equity|Core</t>
        </is>
      </c>
      <c r="G329" t="inlineStr">
        <is>
          <t>Residential</t>
        </is>
      </c>
    </row>
    <row r="330">
      <c r="A330" t="inlineStr">
        <is>
          <t>BS00001248</t>
        </is>
      </c>
      <c r="B330" t="inlineStr">
        <is>
          <t>Infrastructure</t>
        </is>
      </c>
      <c r="C330" t="inlineStr">
        <is>
          <t>영암 풍력 선순위대출 리파이낸싱</t>
        </is>
      </c>
      <c r="D330" t="inlineStr">
        <is>
          <t>국민은행</t>
        </is>
      </c>
      <c r="E330" t="inlineStr">
        <is>
          <t>KOR</t>
        </is>
      </c>
      <c r="F330" t="inlineStr">
        <is>
          <t>Non-PPP</t>
        </is>
      </c>
      <c r="G330" t="inlineStr">
        <is>
          <t>Energy</t>
        </is>
      </c>
    </row>
    <row r="331">
      <c r="A331" t="inlineStr">
        <is>
          <t>BS00001250</t>
        </is>
      </c>
      <c r="B331" t="inlineStr">
        <is>
          <t>Real_Estate</t>
        </is>
      </c>
      <c r="C331" t="inlineStr">
        <is>
          <t>현대해상화재보험 강남사옥 담보대출 (코레이트타워리츠)</t>
        </is>
      </c>
      <c r="D331" t="inlineStr">
        <is>
          <t>한국토지신탁</t>
        </is>
      </c>
      <c r="E331" t="inlineStr">
        <is>
          <t>KOR</t>
        </is>
      </c>
      <c r="F331" t="inlineStr">
        <is>
          <t>Equity|Core</t>
        </is>
      </c>
      <c r="G331" t="inlineStr">
        <is>
          <t>Office</t>
        </is>
      </c>
    </row>
    <row r="332">
      <c r="A332" t="inlineStr">
        <is>
          <t>BS00001251</t>
        </is>
      </c>
      <c r="B332" t="inlineStr">
        <is>
          <t>Real_Estate</t>
        </is>
      </c>
      <c r="C332" t="inlineStr">
        <is>
          <t>평택 드림테크산업단지개발사업 리파이낸싱</t>
        </is>
      </c>
      <c r="D332" t="inlineStr">
        <is>
          <t>한화투자증권</t>
        </is>
      </c>
      <c r="E332" t="inlineStr">
        <is>
          <t>KOR</t>
        </is>
      </c>
      <c r="F332" t="inlineStr">
        <is>
          <t>Equity|Core</t>
        </is>
      </c>
      <c r="G332" t="inlineStr">
        <is>
          <t>Office</t>
        </is>
      </c>
    </row>
    <row r="333">
      <c r="A333" t="inlineStr">
        <is>
          <t>BS00001252</t>
        </is>
      </c>
      <c r="B333" t="inlineStr">
        <is>
          <t>Real_Estate</t>
        </is>
      </c>
      <c r="C333" t="inlineStr">
        <is>
          <t>신한엘타워 선순위담보대출 (신한케이 제1호 리츠)</t>
        </is>
      </c>
      <c r="D333" t="inlineStr">
        <is>
          <t>신한리츠운용</t>
        </is>
      </c>
      <c r="E333" t="inlineStr">
        <is>
          <t>KOR</t>
        </is>
      </c>
      <c r="F333" t="inlineStr">
        <is>
          <t>Equity|Core</t>
        </is>
      </c>
      <c r="G333" t="inlineStr">
        <is>
          <t>Office</t>
        </is>
      </c>
    </row>
    <row r="334">
      <c r="A334" t="inlineStr">
        <is>
          <t>BS00001253</t>
        </is>
      </c>
      <c r="B334" t="inlineStr">
        <is>
          <t>Real_Estate</t>
        </is>
      </c>
      <c r="C334" t="inlineStr">
        <is>
          <t>청담 디자이너클럽 수익증권 투자 및 담보대출 (마스턴46호)</t>
        </is>
      </c>
      <c r="D334" t="inlineStr">
        <is>
          <t>캡스톤자산운용</t>
        </is>
      </c>
      <c r="E334" t="inlineStr">
        <is>
          <t>KOR</t>
        </is>
      </c>
      <c r="F334" t="inlineStr">
        <is>
          <t>담보대출</t>
        </is>
      </c>
      <c r="G334" t="inlineStr">
        <is>
          <t>Office</t>
        </is>
      </c>
    </row>
    <row r="335">
      <c r="A335" t="inlineStr">
        <is>
          <t>BS00001255</t>
        </is>
      </c>
      <c r="B335" t="inlineStr">
        <is>
          <t>Infrastructure</t>
        </is>
      </c>
      <c r="C335" t="inlineStr">
        <is>
          <t>NH-AMUNDI 아부다비인프라일반사모특별자산투자신탁2호</t>
        </is>
      </c>
      <c r="D335" t="inlineStr">
        <is>
          <t>NH-Amundi자산운용</t>
        </is>
      </c>
      <c r="E335" t="inlineStr">
        <is>
          <t>MENA</t>
        </is>
      </c>
      <c r="F335" t="inlineStr">
        <is>
          <t>Non-PPP</t>
        </is>
      </c>
      <c r="G335" t="inlineStr">
        <is>
          <t>Gas</t>
        </is>
      </c>
    </row>
    <row r="336">
      <c r="A336" t="inlineStr">
        <is>
          <t>BS00001257</t>
        </is>
      </c>
      <c r="B336" t="inlineStr">
        <is>
          <t>Real_Estate</t>
        </is>
      </c>
      <c r="C336" t="inlineStr">
        <is>
          <t>씨티센터타워 담보대출 리파이낸싱</t>
        </is>
      </c>
      <c r="D336" t="inlineStr">
        <is>
          <t>하나대체투자자산운용</t>
        </is>
      </c>
      <c r="E336" t="inlineStr">
        <is>
          <t>KOR</t>
        </is>
      </c>
      <c r="F336" t="inlineStr">
        <is>
          <t>Equity|Core</t>
        </is>
      </c>
      <c r="G336" t="inlineStr">
        <is>
          <t>Office</t>
        </is>
      </c>
    </row>
    <row r="337">
      <c r="A337" t="inlineStr">
        <is>
          <t>BS00001258</t>
        </is>
      </c>
      <c r="B337" t="inlineStr">
        <is>
          <t>PE</t>
        </is>
      </c>
      <c r="C337" t="inlineStr">
        <is>
          <t>CORNELL Capital KDC Co-Invest</t>
        </is>
      </c>
      <c r="D337" t="inlineStr">
        <is>
          <t>Cornell Capital</t>
        </is>
      </c>
      <c r="E337" t="inlineStr">
        <is>
          <t>Canada</t>
        </is>
      </c>
      <c r="F337" t="inlineStr">
        <is>
          <t>Buyout</t>
        </is>
      </c>
      <c r="G337" t="inlineStr">
        <is>
          <t>Cosmetic</t>
        </is>
      </c>
    </row>
    <row r="338">
      <c r="A338" t="inlineStr">
        <is>
          <t>BS00001259</t>
        </is>
      </c>
      <c r="B338" t="inlineStr">
        <is>
          <t>Real_Estate</t>
        </is>
      </c>
      <c r="C338" t="inlineStr">
        <is>
          <t>대구 화원파크뷰 우방아이유쉘 공동주택개발사업 PF 리파이낸싱</t>
        </is>
      </c>
      <c r="D338" t="inlineStr">
        <is>
          <t>한국투자증권</t>
        </is>
      </c>
      <c r="E338" t="inlineStr">
        <is>
          <t>KOR</t>
        </is>
      </c>
      <c r="F338" t="inlineStr">
        <is>
          <t>Equity|Core</t>
        </is>
      </c>
      <c r="G338" t="inlineStr">
        <is>
          <t>Residential</t>
        </is>
      </c>
    </row>
    <row r="339">
      <c r="A339" t="inlineStr">
        <is>
          <t>BS00001260</t>
        </is>
      </c>
      <c r="B339" t="inlineStr">
        <is>
          <t>Infrastructure</t>
        </is>
      </c>
      <c r="C339" t="inlineStr">
        <is>
          <t>다올KTB유럽인프라대출일반사모투자신탁제32호</t>
        </is>
      </c>
      <c r="D339" t="inlineStr">
        <is>
          <t>KTB자산운용</t>
        </is>
      </c>
      <c r="E339" t="inlineStr">
        <is>
          <t>Global</t>
        </is>
      </c>
      <c r="F339" t="inlineStr">
        <is>
          <t>hybrid</t>
        </is>
      </c>
      <c r="G339" t="inlineStr">
        <is>
          <t>General</t>
        </is>
      </c>
    </row>
    <row r="340">
      <c r="A340" t="inlineStr">
        <is>
          <t>BS00001261</t>
        </is>
      </c>
      <c r="B340" t="inlineStr">
        <is>
          <t>Real_Estate</t>
        </is>
      </c>
      <c r="C340" t="inlineStr">
        <is>
          <t>아이콘역삼타워 담보대출 (아쎈다스코리아 5호)</t>
        </is>
      </c>
      <c r="D340" t="inlineStr">
        <is>
          <t>아쎈다스자산운용</t>
        </is>
      </c>
      <c r="E340" t="inlineStr">
        <is>
          <t>KOR</t>
        </is>
      </c>
      <c r="F340" t="inlineStr">
        <is>
          <t>Equity|Core</t>
        </is>
      </c>
      <c r="G340" t="inlineStr">
        <is>
          <t>Office</t>
        </is>
      </c>
    </row>
    <row r="341">
      <c r="A341" t="inlineStr">
        <is>
          <t>BS00001262</t>
        </is>
      </c>
      <c r="B341" t="inlineStr">
        <is>
          <t>Infrastructure</t>
        </is>
      </c>
      <c r="C341" t="inlineStr">
        <is>
          <t>흥국 하이클래스 전문투자형사모특별자산투자신탁 58호</t>
        </is>
      </c>
      <c r="D341" t="inlineStr">
        <is>
          <t>흥국자산운용</t>
        </is>
      </c>
      <c r="E341" t="inlineStr">
        <is>
          <t>KOR</t>
        </is>
      </c>
      <c r="F341" t="inlineStr">
        <is>
          <t>Non-PPP</t>
        </is>
      </c>
      <c r="G341" t="inlineStr">
        <is>
          <t>Energy</t>
        </is>
      </c>
    </row>
    <row r="342">
      <c r="A342" t="inlineStr">
        <is>
          <t>BS00001263</t>
        </is>
      </c>
      <c r="B342" t="inlineStr">
        <is>
          <t>Infrastructure</t>
        </is>
      </c>
      <c r="C342" t="inlineStr">
        <is>
          <t>한화 PIS GLOBAL PLANT 일반사모특별자산투자신탁1호</t>
        </is>
      </c>
      <c r="D342" t="inlineStr">
        <is>
          <t>한화자산운용</t>
        </is>
      </c>
      <c r="E342" t="inlineStr">
        <is>
          <t>Global</t>
        </is>
      </c>
      <c r="F342" t="inlineStr">
        <is>
          <t>hybrid</t>
        </is>
      </c>
      <c r="G342" t="inlineStr">
        <is>
          <t>General</t>
        </is>
      </c>
    </row>
    <row r="343">
      <c r="A343" t="inlineStr">
        <is>
          <t>BS00001264</t>
        </is>
      </c>
      <c r="B343" t="inlineStr">
        <is>
          <t>Real_Estate</t>
        </is>
      </c>
      <c r="C343" t="inlineStr">
        <is>
          <t>BLUE OWL DIGITAL INFRASTRUCTURE II-B LP</t>
        </is>
      </c>
      <c r="D343" t="inlineStr">
        <is>
          <t>IPI Partners</t>
        </is>
      </c>
      <c r="E343" t="inlineStr">
        <is>
          <t>Global</t>
        </is>
      </c>
      <c r="F343" t="inlineStr">
        <is>
          <t>Mezzanine|Core</t>
        </is>
      </c>
      <c r="G343" t="inlineStr">
        <is>
          <t>General</t>
        </is>
      </c>
    </row>
    <row r="344">
      <c r="A344" t="inlineStr">
        <is>
          <t>BS00001266</t>
        </is>
      </c>
      <c r="B344" t="inlineStr">
        <is>
          <t>Infrastructure</t>
        </is>
      </c>
      <c r="C344" t="inlineStr">
        <is>
          <t>부산신항제2배후도로 리파이낸싱 (ABS)</t>
        </is>
      </c>
      <c r="D344" t="inlineStr">
        <is>
          <t>칸서스자산운용</t>
        </is>
      </c>
      <c r="E344" t="inlineStr">
        <is>
          <t>KOR</t>
        </is>
      </c>
      <c r="F344" t="inlineStr">
        <is>
          <t>BTO</t>
        </is>
      </c>
      <c r="G344" t="inlineStr">
        <is>
          <t>Transportation</t>
        </is>
      </c>
    </row>
    <row r="345">
      <c r="A345" t="inlineStr">
        <is>
          <t>BS00001269</t>
        </is>
      </c>
      <c r="B345" t="inlineStr">
        <is>
          <t>Real_Estate</t>
        </is>
      </c>
      <c r="C345" t="inlineStr">
        <is>
          <t>시그니처타워 담보대출</t>
        </is>
      </c>
      <c r="D345" t="inlineStr">
        <is>
          <t>이지스자산운용</t>
        </is>
      </c>
      <c r="E345" t="inlineStr">
        <is>
          <t>KOR</t>
        </is>
      </c>
      <c r="F345" t="inlineStr">
        <is>
          <t>담보대출</t>
        </is>
      </c>
      <c r="G345" t="inlineStr">
        <is>
          <t>Office</t>
        </is>
      </c>
    </row>
    <row r="346">
      <c r="A346" t="inlineStr">
        <is>
          <t>BS00001270</t>
        </is>
      </c>
      <c r="B346" t="inlineStr">
        <is>
          <t>Real_Estate</t>
        </is>
      </c>
      <c r="C346" t="inlineStr">
        <is>
          <t>여의도 KB금융타워 담보대출 (코람코 125호)</t>
        </is>
      </c>
      <c r="D346" t="inlineStr">
        <is>
          <t>코람코자산운용</t>
        </is>
      </c>
      <c r="E346" t="inlineStr">
        <is>
          <t>KOR</t>
        </is>
      </c>
      <c r="F346" t="inlineStr">
        <is>
          <t>Equity|Core</t>
        </is>
      </c>
      <c r="G346" t="inlineStr">
        <is>
          <t>Office</t>
        </is>
      </c>
    </row>
    <row r="347">
      <c r="A347" t="inlineStr">
        <is>
          <t>BS00001272</t>
        </is>
      </c>
      <c r="B347" t="inlineStr">
        <is>
          <t>VC</t>
        </is>
      </c>
      <c r="C347" t="inlineStr">
        <is>
          <t>한화 Asia Growth 전문투자형사모증권투자신탁 1호</t>
        </is>
      </c>
      <c r="D347" t="inlineStr">
        <is>
          <t>한화자산운용</t>
        </is>
      </c>
      <c r="E347" t="inlineStr">
        <is>
          <t>Asia</t>
        </is>
      </c>
      <c r="F347" t="inlineStr">
        <is>
          <t>상장주식</t>
        </is>
      </c>
      <c r="G347" t="inlineStr">
        <is>
          <t>General</t>
        </is>
      </c>
    </row>
    <row r="348">
      <c r="A348" t="inlineStr">
        <is>
          <t>BS00001273</t>
        </is>
      </c>
      <c r="B348" t="inlineStr">
        <is>
          <t>PD</t>
        </is>
      </c>
      <c r="C348" t="inlineStr">
        <is>
          <t>신한BNPP VDF 전문투자형사모투자신탁 1호(H)</t>
        </is>
      </c>
      <c r="D348" t="inlineStr">
        <is>
          <t>신한자산운용</t>
        </is>
      </c>
      <c r="E348" t="inlineStr">
        <is>
          <t>US</t>
        </is>
      </c>
      <c r="F348" t="inlineStr">
        <is>
          <t>Distressed</t>
        </is>
      </c>
      <c r="G348" t="inlineStr">
        <is>
          <t>Distressed</t>
        </is>
      </c>
    </row>
    <row r="349">
      <c r="A349" t="inlineStr">
        <is>
          <t>BS00001274</t>
        </is>
      </c>
      <c r="B349" t="inlineStr">
        <is>
          <t>Real_Estate</t>
        </is>
      </c>
      <c r="C349" t="inlineStr">
        <is>
          <t>여의도 하나금융투자빌딩 담보대출 리파이낸싱 (코크렙제30호)</t>
        </is>
      </c>
      <c r="D349" t="inlineStr">
        <is>
          <t>코람코자산신탁</t>
        </is>
      </c>
      <c r="E349" t="inlineStr">
        <is>
          <t>KOR</t>
        </is>
      </c>
      <c r="F349" t="inlineStr">
        <is>
          <t>Equity|Core</t>
        </is>
      </c>
      <c r="G349" t="inlineStr">
        <is>
          <t>Office</t>
        </is>
      </c>
    </row>
    <row r="350">
      <c r="A350" t="inlineStr">
        <is>
          <t>BS00001281</t>
        </is>
      </c>
      <c r="B350" t="inlineStr">
        <is>
          <t>Real_Estate</t>
        </is>
      </c>
      <c r="C350" t="inlineStr">
        <is>
          <t>부산 대연4구역 주택재건축정비사업 PF대출 (대연4재건축조합)</t>
        </is>
      </c>
      <c r="D350" t="inlineStr">
        <is>
          <t>신한은행</t>
        </is>
      </c>
      <c r="E350" t="inlineStr">
        <is>
          <t>KOR</t>
        </is>
      </c>
      <c r="F350" t="inlineStr">
        <is>
          <t>Equity|Core</t>
        </is>
      </c>
      <c r="G350" t="inlineStr">
        <is>
          <t>Residential</t>
        </is>
      </c>
    </row>
    <row r="351">
      <c r="A351" t="inlineStr">
        <is>
          <t>BS00001282</t>
        </is>
      </c>
      <c r="B351" t="inlineStr">
        <is>
          <t>Real_Estate</t>
        </is>
      </c>
      <c r="C351" t="inlineStr">
        <is>
          <t>부동산개발 블라인드펀드 투자 (캡스톤자산운용)</t>
        </is>
      </c>
      <c r="D351" t="inlineStr">
        <is>
          <t>캡스톤자산운용</t>
        </is>
      </c>
      <c r="E351" t="inlineStr">
        <is>
          <t>KOR</t>
        </is>
      </c>
      <c r="F351" t="inlineStr">
        <is>
          <t>PF대출</t>
        </is>
      </c>
      <c r="G351" t="inlineStr">
        <is>
          <t>Office</t>
        </is>
      </c>
    </row>
    <row r="352">
      <c r="A352" t="inlineStr">
        <is>
          <t>BS00001283</t>
        </is>
      </c>
      <c r="B352" t="inlineStr">
        <is>
          <t>Infrastructure</t>
        </is>
      </c>
      <c r="C352" t="inlineStr">
        <is>
          <t>신한BNPP 그린뉴딜 전문투자형 사모특별자산투자신탁 2호</t>
        </is>
      </c>
      <c r="D352" t="inlineStr">
        <is>
          <t>신한자산운용</t>
        </is>
      </c>
      <c r="E352" t="inlineStr">
        <is>
          <t>KOR</t>
        </is>
      </c>
      <c r="F352" t="inlineStr">
        <is>
          <t>Non-PPP</t>
        </is>
      </c>
      <c r="G352" t="inlineStr">
        <is>
          <t>Energy</t>
        </is>
      </c>
    </row>
    <row r="353">
      <c r="A353" t="inlineStr">
        <is>
          <t>BS00001286</t>
        </is>
      </c>
      <c r="B353" t="inlineStr">
        <is>
          <t>Real_Estate</t>
        </is>
      </c>
      <c r="C353" t="inlineStr">
        <is>
          <t>파크원복합시설 담보대출 (대출채권양수도)</t>
        </is>
      </c>
      <c r="D353" t="inlineStr">
        <is>
          <t>NH투자증권</t>
        </is>
      </c>
      <c r="E353" t="inlineStr">
        <is>
          <t>KOR</t>
        </is>
      </c>
      <c r="F353" t="inlineStr">
        <is>
          <t>Equity|Core</t>
        </is>
      </c>
      <c r="G353" t="inlineStr">
        <is>
          <t>Office</t>
        </is>
      </c>
    </row>
    <row r="354">
      <c r="A354" t="inlineStr">
        <is>
          <t>BS00001287</t>
        </is>
      </c>
      <c r="B354" t="inlineStr">
        <is>
          <t>Real_Estate</t>
        </is>
      </c>
      <c r="C354" t="inlineStr">
        <is>
          <t>제로에너지 임대리츠
HUG 보증부 대출</t>
        </is>
      </c>
      <c r="D354" t="inlineStr">
        <is>
          <t>케이프투자증권</t>
        </is>
      </c>
      <c r="E354" t="inlineStr">
        <is>
          <t>KOR</t>
        </is>
      </c>
      <c r="F354" t="inlineStr">
        <is>
          <t>PF대출</t>
        </is>
      </c>
      <c r="G354" t="inlineStr">
        <is>
          <t>Residential</t>
        </is>
      </c>
    </row>
    <row r="355">
      <c r="A355" t="inlineStr">
        <is>
          <t>BS00001289</t>
        </is>
      </c>
      <c r="B355" t="inlineStr">
        <is>
          <t>VC</t>
        </is>
      </c>
      <c r="C355" t="inlineStr">
        <is>
          <t>디에스 H-03 전문투자형사모투자신탁</t>
        </is>
      </c>
      <c r="D355" t="inlineStr">
        <is>
          <t>디에스자산운용</t>
        </is>
      </c>
      <c r="E355" t="inlineStr">
        <is>
          <t>KOR</t>
        </is>
      </c>
      <c r="F355" t="inlineStr">
        <is>
          <t>Early</t>
        </is>
      </c>
      <c r="G355" t="inlineStr">
        <is>
          <t>General</t>
        </is>
      </c>
    </row>
    <row r="356">
      <c r="A356" t="inlineStr">
        <is>
          <t>BS00001290</t>
        </is>
      </c>
      <c r="B356" t="inlineStr">
        <is>
          <t>Infrastructure</t>
        </is>
      </c>
      <c r="C356" t="inlineStr">
        <is>
          <t>한국투자 그린뉴딜에너지 전문투자형사모특별자산투자신탁 1호 (김녕 풍력발전 리파이낸싱)</t>
        </is>
      </c>
      <c r="D356" t="inlineStr">
        <is>
          <t>한국투자신탁운용</t>
        </is>
      </c>
      <c r="E356" t="inlineStr">
        <is>
          <t>KOR</t>
        </is>
      </c>
      <c r="F356" t="inlineStr">
        <is>
          <t>Non-PPP</t>
        </is>
      </c>
      <c r="G356" t="inlineStr">
        <is>
          <t>Energy</t>
        </is>
      </c>
    </row>
    <row r="357">
      <c r="A357" t="inlineStr">
        <is>
          <t>BS00001291</t>
        </is>
      </c>
      <c r="B357" t="inlineStr">
        <is>
          <t>VC</t>
        </is>
      </c>
      <c r="C357" t="inlineStr">
        <is>
          <t>해시드 벤처투자조합 1호</t>
        </is>
      </c>
      <c r="D357" t="inlineStr">
        <is>
          <t>헤시드벤처스</t>
        </is>
      </c>
      <c r="E357" t="inlineStr">
        <is>
          <t>Global</t>
        </is>
      </c>
      <c r="F357" t="inlineStr">
        <is>
          <t>Early</t>
        </is>
      </c>
      <c r="G357" t="inlineStr">
        <is>
          <t>Fintech|Blockchain</t>
        </is>
      </c>
    </row>
    <row r="358">
      <c r="A358" t="inlineStr">
        <is>
          <t>BS00001292</t>
        </is>
      </c>
      <c r="B358" t="inlineStr">
        <is>
          <t>PD</t>
        </is>
      </c>
      <c r="C358" t="inlineStr">
        <is>
          <t>H.I.G. Bayside Loan Opportunity Feeder Fund Ⅵ</t>
        </is>
      </c>
      <c r="D358" t="inlineStr">
        <is>
          <t>H.I.G Capital</t>
        </is>
      </c>
      <c r="E358" t="inlineStr">
        <is>
          <t>US</t>
        </is>
      </c>
      <c r="F358" t="inlineStr">
        <is>
          <t>Opportunistic</t>
        </is>
      </c>
      <c r="G358" t="inlineStr">
        <is>
          <t>Senior</t>
        </is>
      </c>
    </row>
    <row r="359">
      <c r="A359" t="inlineStr">
        <is>
          <t>BS00001293</t>
        </is>
      </c>
      <c r="B359" t="inlineStr">
        <is>
          <t>Real_Estate</t>
        </is>
      </c>
      <c r="C359" t="inlineStr">
        <is>
          <t>강동구 성내동 주상복합개발사업 PF대출</t>
        </is>
      </c>
      <c r="D359" t="inlineStr">
        <is>
          <t>메리츠증권</t>
        </is>
      </c>
      <c r="E359" t="inlineStr">
        <is>
          <t>KOR</t>
        </is>
      </c>
      <c r="F359" t="inlineStr">
        <is>
          <t>Equity|Core</t>
        </is>
      </c>
      <c r="G359" t="inlineStr">
        <is>
          <t>Residential</t>
        </is>
      </c>
    </row>
    <row r="360">
      <c r="A360" t="inlineStr">
        <is>
          <t>BS00001302</t>
        </is>
      </c>
      <c r="B360" t="inlineStr">
        <is>
          <t>PD</t>
        </is>
      </c>
      <c r="C360" t="inlineStr">
        <is>
          <t>신한BNPP CIP Ⅷ PBN 1호(H)</t>
        </is>
      </c>
      <c r="D360" t="inlineStr">
        <is>
          <t>신한자산운용</t>
        </is>
      </c>
      <c r="E360" t="inlineStr">
        <is>
          <t>US</t>
        </is>
      </c>
      <c r="F360" t="inlineStr">
        <is>
          <t>PE Secondary</t>
        </is>
      </c>
      <c r="G360" t="inlineStr">
        <is>
          <t>Subordinate</t>
        </is>
      </c>
    </row>
    <row r="361">
      <c r="A361" t="inlineStr">
        <is>
          <t>BS00001303</t>
        </is>
      </c>
      <c r="B361" t="inlineStr">
        <is>
          <t>PE</t>
        </is>
      </c>
      <c r="C361" t="inlineStr">
        <is>
          <t>H&amp;Q 코리아파트너스 4호</t>
        </is>
      </c>
      <c r="D361" t="inlineStr">
        <is>
          <t>H&amp;Q파트너스</t>
        </is>
      </c>
      <c r="E361" t="inlineStr">
        <is>
          <t>KOR</t>
        </is>
      </c>
      <c r="F361" t="inlineStr">
        <is>
          <t>Buyout</t>
        </is>
      </c>
      <c r="G361" t="inlineStr">
        <is>
          <t>General</t>
        </is>
      </c>
    </row>
    <row r="362">
      <c r="A362" t="inlineStr">
        <is>
          <t>BS00001307</t>
        </is>
      </c>
      <c r="B362" t="inlineStr">
        <is>
          <t>Infrastructure</t>
        </is>
      </c>
      <c r="C362" t="inlineStr">
        <is>
          <t>한강 태양광발전 전문투자형사모특별자산투자신탁 7호</t>
        </is>
      </c>
      <c r="D362" t="inlineStr">
        <is>
          <t>한강에셋자산운용</t>
        </is>
      </c>
      <c r="E362" t="inlineStr">
        <is>
          <t>KOR</t>
        </is>
      </c>
      <c r="F362" t="inlineStr">
        <is>
          <t>Non-PPP</t>
        </is>
      </c>
      <c r="G362" t="inlineStr">
        <is>
          <t>Energy</t>
        </is>
      </c>
    </row>
    <row r="363">
      <c r="A363" t="inlineStr">
        <is>
          <t>BS00001308</t>
        </is>
      </c>
      <c r="B363" t="inlineStr">
        <is>
          <t>Real_Estate</t>
        </is>
      </c>
      <c r="C363" t="inlineStr">
        <is>
          <t>서울 역삼동 오피스텔개발사업 PF대출</t>
        </is>
      </c>
      <c r="D363" t="inlineStr">
        <is>
          <t>삼성증권</t>
        </is>
      </c>
      <c r="E363" t="inlineStr">
        <is>
          <t>KOR</t>
        </is>
      </c>
      <c r="F363" t="inlineStr">
        <is>
          <t>Equity|Core</t>
        </is>
      </c>
      <c r="G363" t="inlineStr">
        <is>
          <t>Residential</t>
        </is>
      </c>
    </row>
    <row r="364">
      <c r="A364" t="inlineStr">
        <is>
          <t>BS00001310</t>
        </is>
      </c>
      <c r="B364" t="inlineStr">
        <is>
          <t>Real_Estate</t>
        </is>
      </c>
      <c r="C364" t="inlineStr">
        <is>
          <t>대구 수성구 범어동 주상복합개발사업 PF대출 리파이낸싱</t>
        </is>
      </c>
      <c r="D364" t="inlineStr">
        <is>
          <t>신한캐피탈</t>
        </is>
      </c>
      <c r="E364" t="inlineStr">
        <is>
          <t>KOR</t>
        </is>
      </c>
      <c r="F364" t="inlineStr">
        <is>
          <t>Equity|Core</t>
        </is>
      </c>
      <c r="G364" t="inlineStr">
        <is>
          <t>Residential</t>
        </is>
      </c>
    </row>
    <row r="365">
      <c r="A365" t="inlineStr">
        <is>
          <t>BS00001311</t>
        </is>
      </c>
      <c r="B365" t="inlineStr">
        <is>
          <t>Real_Estate</t>
        </is>
      </c>
      <c r="C365" t="inlineStr">
        <is>
          <t>한화갤러리아 광교점 담보대출</t>
        </is>
      </c>
      <c r="D365" t="inlineStr">
        <is>
          <t>코람코자산신탁</t>
        </is>
      </c>
      <c r="E365" t="inlineStr">
        <is>
          <t>KOR</t>
        </is>
      </c>
      <c r="F365" t="inlineStr">
        <is>
          <t>담보대출</t>
        </is>
      </c>
      <c r="G365" t="inlineStr">
        <is>
          <t>Retail</t>
        </is>
      </c>
    </row>
    <row r="366">
      <c r="A366" t="inlineStr">
        <is>
          <t>BS00001312</t>
        </is>
      </c>
      <c r="B366" t="inlineStr">
        <is>
          <t>Infrastructure</t>
        </is>
      </c>
      <c r="C366" t="inlineStr">
        <is>
          <t>KB GS파워 인수금융 전문투자형사모특별자산투자신탁</t>
        </is>
      </c>
      <c r="D366" t="inlineStr">
        <is>
          <t>KB자산운용</t>
        </is>
      </c>
      <c r="E366" t="inlineStr">
        <is>
          <t>KOR</t>
        </is>
      </c>
      <c r="F366" t="inlineStr">
        <is>
          <t>Non-PPP</t>
        </is>
      </c>
      <c r="G366" t="inlineStr">
        <is>
          <t>Energy</t>
        </is>
      </c>
    </row>
    <row r="367">
      <c r="A367" t="inlineStr">
        <is>
          <t>BS00001313</t>
        </is>
      </c>
      <c r="B367" t="inlineStr">
        <is>
          <t>VC</t>
        </is>
      </c>
      <c r="C367" t="inlineStr">
        <is>
          <t>한투-한화 디지털 헬스케어 1호</t>
        </is>
      </c>
      <c r="D367" t="inlineStr">
        <is>
          <t>한국투자PE, 한화자산운용</t>
        </is>
      </c>
      <c r="E367" t="inlineStr">
        <is>
          <t>KOR</t>
        </is>
      </c>
      <c r="F367" t="inlineStr">
        <is>
          <t>Early</t>
        </is>
      </c>
      <c r="G367" t="inlineStr">
        <is>
          <t>Healthcare</t>
        </is>
      </c>
    </row>
    <row r="368">
      <c r="A368" t="inlineStr">
        <is>
          <t>BS00001314</t>
        </is>
      </c>
      <c r="B368" t="inlineStr">
        <is>
          <t>Real_Estate</t>
        </is>
      </c>
      <c r="C368" t="inlineStr">
        <is>
          <t>가산 SKB 데이터센터</t>
        </is>
      </c>
      <c r="D368" t="inlineStr">
        <is>
          <t>이지스자산운용</t>
        </is>
      </c>
      <c r="E368" t="inlineStr">
        <is>
          <t>KOR</t>
        </is>
      </c>
      <c r="F368" t="inlineStr">
        <is>
          <t>담보대출</t>
        </is>
      </c>
      <c r="G368" t="inlineStr">
        <is>
          <t>Data Center</t>
        </is>
      </c>
    </row>
    <row r="369">
      <c r="A369" t="inlineStr">
        <is>
          <t>BS00001321</t>
        </is>
      </c>
      <c r="B369" t="inlineStr">
        <is>
          <t>PD</t>
        </is>
      </c>
      <c r="C369" t="inlineStr">
        <is>
          <t>현대인베스트먼트 선순위대출 2호</t>
        </is>
      </c>
      <c r="D369" t="inlineStr">
        <is>
          <t>현대인베스트먼트자산운용</t>
        </is>
      </c>
      <c r="E369" t="inlineStr">
        <is>
          <t>KOR</t>
        </is>
      </c>
      <c r="F369" t="inlineStr">
        <is>
          <t>인수금융</t>
        </is>
      </c>
      <c r="G369" t="inlineStr">
        <is>
          <t>Senior</t>
        </is>
      </c>
    </row>
    <row r="370">
      <c r="A370" t="inlineStr">
        <is>
          <t>BS00001324</t>
        </is>
      </c>
      <c r="B370" t="inlineStr">
        <is>
          <t>VC</t>
        </is>
      </c>
      <c r="C370" t="inlineStr">
        <is>
          <t>타이거 대체 36호</t>
        </is>
      </c>
      <c r="D370" t="inlineStr">
        <is>
          <t>타이거대체투자운용</t>
        </is>
      </c>
      <c r="E370" t="inlineStr">
        <is>
          <t>Global</t>
        </is>
      </c>
      <c r="F370" t="inlineStr">
        <is>
          <t>Late</t>
        </is>
      </c>
      <c r="G370" t="inlineStr">
        <is>
          <t>Impact|Energy|Climate</t>
        </is>
      </c>
    </row>
    <row r="371">
      <c r="A371" t="inlineStr">
        <is>
          <t>BS00001327</t>
        </is>
      </c>
      <c r="B371" t="inlineStr">
        <is>
          <t>PD</t>
        </is>
      </c>
      <c r="C371" t="inlineStr">
        <is>
          <t>ARES Capital Europe V</t>
        </is>
      </c>
      <c r="D371" t="inlineStr">
        <is>
          <t>Ares Capital</t>
        </is>
      </c>
      <c r="E371" t="inlineStr">
        <is>
          <t>Global</t>
        </is>
      </c>
      <c r="F371" t="inlineStr">
        <is>
          <t>Direct Lending</t>
        </is>
      </c>
      <c r="G371" t="inlineStr">
        <is>
          <t>Senior</t>
        </is>
      </c>
    </row>
    <row r="372">
      <c r="A372" t="inlineStr">
        <is>
          <t>BS00001328</t>
        </is>
      </c>
      <c r="B372" t="inlineStr">
        <is>
          <t>PD</t>
        </is>
      </c>
      <c r="C372" t="inlineStr">
        <is>
          <t>ANGELO GORDON Direct Lending Ⅳ</t>
        </is>
      </c>
      <c r="D372" t="inlineStr">
        <is>
          <t>Angelo Gordon</t>
        </is>
      </c>
      <c r="E372" t="inlineStr">
        <is>
          <t>Global</t>
        </is>
      </c>
      <c r="F372" t="inlineStr">
        <is>
          <t>Direct Lending</t>
        </is>
      </c>
      <c r="G372" t="inlineStr">
        <is>
          <t>Senior</t>
        </is>
      </c>
    </row>
    <row r="373">
      <c r="A373" t="inlineStr">
        <is>
          <t>BS00001331</t>
        </is>
      </c>
      <c r="B373" t="inlineStr">
        <is>
          <t>PE</t>
        </is>
      </c>
      <c r="C373" t="inlineStr">
        <is>
          <t>KKR North America Ⅷ</t>
        </is>
      </c>
      <c r="D373" t="inlineStr">
        <is>
          <t>KKR</t>
        </is>
      </c>
      <c r="E373" t="inlineStr">
        <is>
          <t>Global</t>
        </is>
      </c>
      <c r="F373" t="inlineStr">
        <is>
          <t>Buyout</t>
        </is>
      </c>
      <c r="G373" t="inlineStr">
        <is>
          <t>General</t>
        </is>
      </c>
    </row>
    <row r="374">
      <c r="A374" t="inlineStr">
        <is>
          <t>BS00001332</t>
        </is>
      </c>
      <c r="B374" t="inlineStr">
        <is>
          <t>Real_Estate</t>
        </is>
      </c>
      <c r="C374" t="inlineStr">
        <is>
          <t>이지스 미국 전문투자형사모부동산투자신탁 386호</t>
        </is>
      </c>
      <c r="D374" t="inlineStr">
        <is>
          <t>이지스자산운용</t>
        </is>
      </c>
      <c r="E374" t="inlineStr">
        <is>
          <t>US</t>
        </is>
      </c>
      <c r="F374" t="inlineStr">
        <is>
          <t>Equity|Core</t>
        </is>
      </c>
      <c r="G374" t="inlineStr">
        <is>
          <t>Hotel</t>
        </is>
      </c>
    </row>
    <row r="375">
      <c r="A375" t="inlineStr">
        <is>
          <t>BS00001333</t>
        </is>
      </c>
      <c r="B375" t="inlineStr">
        <is>
          <t>Infrastructure</t>
        </is>
      </c>
      <c r="C375" t="inlineStr">
        <is>
          <t>이지스리얼에셋 솔라 전문투자형사모투자신탁 4호</t>
        </is>
      </c>
      <c r="D375" t="inlineStr">
        <is>
          <t>이지스리얼에셋투자운용</t>
        </is>
      </c>
      <c r="E375" t="inlineStr">
        <is>
          <t>KOR</t>
        </is>
      </c>
      <c r="F375" t="inlineStr">
        <is>
          <t>Non-PPP</t>
        </is>
      </c>
      <c r="G375" t="inlineStr">
        <is>
          <t>Energy</t>
        </is>
      </c>
    </row>
    <row r="376">
      <c r="A376" t="inlineStr">
        <is>
          <t>BS00001334</t>
        </is>
      </c>
      <c r="B376" t="inlineStr">
        <is>
          <t>Real_Estate</t>
        </is>
      </c>
      <c r="C376" t="inlineStr">
        <is>
          <t>코람코 US DEBT STRATEGY 
부동산 제18-2호</t>
        </is>
      </c>
      <c r="D376" t="inlineStr">
        <is>
          <t>코람코자산운용</t>
        </is>
      </c>
      <c r="E376" t="inlineStr">
        <is>
          <t>US</t>
        </is>
      </c>
      <c r="F376" t="inlineStr">
        <is>
          <t>Equity|Core</t>
        </is>
      </c>
      <c r="G376" t="inlineStr">
        <is>
          <t>General</t>
        </is>
      </c>
    </row>
    <row r="377">
      <c r="A377" t="inlineStr">
        <is>
          <t>BS00001335</t>
        </is>
      </c>
      <c r="B377" t="inlineStr">
        <is>
          <t>PD</t>
        </is>
      </c>
      <c r="C377" t="inlineStr">
        <is>
          <t>IDINVEST Private Debt V</t>
        </is>
      </c>
      <c r="D377" t="inlineStr">
        <is>
          <t>IDInvest</t>
        </is>
      </c>
      <c r="E377" t="inlineStr">
        <is>
          <t>Global</t>
        </is>
      </c>
      <c r="F377" t="inlineStr">
        <is>
          <t>Direct Lending</t>
        </is>
      </c>
      <c r="G377" t="inlineStr">
        <is>
          <t>Senior</t>
        </is>
      </c>
    </row>
    <row r="378">
      <c r="A378" t="inlineStr">
        <is>
          <t>BS00001337</t>
        </is>
      </c>
      <c r="B378" t="inlineStr">
        <is>
          <t>Real_Estate</t>
        </is>
      </c>
      <c r="C378" t="inlineStr">
        <is>
          <t>을지로3가 6지구
오피스 개발사업</t>
        </is>
      </c>
      <c r="D378" t="inlineStr">
        <is>
          <t>한양증권</t>
        </is>
      </c>
      <c r="E378" t="inlineStr">
        <is>
          <t>KOR</t>
        </is>
      </c>
      <c r="F378" t="inlineStr">
        <is>
          <t>PF대출</t>
        </is>
      </c>
      <c r="G378" t="inlineStr">
        <is>
          <t>Office</t>
        </is>
      </c>
    </row>
    <row r="379">
      <c r="A379" t="inlineStr">
        <is>
          <t>BS00001338</t>
        </is>
      </c>
      <c r="B379" t="inlineStr">
        <is>
          <t>PD</t>
        </is>
      </c>
      <c r="C379" t="inlineStr">
        <is>
          <t>엔브이 메자닌플러스 사모투자합자회사</t>
        </is>
      </c>
      <c r="D379" t="inlineStr">
        <is>
          <t>도미누스인베스트먼트</t>
        </is>
      </c>
      <c r="E379" t="inlineStr">
        <is>
          <t>KOR</t>
        </is>
      </c>
      <c r="F379" t="inlineStr">
        <is>
          <t>Mezzanine</t>
        </is>
      </c>
      <c r="G379" t="inlineStr">
        <is>
          <t>Senior</t>
        </is>
      </c>
    </row>
    <row r="380">
      <c r="A380" t="inlineStr">
        <is>
          <t>BS00001340</t>
        </is>
      </c>
      <c r="B380" t="inlineStr">
        <is>
          <t>Infrastructure</t>
        </is>
      </c>
      <c r="C380" t="inlineStr">
        <is>
          <t>키움 맑은환경 전문투자형사모투자신탁 (천안 하수처리장)</t>
        </is>
      </c>
      <c r="D380" t="inlineStr">
        <is>
          <t>키움투자자산운용</t>
        </is>
      </c>
      <c r="E380" t="inlineStr">
        <is>
          <t>KOR</t>
        </is>
      </c>
      <c r="F380" t="inlineStr">
        <is>
          <t>BTO</t>
        </is>
      </c>
      <c r="G380" t="inlineStr">
        <is>
          <t>Transportation</t>
        </is>
      </c>
    </row>
    <row r="381">
      <c r="A381" t="inlineStr">
        <is>
          <t>BS00001341</t>
        </is>
      </c>
      <c r="B381" t="inlineStr">
        <is>
          <t>Real_Estate</t>
        </is>
      </c>
      <c r="C381" t="inlineStr">
        <is>
          <t>인천 석남동 물류센터개발사업</t>
        </is>
      </c>
      <c r="D381" t="inlineStr">
        <is>
          <t>한화투자증권</t>
        </is>
      </c>
      <c r="E381" t="inlineStr">
        <is>
          <t>KOR</t>
        </is>
      </c>
      <c r="F381" t="inlineStr">
        <is>
          <t>Equity|Core</t>
        </is>
      </c>
      <c r="G381" t="inlineStr">
        <is>
          <t>Logistics</t>
        </is>
      </c>
    </row>
    <row r="382">
      <c r="A382" t="inlineStr">
        <is>
          <t>BS00001343</t>
        </is>
      </c>
      <c r="B382" t="inlineStr">
        <is>
          <t>PD</t>
        </is>
      </c>
      <c r="C382" t="inlineStr">
        <is>
          <t>신한 HPS SLF V 1호(H)</t>
        </is>
      </c>
      <c r="D382" t="inlineStr">
        <is>
          <t>신한자산운용</t>
        </is>
      </c>
      <c r="E382" t="inlineStr">
        <is>
          <t>Global</t>
        </is>
      </c>
      <c r="F382" t="inlineStr">
        <is>
          <t>Direct Lending</t>
        </is>
      </c>
      <c r="G382" t="inlineStr">
        <is>
          <t>Senior</t>
        </is>
      </c>
    </row>
    <row r="383">
      <c r="A383" t="inlineStr">
        <is>
          <t>BS00001344</t>
        </is>
      </c>
      <c r="B383" t="inlineStr">
        <is>
          <t>Infrastructure</t>
        </is>
      </c>
      <c r="C383" t="inlineStr">
        <is>
          <t>군위 의성 82.5MW 풍력발전 선순위대출</t>
        </is>
      </c>
      <c r="D383" t="inlineStr">
        <is>
          <t>한화자산운용</t>
        </is>
      </c>
      <c r="E383" t="inlineStr">
        <is>
          <t>KOR</t>
        </is>
      </c>
      <c r="F383" t="inlineStr">
        <is>
          <t>Non-PPP</t>
        </is>
      </c>
      <c r="G383" t="inlineStr">
        <is>
          <t>Energy</t>
        </is>
      </c>
    </row>
    <row r="384">
      <c r="A384" t="inlineStr">
        <is>
          <t>BS00001351</t>
        </is>
      </c>
      <c r="B384" t="inlineStr">
        <is>
          <t>Infrastructure</t>
        </is>
      </c>
      <c r="C384" t="inlineStr">
        <is>
          <t>슈로더유럽인프라일반사모특별자산투자신탁2-2호</t>
        </is>
      </c>
      <c r="D384" t="inlineStr">
        <is>
          <t>슈로더자산운용</t>
        </is>
      </c>
      <c r="E384" t="inlineStr">
        <is>
          <t>Europe</t>
        </is>
      </c>
      <c r="F384" t="inlineStr">
        <is>
          <t>hybrid</t>
        </is>
      </c>
      <c r="G384" t="inlineStr">
        <is>
          <t>General</t>
        </is>
      </c>
    </row>
    <row r="385">
      <c r="A385" t="inlineStr">
        <is>
          <t>BS00001352</t>
        </is>
      </c>
      <c r="B385" t="inlineStr">
        <is>
          <t>Real_Estate</t>
        </is>
      </c>
      <c r="C385" t="inlineStr">
        <is>
          <t>현대인베스트 KKR 유럽부동산 1-2호</t>
        </is>
      </c>
      <c r="D385" t="inlineStr">
        <is>
          <t>현대인베스트먼트자산운용</t>
        </is>
      </c>
      <c r="E385" t="inlineStr">
        <is>
          <t>Europe</t>
        </is>
      </c>
      <c r="F385" t="inlineStr">
        <is>
          <t>Mezzanine|Value-add</t>
        </is>
      </c>
      <c r="G385" t="inlineStr">
        <is>
          <t>General</t>
        </is>
      </c>
    </row>
    <row r="386">
      <c r="A386" t="inlineStr">
        <is>
          <t>BS00001353</t>
        </is>
      </c>
      <c r="B386" t="inlineStr">
        <is>
          <t>PE</t>
        </is>
      </c>
      <c r="C386" t="inlineStr">
        <is>
          <t>TPG Rise Climate</t>
        </is>
      </c>
      <c r="D386" t="inlineStr">
        <is>
          <t>TPG</t>
        </is>
      </c>
      <c r="E386" t="inlineStr">
        <is>
          <t>Global</t>
        </is>
      </c>
      <c r="F386" t="inlineStr">
        <is>
          <t>Buyout</t>
        </is>
      </c>
      <c r="G386" t="inlineStr">
        <is>
          <t>Climate Tech</t>
        </is>
      </c>
    </row>
    <row r="387">
      <c r="A387" t="inlineStr">
        <is>
          <t>BS00001355</t>
        </is>
      </c>
      <c r="B387" t="inlineStr">
        <is>
          <t>Real_Estate</t>
        </is>
      </c>
      <c r="C387" t="inlineStr">
        <is>
          <t>마곡 마이스복합단지개발사업 PF대출</t>
        </is>
      </c>
      <c r="D387" t="inlineStr">
        <is>
          <t>메리츠증권</t>
        </is>
      </c>
      <c r="E387" t="inlineStr">
        <is>
          <t>KOR</t>
        </is>
      </c>
      <c r="F387" t="inlineStr">
        <is>
          <t>Equity|Core</t>
        </is>
      </c>
      <c r="G387" t="inlineStr">
        <is>
          <t>Mixed</t>
        </is>
      </c>
    </row>
    <row r="388">
      <c r="A388" t="inlineStr">
        <is>
          <t>BS00001356</t>
        </is>
      </c>
      <c r="B388" t="inlineStr">
        <is>
          <t>Infrastructure</t>
        </is>
      </c>
      <c r="C388" t="inlineStr">
        <is>
          <t>디에스파워 리파이낸싱 (오산세교집단에너지)</t>
        </is>
      </c>
      <c r="E388" t="inlineStr">
        <is>
          <t>KOR</t>
        </is>
      </c>
      <c r="F388" t="inlineStr">
        <is>
          <t>Non-PPP</t>
        </is>
      </c>
      <c r="G388" t="inlineStr">
        <is>
          <t>Energy</t>
        </is>
      </c>
    </row>
    <row r="389">
      <c r="A389" t="inlineStr">
        <is>
          <t>BS00001357</t>
        </is>
      </c>
      <c r="B389" t="inlineStr">
        <is>
          <t>Real_Estate</t>
        </is>
      </c>
      <c r="C389" t="inlineStr">
        <is>
          <t>대구 동구 공동주택개발사업 PF대출 리파이낸싱</t>
        </is>
      </c>
      <c r="D389" t="inlineStr">
        <is>
          <t>미래에셋증권</t>
        </is>
      </c>
      <c r="E389" t="inlineStr">
        <is>
          <t>KOR</t>
        </is>
      </c>
      <c r="F389" t="inlineStr">
        <is>
          <t>Equity|Core</t>
        </is>
      </c>
      <c r="G389" t="inlineStr">
        <is>
          <t>Residential</t>
        </is>
      </c>
    </row>
    <row r="390">
      <c r="A390" t="inlineStr">
        <is>
          <t>BS00001358</t>
        </is>
      </c>
      <c r="B390" t="inlineStr">
        <is>
          <t>PD</t>
        </is>
      </c>
      <c r="C390" t="inlineStr">
        <is>
          <t>하나대체투자 PG 세컨더리 1호</t>
        </is>
      </c>
      <c r="D390" t="inlineStr">
        <is>
          <t>하나대체투자자산운용</t>
        </is>
      </c>
      <c r="E390" t="inlineStr">
        <is>
          <t>Global</t>
        </is>
      </c>
      <c r="F390" t="inlineStr">
        <is>
          <t>PE Secondary</t>
        </is>
      </c>
      <c r="G390" t="inlineStr">
        <is>
          <t>Subordinate</t>
        </is>
      </c>
    </row>
    <row r="391">
      <c r="A391" t="inlineStr">
        <is>
          <t>BS00001359</t>
        </is>
      </c>
      <c r="B391" t="inlineStr">
        <is>
          <t>Infrastructure</t>
        </is>
      </c>
      <c r="C391" t="inlineStr">
        <is>
          <t>미래에셋글로벌인프라사모특별자산투자신탁3-1호</t>
        </is>
      </c>
      <c r="D391" t="inlineStr">
        <is>
          <t>미래에셋자산운용</t>
        </is>
      </c>
      <c r="E391" t="inlineStr">
        <is>
          <t>US</t>
        </is>
      </c>
      <c r="F391" t="inlineStr">
        <is>
          <t>hybrid</t>
        </is>
      </c>
      <c r="G391" t="inlineStr">
        <is>
          <t>General</t>
        </is>
      </c>
    </row>
    <row r="392">
      <c r="A392" t="inlineStr">
        <is>
          <t>BS00001361</t>
        </is>
      </c>
      <c r="B392" t="inlineStr">
        <is>
          <t>Real_Estate</t>
        </is>
      </c>
      <c r="C392" t="inlineStr">
        <is>
          <t>용인 국제물류단지
개발사업</t>
        </is>
      </c>
      <c r="D392" t="inlineStr">
        <is>
          <t>교보증권</t>
        </is>
      </c>
      <c r="E392" t="inlineStr">
        <is>
          <t>KOR</t>
        </is>
      </c>
      <c r="F392" t="inlineStr">
        <is>
          <t>PF대출</t>
        </is>
      </c>
      <c r="G392" t="inlineStr">
        <is>
          <t>Logistics</t>
        </is>
      </c>
    </row>
    <row r="393">
      <c r="A393" t="inlineStr">
        <is>
          <t>BS00001362</t>
        </is>
      </c>
      <c r="B393" t="inlineStr">
        <is>
          <t>Real_Estate</t>
        </is>
      </c>
      <c r="C393" t="inlineStr">
        <is>
          <t>하남미사 데이터센터개발사업 PF대출 (이지스354호)</t>
        </is>
      </c>
      <c r="D393" t="inlineStr">
        <is>
          <t>이지스자산운용</t>
        </is>
      </c>
      <c r="E393" t="inlineStr">
        <is>
          <t>KOR</t>
        </is>
      </c>
      <c r="F393" t="inlineStr">
        <is>
          <t>Equity|Core</t>
        </is>
      </c>
      <c r="G393" t="inlineStr">
        <is>
          <t>Data Center</t>
        </is>
      </c>
    </row>
    <row r="394">
      <c r="A394" t="inlineStr">
        <is>
          <t>BS00001382</t>
        </is>
      </c>
      <c r="B394" t="inlineStr">
        <is>
          <t>Infrastructure</t>
        </is>
      </c>
      <c r="C394" t="inlineStr">
        <is>
          <t>신한AIM재간접 일반 사모투자신탁제16호(BARINGS)</t>
        </is>
      </c>
      <c r="D394" t="inlineStr">
        <is>
          <t>신한자산운용</t>
        </is>
      </c>
      <c r="E394" t="inlineStr">
        <is>
          <t>Global</t>
        </is>
      </c>
      <c r="F394" t="inlineStr">
        <is>
          <t>hybrid</t>
        </is>
      </c>
      <c r="G394" t="inlineStr">
        <is>
          <t>General</t>
        </is>
      </c>
    </row>
    <row r="395">
      <c r="A395" t="inlineStr">
        <is>
          <t>BS00001383</t>
        </is>
      </c>
      <c r="B395" t="inlineStr">
        <is>
          <t>Real_Estate</t>
        </is>
      </c>
      <c r="C395" t="inlineStr">
        <is>
          <t>송도 랜드마크시티 A9BL공동주택개발 PF대출</t>
        </is>
      </c>
      <c r="D395" t="inlineStr">
        <is>
          <t>국민은행</t>
        </is>
      </c>
      <c r="E395" t="inlineStr">
        <is>
          <t>KOR</t>
        </is>
      </c>
      <c r="F395" t="inlineStr">
        <is>
          <t>Equity|Core</t>
        </is>
      </c>
      <c r="G395" t="inlineStr">
        <is>
          <t>Residential</t>
        </is>
      </c>
    </row>
    <row r="396">
      <c r="A396" t="inlineStr">
        <is>
          <t>BS00001384</t>
        </is>
      </c>
      <c r="B396" t="inlineStr">
        <is>
          <t>VC</t>
        </is>
      </c>
      <c r="C396" t="inlineStr">
        <is>
          <t>해시드 벤처투자조합 2호</t>
        </is>
      </c>
      <c r="D396" t="inlineStr">
        <is>
          <t>헤시드벤처스</t>
        </is>
      </c>
      <c r="E396" t="inlineStr">
        <is>
          <t>Global</t>
        </is>
      </c>
      <c r="F396" t="inlineStr">
        <is>
          <t>Early</t>
        </is>
      </c>
      <c r="G396" t="inlineStr">
        <is>
          <t>Fintech|Blockchain</t>
        </is>
      </c>
    </row>
    <row r="397">
      <c r="A397" t="inlineStr">
        <is>
          <t>BS00001385</t>
        </is>
      </c>
      <c r="B397" t="inlineStr">
        <is>
          <t>Real_Estate</t>
        </is>
      </c>
      <c r="C397" t="inlineStr">
        <is>
          <t>가산 IDC 후순위담보대출</t>
        </is>
      </c>
      <c r="D397" t="inlineStr">
        <is>
          <t>이지스자산운용</t>
        </is>
      </c>
      <c r="E397" t="inlineStr">
        <is>
          <t>KOR</t>
        </is>
      </c>
      <c r="F397" t="inlineStr">
        <is>
          <t>Equity|Core</t>
        </is>
      </c>
      <c r="G397" t="inlineStr">
        <is>
          <t>Data Center</t>
        </is>
      </c>
    </row>
    <row r="398">
      <c r="A398" t="inlineStr">
        <is>
          <t>BS00001386</t>
        </is>
      </c>
      <c r="B398" t="inlineStr">
        <is>
          <t>PD</t>
        </is>
      </c>
      <c r="C398" t="inlineStr">
        <is>
          <t>BARINGS European Loan Fund Ⅲ</t>
        </is>
      </c>
      <c r="D398" t="inlineStr">
        <is>
          <t>Barings</t>
        </is>
      </c>
      <c r="E398" t="inlineStr">
        <is>
          <t>Global</t>
        </is>
      </c>
      <c r="F398" t="inlineStr">
        <is>
          <t>Direct Lending</t>
        </is>
      </c>
      <c r="G398" t="inlineStr">
        <is>
          <t>Senior</t>
        </is>
      </c>
    </row>
    <row r="399">
      <c r="A399" t="inlineStr">
        <is>
          <t>BS00001387</t>
        </is>
      </c>
      <c r="B399" t="inlineStr">
        <is>
          <t>Real_Estate</t>
        </is>
      </c>
      <c r="C399" t="inlineStr">
        <is>
          <t>코람코 밸류그로스리반 사모부동산투자신탁 1호</t>
        </is>
      </c>
      <c r="D399" t="inlineStr">
        <is>
          <t>코람코자산운용</t>
        </is>
      </c>
      <c r="E399" t="inlineStr">
        <is>
          <t>KOR</t>
        </is>
      </c>
      <c r="F399" t="inlineStr">
        <is>
          <t>PF대출</t>
        </is>
      </c>
      <c r="G399" t="inlineStr">
        <is>
          <t>Logistics</t>
        </is>
      </c>
    </row>
    <row r="400">
      <c r="A400" t="inlineStr">
        <is>
          <t>BS00001388</t>
        </is>
      </c>
      <c r="B400" t="inlineStr">
        <is>
          <t>PD</t>
        </is>
      </c>
      <c r="C400" t="inlineStr">
        <is>
          <t>STEPSTONE Senior Coporate Lending Fund Ⅱ</t>
        </is>
      </c>
      <c r="D400" t="inlineStr">
        <is>
          <t>Stepstone</t>
        </is>
      </c>
      <c r="E400" t="inlineStr">
        <is>
          <t>Global</t>
        </is>
      </c>
      <c r="F400" t="inlineStr">
        <is>
          <t>Direct Lending</t>
        </is>
      </c>
      <c r="G400" t="inlineStr">
        <is>
          <t>Senior</t>
        </is>
      </c>
    </row>
    <row r="401">
      <c r="A401" t="inlineStr">
        <is>
          <t>BS00001391</t>
        </is>
      </c>
      <c r="B401" t="inlineStr">
        <is>
          <t>VC</t>
        </is>
      </c>
      <c r="C401" t="inlineStr">
        <is>
          <t>ANDREESSEN HOROWITZ Fund Ⅷ</t>
        </is>
      </c>
      <c r="D401" t="inlineStr">
        <is>
          <t>Andreessen Horowitz</t>
        </is>
      </c>
      <c r="E401" t="inlineStr">
        <is>
          <t>Global</t>
        </is>
      </c>
      <c r="F401" t="inlineStr">
        <is>
          <t>Early</t>
        </is>
      </c>
      <c r="G401" t="inlineStr">
        <is>
          <t>General</t>
        </is>
      </c>
    </row>
    <row r="402">
      <c r="A402" t="inlineStr">
        <is>
          <t>BS00001392</t>
        </is>
      </c>
      <c r="B402" t="inlineStr">
        <is>
          <t>VC</t>
        </is>
      </c>
      <c r="C402" t="inlineStr">
        <is>
          <t>ANDREESSEN HOROWITZ LSV Fund Ⅲ</t>
        </is>
      </c>
      <c r="D402" t="inlineStr">
        <is>
          <t>Andreessen Horowitz</t>
        </is>
      </c>
      <c r="E402" t="inlineStr">
        <is>
          <t>Global</t>
        </is>
      </c>
      <c r="F402" t="inlineStr">
        <is>
          <t>Late</t>
        </is>
      </c>
      <c r="G402" t="inlineStr">
        <is>
          <t>General</t>
        </is>
      </c>
    </row>
    <row r="403">
      <c r="A403" t="inlineStr">
        <is>
          <t>BS00001393</t>
        </is>
      </c>
      <c r="B403" t="inlineStr">
        <is>
          <t>VC</t>
        </is>
      </c>
      <c r="C403" t="inlineStr">
        <is>
          <t>ANDREESSEN HOROWITZ Bio Fund Ⅳ</t>
        </is>
      </c>
      <c r="D403" t="inlineStr">
        <is>
          <t>Andreessen Horowitz</t>
        </is>
      </c>
      <c r="E403" t="inlineStr">
        <is>
          <t>Global</t>
        </is>
      </c>
      <c r="F403" t="inlineStr">
        <is>
          <t>Early</t>
        </is>
      </c>
      <c r="G403" t="inlineStr">
        <is>
          <t>Synthetic Bio|Ag-tech</t>
        </is>
      </c>
    </row>
    <row r="404">
      <c r="A404" t="inlineStr">
        <is>
          <t>BS00001395</t>
        </is>
      </c>
      <c r="B404" t="inlineStr">
        <is>
          <t>Real_Estate</t>
        </is>
      </c>
      <c r="C404" t="inlineStr">
        <is>
          <t>인천 도화 물류센터 
개발 및 운영사업</t>
        </is>
      </c>
      <c r="D404" t="inlineStr">
        <is>
          <t>NH투자증권</t>
        </is>
      </c>
      <c r="E404" t="inlineStr">
        <is>
          <t>KOR</t>
        </is>
      </c>
      <c r="F404" t="inlineStr">
        <is>
          <t>담보대출</t>
        </is>
      </c>
      <c r="G404" t="inlineStr">
        <is>
          <t>Logistics</t>
        </is>
      </c>
    </row>
    <row r="405">
      <c r="A405" t="inlineStr">
        <is>
          <t>BS00001399</t>
        </is>
      </c>
      <c r="B405" t="inlineStr">
        <is>
          <t>Real_Estate</t>
        </is>
      </c>
      <c r="C405" t="inlineStr">
        <is>
          <t>안성 아레나스 물류센터 
개발 및 운영사업</t>
        </is>
      </c>
      <c r="D405" t="inlineStr">
        <is>
          <t>신한은행</t>
        </is>
      </c>
      <c r="E405" t="inlineStr">
        <is>
          <t>KOR</t>
        </is>
      </c>
      <c r="F405" t="inlineStr">
        <is>
          <t>담보대출</t>
        </is>
      </c>
      <c r="G405" t="inlineStr">
        <is>
          <t>Logistics</t>
        </is>
      </c>
    </row>
    <row r="406">
      <c r="A406" t="inlineStr">
        <is>
          <t>BS00001402</t>
        </is>
      </c>
      <c r="B406" t="inlineStr">
        <is>
          <t>VC</t>
        </is>
      </c>
      <c r="C406" t="inlineStr">
        <is>
          <t>Primer Sazze Fund Ⅱ</t>
        </is>
      </c>
      <c r="D406" t="inlineStr">
        <is>
          <t>Primer Sazze</t>
        </is>
      </c>
      <c r="E406" t="inlineStr">
        <is>
          <t>US</t>
        </is>
      </c>
      <c r="F406" t="inlineStr">
        <is>
          <t>Early</t>
        </is>
      </c>
      <c r="G406" t="inlineStr">
        <is>
          <t>General</t>
        </is>
      </c>
    </row>
    <row r="407">
      <c r="A407" t="inlineStr">
        <is>
          <t>BS00001403</t>
        </is>
      </c>
      <c r="B407" t="inlineStr">
        <is>
          <t>Infrastructure</t>
        </is>
      </c>
      <c r="C407" t="inlineStr">
        <is>
          <t>제주 한림 해상풍력 선순위대출</t>
        </is>
      </c>
      <c r="D407" t="inlineStr">
        <is>
          <t>국민은행</t>
        </is>
      </c>
      <c r="E407" t="inlineStr">
        <is>
          <t>KOR</t>
        </is>
      </c>
      <c r="F407" t="inlineStr">
        <is>
          <t>Non-PPP</t>
        </is>
      </c>
      <c r="G407" t="inlineStr">
        <is>
          <t>Energy</t>
        </is>
      </c>
    </row>
    <row r="408">
      <c r="A408" t="inlineStr">
        <is>
          <t>BS00001404</t>
        </is>
      </c>
      <c r="B408" t="inlineStr">
        <is>
          <t>Infrastructure</t>
        </is>
      </c>
      <c r="C408" t="inlineStr">
        <is>
          <t>이지스 ESG 일반사모투자신탁 1호</t>
        </is>
      </c>
      <c r="D408" t="inlineStr">
        <is>
          <t>이지스자산운용</t>
        </is>
      </c>
      <c r="E408" t="inlineStr">
        <is>
          <t>KOR</t>
        </is>
      </c>
      <c r="F408" t="inlineStr">
        <is>
          <t>Non-PPP</t>
        </is>
      </c>
      <c r="G408" t="inlineStr">
        <is>
          <t>Mixed</t>
        </is>
      </c>
    </row>
    <row r="409">
      <c r="A409" t="inlineStr">
        <is>
          <t>BS00001405</t>
        </is>
      </c>
      <c r="B409" t="inlineStr">
        <is>
          <t>Real_Estate</t>
        </is>
      </c>
      <c r="C409" t="inlineStr">
        <is>
          <t>죽전 데이터센터개발사업 PF대출</t>
        </is>
      </c>
      <c r="D409" t="inlineStr">
        <is>
          <t>퍼시픽자산운용</t>
        </is>
      </c>
      <c r="E409" t="inlineStr">
        <is>
          <t>KOR</t>
        </is>
      </c>
      <c r="F409" t="inlineStr">
        <is>
          <t>Equity|Core</t>
        </is>
      </c>
      <c r="G409" t="inlineStr">
        <is>
          <t>Data Center</t>
        </is>
      </c>
    </row>
    <row r="410">
      <c r="A410" t="inlineStr">
        <is>
          <t>BS00001406</t>
        </is>
      </c>
      <c r="B410" t="inlineStr">
        <is>
          <t>VC</t>
        </is>
      </c>
      <c r="C410" t="inlineStr">
        <is>
          <t>한화 라이프스타일 2호</t>
        </is>
      </c>
      <c r="D410" t="inlineStr">
        <is>
          <t>한화자산운용</t>
        </is>
      </c>
      <c r="E410" t="inlineStr">
        <is>
          <t>Global</t>
        </is>
      </c>
      <c r="F410" t="inlineStr">
        <is>
          <t>Early</t>
        </is>
      </c>
      <c r="G410" t="inlineStr">
        <is>
          <t>General</t>
        </is>
      </c>
    </row>
    <row r="411">
      <c r="A411" t="inlineStr">
        <is>
          <t>BS00001407</t>
        </is>
      </c>
      <c r="B411" t="inlineStr">
        <is>
          <t>VC</t>
        </is>
      </c>
      <c r="C411" t="inlineStr">
        <is>
          <t>LIGHTSPEED Venture Partners ⅩⅣ-A</t>
        </is>
      </c>
      <c r="D411" t="inlineStr">
        <is>
          <t>Lightspeed Venture Partners</t>
        </is>
      </c>
      <c r="E411" t="inlineStr">
        <is>
          <t>US</t>
        </is>
      </c>
      <c r="F411" t="inlineStr">
        <is>
          <t>Early</t>
        </is>
      </c>
      <c r="G411" t="inlineStr">
        <is>
          <t>General</t>
        </is>
      </c>
    </row>
    <row r="412">
      <c r="A412" t="inlineStr">
        <is>
          <t>BS00001408</t>
        </is>
      </c>
      <c r="B412" t="inlineStr">
        <is>
          <t>VC</t>
        </is>
      </c>
      <c r="C412" t="inlineStr">
        <is>
          <t>LIGHTSPEED Venture Partners ⅩⅣ-B</t>
        </is>
      </c>
      <c r="D412" t="inlineStr">
        <is>
          <t>Lightspeed Venture Partners</t>
        </is>
      </c>
      <c r="E412" t="inlineStr">
        <is>
          <t>US</t>
        </is>
      </c>
      <c r="F412" t="inlineStr">
        <is>
          <t>Early</t>
        </is>
      </c>
      <c r="G412" t="inlineStr">
        <is>
          <t>General</t>
        </is>
      </c>
    </row>
    <row r="413">
      <c r="A413" t="inlineStr">
        <is>
          <t>BS00001410</t>
        </is>
      </c>
      <c r="B413" t="inlineStr">
        <is>
          <t>VC</t>
        </is>
      </c>
      <c r="C413" t="inlineStr">
        <is>
          <t>LIGHTSPEED Opportunity Fund Ⅱ</t>
        </is>
      </c>
      <c r="D413" t="inlineStr">
        <is>
          <t>Lightspeed Venture Partners</t>
        </is>
      </c>
      <c r="E413" t="inlineStr">
        <is>
          <t>US</t>
        </is>
      </c>
      <c r="F413" t="inlineStr">
        <is>
          <t>Late</t>
        </is>
      </c>
      <c r="G413" t="inlineStr">
        <is>
          <t>General</t>
        </is>
      </c>
    </row>
    <row r="414">
      <c r="A414" t="inlineStr">
        <is>
          <t>BS00001413</t>
        </is>
      </c>
      <c r="B414" t="inlineStr">
        <is>
          <t>VC</t>
        </is>
      </c>
      <c r="C414" t="inlineStr">
        <is>
          <t>TIGER Global Private Investment Partners ⅩⅤ Feeder</t>
        </is>
      </c>
      <c r="D414" t="inlineStr">
        <is>
          <t>Tiger Global</t>
        </is>
      </c>
      <c r="E414" t="inlineStr">
        <is>
          <t>US</t>
        </is>
      </c>
      <c r="F414" t="inlineStr">
        <is>
          <t>Early</t>
        </is>
      </c>
      <c r="G414" t="inlineStr">
        <is>
          <t>General</t>
        </is>
      </c>
    </row>
    <row r="415">
      <c r="A415" t="inlineStr">
        <is>
          <t>BS00001414</t>
        </is>
      </c>
      <c r="B415" t="inlineStr">
        <is>
          <t>PD</t>
        </is>
      </c>
      <c r="C415" t="inlineStr">
        <is>
          <t>West Street Mezzanine Partners VⅢ Offshore</t>
        </is>
      </c>
      <c r="D415" t="inlineStr">
        <is>
          <t>Goldman Sachs</t>
        </is>
      </c>
      <c r="E415" t="inlineStr">
        <is>
          <t>Global</t>
        </is>
      </c>
      <c r="F415" t="inlineStr">
        <is>
          <t>Mezzanine</t>
        </is>
      </c>
      <c r="G415" t="inlineStr">
        <is>
          <t>Subordinate</t>
        </is>
      </c>
    </row>
    <row r="416">
      <c r="A416" t="inlineStr">
        <is>
          <t>BS00001415</t>
        </is>
      </c>
      <c r="B416" t="inlineStr">
        <is>
          <t>PD</t>
        </is>
      </c>
      <c r="C416" t="inlineStr">
        <is>
          <t>보고 글로벌크레딧 4호</t>
        </is>
      </c>
      <c r="D416" t="inlineStr">
        <is>
          <t>보고자산운용</t>
        </is>
      </c>
      <c r="E416" t="inlineStr">
        <is>
          <t>US</t>
        </is>
      </c>
      <c r="F416" t="inlineStr">
        <is>
          <t>PD Secondary</t>
        </is>
      </c>
      <c r="G416" t="inlineStr">
        <is>
          <t>Senior</t>
        </is>
      </c>
    </row>
    <row r="417">
      <c r="A417" t="inlineStr">
        <is>
          <t>BS00001422</t>
        </is>
      </c>
      <c r="B417" t="inlineStr">
        <is>
          <t>Real_Estate</t>
        </is>
      </c>
      <c r="C417" t="inlineStr">
        <is>
          <t>MESA WEST REAL ESTATE INCOME FUND V, L.P.</t>
        </is>
      </c>
      <c r="D417" t="inlineStr">
        <is>
          <t>Mesa West Capital</t>
        </is>
      </c>
      <c r="E417" t="inlineStr">
        <is>
          <t>US</t>
        </is>
      </c>
      <c r="F417" t="inlineStr">
        <is>
          <t>Mezzanine|Core</t>
        </is>
      </c>
      <c r="G417" t="inlineStr">
        <is>
          <t>General</t>
        </is>
      </c>
    </row>
    <row r="418">
      <c r="A418" t="inlineStr">
        <is>
          <t>BS00001424</t>
        </is>
      </c>
      <c r="B418" t="inlineStr">
        <is>
          <t>VC</t>
        </is>
      </c>
      <c r="C418" t="inlineStr">
        <is>
          <t>Pantera Blockchain Offshore Fund</t>
        </is>
      </c>
      <c r="D418" t="inlineStr">
        <is>
          <t>Pantera Capital</t>
        </is>
      </c>
      <c r="E418" t="inlineStr">
        <is>
          <t>US</t>
        </is>
      </c>
      <c r="F418" t="inlineStr">
        <is>
          <t>Early</t>
        </is>
      </c>
      <c r="G418" t="inlineStr">
        <is>
          <t>Fintech|Blockchain</t>
        </is>
      </c>
    </row>
    <row r="419">
      <c r="A419" t="inlineStr">
        <is>
          <t>BS00001429</t>
        </is>
      </c>
      <c r="B419" t="inlineStr">
        <is>
          <t>VC</t>
        </is>
      </c>
      <c r="C419" t="inlineStr">
        <is>
          <t>미래에셋 글로벌 신성장 투자조합 1호</t>
        </is>
      </c>
      <c r="D419" t="inlineStr">
        <is>
          <t>미래에셋캐피탈</t>
        </is>
      </c>
      <c r="E419" t="inlineStr">
        <is>
          <t>US</t>
        </is>
      </c>
      <c r="F419" t="inlineStr">
        <is>
          <t>Early</t>
        </is>
      </c>
      <c r="G419" t="inlineStr">
        <is>
          <t>General</t>
        </is>
      </c>
    </row>
    <row r="420">
      <c r="A420" t="inlineStr">
        <is>
          <t>BS00001432</t>
        </is>
      </c>
      <c r="B420" t="inlineStr">
        <is>
          <t>Real_Estate</t>
        </is>
      </c>
      <c r="C420" t="inlineStr">
        <is>
          <t>판교 미래에셋센터 담보대출 리파이낸싱</t>
        </is>
      </c>
      <c r="D420" t="inlineStr">
        <is>
          <t>미래에셋자산운용</t>
        </is>
      </c>
      <c r="E420" t="inlineStr">
        <is>
          <t>KOR</t>
        </is>
      </c>
      <c r="F420" t="inlineStr">
        <is>
          <t>Equity|Core</t>
        </is>
      </c>
      <c r="G420" t="inlineStr">
        <is>
          <t>Office</t>
        </is>
      </c>
    </row>
    <row r="421">
      <c r="A421" t="inlineStr">
        <is>
          <t>BS00001433</t>
        </is>
      </c>
      <c r="B421" t="inlineStr">
        <is>
          <t>Real_Estate</t>
        </is>
      </c>
      <c r="C421" t="inlineStr">
        <is>
          <t>청담 고급주택
개발사업</t>
        </is>
      </c>
      <c r="D421" t="inlineStr">
        <is>
          <t>KB부동산신탁</t>
        </is>
      </c>
      <c r="E421" t="inlineStr">
        <is>
          <t>KOR</t>
        </is>
      </c>
      <c r="F421" t="inlineStr">
        <is>
          <t>PF대출</t>
        </is>
      </c>
      <c r="G421" t="inlineStr">
        <is>
          <t>Residential</t>
        </is>
      </c>
    </row>
    <row r="422">
      <c r="A422" t="inlineStr">
        <is>
          <t>BS00001436</t>
        </is>
      </c>
      <c r="B422" t="inlineStr">
        <is>
          <t>Real_Estate</t>
        </is>
      </c>
      <c r="C422" t="inlineStr">
        <is>
          <t>반포주공1단지 주택재건축정비사업 PF대출</t>
        </is>
      </c>
      <c r="D422" t="inlineStr">
        <is>
          <t>KB부동산신탁</t>
        </is>
      </c>
      <c r="E422" t="inlineStr">
        <is>
          <t>KOR</t>
        </is>
      </c>
      <c r="F422" t="inlineStr">
        <is>
          <t>Equity|Core</t>
        </is>
      </c>
      <c r="G422" t="inlineStr">
        <is>
          <t>Residential</t>
        </is>
      </c>
    </row>
    <row r="423">
      <c r="A423" t="inlineStr">
        <is>
          <t>BS00001437</t>
        </is>
      </c>
      <c r="B423" t="inlineStr">
        <is>
          <t>Infrastructure</t>
        </is>
      </c>
      <c r="C423" t="inlineStr">
        <is>
          <t>파인스트리트MEIF7인프라일반사모특별자산투자신탁[1-1]호</t>
        </is>
      </c>
      <c r="D423" t="inlineStr">
        <is>
          <t>파인스트리트자산운용</t>
        </is>
      </c>
      <c r="E423" t="inlineStr">
        <is>
          <t>Europe</t>
        </is>
      </c>
      <c r="F423" t="inlineStr">
        <is>
          <t>hybrid</t>
        </is>
      </c>
      <c r="G423" t="inlineStr">
        <is>
          <t>General</t>
        </is>
      </c>
    </row>
    <row r="424">
      <c r="A424" t="inlineStr">
        <is>
          <t>BS00001438</t>
        </is>
      </c>
      <c r="B424" t="inlineStr">
        <is>
          <t>Infrastructure</t>
        </is>
      </c>
      <c r="C424" t="inlineStr">
        <is>
          <t>미래에셋 PGIF 일반사모특별자산투자신탁 1호</t>
        </is>
      </c>
      <c r="D424" t="inlineStr">
        <is>
          <t>미래에셋자산운용</t>
        </is>
      </c>
      <c r="E424" t="inlineStr">
        <is>
          <t>Europe</t>
        </is>
      </c>
      <c r="F424" t="inlineStr">
        <is>
          <t>hybrid</t>
        </is>
      </c>
      <c r="G424" t="inlineStr">
        <is>
          <t>General</t>
        </is>
      </c>
    </row>
    <row r="425">
      <c r="A425" t="inlineStr">
        <is>
          <t>BS00001439</t>
        </is>
      </c>
      <c r="B425" t="inlineStr">
        <is>
          <t>Real_Estate</t>
        </is>
      </c>
      <c r="C425" t="inlineStr">
        <is>
          <t>가산 KT
데이터센터 개발사업</t>
        </is>
      </c>
      <c r="D425" t="inlineStr">
        <is>
          <t>신한금융투자</t>
        </is>
      </c>
      <c r="E425" t="inlineStr">
        <is>
          <t>KOR</t>
        </is>
      </c>
      <c r="F425" t="inlineStr">
        <is>
          <t>PF대출</t>
        </is>
      </c>
      <c r="G425" t="inlineStr">
        <is>
          <t>Data Center</t>
        </is>
      </c>
    </row>
    <row r="426">
      <c r="A426" t="inlineStr">
        <is>
          <t>BS00001440</t>
        </is>
      </c>
      <c r="B426" t="inlineStr">
        <is>
          <t>VC</t>
        </is>
      </c>
      <c r="C426" t="inlineStr">
        <is>
          <t>DCVC VI</t>
        </is>
      </c>
      <c r="D426" t="inlineStr">
        <is>
          <t>DCVC</t>
        </is>
      </c>
      <c r="E426" t="inlineStr">
        <is>
          <t>Global</t>
        </is>
      </c>
      <c r="F426" t="inlineStr">
        <is>
          <t>Early</t>
        </is>
      </c>
      <c r="G426" t="inlineStr">
        <is>
          <t>Impact|Energy|Climate</t>
        </is>
      </c>
    </row>
    <row r="427">
      <c r="A427" t="inlineStr">
        <is>
          <t>BS00001441</t>
        </is>
      </c>
      <c r="B427" t="inlineStr">
        <is>
          <t>Real_Estate</t>
        </is>
      </c>
      <c r="C427" t="inlineStr">
        <is>
          <t>신한AIM부동산 제26-B호</t>
        </is>
      </c>
      <c r="D427" t="inlineStr">
        <is>
          <t>신한자산운용</t>
        </is>
      </c>
      <c r="E427" t="inlineStr">
        <is>
          <t>US</t>
        </is>
      </c>
      <c r="F427" t="inlineStr">
        <is>
          <t>Senior|Value-add</t>
        </is>
      </c>
      <c r="G427" t="inlineStr">
        <is>
          <t>General</t>
        </is>
      </c>
    </row>
    <row r="428">
      <c r="A428" t="inlineStr">
        <is>
          <t>BS00001443</t>
        </is>
      </c>
      <c r="B428" t="inlineStr">
        <is>
          <t>Real_Estate</t>
        </is>
      </c>
      <c r="C428" t="inlineStr">
        <is>
          <t>BLUE OWL DIGITAL INFRASTRUCTURE FUND III-B LP</t>
        </is>
      </c>
      <c r="D428" t="inlineStr">
        <is>
          <t>IPI Partners</t>
        </is>
      </c>
      <c r="E428" t="inlineStr">
        <is>
          <t>Global</t>
        </is>
      </c>
      <c r="F428" t="inlineStr">
        <is>
          <t>Senior|Opportunistic</t>
        </is>
      </c>
      <c r="G428" t="inlineStr">
        <is>
          <t>General</t>
        </is>
      </c>
    </row>
    <row r="429">
      <c r="A429" t="inlineStr">
        <is>
          <t>BS00001444</t>
        </is>
      </c>
      <c r="B429" t="inlineStr">
        <is>
          <t>Real_Estate</t>
        </is>
      </c>
      <c r="C429" t="inlineStr">
        <is>
          <t>수표지구
오피스 개발사업</t>
        </is>
      </c>
      <c r="D429" t="inlineStr">
        <is>
          <t>NH투자증권</t>
        </is>
      </c>
      <c r="E429" t="inlineStr">
        <is>
          <t>KOR</t>
        </is>
      </c>
      <c r="F429" t="inlineStr">
        <is>
          <t>PF대출</t>
        </is>
      </c>
      <c r="G429" t="inlineStr">
        <is>
          <t>Office</t>
        </is>
      </c>
    </row>
    <row r="430">
      <c r="A430" t="inlineStr">
        <is>
          <t>BS00001445</t>
        </is>
      </c>
      <c r="B430" t="inlineStr">
        <is>
          <t>VC</t>
        </is>
      </c>
      <c r="C430" t="inlineStr">
        <is>
          <t>LCV Fund VIII</t>
        </is>
      </c>
      <c r="D430" t="inlineStr">
        <is>
          <t>LCV</t>
        </is>
      </c>
      <c r="E430" t="inlineStr">
        <is>
          <t>US</t>
        </is>
      </c>
      <c r="F430" t="inlineStr">
        <is>
          <t>Early</t>
        </is>
      </c>
      <c r="G430" t="inlineStr">
        <is>
          <t>Fintech|Blockchain</t>
        </is>
      </c>
    </row>
    <row r="431">
      <c r="A431" t="inlineStr">
        <is>
          <t>BS00001448</t>
        </is>
      </c>
      <c r="B431" t="inlineStr">
        <is>
          <t>VC</t>
        </is>
      </c>
      <c r="C431" t="inlineStr">
        <is>
          <t>한화 Global Corporate PE/VC Strategy 3호</t>
        </is>
      </c>
      <c r="D431" t="inlineStr">
        <is>
          <t>한화자산운용</t>
        </is>
      </c>
      <c r="E431" t="inlineStr">
        <is>
          <t>Global</t>
        </is>
      </c>
      <c r="F431" t="inlineStr">
        <is>
          <t>Early</t>
        </is>
      </c>
      <c r="G431" t="inlineStr">
        <is>
          <t>General</t>
        </is>
      </c>
    </row>
    <row r="432">
      <c r="A432" t="inlineStr">
        <is>
          <t>BS00001449</t>
        </is>
      </c>
      <c r="B432" t="inlineStr">
        <is>
          <t>Real_Estate</t>
        </is>
      </c>
      <c r="C432" t="inlineStr">
        <is>
          <t>현대지식산업센터 가산 퍼블릭 PF대출 리파이낸싱</t>
        </is>
      </c>
      <c r="D432" t="inlineStr">
        <is>
          <t>하나자산신탁</t>
        </is>
      </c>
      <c r="E432" t="inlineStr">
        <is>
          <t>KOR</t>
        </is>
      </c>
      <c r="F432" t="inlineStr">
        <is>
          <t>Equity|Core</t>
        </is>
      </c>
      <c r="G432" t="inlineStr">
        <is>
          <t>Office</t>
        </is>
      </c>
    </row>
    <row r="433">
      <c r="A433" t="inlineStr">
        <is>
          <t>BS00001451</t>
        </is>
      </c>
      <c r="B433" t="inlineStr">
        <is>
          <t>Real_Estate</t>
        </is>
      </c>
      <c r="C433" t="inlineStr">
        <is>
          <t>신반포4지구 주택재건축정비사업 공사비 PF대출</t>
        </is>
      </c>
      <c r="D433" t="inlineStr">
        <is>
          <t>교보증권</t>
        </is>
      </c>
      <c r="E433" t="inlineStr">
        <is>
          <t>KOR</t>
        </is>
      </c>
      <c r="F433" t="inlineStr">
        <is>
          <t>Equity|Core</t>
        </is>
      </c>
      <c r="G433" t="inlineStr">
        <is>
          <t>Residential</t>
        </is>
      </c>
    </row>
    <row r="434">
      <c r="A434" t="inlineStr">
        <is>
          <t>BS00001461</t>
        </is>
      </c>
      <c r="B434" t="inlineStr">
        <is>
          <t>Real_Estate</t>
        </is>
      </c>
      <c r="C434" t="inlineStr">
        <is>
          <t>롯데몰 용인성복점 담보대출 리파이낸싱</t>
        </is>
      </c>
      <c r="D434" t="inlineStr">
        <is>
          <t>한국투자증권</t>
        </is>
      </c>
      <c r="E434" t="inlineStr">
        <is>
          <t>KOR</t>
        </is>
      </c>
      <c r="F434" t="inlineStr">
        <is>
          <t>Equity|Core</t>
        </is>
      </c>
      <c r="G434" t="inlineStr">
        <is>
          <t>Retail</t>
        </is>
      </c>
    </row>
    <row r="435">
      <c r="A435" t="inlineStr">
        <is>
          <t>BS00001462</t>
        </is>
      </c>
      <c r="B435" t="inlineStr">
        <is>
          <t>Infrastructure</t>
        </is>
      </c>
      <c r="C435" t="inlineStr">
        <is>
          <t>KIAMCO 비티엘 프로젝트 사모특별자산투자신탁 제11</t>
        </is>
      </c>
      <c r="D435" t="inlineStr">
        <is>
          <t>KDB인프라자산운용</t>
        </is>
      </c>
      <c r="E435" t="inlineStr">
        <is>
          <t>KOR</t>
        </is>
      </c>
      <c r="F435" t="inlineStr">
        <is>
          <t>BTL</t>
        </is>
      </c>
      <c r="G435" t="inlineStr">
        <is>
          <t>Transportation</t>
        </is>
      </c>
    </row>
    <row r="436">
      <c r="A436" t="inlineStr">
        <is>
          <t>BS00001463</t>
        </is>
      </c>
      <c r="B436" t="inlineStr">
        <is>
          <t>Real_Estate</t>
        </is>
      </c>
      <c r="C436" t="inlineStr">
        <is>
          <t>한화위탁관리부동산투자회사 지분증권 투자</t>
        </is>
      </c>
      <c r="D436" t="inlineStr">
        <is>
          <t>한화자산운용</t>
        </is>
      </c>
      <c r="E436" t="inlineStr">
        <is>
          <t>KOR</t>
        </is>
      </c>
      <c r="F436" t="inlineStr">
        <is>
          <t>Reits</t>
        </is>
      </c>
      <c r="G436" t="inlineStr">
        <is>
          <t>Office</t>
        </is>
      </c>
    </row>
    <row r="437">
      <c r="A437" t="inlineStr">
        <is>
          <t>BS00001464</t>
        </is>
      </c>
      <c r="B437" t="inlineStr">
        <is>
          <t>Infrastructure</t>
        </is>
      </c>
      <c r="C437" t="inlineStr">
        <is>
          <t>신한 BROOKFIELD INFRASTRUCTURE DEBT III 일반사모투자신탁제2-A호</t>
        </is>
      </c>
      <c r="D437" t="inlineStr">
        <is>
          <t>신한자산운용</t>
        </is>
      </c>
      <c r="E437" t="inlineStr">
        <is>
          <t>Global</t>
        </is>
      </c>
      <c r="F437" t="inlineStr">
        <is>
          <t>hybrid</t>
        </is>
      </c>
      <c r="G437" t="inlineStr">
        <is>
          <t>General</t>
        </is>
      </c>
    </row>
    <row r="438">
      <c r="A438" t="inlineStr">
        <is>
          <t>BS00001465</t>
        </is>
      </c>
      <c r="B438" t="inlineStr">
        <is>
          <t>Real_Estate</t>
        </is>
      </c>
      <c r="C438" t="inlineStr">
        <is>
          <t>삼성FN위탁관리부동산투자회사(REITS) 지분증권 투자</t>
        </is>
      </c>
      <c r="D438" t="inlineStr">
        <is>
          <t>삼성SRA자산운용</t>
        </is>
      </c>
      <c r="E438" t="inlineStr">
        <is>
          <t>KOR</t>
        </is>
      </c>
      <c r="F438" t="inlineStr">
        <is>
          <t>Reits</t>
        </is>
      </c>
      <c r="G438" t="inlineStr">
        <is>
          <t>Office</t>
        </is>
      </c>
    </row>
    <row r="439">
      <c r="A439" t="inlineStr">
        <is>
          <t>BS00001467</t>
        </is>
      </c>
      <c r="B439" t="inlineStr">
        <is>
          <t>Real_Estate</t>
        </is>
      </c>
      <c r="C439" t="inlineStr">
        <is>
          <t xml:space="preserve">US Core plus Real Estate Debt Fund </t>
        </is>
      </c>
      <c r="D439" t="inlineStr">
        <is>
          <t>CRED GP, LLC</t>
        </is>
      </c>
      <c r="E439" t="inlineStr">
        <is>
          <t>US</t>
        </is>
      </c>
      <c r="F439" t="inlineStr">
        <is>
          <t>Senior|Core plus</t>
        </is>
      </c>
      <c r="G439" t="inlineStr">
        <is>
          <t>General</t>
        </is>
      </c>
    </row>
    <row r="440">
      <c r="A440" t="inlineStr">
        <is>
          <t>BS00001468</t>
        </is>
      </c>
      <c r="B440" t="inlineStr">
        <is>
          <t>Infrastructure</t>
        </is>
      </c>
      <c r="C440" t="inlineStr">
        <is>
          <t>대전하수처리장 민간투자사업 선순위대출</t>
        </is>
      </c>
      <c r="D440" t="inlineStr">
        <is>
          <t>KDB산업은행</t>
        </is>
      </c>
      <c r="E440" t="inlineStr">
        <is>
          <t>KOR</t>
        </is>
      </c>
      <c r="F440" t="inlineStr">
        <is>
          <t>BTO</t>
        </is>
      </c>
      <c r="G440" t="inlineStr">
        <is>
          <t>Social</t>
        </is>
      </c>
    </row>
    <row r="441">
      <c r="A441" t="inlineStr">
        <is>
          <t>BS00001470</t>
        </is>
      </c>
      <c r="B441" t="inlineStr">
        <is>
          <t>VC</t>
        </is>
      </c>
      <c r="C441" t="inlineStr">
        <is>
          <t>Tiger Global Private Investment Partners Feeder, L</t>
        </is>
      </c>
      <c r="D441" t="inlineStr">
        <is>
          <t>Tiger Global</t>
        </is>
      </c>
      <c r="E441" t="inlineStr">
        <is>
          <t>Global</t>
        </is>
      </c>
      <c r="F441" t="inlineStr">
        <is>
          <t>Early</t>
        </is>
      </c>
      <c r="G441" t="inlineStr">
        <is>
          <t>General</t>
        </is>
      </c>
    </row>
    <row r="442">
      <c r="A442" t="inlineStr">
        <is>
          <t>BS00001482</t>
        </is>
      </c>
      <c r="B442" t="inlineStr">
        <is>
          <t>Real_Estate</t>
        </is>
      </c>
      <c r="C442" t="inlineStr">
        <is>
          <t>LANDMARK REAL ESTATE PARTNERS IX OFFSHORE, L.P.</t>
        </is>
      </c>
      <c r="D442" t="inlineStr">
        <is>
          <t>Ares Management</t>
        </is>
      </c>
      <c r="E442" t="inlineStr">
        <is>
          <t>Global</t>
        </is>
      </c>
      <c r="F442" t="inlineStr">
        <is>
          <t>Mezzanine|Core</t>
        </is>
      </c>
      <c r="G442" t="inlineStr">
        <is>
          <t>General</t>
        </is>
      </c>
    </row>
    <row r="443">
      <c r="A443" t="inlineStr">
        <is>
          <t>BS00001486</t>
        </is>
      </c>
      <c r="B443" t="inlineStr">
        <is>
          <t>Real_Estate</t>
        </is>
      </c>
      <c r="C443" t="inlineStr">
        <is>
          <t>노량진 민간임대주택
HUG 보증부 대출</t>
        </is>
      </c>
      <c r="D443" t="inlineStr">
        <is>
          <t>대한토지신탁</t>
        </is>
      </c>
      <c r="E443" t="inlineStr">
        <is>
          <t>KOR</t>
        </is>
      </c>
      <c r="F443" t="inlineStr">
        <is>
          <t>PF대출</t>
        </is>
      </c>
      <c r="G443" t="inlineStr">
        <is>
          <t>Residential</t>
        </is>
      </c>
    </row>
    <row r="444">
      <c r="A444" t="inlineStr">
        <is>
          <t>BS00001487</t>
        </is>
      </c>
      <c r="B444" t="inlineStr">
        <is>
          <t>PD</t>
        </is>
      </c>
      <c r="C444" t="inlineStr">
        <is>
          <t>현대인베스트 북미 대출채권 32호(APOGEM)</t>
        </is>
      </c>
      <c r="D444" t="inlineStr">
        <is>
          <t>현대인베스트먼트자산운용</t>
        </is>
      </c>
      <c r="E444" t="inlineStr">
        <is>
          <t>US</t>
        </is>
      </c>
      <c r="F444" t="inlineStr">
        <is>
          <t>Direct Lending</t>
        </is>
      </c>
      <c r="G444" t="inlineStr">
        <is>
          <t>Senior</t>
        </is>
      </c>
    </row>
    <row r="445">
      <c r="A445" t="inlineStr">
        <is>
          <t>BS00001488</t>
        </is>
      </c>
      <c r="B445" t="inlineStr">
        <is>
          <t>Real_Estate</t>
        </is>
      </c>
      <c r="C445" t="inlineStr">
        <is>
          <t>미래에셋멀티해외부동산제9호</t>
        </is>
      </c>
      <c r="D445" t="inlineStr">
        <is>
          <t>멀티에셋자산운용</t>
        </is>
      </c>
      <c r="E445" t="inlineStr">
        <is>
          <t>Global</t>
        </is>
      </c>
      <c r="F445" t="inlineStr">
        <is>
          <t>Mezzanine|Value-add</t>
        </is>
      </c>
      <c r="G445" t="inlineStr">
        <is>
          <t>General</t>
        </is>
      </c>
    </row>
    <row r="446">
      <c r="A446" t="inlineStr">
        <is>
          <t>BS00001489</t>
        </is>
      </c>
      <c r="B446" t="inlineStr">
        <is>
          <t>Real_Estate</t>
        </is>
      </c>
      <c r="C446" t="inlineStr">
        <is>
          <t xml:space="preserve">마스턴핵심가치일반사모부동산투자신탁제2호(EQUITY BLIND)  </t>
        </is>
      </c>
      <c r="D446" t="inlineStr">
        <is>
          <t>멀티에셋자산운용</t>
        </is>
      </c>
      <c r="E446" t="inlineStr">
        <is>
          <t>KOR</t>
        </is>
      </c>
      <c r="F446" t="inlineStr">
        <is>
          <t>Equity|Core</t>
        </is>
      </c>
      <c r="G446" t="inlineStr">
        <is>
          <t>Office</t>
        </is>
      </c>
    </row>
    <row r="447">
      <c r="A447" t="inlineStr">
        <is>
          <t>BS00001490</t>
        </is>
      </c>
      <c r="B447" t="inlineStr">
        <is>
          <t>Real_Estate</t>
        </is>
      </c>
      <c r="C447" t="inlineStr">
        <is>
          <t>이지스글로벌부동산 503호</t>
        </is>
      </c>
      <c r="D447" t="inlineStr">
        <is>
          <t>이지스자산운용</t>
        </is>
      </c>
      <c r="E447" t="inlineStr">
        <is>
          <t>Global</t>
        </is>
      </c>
      <c r="F447" t="inlineStr">
        <is>
          <t>Senior|Core plus</t>
        </is>
      </c>
      <c r="G447" t="inlineStr">
        <is>
          <t>General</t>
        </is>
      </c>
    </row>
    <row r="448">
      <c r="A448" t="inlineStr">
        <is>
          <t>BS00001492</t>
        </is>
      </c>
      <c r="B448" t="inlineStr">
        <is>
          <t>PD</t>
        </is>
      </c>
      <c r="C448" t="inlineStr">
        <is>
          <t xml:space="preserve">ANTARES SENIOR LOAN FEED FUND II      </t>
        </is>
      </c>
      <c r="D448" t="inlineStr">
        <is>
          <t>Antares Capital Advisors LLC</t>
        </is>
      </c>
      <c r="E448" t="inlineStr">
        <is>
          <t>US</t>
        </is>
      </c>
      <c r="F448" t="inlineStr">
        <is>
          <t>Direct Lending</t>
        </is>
      </c>
      <c r="G448" t="inlineStr">
        <is>
          <t>Senior</t>
        </is>
      </c>
    </row>
    <row r="449">
      <c r="A449" t="inlineStr">
        <is>
          <t>BS00001494</t>
        </is>
      </c>
      <c r="B449" t="inlineStr">
        <is>
          <t>Infrastructure</t>
        </is>
      </c>
      <c r="C449" t="inlineStr">
        <is>
          <t>서울문산고속도로 리파이낸싱(2023)</t>
        </is>
      </c>
      <c r="D449" t="inlineStr">
        <is>
          <t>교보AIM자산운용</t>
        </is>
      </c>
      <c r="E449" t="inlineStr">
        <is>
          <t>KOR</t>
        </is>
      </c>
      <c r="F449" t="inlineStr">
        <is>
          <t>BTO</t>
        </is>
      </c>
      <c r="G449" t="inlineStr">
        <is>
          <t>Transportation</t>
        </is>
      </c>
    </row>
    <row r="450">
      <c r="A450" t="inlineStr">
        <is>
          <t>BS00001501</t>
        </is>
      </c>
      <c r="B450" t="inlineStr">
        <is>
          <t>VC</t>
        </is>
      </c>
      <c r="C450" t="inlineStr">
        <is>
          <t>인비저닝 임팩트 솔루션 투자조합</t>
        </is>
      </c>
      <c r="D450" t="inlineStr">
        <is>
          <t>유한회사 인비저닝 파트너스</t>
        </is>
      </c>
      <c r="E450" t="inlineStr">
        <is>
          <t>KOR</t>
        </is>
      </c>
      <c r="F450" t="inlineStr">
        <is>
          <t>Early</t>
        </is>
      </c>
      <c r="G450" t="inlineStr">
        <is>
          <t>Impact|Energy|Climate</t>
        </is>
      </c>
    </row>
    <row r="451">
      <c r="A451" t="inlineStr">
        <is>
          <t>BS00001502</t>
        </is>
      </c>
      <c r="B451" t="inlineStr">
        <is>
          <t>Infrastructure</t>
        </is>
      </c>
      <c r="C451" t="inlineStr">
        <is>
          <t>Global Infrastructure Partners V-C, L.P.</t>
        </is>
      </c>
      <c r="D451" t="inlineStr">
        <is>
          <t>Global Infrastructure Partners</t>
        </is>
      </c>
      <c r="E451" t="inlineStr">
        <is>
          <t>Global</t>
        </is>
      </c>
      <c r="F451" t="inlineStr">
        <is>
          <t>hybrid</t>
        </is>
      </c>
      <c r="G451" t="inlineStr">
        <is>
          <t>General</t>
        </is>
      </c>
    </row>
    <row r="452">
      <c r="A452" t="inlineStr">
        <is>
          <t>BS00001504</t>
        </is>
      </c>
      <c r="B452" t="inlineStr">
        <is>
          <t>PE</t>
        </is>
      </c>
      <c r="C452" t="inlineStr">
        <is>
          <t>스틱오퍼튜니티제삼호사모투자합자회사</t>
        </is>
      </c>
      <c r="D452" t="inlineStr">
        <is>
          <t>스틱인베스트먼트</t>
        </is>
      </c>
      <c r="E452" t="inlineStr">
        <is>
          <t>KOR</t>
        </is>
      </c>
      <c r="F452" t="inlineStr">
        <is>
          <t>Buyout</t>
        </is>
      </c>
      <c r="G452" t="inlineStr">
        <is>
          <t>General</t>
        </is>
      </c>
    </row>
    <row r="453">
      <c r="A453" t="inlineStr">
        <is>
          <t>BS00001505</t>
        </is>
      </c>
      <c r="B453" t="inlineStr">
        <is>
          <t>Real_Estate</t>
        </is>
      </c>
      <c r="C453" t="inlineStr">
        <is>
          <t>HJ중공업 서울사옥 담보대출</t>
        </is>
      </c>
      <c r="D453" t="inlineStr">
        <is>
          <t>한국토지신탁</t>
        </is>
      </c>
      <c r="E453" t="inlineStr">
        <is>
          <t>KOR</t>
        </is>
      </c>
      <c r="F453" t="inlineStr">
        <is>
          <t>담보대출</t>
        </is>
      </c>
      <c r="G453" t="inlineStr">
        <is>
          <t>Office</t>
        </is>
      </c>
    </row>
    <row r="454">
      <c r="A454" t="inlineStr">
        <is>
          <t>BS00001506</t>
        </is>
      </c>
      <c r="B454" t="inlineStr">
        <is>
          <t>Real_Estate</t>
        </is>
      </c>
      <c r="C454" t="inlineStr">
        <is>
          <t>가산 STT&amp;DL
데이터센터 개발사업</t>
        </is>
      </c>
      <c r="D454" t="inlineStr">
        <is>
          <t>코람코자산신탁</t>
        </is>
      </c>
      <c r="E454" t="inlineStr">
        <is>
          <t>KOR</t>
        </is>
      </c>
      <c r="F454" t="inlineStr">
        <is>
          <t>PF대출</t>
        </is>
      </c>
      <c r="G454" t="inlineStr">
        <is>
          <t>Data Center</t>
        </is>
      </c>
    </row>
    <row r="455">
      <c r="A455" t="inlineStr">
        <is>
          <t>BS00001507</t>
        </is>
      </c>
      <c r="B455" t="inlineStr">
        <is>
          <t>PD</t>
        </is>
      </c>
      <c r="C455" t="inlineStr">
        <is>
          <t>KB 선순위 인수금융 제5호(전문)</t>
        </is>
      </c>
      <c r="D455" t="inlineStr">
        <is>
          <t>KB자산운용</t>
        </is>
      </c>
      <c r="E455" t="inlineStr">
        <is>
          <t>KOR</t>
        </is>
      </c>
      <c r="F455" t="inlineStr">
        <is>
          <t>인수금융</t>
        </is>
      </c>
      <c r="G455" t="inlineStr">
        <is>
          <t>Senior</t>
        </is>
      </c>
    </row>
    <row r="456">
      <c r="A456" t="inlineStr">
        <is>
          <t>BS00001512</t>
        </is>
      </c>
      <c r="B456" t="inlineStr">
        <is>
          <t>VC</t>
        </is>
      </c>
      <c r="C456" t="inlineStr">
        <is>
          <t>Shield Capital Fund I, L.P.</t>
        </is>
      </c>
      <c r="D456" t="inlineStr">
        <is>
          <t>Shield Capital, LLC</t>
        </is>
      </c>
      <c r="E456" t="inlineStr">
        <is>
          <t>US</t>
        </is>
      </c>
      <c r="F456" t="inlineStr">
        <is>
          <t>Early</t>
        </is>
      </c>
      <c r="G456" t="inlineStr">
        <is>
          <t>A&amp;D|Security</t>
        </is>
      </c>
    </row>
    <row r="457">
      <c r="A457" t="inlineStr">
        <is>
          <t>BS00001513</t>
        </is>
      </c>
      <c r="B457" t="inlineStr">
        <is>
          <t>Real_Estate</t>
        </is>
      </c>
      <c r="C457" t="inlineStr">
        <is>
          <t>이지스미국부동산 529호</t>
        </is>
      </c>
      <c r="D457" t="inlineStr">
        <is>
          <t>이지스자산운용</t>
        </is>
      </c>
      <c r="E457" t="inlineStr">
        <is>
          <t>US</t>
        </is>
      </c>
      <c r="F457" t="inlineStr">
        <is>
          <t>Senior|Core plus</t>
        </is>
      </c>
      <c r="G457" t="inlineStr">
        <is>
          <t>General</t>
        </is>
      </c>
    </row>
    <row r="458">
      <c r="A458" t="inlineStr">
        <is>
          <t>BS00001514</t>
        </is>
      </c>
      <c r="B458" t="inlineStr">
        <is>
          <t>Infrastructure</t>
        </is>
      </c>
      <c r="C458" t="inlineStr">
        <is>
          <t>맥쿼리코리아오퍼튜니티즈사모투자합자회사 제6호</t>
        </is>
      </c>
      <c r="D458" t="inlineStr">
        <is>
          <t>맥쿼리자산운용</t>
        </is>
      </c>
      <c r="E458" t="inlineStr">
        <is>
          <t>KOR</t>
        </is>
      </c>
      <c r="F458" t="inlineStr">
        <is>
          <t>Non-PPP</t>
        </is>
      </c>
      <c r="G458" t="inlineStr">
        <is>
          <t>Social</t>
        </is>
      </c>
    </row>
    <row r="459">
      <c r="A459" t="inlineStr">
        <is>
          <t>BS00001515</t>
        </is>
      </c>
      <c r="B459" t="inlineStr">
        <is>
          <t>Infrastructure</t>
        </is>
      </c>
      <c r="C459" t="inlineStr">
        <is>
          <t>동부간선도로 지하화 민간투자사업</t>
        </is>
      </c>
      <c r="D459" t="inlineStr">
        <is>
          <t>KDB산업은행</t>
        </is>
      </c>
      <c r="E459" t="inlineStr">
        <is>
          <t>KOR</t>
        </is>
      </c>
      <c r="F459" t="inlineStr">
        <is>
          <t>BTO</t>
        </is>
      </c>
      <c r="G459" t="inlineStr">
        <is>
          <t>Transportation</t>
        </is>
      </c>
    </row>
    <row r="460">
      <c r="A460" t="inlineStr">
        <is>
          <t>BS00001516</t>
        </is>
      </c>
      <c r="B460" t="inlineStr">
        <is>
          <t>Infrastructure</t>
        </is>
      </c>
      <c r="C460" t="inlineStr">
        <is>
          <t>보고 글로벌인프라 세컨더리 일반사모특별자산투자신탁 1호</t>
        </is>
      </c>
      <c r="D460" t="inlineStr">
        <is>
          <t>보고펀드자산운용</t>
        </is>
      </c>
      <c r="E460" t="inlineStr">
        <is>
          <t>Global</t>
        </is>
      </c>
      <c r="F460" t="inlineStr">
        <is>
          <t>hybrid</t>
        </is>
      </c>
      <c r="G460" t="inlineStr">
        <is>
          <t>General</t>
        </is>
      </c>
    </row>
    <row r="461">
      <c r="A461" t="inlineStr">
        <is>
          <t>BS00001517</t>
        </is>
      </c>
      <c r="B461" t="inlineStr">
        <is>
          <t>PE</t>
        </is>
      </c>
      <c r="C461" t="inlineStr">
        <is>
          <t>ARDIAN PE SECONDARY FUND(ASF IX)</t>
        </is>
      </c>
      <c r="D461" t="inlineStr">
        <is>
          <t>ARDIAN France SA</t>
        </is>
      </c>
      <c r="E461" t="inlineStr">
        <is>
          <t>Global</t>
        </is>
      </c>
      <c r="F461" t="inlineStr">
        <is>
          <t>PE Secondary</t>
        </is>
      </c>
      <c r="G461" t="inlineStr">
        <is>
          <t>General</t>
        </is>
      </c>
    </row>
    <row r="462">
      <c r="A462" t="inlineStr">
        <is>
          <t>BS00001518</t>
        </is>
      </c>
      <c r="B462" t="inlineStr">
        <is>
          <t>PE</t>
        </is>
      </c>
      <c r="C462" t="inlineStr">
        <is>
          <t>VISTA EQUITY PARTNERS VIII-A</t>
        </is>
      </c>
      <c r="D462" t="inlineStr">
        <is>
          <t>VEPF Management, L.P.</t>
        </is>
      </c>
      <c r="E462" t="inlineStr">
        <is>
          <t>Global</t>
        </is>
      </c>
      <c r="F462" t="inlineStr">
        <is>
          <t>Buyout</t>
        </is>
      </c>
      <c r="G462" t="inlineStr">
        <is>
          <t>B2B Software</t>
        </is>
      </c>
    </row>
    <row r="463">
      <c r="A463" t="inlineStr">
        <is>
          <t>BS00001519</t>
        </is>
      </c>
      <c r="B463" t="inlineStr">
        <is>
          <t>Real_Estate</t>
        </is>
      </c>
      <c r="C463" t="inlineStr">
        <is>
          <t>한남3재정비촉진구역
재개발정비사업 사업비 대출</t>
        </is>
      </c>
      <c r="D463" t="inlineStr">
        <is>
          <t>신한은행</t>
        </is>
      </c>
      <c r="E463" t="inlineStr">
        <is>
          <t>KOR</t>
        </is>
      </c>
      <c r="F463" t="inlineStr">
        <is>
          <t>PF대출</t>
        </is>
      </c>
      <c r="G463" t="inlineStr">
        <is>
          <t>Residential</t>
        </is>
      </c>
    </row>
    <row r="464">
      <c r="A464" t="inlineStr">
        <is>
          <t>BS00001521</t>
        </is>
      </c>
      <c r="B464" t="inlineStr">
        <is>
          <t>VC</t>
        </is>
      </c>
      <c r="C464" t="inlineStr">
        <is>
          <t>2023알파코리아펀드</t>
        </is>
      </c>
      <c r="D464" t="inlineStr">
        <is>
          <t>소프트뱅크벤처스</t>
        </is>
      </c>
      <c r="E464" t="inlineStr">
        <is>
          <t>KOR</t>
        </is>
      </c>
      <c r="F464" t="inlineStr">
        <is>
          <t>Early</t>
        </is>
      </c>
      <c r="G464" t="inlineStr">
        <is>
          <t>AI</t>
        </is>
      </c>
    </row>
    <row r="465">
      <c r="A465" t="inlineStr">
        <is>
          <t>BS00001522</t>
        </is>
      </c>
      <c r="B465" t="inlineStr">
        <is>
          <t>Infrastructure</t>
        </is>
      </c>
      <c r="C465" t="inlineStr">
        <is>
          <t>대구-부산간고속도로(신대구부산고속도로) 펀드대출</t>
        </is>
      </c>
      <c r="D465" t="inlineStr">
        <is>
          <t>KB국민은행</t>
        </is>
      </c>
      <c r="E465" t="inlineStr">
        <is>
          <t>KOR</t>
        </is>
      </c>
      <c r="F465" t="inlineStr">
        <is>
          <t>BTO</t>
        </is>
      </c>
      <c r="G465" t="inlineStr">
        <is>
          <t>Transportation</t>
        </is>
      </c>
    </row>
    <row r="466">
      <c r="A466" t="inlineStr">
        <is>
          <t>BS00001523</t>
        </is>
      </c>
      <c r="B466" t="inlineStr">
        <is>
          <t>PD</t>
        </is>
      </c>
      <c r="C466" t="inlineStr">
        <is>
          <t>ANGELO GORDON DIRECT LENDING V</t>
        </is>
      </c>
      <c r="D466" t="inlineStr">
        <is>
          <t>TPG Angelo Gordon</t>
        </is>
      </c>
      <c r="E466" t="inlineStr">
        <is>
          <t>US</t>
        </is>
      </c>
      <c r="F466" t="inlineStr">
        <is>
          <t>Direct Lending</t>
        </is>
      </c>
      <c r="G466" t="inlineStr">
        <is>
          <t>Senior</t>
        </is>
      </c>
    </row>
    <row r="467">
      <c r="A467" t="inlineStr">
        <is>
          <t>BS00001531</t>
        </is>
      </c>
      <c r="B467" t="inlineStr">
        <is>
          <t>Real_Estate</t>
        </is>
      </c>
      <c r="C467" t="inlineStr">
        <is>
          <t>GREYSTAR EQUITY PARTNERS XI (892) LP</t>
        </is>
      </c>
      <c r="D467" t="inlineStr">
        <is>
          <t>Greystar Investment Group</t>
        </is>
      </c>
      <c r="E467" t="inlineStr">
        <is>
          <t>US</t>
        </is>
      </c>
      <c r="F467" t="inlineStr">
        <is>
          <t>Senior|Value-add</t>
        </is>
      </c>
      <c r="G467" t="inlineStr">
        <is>
          <t>General</t>
        </is>
      </c>
    </row>
    <row r="468">
      <c r="A468" t="inlineStr">
        <is>
          <t>BS00001532</t>
        </is>
      </c>
      <c r="B468" t="inlineStr">
        <is>
          <t>Infrastructure</t>
        </is>
      </c>
      <c r="C468" t="inlineStr">
        <is>
          <t>그린스마트 미래학교 중원초 외 1교 임대형 민자사업(BTL)</t>
        </is>
      </c>
      <c r="D468" t="inlineStr">
        <is>
          <t>템플턴하나자산운용주식회사</t>
        </is>
      </c>
      <c r="E468" t="inlineStr">
        <is>
          <t>KOR</t>
        </is>
      </c>
      <c r="F468" t="inlineStr">
        <is>
          <t>BTL</t>
        </is>
      </c>
      <c r="G468" t="inlineStr">
        <is>
          <t>Transportation</t>
        </is>
      </c>
    </row>
    <row r="469">
      <c r="A469" t="inlineStr">
        <is>
          <t>BS00001533</t>
        </is>
      </c>
      <c r="B469" t="inlineStr">
        <is>
          <t>PD</t>
        </is>
      </c>
      <c r="C469" t="inlineStr">
        <is>
          <t>APOLLO ORIGINATION PARTNERSHIP II</t>
        </is>
      </c>
      <c r="D469" t="inlineStr">
        <is>
          <t>Apollo Origination Management</t>
        </is>
      </c>
      <c r="E469" t="inlineStr">
        <is>
          <t>US</t>
        </is>
      </c>
      <c r="F469" t="inlineStr">
        <is>
          <t>Direct Lending</t>
        </is>
      </c>
      <c r="G469" t="inlineStr">
        <is>
          <t>Senior</t>
        </is>
      </c>
    </row>
    <row r="470">
      <c r="A470" t="inlineStr">
        <is>
          <t>BS00001534</t>
        </is>
      </c>
      <c r="B470" t="inlineStr">
        <is>
          <t>VC</t>
        </is>
      </c>
      <c r="C470" t="inlineStr">
        <is>
          <t>ANDREESSEN HOROWITZ FUND IX - AI APPLICATIONS, L.P.</t>
        </is>
      </c>
      <c r="D470" t="inlineStr">
        <is>
          <t>Andreessen Horowitz</t>
        </is>
      </c>
      <c r="E470" t="inlineStr">
        <is>
          <t>US</t>
        </is>
      </c>
      <c r="F470" t="inlineStr">
        <is>
          <t>Early</t>
        </is>
      </c>
      <c r="G470" t="inlineStr">
        <is>
          <t>AI</t>
        </is>
      </c>
    </row>
    <row r="471">
      <c r="A471" t="inlineStr">
        <is>
          <t>BS00001535</t>
        </is>
      </c>
      <c r="B471" t="inlineStr">
        <is>
          <t>VC</t>
        </is>
      </c>
      <c r="C471" t="inlineStr">
        <is>
          <t>ANDREESSEN HOROWITZ FUND IX - AI INFRASTRUCTURE, L.P.</t>
        </is>
      </c>
      <c r="D471" t="inlineStr">
        <is>
          <t>Andreessen Horowitz</t>
        </is>
      </c>
      <c r="E471" t="inlineStr">
        <is>
          <t>US</t>
        </is>
      </c>
      <c r="F471" t="inlineStr">
        <is>
          <t>Early</t>
        </is>
      </c>
      <c r="G471" t="inlineStr">
        <is>
          <t>AI</t>
        </is>
      </c>
    </row>
    <row r="472">
      <c r="A472" t="inlineStr">
        <is>
          <t>BS00001536</t>
        </is>
      </c>
      <c r="B472" t="inlineStr">
        <is>
          <t>VC</t>
        </is>
      </c>
      <c r="C472" t="inlineStr">
        <is>
          <t>ANDREESSEN HOROWITZ LSV FUND IV, L.P.</t>
        </is>
      </c>
      <c r="D472" t="inlineStr">
        <is>
          <t>Andreessen Horowitz</t>
        </is>
      </c>
      <c r="E472" t="inlineStr">
        <is>
          <t>US</t>
        </is>
      </c>
      <c r="F472" t="inlineStr">
        <is>
          <t>Late</t>
        </is>
      </c>
      <c r="G472" t="inlineStr">
        <is>
          <t>General</t>
        </is>
      </c>
    </row>
    <row r="473">
      <c r="A473" t="inlineStr">
        <is>
          <t>BS00001537</t>
        </is>
      </c>
      <c r="B473" t="inlineStr">
        <is>
          <t>Real_Estate</t>
        </is>
      </c>
      <c r="C473" t="inlineStr">
        <is>
          <t>잠실 TOWER730 담보대출</t>
        </is>
      </c>
      <c r="D473" t="inlineStr">
        <is>
          <t>현대인베스트먼트자산운용</t>
        </is>
      </c>
      <c r="E473" t="inlineStr">
        <is>
          <t>KOR</t>
        </is>
      </c>
      <c r="F473" t="inlineStr">
        <is>
          <t>담보대출</t>
        </is>
      </c>
      <c r="G473" t="inlineStr">
        <is>
          <t>Office</t>
        </is>
      </c>
    </row>
    <row r="474">
      <c r="A474" t="inlineStr">
        <is>
          <t>BS00001538</t>
        </is>
      </c>
      <c r="B474" t="inlineStr">
        <is>
          <t>Real_Estate</t>
        </is>
      </c>
      <c r="C474" t="inlineStr">
        <is>
          <t>파인트리스페셜시튜에이션즈제10호사모투자합자회사</t>
        </is>
      </c>
      <c r="D474" t="inlineStr">
        <is>
          <t>파인트리자산운용</t>
        </is>
      </c>
      <c r="E474" t="inlineStr">
        <is>
          <t>KOR</t>
        </is>
      </c>
      <c r="F474" t="inlineStr">
        <is>
          <t>NPL</t>
        </is>
      </c>
      <c r="G474" t="inlineStr">
        <is>
          <t>Distressed</t>
        </is>
      </c>
    </row>
    <row r="475">
      <c r="A475" t="inlineStr">
        <is>
          <t>BS00001539</t>
        </is>
      </c>
      <c r="B475" t="inlineStr">
        <is>
          <t>Real_Estate</t>
        </is>
      </c>
      <c r="C475" t="inlineStr">
        <is>
          <t>SIFC 담보대출 리파이낸싱('24년, 에스아이에프씨타워투디벨로프먼트)</t>
        </is>
      </c>
      <c r="D475" t="inlineStr">
        <is>
          <t>국민은행</t>
        </is>
      </c>
      <c r="E475" t="inlineStr">
        <is>
          <t>KOR</t>
        </is>
      </c>
      <c r="F475" t="inlineStr">
        <is>
          <t>Equity|Core</t>
        </is>
      </c>
      <c r="G475" t="inlineStr">
        <is>
          <t>Office</t>
        </is>
      </c>
    </row>
    <row r="476">
      <c r="A476" t="inlineStr">
        <is>
          <t>BS00001540</t>
        </is>
      </c>
      <c r="B476" t="inlineStr">
        <is>
          <t>Real_Estate</t>
        </is>
      </c>
      <c r="C476" t="inlineStr">
        <is>
          <t>SIFC 담보대출</t>
        </is>
      </c>
      <c r="D476" t="inlineStr">
        <is>
          <t>국민은행</t>
        </is>
      </c>
      <c r="E476" t="inlineStr">
        <is>
          <t>KOR</t>
        </is>
      </c>
      <c r="F476" t="inlineStr">
        <is>
          <t>담보대출</t>
        </is>
      </c>
      <c r="G476" t="inlineStr">
        <is>
          <t>Office</t>
        </is>
      </c>
    </row>
    <row r="477">
      <c r="A477" t="inlineStr">
        <is>
          <t>BS00001541</t>
        </is>
      </c>
      <c r="B477" t="inlineStr">
        <is>
          <t>Real_Estate</t>
        </is>
      </c>
      <c r="C477" t="inlineStr">
        <is>
          <t>SIFC 담보대출 리파이낸싱('24년, 에스아이에프씨타워쓰리디벨로프먼트)</t>
        </is>
      </c>
      <c r="D477" t="inlineStr">
        <is>
          <t>국민은행</t>
        </is>
      </c>
      <c r="E477" t="inlineStr">
        <is>
          <t>KOR</t>
        </is>
      </c>
      <c r="F477" t="inlineStr">
        <is>
          <t>Equity|Core</t>
        </is>
      </c>
      <c r="G477" t="inlineStr">
        <is>
          <t>Office</t>
        </is>
      </c>
    </row>
    <row r="478">
      <c r="A478" t="inlineStr">
        <is>
          <t>BS00001542</t>
        </is>
      </c>
      <c r="B478" t="inlineStr">
        <is>
          <t>Real_Estate</t>
        </is>
      </c>
      <c r="C478" t="inlineStr">
        <is>
          <t>SIFC 담보대출 리파이낸싱('24년, 에스아이에프씨리테일몰디벨로프먼트)</t>
        </is>
      </c>
      <c r="D478" t="inlineStr">
        <is>
          <t>국민은행</t>
        </is>
      </c>
      <c r="E478" t="inlineStr">
        <is>
          <t>KOR</t>
        </is>
      </c>
      <c r="F478" t="inlineStr">
        <is>
          <t>Equity|Core</t>
        </is>
      </c>
      <c r="G478" t="inlineStr">
        <is>
          <t>Retail</t>
        </is>
      </c>
    </row>
    <row r="479">
      <c r="A479" t="inlineStr">
        <is>
          <t>BS00001543</t>
        </is>
      </c>
      <c r="B479" t="inlineStr">
        <is>
          <t>Real_Estate</t>
        </is>
      </c>
      <c r="C479" t="inlineStr">
        <is>
          <t>SIFC 담보대출 리파이낸싱('24년, 에스아이에프씨호텔디벨로프먼트)</t>
        </is>
      </c>
      <c r="D479" t="inlineStr">
        <is>
          <t>국민은행</t>
        </is>
      </c>
      <c r="E479" t="inlineStr">
        <is>
          <t>KOR</t>
        </is>
      </c>
      <c r="F479" t="inlineStr">
        <is>
          <t>Equity|Core</t>
        </is>
      </c>
      <c r="G479" t="inlineStr">
        <is>
          <t>Hotel</t>
        </is>
      </c>
    </row>
    <row r="480">
      <c r="A480" t="inlineStr">
        <is>
          <t>BS00001545</t>
        </is>
      </c>
      <c r="B480" t="inlineStr">
        <is>
          <t>Real_Estate</t>
        </is>
      </c>
      <c r="C480" t="inlineStr">
        <is>
          <t>노량진 KT 사옥부지
민간임대주택 HUG보증 대출</t>
        </is>
      </c>
      <c r="D480" t="inlineStr">
        <is>
          <t>엘비자산운용</t>
        </is>
      </c>
      <c r="E480" t="inlineStr">
        <is>
          <t>KOR</t>
        </is>
      </c>
      <c r="F480" t="inlineStr">
        <is>
          <t>PF대출</t>
        </is>
      </c>
      <c r="G480" t="inlineStr">
        <is>
          <t>Residential</t>
        </is>
      </c>
    </row>
    <row r="481">
      <c r="A481" t="inlineStr">
        <is>
          <t>BS00001546</t>
        </is>
      </c>
      <c r="B481" t="inlineStr">
        <is>
          <t>VC</t>
        </is>
      </c>
      <c r="C481" t="inlineStr">
        <is>
          <t>PEAKBRIDGE GROWTH II SCA SUCAV-RAIF</t>
        </is>
      </c>
      <c r="D481" t="inlineStr">
        <is>
          <t>PeakBridge Partners Ltd</t>
        </is>
      </c>
      <c r="E481" t="inlineStr">
        <is>
          <t>Global</t>
        </is>
      </c>
      <c r="F481" t="inlineStr">
        <is>
          <t>Late</t>
        </is>
      </c>
      <c r="G481" t="inlineStr">
        <is>
          <t>Synthetic Bio|Ag-tech</t>
        </is>
      </c>
    </row>
    <row r="482">
      <c r="A482" t="inlineStr">
        <is>
          <t>BS00001547</t>
        </is>
      </c>
      <c r="B482" t="inlineStr">
        <is>
          <t>VC</t>
        </is>
      </c>
      <c r="C482" t="inlineStr">
        <is>
          <t>NIGHTDRAGON GROWTH II, L.P.</t>
        </is>
      </c>
      <c r="D482" t="inlineStr">
        <is>
          <t>NightDragon Management Company, LLC</t>
        </is>
      </c>
      <c r="E482" t="inlineStr">
        <is>
          <t>Global</t>
        </is>
      </c>
      <c r="F482" t="inlineStr">
        <is>
          <t>Late</t>
        </is>
      </c>
      <c r="G482" t="inlineStr">
        <is>
          <t>A&amp;D|Security</t>
        </is>
      </c>
    </row>
    <row r="483">
      <c r="A483" t="inlineStr">
        <is>
          <t>BS00001551</t>
        </is>
      </c>
      <c r="B483" t="inlineStr">
        <is>
          <t>PE</t>
        </is>
      </c>
      <c r="C483" t="inlineStr">
        <is>
          <t>HAMILTON LANE SECONDARY FUND VI</t>
        </is>
      </c>
      <c r="D483" t="inlineStr">
        <is>
          <t>Hamilton Lane</t>
        </is>
      </c>
      <c r="E483" t="inlineStr">
        <is>
          <t>Global</t>
        </is>
      </c>
      <c r="F483" t="inlineStr">
        <is>
          <t>PE Secondary</t>
        </is>
      </c>
      <c r="G483" t="inlineStr">
        <is>
          <t>General</t>
        </is>
      </c>
    </row>
    <row r="484">
      <c r="A484" t="inlineStr">
        <is>
          <t>BS00001553</t>
        </is>
      </c>
      <c r="B484" t="inlineStr">
        <is>
          <t>PD</t>
        </is>
      </c>
      <c r="C484" t="inlineStr">
        <is>
          <t>(주)제뉴원사이언스 인수금융 선순위 일반대출</t>
        </is>
      </c>
      <c r="D484" t="inlineStr">
        <is>
          <t>맥쿼리자산운용</t>
        </is>
      </c>
      <c r="E484" t="inlineStr">
        <is>
          <t>KOR</t>
        </is>
      </c>
      <c r="F484" t="inlineStr">
        <is>
          <t>Senior</t>
        </is>
      </c>
      <c r="G484" t="inlineStr">
        <is>
          <t>Senior</t>
        </is>
      </c>
    </row>
    <row r="485">
      <c r="A485" t="inlineStr">
        <is>
          <t>BS00001555</t>
        </is>
      </c>
      <c r="B485" t="inlineStr">
        <is>
          <t>Real_Estate</t>
        </is>
      </c>
      <c r="C485" t="inlineStr">
        <is>
          <t>KB해외투자부동산 제39호</t>
        </is>
      </c>
      <c r="D485" t="inlineStr">
        <is>
          <t>KB자산운용</t>
        </is>
      </c>
      <c r="E485" t="inlineStr">
        <is>
          <t>Asia</t>
        </is>
      </c>
      <c r="F485" t="inlineStr">
        <is>
          <t>Mezzanine|Value-add</t>
        </is>
      </c>
      <c r="G485" t="inlineStr">
        <is>
          <t>General</t>
        </is>
      </c>
    </row>
    <row r="486">
      <c r="A486" t="inlineStr">
        <is>
          <t>BS00001556</t>
        </is>
      </c>
      <c r="B486" t="inlineStr">
        <is>
          <t>Real_Estate</t>
        </is>
      </c>
      <c r="C486" t="inlineStr">
        <is>
          <t>KB와이즈스타일반사모부동산투자신탁제23호(PF신디케이트</t>
        </is>
      </c>
      <c r="D486" t="inlineStr">
        <is>
          <t>KB자산운용</t>
        </is>
      </c>
      <c r="E486" t="inlineStr">
        <is>
          <t>KOR</t>
        </is>
      </c>
      <c r="F486" t="inlineStr">
        <is>
          <t>PF대출</t>
        </is>
      </c>
      <c r="G486" t="inlineStr">
        <is>
          <t>Mixed</t>
        </is>
      </c>
    </row>
    <row r="487">
      <c r="A487" t="inlineStr">
        <is>
          <t>BS00001557</t>
        </is>
      </c>
      <c r="B487" t="inlineStr">
        <is>
          <t>PE</t>
        </is>
      </c>
      <c r="C487" t="inlineStr">
        <is>
          <t>MC ALTERNATIVE SOLUTIONS MASTER FUND, LP</t>
        </is>
      </c>
      <c r="D487" t="inlineStr">
        <is>
          <t>Mubadala Capital LLC</t>
        </is>
      </c>
      <c r="E487" t="inlineStr">
        <is>
          <t>Global</t>
        </is>
      </c>
      <c r="F487" t="inlineStr">
        <is>
          <t>hybrid</t>
        </is>
      </c>
      <c r="G487" t="inlineStr">
        <is>
          <t>General</t>
        </is>
      </c>
    </row>
    <row r="488">
      <c r="A488" t="inlineStr">
        <is>
          <t>BS00001558</t>
        </is>
      </c>
      <c r="B488" t="inlineStr">
        <is>
          <t>Real_Estate</t>
        </is>
      </c>
      <c r="C488" t="inlineStr">
        <is>
          <t>송파 복정 토지중도금 반환채권 담보대출</t>
        </is>
      </c>
      <c r="D488" t="inlineStr">
        <is>
          <t>신한금융투자</t>
        </is>
      </c>
      <c r="E488" t="inlineStr">
        <is>
          <t>KOR</t>
        </is>
      </c>
      <c r="F488" t="inlineStr">
        <is>
          <t>담보대출</t>
        </is>
      </c>
      <c r="G488" t="inlineStr">
        <is>
          <t>Residential</t>
        </is>
      </c>
    </row>
    <row r="489">
      <c r="A489" t="inlineStr">
        <is>
          <t>BS00001559</t>
        </is>
      </c>
      <c r="B489" t="inlineStr">
        <is>
          <t>VC</t>
        </is>
      </c>
      <c r="C489" t="inlineStr">
        <is>
          <t>알파인텔리전스사모투자합자회사</t>
        </is>
      </c>
      <c r="D489" t="inlineStr">
        <is>
          <t>SBVA</t>
        </is>
      </c>
      <c r="E489" t="inlineStr">
        <is>
          <t>Global</t>
        </is>
      </c>
      <c r="F489" t="inlineStr">
        <is>
          <t>Early</t>
        </is>
      </c>
      <c r="G489" t="inlineStr">
        <is>
          <t>AI</t>
        </is>
      </c>
    </row>
    <row r="490">
      <c r="A490" t="inlineStr">
        <is>
          <t>BS00001562</t>
        </is>
      </c>
      <c r="B490" t="inlineStr">
        <is>
          <t>Real_Estate</t>
        </is>
      </c>
      <c r="C490" t="inlineStr">
        <is>
          <t>공평 15, 16지구
오피스 개발사업</t>
        </is>
      </c>
      <c r="D490" t="inlineStr">
        <is>
          <t>메리츠증권</t>
        </is>
      </c>
      <c r="E490" t="inlineStr">
        <is>
          <t>KOR</t>
        </is>
      </c>
      <c r="F490" t="inlineStr">
        <is>
          <t>PF대출</t>
        </is>
      </c>
      <c r="G490" t="inlineStr">
        <is>
          <t>Office</t>
        </is>
      </c>
    </row>
    <row r="491">
      <c r="A491" t="inlineStr">
        <is>
          <t>BS00001563</t>
        </is>
      </c>
      <c r="B491" t="inlineStr">
        <is>
          <t>Real_Estate</t>
        </is>
      </c>
      <c r="C491" t="inlineStr">
        <is>
          <t>죽전데이터센터 2단계
개발 및 운영사업</t>
        </is>
      </c>
      <c r="D491" t="inlineStr">
        <is>
          <t>퍼시픽자산운용</t>
        </is>
      </c>
      <c r="E491" t="inlineStr">
        <is>
          <t>KOR</t>
        </is>
      </c>
      <c r="F491" t="inlineStr">
        <is>
          <t>PF대출</t>
        </is>
      </c>
      <c r="G491" t="inlineStr">
        <is>
          <t>Data Center</t>
        </is>
      </c>
    </row>
    <row r="492">
      <c r="A492" t="inlineStr">
        <is>
          <t>BS00001564</t>
        </is>
      </c>
      <c r="B492" t="inlineStr">
        <is>
          <t>PE</t>
        </is>
      </c>
      <c r="C492" t="inlineStr">
        <is>
          <t>센트로이드인베스먼트파트너스 제1호</t>
        </is>
      </c>
      <c r="D492" t="inlineStr">
        <is>
          <t>센트로이드인베스트파트너스</t>
        </is>
      </c>
      <c r="E492" t="inlineStr">
        <is>
          <t>Global</t>
        </is>
      </c>
      <c r="F492" t="inlineStr">
        <is>
          <t>Buyout</t>
        </is>
      </c>
      <c r="G492" t="inlineStr">
        <is>
          <t>General</t>
        </is>
      </c>
    </row>
    <row r="493">
      <c r="A493" t="inlineStr">
        <is>
          <t>BS00001565</t>
        </is>
      </c>
      <c r="B493" t="inlineStr">
        <is>
          <t>PE</t>
        </is>
      </c>
      <c r="C493" t="inlineStr">
        <is>
          <t>디아이지에어가스(주) 인수금융 리파이낸싱 선순위 일반대출</t>
        </is>
      </c>
      <c r="D493" t="inlineStr">
        <is>
          <t>맥쿼리자산운용</t>
        </is>
      </c>
      <c r="E493" t="inlineStr">
        <is>
          <t>KOR</t>
        </is>
      </c>
      <c r="F493" t="inlineStr">
        <is>
          <t>인수금융</t>
        </is>
      </c>
      <c r="G493" t="inlineStr">
        <is>
          <t>General</t>
        </is>
      </c>
    </row>
    <row r="494">
      <c r="A494" t="inlineStr">
        <is>
          <t>BS00001566</t>
        </is>
      </c>
      <c r="B494" t="inlineStr">
        <is>
          <t>PE</t>
        </is>
      </c>
      <c r="C494" t="inlineStr">
        <is>
          <t>TPG Rise Climate II, L.P.</t>
        </is>
      </c>
      <c r="D494" t="inlineStr">
        <is>
          <t>TPG</t>
        </is>
      </c>
      <c r="E494" t="inlineStr">
        <is>
          <t>Global</t>
        </is>
      </c>
      <c r="F494" t="inlineStr">
        <is>
          <t>Buyout</t>
        </is>
      </c>
      <c r="G494" t="inlineStr">
        <is>
          <t>Climate Tech</t>
        </is>
      </c>
    </row>
    <row r="495">
      <c r="A495" t="inlineStr">
        <is>
          <t>BS00001571</t>
        </is>
      </c>
      <c r="B495" t="inlineStr">
        <is>
          <t>VC</t>
        </is>
      </c>
      <c r="C495" t="inlineStr">
        <is>
          <t>한화 Later Stage Deeptech 1호</t>
        </is>
      </c>
      <c r="D495" t="inlineStr">
        <is>
          <t>한화자산운용</t>
        </is>
      </c>
      <c r="E495" t="inlineStr">
        <is>
          <t>Global</t>
        </is>
      </c>
      <c r="F495" t="inlineStr">
        <is>
          <t>Late</t>
        </is>
      </c>
      <c r="G495" t="inlineStr">
        <is>
          <t>General</t>
        </is>
      </c>
    </row>
    <row r="496">
      <c r="A496" t="inlineStr">
        <is>
          <t>BS00001572</t>
        </is>
      </c>
      <c r="B496" t="inlineStr">
        <is>
          <t>Infrastructure</t>
        </is>
      </c>
      <c r="C496" t="inlineStr">
        <is>
          <t>한화 녹색ESG인프라 해외수출지원 일반사모특별자산투자신탁 1종</t>
        </is>
      </c>
      <c r="D496" t="inlineStr">
        <is>
          <t>한화자산운용</t>
        </is>
      </c>
      <c r="E496" t="inlineStr">
        <is>
          <t>Global</t>
        </is>
      </c>
      <c r="F496" t="inlineStr">
        <is>
          <t>hybrid</t>
        </is>
      </c>
      <c r="G496" t="inlineStr">
        <is>
          <t>General</t>
        </is>
      </c>
    </row>
    <row r="497">
      <c r="A497" t="inlineStr">
        <is>
          <t>BS00001574</t>
        </is>
      </c>
      <c r="B497" t="inlineStr">
        <is>
          <t>Real_Estate</t>
        </is>
      </c>
      <c r="C497" t="inlineStr">
        <is>
          <t>판교 그래비티호텔 담보대출 리파이낸싱(마스턴71호)</t>
        </is>
      </c>
      <c r="D497" t="inlineStr">
        <is>
          <t>마스턴투자운용</t>
        </is>
      </c>
      <c r="E497" t="inlineStr">
        <is>
          <t>KOR</t>
        </is>
      </c>
      <c r="F497" t="inlineStr">
        <is>
          <t>Equity|Core</t>
        </is>
      </c>
      <c r="G497" t="inlineStr">
        <is>
          <t>Hotel</t>
        </is>
      </c>
    </row>
    <row r="498">
      <c r="A498" t="inlineStr">
        <is>
          <t>BS00001575</t>
        </is>
      </c>
      <c r="B498" t="inlineStr">
        <is>
          <t>PD</t>
        </is>
      </c>
      <c r="C498" t="inlineStr">
        <is>
          <t>신한 BAYSIDE VII 2호(H)</t>
        </is>
      </c>
      <c r="D498" t="inlineStr">
        <is>
          <t>신한자산운용</t>
        </is>
      </c>
      <c r="E498" t="inlineStr">
        <is>
          <t>Global</t>
        </is>
      </c>
      <c r="F498" t="inlineStr">
        <is>
          <t>Opportunistic</t>
        </is>
      </c>
      <c r="G498" t="inlineStr">
        <is>
          <t>Distressed</t>
        </is>
      </c>
    </row>
    <row r="499">
      <c r="A499" t="inlineStr">
        <is>
          <t>BS00001576</t>
        </is>
      </c>
      <c r="B499" t="inlineStr">
        <is>
          <t>Real_Estate</t>
        </is>
      </c>
      <c r="C499" t="inlineStr">
        <is>
          <t>현대인베스트글로벌부동산 25호</t>
        </is>
      </c>
      <c r="D499" t="inlineStr">
        <is>
          <t>현대인베스트먼트자산운용</t>
        </is>
      </c>
      <c r="E499" t="inlineStr">
        <is>
          <t>Global</t>
        </is>
      </c>
      <c r="F499" t="inlineStr">
        <is>
          <t>Senior|Value-add</t>
        </is>
      </c>
      <c r="G499" t="inlineStr">
        <is>
          <t>General</t>
        </is>
      </c>
    </row>
    <row r="500">
      <c r="A500" t="inlineStr">
        <is>
          <t>BS00001577</t>
        </is>
      </c>
      <c r="B500" t="inlineStr">
        <is>
          <t>Infrastructure</t>
        </is>
      </c>
      <c r="C500" t="inlineStr">
        <is>
          <t>메리츠일반사모특별자산투자신탁재간접형2호</t>
        </is>
      </c>
      <c r="D500" t="inlineStr">
        <is>
          <t>메리츠대체투자운용</t>
        </is>
      </c>
      <c r="E500" t="inlineStr">
        <is>
          <t>Global</t>
        </is>
      </c>
      <c r="F500" t="inlineStr">
        <is>
          <t>hybrid</t>
        </is>
      </c>
      <c r="G500" t="inlineStr">
        <is>
          <t>General</t>
        </is>
      </c>
    </row>
    <row r="501">
      <c r="A501" t="inlineStr">
        <is>
          <t>BS00001578</t>
        </is>
      </c>
      <c r="B501" t="inlineStr">
        <is>
          <t>Real_Estate</t>
        </is>
      </c>
      <c r="C501" t="inlineStr">
        <is>
          <t>켄달글로벌부동산2호</t>
        </is>
      </c>
      <c r="D501" t="inlineStr">
        <is>
          <t>켄달스퀘어자산운용</t>
        </is>
      </c>
      <c r="E501" t="inlineStr">
        <is>
          <t>US</t>
        </is>
      </c>
      <c r="F501" t="inlineStr">
        <is>
          <t>Opportunistic</t>
        </is>
      </c>
      <c r="G501" t="inlineStr">
        <is>
          <t>General</t>
        </is>
      </c>
    </row>
    <row r="502">
      <c r="A502" t="inlineStr">
        <is>
          <t>BS00001579</t>
        </is>
      </c>
      <c r="B502" t="inlineStr">
        <is>
          <t>VC</t>
        </is>
      </c>
      <c r="C502" t="inlineStr">
        <is>
          <t>NAHDA FUND II L.P.(Shorooq)</t>
        </is>
      </c>
      <c r="D502" t="inlineStr">
        <is>
          <t>Shorooq Partners</t>
        </is>
      </c>
      <c r="E502" t="inlineStr">
        <is>
          <t>Global</t>
        </is>
      </c>
      <c r="F502" t="inlineStr">
        <is>
          <t>Venture Debt</t>
        </is>
      </c>
      <c r="G502" t="inlineStr">
        <is>
          <t>Mixed</t>
        </is>
      </c>
    </row>
    <row r="503">
      <c r="A503" t="inlineStr">
        <is>
          <t>BS00001581</t>
        </is>
      </c>
      <c r="B503" t="inlineStr">
        <is>
          <t>Real_Estate</t>
        </is>
      </c>
      <c r="C503" t="inlineStr">
        <is>
          <t>남산스퀘어 담보대출</t>
        </is>
      </c>
      <c r="D503" t="inlineStr">
        <is>
          <t>이지스자산운용</t>
        </is>
      </c>
      <c r="E503" t="inlineStr">
        <is>
          <t>KOR</t>
        </is>
      </c>
      <c r="F503" t="inlineStr">
        <is>
          <t>담보대출</t>
        </is>
      </c>
      <c r="G503" t="inlineStr">
        <is>
          <t>Office</t>
        </is>
      </c>
    </row>
    <row r="504">
      <c r="A504" t="inlineStr">
        <is>
          <t>BS00001582</t>
        </is>
      </c>
      <c r="B504" t="inlineStr">
        <is>
          <t>PE</t>
        </is>
      </c>
      <c r="C504" t="inlineStr">
        <is>
          <t>KKR North America XIV</t>
        </is>
      </c>
      <c r="D504" t="inlineStr">
        <is>
          <t>KKR</t>
        </is>
      </c>
      <c r="E504" t="inlineStr">
        <is>
          <t>US</t>
        </is>
      </c>
      <c r="F504" t="inlineStr">
        <is>
          <t>Buyout</t>
        </is>
      </c>
      <c r="G504" t="inlineStr">
        <is>
          <t>General</t>
        </is>
      </c>
    </row>
    <row r="505">
      <c r="A505" t="inlineStr">
        <is>
          <t>BS00001584</t>
        </is>
      </c>
      <c r="B505" t="inlineStr">
        <is>
          <t>Real_Estate</t>
        </is>
      </c>
      <c r="C505" t="inlineStr">
        <is>
          <t>한화갤러리아 센터시티점 담보대출</t>
        </is>
      </c>
      <c r="D505" t="inlineStr">
        <is>
          <t>코람코자산신탁</t>
        </is>
      </c>
      <c r="E505" t="inlineStr">
        <is>
          <t>KOR</t>
        </is>
      </c>
      <c r="F505" t="inlineStr">
        <is>
          <t>담보대출</t>
        </is>
      </c>
      <c r="G505" t="inlineStr">
        <is>
          <t>Retail</t>
        </is>
      </c>
    </row>
    <row r="506">
      <c r="A506" t="inlineStr">
        <is>
          <t>BS00001585</t>
        </is>
      </c>
      <c r="B506" t="inlineStr">
        <is>
          <t>PE</t>
        </is>
      </c>
      <c r="C506" t="inlineStr">
        <is>
          <t>Celadon Partners Investment Fund II, L.P.</t>
        </is>
      </c>
      <c r="D506" t="inlineStr">
        <is>
          <t>Celadon Partners</t>
        </is>
      </c>
      <c r="E506" t="inlineStr">
        <is>
          <t>Global</t>
        </is>
      </c>
      <c r="F506" t="inlineStr">
        <is>
          <t>Buyout</t>
        </is>
      </c>
      <c r="G506" t="inlineStr">
        <is>
          <t>General</t>
        </is>
      </c>
    </row>
    <row r="507">
      <c r="A507" t="inlineStr">
        <is>
          <t>BS00001587</t>
        </is>
      </c>
      <c r="B507" t="inlineStr">
        <is>
          <t>Real_Estate</t>
        </is>
      </c>
      <c r="C507" t="inlineStr">
        <is>
          <t>가산 케이스퀘어 
데이터센터 개발사업</t>
        </is>
      </c>
      <c r="D507" t="inlineStr">
        <is>
          <t>코람코자산운용</t>
        </is>
      </c>
      <c r="E507" t="inlineStr">
        <is>
          <t>KOR</t>
        </is>
      </c>
      <c r="F507" t="inlineStr">
        <is>
          <t>PF대출</t>
        </is>
      </c>
      <c r="G507" t="inlineStr">
        <is>
          <t>Data Center</t>
        </is>
      </c>
    </row>
    <row r="508">
      <c r="A508" t="inlineStr">
        <is>
          <t>BS00001588</t>
        </is>
      </c>
      <c r="B508" t="inlineStr">
        <is>
          <t>Real_Estate</t>
        </is>
      </c>
      <c r="C508" t="inlineStr">
        <is>
          <t>에이프로스퀘어 담보대출</t>
        </is>
      </c>
      <c r="D508" t="inlineStr">
        <is>
          <t>제이알투자운용</t>
        </is>
      </c>
      <c r="E508" t="inlineStr">
        <is>
          <t>KOR</t>
        </is>
      </c>
      <c r="F508" t="inlineStr">
        <is>
          <t>담보대출</t>
        </is>
      </c>
      <c r="G508" t="inlineStr">
        <is>
          <t>Office</t>
        </is>
      </c>
    </row>
    <row r="509">
      <c r="A509" t="inlineStr">
        <is>
          <t>BS00001591</t>
        </is>
      </c>
      <c r="B509" t="inlineStr">
        <is>
          <t>VC</t>
        </is>
      </c>
      <c r="C509" t="inlineStr">
        <is>
          <t>DCVC VII, L.P.</t>
        </is>
      </c>
      <c r="D509" t="inlineStr">
        <is>
          <t>DCVC</t>
        </is>
      </c>
      <c r="E509" t="inlineStr">
        <is>
          <t>US</t>
        </is>
      </c>
      <c r="F509" t="inlineStr">
        <is>
          <t>Early</t>
        </is>
      </c>
      <c r="G509" t="inlineStr">
        <is>
          <t>General</t>
        </is>
      </c>
    </row>
    <row r="510">
      <c r="A510" t="inlineStr">
        <is>
          <t>BS00001593</t>
        </is>
      </c>
      <c r="B510" t="inlineStr">
        <is>
          <t>Infrastructure</t>
        </is>
      </c>
      <c r="C510" t="inlineStr">
        <is>
          <t>광명서울고속도로 민간투자사업 리파이낸싱(2025)</t>
        </is>
      </c>
      <c r="D510" t="inlineStr">
        <is>
          <t>KB자산운용</t>
        </is>
      </c>
      <c r="E510" t="inlineStr">
        <is>
          <t>KOR</t>
        </is>
      </c>
      <c r="F510" t="inlineStr">
        <is>
          <t>BTO</t>
        </is>
      </c>
      <c r="G510" t="inlineStr">
        <is>
          <t>Transportation</t>
        </is>
      </c>
    </row>
    <row r="511">
      <c r="A511" t="inlineStr">
        <is>
          <t>BS00001594</t>
        </is>
      </c>
      <c r="B511" t="inlineStr">
        <is>
          <t>Real_Estate</t>
        </is>
      </c>
      <c r="C511" t="inlineStr">
        <is>
          <t>남양주 월산2 
민간임대주택 HUG보증 대출</t>
        </is>
      </c>
      <c r="D511" t="inlineStr">
        <is>
          <t>대한토지신탁</t>
        </is>
      </c>
      <c r="E511" t="inlineStr">
        <is>
          <t>KOR</t>
        </is>
      </c>
      <c r="F511" t="inlineStr">
        <is>
          <t>PF대출</t>
        </is>
      </c>
      <c r="G511" t="inlineStr">
        <is>
          <t>Residential</t>
        </is>
      </c>
    </row>
    <row r="512">
      <c r="A512" t="inlineStr">
        <is>
          <t>BS00001595</t>
        </is>
      </c>
      <c r="B512" t="inlineStr">
        <is>
          <t>Real_Estate</t>
        </is>
      </c>
      <c r="C512" t="inlineStr">
        <is>
          <t>반포주공 1단지
주택재건축정비사업 PF 대출</t>
        </is>
      </c>
      <c r="D512" t="inlineStr">
        <is>
          <t>NH투자증권</t>
        </is>
      </c>
      <c r="E512" t="inlineStr">
        <is>
          <t>KOR</t>
        </is>
      </c>
      <c r="F512" t="inlineStr">
        <is>
          <t>PF대출</t>
        </is>
      </c>
      <c r="G512" t="inlineStr">
        <is>
          <t>Residential</t>
        </is>
      </c>
    </row>
    <row r="513">
      <c r="A513" t="inlineStr">
        <is>
          <t>BS00001602</t>
        </is>
      </c>
      <c r="B513" t="inlineStr">
        <is>
          <t>Real_Estate</t>
        </is>
      </c>
      <c r="C513" t="inlineStr">
        <is>
          <t>여의도 현대차증권빌딩 담보대출</t>
        </is>
      </c>
      <c r="D513" t="inlineStr">
        <is>
          <t>코람코자산운용</t>
        </is>
      </c>
      <c r="E513" t="inlineStr">
        <is>
          <t>KOR</t>
        </is>
      </c>
      <c r="F513" t="inlineStr">
        <is>
          <t>담보대출</t>
        </is>
      </c>
      <c r="G513" t="inlineStr">
        <is>
          <t>Office</t>
        </is>
      </c>
    </row>
    <row r="514">
      <c r="A514" t="inlineStr">
        <is>
          <t>BS00001604</t>
        </is>
      </c>
      <c r="B514" t="inlineStr">
        <is>
          <t>Real_Estate</t>
        </is>
      </c>
      <c r="C514" t="inlineStr">
        <is>
          <t>이지스글로벌573호</t>
        </is>
      </c>
      <c r="D514" t="inlineStr">
        <is>
          <t>이지스자산운용</t>
        </is>
      </c>
      <c r="E514" t="inlineStr">
        <is>
          <t>US</t>
        </is>
      </c>
      <c r="F514" t="inlineStr">
        <is>
          <t>Senior|Core</t>
        </is>
      </c>
      <c r="G514" t="inlineStr">
        <is>
          <t>General</t>
        </is>
      </c>
    </row>
    <row r="515">
      <c r="A515" t="inlineStr">
        <is>
          <t>BS00001605</t>
        </is>
      </c>
      <c r="B515" t="inlineStr">
        <is>
          <t>Infrastructure</t>
        </is>
      </c>
      <c r="C515" t="inlineStr">
        <is>
          <t>대장홍대 광역철도 민간투자사업</t>
        </is>
      </c>
      <c r="D515" t="inlineStr">
        <is>
          <t>미래에셋자산운용</t>
        </is>
      </c>
      <c r="E515" t="inlineStr">
        <is>
          <t>KOR</t>
        </is>
      </c>
      <c r="F515" t="inlineStr">
        <is>
          <t>BTO</t>
        </is>
      </c>
      <c r="G515" t="inlineStr">
        <is>
          <t>Rail</t>
        </is>
      </c>
    </row>
    <row r="516">
      <c r="A516" t="inlineStr">
        <is>
          <t>BS00001606</t>
        </is>
      </c>
      <c r="B516" t="inlineStr">
        <is>
          <t>PD</t>
        </is>
      </c>
      <c r="C516" t="inlineStr">
        <is>
          <t>신한 ACO IX</t>
        </is>
      </c>
      <c r="D516" t="inlineStr">
        <is>
          <t>신한자산운용</t>
        </is>
      </c>
      <c r="E516" t="inlineStr">
        <is>
          <t>US</t>
        </is>
      </c>
      <c r="F516" t="inlineStr">
        <is>
          <t>Opportunistic</t>
        </is>
      </c>
      <c r="G516" t="inlineStr">
        <is>
          <t>Mixed</t>
        </is>
      </c>
    </row>
    <row r="517">
      <c r="A517" t="inlineStr">
        <is>
          <t>BS00001607</t>
        </is>
      </c>
      <c r="B517" t="inlineStr">
        <is>
          <t>Infrastructure</t>
        </is>
      </c>
      <c r="C517" t="inlineStr">
        <is>
          <t>수도권광역급행철도B노선(GTX-B) 민간투자사업</t>
        </is>
      </c>
      <c r="D517" t="inlineStr">
        <is>
          <t>교보AIM자산운용</t>
        </is>
      </c>
      <c r="E517" t="inlineStr">
        <is>
          <t>KOR</t>
        </is>
      </c>
      <c r="F517" t="inlineStr">
        <is>
          <t>BTO</t>
        </is>
      </c>
      <c r="G517" t="inlineStr">
        <is>
          <t>Transportation</t>
        </is>
      </c>
    </row>
    <row r="518">
      <c r="A518" t="inlineStr">
        <is>
          <t>BS00001608</t>
        </is>
      </c>
      <c r="B518" t="inlineStr">
        <is>
          <t>Real_Estate</t>
        </is>
      </c>
      <c r="C518" t="inlineStr">
        <is>
          <t>잠실 Tower730 담보대출 리파이낸싱</t>
        </is>
      </c>
      <c r="D518" t="inlineStr">
        <is>
          <t>현대인베스트먼트자산운용</t>
        </is>
      </c>
      <c r="E518" t="inlineStr">
        <is>
          <t>KOR</t>
        </is>
      </c>
      <c r="F518" t="inlineStr">
        <is>
          <t>담보대출</t>
        </is>
      </c>
      <c r="G518" t="inlineStr">
        <is>
          <t>Office</t>
        </is>
      </c>
    </row>
    <row r="519">
      <c r="A519" t="inlineStr">
        <is>
          <t>BS00001609</t>
        </is>
      </c>
      <c r="B519" t="inlineStr">
        <is>
          <t>VC</t>
        </is>
      </c>
      <c r="C519" t="inlineStr">
        <is>
          <t>Lightspeed Venture Partners XV-A (Inception), L.P.</t>
        </is>
      </c>
      <c r="D519" t="inlineStr">
        <is>
          <t>Lightspeed Venture Partners</t>
        </is>
      </c>
      <c r="E519" t="inlineStr">
        <is>
          <t>US</t>
        </is>
      </c>
      <c r="F519" t="inlineStr">
        <is>
          <t>Early</t>
        </is>
      </c>
      <c r="G519" t="inlineStr">
        <is>
          <t>General</t>
        </is>
      </c>
    </row>
    <row r="520">
      <c r="A520" t="inlineStr">
        <is>
          <t>BS00001610</t>
        </is>
      </c>
      <c r="B520" t="inlineStr">
        <is>
          <t>VC</t>
        </is>
      </c>
      <c r="C520" t="inlineStr">
        <is>
          <t>Lightspeed Venture Partners XV-B (Ignite), L.P.</t>
        </is>
      </c>
      <c r="D520" t="inlineStr">
        <is>
          <t>Lightspeed Venture Partners</t>
        </is>
      </c>
      <c r="E520" t="inlineStr">
        <is>
          <t>US</t>
        </is>
      </c>
      <c r="F520" t="inlineStr">
        <is>
          <t>Early</t>
        </is>
      </c>
      <c r="G520" t="inlineStr">
        <is>
          <t>General</t>
        </is>
      </c>
    </row>
    <row r="521">
      <c r="A521" t="inlineStr">
        <is>
          <t>BS00001611</t>
        </is>
      </c>
      <c r="B521" t="inlineStr">
        <is>
          <t>VC</t>
        </is>
      </c>
      <c r="C521" t="inlineStr">
        <is>
          <t>Lightspeed Opportunity Fund III, L.P.</t>
        </is>
      </c>
      <c r="D521" t="inlineStr">
        <is>
          <t>Lightspeed Venture Partners</t>
        </is>
      </c>
      <c r="E521" t="inlineStr">
        <is>
          <t>US</t>
        </is>
      </c>
      <c r="F521" t="inlineStr">
        <is>
          <t>Early</t>
        </is>
      </c>
      <c r="G521" t="inlineStr">
        <is>
          <t>General</t>
        </is>
      </c>
    </row>
    <row r="522">
      <c r="A522" t="inlineStr">
        <is>
          <t>BS00001612</t>
        </is>
      </c>
      <c r="B522" t="inlineStr">
        <is>
          <t>Real_Estate</t>
        </is>
      </c>
      <c r="C522" t="inlineStr">
        <is>
          <t>일산 덕이동 데이터센터 개발사업</t>
        </is>
      </c>
      <c r="E522" t="inlineStr">
        <is>
          <t>KOR</t>
        </is>
      </c>
      <c r="F522" t="inlineStr">
        <is>
          <t>PF대출</t>
        </is>
      </c>
      <c r="G522" t="inlineStr">
        <is>
          <t>Data Center</t>
        </is>
      </c>
    </row>
    <row r="523">
      <c r="A523" t="inlineStr">
        <is>
          <t>BS00001613</t>
        </is>
      </c>
      <c r="B523" t="inlineStr">
        <is>
          <t>VC</t>
        </is>
      </c>
      <c r="C523" t="inlineStr">
        <is>
          <t>LCV FUND III, L.P.</t>
        </is>
      </c>
      <c r="D523" t="inlineStr">
        <is>
          <t>LCV</t>
        </is>
      </c>
      <c r="E523" t="inlineStr">
        <is>
          <t>US</t>
        </is>
      </c>
      <c r="F523" t="inlineStr">
        <is>
          <t>Early</t>
        </is>
      </c>
      <c r="G523" t="inlineStr">
        <is>
          <t>Fintech|Blockchain</t>
        </is>
      </c>
    </row>
    <row r="524">
      <c r="A524" t="inlineStr">
        <is>
          <t>BS00001623</t>
        </is>
      </c>
      <c r="B524" t="inlineStr">
        <is>
          <t>VC</t>
        </is>
      </c>
      <c r="C524" t="inlineStr">
        <is>
          <t>8VC RSS.L.P.</t>
        </is>
      </c>
      <c r="D524" t="inlineStr">
        <is>
          <t>8VC PARTNERS, LLC</t>
        </is>
      </c>
      <c r="E524" t="inlineStr">
        <is>
          <t>US</t>
        </is>
      </c>
      <c r="F524" t="inlineStr">
        <is>
          <t>Early</t>
        </is>
      </c>
      <c r="G524" t="inlineStr">
        <is>
          <t>Defence</t>
        </is>
      </c>
    </row>
    <row r="525">
      <c r="A525" t="inlineStr">
        <is>
          <t>BS00001626</t>
        </is>
      </c>
      <c r="B525" t="inlineStr">
        <is>
          <t>Real_Estate</t>
        </is>
      </c>
      <c r="C525" t="inlineStr">
        <is>
          <t>이지스글로벌일반사모부동산투자신탁576호(재간접형)</t>
        </is>
      </c>
      <c r="D525" t="inlineStr">
        <is>
          <t>이지스자산운용</t>
        </is>
      </c>
      <c r="E525" t="inlineStr">
        <is>
          <t>US</t>
        </is>
      </c>
      <c r="F525" t="inlineStr">
        <is>
          <t>담보대출</t>
        </is>
      </c>
      <c r="G525" t="inlineStr">
        <is>
          <t>Mixed</t>
        </is>
      </c>
    </row>
    <row r="526">
      <c r="A526" t="inlineStr">
        <is>
          <t>BS00001628</t>
        </is>
      </c>
      <c r="B526" t="inlineStr">
        <is>
          <t>Infrastructure</t>
        </is>
      </c>
      <c r="C526" t="inlineStr">
        <is>
          <t>인성드림에코파크 연료전지 발전사업</t>
        </is>
      </c>
      <c r="D526" t="inlineStr">
        <is>
          <t>하나은행</t>
        </is>
      </c>
      <c r="E526" t="inlineStr">
        <is>
          <t>KOR</t>
        </is>
      </c>
      <c r="F526" t="inlineStr">
        <is>
          <t>Non-PPP</t>
        </is>
      </c>
      <c r="G526" t="inlineStr">
        <is>
          <t>Energy</t>
        </is>
      </c>
    </row>
    <row r="527">
      <c r="A527" t="inlineStr">
        <is>
          <t>BS00001631</t>
        </is>
      </c>
      <c r="B527" t="inlineStr">
        <is>
          <t>VC</t>
        </is>
      </c>
      <c r="C527" t="inlineStr">
        <is>
          <t>Thrive Capital Partners X L.P</t>
        </is>
      </c>
      <c r="D527" t="inlineStr">
        <is>
          <t>Thrive Capital Management LLC</t>
        </is>
      </c>
      <c r="E527" t="inlineStr">
        <is>
          <t>US</t>
        </is>
      </c>
      <c r="F527" t="inlineStr">
        <is>
          <t>Early</t>
        </is>
      </c>
      <c r="G527" t="inlineStr">
        <is>
          <t>General</t>
        </is>
      </c>
    </row>
    <row r="528">
      <c r="A528" t="inlineStr">
        <is>
          <t>BS00001632</t>
        </is>
      </c>
      <c r="B528" t="inlineStr">
        <is>
          <t>VC</t>
        </is>
      </c>
      <c r="C528" t="inlineStr">
        <is>
          <t>Thrive Capital Partners X Growth L.P</t>
        </is>
      </c>
      <c r="D528" t="inlineStr">
        <is>
          <t>Thrive Capital Management LLC</t>
        </is>
      </c>
      <c r="E528" t="inlineStr">
        <is>
          <t>US</t>
        </is>
      </c>
      <c r="F528" t="inlineStr">
        <is>
          <t>Late</t>
        </is>
      </c>
      <c r="G528" t="inlineStr">
        <is>
          <t>AI</t>
        </is>
      </c>
    </row>
    <row r="529">
      <c r="A529" t="inlineStr">
        <is>
          <t>BS00001633</t>
        </is>
      </c>
      <c r="B529" t="inlineStr">
        <is>
          <t>VC</t>
        </is>
      </c>
      <c r="C529" t="inlineStr">
        <is>
          <t>Thrive Capital Partners X Opportunity Fund L.P</t>
        </is>
      </c>
      <c r="D529" t="inlineStr">
        <is>
          <t>Thrive Capital Management LLC</t>
        </is>
      </c>
      <c r="E529" t="inlineStr">
        <is>
          <t>US</t>
        </is>
      </c>
      <c r="F529" t="inlineStr">
        <is>
          <t>Opportunistic</t>
        </is>
      </c>
      <c r="G529" t="inlineStr">
        <is>
          <t>AI</t>
        </is>
      </c>
    </row>
    <row r="530">
      <c r="A530" t="inlineStr">
        <is>
          <t>BS00001634</t>
        </is>
      </c>
      <c r="B530" t="inlineStr">
        <is>
          <t>PD</t>
        </is>
      </c>
      <c r="C530" t="inlineStr">
        <is>
          <t>KKR Asia Credit Fund II Note</t>
        </is>
      </c>
      <c r="D530" t="inlineStr">
        <is>
          <t>흥국자산운용</t>
        </is>
      </c>
      <c r="E530" t="inlineStr">
        <is>
          <t>Asia</t>
        </is>
      </c>
      <c r="F530" t="inlineStr">
        <is>
          <t>Senior</t>
        </is>
      </c>
      <c r="G530" t="inlineStr">
        <is>
          <t>Senior</t>
        </is>
      </c>
    </row>
    <row r="531">
      <c r="A531" t="inlineStr">
        <is>
          <t>BS00001635</t>
        </is>
      </c>
      <c r="B531" t="inlineStr">
        <is>
          <t>VC</t>
        </is>
      </c>
      <c r="C531" t="inlineStr">
        <is>
          <t>Lux Venture IX, .L.P.</t>
        </is>
      </c>
      <c r="D531" t="inlineStr">
        <is>
          <t>Lux Venture</t>
        </is>
      </c>
      <c r="E531" t="inlineStr">
        <is>
          <t>US</t>
        </is>
      </c>
      <c r="F531" t="inlineStr">
        <is>
          <t>Early</t>
        </is>
      </c>
      <c r="G531" t="inlineStr">
        <is>
          <t>AI</t>
        </is>
      </c>
    </row>
    <row r="532">
      <c r="A532" t="inlineStr">
        <is>
          <t>BS00001641</t>
        </is>
      </c>
      <c r="B532" t="inlineStr">
        <is>
          <t>Infrastructure</t>
        </is>
      </c>
      <c r="C532" t="inlineStr">
        <is>
          <t>춘천공공하수처리시설 이전/현대화 민간투자사업(BTO-a)</t>
        </is>
      </c>
      <c r="D532" t="inlineStr">
        <is>
          <t>KDB인프라자산운용</t>
        </is>
      </c>
      <c r="E532" t="inlineStr">
        <is>
          <t>KOR</t>
        </is>
      </c>
      <c r="F532" t="inlineStr">
        <is>
          <t>BTO</t>
        </is>
      </c>
      <c r="G532" t="inlineStr">
        <is>
          <t>Social</t>
        </is>
      </c>
    </row>
    <row r="533">
      <c r="A533" t="inlineStr">
        <is>
          <t>BS00001644</t>
        </is>
      </c>
      <c r="B533" t="inlineStr">
        <is>
          <t>PD</t>
        </is>
      </c>
      <c r="C533" t="inlineStr">
        <is>
          <t>(주)제뉴원사이언스 인수금융 선순위 일반대출</t>
        </is>
      </c>
      <c r="D533" t="inlineStr">
        <is>
          <t>맥쿼리자산운용</t>
        </is>
      </c>
      <c r="E533" t="inlineStr">
        <is>
          <t>KOR</t>
        </is>
      </c>
      <c r="F533" t="inlineStr">
        <is>
          <t>인수금융</t>
        </is>
      </c>
      <c r="G533" t="inlineStr">
        <is>
          <t>Medical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펀드 종목ID</t>
        </is>
      </c>
      <c r="B1" t="inlineStr">
        <is>
          <t>펀드 종목명</t>
        </is>
      </c>
      <c r="C1" t="inlineStr">
        <is>
          <t>수익증권KEY</t>
        </is>
      </c>
      <c r="D1" t="inlineStr">
        <is>
          <t>하위자산유형</t>
        </is>
      </c>
      <c r="E1" t="inlineStr">
        <is>
          <t>편입자산 ID</t>
        </is>
      </c>
      <c r="F1" t="inlineStr">
        <is>
          <t>편입자산 종목명</t>
        </is>
      </c>
      <c r="G1" t="inlineStr">
        <is>
          <t>상품구분</t>
        </is>
      </c>
      <c r="H1" t="inlineStr">
        <is>
          <t>거래상대방/발행인</t>
        </is>
      </c>
      <c r="I1" t="inlineStr">
        <is>
          <t>포지션통화</t>
        </is>
      </c>
      <c r="J1" t="inlineStr">
        <is>
          <t>장부금액(원화)</t>
        </is>
      </c>
      <c r="K1" t="inlineStr">
        <is>
          <t>금리(%)</t>
        </is>
      </c>
      <c r="L1" t="inlineStr">
        <is>
          <t>만기일</t>
        </is>
      </c>
      <c r="M1" t="inlineStr">
        <is>
          <t>매입일</t>
        </is>
      </c>
    </row>
    <row r="2">
      <c r="A2" t="n">
        <v>110000624</v>
      </c>
      <c r="B2" t="inlineStr">
        <is>
          <t>삼성FN리츠</t>
        </is>
      </c>
      <c r="C2" t="inlineStr">
        <is>
          <t>수익증권_1001</t>
        </is>
      </c>
      <c r="D2" t="inlineStr">
        <is>
          <t>부동산</t>
        </is>
      </c>
      <c r="F2" t="inlineStr">
        <is>
          <t>건물</t>
        </is>
      </c>
      <c r="G2" t="inlineStr">
        <is>
          <t>부동산</t>
        </is>
      </c>
      <c r="I2" t="inlineStr">
        <is>
          <t>KRW</t>
        </is>
      </c>
      <c r="J2" t="n">
        <v>8268931619.70346</v>
      </c>
    </row>
    <row r="3">
      <c r="A3" t="n">
        <v>110000624</v>
      </c>
      <c r="B3" t="inlineStr">
        <is>
          <t>삼성FN리츠</t>
        </is>
      </c>
      <c r="C3" t="inlineStr">
        <is>
          <t>수익증권_1001</t>
        </is>
      </c>
      <c r="D3" t="inlineStr">
        <is>
          <t>부동산</t>
        </is>
      </c>
      <c r="F3" t="inlineStr">
        <is>
          <t>토지</t>
        </is>
      </c>
      <c r="G3" t="inlineStr">
        <is>
          <t>부동산</t>
        </is>
      </c>
      <c r="I3" t="inlineStr">
        <is>
          <t>KRW</t>
        </is>
      </c>
      <c r="J3" t="n">
        <v>41017446093.41022</v>
      </c>
    </row>
    <row r="4">
      <c r="A4" t="n">
        <v>110000624</v>
      </c>
      <c r="B4" t="inlineStr">
        <is>
          <t>삼성fn리츠</t>
        </is>
      </c>
      <c r="C4" t="inlineStr">
        <is>
          <t>수익증권_1001</t>
        </is>
      </c>
      <c r="D4" t="inlineStr">
        <is>
          <t>주식</t>
        </is>
      </c>
      <c r="F4" t="inlineStr">
        <is>
          <t>기타비유동금융자산-장기금융상품</t>
        </is>
      </c>
      <c r="G4" t="inlineStr">
        <is>
          <t>주식</t>
        </is>
      </c>
      <c r="H4" t="inlineStr">
        <is>
          <t>삼성fn리츠</t>
        </is>
      </c>
      <c r="I4" t="inlineStr">
        <is>
          <t>KRW</t>
        </is>
      </c>
      <c r="J4" t="n">
        <v>141037185.7067545</v>
      </c>
    </row>
    <row r="5">
      <c r="A5" t="n">
        <v>110000627</v>
      </c>
      <c r="B5" t="inlineStr">
        <is>
          <t>한화리츠</t>
        </is>
      </c>
      <c r="C5" t="inlineStr">
        <is>
          <t>수익증권_1000</t>
        </is>
      </c>
      <c r="D5" t="inlineStr">
        <is>
          <t>부동산</t>
        </is>
      </c>
      <c r="F5" t="inlineStr">
        <is>
          <t>건물</t>
        </is>
      </c>
      <c r="G5" t="inlineStr">
        <is>
          <t>부동산</t>
        </is>
      </c>
      <c r="I5" t="inlineStr">
        <is>
          <t>KRW</t>
        </is>
      </c>
      <c r="J5" t="n">
        <v>98848051734.368</v>
      </c>
    </row>
    <row r="6">
      <c r="A6" t="n">
        <v>110000627</v>
      </c>
      <c r="B6" t="inlineStr">
        <is>
          <t>한화리츠</t>
        </is>
      </c>
      <c r="C6" t="inlineStr">
        <is>
          <t>수익증권_1000</t>
        </is>
      </c>
      <c r="D6" t="inlineStr">
        <is>
          <t>부동산</t>
        </is>
      </c>
      <c r="F6" t="inlineStr">
        <is>
          <t>토지</t>
        </is>
      </c>
      <c r="G6" t="inlineStr">
        <is>
          <t>부동산</t>
        </is>
      </c>
      <c r="I6" t="inlineStr">
        <is>
          <t>KRW</t>
        </is>
      </c>
      <c r="J6" t="n">
        <v>359337709624.488</v>
      </c>
    </row>
    <row r="7">
      <c r="A7" t="n">
        <v>200000011</v>
      </c>
      <c r="B7" t="inlineStr">
        <is>
          <t>GLENNMONT CLEAN ENERGY PARTNERS</t>
        </is>
      </c>
      <c r="C7" t="inlineStr">
        <is>
          <t>수익증권_0243</t>
        </is>
      </c>
      <c r="D7" t="inlineStr">
        <is>
          <t>주식</t>
        </is>
      </c>
      <c r="F7" t="inlineStr">
        <is>
          <t>Glennmont CEC</t>
        </is>
      </c>
      <c r="G7" t="inlineStr">
        <is>
          <t>주식</t>
        </is>
      </c>
      <c r="H7" t="inlineStr">
        <is>
          <t>Glennmont CEC</t>
        </is>
      </c>
      <c r="I7" t="inlineStr">
        <is>
          <t>EUR</t>
        </is>
      </c>
      <c r="J7" t="n">
        <v>86733665</v>
      </c>
    </row>
    <row r="8">
      <c r="A8" t="n">
        <v>200000015</v>
      </c>
      <c r="B8" t="inlineStr">
        <is>
          <t>INFRARED YIELD</t>
        </is>
      </c>
      <c r="C8" t="inlineStr">
        <is>
          <t>수익증권_0245</t>
        </is>
      </c>
      <c r="D8" t="inlineStr">
        <is>
          <t>대출</t>
        </is>
      </c>
      <c r="E8" t="n">
        <v>1</v>
      </c>
      <c r="F8" t="inlineStr">
        <is>
          <t>Allenby &amp; Connaught MoD</t>
        </is>
      </c>
      <c r="G8" t="inlineStr">
        <is>
          <t>대출</t>
        </is>
      </c>
      <c r="H8" t="inlineStr">
        <is>
          <t>Allenby &amp; Connaught MoD</t>
        </is>
      </c>
      <c r="I8" t="inlineStr">
        <is>
          <t>GBP</t>
        </is>
      </c>
      <c r="J8" t="n">
        <v>354669724.1912462</v>
      </c>
      <c r="K8" t="n">
        <v>12</v>
      </c>
      <c r="L8" s="1" t="n">
        <v>49034</v>
      </c>
      <c r="M8" s="1" t="n">
        <v>38837</v>
      </c>
    </row>
    <row r="9">
      <c r="A9" t="n">
        <v>200000015</v>
      </c>
      <c r="B9" t="inlineStr">
        <is>
          <t>INFRARED YIELD</t>
        </is>
      </c>
      <c r="C9" t="inlineStr">
        <is>
          <t>수익증권_0245</t>
        </is>
      </c>
      <c r="D9" t="inlineStr">
        <is>
          <t>대출</t>
        </is>
      </c>
      <c r="E9" t="n">
        <v>2</v>
      </c>
      <c r="F9" t="inlineStr">
        <is>
          <t>Birmingham New Hospitals</t>
        </is>
      </c>
      <c r="G9" t="inlineStr">
        <is>
          <t>대출</t>
        </is>
      </c>
      <c r="H9" t="inlineStr">
        <is>
          <t>Birmingham New Hospitals</t>
        </is>
      </c>
      <c r="I9" t="inlineStr">
        <is>
          <t>GBP</t>
        </is>
      </c>
      <c r="J9" t="n">
        <v>60525059705.59389</v>
      </c>
      <c r="K9" t="n">
        <v>13.68</v>
      </c>
      <c r="L9" s="1" t="n">
        <v>53417</v>
      </c>
      <c r="M9" s="1" t="n">
        <v>38898</v>
      </c>
    </row>
    <row r="10">
      <c r="A10" t="n">
        <v>200000015</v>
      </c>
      <c r="B10" t="inlineStr">
        <is>
          <t>INFRARED YIELD</t>
        </is>
      </c>
      <c r="C10" t="inlineStr">
        <is>
          <t>수익증권_0245</t>
        </is>
      </c>
      <c r="D10" t="inlineStr">
        <is>
          <t>대출</t>
        </is>
      </c>
      <c r="E10" t="n">
        <v>3</v>
      </c>
      <c r="F10" t="inlineStr">
        <is>
          <t>Broomfield Hospital</t>
        </is>
      </c>
      <c r="G10" t="inlineStr">
        <is>
          <t>대출</t>
        </is>
      </c>
      <c r="H10" t="inlineStr">
        <is>
          <t>Broomfield Hospital</t>
        </is>
      </c>
      <c r="I10" t="inlineStr">
        <is>
          <t>GBP</t>
        </is>
      </c>
      <c r="J10" t="n">
        <v>1477903812.376221</v>
      </c>
      <c r="K10" t="n">
        <v>12.91</v>
      </c>
      <c r="L10" s="1" t="n">
        <v>53417</v>
      </c>
      <c r="M10" s="1" t="n">
        <v>39447</v>
      </c>
    </row>
    <row r="11">
      <c r="A11" t="n">
        <v>200000015</v>
      </c>
      <c r="B11" t="inlineStr">
        <is>
          <t>INFRARED YIELD</t>
        </is>
      </c>
      <c r="C11" t="inlineStr">
        <is>
          <t>수익증권_0245</t>
        </is>
      </c>
      <c r="D11" t="inlineStr">
        <is>
          <t>대출</t>
        </is>
      </c>
      <c r="E11" t="n">
        <v>4</v>
      </c>
      <c r="F11" t="inlineStr">
        <is>
          <t>Central Manchester Hospital</t>
        </is>
      </c>
      <c r="G11" t="inlineStr">
        <is>
          <t>대출</t>
        </is>
      </c>
      <c r="H11" t="inlineStr">
        <is>
          <t>Central Manchester Hospital</t>
        </is>
      </c>
      <c r="I11" t="inlineStr">
        <is>
          <t>GBP</t>
        </is>
      </c>
      <c r="J11" t="n">
        <v>4637047481.687756</v>
      </c>
      <c r="K11" t="n">
        <v>10.75</v>
      </c>
      <c r="L11" s="1" t="n">
        <v>51956</v>
      </c>
      <c r="M11" s="1" t="n">
        <v>38352</v>
      </c>
    </row>
    <row r="12">
      <c r="A12" t="n">
        <v>200000015</v>
      </c>
      <c r="B12" t="inlineStr">
        <is>
          <t>INFRARED YIELD</t>
        </is>
      </c>
      <c r="C12" t="inlineStr">
        <is>
          <t>수익증권_0245</t>
        </is>
      </c>
      <c r="D12" t="inlineStr">
        <is>
          <t>대출</t>
        </is>
      </c>
      <c r="E12" t="n">
        <v>6</v>
      </c>
      <c r="F12" t="inlineStr">
        <is>
          <t>Ipswich Hospital</t>
        </is>
      </c>
      <c r="G12" t="inlineStr">
        <is>
          <t>대출</t>
        </is>
      </c>
      <c r="H12" t="inlineStr">
        <is>
          <t>Ipswich Hospital</t>
        </is>
      </c>
      <c r="I12" t="inlineStr">
        <is>
          <t>GBP</t>
        </is>
      </c>
      <c r="J12" t="n">
        <v>122443476.8949655</v>
      </c>
      <c r="K12" t="n">
        <v>13</v>
      </c>
      <c r="L12" s="1" t="n">
        <v>49765</v>
      </c>
      <c r="M12" s="1" t="n">
        <v>38868</v>
      </c>
    </row>
    <row r="13">
      <c r="A13" t="n">
        <v>200000015</v>
      </c>
      <c r="B13" t="inlineStr">
        <is>
          <t>INFRARED YIELD</t>
        </is>
      </c>
      <c r="C13" t="inlineStr">
        <is>
          <t>수익증권_0245</t>
        </is>
      </c>
      <c r="D13" t="inlineStr">
        <is>
          <t>대출</t>
        </is>
      </c>
      <c r="E13" t="n">
        <v>7</v>
      </c>
      <c r="F13" t="inlineStr">
        <is>
          <t>Lewisham Schools</t>
        </is>
      </c>
      <c r="G13" t="inlineStr">
        <is>
          <t>대출</t>
        </is>
      </c>
      <c r="H13" t="inlineStr">
        <is>
          <t>Lewisham Schools</t>
        </is>
      </c>
      <c r="I13" t="inlineStr">
        <is>
          <t>GBP</t>
        </is>
      </c>
      <c r="J13" t="n">
        <v>216506578.1598696</v>
      </c>
      <c r="K13" t="n">
        <v>10.3</v>
      </c>
      <c r="L13" s="1" t="n">
        <v>49765</v>
      </c>
      <c r="M13" s="1" t="n">
        <v>38960</v>
      </c>
    </row>
    <row r="14">
      <c r="A14" t="n">
        <v>200000015</v>
      </c>
      <c r="B14" t="inlineStr">
        <is>
          <t>INFRARED YIELD</t>
        </is>
      </c>
      <c r="C14" t="inlineStr">
        <is>
          <t>수익증권_0245</t>
        </is>
      </c>
      <c r="D14" t="inlineStr">
        <is>
          <t>대출</t>
        </is>
      </c>
      <c r="E14" t="n">
        <v>8</v>
      </c>
      <c r="F14" t="inlineStr">
        <is>
          <t>Maesgwyn Windfarm</t>
        </is>
      </c>
      <c r="G14" t="inlineStr">
        <is>
          <t>대출</t>
        </is>
      </c>
      <c r="H14" t="inlineStr">
        <is>
          <t>Maesgwyn Windfarm</t>
        </is>
      </c>
      <c r="I14" t="inlineStr">
        <is>
          <t>GBP</t>
        </is>
      </c>
      <c r="J14" t="n">
        <v>957625249.553269</v>
      </c>
      <c r="K14" t="n">
        <v>8.4</v>
      </c>
      <c r="L14" s="1" t="n">
        <v>49064</v>
      </c>
      <c r="M14" s="1" t="n">
        <v>40117</v>
      </c>
    </row>
    <row r="15">
      <c r="A15" t="n">
        <v>200000015</v>
      </c>
      <c r="B15" t="inlineStr">
        <is>
          <t>INFRARED YIELD</t>
        </is>
      </c>
      <c r="C15" t="inlineStr">
        <is>
          <t>수익증권_0245</t>
        </is>
      </c>
      <c r="D15" t="inlineStr">
        <is>
          <t>대출</t>
        </is>
      </c>
      <c r="E15" t="n">
        <v>10</v>
      </c>
      <c r="F15" t="inlineStr">
        <is>
          <t>North Middlesex Hospital</t>
        </is>
      </c>
      <c r="G15" t="inlineStr">
        <is>
          <t>대출</t>
        </is>
      </c>
      <c r="H15" t="inlineStr">
        <is>
          <t>North Middlesex Hospital</t>
        </is>
      </c>
      <c r="I15" t="inlineStr">
        <is>
          <t>GBP</t>
        </is>
      </c>
      <c r="J15" t="n">
        <v>0</v>
      </c>
      <c r="K15" t="n">
        <v>10.45</v>
      </c>
      <c r="L15" s="1" t="n">
        <v>51226</v>
      </c>
      <c r="M15" s="1" t="n">
        <v>39325</v>
      </c>
    </row>
    <row r="16">
      <c r="A16" t="n">
        <v>200000015</v>
      </c>
      <c r="B16" t="inlineStr">
        <is>
          <t>INFRARED YIELD</t>
        </is>
      </c>
      <c r="C16" t="inlineStr">
        <is>
          <t>수익증권_0245</t>
        </is>
      </c>
      <c r="D16" t="inlineStr">
        <is>
          <t>대출</t>
        </is>
      </c>
      <c r="E16" t="n">
        <v>11</v>
      </c>
      <c r="F16" t="inlineStr">
        <is>
          <t>Northwood MoD</t>
        </is>
      </c>
      <c r="G16" t="inlineStr">
        <is>
          <t>대출</t>
        </is>
      </c>
      <c r="H16" t="inlineStr">
        <is>
          <t>Northwood MoD</t>
        </is>
      </c>
      <c r="I16" t="inlineStr">
        <is>
          <t>GBP</t>
        </is>
      </c>
      <c r="J16" t="n">
        <v>71630708.55132261</v>
      </c>
      <c r="K16" t="n">
        <v>14</v>
      </c>
      <c r="L16" s="1" t="n">
        <v>51591</v>
      </c>
      <c r="M16" s="1" t="n">
        <v>38929</v>
      </c>
    </row>
    <row r="17">
      <c r="A17" t="n">
        <v>200000015</v>
      </c>
      <c r="B17" t="inlineStr">
        <is>
          <t>INFRARED YIELD</t>
        </is>
      </c>
      <c r="C17" t="inlineStr">
        <is>
          <t>수익증권_0245</t>
        </is>
      </c>
      <c r="D17" t="inlineStr">
        <is>
          <t>대출</t>
        </is>
      </c>
      <c r="E17" t="n">
        <v>12</v>
      </c>
      <c r="F17" t="inlineStr">
        <is>
          <t>Peterborough Hospitals</t>
        </is>
      </c>
      <c r="G17" t="inlineStr">
        <is>
          <t>대출</t>
        </is>
      </c>
      <c r="H17" t="inlineStr">
        <is>
          <t>Peterborough Hospitals</t>
        </is>
      </c>
      <c r="I17" t="inlineStr">
        <is>
          <t>GBP</t>
        </is>
      </c>
      <c r="J17" t="n">
        <v>1469406693.924107</v>
      </c>
      <c r="K17" t="n">
        <v>13.5</v>
      </c>
      <c r="L17" s="1" t="n">
        <v>51956</v>
      </c>
      <c r="M17" s="1" t="n">
        <v>38929</v>
      </c>
    </row>
    <row r="18">
      <c r="A18" t="n">
        <v>200000015</v>
      </c>
      <c r="B18" t="inlineStr">
        <is>
          <t>INFRARED YIELD</t>
        </is>
      </c>
      <c r="C18" t="inlineStr">
        <is>
          <t>수익증권_0245</t>
        </is>
      </c>
      <c r="D18" t="inlineStr">
        <is>
          <t>대출</t>
        </is>
      </c>
      <c r="E18" t="n">
        <v>13</v>
      </c>
      <c r="F18" t="inlineStr">
        <is>
          <t>Salford Hospital</t>
        </is>
      </c>
      <c r="G18" t="inlineStr">
        <is>
          <t>대출</t>
        </is>
      </c>
      <c r="H18" t="inlineStr">
        <is>
          <t>Salford Hospital</t>
        </is>
      </c>
      <c r="I18" t="inlineStr">
        <is>
          <t>GBP</t>
        </is>
      </c>
      <c r="J18" t="n">
        <v>751315213.5359366</v>
      </c>
      <c r="K18" t="n">
        <v>11.84</v>
      </c>
      <c r="L18" s="1" t="n">
        <v>52139</v>
      </c>
      <c r="M18" s="1" t="n">
        <v>39355</v>
      </c>
    </row>
    <row r="19">
      <c r="A19" t="n">
        <v>200000015</v>
      </c>
      <c r="B19" t="inlineStr">
        <is>
          <t>INFRARED YIELD</t>
        </is>
      </c>
      <c r="C19" t="inlineStr">
        <is>
          <t>수익증권_0245</t>
        </is>
      </c>
      <c r="D19" t="inlineStr">
        <is>
          <t>대출</t>
        </is>
      </c>
      <c r="E19" t="n">
        <v>14</v>
      </c>
      <c r="F19" t="inlineStr">
        <is>
          <t>Sheffield BSF</t>
        </is>
      </c>
      <c r="G19" t="inlineStr">
        <is>
          <t>대출</t>
        </is>
      </c>
      <c r="H19" t="inlineStr">
        <is>
          <t>Sheffield BSF</t>
        </is>
      </c>
      <c r="I19" t="inlineStr">
        <is>
          <t>GBP</t>
        </is>
      </c>
      <c r="J19" t="n">
        <v>0</v>
      </c>
      <c r="K19" t="n">
        <v>9.220000000000001</v>
      </c>
      <c r="L19" s="1" t="n">
        <v>49765</v>
      </c>
      <c r="M19" s="1" t="n">
        <v>39294</v>
      </c>
    </row>
    <row r="20">
      <c r="A20" t="n">
        <v>200000015</v>
      </c>
      <c r="B20" t="inlineStr">
        <is>
          <t>INFRARED YIELD</t>
        </is>
      </c>
      <c r="C20" t="inlineStr">
        <is>
          <t>수익증권_0245</t>
        </is>
      </c>
      <c r="D20" t="inlineStr">
        <is>
          <t>대출</t>
        </is>
      </c>
      <c r="E20" t="n">
        <v>15</v>
      </c>
      <c r="F20" t="inlineStr">
        <is>
          <t>Tameside Hospital</t>
        </is>
      </c>
      <c r="G20" t="inlineStr">
        <is>
          <t>대출</t>
        </is>
      </c>
      <c r="H20" t="inlineStr">
        <is>
          <t>Tameside Hospital</t>
        </is>
      </c>
      <c r="I20" t="inlineStr">
        <is>
          <t>GBP</t>
        </is>
      </c>
      <c r="J20" t="n">
        <v>0</v>
      </c>
      <c r="K20" t="n">
        <v>9.58</v>
      </c>
      <c r="L20" s="1" t="n">
        <v>51774</v>
      </c>
      <c r="M20" s="1" t="n">
        <v>39355</v>
      </c>
    </row>
    <row r="21">
      <c r="A21" t="n">
        <v>200000015</v>
      </c>
      <c r="B21" t="inlineStr">
        <is>
          <t>INFRARED YIELD</t>
        </is>
      </c>
      <c r="C21" t="inlineStr">
        <is>
          <t>수익증권_0245</t>
        </is>
      </c>
      <c r="D21" t="inlineStr">
        <is>
          <t>대출</t>
        </is>
      </c>
      <c r="E21" t="n">
        <v>16</v>
      </c>
      <c r="F21" t="inlineStr">
        <is>
          <t>Turks and Caicos Islands Hospitals</t>
        </is>
      </c>
      <c r="G21" t="inlineStr">
        <is>
          <t>대출</t>
        </is>
      </c>
      <c r="H21" t="inlineStr">
        <is>
          <t>Turks and Caicos Islands Hospitals</t>
        </is>
      </c>
      <c r="I21" t="inlineStr">
        <is>
          <t>GBP</t>
        </is>
      </c>
      <c r="J21" t="n">
        <v>1918904260.040947</v>
      </c>
      <c r="K21" t="n">
        <v>9</v>
      </c>
      <c r="L21" s="1" t="n">
        <v>47907</v>
      </c>
      <c r="M21" s="1" t="n">
        <v>39478</v>
      </c>
    </row>
    <row r="22">
      <c r="A22" t="n">
        <v>200000015</v>
      </c>
      <c r="B22" t="inlineStr">
        <is>
          <t>INFRARED YIELD</t>
        </is>
      </c>
      <c r="C22" t="inlineStr">
        <is>
          <t>수익증권_0245</t>
        </is>
      </c>
      <c r="D22" t="inlineStr">
        <is>
          <t>대출</t>
        </is>
      </c>
      <c r="E22" t="n">
        <v>18</v>
      </c>
      <c r="F22" t="inlineStr">
        <is>
          <t>Tyne Tunnel</t>
        </is>
      </c>
      <c r="G22" t="inlineStr">
        <is>
          <t>대출</t>
        </is>
      </c>
      <c r="H22" t="inlineStr">
        <is>
          <t>Tyne Tunnel</t>
        </is>
      </c>
      <c r="I22" t="inlineStr">
        <is>
          <t>GBP</t>
        </is>
      </c>
      <c r="J22" t="n">
        <v>1754060162.069932</v>
      </c>
      <c r="K22" t="n">
        <v>13.33</v>
      </c>
      <c r="L22" s="1" t="n">
        <v>50678</v>
      </c>
      <c r="M22" s="1" t="n">
        <v>39416</v>
      </c>
    </row>
    <row r="23">
      <c r="A23" t="n">
        <v>200000015</v>
      </c>
      <c r="B23" t="inlineStr">
        <is>
          <t>INFRARED YIELD</t>
        </is>
      </c>
      <c r="C23" t="inlineStr">
        <is>
          <t>수익증권_0245</t>
        </is>
      </c>
      <c r="D23" t="inlineStr">
        <is>
          <t>대출</t>
        </is>
      </c>
      <c r="E23" t="n">
        <v>19</v>
      </c>
      <c r="F23" t="inlineStr">
        <is>
          <t>Waltham Forest BSF</t>
        </is>
      </c>
      <c r="G23" t="inlineStr">
        <is>
          <t>대출</t>
        </is>
      </c>
      <c r="H23" t="inlineStr">
        <is>
          <t>Waltham Forest BSF</t>
        </is>
      </c>
      <c r="I23" t="inlineStr">
        <is>
          <t>GBP</t>
        </is>
      </c>
      <c r="J23" t="n">
        <v>12745677.67817128</v>
      </c>
      <c r="K23" t="n">
        <v>11.8</v>
      </c>
      <c r="L23" s="1" t="n">
        <v>47938</v>
      </c>
      <c r="M23" s="1" t="n">
        <v>39325</v>
      </c>
    </row>
    <row r="24">
      <c r="A24" t="n">
        <v>200000015</v>
      </c>
      <c r="B24" t="inlineStr">
        <is>
          <t>INFRARED YIELD</t>
        </is>
      </c>
      <c r="C24" t="inlineStr">
        <is>
          <t>수익증권_0245</t>
        </is>
      </c>
      <c r="D24" t="inlineStr">
        <is>
          <t>주식</t>
        </is>
      </c>
      <c r="F24" t="inlineStr">
        <is>
          <t>Allenby &amp; Connaught MoD</t>
        </is>
      </c>
      <c r="G24" t="inlineStr">
        <is>
          <t>주식</t>
        </is>
      </c>
      <c r="H24" t="inlineStr">
        <is>
          <t>Allenby &amp; Connaught MoD</t>
        </is>
      </c>
      <c r="I24" t="inlineStr">
        <is>
          <t>GBP</t>
        </is>
      </c>
      <c r="J24" t="n">
        <v>1398625697.217995</v>
      </c>
    </row>
    <row r="25">
      <c r="A25" t="n">
        <v>200000015</v>
      </c>
      <c r="B25" t="inlineStr">
        <is>
          <t>INFRARED YIELD</t>
        </is>
      </c>
      <c r="C25" t="inlineStr">
        <is>
          <t>수익증권_0245</t>
        </is>
      </c>
      <c r="D25" t="inlineStr">
        <is>
          <t>주식</t>
        </is>
      </c>
      <c r="F25" t="inlineStr">
        <is>
          <t>Birmingham New Hospitals</t>
        </is>
      </c>
      <c r="G25" t="inlineStr">
        <is>
          <t>주식</t>
        </is>
      </c>
      <c r="H25" t="inlineStr">
        <is>
          <t>Birmingham New Hospitals</t>
        </is>
      </c>
      <c r="I25" t="inlineStr">
        <is>
          <t>GBP</t>
        </is>
      </c>
      <c r="J25" t="n">
        <v>1733157250.677731</v>
      </c>
    </row>
    <row r="26">
      <c r="A26" t="n">
        <v>200000015</v>
      </c>
      <c r="B26" t="inlineStr">
        <is>
          <t>INFRARED YIELD</t>
        </is>
      </c>
      <c r="C26" t="inlineStr">
        <is>
          <t>수익증권_0245</t>
        </is>
      </c>
      <c r="D26" t="inlineStr">
        <is>
          <t>주식</t>
        </is>
      </c>
      <c r="F26" t="inlineStr">
        <is>
          <t>Broomfield Hospital</t>
        </is>
      </c>
      <c r="G26" t="inlineStr">
        <is>
          <t>주식</t>
        </is>
      </c>
      <c r="H26" t="inlineStr">
        <is>
          <t>Broomfield Hospital</t>
        </is>
      </c>
      <c r="I26" t="inlineStr">
        <is>
          <t>GBP</t>
        </is>
      </c>
      <c r="J26" t="n">
        <v>1857979920.739289</v>
      </c>
    </row>
    <row r="27">
      <c r="A27" t="n">
        <v>200000015</v>
      </c>
      <c r="B27" t="inlineStr">
        <is>
          <t>INFRARED YIELD</t>
        </is>
      </c>
      <c r="C27" t="inlineStr">
        <is>
          <t>수익증권_0245</t>
        </is>
      </c>
      <c r="D27" t="inlineStr">
        <is>
          <t>주식</t>
        </is>
      </c>
      <c r="F27" t="inlineStr">
        <is>
          <t>Central Manchester Hospital</t>
        </is>
      </c>
      <c r="G27" t="inlineStr">
        <is>
          <t>주식</t>
        </is>
      </c>
      <c r="H27" t="inlineStr">
        <is>
          <t>Central Manchester Hospital</t>
        </is>
      </c>
      <c r="I27" t="inlineStr">
        <is>
          <t>GBP</t>
        </is>
      </c>
      <c r="J27" t="n">
        <v>2581084701.014206</v>
      </c>
    </row>
    <row r="28">
      <c r="A28" t="n">
        <v>200000015</v>
      </c>
      <c r="B28" t="inlineStr">
        <is>
          <t>INFRARED YIELD</t>
        </is>
      </c>
      <c r="C28" t="inlineStr">
        <is>
          <t>수익증권_0245</t>
        </is>
      </c>
      <c r="D28" t="inlineStr">
        <is>
          <t>주식</t>
        </is>
      </c>
      <c r="F28" t="inlineStr">
        <is>
          <t>Ipswich Hospital</t>
        </is>
      </c>
      <c r="G28" t="inlineStr">
        <is>
          <t>주식</t>
        </is>
      </c>
      <c r="H28" t="inlineStr">
        <is>
          <t>Ipswich Hospital</t>
        </is>
      </c>
      <c r="I28" t="inlineStr">
        <is>
          <t>GBP</t>
        </is>
      </c>
      <c r="J28" t="n">
        <v>281254620.7649797</v>
      </c>
    </row>
    <row r="29">
      <c r="A29" t="n">
        <v>200000015</v>
      </c>
      <c r="B29" t="inlineStr">
        <is>
          <t>INFRARED YIELD</t>
        </is>
      </c>
      <c r="C29" t="inlineStr">
        <is>
          <t>수익증권_0245</t>
        </is>
      </c>
      <c r="D29" t="inlineStr">
        <is>
          <t>주식</t>
        </is>
      </c>
      <c r="F29" t="inlineStr">
        <is>
          <t>Lewisham Schools</t>
        </is>
      </c>
      <c r="G29" t="inlineStr">
        <is>
          <t>주식</t>
        </is>
      </c>
      <c r="H29" t="inlineStr">
        <is>
          <t>Lewisham Schools</t>
        </is>
      </c>
      <c r="I29" t="inlineStr">
        <is>
          <t>GBP</t>
        </is>
      </c>
      <c r="J29" t="n">
        <v>489009166.9191716</v>
      </c>
    </row>
    <row r="30">
      <c r="A30" t="n">
        <v>200000015</v>
      </c>
      <c r="B30" t="inlineStr">
        <is>
          <t>INFRARED YIELD</t>
        </is>
      </c>
      <c r="C30" t="inlineStr">
        <is>
          <t>수익증권_0245</t>
        </is>
      </c>
      <c r="D30" t="inlineStr">
        <is>
          <t>주식</t>
        </is>
      </c>
      <c r="F30" t="inlineStr">
        <is>
          <t>Maesgwyn Windfarm</t>
        </is>
      </c>
      <c r="G30" t="inlineStr">
        <is>
          <t>주식</t>
        </is>
      </c>
      <c r="H30" t="inlineStr">
        <is>
          <t>Maesgwyn Windfarm</t>
        </is>
      </c>
      <c r="I30" t="inlineStr">
        <is>
          <t>GBP</t>
        </is>
      </c>
      <c r="J30" t="n">
        <v>0</v>
      </c>
    </row>
    <row r="31">
      <c r="A31" t="n">
        <v>200000015</v>
      </c>
      <c r="B31" t="inlineStr">
        <is>
          <t>INFRARED YIELD</t>
        </is>
      </c>
      <c r="C31" t="inlineStr">
        <is>
          <t>수익증권_0245</t>
        </is>
      </c>
      <c r="D31" t="inlineStr">
        <is>
          <t>주식</t>
        </is>
      </c>
      <c r="F31" t="inlineStr">
        <is>
          <t>NRTS</t>
        </is>
      </c>
      <c r="G31" t="inlineStr">
        <is>
          <t>주식</t>
        </is>
      </c>
      <c r="H31" t="inlineStr">
        <is>
          <t>NRTS</t>
        </is>
      </c>
      <c r="I31" t="inlineStr">
        <is>
          <t>GBP</t>
        </is>
      </c>
      <c r="J31" t="n">
        <v>0</v>
      </c>
    </row>
    <row r="32">
      <c r="A32" t="n">
        <v>200000015</v>
      </c>
      <c r="B32" t="inlineStr">
        <is>
          <t>INFRARED YIELD</t>
        </is>
      </c>
      <c r="C32" t="inlineStr">
        <is>
          <t>수익증권_0245</t>
        </is>
      </c>
      <c r="D32" t="inlineStr">
        <is>
          <t>주식</t>
        </is>
      </c>
      <c r="F32" t="inlineStr">
        <is>
          <t>North Middlesex Hospital</t>
        </is>
      </c>
      <c r="G32" t="inlineStr">
        <is>
          <t>주식</t>
        </is>
      </c>
      <c r="H32" t="inlineStr">
        <is>
          <t>North Middlesex Hospital</t>
        </is>
      </c>
      <c r="I32" t="inlineStr">
        <is>
          <t>GBP</t>
        </is>
      </c>
      <c r="J32" t="n">
        <v>2339936479.343205</v>
      </c>
    </row>
    <row r="33">
      <c r="A33" t="n">
        <v>200000015</v>
      </c>
      <c r="B33" t="inlineStr">
        <is>
          <t>INFRARED YIELD</t>
        </is>
      </c>
      <c r="C33" t="inlineStr">
        <is>
          <t>수익증권_0245</t>
        </is>
      </c>
      <c r="D33" t="inlineStr">
        <is>
          <t>주식</t>
        </is>
      </c>
      <c r="F33" t="inlineStr">
        <is>
          <t>Northwood MoD</t>
        </is>
      </c>
      <c r="G33" t="inlineStr">
        <is>
          <t>주식</t>
        </is>
      </c>
      <c r="H33" t="inlineStr">
        <is>
          <t>Northwood MoD</t>
        </is>
      </c>
      <c r="I33" t="inlineStr">
        <is>
          <t>GBP</t>
        </is>
      </c>
      <c r="J33" t="n">
        <v>1910831997.511439</v>
      </c>
    </row>
    <row r="34">
      <c r="A34" t="n">
        <v>200000015</v>
      </c>
      <c r="B34" t="inlineStr">
        <is>
          <t>INFRARED YIELD</t>
        </is>
      </c>
      <c r="C34" t="inlineStr">
        <is>
          <t>수익증권_0245</t>
        </is>
      </c>
      <c r="D34" t="inlineStr">
        <is>
          <t>주식</t>
        </is>
      </c>
      <c r="F34" t="inlineStr">
        <is>
          <t>Peterborough Hospitals</t>
        </is>
      </c>
      <c r="G34" t="inlineStr">
        <is>
          <t>주식</t>
        </is>
      </c>
      <c r="H34" t="inlineStr">
        <is>
          <t>Peterborough Hospitals</t>
        </is>
      </c>
      <c r="I34" t="inlineStr">
        <is>
          <t>GBP</t>
        </is>
      </c>
      <c r="J34" t="n">
        <v>4324353522.649954</v>
      </c>
    </row>
    <row r="35">
      <c r="A35" t="n">
        <v>200000015</v>
      </c>
      <c r="B35" t="inlineStr">
        <is>
          <t>INFRARED YIELD</t>
        </is>
      </c>
      <c r="C35" t="inlineStr">
        <is>
          <t>수익증권_0245</t>
        </is>
      </c>
      <c r="D35" t="inlineStr">
        <is>
          <t>주식</t>
        </is>
      </c>
      <c r="F35" t="inlineStr">
        <is>
          <t>Salford Hospital</t>
        </is>
      </c>
      <c r="G35" t="inlineStr">
        <is>
          <t>주식</t>
        </is>
      </c>
      <c r="H35" t="inlineStr">
        <is>
          <t>Salford Hospital</t>
        </is>
      </c>
      <c r="I35" t="inlineStr">
        <is>
          <t>GBP</t>
        </is>
      </c>
      <c r="J35" t="n">
        <v>1015405655.027646</v>
      </c>
    </row>
    <row r="36">
      <c r="A36" t="n">
        <v>200000015</v>
      </c>
      <c r="B36" t="inlineStr">
        <is>
          <t>INFRARED YIELD</t>
        </is>
      </c>
      <c r="C36" t="inlineStr">
        <is>
          <t>수익증권_0245</t>
        </is>
      </c>
      <c r="D36" t="inlineStr">
        <is>
          <t>주식</t>
        </is>
      </c>
      <c r="F36" t="inlineStr">
        <is>
          <t>Sheffield BSF</t>
        </is>
      </c>
      <c r="G36" t="inlineStr">
        <is>
          <t>주식</t>
        </is>
      </c>
      <c r="H36" t="inlineStr">
        <is>
          <t>Sheffield BSF</t>
        </is>
      </c>
      <c r="I36" t="inlineStr">
        <is>
          <t>GBP</t>
        </is>
      </c>
      <c r="J36" t="n">
        <v>510251963.0494571</v>
      </c>
    </row>
    <row r="37">
      <c r="A37" t="n">
        <v>200000015</v>
      </c>
      <c r="B37" t="inlineStr">
        <is>
          <t>INFRARED YIELD</t>
        </is>
      </c>
      <c r="C37" t="inlineStr">
        <is>
          <t>수익증권_0245</t>
        </is>
      </c>
      <c r="D37" t="inlineStr">
        <is>
          <t>주식</t>
        </is>
      </c>
      <c r="F37" t="inlineStr">
        <is>
          <t>Tameside Hospital</t>
        </is>
      </c>
      <c r="G37" t="inlineStr">
        <is>
          <t>주식</t>
        </is>
      </c>
      <c r="H37" t="inlineStr">
        <is>
          <t>Tameside Hospital</t>
        </is>
      </c>
      <c r="I37" t="inlineStr">
        <is>
          <t>GBP</t>
        </is>
      </c>
      <c r="J37" t="n">
        <v>0</v>
      </c>
    </row>
    <row r="38">
      <c r="A38" t="n">
        <v>200000015</v>
      </c>
      <c r="B38" t="inlineStr">
        <is>
          <t>INFRARED YIELD</t>
        </is>
      </c>
      <c r="C38" t="inlineStr">
        <is>
          <t>수익증권_0245</t>
        </is>
      </c>
      <c r="D38" t="inlineStr">
        <is>
          <t>주식</t>
        </is>
      </c>
      <c r="F38" t="inlineStr">
        <is>
          <t>Turks and Caicos Islands Hospitals</t>
        </is>
      </c>
      <c r="G38" t="inlineStr">
        <is>
          <t>주식</t>
        </is>
      </c>
      <c r="H38" t="inlineStr">
        <is>
          <t>Turks and Caicos Islands Hospitals</t>
        </is>
      </c>
      <c r="I38" t="inlineStr">
        <is>
          <t>GBP</t>
        </is>
      </c>
      <c r="J38" t="n">
        <v>185662038.178695</v>
      </c>
    </row>
    <row r="39">
      <c r="A39" t="n">
        <v>200000015</v>
      </c>
      <c r="B39" t="inlineStr">
        <is>
          <t>INFRARED YIELD</t>
        </is>
      </c>
      <c r="C39" t="inlineStr">
        <is>
          <t>수익증권_0245</t>
        </is>
      </c>
      <c r="D39" t="inlineStr">
        <is>
          <t>주식</t>
        </is>
      </c>
      <c r="F39" t="inlineStr">
        <is>
          <t>Tyne Tunnel</t>
        </is>
      </c>
      <c r="G39" t="inlineStr">
        <is>
          <t>주식</t>
        </is>
      </c>
      <c r="H39" t="inlineStr">
        <is>
          <t>Tyne Tunnel</t>
        </is>
      </c>
      <c r="I39" t="inlineStr">
        <is>
          <t>GBP</t>
        </is>
      </c>
      <c r="J39" t="n">
        <v>1861123854.566571</v>
      </c>
    </row>
    <row r="40">
      <c r="A40" t="n">
        <v>200000015</v>
      </c>
      <c r="B40" t="inlineStr">
        <is>
          <t>INFRARED YIELD</t>
        </is>
      </c>
      <c r="C40" t="inlineStr">
        <is>
          <t>수익증권_0245</t>
        </is>
      </c>
      <c r="D40" t="inlineStr">
        <is>
          <t>주식</t>
        </is>
      </c>
      <c r="F40" t="inlineStr">
        <is>
          <t>Waltham Forest BSF</t>
        </is>
      </c>
      <c r="G40" t="inlineStr">
        <is>
          <t>주식</t>
        </is>
      </c>
      <c r="H40" t="inlineStr">
        <is>
          <t>Waltham Forest BSF</t>
        </is>
      </c>
      <c r="I40" t="inlineStr">
        <is>
          <t>GBP</t>
        </is>
      </c>
      <c r="J40" t="n">
        <v>231206593.0820271</v>
      </c>
    </row>
    <row r="41">
      <c r="A41" t="n">
        <v>200000023</v>
      </c>
      <c r="B41" t="inlineStr">
        <is>
          <t>FARALLON OFFSHORE INVESTORS FUND</t>
        </is>
      </c>
      <c r="C41" t="inlineStr">
        <is>
          <t>수익증권_0247</t>
        </is>
      </c>
      <c r="D41" t="inlineStr">
        <is>
          <t>주식</t>
        </is>
      </c>
      <c r="F41" t="inlineStr">
        <is>
          <t>2008 Enfoca Private Equity Investments</t>
        </is>
      </c>
      <c r="G41" t="inlineStr">
        <is>
          <t>주식</t>
        </is>
      </c>
      <c r="H41" t="inlineStr">
        <is>
          <t>2008 Enfoca Private Equity Investments</t>
        </is>
      </c>
      <c r="I41" t="inlineStr">
        <is>
          <t>USD</t>
        </is>
      </c>
      <c r="J41" t="n">
        <v>49221375</v>
      </c>
    </row>
    <row r="42">
      <c r="A42" t="n">
        <v>200000024</v>
      </c>
      <c r="B42" t="inlineStr">
        <is>
          <t>GLOBAL LONG SHORT PARNERS(GSIP)</t>
        </is>
      </c>
      <c r="C42" t="inlineStr">
        <is>
          <t>수익증권_0248</t>
        </is>
      </c>
      <c r="D42" t="inlineStr">
        <is>
          <t>주식</t>
        </is>
      </c>
      <c r="F42" t="inlineStr">
        <is>
          <t>Asian Genco Private Limited</t>
        </is>
      </c>
      <c r="G42" t="inlineStr">
        <is>
          <t>주식</t>
        </is>
      </c>
      <c r="H42" t="inlineStr">
        <is>
          <t>Asian Genco Private Limited</t>
        </is>
      </c>
      <c r="I42" t="inlineStr">
        <is>
          <t>USD</t>
        </is>
      </c>
      <c r="J42" t="n">
        <v>52146120.00991327</v>
      </c>
    </row>
    <row r="43">
      <c r="A43" t="n">
        <v>200000024</v>
      </c>
      <c r="B43" t="inlineStr">
        <is>
          <t>GLOBAL LONG SHORT PARNERS(GSIP)</t>
        </is>
      </c>
      <c r="C43" t="inlineStr">
        <is>
          <t>수익증권_0248</t>
        </is>
      </c>
      <c r="D43" t="inlineStr">
        <is>
          <t>주식</t>
        </is>
      </c>
      <c r="F43" t="inlineStr">
        <is>
          <t>Sharesd Access LLC</t>
        </is>
      </c>
      <c r="G43" t="inlineStr">
        <is>
          <t>주식</t>
        </is>
      </c>
      <c r="H43" t="inlineStr">
        <is>
          <t>Sharesd Access LLC</t>
        </is>
      </c>
      <c r="I43" t="inlineStr">
        <is>
          <t>USD</t>
        </is>
      </c>
      <c r="J43" t="n">
        <v>170289673.157373</v>
      </c>
    </row>
    <row r="44">
      <c r="A44" t="n">
        <v>200000024</v>
      </c>
      <c r="B44" t="inlineStr">
        <is>
          <t>GLOBAL LONG SHORT PARNERS(GSIP)</t>
        </is>
      </c>
      <c r="C44" t="inlineStr">
        <is>
          <t>수익증권_0248</t>
        </is>
      </c>
      <c r="D44" t="inlineStr">
        <is>
          <t>주식</t>
        </is>
      </c>
      <c r="F44" t="inlineStr">
        <is>
          <t xml:space="preserve">TAE Life Sciences LLC </t>
        </is>
      </c>
      <c r="G44" t="inlineStr">
        <is>
          <t>주식</t>
        </is>
      </c>
      <c r="H44" t="inlineStr">
        <is>
          <t xml:space="preserve">TAE Life Sciences LLC </t>
        </is>
      </c>
      <c r="I44" t="inlineStr">
        <is>
          <t>USD</t>
        </is>
      </c>
      <c r="J44" t="n">
        <v>407391.5625774474</v>
      </c>
    </row>
    <row r="45">
      <c r="A45" t="n">
        <v>200000024</v>
      </c>
      <c r="B45" t="inlineStr">
        <is>
          <t>GLOBAL LONG SHORT PARNERS(GSIP)</t>
        </is>
      </c>
      <c r="C45" t="inlineStr">
        <is>
          <t>수익증권_0248</t>
        </is>
      </c>
      <c r="D45" t="inlineStr">
        <is>
          <t>주식</t>
        </is>
      </c>
      <c r="F45" t="inlineStr">
        <is>
          <t>TAE Technologies Inc.</t>
        </is>
      </c>
      <c r="G45" t="inlineStr">
        <is>
          <t>주식</t>
        </is>
      </c>
      <c r="H45" t="inlineStr">
        <is>
          <t>TAE Technologies Inc.</t>
        </is>
      </c>
      <c r="I45" t="inlineStr">
        <is>
          <t>USD</t>
        </is>
      </c>
      <c r="J45" t="n">
        <v>105921806.2701363</v>
      </c>
    </row>
    <row r="46">
      <c r="A46" t="n">
        <v>200000035</v>
      </c>
      <c r="B46" t="inlineStr">
        <is>
          <t>CLAYTON, DUBLIER &amp; RICE FUND VIII</t>
        </is>
      </c>
      <c r="C46" t="inlineStr">
        <is>
          <t>수익증권_0249</t>
        </is>
      </c>
      <c r="D46" t="inlineStr">
        <is>
          <t>주식</t>
        </is>
      </c>
      <c r="F46" t="inlineStr">
        <is>
          <t>Wilsonart</t>
        </is>
      </c>
      <c r="G46" t="inlineStr">
        <is>
          <t>주식</t>
        </is>
      </c>
      <c r="H46" t="inlineStr">
        <is>
          <t>CD&amp;R</t>
        </is>
      </c>
      <c r="I46" t="inlineStr">
        <is>
          <t>USD</t>
        </is>
      </c>
      <c r="J46" t="n">
        <v>58510917</v>
      </c>
    </row>
    <row r="47">
      <c r="A47" t="n">
        <v>200000065</v>
      </c>
      <c r="B47" t="inlineStr">
        <is>
          <t>NEW MOUNTAIN PARTNERS IV</t>
        </is>
      </c>
      <c r="C47" t="inlineStr">
        <is>
          <t>수익증권_0255</t>
        </is>
      </c>
      <c r="D47" t="inlineStr">
        <is>
          <t>주식</t>
        </is>
      </c>
      <c r="F47" t="inlineStr">
        <is>
          <t>Alexander Mann</t>
        </is>
      </c>
      <c r="G47" t="inlineStr">
        <is>
          <t>주식</t>
        </is>
      </c>
      <c r="H47" t="inlineStr">
        <is>
          <t>Alexander Mann</t>
        </is>
      </c>
      <c r="I47" t="inlineStr">
        <is>
          <t>USD</t>
        </is>
      </c>
      <c r="J47" t="n">
        <v>499682788.3021197</v>
      </c>
    </row>
    <row r="48">
      <c r="A48" t="n">
        <v>200000065</v>
      </c>
      <c r="B48" t="inlineStr">
        <is>
          <t>NEW MOUNTAIN PARTNERS IV</t>
        </is>
      </c>
      <c r="C48" t="inlineStr">
        <is>
          <t>수익증권_0255</t>
        </is>
      </c>
      <c r="D48" t="inlineStr">
        <is>
          <t>주식</t>
        </is>
      </c>
      <c r="F48" t="inlineStr">
        <is>
          <t>Diversified Foodservice Supply, Inc.</t>
        </is>
      </c>
      <c r="G48" t="inlineStr">
        <is>
          <t>주식</t>
        </is>
      </c>
      <c r="H48" t="inlineStr">
        <is>
          <t>Diversified Foodservice Supply, Inc.</t>
        </is>
      </c>
      <c r="I48" t="inlineStr">
        <is>
          <t>USD</t>
        </is>
      </c>
      <c r="J48" t="n">
        <v>1200433476.846971</v>
      </c>
    </row>
    <row r="49">
      <c r="A49" t="n">
        <v>200000065</v>
      </c>
      <c r="B49" t="inlineStr">
        <is>
          <t>NEW MOUNTAIN PARTNERS IV</t>
        </is>
      </c>
      <c r="C49" t="inlineStr">
        <is>
          <t>수익증권_0255</t>
        </is>
      </c>
      <c r="D49" t="inlineStr">
        <is>
          <t>주식</t>
        </is>
      </c>
      <c r="F49" t="inlineStr">
        <is>
          <t>Topix Pharmaceuticals, Inc.</t>
        </is>
      </c>
      <c r="G49" t="inlineStr">
        <is>
          <t>주식</t>
        </is>
      </c>
      <c r="H49" t="inlineStr">
        <is>
          <t>Topix Pharmaceuticals, Inc.</t>
        </is>
      </c>
      <c r="I49" t="inlineStr">
        <is>
          <t>USD</t>
        </is>
      </c>
      <c r="J49" t="n">
        <v>625342940.8509095</v>
      </c>
    </row>
    <row r="50">
      <c r="A50" t="n">
        <v>200000067</v>
      </c>
      <c r="B50" t="inlineStr">
        <is>
          <t>CARLYLE EUROPE PARTNERS IV</t>
        </is>
      </c>
      <c r="C50" t="inlineStr">
        <is>
          <t>수익증권_0256</t>
        </is>
      </c>
      <c r="D50" t="inlineStr">
        <is>
          <t>주식</t>
        </is>
      </c>
      <c r="F50" t="inlineStr">
        <is>
          <t>ADB Safegate</t>
        </is>
      </c>
      <c r="G50" t="inlineStr">
        <is>
          <t>주식</t>
        </is>
      </c>
      <c r="H50" t="inlineStr">
        <is>
          <t>ADB Safegate</t>
        </is>
      </c>
      <c r="I50" t="inlineStr">
        <is>
          <t>EUR</t>
        </is>
      </c>
      <c r="J50" t="n">
        <v>1022755170.918259</v>
      </c>
    </row>
    <row r="51">
      <c r="A51" t="n">
        <v>200000067</v>
      </c>
      <c r="B51" t="inlineStr">
        <is>
          <t>CARLYLE EUROPE PARTNERS IV</t>
        </is>
      </c>
      <c r="C51" t="inlineStr">
        <is>
          <t>수익증권_0256</t>
        </is>
      </c>
      <c r="D51" t="inlineStr">
        <is>
          <t>주식</t>
        </is>
      </c>
      <c r="F51" t="inlineStr">
        <is>
          <t>Flos B&amp;B Italia</t>
        </is>
      </c>
      <c r="G51" t="inlineStr">
        <is>
          <t>주식</t>
        </is>
      </c>
      <c r="H51" t="inlineStr">
        <is>
          <t>Flos B&amp;B Italia</t>
        </is>
      </c>
      <c r="I51" t="inlineStr">
        <is>
          <t>EUR</t>
        </is>
      </c>
      <c r="J51" t="n">
        <v>2611289798.089172</v>
      </c>
    </row>
    <row r="52">
      <c r="A52" t="n">
        <v>200000067</v>
      </c>
      <c r="B52" t="inlineStr">
        <is>
          <t>CARLYLE EUROPE PARTNERS IV</t>
        </is>
      </c>
      <c r="C52" t="inlineStr">
        <is>
          <t>수익증권_0256</t>
        </is>
      </c>
      <c r="D52" t="inlineStr">
        <is>
          <t>주식</t>
        </is>
      </c>
      <c r="F52" t="inlineStr">
        <is>
          <t>Golden Goose Deluxe Brand</t>
        </is>
      </c>
      <c r="G52" t="inlineStr">
        <is>
          <t>주식</t>
        </is>
      </c>
      <c r="H52" t="inlineStr">
        <is>
          <t>Golden Goose Deluxe Brand</t>
        </is>
      </c>
      <c r="I52" t="inlineStr">
        <is>
          <t>EUR</t>
        </is>
      </c>
      <c r="J52" t="n">
        <v>943328439.5597134</v>
      </c>
    </row>
    <row r="53">
      <c r="A53" t="n">
        <v>200000067</v>
      </c>
      <c r="B53" t="inlineStr">
        <is>
          <t>CARLYLE EUROPE PARTNERS IV</t>
        </is>
      </c>
      <c r="C53" t="inlineStr">
        <is>
          <t>수익증권_0256</t>
        </is>
      </c>
      <c r="D53" t="inlineStr">
        <is>
          <t>주식</t>
        </is>
      </c>
      <c r="F53" t="inlineStr">
        <is>
          <t>Nobian</t>
        </is>
      </c>
      <c r="G53" t="inlineStr">
        <is>
          <t>주식</t>
        </is>
      </c>
      <c r="H53" t="inlineStr">
        <is>
          <t>Nobian</t>
        </is>
      </c>
      <c r="I53" t="inlineStr">
        <is>
          <t>EUR</t>
        </is>
      </c>
      <c r="J53" t="n">
        <v>788827126.5061039</v>
      </c>
    </row>
    <row r="54">
      <c r="A54" t="n">
        <v>200000067</v>
      </c>
      <c r="B54" t="inlineStr">
        <is>
          <t>CARLYLE EUROPE PARTNERS IV</t>
        </is>
      </c>
      <c r="C54" t="inlineStr">
        <is>
          <t>수익증권_0256</t>
        </is>
      </c>
      <c r="D54" t="inlineStr">
        <is>
          <t>주식</t>
        </is>
      </c>
      <c r="F54" t="inlineStr">
        <is>
          <t>Nouryon</t>
        </is>
      </c>
      <c r="G54" t="inlineStr">
        <is>
          <t>주식</t>
        </is>
      </c>
      <c r="H54" t="inlineStr">
        <is>
          <t>Nouryon</t>
        </is>
      </c>
      <c r="I54" t="inlineStr">
        <is>
          <t>EUR</t>
        </is>
      </c>
      <c r="J54" t="n">
        <v>3941959557.698779</v>
      </c>
    </row>
    <row r="55">
      <c r="A55" t="n">
        <v>200000067</v>
      </c>
      <c r="B55" t="inlineStr">
        <is>
          <t>CARLYLE EUROPE PARTNERS IV</t>
        </is>
      </c>
      <c r="C55" t="inlineStr">
        <is>
          <t>수익증권_0256</t>
        </is>
      </c>
      <c r="D55" t="inlineStr">
        <is>
          <t>주식</t>
        </is>
      </c>
      <c r="F55" t="inlineStr">
        <is>
          <t>Raventos Codorniu</t>
        </is>
      </c>
      <c r="G55" t="inlineStr">
        <is>
          <t>주식</t>
        </is>
      </c>
      <c r="H55" t="inlineStr">
        <is>
          <t>Raventos Codorniu</t>
        </is>
      </c>
      <c r="I55" t="inlineStr">
        <is>
          <t>EUR</t>
        </is>
      </c>
      <c r="J55" t="n">
        <v>2991014856.227972</v>
      </c>
    </row>
    <row r="56">
      <c r="A56" t="n">
        <v>200000068</v>
      </c>
      <c r="B56" t="inlineStr">
        <is>
          <t>PAI EUROPE VI</t>
        </is>
      </c>
      <c r="C56" t="inlineStr">
        <is>
          <t>수익증권_0257</t>
        </is>
      </c>
      <c r="D56" t="inlineStr">
        <is>
          <t>주식</t>
        </is>
      </c>
      <c r="F56" t="inlineStr">
        <is>
          <t>Albea</t>
        </is>
      </c>
      <c r="G56" t="inlineStr">
        <is>
          <t>주식</t>
        </is>
      </c>
      <c r="H56" t="inlineStr">
        <is>
          <t>Albea</t>
        </is>
      </c>
      <c r="I56" t="inlineStr">
        <is>
          <t>EUR</t>
        </is>
      </c>
      <c r="J56" t="n">
        <v>1656654133.575501</v>
      </c>
    </row>
    <row r="57">
      <c r="A57" t="n">
        <v>200000068</v>
      </c>
      <c r="B57" t="inlineStr">
        <is>
          <t>PAI EUROPE VI</t>
        </is>
      </c>
      <c r="C57" t="inlineStr">
        <is>
          <t>수익증권_0257</t>
        </is>
      </c>
      <c r="D57" t="inlineStr">
        <is>
          <t>주식</t>
        </is>
      </c>
      <c r="F57" t="inlineStr">
        <is>
          <t>EMG</t>
        </is>
      </c>
      <c r="G57" t="inlineStr">
        <is>
          <t>주식</t>
        </is>
      </c>
      <c r="H57" t="inlineStr">
        <is>
          <t>EMG</t>
        </is>
      </c>
      <c r="I57" t="inlineStr">
        <is>
          <t>EUR</t>
        </is>
      </c>
      <c r="J57" t="n">
        <v>397495719.2634036</v>
      </c>
    </row>
    <row r="58">
      <c r="A58" t="n">
        <v>200000068</v>
      </c>
      <c r="B58" t="inlineStr">
        <is>
          <t>PAI EUROPE VI</t>
        </is>
      </c>
      <c r="C58" t="inlineStr">
        <is>
          <t>수익증권_0257</t>
        </is>
      </c>
      <c r="D58" t="inlineStr">
        <is>
          <t>주식</t>
        </is>
      </c>
      <c r="F58" t="inlineStr">
        <is>
          <t>Elitech</t>
        </is>
      </c>
      <c r="G58" t="inlineStr">
        <is>
          <t>주식</t>
        </is>
      </c>
      <c r="H58" t="inlineStr">
        <is>
          <t>Elitech</t>
        </is>
      </c>
      <c r="I58" t="inlineStr">
        <is>
          <t>EUR</t>
        </is>
      </c>
      <c r="J58" t="n">
        <v>173007690.9745175</v>
      </c>
    </row>
    <row r="59">
      <c r="A59" t="n">
        <v>200000068</v>
      </c>
      <c r="B59" t="inlineStr">
        <is>
          <t>PAI EUROPE VI</t>
        </is>
      </c>
      <c r="C59" t="inlineStr">
        <is>
          <t>수익증권_0257</t>
        </is>
      </c>
      <c r="D59" t="inlineStr">
        <is>
          <t>주식</t>
        </is>
      </c>
      <c r="F59" t="inlineStr">
        <is>
          <t>Ethypharm</t>
        </is>
      </c>
      <c r="G59" t="inlineStr">
        <is>
          <t>주식</t>
        </is>
      </c>
      <c r="H59" t="inlineStr">
        <is>
          <t>Ethypharm</t>
        </is>
      </c>
      <c r="I59" t="inlineStr">
        <is>
          <t>EUR</t>
        </is>
      </c>
      <c r="J59" t="n">
        <v>2701451799.070392</v>
      </c>
    </row>
    <row r="60">
      <c r="A60" t="n">
        <v>200000068</v>
      </c>
      <c r="B60" t="inlineStr">
        <is>
          <t>PAI EUROPE VI</t>
        </is>
      </c>
      <c r="C60" t="inlineStr">
        <is>
          <t>수익증권_0257</t>
        </is>
      </c>
      <c r="D60" t="inlineStr">
        <is>
          <t>주식</t>
        </is>
      </c>
      <c r="F60" t="inlineStr">
        <is>
          <t>Labeyrie</t>
        </is>
      </c>
      <c r="G60" t="inlineStr">
        <is>
          <t>주식</t>
        </is>
      </c>
      <c r="H60" t="inlineStr">
        <is>
          <t>Labeyrie</t>
        </is>
      </c>
      <c r="I60" t="inlineStr">
        <is>
          <t>EUR</t>
        </is>
      </c>
      <c r="J60" t="n">
        <v>284407765.1629873</v>
      </c>
    </row>
    <row r="61">
      <c r="A61" t="n">
        <v>200000068</v>
      </c>
      <c r="B61" t="inlineStr">
        <is>
          <t>PAI EUROPE VI</t>
        </is>
      </c>
      <c r="C61" t="inlineStr">
        <is>
          <t>수익증권_0257</t>
        </is>
      </c>
      <c r="D61" t="inlineStr">
        <is>
          <t>주식</t>
        </is>
      </c>
      <c r="F61" t="inlineStr">
        <is>
          <t>M Group Services</t>
        </is>
      </c>
      <c r="G61" t="inlineStr">
        <is>
          <t>주식</t>
        </is>
      </c>
      <c r="H61" t="inlineStr">
        <is>
          <t>M Group Services</t>
        </is>
      </c>
      <c r="I61" t="inlineStr">
        <is>
          <t>EUR</t>
        </is>
      </c>
      <c r="J61" t="n">
        <v>1530063140.179513</v>
      </c>
    </row>
    <row r="62">
      <c r="A62" t="n">
        <v>200000068</v>
      </c>
      <c r="B62" t="inlineStr">
        <is>
          <t>PAI EUROPE VI</t>
        </is>
      </c>
      <c r="C62" t="inlineStr">
        <is>
          <t>수익증권_0257</t>
        </is>
      </c>
      <c r="D62" t="inlineStr">
        <is>
          <t>주식</t>
        </is>
      </c>
      <c r="F62" t="inlineStr">
        <is>
          <t>Refresco</t>
        </is>
      </c>
      <c r="G62" t="inlineStr">
        <is>
          <t>주식</t>
        </is>
      </c>
      <c r="H62" t="inlineStr">
        <is>
          <t>Refresco</t>
        </is>
      </c>
      <c r="I62" t="inlineStr">
        <is>
          <t>EUR</t>
        </is>
      </c>
      <c r="J62" t="n">
        <v>2229689363.681342</v>
      </c>
    </row>
    <row r="63">
      <c r="A63" t="n">
        <v>200000068</v>
      </c>
      <c r="B63" t="inlineStr">
        <is>
          <t>PAI EUROPE VI</t>
        </is>
      </c>
      <c r="C63" t="inlineStr">
        <is>
          <t>수익증권_0257</t>
        </is>
      </c>
      <c r="D63" t="inlineStr">
        <is>
          <t>주식</t>
        </is>
      </c>
      <c r="F63" t="inlineStr">
        <is>
          <t>Tendam</t>
        </is>
      </c>
      <c r="G63" t="inlineStr">
        <is>
          <t>주식</t>
        </is>
      </c>
      <c r="H63" t="inlineStr">
        <is>
          <t>Tendam</t>
        </is>
      </c>
      <c r="I63" t="inlineStr">
        <is>
          <t>EUR</t>
        </is>
      </c>
      <c r="J63" t="n">
        <v>567127650.414028</v>
      </c>
    </row>
    <row r="64">
      <c r="A64" t="n">
        <v>200000068</v>
      </c>
      <c r="B64" t="inlineStr">
        <is>
          <t>PAI EUROPE VI</t>
        </is>
      </c>
      <c r="C64" t="inlineStr">
        <is>
          <t>수익증권_0257</t>
        </is>
      </c>
      <c r="D64" t="inlineStr">
        <is>
          <t>주식</t>
        </is>
      </c>
      <c r="F64" t="inlineStr">
        <is>
          <t>VPS</t>
        </is>
      </c>
      <c r="G64" t="inlineStr">
        <is>
          <t>주식</t>
        </is>
      </c>
      <c r="H64" t="inlineStr">
        <is>
          <t>VPS</t>
        </is>
      </c>
      <c r="I64" t="inlineStr">
        <is>
          <t>EUR</t>
        </is>
      </c>
      <c r="J64" t="n">
        <v>1350303929.557209</v>
      </c>
    </row>
    <row r="65">
      <c r="A65" t="n">
        <v>200000068</v>
      </c>
      <c r="B65" t="inlineStr">
        <is>
          <t>PAI EUROPE VI</t>
        </is>
      </c>
      <c r="C65" t="inlineStr">
        <is>
          <t>수익증권_0257</t>
        </is>
      </c>
      <c r="D65" t="inlineStr">
        <is>
          <t>주식</t>
        </is>
      </c>
      <c r="F65" t="inlineStr">
        <is>
          <t>WFC</t>
        </is>
      </c>
      <c r="G65" t="inlineStr">
        <is>
          <t>주식</t>
        </is>
      </c>
      <c r="H65" t="inlineStr">
        <is>
          <t>WFC</t>
        </is>
      </c>
      <c r="I65" t="inlineStr">
        <is>
          <t>EUR</t>
        </is>
      </c>
      <c r="J65" t="n">
        <v>2157954467.423615</v>
      </c>
    </row>
    <row r="66">
      <c r="A66" t="n">
        <v>200000068</v>
      </c>
      <c r="B66" t="inlineStr">
        <is>
          <t>PAI EUROPE VI</t>
        </is>
      </c>
      <c r="C66" t="inlineStr">
        <is>
          <t>수익증권_0257</t>
        </is>
      </c>
      <c r="D66" t="inlineStr">
        <is>
          <t>주식</t>
        </is>
      </c>
      <c r="F66" t="inlineStr">
        <is>
          <t>Yonderland (fka AS Adventure)</t>
        </is>
      </c>
      <c r="G66" t="inlineStr">
        <is>
          <t>주식</t>
        </is>
      </c>
      <c r="H66" t="inlineStr">
        <is>
          <t>Yonderland (fka AS Adventure)</t>
        </is>
      </c>
      <c r="I66" t="inlineStr">
        <is>
          <t>EUR</t>
        </is>
      </c>
      <c r="J66" t="n">
        <v>331668402.6974896</v>
      </c>
    </row>
    <row r="67">
      <c r="A67" t="n">
        <v>200000296</v>
      </c>
      <c r="B67" t="inlineStr">
        <is>
          <t>키움동북아인프라전문투자형사모특별자산투자신탁제1호</t>
        </is>
      </c>
      <c r="C67" t="inlineStr">
        <is>
          <t>수익증권_0063</t>
        </is>
      </c>
      <c r="D67" t="inlineStr">
        <is>
          <t>대출</t>
        </is>
      </c>
      <c r="E67" t="inlineStr">
        <is>
          <t>KRMN13012501</t>
        </is>
      </c>
      <c r="F67" t="inlineStr">
        <is>
          <t>가야철도1(130125)_변동</t>
        </is>
      </c>
      <c r="G67" t="inlineStr">
        <is>
          <t>대출</t>
        </is>
      </c>
      <c r="H67" t="inlineStr">
        <is>
          <t>가야철도㈜</t>
        </is>
      </c>
      <c r="I67" t="inlineStr">
        <is>
          <t>KRW</t>
        </is>
      </c>
      <c r="J67" t="n">
        <v>6843561107.8905</v>
      </c>
      <c r="K67" t="n">
        <v>5.84</v>
      </c>
      <c r="L67" t="inlineStr">
        <is>
          <t>2031-01-02</t>
        </is>
      </c>
      <c r="M67" t="inlineStr">
        <is>
          <t>2013-01-25</t>
        </is>
      </c>
    </row>
    <row r="68">
      <c r="A68" t="n">
        <v>200000296</v>
      </c>
      <c r="B68" t="inlineStr">
        <is>
          <t>키움동북아인프라전문투자형사모특별자산투자신탁제1호</t>
        </is>
      </c>
      <c r="C68" t="inlineStr">
        <is>
          <t>수익증권_0063</t>
        </is>
      </c>
      <c r="D68" t="inlineStr">
        <is>
          <t>대출</t>
        </is>
      </c>
      <c r="E68" t="inlineStr">
        <is>
          <t>KRMN13012598</t>
        </is>
      </c>
      <c r="F68" t="inlineStr">
        <is>
          <t>가야철도_장기3(141209)</t>
        </is>
      </c>
      <c r="G68" t="inlineStr">
        <is>
          <t>대출</t>
        </is>
      </c>
      <c r="H68" t="inlineStr">
        <is>
          <t>가야철도㈜</t>
        </is>
      </c>
      <c r="I68" t="inlineStr">
        <is>
          <t>KRW</t>
        </is>
      </c>
      <c r="J68" t="n">
        <v>739640777.654832</v>
      </c>
      <c r="K68" t="n">
        <v>5.84</v>
      </c>
      <c r="L68" t="inlineStr">
        <is>
          <t>2031-01-02</t>
        </is>
      </c>
      <c r="M68" t="inlineStr">
        <is>
          <t>2013-01-25</t>
        </is>
      </c>
    </row>
    <row r="69">
      <c r="A69" t="n">
        <v>200000296</v>
      </c>
      <c r="B69" t="inlineStr">
        <is>
          <t>키움동북아인프라전문투자형사모특별자산투자신탁제1호</t>
        </is>
      </c>
      <c r="C69" t="inlineStr">
        <is>
          <t>수익증권_0063</t>
        </is>
      </c>
      <c r="D69" t="inlineStr">
        <is>
          <t>대출</t>
        </is>
      </c>
      <c r="E69" t="inlineStr">
        <is>
          <t>KRMN09021201</t>
        </is>
      </c>
      <c r="F69" t="inlineStr">
        <is>
          <t>강원나래관B(090212)_변동</t>
        </is>
      </c>
      <c r="G69" t="inlineStr">
        <is>
          <t>대출</t>
        </is>
      </c>
      <c r="H69" t="inlineStr">
        <is>
          <t>강원나래관</t>
        </is>
      </c>
      <c r="I69" t="inlineStr">
        <is>
          <t>KRW</t>
        </is>
      </c>
      <c r="J69" t="n">
        <v>1510547333.30916</v>
      </c>
      <c r="K69" t="n">
        <v>7.53</v>
      </c>
      <c r="L69" t="inlineStr">
        <is>
          <t>2028-03-31</t>
        </is>
      </c>
      <c r="M69" t="inlineStr">
        <is>
          <t>2009-02-26</t>
        </is>
      </c>
    </row>
    <row r="70">
      <c r="A70" t="n">
        <v>200000296</v>
      </c>
      <c r="B70" t="inlineStr">
        <is>
          <t>키움동북아인프라전문투자형사모특별자산투자신탁제1호</t>
        </is>
      </c>
      <c r="C70" t="inlineStr">
        <is>
          <t>수익증권_0063</t>
        </is>
      </c>
      <c r="D70" t="inlineStr">
        <is>
          <t>대출</t>
        </is>
      </c>
      <c r="E70" t="inlineStr">
        <is>
          <t>KRMN09032301</t>
        </is>
      </c>
      <c r="F70" t="inlineStr">
        <is>
          <t>강원나래관B강릉대(090323)변동</t>
        </is>
      </c>
      <c r="G70" t="inlineStr">
        <is>
          <t>대출</t>
        </is>
      </c>
      <c r="H70" t="inlineStr">
        <is>
          <t>강원나래관</t>
        </is>
      </c>
      <c r="I70" t="inlineStr">
        <is>
          <t>KRW</t>
        </is>
      </c>
      <c r="J70" t="n">
        <v>476066999.992383</v>
      </c>
      <c r="K70" t="n">
        <v>7.53</v>
      </c>
      <c r="L70" t="inlineStr">
        <is>
          <t>2028-03-31</t>
        </is>
      </c>
      <c r="M70" t="inlineStr">
        <is>
          <t>2009-02-26</t>
        </is>
      </c>
    </row>
    <row r="71">
      <c r="A71" t="n">
        <v>200000296</v>
      </c>
      <c r="B71" t="inlineStr">
        <is>
          <t>키움동북아인프라전문투자형사모특별자산투자신탁제1호</t>
        </is>
      </c>
      <c r="C71" t="inlineStr">
        <is>
          <t>수익증권_0063</t>
        </is>
      </c>
      <c r="D71" t="inlineStr">
        <is>
          <t>대출</t>
        </is>
      </c>
      <c r="E71" t="inlineStr">
        <is>
          <t>KRMN09033002</t>
        </is>
      </c>
      <c r="F71" t="inlineStr">
        <is>
          <t>경남지역A경상대(090330)_변동</t>
        </is>
      </c>
      <c r="G71" t="inlineStr">
        <is>
          <t>대출</t>
        </is>
      </c>
      <c r="H71" t="inlineStr">
        <is>
          <t>경남지역대학교생활관건설</t>
        </is>
      </c>
      <c r="I71" t="inlineStr">
        <is>
          <t>KRW</t>
        </is>
      </c>
      <c r="J71" t="n">
        <v>366257999.99414</v>
      </c>
      <c r="K71" t="n">
        <v>4.41</v>
      </c>
      <c r="L71" t="inlineStr">
        <is>
          <t>2027-10-05</t>
        </is>
      </c>
      <c r="M71" t="inlineStr">
        <is>
          <t>2009-03-30</t>
        </is>
      </c>
    </row>
    <row r="72">
      <c r="A72" t="n">
        <v>200000296</v>
      </c>
      <c r="B72" t="inlineStr">
        <is>
          <t>키움동북아인프라전문투자형사모특별자산투자신탁제1호</t>
        </is>
      </c>
      <c r="C72" t="inlineStr">
        <is>
          <t>수익증권_0063</t>
        </is>
      </c>
      <c r="D72" t="inlineStr">
        <is>
          <t>대출</t>
        </is>
      </c>
      <c r="E72" t="inlineStr">
        <is>
          <t>KRMN09033003</t>
        </is>
      </c>
      <c r="F72" t="inlineStr">
        <is>
          <t>경남지역A창원대(090330)_변동</t>
        </is>
      </c>
      <c r="G72" t="inlineStr">
        <is>
          <t>대출</t>
        </is>
      </c>
      <c r="H72" t="inlineStr">
        <is>
          <t>경남지역대학교생활관건설</t>
        </is>
      </c>
      <c r="I72" t="inlineStr">
        <is>
          <t>KRW</t>
        </is>
      </c>
      <c r="J72" t="n">
        <v>195806999.996867</v>
      </c>
      <c r="K72" t="n">
        <v>4.41</v>
      </c>
      <c r="L72" t="inlineStr">
        <is>
          <t>2027-10-05</t>
        </is>
      </c>
      <c r="M72" t="inlineStr">
        <is>
          <t>2009-03-30</t>
        </is>
      </c>
    </row>
    <row r="73">
      <c r="A73" t="n">
        <v>200000296</v>
      </c>
      <c r="B73" t="inlineStr">
        <is>
          <t>키움동북아인프라전문투자형사모특별자산투자신탁제1호</t>
        </is>
      </c>
      <c r="C73" t="inlineStr">
        <is>
          <t>수익증권_0063</t>
        </is>
      </c>
      <c r="D73" t="inlineStr">
        <is>
          <t>대출</t>
        </is>
      </c>
      <c r="E73" t="inlineStr">
        <is>
          <t>KRMN09033004</t>
        </is>
      </c>
      <c r="F73" t="inlineStr">
        <is>
          <t>경남지역B경상대(090330)_변동</t>
        </is>
      </c>
      <c r="G73" t="inlineStr">
        <is>
          <t>대출</t>
        </is>
      </c>
      <c r="H73" t="inlineStr">
        <is>
          <t>경남지역대학교생활관건설㈜</t>
        </is>
      </c>
      <c r="I73" t="inlineStr">
        <is>
          <t>KRW</t>
        </is>
      </c>
      <c r="J73" t="n">
        <v>448333333.32616</v>
      </c>
      <c r="K73" t="n">
        <v>6.61</v>
      </c>
      <c r="L73" t="inlineStr">
        <is>
          <t>2028-10-06</t>
        </is>
      </c>
      <c r="M73" t="inlineStr">
        <is>
          <t>2009-03-30</t>
        </is>
      </c>
    </row>
    <row r="74">
      <c r="A74" t="n">
        <v>200000296</v>
      </c>
      <c r="B74" t="inlineStr">
        <is>
          <t>키움동북아인프라전문투자형사모특별자산투자신탁제1호</t>
        </is>
      </c>
      <c r="C74" t="inlineStr">
        <is>
          <t>수익증권_0063</t>
        </is>
      </c>
      <c r="D74" t="inlineStr">
        <is>
          <t>대출</t>
        </is>
      </c>
      <c r="E74" t="inlineStr">
        <is>
          <t>KRMN09033005</t>
        </is>
      </c>
      <c r="F74" t="inlineStr">
        <is>
          <t>경남지역B창원대(090330)_변동</t>
        </is>
      </c>
      <c r="G74" t="inlineStr">
        <is>
          <t>대출</t>
        </is>
      </c>
      <c r="H74" t="inlineStr">
        <is>
          <t>경남지역대학교생활관건설㈜</t>
        </is>
      </c>
      <c r="I74" t="inlineStr">
        <is>
          <t>KRW</t>
        </is>
      </c>
      <c r="J74" t="n">
        <v>240666666.662816</v>
      </c>
      <c r="K74" t="n">
        <v>6.61</v>
      </c>
      <c r="L74" t="inlineStr">
        <is>
          <t>2028-10-06</t>
        </is>
      </c>
      <c r="M74" t="inlineStr">
        <is>
          <t>2009-03-30</t>
        </is>
      </c>
    </row>
    <row r="75">
      <c r="A75" t="n">
        <v>200000296</v>
      </c>
      <c r="B75" t="inlineStr">
        <is>
          <t>키움동북아인프라전문투자형사모특별자산투자신탁제1호</t>
        </is>
      </c>
      <c r="C75" t="inlineStr">
        <is>
          <t>수익증권_0063</t>
        </is>
      </c>
      <c r="D75" t="inlineStr">
        <is>
          <t>대출</t>
        </is>
      </c>
      <c r="E75" t="inlineStr">
        <is>
          <t>KRMN08101001</t>
        </is>
      </c>
      <c r="F75" t="inlineStr">
        <is>
          <t>대치리버파크A(081010)_변동</t>
        </is>
      </c>
      <c r="G75" t="inlineStr">
        <is>
          <t>대출</t>
        </is>
      </c>
      <c r="H75" t="inlineStr">
        <is>
          <t>대치리버파크</t>
        </is>
      </c>
      <c r="I75" t="inlineStr">
        <is>
          <t>KRW</t>
        </is>
      </c>
      <c r="J75" t="n">
        <v>368428333.327439</v>
      </c>
      <c r="K75" t="n">
        <v>4.9</v>
      </c>
      <c r="L75" t="inlineStr">
        <is>
          <t>2027-04-12</t>
        </is>
      </c>
      <c r="M75" t="inlineStr">
        <is>
          <t>2008-07-16</t>
        </is>
      </c>
    </row>
    <row r="76">
      <c r="A76" t="n">
        <v>200000296</v>
      </c>
      <c r="B76" t="inlineStr">
        <is>
          <t>키움동북아인프라전문투자형사모특별자산투자신탁제1호</t>
        </is>
      </c>
      <c r="C76" t="inlineStr">
        <is>
          <t>수익증권_0063</t>
        </is>
      </c>
      <c r="D76" t="inlineStr">
        <is>
          <t>대출</t>
        </is>
      </c>
      <c r="E76" t="inlineStr">
        <is>
          <t>KRMN08101002</t>
        </is>
      </c>
      <c r="F76" t="inlineStr">
        <is>
          <t>대치리버파크B(081010)_변동</t>
        </is>
      </c>
      <c r="G76" t="inlineStr">
        <is>
          <t>대출</t>
        </is>
      </c>
      <c r="H76" t="inlineStr">
        <is>
          <t>대치리버파크</t>
        </is>
      </c>
      <c r="I76" t="inlineStr">
        <is>
          <t>KRW</t>
        </is>
      </c>
      <c r="J76" t="n">
        <v>68247999.998908</v>
      </c>
      <c r="K76" t="n">
        <v>6.7</v>
      </c>
      <c r="L76" t="inlineStr">
        <is>
          <t>2027-04-12</t>
        </is>
      </c>
      <c r="M76" t="inlineStr">
        <is>
          <t>2008-07-16</t>
        </is>
      </c>
    </row>
    <row r="77">
      <c r="A77" t="n">
        <v>200000296</v>
      </c>
      <c r="B77" t="inlineStr">
        <is>
          <t>키움동북아인프라전문투자형사모특별자산투자신탁제1호</t>
        </is>
      </c>
      <c r="C77" t="inlineStr">
        <is>
          <t>수익증권_0063</t>
        </is>
      </c>
      <c r="D77" t="inlineStr">
        <is>
          <t>대출</t>
        </is>
      </c>
      <c r="E77" t="inlineStr">
        <is>
          <t>KRMN08061002</t>
        </is>
      </c>
      <c r="F77" t="inlineStr">
        <is>
          <t>부천학교B(1-1)(부일초)_변동</t>
        </is>
      </c>
      <c r="G77" t="inlineStr">
        <is>
          <t>대출</t>
        </is>
      </c>
      <c r="H77" t="inlineStr">
        <is>
          <t>부천학교관리(주)</t>
        </is>
      </c>
      <c r="I77" t="inlineStr">
        <is>
          <t>KRW</t>
        </is>
      </c>
      <c r="J77" t="n">
        <v>195799999.996867</v>
      </c>
      <c r="K77" t="n">
        <v>6.49</v>
      </c>
      <c r="L77" t="inlineStr">
        <is>
          <t>2026-07-20</t>
        </is>
      </c>
      <c r="M77" t="inlineStr">
        <is>
          <t>2008-02-01</t>
        </is>
      </c>
    </row>
    <row r="78">
      <c r="A78" t="n">
        <v>200000296</v>
      </c>
      <c r="B78" t="inlineStr">
        <is>
          <t>키움동북아인프라전문투자형사모특별자산투자신탁제1호</t>
        </is>
      </c>
      <c r="C78" t="inlineStr">
        <is>
          <t>수익증권_0063</t>
        </is>
      </c>
      <c r="D78" t="inlineStr">
        <is>
          <t>대출</t>
        </is>
      </c>
      <c r="E78" t="inlineStr">
        <is>
          <t>KRMN08061004</t>
        </is>
      </c>
      <c r="F78" t="inlineStr">
        <is>
          <t>부천학교B(1-2)(까치울중)_변동</t>
        </is>
      </c>
      <c r="G78" t="inlineStr">
        <is>
          <t>대출</t>
        </is>
      </c>
      <c r="H78" t="inlineStr">
        <is>
          <t>부천학교관리(주)</t>
        </is>
      </c>
      <c r="I78" t="inlineStr">
        <is>
          <t>KRW</t>
        </is>
      </c>
      <c r="J78" t="n">
        <v>204199999.996733</v>
      </c>
      <c r="K78" t="n">
        <v>6.5</v>
      </c>
      <c r="L78" t="inlineStr">
        <is>
          <t>2026-07-20</t>
        </is>
      </c>
      <c r="M78" t="inlineStr">
        <is>
          <t>2008-05-01</t>
        </is>
      </c>
    </row>
    <row r="79">
      <c r="A79" t="n">
        <v>200000296</v>
      </c>
      <c r="B79" t="inlineStr">
        <is>
          <t>키움동북아인프라전문투자형사모특별자산투자신탁제1호</t>
        </is>
      </c>
      <c r="C79" t="inlineStr">
        <is>
          <t>수익증권_0063</t>
        </is>
      </c>
      <c r="D79" t="inlineStr">
        <is>
          <t>대출</t>
        </is>
      </c>
      <c r="E79" t="inlineStr">
        <is>
          <t>KRMN08061006</t>
        </is>
      </c>
      <c r="F79" t="inlineStr">
        <is>
          <t>부천학교B(1-3)(성곡초)_변동</t>
        </is>
      </c>
      <c r="G79" t="inlineStr">
        <is>
          <t>대출</t>
        </is>
      </c>
      <c r="H79" t="inlineStr">
        <is>
          <t>부천학교관리(주)</t>
        </is>
      </c>
      <c r="I79" t="inlineStr">
        <is>
          <t>KRW</t>
        </is>
      </c>
      <c r="J79" t="n">
        <v>254066666.662602</v>
      </c>
      <c r="K79" t="n">
        <v>6.48</v>
      </c>
      <c r="L79" t="inlineStr">
        <is>
          <t>2026-07-20</t>
        </is>
      </c>
      <c r="M79" t="inlineStr">
        <is>
          <t>2008-05-10</t>
        </is>
      </c>
    </row>
    <row r="80">
      <c r="A80" t="n">
        <v>200000296</v>
      </c>
      <c r="B80" t="inlineStr">
        <is>
          <t>키움동북아인프라전문투자형사모특별자산투자신탁제1호</t>
        </is>
      </c>
      <c r="C80" t="inlineStr">
        <is>
          <t>수익증권_0063</t>
        </is>
      </c>
      <c r="D80" t="inlineStr">
        <is>
          <t>대출</t>
        </is>
      </c>
      <c r="E80" t="inlineStr">
        <is>
          <t>KRMN08061008</t>
        </is>
      </c>
      <c r="F80" t="inlineStr">
        <is>
          <t>부천학교B2(샛별중)_변동</t>
        </is>
      </c>
      <c r="G80" t="inlineStr">
        <is>
          <t>대출</t>
        </is>
      </c>
      <c r="H80" t="inlineStr">
        <is>
          <t>부천학교관리</t>
        </is>
      </c>
      <c r="I80" t="inlineStr">
        <is>
          <t>KRW</t>
        </is>
      </c>
      <c r="J80" t="n">
        <v>9933333.3331744</v>
      </c>
      <c r="K80" t="n">
        <v>6.91</v>
      </c>
      <c r="L80" t="inlineStr">
        <is>
          <t>2026-07-20</t>
        </is>
      </c>
      <c r="M80" t="inlineStr">
        <is>
          <t>2008-03-01</t>
        </is>
      </c>
    </row>
    <row r="81">
      <c r="A81" t="n">
        <v>200000296</v>
      </c>
      <c r="B81" t="inlineStr">
        <is>
          <t>키움동북아인프라전문투자형사모특별자산투자신탁제1호</t>
        </is>
      </c>
      <c r="C81" t="inlineStr">
        <is>
          <t>수익증권_0063</t>
        </is>
      </c>
      <c r="D81" t="inlineStr">
        <is>
          <t>대출</t>
        </is>
      </c>
      <c r="E81" t="inlineStr">
        <is>
          <t>KRMN07123104</t>
        </is>
      </c>
      <c r="F81" t="inlineStr">
        <is>
          <t>신한민자(071231)_변동</t>
        </is>
      </c>
      <c r="G81" t="inlineStr">
        <is>
          <t>대출</t>
        </is>
      </c>
      <c r="H81" t="inlineStr">
        <is>
          <t>신한민자</t>
        </is>
      </c>
      <c r="I81" t="inlineStr">
        <is>
          <t>KRW</t>
        </is>
      </c>
      <c r="J81" t="n">
        <v>305333333.328448</v>
      </c>
      <c r="K81" t="n">
        <v>7.11</v>
      </c>
      <c r="L81" t="inlineStr">
        <is>
          <t>2026-06-30</t>
        </is>
      </c>
      <c r="M81" t="inlineStr">
        <is>
          <t>2007-12-31</t>
        </is>
      </c>
    </row>
    <row r="82">
      <c r="A82" t="n">
        <v>200000296</v>
      </c>
      <c r="B82" t="inlineStr">
        <is>
          <t>키움동북아인프라전문투자형사모특별자산투자신탁제1호</t>
        </is>
      </c>
      <c r="C82" t="inlineStr">
        <is>
          <t>수익증권_0063</t>
        </is>
      </c>
      <c r="D82" t="inlineStr">
        <is>
          <t>대출</t>
        </is>
      </c>
      <c r="E82" t="inlineStr">
        <is>
          <t>KRMN08071001</t>
        </is>
      </c>
      <c r="F82" t="inlineStr">
        <is>
          <t>울산배움터지킴이A(080411)_변동</t>
        </is>
      </c>
      <c r="G82" t="inlineStr">
        <is>
          <t>대출</t>
        </is>
      </c>
      <c r="H82" t="inlineStr">
        <is>
          <t>울산배움터지킴이</t>
        </is>
      </c>
      <c r="I82" t="inlineStr">
        <is>
          <t>KRW</t>
        </is>
      </c>
      <c r="J82" t="n">
        <v>401333333.326912</v>
      </c>
      <c r="K82" t="n">
        <v>5.2</v>
      </c>
      <c r="L82" t="inlineStr">
        <is>
          <t>2026-10-10</t>
        </is>
      </c>
      <c r="M82" t="inlineStr">
        <is>
          <t>2013-02-27</t>
        </is>
      </c>
    </row>
    <row r="83">
      <c r="A83" t="n">
        <v>200000296</v>
      </c>
      <c r="B83" t="inlineStr">
        <is>
          <t>키움동북아인프라전문투자형사모특별자산투자신탁제1호</t>
        </is>
      </c>
      <c r="C83" t="inlineStr">
        <is>
          <t>수익증권_0063</t>
        </is>
      </c>
      <c r="D83" t="inlineStr">
        <is>
          <t>대출</t>
        </is>
      </c>
      <c r="E83" t="inlineStr">
        <is>
          <t>KRMN09093001</t>
        </is>
      </c>
      <c r="F83" t="inlineStr">
        <is>
          <t>울산배움터지킴이B(090930)변동</t>
        </is>
      </c>
      <c r="G83" t="inlineStr">
        <is>
          <t>대출</t>
        </is>
      </c>
      <c r="H83" t="inlineStr">
        <is>
          <t>울산배움터지킴이㈜</t>
        </is>
      </c>
      <c r="I83" t="inlineStr">
        <is>
          <t>KRW</t>
        </is>
      </c>
      <c r="J83" t="n">
        <v>518999999.991696</v>
      </c>
      <c r="K83" t="n">
        <v>4.9</v>
      </c>
      <c r="L83" t="inlineStr">
        <is>
          <t>2028-01-10</t>
        </is>
      </c>
      <c r="M83" t="inlineStr">
        <is>
          <t>2009-09-30</t>
        </is>
      </c>
    </row>
    <row r="84">
      <c r="A84" t="n">
        <v>200000296</v>
      </c>
      <c r="B84" t="inlineStr">
        <is>
          <t>키움동북아인프라전문투자형사모특별자산투자신탁제1호</t>
        </is>
      </c>
      <c r="C84" t="inlineStr">
        <is>
          <t>수익증권_0063</t>
        </is>
      </c>
      <c r="D84" t="inlineStr">
        <is>
          <t>대출</t>
        </is>
      </c>
      <c r="E84" t="inlineStr">
        <is>
          <t>KRMN13070103</t>
        </is>
      </c>
      <c r="F84" t="inlineStr">
        <is>
          <t>인천에듀피아(070831/0920)_변동</t>
        </is>
      </c>
      <c r="G84" t="inlineStr">
        <is>
          <t>대출</t>
        </is>
      </c>
      <c r="H84" t="inlineStr">
        <is>
          <t>인천에듀피아㈜</t>
        </is>
      </c>
      <c r="I84" t="inlineStr">
        <is>
          <t>KRW</t>
        </is>
      </c>
      <c r="J84" t="n">
        <v>1311564.66664568</v>
      </c>
      <c r="K84" t="n">
        <v>4.75</v>
      </c>
      <c r="L84" t="inlineStr">
        <is>
          <t>2026-03-31</t>
        </is>
      </c>
      <c r="M84" t="inlineStr">
        <is>
          <t>2012-08-28</t>
        </is>
      </c>
    </row>
    <row r="85">
      <c r="A85" t="n">
        <v>200000296</v>
      </c>
      <c r="B85" t="inlineStr">
        <is>
          <t>키움동북아인프라전문투자형사모특별자산투자신탁제1호</t>
        </is>
      </c>
      <c r="C85" t="inlineStr">
        <is>
          <t>수익증권_0063</t>
        </is>
      </c>
      <c r="D85" t="inlineStr">
        <is>
          <t>대출</t>
        </is>
      </c>
      <c r="E85" t="inlineStr">
        <is>
          <t>KRMN07100101</t>
        </is>
      </c>
      <c r="F85" t="inlineStr">
        <is>
          <t>일산에듀(봉일천고070907)_변동</t>
        </is>
      </c>
      <c r="G85" t="inlineStr">
        <is>
          <t>대출</t>
        </is>
      </c>
      <c r="H85" t="inlineStr">
        <is>
          <t>일산에듀피아</t>
        </is>
      </c>
      <c r="I85" t="inlineStr">
        <is>
          <t>KRW</t>
        </is>
      </c>
      <c r="J85" t="n">
        <v>110036666.664906</v>
      </c>
      <c r="K85" t="n">
        <v>6.2</v>
      </c>
      <c r="L85" t="inlineStr">
        <is>
          <t>2026-09-30</t>
        </is>
      </c>
      <c r="M85" t="inlineStr">
        <is>
          <t>2007-09-07</t>
        </is>
      </c>
    </row>
    <row r="86">
      <c r="A86" t="n">
        <v>200000296</v>
      </c>
      <c r="B86" t="inlineStr">
        <is>
          <t>키움동북아인프라전문투자형사모특별자산투자신탁제1호</t>
        </is>
      </c>
      <c r="C86" t="inlineStr">
        <is>
          <t>수익증권_0063</t>
        </is>
      </c>
      <c r="D86" t="inlineStr">
        <is>
          <t>대출</t>
        </is>
      </c>
      <c r="E86" t="inlineStr">
        <is>
          <t>KRMN07080801</t>
        </is>
      </c>
      <c r="F86" t="inlineStr">
        <is>
          <t>일산에듀(풍동고070808)_변동</t>
        </is>
      </c>
      <c r="G86" t="inlineStr">
        <is>
          <t>대출</t>
        </is>
      </c>
      <c r="H86" t="inlineStr">
        <is>
          <t>일산에듀피아</t>
        </is>
      </c>
      <c r="I86" t="inlineStr">
        <is>
          <t>KRW</t>
        </is>
      </c>
      <c r="J86" t="n">
        <v>119075333.331428</v>
      </c>
      <c r="K86" t="n">
        <v>6.43</v>
      </c>
      <c r="L86" t="inlineStr">
        <is>
          <t>2026-09-30</t>
        </is>
      </c>
      <c r="M86" t="inlineStr">
        <is>
          <t>2007-08-08</t>
        </is>
      </c>
    </row>
    <row r="87">
      <c r="A87" t="n">
        <v>200000296</v>
      </c>
      <c r="B87" t="inlineStr">
        <is>
          <t>키움동북아인프라전문투자형사모특별자산투자신탁제1호</t>
        </is>
      </c>
      <c r="C87" t="inlineStr">
        <is>
          <t>수익증권_0063</t>
        </is>
      </c>
      <c r="D87" t="inlineStr">
        <is>
          <t>대출</t>
        </is>
      </c>
      <c r="E87" t="inlineStr">
        <is>
          <t>KRMN07101601</t>
        </is>
      </c>
      <c r="F87" t="inlineStr">
        <is>
          <t>일산에듀피아(가좌고071016)변동</t>
        </is>
      </c>
      <c r="G87" t="inlineStr">
        <is>
          <t>대출</t>
        </is>
      </c>
      <c r="H87" t="inlineStr">
        <is>
          <t>일산에듀피아</t>
        </is>
      </c>
      <c r="I87" t="inlineStr">
        <is>
          <t>KRW</t>
        </is>
      </c>
      <c r="J87" t="n">
        <v>17352666.666389</v>
      </c>
      <c r="K87" t="n">
        <v>6.8</v>
      </c>
      <c r="L87" t="inlineStr">
        <is>
          <t>2026-12-31</t>
        </is>
      </c>
      <c r="M87" t="inlineStr">
        <is>
          <t>2007-10-16</t>
        </is>
      </c>
    </row>
    <row r="88">
      <c r="A88" t="n">
        <v>200000296</v>
      </c>
      <c r="B88" t="inlineStr">
        <is>
          <t>키움동북아인프라전문투자형사모특별자산투자신탁제1호</t>
        </is>
      </c>
      <c r="C88" t="inlineStr">
        <is>
          <t>수익증권_0063</t>
        </is>
      </c>
      <c r="D88" t="inlineStr">
        <is>
          <t>대출</t>
        </is>
      </c>
      <c r="E88" t="inlineStr">
        <is>
          <t>KRMN07101602</t>
        </is>
      </c>
      <c r="F88" t="inlineStr">
        <is>
          <t>일산에듀피아(마지초071016)변동</t>
        </is>
      </c>
      <c r="G88" t="inlineStr">
        <is>
          <t>대출</t>
        </is>
      </c>
      <c r="H88" t="inlineStr">
        <is>
          <t>일산에듀피아</t>
        </is>
      </c>
      <c r="I88" t="inlineStr">
        <is>
          <t>KRW</t>
        </is>
      </c>
      <c r="J88" t="n">
        <v>80675333.3320425</v>
      </c>
      <c r="K88" t="n">
        <v>7.46</v>
      </c>
      <c r="L88" t="inlineStr">
        <is>
          <t>2026-12-31</t>
        </is>
      </c>
      <c r="M88" t="inlineStr">
        <is>
          <t>2007-10-16</t>
        </is>
      </c>
    </row>
    <row r="89">
      <c r="A89" t="n">
        <v>200000296</v>
      </c>
      <c r="B89" t="inlineStr">
        <is>
          <t>키움동북아인프라전문투자형사모특별자산투자신탁제1호</t>
        </is>
      </c>
      <c r="C89" t="inlineStr">
        <is>
          <t>수익증권_0063</t>
        </is>
      </c>
      <c r="D89" t="inlineStr">
        <is>
          <t>대출</t>
        </is>
      </c>
      <c r="E89" t="inlineStr">
        <is>
          <t>KRMN12092607</t>
        </is>
      </c>
      <c r="F89" t="inlineStr">
        <is>
          <t>전라선철도B(120926)_변동</t>
        </is>
      </c>
      <c r="G89" t="inlineStr">
        <is>
          <t>대출</t>
        </is>
      </c>
      <c r="H89" t="inlineStr">
        <is>
          <t>전라선철도㈜</t>
        </is>
      </c>
      <c r="I89" t="inlineStr">
        <is>
          <t>KRW</t>
        </is>
      </c>
      <c r="J89" t="n">
        <v>18622333333.0354</v>
      </c>
      <c r="K89" t="n">
        <v>6.82</v>
      </c>
      <c r="L89" t="inlineStr">
        <is>
          <t>2031-09-30</t>
        </is>
      </c>
      <c r="M89" t="inlineStr">
        <is>
          <t>2012-05-01</t>
        </is>
      </c>
    </row>
    <row r="90">
      <c r="A90" t="n">
        <v>200000296</v>
      </c>
      <c r="B90" t="inlineStr">
        <is>
          <t>키움동북아인프라전문투자형사모특별자산투자신탁제1호</t>
        </is>
      </c>
      <c r="C90" t="inlineStr">
        <is>
          <t>수익증권_0063</t>
        </is>
      </c>
      <c r="D90" t="inlineStr">
        <is>
          <t>대출</t>
        </is>
      </c>
      <c r="E90" t="inlineStr">
        <is>
          <t>KRMN12092608</t>
        </is>
      </c>
      <c r="F90" t="inlineStr">
        <is>
          <t>전라선철도C(120926)_변동</t>
        </is>
      </c>
      <c r="G90" t="inlineStr">
        <is>
          <t>대출</t>
        </is>
      </c>
      <c r="H90" t="inlineStr">
        <is>
          <t>전라선철도㈜</t>
        </is>
      </c>
      <c r="I90" t="inlineStr">
        <is>
          <t>KRW</t>
        </is>
      </c>
      <c r="J90" t="n">
        <v>14333333.333104</v>
      </c>
      <c r="K90" t="n">
        <v>3.82</v>
      </c>
      <c r="L90" t="inlineStr">
        <is>
          <t>2026-03-31</t>
        </is>
      </c>
      <c r="M90" t="inlineStr">
        <is>
          <t>2017-05-01</t>
        </is>
      </c>
    </row>
    <row r="91">
      <c r="A91" t="n">
        <v>200000296</v>
      </c>
      <c r="B91" t="inlineStr">
        <is>
          <t>키움동북아인프라전문투자형사모특별자산투자신탁제1호</t>
        </is>
      </c>
      <c r="C91" t="inlineStr">
        <is>
          <t>수익증권_0063</t>
        </is>
      </c>
      <c r="D91" t="inlineStr">
        <is>
          <t>대출</t>
        </is>
      </c>
      <c r="E91" t="inlineStr">
        <is>
          <t>KRMN09020202</t>
        </is>
      </c>
      <c r="F91" t="inlineStr">
        <is>
          <t>제주미술관B(090202)_변동</t>
        </is>
      </c>
      <c r="G91" t="inlineStr">
        <is>
          <t>대출</t>
        </is>
      </c>
      <c r="H91" t="inlineStr">
        <is>
          <t>제주미술관</t>
        </is>
      </c>
      <c r="I91" t="inlineStr">
        <is>
          <t>KRW</t>
        </is>
      </c>
      <c r="J91" t="n">
        <v>562114999.991006</v>
      </c>
      <c r="K91" t="n">
        <v>6.8</v>
      </c>
      <c r="L91" t="inlineStr">
        <is>
          <t>2027-06-30</t>
        </is>
      </c>
      <c r="M91" t="inlineStr">
        <is>
          <t>2009-02-02</t>
        </is>
      </c>
    </row>
    <row r="92">
      <c r="A92" t="n">
        <v>200000296</v>
      </c>
      <c r="B92" t="inlineStr">
        <is>
          <t>키움동북아인프라전문투자형사모특별자산투자신탁제1호</t>
        </is>
      </c>
      <c r="C92" t="inlineStr">
        <is>
          <t>수익증권_0063</t>
        </is>
      </c>
      <c r="D92" t="inlineStr">
        <is>
          <t>주식</t>
        </is>
      </c>
      <c r="E92" t="inlineStr">
        <is>
          <t>KRB911880001</t>
        </is>
      </c>
      <c r="F92" t="inlineStr">
        <is>
          <t>가야철도</t>
        </is>
      </c>
      <c r="G92" t="inlineStr">
        <is>
          <t>주식</t>
        </is>
      </c>
      <c r="H92" t="inlineStr">
        <is>
          <t>가야철도</t>
        </is>
      </c>
      <c r="I92" t="inlineStr">
        <is>
          <t>KRW</t>
        </is>
      </c>
      <c r="J92" t="n">
        <v>967527998.70012</v>
      </c>
    </row>
    <row r="93">
      <c r="A93" t="n">
        <v>200000296</v>
      </c>
      <c r="B93" t="inlineStr">
        <is>
          <t>키움동북아인프라전문투자형사모특별자산투자신탁제1호</t>
        </is>
      </c>
      <c r="C93" t="inlineStr">
        <is>
          <t>수익증권_0063</t>
        </is>
      </c>
      <c r="D93" t="inlineStr">
        <is>
          <t>주식</t>
        </is>
      </c>
      <c r="E93" t="inlineStr">
        <is>
          <t>KRB912800008</t>
        </is>
      </c>
      <c r="F93" t="inlineStr">
        <is>
          <t>강원나래관</t>
        </is>
      </c>
      <c r="G93" t="inlineStr">
        <is>
          <t>주식</t>
        </is>
      </c>
      <c r="H93" t="inlineStr">
        <is>
          <t>강원나래관</t>
        </is>
      </c>
      <c r="I93" t="inlineStr">
        <is>
          <t>KRW</t>
        </is>
      </c>
      <c r="J93" t="n">
        <v>999703983.652671</v>
      </c>
    </row>
    <row r="94">
      <c r="A94" t="n">
        <v>200000296</v>
      </c>
      <c r="B94" t="inlineStr">
        <is>
          <t>키움동북아인프라전문투자형사모특별자산투자신탁제1호</t>
        </is>
      </c>
      <c r="C94" t="inlineStr">
        <is>
          <t>수익증권_0063</t>
        </is>
      </c>
      <c r="D94" t="inlineStr">
        <is>
          <t>주식</t>
        </is>
      </c>
      <c r="E94" t="inlineStr">
        <is>
          <t>KRBMB3120002</t>
        </is>
      </c>
      <c r="F94" t="inlineStr">
        <is>
          <t>경남대생활관</t>
        </is>
      </c>
      <c r="G94" t="inlineStr">
        <is>
          <t>주식</t>
        </is>
      </c>
      <c r="H94" t="inlineStr">
        <is>
          <t>경남지역대학교생활관건설</t>
        </is>
      </c>
      <c r="I94" t="inlineStr">
        <is>
          <t>KRW</t>
        </is>
      </c>
      <c r="J94" t="n">
        <v>334282535.021085</v>
      </c>
    </row>
    <row r="95">
      <c r="A95" t="n">
        <v>200000296</v>
      </c>
      <c r="B95" t="inlineStr">
        <is>
          <t>키움동북아인프라전문투자형사모특별자산투자신탁제1호</t>
        </is>
      </c>
      <c r="C95" t="inlineStr">
        <is>
          <t>수익증권_0063</t>
        </is>
      </c>
      <c r="D95" t="inlineStr">
        <is>
          <t>주식</t>
        </is>
      </c>
      <c r="E95" t="inlineStr">
        <is>
          <t>KRB912400007</t>
        </is>
      </c>
      <c r="F95" t="inlineStr">
        <is>
          <t>대치리버파크</t>
        </is>
      </c>
      <c r="G95" t="inlineStr">
        <is>
          <t>주식</t>
        </is>
      </c>
      <c r="H95" t="inlineStr">
        <is>
          <t>대치리버파크</t>
        </is>
      </c>
      <c r="I95" t="inlineStr">
        <is>
          <t>KRW</t>
        </is>
      </c>
      <c r="J95" t="n">
        <v>317131830.157559</v>
      </c>
    </row>
    <row r="96">
      <c r="A96" t="n">
        <v>200000296</v>
      </c>
      <c r="B96" t="inlineStr">
        <is>
          <t>키움동북아인프라전문투자형사모특별자산투자신탁제1호</t>
        </is>
      </c>
      <c r="C96" t="inlineStr">
        <is>
          <t>수익증권_0063</t>
        </is>
      </c>
      <c r="D96" t="inlineStr">
        <is>
          <t>주식</t>
        </is>
      </c>
      <c r="E96" t="inlineStr">
        <is>
          <t>KRBBB2910000</t>
        </is>
      </c>
      <c r="F96" t="inlineStr">
        <is>
          <t>부천학교관리(비)</t>
        </is>
      </c>
      <c r="G96" t="inlineStr">
        <is>
          <t>주식</t>
        </is>
      </c>
      <c r="H96" t="inlineStr">
        <is>
          <t>부천학교관리</t>
        </is>
      </c>
      <c r="I96" t="inlineStr">
        <is>
          <t>KRW</t>
        </is>
      </c>
      <c r="J96" t="n">
        <v>716674456.407833</v>
      </c>
    </row>
    <row r="97">
      <c r="A97" t="n">
        <v>200000296</v>
      </c>
      <c r="B97" t="inlineStr">
        <is>
          <t>키움동북아인프라전문투자형사모특별자산투자신탁제1호</t>
        </is>
      </c>
      <c r="C97" t="inlineStr">
        <is>
          <t>수익증권_0063</t>
        </is>
      </c>
      <c r="D97" t="inlineStr">
        <is>
          <t>주식</t>
        </is>
      </c>
      <c r="E97" t="inlineStr">
        <is>
          <t>KRB911400008</t>
        </is>
      </c>
      <c r="F97" t="inlineStr">
        <is>
          <t>신한민자</t>
        </is>
      </c>
      <c r="G97" t="inlineStr">
        <is>
          <t>주식</t>
        </is>
      </c>
      <c r="H97" t="inlineStr">
        <is>
          <t>신한민자</t>
        </is>
      </c>
      <c r="I97" t="inlineStr">
        <is>
          <t>KRW</t>
        </is>
      </c>
      <c r="J97" t="n">
        <v>787749114.118363</v>
      </c>
    </row>
    <row r="98">
      <c r="A98" t="n">
        <v>200000296</v>
      </c>
      <c r="B98" t="inlineStr">
        <is>
          <t>키움동북아인프라전문투자형사모특별자산투자신탁제1호</t>
        </is>
      </c>
      <c r="C98" t="inlineStr">
        <is>
          <t>수익증권_0063</t>
        </is>
      </c>
      <c r="D98" t="inlineStr">
        <is>
          <t>주식</t>
        </is>
      </c>
      <c r="E98" t="inlineStr">
        <is>
          <t>KRB911200002</t>
        </is>
      </c>
      <c r="F98" t="inlineStr">
        <is>
          <t>안산에듀피아</t>
        </is>
      </c>
      <c r="G98" t="inlineStr">
        <is>
          <t>주식</t>
        </is>
      </c>
      <c r="H98" t="inlineStr">
        <is>
          <t>안산에듀피아</t>
        </is>
      </c>
      <c r="I98" t="inlineStr">
        <is>
          <t>KRW</t>
        </is>
      </c>
      <c r="J98" t="n">
        <v>697828915.490301</v>
      </c>
    </row>
    <row r="99">
      <c r="A99" t="n">
        <v>200000296</v>
      </c>
      <c r="B99" t="inlineStr">
        <is>
          <t>키움동북아인프라전문투자형사모특별자산투자신탁제1호</t>
        </is>
      </c>
      <c r="C99" t="inlineStr">
        <is>
          <t>수익증권_0063</t>
        </is>
      </c>
      <c r="D99" t="inlineStr">
        <is>
          <t>주식</t>
        </is>
      </c>
      <c r="E99" t="inlineStr">
        <is>
          <t>KRB912550009</t>
        </is>
      </c>
      <c r="F99" t="inlineStr">
        <is>
          <t>울산배움터지킴이</t>
        </is>
      </c>
      <c r="G99" t="inlineStr">
        <is>
          <t>주식</t>
        </is>
      </c>
      <c r="H99" t="inlineStr">
        <is>
          <t>울산배움터지킴이</t>
        </is>
      </c>
      <c r="I99" t="inlineStr">
        <is>
          <t>KRW</t>
        </is>
      </c>
      <c r="J99" t="n">
        <v>645429829.465507</v>
      </c>
    </row>
    <row r="100">
      <c r="A100" t="n">
        <v>200000296</v>
      </c>
      <c r="B100" t="inlineStr">
        <is>
          <t>키움동북아인프라전문투자형사모특별자산투자신탁제1호</t>
        </is>
      </c>
      <c r="C100" t="inlineStr">
        <is>
          <t>수익증권_0063</t>
        </is>
      </c>
      <c r="D100" t="inlineStr">
        <is>
          <t>주식</t>
        </is>
      </c>
      <c r="E100" t="inlineStr">
        <is>
          <t>KRB911600003</t>
        </is>
      </c>
      <c r="F100" t="inlineStr">
        <is>
          <t>인천에듀피아</t>
        </is>
      </c>
      <c r="G100" t="inlineStr">
        <is>
          <t>주식</t>
        </is>
      </c>
      <c r="H100" t="inlineStr">
        <is>
          <t>인천에듀피아</t>
        </is>
      </c>
      <c r="I100" t="inlineStr">
        <is>
          <t>KRW</t>
        </is>
      </c>
      <c r="J100" t="n">
        <v>294784923.065417</v>
      </c>
    </row>
    <row r="101">
      <c r="A101" t="n">
        <v>200000296</v>
      </c>
      <c r="B101" t="inlineStr">
        <is>
          <t>키움동북아인프라전문투자형사모특별자산투자신탁제1호</t>
        </is>
      </c>
      <c r="C101" t="inlineStr">
        <is>
          <t>수익증권_0063</t>
        </is>
      </c>
      <c r="D101" t="inlineStr">
        <is>
          <t>주식</t>
        </is>
      </c>
      <c r="E101" t="inlineStr">
        <is>
          <t>KRB911100004</t>
        </is>
      </c>
      <c r="F101" t="inlineStr">
        <is>
          <t>일산에듀피아</t>
        </is>
      </c>
      <c r="G101" t="inlineStr">
        <is>
          <t>주식</t>
        </is>
      </c>
      <c r="H101" t="inlineStr">
        <is>
          <t>일산에듀피아</t>
        </is>
      </c>
      <c r="I101" t="inlineStr">
        <is>
          <t>KRW</t>
        </is>
      </c>
      <c r="J101" t="n">
        <v>607782454.004342</v>
      </c>
    </row>
    <row r="102">
      <c r="A102" t="n">
        <v>200000296</v>
      </c>
      <c r="B102" t="inlineStr">
        <is>
          <t>키움동북아인프라전문투자형사모특별자산투자신탁제1호</t>
        </is>
      </c>
      <c r="C102" t="inlineStr">
        <is>
          <t>수익증권_0063</t>
        </is>
      </c>
      <c r="D102" t="inlineStr">
        <is>
          <t>주식</t>
        </is>
      </c>
      <c r="E102" t="inlineStr">
        <is>
          <t>KRB911700001</t>
        </is>
      </c>
      <c r="F102" t="inlineStr">
        <is>
          <t>전라선철도(주)</t>
        </is>
      </c>
      <c r="G102" t="inlineStr">
        <is>
          <t>주식</t>
        </is>
      </c>
      <c r="H102" t="inlineStr">
        <is>
          <t>전라선철도</t>
        </is>
      </c>
      <c r="I102" t="inlineStr">
        <is>
          <t>KRW</t>
        </is>
      </c>
      <c r="J102" t="n">
        <v>3062991571.51179</v>
      </c>
    </row>
    <row r="103">
      <c r="A103" t="n">
        <v>200000296</v>
      </c>
      <c r="B103" t="inlineStr">
        <is>
          <t>키움동북아인프라전문투자형사모특별자산투자신탁제1호</t>
        </is>
      </c>
      <c r="C103" t="inlineStr">
        <is>
          <t>수익증권_0063</t>
        </is>
      </c>
      <c r="D103" t="inlineStr">
        <is>
          <t>주식</t>
        </is>
      </c>
      <c r="E103" t="inlineStr">
        <is>
          <t>KRB912570007</t>
        </is>
      </c>
      <c r="F103" t="inlineStr">
        <is>
          <t>제주미술관</t>
        </is>
      </c>
      <c r="G103" t="inlineStr">
        <is>
          <t>주식</t>
        </is>
      </c>
      <c r="H103" t="inlineStr">
        <is>
          <t>제주미술관</t>
        </is>
      </c>
      <c r="I103" t="inlineStr">
        <is>
          <t>KRW</t>
        </is>
      </c>
      <c r="J103" t="n">
        <v>382155583.216852</v>
      </c>
    </row>
    <row r="104">
      <c r="A104" t="n">
        <v>200000296</v>
      </c>
      <c r="B104" t="inlineStr">
        <is>
          <t>키움동북아인프라전문투자형사모특별자산투자신탁제1호</t>
        </is>
      </c>
      <c r="C104" t="inlineStr">
        <is>
          <t>수익증권_0063</t>
        </is>
      </c>
      <c r="D104" t="inlineStr">
        <is>
          <t>주식</t>
        </is>
      </c>
      <c r="E104" t="inlineStr">
        <is>
          <t>KRB910900008</t>
        </is>
      </c>
      <c r="F104" t="inlineStr">
        <is>
          <t>참교육개발</t>
        </is>
      </c>
      <c r="G104" t="inlineStr">
        <is>
          <t>주식</t>
        </is>
      </c>
      <c r="H104" t="inlineStr">
        <is>
          <t>참교육개발</t>
        </is>
      </c>
      <c r="I104" t="inlineStr">
        <is>
          <t>KRW</t>
        </is>
      </c>
      <c r="J104" t="n">
        <v>588004510.443925</v>
      </c>
    </row>
    <row r="105">
      <c r="A105" t="n">
        <v>200000297</v>
      </c>
      <c r="B105" t="inlineStr">
        <is>
          <t>키움동북아인프라전문투자형사모특별자산투자신탁제2호</t>
        </is>
      </c>
      <c r="C105" t="inlineStr">
        <is>
          <t>수익증권_0064</t>
        </is>
      </c>
      <c r="D105" t="inlineStr">
        <is>
          <t>대출</t>
        </is>
      </c>
      <c r="E105" t="inlineStr">
        <is>
          <t>KRMN09030208</t>
        </is>
      </c>
      <c r="F105" t="inlineStr">
        <is>
          <t>경기미래학교B(090302)_변동</t>
        </is>
      </c>
      <c r="G105" t="inlineStr">
        <is>
          <t>대출</t>
        </is>
      </c>
      <c r="H105" t="inlineStr">
        <is>
          <t>경기미래학교관리(주)</t>
        </is>
      </c>
      <c r="I105" t="inlineStr">
        <is>
          <t>KRW</t>
        </is>
      </c>
      <c r="J105" t="n">
        <v>1822026143.30965</v>
      </c>
      <c r="K105" t="n">
        <v>6.91</v>
      </c>
      <c r="L105" t="inlineStr">
        <is>
          <t>2028-06-30</t>
        </is>
      </c>
      <c r="M105" t="inlineStr">
        <is>
          <t>2009-03-02</t>
        </is>
      </c>
    </row>
    <row r="106">
      <c r="A106" t="n">
        <v>200000297</v>
      </c>
      <c r="B106" t="inlineStr">
        <is>
          <t>키움동북아인프라전문투자형사모특별자산투자신탁제2호</t>
        </is>
      </c>
      <c r="C106" t="inlineStr">
        <is>
          <t>수익증권_0064</t>
        </is>
      </c>
      <c r="D106" t="inlineStr">
        <is>
          <t>대출</t>
        </is>
      </c>
      <c r="E106" t="inlineStr">
        <is>
          <t>KRMN09062902</t>
        </is>
      </c>
      <c r="F106" t="inlineStr">
        <is>
          <t>경남교육(김해여고)2-B(090629)변동</t>
        </is>
      </c>
      <c r="G106" t="inlineStr">
        <is>
          <t>대출</t>
        </is>
      </c>
      <c r="H106" t="inlineStr">
        <is>
          <t>경남교육지킴이(주)</t>
        </is>
      </c>
      <c r="I106" t="inlineStr">
        <is>
          <t>KRW</t>
        </is>
      </c>
      <c r="J106" t="n">
        <v>287233333.329599</v>
      </c>
      <c r="K106" t="n">
        <v>7.26</v>
      </c>
      <c r="L106" t="inlineStr">
        <is>
          <t>2026-09-30</t>
        </is>
      </c>
      <c r="M106" t="inlineStr">
        <is>
          <t>2009-06-29</t>
        </is>
      </c>
    </row>
    <row r="107">
      <c r="A107" t="n">
        <v>200000297</v>
      </c>
      <c r="B107" t="inlineStr">
        <is>
          <t>키움동북아인프라전문투자형사모특별자산투자신탁제2호</t>
        </is>
      </c>
      <c r="C107" t="inlineStr">
        <is>
          <t>수익증권_0064</t>
        </is>
      </c>
      <c r="D107" t="inlineStr">
        <is>
          <t>대출</t>
        </is>
      </c>
      <c r="E107" t="inlineStr">
        <is>
          <t>KRMN08122307</t>
        </is>
      </c>
      <c r="F107" t="inlineStr">
        <is>
          <t>경남교육1시설(1-B)(080501)_변동</t>
        </is>
      </c>
      <c r="G107" t="inlineStr">
        <is>
          <t>대출</t>
        </is>
      </c>
      <c r="H107" t="inlineStr">
        <is>
          <t>경남교육지킴이(주)</t>
        </is>
      </c>
      <c r="I107" t="inlineStr">
        <is>
          <t>KRW</t>
        </is>
      </c>
      <c r="J107" t="n">
        <v>232133333.330316</v>
      </c>
      <c r="K107" t="n">
        <v>6.97</v>
      </c>
      <c r="L107" t="inlineStr">
        <is>
          <t>2026-09-30</t>
        </is>
      </c>
      <c r="M107" t="inlineStr">
        <is>
          <t>2008-05-01</t>
        </is>
      </c>
    </row>
    <row r="108">
      <c r="A108" t="n">
        <v>200000297</v>
      </c>
      <c r="B108" t="inlineStr">
        <is>
          <t>키움동북아인프라전문투자형사모특별자산투자신탁제2호</t>
        </is>
      </c>
      <c r="C108" t="inlineStr">
        <is>
          <t>수익증권_0064</t>
        </is>
      </c>
      <c r="D108" t="inlineStr">
        <is>
          <t>대출</t>
        </is>
      </c>
      <c r="E108" t="inlineStr">
        <is>
          <t>KRMN09063002</t>
        </is>
      </c>
      <c r="F108" t="inlineStr">
        <is>
          <t>경남배움(진주기공)2-B(090630)_변동</t>
        </is>
      </c>
      <c r="G108" t="inlineStr">
        <is>
          <t>대출</t>
        </is>
      </c>
      <c r="H108" t="inlineStr">
        <is>
          <t>경남배움터지킴이</t>
        </is>
      </c>
      <c r="I108" t="inlineStr">
        <is>
          <t>KRW</t>
        </is>
      </c>
      <c r="J108" t="n">
        <v>438733333.32763</v>
      </c>
      <c r="K108" t="n">
        <v>7.17</v>
      </c>
      <c r="L108" t="inlineStr">
        <is>
          <t>2026-09-30</t>
        </is>
      </c>
      <c r="M108" t="inlineStr">
        <is>
          <t>2009-06-30</t>
        </is>
      </c>
    </row>
    <row r="109">
      <c r="A109" t="n">
        <v>200000297</v>
      </c>
      <c r="B109" t="inlineStr">
        <is>
          <t>키움동북아인프라전문투자형사모특별자산투자신탁제2호</t>
        </is>
      </c>
      <c r="C109" t="inlineStr">
        <is>
          <t>수익증권_0064</t>
        </is>
      </c>
      <c r="D109" t="inlineStr">
        <is>
          <t>대출</t>
        </is>
      </c>
      <c r="E109" t="inlineStr">
        <is>
          <t>KRMN08122309</t>
        </is>
      </c>
      <c r="F109" t="inlineStr">
        <is>
          <t>경남배움터1시설(1-B)(080501)_변동</t>
        </is>
      </c>
      <c r="G109" t="inlineStr">
        <is>
          <t>대출</t>
        </is>
      </c>
      <c r="H109" t="inlineStr">
        <is>
          <t>경남배움터지킴이(주)</t>
        </is>
      </c>
      <c r="I109" t="inlineStr">
        <is>
          <t>KRW</t>
        </is>
      </c>
      <c r="J109" t="n">
        <v>209599999.997275</v>
      </c>
      <c r="K109" t="n">
        <v>6.95</v>
      </c>
      <c r="L109" t="inlineStr">
        <is>
          <t>2026-09-30</t>
        </is>
      </c>
      <c r="M109" t="inlineStr">
        <is>
          <t>2008-05-01</t>
        </is>
      </c>
    </row>
    <row r="110">
      <c r="A110" t="n">
        <v>200000297</v>
      </c>
      <c r="B110" t="inlineStr">
        <is>
          <t>키움동북아인프라전문투자형사모특별자산투자신탁제2호</t>
        </is>
      </c>
      <c r="C110" t="inlineStr">
        <is>
          <t>수익증권_0064</t>
        </is>
      </c>
      <c r="D110" t="inlineStr">
        <is>
          <t>대출</t>
        </is>
      </c>
      <c r="E110" t="inlineStr">
        <is>
          <t>KRMN10060801</t>
        </is>
      </c>
      <c r="F110" t="inlineStr">
        <is>
          <t>금화배움_금화초C(100608)_변동</t>
        </is>
      </c>
      <c r="G110" t="inlineStr">
        <is>
          <t>대출</t>
        </is>
      </c>
      <c r="H110" t="inlineStr">
        <is>
          <t>금화배움터지킴이</t>
        </is>
      </c>
      <c r="I110" t="inlineStr">
        <is>
          <t>KRW</t>
        </is>
      </c>
      <c r="J110" t="n">
        <v>198222440.66409</v>
      </c>
      <c r="K110" t="n">
        <v>6.66</v>
      </c>
      <c r="L110" t="inlineStr">
        <is>
          <t>2030-01-02</t>
        </is>
      </c>
      <c r="M110" t="inlineStr">
        <is>
          <t>2010-06-08</t>
        </is>
      </c>
    </row>
    <row r="111">
      <c r="A111" t="n">
        <v>200000297</v>
      </c>
      <c r="B111" t="inlineStr">
        <is>
          <t>키움동북아인프라전문투자형사모특별자산투자신탁제2호</t>
        </is>
      </c>
      <c r="C111" t="inlineStr">
        <is>
          <t>수익증권_0064</t>
        </is>
      </c>
      <c r="D111" t="inlineStr">
        <is>
          <t>대출</t>
        </is>
      </c>
      <c r="E111" t="inlineStr">
        <is>
          <t>KRMN11042601</t>
        </is>
      </c>
      <c r="F111" t="inlineStr">
        <is>
          <t>금화배움_신석초C(110426)_변동</t>
        </is>
      </c>
      <c r="G111" t="inlineStr">
        <is>
          <t>대출</t>
        </is>
      </c>
      <c r="H111" t="inlineStr">
        <is>
          <t>금화배움터지킴이</t>
        </is>
      </c>
      <c r="I111" t="inlineStr">
        <is>
          <t>KRW</t>
        </is>
      </c>
      <c r="J111" t="n">
        <v>337346861.328948</v>
      </c>
      <c r="K111" t="n">
        <v>5.34</v>
      </c>
      <c r="L111" t="inlineStr">
        <is>
          <t>2031-01-02</t>
        </is>
      </c>
      <c r="M111" t="inlineStr">
        <is>
          <t>2011-04-26</t>
        </is>
      </c>
    </row>
    <row r="112">
      <c r="A112" t="n">
        <v>200000297</v>
      </c>
      <c r="B112" t="inlineStr">
        <is>
          <t>키움동북아인프라전문투자형사모특별자산투자신탁제2호</t>
        </is>
      </c>
      <c r="C112" t="inlineStr">
        <is>
          <t>수익증권_0064</t>
        </is>
      </c>
      <c r="D112" t="inlineStr">
        <is>
          <t>대출</t>
        </is>
      </c>
      <c r="E112" t="inlineStr">
        <is>
          <t>KRMN10060802</t>
        </is>
      </c>
      <c r="F112" t="inlineStr">
        <is>
          <t>금화배움_창서초C(100608)_변동</t>
        </is>
      </c>
      <c r="G112" t="inlineStr">
        <is>
          <t>대출</t>
        </is>
      </c>
      <c r="H112" t="inlineStr">
        <is>
          <t>금화배움터지킴이(주)</t>
        </is>
      </c>
      <c r="I112" t="inlineStr">
        <is>
          <t>KRW</t>
        </is>
      </c>
      <c r="J112" t="n">
        <v>388361459.661618</v>
      </c>
      <c r="K112" t="n">
        <v>6.72</v>
      </c>
      <c r="L112" t="inlineStr">
        <is>
          <t>2030-04-02</t>
        </is>
      </c>
      <c r="M112" t="inlineStr">
        <is>
          <t>2010-06-08</t>
        </is>
      </c>
    </row>
    <row r="113">
      <c r="A113" t="n">
        <v>200000297</v>
      </c>
      <c r="B113" t="inlineStr">
        <is>
          <t>키움동북아인프라전문투자형사모특별자산투자신탁제2호</t>
        </is>
      </c>
      <c r="C113" t="inlineStr">
        <is>
          <t>수익증권_0064</t>
        </is>
      </c>
      <c r="D113" t="inlineStr">
        <is>
          <t>대출</t>
        </is>
      </c>
      <c r="E113" t="inlineStr">
        <is>
          <t>KRMN10123101</t>
        </is>
      </c>
      <c r="F113" t="inlineStr">
        <is>
          <t>금화배움터_대신초(101231)_변동</t>
        </is>
      </c>
      <c r="G113" t="inlineStr">
        <is>
          <t>대출</t>
        </is>
      </c>
      <c r="H113" t="inlineStr">
        <is>
          <t>금화배움터지킴이(주)</t>
        </is>
      </c>
      <c r="I113" t="inlineStr">
        <is>
          <t>KRW</t>
        </is>
      </c>
      <c r="J113" t="n">
        <v>115458110.998499</v>
      </c>
      <c r="K113" t="n">
        <v>6.63</v>
      </c>
      <c r="L113" t="inlineStr">
        <is>
          <t>2029-04-02</t>
        </is>
      </c>
      <c r="M113" t="inlineStr">
        <is>
          <t>2010-12-31</t>
        </is>
      </c>
    </row>
    <row r="114">
      <c r="A114" t="n">
        <v>200000297</v>
      </c>
      <c r="B114" t="inlineStr">
        <is>
          <t>키움동북아인프라전문투자형사모특별자산투자신탁제2호</t>
        </is>
      </c>
      <c r="C114" t="inlineStr">
        <is>
          <t>수익증권_0064</t>
        </is>
      </c>
      <c r="D114" t="inlineStr">
        <is>
          <t>대출</t>
        </is>
      </c>
      <c r="E114" t="inlineStr">
        <is>
          <t>KRMN10123102</t>
        </is>
      </c>
      <c r="F114" t="inlineStr">
        <is>
          <t>금화배움터_성산초(101231)_변동</t>
        </is>
      </c>
      <c r="G114" t="inlineStr">
        <is>
          <t>대출</t>
        </is>
      </c>
      <c r="H114" t="inlineStr">
        <is>
          <t>금화배움터지킴이(주)</t>
        </is>
      </c>
      <c r="I114" t="inlineStr">
        <is>
          <t>KRW</t>
        </is>
      </c>
      <c r="J114" t="n">
        <v>380809055.328383</v>
      </c>
      <c r="K114" t="n">
        <v>6.61</v>
      </c>
      <c r="L114" t="inlineStr">
        <is>
          <t>2030-04-02</t>
        </is>
      </c>
      <c r="M114" t="inlineStr">
        <is>
          <t>2010-12-31</t>
        </is>
      </c>
    </row>
    <row r="115">
      <c r="A115" t="n">
        <v>200000297</v>
      </c>
      <c r="B115" t="inlineStr">
        <is>
          <t>키움동북아인프라전문투자형사모특별자산투자신탁제2호</t>
        </is>
      </c>
      <c r="C115" t="inlineStr">
        <is>
          <t>수익증권_0064</t>
        </is>
      </c>
      <c r="D115" t="inlineStr">
        <is>
          <t>대출</t>
        </is>
      </c>
      <c r="E115" t="inlineStr">
        <is>
          <t>KRMN11042001</t>
        </is>
      </c>
      <c r="F115" t="inlineStr">
        <is>
          <t>노원학교(상계초)A(110420)_변동</t>
        </is>
      </c>
      <c r="G115" t="inlineStr">
        <is>
          <t>대출</t>
        </is>
      </c>
      <c r="H115" t="inlineStr">
        <is>
          <t>노원학교관리(주)</t>
        </is>
      </c>
      <c r="I115" t="inlineStr">
        <is>
          <t>KRW</t>
        </is>
      </c>
      <c r="J115" t="n">
        <v>30479769.9996038</v>
      </c>
      <c r="K115" t="n">
        <v>4.02</v>
      </c>
      <c r="L115" t="inlineStr">
        <is>
          <t>2027-01-04</t>
        </is>
      </c>
      <c r="M115" t="inlineStr">
        <is>
          <t>2011-04-20</t>
        </is>
      </c>
    </row>
    <row r="116">
      <c r="A116" t="n">
        <v>200000297</v>
      </c>
      <c r="B116" t="inlineStr">
        <is>
          <t>키움동북아인프라전문투자형사모특별자산투자신탁제2호</t>
        </is>
      </c>
      <c r="C116" t="inlineStr">
        <is>
          <t>수익증권_0064</t>
        </is>
      </c>
      <c r="D116" t="inlineStr">
        <is>
          <t>대출</t>
        </is>
      </c>
      <c r="E116" t="inlineStr">
        <is>
          <t>KRMN11042002</t>
        </is>
      </c>
      <c r="F116" t="inlineStr">
        <is>
          <t>노원학교(상계초)B(110420)_변동</t>
        </is>
      </c>
      <c r="G116" t="inlineStr">
        <is>
          <t>대출</t>
        </is>
      </c>
      <c r="H116" t="inlineStr">
        <is>
          <t>노원학교관리(주)</t>
        </is>
      </c>
      <c r="I116" t="inlineStr">
        <is>
          <t>KRW</t>
        </is>
      </c>
      <c r="J116" t="n">
        <v>220899999.997128</v>
      </c>
      <c r="K116" t="n">
        <v>7.68</v>
      </c>
      <c r="L116" t="inlineStr">
        <is>
          <t>2029-10-01</t>
        </is>
      </c>
      <c r="M116" t="inlineStr">
        <is>
          <t>2011-04-20</t>
        </is>
      </c>
    </row>
    <row r="117">
      <c r="A117" t="n">
        <v>200000297</v>
      </c>
      <c r="B117" t="inlineStr">
        <is>
          <t>키움동북아인프라전문투자형사모특별자산투자신탁제2호</t>
        </is>
      </c>
      <c r="C117" t="inlineStr">
        <is>
          <t>수익증권_0064</t>
        </is>
      </c>
      <c r="D117" t="inlineStr">
        <is>
          <t>대출</t>
        </is>
      </c>
      <c r="E117" t="inlineStr">
        <is>
          <t>KRMN11042004</t>
        </is>
      </c>
      <c r="F117" t="inlineStr">
        <is>
          <t>노원학교(신상계초)B(110420)_변동</t>
        </is>
      </c>
      <c r="G117" t="inlineStr">
        <is>
          <t>대출</t>
        </is>
      </c>
      <c r="H117" t="inlineStr">
        <is>
          <t>노원학교관리(주)</t>
        </is>
      </c>
      <c r="I117" t="inlineStr">
        <is>
          <t>KRW</t>
        </is>
      </c>
      <c r="J117" t="n">
        <v>247833333.330112</v>
      </c>
      <c r="K117" t="n">
        <v>7.68</v>
      </c>
      <c r="L117" t="inlineStr">
        <is>
          <t>2029-10-01</t>
        </is>
      </c>
      <c r="M117" t="inlineStr">
        <is>
          <t>2011-04-20</t>
        </is>
      </c>
    </row>
    <row r="118">
      <c r="A118" t="n">
        <v>200000297</v>
      </c>
      <c r="B118" t="inlineStr">
        <is>
          <t>키움동북아인프라전문투자형사모특별자산투자신탁제2호</t>
        </is>
      </c>
      <c r="C118" t="inlineStr">
        <is>
          <t>수익증권_0064</t>
        </is>
      </c>
      <c r="D118" t="inlineStr">
        <is>
          <t>대출</t>
        </is>
      </c>
      <c r="E118" t="inlineStr">
        <is>
          <t>KRMN11042003</t>
        </is>
      </c>
      <c r="F118" t="inlineStr">
        <is>
          <t>노원학교(신상계초)Tr.A(110420)변동</t>
        </is>
      </c>
      <c r="G118" t="inlineStr">
        <is>
          <t>대출</t>
        </is>
      </c>
      <c r="H118" t="inlineStr">
        <is>
          <t>노원학교관리(주)</t>
        </is>
      </c>
      <c r="I118" t="inlineStr">
        <is>
          <t>KRW</t>
        </is>
      </c>
      <c r="J118" t="n">
        <v>34962801.9995455</v>
      </c>
      <c r="K118" t="n">
        <v>4.02</v>
      </c>
      <c r="L118" t="inlineStr">
        <is>
          <t>2027-01-04</t>
        </is>
      </c>
      <c r="M118" t="inlineStr">
        <is>
          <t>2011-04-20</t>
        </is>
      </c>
    </row>
    <row r="119">
      <c r="A119" t="n">
        <v>200000297</v>
      </c>
      <c r="B119" t="inlineStr">
        <is>
          <t>키움동북아인프라전문투자형사모특별자산투자신탁제2호</t>
        </is>
      </c>
      <c r="C119" t="inlineStr">
        <is>
          <t>수익증권_0064</t>
        </is>
      </c>
      <c r="D119" t="inlineStr">
        <is>
          <t>대출</t>
        </is>
      </c>
      <c r="E119" t="inlineStr">
        <is>
          <t>KRMN11072902</t>
        </is>
      </c>
      <c r="F119" t="inlineStr">
        <is>
          <t>노원학교(쌍문초)B(110729)_변동</t>
        </is>
      </c>
      <c r="G119" t="inlineStr">
        <is>
          <t>대출</t>
        </is>
      </c>
      <c r="H119" t="inlineStr">
        <is>
          <t>노원학교관리</t>
        </is>
      </c>
      <c r="I119" t="inlineStr">
        <is>
          <t>KRW</t>
        </is>
      </c>
      <c r="J119" t="n">
        <v>309333333.329312</v>
      </c>
      <c r="K119" t="n">
        <v>6.1</v>
      </c>
      <c r="L119" t="inlineStr">
        <is>
          <t>2030-04-01</t>
        </is>
      </c>
      <c r="M119" t="inlineStr">
        <is>
          <t>2011-07-29</t>
        </is>
      </c>
    </row>
    <row r="120">
      <c r="A120" t="n">
        <v>200000297</v>
      </c>
      <c r="B120" t="inlineStr">
        <is>
          <t>키움동북아인프라전문투자형사모특별자산투자신탁제2호</t>
        </is>
      </c>
      <c r="C120" t="inlineStr">
        <is>
          <t>수익증권_0064</t>
        </is>
      </c>
      <c r="D120" t="inlineStr">
        <is>
          <t>대출</t>
        </is>
      </c>
      <c r="E120" t="inlineStr">
        <is>
          <t>KRMN11072901</t>
        </is>
      </c>
      <c r="F120" t="inlineStr">
        <is>
          <t>노원학교(쌍문초)Tr.A(110729)_변동</t>
        </is>
      </c>
      <c r="G120" t="inlineStr">
        <is>
          <t>대출</t>
        </is>
      </c>
      <c r="H120" t="inlineStr">
        <is>
          <t>노원학교관리</t>
        </is>
      </c>
      <c r="I120" t="inlineStr">
        <is>
          <t>KRW</t>
        </is>
      </c>
      <c r="J120" t="n">
        <v>60777889.9992099</v>
      </c>
      <c r="K120" t="n">
        <v>2.44</v>
      </c>
      <c r="L120" t="inlineStr">
        <is>
          <t>2027-07-01</t>
        </is>
      </c>
      <c r="M120" t="inlineStr">
        <is>
          <t>2011-07-29</t>
        </is>
      </c>
    </row>
    <row r="121">
      <c r="A121" t="n">
        <v>200000297</v>
      </c>
      <c r="B121" t="inlineStr">
        <is>
          <t>키움동북아인프라전문투자형사모특별자산투자신탁제2호</t>
        </is>
      </c>
      <c r="C121" t="inlineStr">
        <is>
          <t>수익증권_0064</t>
        </is>
      </c>
      <c r="D121" t="inlineStr">
        <is>
          <t>대출</t>
        </is>
      </c>
      <c r="E121" t="inlineStr">
        <is>
          <t>KRMN10122103</t>
        </is>
      </c>
      <c r="F121" t="inlineStr">
        <is>
          <t>노원학교(연촌초)A(101221)_변동</t>
        </is>
      </c>
      <c r="G121" t="inlineStr">
        <is>
          <t>대출</t>
        </is>
      </c>
      <c r="H121" t="inlineStr">
        <is>
          <t>노원학교관리(주)</t>
        </is>
      </c>
      <c r="I121" t="inlineStr">
        <is>
          <t>KRW</t>
        </is>
      </c>
      <c r="J121" t="n">
        <v>15837282.6664608</v>
      </c>
      <c r="K121" t="n">
        <v>3.2</v>
      </c>
      <c r="L121" t="inlineStr">
        <is>
          <t>2026-04-01</t>
        </is>
      </c>
      <c r="M121" t="inlineStr">
        <is>
          <t>2010-12-21</t>
        </is>
      </c>
    </row>
    <row r="122">
      <c r="A122" t="n">
        <v>200000297</v>
      </c>
      <c r="B122" t="inlineStr">
        <is>
          <t>키움동북아인프라전문투자형사모특별자산투자신탁제2호</t>
        </is>
      </c>
      <c r="C122" t="inlineStr">
        <is>
          <t>수익증권_0064</t>
        </is>
      </c>
      <c r="D122" t="inlineStr">
        <is>
          <t>대출</t>
        </is>
      </c>
      <c r="E122" t="inlineStr">
        <is>
          <t>KRMN10122101</t>
        </is>
      </c>
      <c r="F122" t="inlineStr">
        <is>
          <t>노원학교(제일중)A(101221)_변동</t>
        </is>
      </c>
      <c r="G122" t="inlineStr">
        <is>
          <t>대출</t>
        </is>
      </c>
      <c r="H122" t="inlineStr">
        <is>
          <t>노원학교관리(주)</t>
        </is>
      </c>
      <c r="I122" t="inlineStr">
        <is>
          <t>KRW</t>
        </is>
      </c>
      <c r="J122" t="n">
        <v>7041623.33324179</v>
      </c>
      <c r="K122" t="n">
        <v>3.21</v>
      </c>
      <c r="L122" t="inlineStr">
        <is>
          <t>2026-04-01</t>
        </is>
      </c>
      <c r="M122" t="inlineStr">
        <is>
          <t>2010-12-21</t>
        </is>
      </c>
    </row>
    <row r="123">
      <c r="A123" t="n">
        <v>200000297</v>
      </c>
      <c r="B123" t="inlineStr">
        <is>
          <t>키움동북아인프라전문투자형사모특별자산투자신탁제2호</t>
        </is>
      </c>
      <c r="C123" t="inlineStr">
        <is>
          <t>수익증권_0064</t>
        </is>
      </c>
      <c r="D123" t="inlineStr">
        <is>
          <t>대출</t>
        </is>
      </c>
      <c r="E123" t="inlineStr">
        <is>
          <t>KRMN11112501</t>
        </is>
      </c>
      <c r="F123" t="inlineStr">
        <is>
          <t>노원학교C(20111125)_변동</t>
        </is>
      </c>
      <c r="G123" t="inlineStr">
        <is>
          <t>대출</t>
        </is>
      </c>
      <c r="H123" t="inlineStr">
        <is>
          <t>노원학교관리</t>
        </is>
      </c>
      <c r="I123" t="inlineStr">
        <is>
          <t>KRW</t>
        </is>
      </c>
      <c r="J123" t="n">
        <v>89683640.3321674</v>
      </c>
      <c r="K123" t="n">
        <v>5.98</v>
      </c>
      <c r="L123" t="inlineStr">
        <is>
          <t>2031-07-01</t>
        </is>
      </c>
      <c r="M123" t="inlineStr">
        <is>
          <t>2011-11-25</t>
        </is>
      </c>
    </row>
    <row r="124">
      <c r="A124" t="n">
        <v>200000297</v>
      </c>
      <c r="B124" t="inlineStr">
        <is>
          <t>키움동북아인프라전문투자형사모특별자산투자신탁제2호</t>
        </is>
      </c>
      <c r="C124" t="inlineStr">
        <is>
          <t>수익증권_0064</t>
        </is>
      </c>
      <c r="D124" t="inlineStr">
        <is>
          <t>대출</t>
        </is>
      </c>
      <c r="E124" t="inlineStr">
        <is>
          <t>KRMN10122104</t>
        </is>
      </c>
      <c r="F124" t="inlineStr">
        <is>
          <t>노원학교_(연촌초)B(101221)변동</t>
        </is>
      </c>
      <c r="G124" t="inlineStr">
        <is>
          <t>대출</t>
        </is>
      </c>
      <c r="H124" t="inlineStr">
        <is>
          <t>노원학교관리(주)</t>
        </is>
      </c>
      <c r="I124" t="inlineStr">
        <is>
          <t>KRW</t>
        </is>
      </c>
      <c r="J124" t="n">
        <v>233899999.996959</v>
      </c>
      <c r="K124" t="n">
        <v>6.86</v>
      </c>
      <c r="L124" t="inlineStr">
        <is>
          <t>2028-10-05</t>
        </is>
      </c>
      <c r="M124" t="inlineStr">
        <is>
          <t>2010-12-21</t>
        </is>
      </c>
    </row>
    <row r="125">
      <c r="A125" t="n">
        <v>200000297</v>
      </c>
      <c r="B125" t="inlineStr">
        <is>
          <t>키움동북아인프라전문투자형사모특별자산투자신탁제2호</t>
        </is>
      </c>
      <c r="C125" t="inlineStr">
        <is>
          <t>수익증권_0064</t>
        </is>
      </c>
      <c r="D125" t="inlineStr">
        <is>
          <t>대출</t>
        </is>
      </c>
      <c r="E125" t="inlineStr">
        <is>
          <t>KRMN10122102</t>
        </is>
      </c>
      <c r="F125" t="inlineStr">
        <is>
          <t>노원학교_(제일중)B(101221)변동</t>
        </is>
      </c>
      <c r="G125" t="inlineStr">
        <is>
          <t>대출</t>
        </is>
      </c>
      <c r="H125" t="inlineStr">
        <is>
          <t>노원학교관리(주)</t>
        </is>
      </c>
      <c r="I125" t="inlineStr">
        <is>
          <t>KRW</t>
        </is>
      </c>
      <c r="J125" t="n">
        <v>202899999.997362</v>
      </c>
      <c r="K125" t="n">
        <v>6.87</v>
      </c>
      <c r="L125" t="inlineStr">
        <is>
          <t>2028-10-05</t>
        </is>
      </c>
      <c r="M125" t="inlineStr">
        <is>
          <t>2010-12-21</t>
        </is>
      </c>
    </row>
    <row r="126">
      <c r="A126" t="n">
        <v>200000297</v>
      </c>
      <c r="B126" t="inlineStr">
        <is>
          <t>키움동북아인프라전문투자형사모특별자산투자신탁제2호</t>
        </is>
      </c>
      <c r="C126" t="inlineStr">
        <is>
          <t>수익증권_0064</t>
        </is>
      </c>
      <c r="D126" t="inlineStr">
        <is>
          <t>대출</t>
        </is>
      </c>
      <c r="E126" t="inlineStr">
        <is>
          <t>KRMN13021301</t>
        </is>
      </c>
      <c r="F126" t="inlineStr">
        <is>
          <t>대한B(130213)_변동</t>
        </is>
      </c>
      <c r="G126" t="inlineStr">
        <is>
          <t>대출</t>
        </is>
      </c>
      <c r="H126" t="inlineStr">
        <is>
          <t>대한주식회사</t>
        </is>
      </c>
      <c r="I126" t="inlineStr">
        <is>
          <t>KRW</t>
        </is>
      </c>
      <c r="J126" t="n">
        <v>1842666666.64271</v>
      </c>
      <c r="K126" t="n">
        <v>5.72</v>
      </c>
      <c r="L126" t="inlineStr">
        <is>
          <t>2032-12-31</t>
        </is>
      </c>
      <c r="M126" t="inlineStr">
        <is>
          <t>2013-02-13</t>
        </is>
      </c>
    </row>
    <row r="127">
      <c r="A127" t="n">
        <v>200000297</v>
      </c>
      <c r="B127" t="inlineStr">
        <is>
          <t>키움동북아인프라전문투자형사모특별자산투자신탁제2호</t>
        </is>
      </c>
      <c r="C127" t="inlineStr">
        <is>
          <t>수익증권_0064</t>
        </is>
      </c>
      <c r="D127" t="inlineStr">
        <is>
          <t>대출</t>
        </is>
      </c>
      <c r="E127" t="inlineStr">
        <is>
          <t>KRMN11050302</t>
        </is>
      </c>
      <c r="F127" t="inlineStr">
        <is>
          <t>봉천배움_남성초B(110503)_변동</t>
        </is>
      </c>
      <c r="G127" t="inlineStr">
        <is>
          <t>대출</t>
        </is>
      </c>
      <c r="H127" t="inlineStr">
        <is>
          <t>봉천배움터지킴이</t>
        </is>
      </c>
      <c r="I127" t="inlineStr">
        <is>
          <t>KRW</t>
        </is>
      </c>
      <c r="J127" t="n">
        <v>721340591.990623</v>
      </c>
      <c r="K127" t="n">
        <v>4.25</v>
      </c>
      <c r="L127" t="inlineStr">
        <is>
          <t>2031-04-07</t>
        </is>
      </c>
      <c r="M127" t="inlineStr">
        <is>
          <t>2011-05-03</t>
        </is>
      </c>
    </row>
    <row r="128">
      <c r="A128" t="n">
        <v>200000297</v>
      </c>
      <c r="B128" t="inlineStr">
        <is>
          <t>키움동북아인프라전문투자형사모특별자산투자신탁제2호</t>
        </is>
      </c>
      <c r="C128" t="inlineStr">
        <is>
          <t>수익증권_0064</t>
        </is>
      </c>
      <c r="D128" t="inlineStr">
        <is>
          <t>대출</t>
        </is>
      </c>
      <c r="E128" t="inlineStr">
        <is>
          <t>KRMN11050301</t>
        </is>
      </c>
      <c r="F128" t="inlineStr">
        <is>
          <t>봉천배움_봉천초B(110503)_변동</t>
        </is>
      </c>
      <c r="G128" t="inlineStr">
        <is>
          <t>대출</t>
        </is>
      </c>
      <c r="H128" t="inlineStr">
        <is>
          <t>봉천배움터지킴이</t>
        </is>
      </c>
      <c r="I128" t="inlineStr">
        <is>
          <t>KRW</t>
        </is>
      </c>
      <c r="J128" t="n">
        <v>492789825.993594</v>
      </c>
      <c r="K128" t="n">
        <v>5.86</v>
      </c>
      <c r="L128" t="inlineStr">
        <is>
          <t>2030-07-08</t>
        </is>
      </c>
      <c r="M128" t="inlineStr">
        <is>
          <t>2011-05-03</t>
        </is>
      </c>
    </row>
    <row r="129">
      <c r="A129" t="n">
        <v>200000297</v>
      </c>
      <c r="B129" t="inlineStr">
        <is>
          <t>키움동북아인프라전문투자형사모특별자산투자신탁제2호</t>
        </is>
      </c>
      <c r="C129" t="inlineStr">
        <is>
          <t>수익증권_0064</t>
        </is>
      </c>
      <c r="D129" t="inlineStr">
        <is>
          <t>대출</t>
        </is>
      </c>
      <c r="E129" t="inlineStr">
        <is>
          <t>KRMN12101101</t>
        </is>
      </c>
      <c r="F129" t="inlineStr">
        <is>
          <t>봉천배움_상도초_Tr.B(121011)</t>
        </is>
      </c>
      <c r="G129" t="inlineStr">
        <is>
          <t>대출</t>
        </is>
      </c>
      <c r="H129" t="inlineStr">
        <is>
          <t>봉천배움터지킴이</t>
        </is>
      </c>
      <c r="I129" t="inlineStr">
        <is>
          <t>KRW</t>
        </is>
      </c>
      <c r="J129" t="n">
        <v>1145868161.9851</v>
      </c>
      <c r="K129" t="n">
        <v>6.34</v>
      </c>
      <c r="L129" t="inlineStr">
        <is>
          <t>2032-04-07</t>
        </is>
      </c>
      <c r="M129" t="inlineStr">
        <is>
          <t>2012-10-11</t>
        </is>
      </c>
    </row>
    <row r="130">
      <c r="A130" t="n">
        <v>200000297</v>
      </c>
      <c r="B130" t="inlineStr">
        <is>
          <t>키움동북아인프라전문투자형사모특별자산투자신탁제2호</t>
        </is>
      </c>
      <c r="C130" t="inlineStr">
        <is>
          <t>수익증권_0064</t>
        </is>
      </c>
      <c r="D130" t="inlineStr">
        <is>
          <t>대출</t>
        </is>
      </c>
      <c r="E130" t="inlineStr">
        <is>
          <t>KRMN13010701</t>
        </is>
      </c>
      <c r="F130" t="inlineStr">
        <is>
          <t>봉천배움은천초Tr.B(130107)변동</t>
        </is>
      </c>
      <c r="G130" t="inlineStr">
        <is>
          <t>대출</t>
        </is>
      </c>
      <c r="H130" t="inlineStr">
        <is>
          <t>봉천배움터지킴이(주)</t>
        </is>
      </c>
      <c r="I130" t="inlineStr">
        <is>
          <t>KRW</t>
        </is>
      </c>
      <c r="J130" t="n">
        <v>1385698097.64865</v>
      </c>
      <c r="K130" t="n">
        <v>6.5</v>
      </c>
      <c r="L130" t="inlineStr">
        <is>
          <t>2033-01-07</t>
        </is>
      </c>
      <c r="M130" t="inlineStr">
        <is>
          <t>2013-01-07</t>
        </is>
      </c>
    </row>
    <row r="131">
      <c r="A131" t="n">
        <v>200000297</v>
      </c>
      <c r="B131" t="inlineStr">
        <is>
          <t>키움동북아인프라전문투자형사모특별자산투자신탁제2호</t>
        </is>
      </c>
      <c r="C131" t="inlineStr">
        <is>
          <t>수익증권_0064</t>
        </is>
      </c>
      <c r="D131" t="inlineStr">
        <is>
          <t>대출</t>
        </is>
      </c>
      <c r="E131" t="inlineStr">
        <is>
          <t>KRMN09121804</t>
        </is>
      </c>
      <c r="F131" t="inlineStr">
        <is>
          <t>부평씨앤에이B(091218)_변동</t>
        </is>
      </c>
      <c r="G131" t="inlineStr">
        <is>
          <t>대출</t>
        </is>
      </c>
      <c r="H131" t="inlineStr">
        <is>
          <t>부평씨앤에이</t>
        </is>
      </c>
      <c r="I131" t="inlineStr">
        <is>
          <t>KRW</t>
        </is>
      </c>
      <c r="J131" t="n">
        <v>2129333333.30565</v>
      </c>
      <c r="K131" t="n">
        <v>6.53</v>
      </c>
      <c r="L131" t="inlineStr">
        <is>
          <t>2029-04-02</t>
        </is>
      </c>
      <c r="M131" t="inlineStr">
        <is>
          <t>2009-12-18</t>
        </is>
      </c>
    </row>
    <row r="132">
      <c r="A132" t="n">
        <v>200000297</v>
      </c>
      <c r="B132" t="inlineStr">
        <is>
          <t>키움동북아인프라전문투자형사모특별자산투자신탁제2호</t>
        </is>
      </c>
      <c r="C132" t="inlineStr">
        <is>
          <t>수익증권_0064</t>
        </is>
      </c>
      <c r="D132" t="inlineStr">
        <is>
          <t>대출</t>
        </is>
      </c>
      <c r="E132" t="inlineStr">
        <is>
          <t>KRMN11120601</t>
        </is>
      </c>
      <c r="F132" t="inlineStr">
        <is>
          <t>울산청천B(111206)_변동</t>
        </is>
      </c>
      <c r="G132" t="inlineStr">
        <is>
          <t>대출</t>
        </is>
      </c>
      <c r="H132" t="inlineStr">
        <is>
          <t>울산청천</t>
        </is>
      </c>
      <c r="I132" t="inlineStr">
        <is>
          <t>KRW</t>
        </is>
      </c>
      <c r="J132" t="n">
        <v>3156566043.2923</v>
      </c>
      <c r="K132" t="n">
        <v>4.55</v>
      </c>
      <c r="L132" t="inlineStr">
        <is>
          <t>2030-07-01</t>
        </is>
      </c>
      <c r="M132" t="inlineStr">
        <is>
          <t>2011-12-06</t>
        </is>
      </c>
    </row>
    <row r="133">
      <c r="A133" t="n">
        <v>200000297</v>
      </c>
      <c r="B133" t="inlineStr">
        <is>
          <t>키움동북아인프라전문투자형사모특별자산투자신탁제2호</t>
        </is>
      </c>
      <c r="C133" t="inlineStr">
        <is>
          <t>수익증권_0064</t>
        </is>
      </c>
      <c r="D133" t="inlineStr">
        <is>
          <t>대출</t>
        </is>
      </c>
      <c r="E133" t="inlineStr">
        <is>
          <t>KRMN09120701</t>
        </is>
      </c>
      <c r="F133" t="inlineStr">
        <is>
          <t>육군용인관사A(091207)_변동</t>
        </is>
      </c>
      <c r="G133" t="inlineStr">
        <is>
          <t>대출</t>
        </is>
      </c>
      <c r="H133" t="inlineStr">
        <is>
          <t>육군용인관사비티엘</t>
        </is>
      </c>
      <c r="I133" t="inlineStr">
        <is>
          <t>KRW</t>
        </is>
      </c>
      <c r="J133" t="n">
        <v>178984999.997673</v>
      </c>
      <c r="K133" t="n">
        <v>3.62</v>
      </c>
      <c r="L133" t="inlineStr">
        <is>
          <t>2026-12-31</t>
        </is>
      </c>
      <c r="M133" t="inlineStr">
        <is>
          <t>2009-12-07</t>
        </is>
      </c>
    </row>
    <row r="134">
      <c r="A134" t="n">
        <v>200000297</v>
      </c>
      <c r="B134" t="inlineStr">
        <is>
          <t>키움동북아인프라전문투자형사모특별자산투자신탁제2호</t>
        </is>
      </c>
      <c r="C134" t="inlineStr">
        <is>
          <t>수익증권_0064</t>
        </is>
      </c>
      <c r="D134" t="inlineStr">
        <is>
          <t>대출</t>
        </is>
      </c>
      <c r="E134" t="inlineStr">
        <is>
          <t>KRMN09120702</t>
        </is>
      </c>
      <c r="F134" t="inlineStr">
        <is>
          <t>육군용인관사B(091207)_변동</t>
        </is>
      </c>
      <c r="G134" t="inlineStr">
        <is>
          <t>대출</t>
        </is>
      </c>
      <c r="H134" t="inlineStr">
        <is>
          <t>육군용인관사비티엘</t>
        </is>
      </c>
      <c r="I134" t="inlineStr">
        <is>
          <t>KRW</t>
        </is>
      </c>
      <c r="J134" t="n">
        <v>1574099999.97954</v>
      </c>
      <c r="K134" t="n">
        <v>6.77</v>
      </c>
      <c r="L134" t="inlineStr">
        <is>
          <t>2029-01-02</t>
        </is>
      </c>
      <c r="M134" t="inlineStr">
        <is>
          <t>2009-12-07</t>
        </is>
      </c>
    </row>
    <row r="135">
      <c r="A135" t="n">
        <v>200000297</v>
      </c>
      <c r="B135" t="inlineStr">
        <is>
          <t>키움동북아인프라전문투자형사모특별자산투자신탁제2호</t>
        </is>
      </c>
      <c r="C135" t="inlineStr">
        <is>
          <t>수익증권_0064</t>
        </is>
      </c>
      <c r="D135" t="inlineStr">
        <is>
          <t>대출</t>
        </is>
      </c>
      <c r="E135" t="inlineStr">
        <is>
          <t>KRMN10060803</t>
        </is>
      </c>
      <c r="F135" t="inlineStr">
        <is>
          <t>전농배움_망우초B(100608)_변동</t>
        </is>
      </c>
      <c r="G135" t="inlineStr">
        <is>
          <t>대출</t>
        </is>
      </c>
      <c r="H135" t="inlineStr">
        <is>
          <t>전농배움터지킴이(주)</t>
        </is>
      </c>
      <c r="I135" t="inlineStr">
        <is>
          <t>KRW</t>
        </is>
      </c>
      <c r="J135" t="n">
        <v>620933333.325261</v>
      </c>
      <c r="K135" t="n">
        <v>6.19</v>
      </c>
      <c r="L135" t="inlineStr">
        <is>
          <t>2029-01-08</t>
        </is>
      </c>
      <c r="M135" t="inlineStr">
        <is>
          <t>2010-06-08</t>
        </is>
      </c>
    </row>
    <row r="136">
      <c r="A136" t="n">
        <v>200000297</v>
      </c>
      <c r="B136" t="inlineStr">
        <is>
          <t>키움동북아인프라전문투자형사모특별자산투자신탁제2호</t>
        </is>
      </c>
      <c r="C136" t="inlineStr">
        <is>
          <t>수익증권_0064</t>
        </is>
      </c>
      <c r="D136" t="inlineStr">
        <is>
          <t>대출</t>
        </is>
      </c>
      <c r="E136" t="inlineStr">
        <is>
          <t>KRMN10091608</t>
        </is>
      </c>
      <c r="F136" t="inlineStr">
        <is>
          <t>전농배움_면목초B(100916)_변동</t>
        </is>
      </c>
      <c r="G136" t="inlineStr">
        <is>
          <t>대출</t>
        </is>
      </c>
      <c r="H136" t="inlineStr">
        <is>
          <t>전농배움터지킴이(주)</t>
        </is>
      </c>
      <c r="I136" t="inlineStr">
        <is>
          <t>KRW</t>
        </is>
      </c>
      <c r="J136" t="n">
        <v>640933333.325001</v>
      </c>
      <c r="K136" t="n">
        <v>6.12</v>
      </c>
      <c r="L136" t="inlineStr">
        <is>
          <t>2030-01-07</t>
        </is>
      </c>
      <c r="M136" t="inlineStr">
        <is>
          <t>2010-09-16</t>
        </is>
      </c>
    </row>
    <row r="137">
      <c r="A137" t="n">
        <v>200000297</v>
      </c>
      <c r="B137" t="inlineStr">
        <is>
          <t>키움동북아인프라전문투자형사모특별자산투자신탁제2호</t>
        </is>
      </c>
      <c r="C137" t="inlineStr">
        <is>
          <t>수익증권_0064</t>
        </is>
      </c>
      <c r="D137" t="inlineStr">
        <is>
          <t>대출</t>
        </is>
      </c>
      <c r="E137" t="inlineStr">
        <is>
          <t>KRMN09120401</t>
        </is>
      </c>
      <c r="F137" t="inlineStr">
        <is>
          <t>전농배움_신묵초B(091204)_변동</t>
        </is>
      </c>
      <c r="G137" t="inlineStr">
        <is>
          <t>대출</t>
        </is>
      </c>
      <c r="H137" t="inlineStr">
        <is>
          <t>전농배움터지킴이</t>
        </is>
      </c>
      <c r="I137" t="inlineStr">
        <is>
          <t>KRW</t>
        </is>
      </c>
      <c r="J137" t="n">
        <v>602133333.325506</v>
      </c>
      <c r="K137" t="n">
        <v>6.49</v>
      </c>
      <c r="L137" t="inlineStr">
        <is>
          <t>2028-10-09</t>
        </is>
      </c>
      <c r="M137" t="inlineStr">
        <is>
          <t>2009-12-04</t>
        </is>
      </c>
    </row>
    <row r="138">
      <c r="A138" t="n">
        <v>200000297</v>
      </c>
      <c r="B138" t="inlineStr">
        <is>
          <t>키움동북아인프라전문투자형사모특별자산투자신탁제2호</t>
        </is>
      </c>
      <c r="C138" t="inlineStr">
        <is>
          <t>수익증권_0064</t>
        </is>
      </c>
      <c r="D138" t="inlineStr">
        <is>
          <t>대출</t>
        </is>
      </c>
      <c r="E138" t="inlineStr">
        <is>
          <t>KRMN10091607</t>
        </is>
      </c>
      <c r="F138" t="inlineStr">
        <is>
          <t>전농배움_전농초B(100916)_변동</t>
        </is>
      </c>
      <c r="G138" t="inlineStr">
        <is>
          <t>대출</t>
        </is>
      </c>
      <c r="H138" t="inlineStr">
        <is>
          <t>전농배움터지킴이(주)</t>
        </is>
      </c>
      <c r="I138" t="inlineStr">
        <is>
          <t>KRW</t>
        </is>
      </c>
      <c r="J138" t="n">
        <v>770366666.656652</v>
      </c>
      <c r="K138" t="n">
        <v>5.97</v>
      </c>
      <c r="L138" t="inlineStr">
        <is>
          <t>2029-10-08</t>
        </is>
      </c>
      <c r="M138" t="inlineStr">
        <is>
          <t>2010-09-16</t>
        </is>
      </c>
    </row>
    <row r="139">
      <c r="A139" t="n">
        <v>200000297</v>
      </c>
      <c r="B139" t="inlineStr">
        <is>
          <t>키움동북아인프라전문투자형사모특별자산투자신탁제2호</t>
        </is>
      </c>
      <c r="C139" t="inlineStr">
        <is>
          <t>수익증권_0064</t>
        </is>
      </c>
      <c r="D139" t="inlineStr">
        <is>
          <t>대출</t>
        </is>
      </c>
      <c r="E139" t="inlineStr">
        <is>
          <t>KRMN10060804</t>
        </is>
      </c>
      <c r="F139" t="inlineStr">
        <is>
          <t>전농배움_중화초B(100608)_변동</t>
        </is>
      </c>
      <c r="G139" t="inlineStr">
        <is>
          <t>대출</t>
        </is>
      </c>
      <c r="H139" t="inlineStr">
        <is>
          <t>전농배움터지킴이(주)</t>
        </is>
      </c>
      <c r="I139" t="inlineStr">
        <is>
          <t>KRW</t>
        </is>
      </c>
      <c r="J139" t="n">
        <v>838566666.6557651</v>
      </c>
      <c r="K139" t="n">
        <v>6.18</v>
      </c>
      <c r="L139" t="inlineStr">
        <is>
          <t>2029-01-08</t>
        </is>
      </c>
      <c r="M139" t="inlineStr">
        <is>
          <t>2010-06-08</t>
        </is>
      </c>
    </row>
    <row r="140">
      <c r="A140" t="n">
        <v>200000297</v>
      </c>
      <c r="B140" t="inlineStr">
        <is>
          <t>키움동북아인프라전문투자형사모특별자산투자신탁제2호</t>
        </is>
      </c>
      <c r="C140" t="inlineStr">
        <is>
          <t>수익증권_0064</t>
        </is>
      </c>
      <c r="D140" t="inlineStr">
        <is>
          <t>대출</t>
        </is>
      </c>
      <c r="E140" t="inlineStr">
        <is>
          <t>KRMN10091606</t>
        </is>
      </c>
      <c r="F140" t="inlineStr">
        <is>
          <t>전농배움_태릉중B(100916)_변동</t>
        </is>
      </c>
      <c r="G140" t="inlineStr">
        <is>
          <t>대출</t>
        </is>
      </c>
      <c r="H140" t="inlineStr">
        <is>
          <t>전농배움터지킴이(주)</t>
        </is>
      </c>
      <c r="I140" t="inlineStr">
        <is>
          <t>KRW</t>
        </is>
      </c>
      <c r="J140" t="n">
        <v>482533333.32706</v>
      </c>
      <c r="K140" t="n">
        <v>5.92</v>
      </c>
      <c r="L140" t="inlineStr">
        <is>
          <t>2030-04-08</t>
        </is>
      </c>
      <c r="M140" t="inlineStr">
        <is>
          <t>2010-09-16</t>
        </is>
      </c>
    </row>
    <row r="141">
      <c r="A141" t="n">
        <v>200000297</v>
      </c>
      <c r="B141" t="inlineStr">
        <is>
          <t>키움동북아인프라전문투자형사모특별자산투자신탁제2호</t>
        </is>
      </c>
      <c r="C141" t="inlineStr">
        <is>
          <t>수익증권_0064</t>
        </is>
      </c>
      <c r="D141" t="inlineStr">
        <is>
          <t>대출</t>
        </is>
      </c>
      <c r="E141" t="inlineStr">
        <is>
          <t>KRMN08063006</t>
        </is>
      </c>
      <c r="F141" t="inlineStr">
        <is>
          <t>전북동부학교관리B(대여080630)변동</t>
        </is>
      </c>
      <c r="G141" t="inlineStr">
        <is>
          <t>대출</t>
        </is>
      </c>
      <c r="H141" t="inlineStr">
        <is>
          <t>전북동부학교관리㈜</t>
        </is>
      </c>
      <c r="I141" t="inlineStr">
        <is>
          <t>KRW</t>
        </is>
      </c>
      <c r="J141" t="n">
        <v>201766666.664044</v>
      </c>
      <c r="K141" t="n">
        <v>6.7</v>
      </c>
      <c r="L141" t="inlineStr">
        <is>
          <t>2026-07-10</t>
        </is>
      </c>
      <c r="M141" t="inlineStr">
        <is>
          <t>2008-06-01</t>
        </is>
      </c>
    </row>
    <row r="142">
      <c r="A142" t="n">
        <v>200000297</v>
      </c>
      <c r="B142" t="inlineStr">
        <is>
          <t>키움동북아인프라전문투자형사모특별자산투자신탁제2호</t>
        </is>
      </c>
      <c r="C142" t="inlineStr">
        <is>
          <t>수익증권_0064</t>
        </is>
      </c>
      <c r="D142" t="inlineStr">
        <is>
          <t>대출</t>
        </is>
      </c>
      <c r="E142" t="inlineStr">
        <is>
          <t>KRMN08063007</t>
        </is>
      </c>
      <c r="F142" t="inlineStr">
        <is>
          <t>전북서부B-부천중(대여080630)-7변동</t>
        </is>
      </c>
      <c r="G142" t="inlineStr">
        <is>
          <t>대출</t>
        </is>
      </c>
      <c r="H142" t="inlineStr">
        <is>
          <t>전북서부학교관리㈜</t>
        </is>
      </c>
      <c r="I142" t="inlineStr">
        <is>
          <t>KRW</t>
        </is>
      </c>
      <c r="J142" t="n">
        <v>169666666.664461</v>
      </c>
      <c r="K142" t="n">
        <v>6.88</v>
      </c>
      <c r="L142" t="inlineStr">
        <is>
          <t>2026-10-10</t>
        </is>
      </c>
      <c r="M142" t="inlineStr">
        <is>
          <t>2008-03-01</t>
        </is>
      </c>
    </row>
    <row r="143">
      <c r="A143" t="n">
        <v>200000297</v>
      </c>
      <c r="B143" t="inlineStr">
        <is>
          <t>키움동북아인프라전문투자형사모특별자산투자신탁제2호</t>
        </is>
      </c>
      <c r="C143" t="inlineStr">
        <is>
          <t>수익증권_0064</t>
        </is>
      </c>
      <c r="D143" t="inlineStr">
        <is>
          <t>대출</t>
        </is>
      </c>
      <c r="E143" t="inlineStr">
        <is>
          <t>KRMN08063008</t>
        </is>
      </c>
      <c r="F143" t="inlineStr">
        <is>
          <t>전북서부B-오산초외(대여080630)변동</t>
        </is>
      </c>
      <c r="G143" t="inlineStr">
        <is>
          <t>대출</t>
        </is>
      </c>
      <c r="H143" t="inlineStr">
        <is>
          <t>전북서부학교관리㈜</t>
        </is>
      </c>
      <c r="I143" t="inlineStr">
        <is>
          <t>KRW</t>
        </is>
      </c>
      <c r="J143" t="n">
        <v>372133333.328496</v>
      </c>
      <c r="K143" t="n">
        <v>6.7</v>
      </c>
      <c r="L143" t="inlineStr">
        <is>
          <t>2026-07-10</t>
        </is>
      </c>
      <c r="M143" t="inlineStr">
        <is>
          <t>2008-06-01</t>
        </is>
      </c>
    </row>
    <row r="144">
      <c r="A144" t="n">
        <v>200000297</v>
      </c>
      <c r="B144" t="inlineStr">
        <is>
          <t>키움동북아인프라전문투자형사모특별자산투자신탁제2호</t>
        </is>
      </c>
      <c r="C144" t="inlineStr">
        <is>
          <t>수익증권_0064</t>
        </is>
      </c>
      <c r="D144" t="inlineStr">
        <is>
          <t>대출</t>
        </is>
      </c>
      <c r="E144" t="inlineStr">
        <is>
          <t>KRMN12012501</t>
        </is>
      </c>
      <c r="F144" t="inlineStr">
        <is>
          <t>진주청천B(120125)_변동</t>
        </is>
      </c>
      <c r="G144" t="inlineStr">
        <is>
          <t>대출</t>
        </is>
      </c>
      <c r="H144" t="inlineStr">
        <is>
          <t>진주청천</t>
        </is>
      </c>
      <c r="I144" t="inlineStr">
        <is>
          <t>KRW</t>
        </is>
      </c>
      <c r="J144" t="n">
        <v>2283633333.30365</v>
      </c>
      <c r="K144" t="n">
        <v>5.26</v>
      </c>
      <c r="L144" t="inlineStr">
        <is>
          <t>2031-06-30</t>
        </is>
      </c>
      <c r="M144" t="inlineStr">
        <is>
          <t>2012-01-25</t>
        </is>
      </c>
    </row>
    <row r="145">
      <c r="A145" t="n">
        <v>200000297</v>
      </c>
      <c r="B145" t="inlineStr">
        <is>
          <t>키움동북아인프라전문투자형사모특별자산투자신탁제2호</t>
        </is>
      </c>
      <c r="C145" t="inlineStr">
        <is>
          <t>수익증권_0064</t>
        </is>
      </c>
      <c r="D145" t="inlineStr">
        <is>
          <t>대출</t>
        </is>
      </c>
      <c r="E145" t="inlineStr">
        <is>
          <t>KRMN08122402</t>
        </is>
      </c>
      <c r="F145" t="inlineStr">
        <is>
          <t>참교육B1_진관중(080725)_변동</t>
        </is>
      </c>
      <c r="G145" t="inlineStr">
        <is>
          <t>대출</t>
        </is>
      </c>
      <c r="H145" t="inlineStr">
        <is>
          <t>(주)참교육개발</t>
        </is>
      </c>
      <c r="I145" t="inlineStr">
        <is>
          <t>KRW</t>
        </is>
      </c>
      <c r="J145" t="n">
        <v>348333333.328805</v>
      </c>
      <c r="K145" t="n">
        <v>6.99</v>
      </c>
      <c r="L145" t="inlineStr">
        <is>
          <t>2027-09-30</t>
        </is>
      </c>
      <c r="M145" t="inlineStr">
        <is>
          <t>2008-12-24</t>
        </is>
      </c>
    </row>
    <row r="146">
      <c r="A146" t="n">
        <v>200000297</v>
      </c>
      <c r="B146" t="inlineStr">
        <is>
          <t>키움동북아인프라전문투자형사모특별자산투자신탁제2호</t>
        </is>
      </c>
      <c r="C146" t="inlineStr">
        <is>
          <t>수익증권_0064</t>
        </is>
      </c>
      <c r="D146" t="inlineStr">
        <is>
          <t>대출</t>
        </is>
      </c>
      <c r="E146" t="inlineStr">
        <is>
          <t>KRMN08122401</t>
        </is>
      </c>
      <c r="F146" t="inlineStr">
        <is>
          <t>참교육B1_진관초(080814)_변동</t>
        </is>
      </c>
      <c r="G146" t="inlineStr">
        <is>
          <t>대출</t>
        </is>
      </c>
      <c r="H146" t="inlineStr">
        <is>
          <t>(주)참교육개발</t>
        </is>
      </c>
      <c r="I146" t="inlineStr">
        <is>
          <t>KRW</t>
        </is>
      </c>
      <c r="J146" t="n">
        <v>387333333.328298</v>
      </c>
      <c r="K146" t="n">
        <v>7.07</v>
      </c>
      <c r="L146" t="inlineStr">
        <is>
          <t>2027-09-30</t>
        </is>
      </c>
      <c r="M146" t="inlineStr">
        <is>
          <t>2008-08-15</t>
        </is>
      </c>
    </row>
    <row r="147">
      <c r="A147" t="n">
        <v>200000297</v>
      </c>
      <c r="B147" t="inlineStr">
        <is>
          <t>키움동북아인프라전문투자형사모특별자산투자신탁제2호</t>
        </is>
      </c>
      <c r="C147" t="inlineStr">
        <is>
          <t>수익증권_0064</t>
        </is>
      </c>
      <c r="D147" t="inlineStr">
        <is>
          <t>대출</t>
        </is>
      </c>
      <c r="E147" t="inlineStr">
        <is>
          <t>KRMN09011201</t>
        </is>
      </c>
      <c r="F147" t="inlineStr">
        <is>
          <t>참교육B2_응암초(081209)_변동</t>
        </is>
      </c>
      <c r="G147" t="inlineStr">
        <is>
          <t>대출</t>
        </is>
      </c>
      <c r="H147" t="inlineStr">
        <is>
          <t>(주)참교육개발</t>
        </is>
      </c>
      <c r="I147" t="inlineStr">
        <is>
          <t>KRW</t>
        </is>
      </c>
      <c r="J147" t="n">
        <v>559999999.99272</v>
      </c>
      <c r="K147" t="n">
        <v>6.86</v>
      </c>
      <c r="L147" t="inlineStr">
        <is>
          <t>2027-12-31</t>
        </is>
      </c>
      <c r="M147" t="inlineStr">
        <is>
          <t>2009-01-12</t>
        </is>
      </c>
    </row>
    <row r="148">
      <c r="A148" t="n">
        <v>200000297</v>
      </c>
      <c r="B148" t="inlineStr">
        <is>
          <t>키움동북아인프라전문투자형사모특별자산투자신탁제2호</t>
        </is>
      </c>
      <c r="C148" t="inlineStr">
        <is>
          <t>수익증권_0064</t>
        </is>
      </c>
      <c r="D148" t="inlineStr">
        <is>
          <t>대출</t>
        </is>
      </c>
      <c r="E148" t="inlineStr">
        <is>
          <t>KRMN10110202</t>
        </is>
      </c>
      <c r="F148" t="inlineStr">
        <is>
          <t>창공예천B(101102)_변동</t>
        </is>
      </c>
      <c r="G148" t="inlineStr">
        <is>
          <t>대출</t>
        </is>
      </c>
      <c r="H148" t="inlineStr">
        <is>
          <t>창공예천(주)</t>
        </is>
      </c>
      <c r="I148" t="inlineStr">
        <is>
          <t>KRW</t>
        </is>
      </c>
      <c r="J148" t="n">
        <v>1790573652.64339</v>
      </c>
      <c r="K148" t="n">
        <v>4.7</v>
      </c>
      <c r="L148" t="inlineStr">
        <is>
          <t>2029-07-05</t>
        </is>
      </c>
      <c r="M148" t="inlineStr">
        <is>
          <t>2010-11-02</t>
        </is>
      </c>
    </row>
    <row r="149">
      <c r="A149" t="n">
        <v>200000297</v>
      </c>
      <c r="B149" t="inlineStr">
        <is>
          <t>키움동북아인프라전문투자형사모특별자산투자신탁제2호</t>
        </is>
      </c>
      <c r="C149" t="inlineStr">
        <is>
          <t>수익증권_0064</t>
        </is>
      </c>
      <c r="D149" t="inlineStr">
        <is>
          <t>대출</t>
        </is>
      </c>
      <c r="E149" t="inlineStr">
        <is>
          <t>KRMN10110201</t>
        </is>
      </c>
      <c r="F149" t="inlineStr">
        <is>
          <t>창공예천C(101102)_변동</t>
        </is>
      </c>
      <c r="G149" t="inlineStr">
        <is>
          <t>대출</t>
        </is>
      </c>
      <c r="H149" t="inlineStr">
        <is>
          <t>창공예천(주)</t>
        </is>
      </c>
      <c r="I149" t="inlineStr">
        <is>
          <t>KRW</t>
        </is>
      </c>
      <c r="J149" t="n">
        <v>166666666.6645</v>
      </c>
      <c r="K149" t="n">
        <v>4.7</v>
      </c>
      <c r="L149" t="inlineStr">
        <is>
          <t>2030-01-07</t>
        </is>
      </c>
      <c r="M149" t="inlineStr">
        <is>
          <t>2010-11-02</t>
        </is>
      </c>
    </row>
    <row r="150">
      <c r="A150" t="n">
        <v>200000297</v>
      </c>
      <c r="B150" t="inlineStr">
        <is>
          <t>키움동북아인프라전문투자형사모특별자산투자신탁제2호</t>
        </is>
      </c>
      <c r="C150" t="inlineStr">
        <is>
          <t>수익증권_0064</t>
        </is>
      </c>
      <c r="D150" t="inlineStr">
        <is>
          <t>대출</t>
        </is>
      </c>
      <c r="E150" t="inlineStr">
        <is>
          <t>KRMN10123001</t>
        </is>
      </c>
      <c r="F150" t="inlineStr">
        <is>
          <t>창공예천C-2(101230)_변동</t>
        </is>
      </c>
      <c r="G150" t="inlineStr">
        <is>
          <t>대출</t>
        </is>
      </c>
      <c r="H150" t="inlineStr">
        <is>
          <t>창공예천(주)</t>
        </is>
      </c>
      <c r="I150" t="inlineStr">
        <is>
          <t>KRW</t>
        </is>
      </c>
      <c r="J150" t="n">
        <v>113333333.33186</v>
      </c>
      <c r="K150" t="n">
        <v>4.7</v>
      </c>
      <c r="L150" t="inlineStr">
        <is>
          <t>2030-01-07</t>
        </is>
      </c>
      <c r="M150" t="inlineStr">
        <is>
          <t>2010-12-30</t>
        </is>
      </c>
    </row>
    <row r="151">
      <c r="A151" t="n">
        <v>200000297</v>
      </c>
      <c r="B151" t="inlineStr">
        <is>
          <t>키움동북아인프라전문투자형사모특별자산투자신탁제2호</t>
        </is>
      </c>
      <c r="C151" t="inlineStr">
        <is>
          <t>수익증권_0064</t>
        </is>
      </c>
      <c r="D151" t="inlineStr">
        <is>
          <t>대출</t>
        </is>
      </c>
      <c r="E151" t="inlineStr">
        <is>
          <t>KRMN09120101</t>
        </is>
      </c>
      <c r="F151" t="inlineStr">
        <is>
          <t>탐라문화센터.A(091201)_변동</t>
        </is>
      </c>
      <c r="G151" t="inlineStr">
        <is>
          <t>대출</t>
        </is>
      </c>
      <c r="H151" t="inlineStr">
        <is>
          <t>탐라문화센터관리</t>
        </is>
      </c>
      <c r="I151" t="inlineStr">
        <is>
          <t>KRW</t>
        </is>
      </c>
      <c r="J151" t="n">
        <v>11070666.6665227</v>
      </c>
      <c r="K151" t="n">
        <v>3.75</v>
      </c>
      <c r="L151" t="inlineStr">
        <is>
          <t>2026-03-31</t>
        </is>
      </c>
      <c r="M151" t="inlineStr">
        <is>
          <t>2009-12-01</t>
        </is>
      </c>
    </row>
    <row r="152">
      <c r="A152" t="n">
        <v>200000297</v>
      </c>
      <c r="B152" t="inlineStr">
        <is>
          <t>키움동북아인프라전문투자형사모특별자산투자신탁제2호</t>
        </is>
      </c>
      <c r="C152" t="inlineStr">
        <is>
          <t>수익증권_0064</t>
        </is>
      </c>
      <c r="D152" t="inlineStr">
        <is>
          <t>대출</t>
        </is>
      </c>
      <c r="E152" t="inlineStr">
        <is>
          <t>KRMN09120102</t>
        </is>
      </c>
      <c r="F152" t="inlineStr">
        <is>
          <t>탐라문화센터_Tr.B(091201)_변동</t>
        </is>
      </c>
      <c r="G152" t="inlineStr">
        <is>
          <t>대출</t>
        </is>
      </c>
      <c r="H152" t="inlineStr">
        <is>
          <t>탐라문화센터관리</t>
        </is>
      </c>
      <c r="I152" t="inlineStr">
        <is>
          <t>KRW</t>
        </is>
      </c>
      <c r="J152" t="n">
        <v>1070333333.31942</v>
      </c>
      <c r="K152" t="n">
        <v>5.9</v>
      </c>
      <c r="L152" t="inlineStr">
        <is>
          <t>2029-07-02</t>
        </is>
      </c>
      <c r="M152" t="inlineStr">
        <is>
          <t>2009-12-01</t>
        </is>
      </c>
    </row>
    <row r="153">
      <c r="A153" t="n">
        <v>200000297</v>
      </c>
      <c r="B153" t="inlineStr">
        <is>
          <t>키움동북아인프라전문투자형사모특별자산투자신탁제2호</t>
        </is>
      </c>
      <c r="C153" t="inlineStr">
        <is>
          <t>수익증권_0064</t>
        </is>
      </c>
      <c r="D153" t="inlineStr">
        <is>
          <t>대출</t>
        </is>
      </c>
      <c r="E153" t="inlineStr">
        <is>
          <t>KRMN11110801</t>
        </is>
      </c>
      <c r="F153" t="inlineStr">
        <is>
          <t>푸른천안Tr.B(111108)_변동</t>
        </is>
      </c>
      <c r="G153" t="inlineStr">
        <is>
          <t>대출</t>
        </is>
      </c>
      <c r="H153" t="inlineStr">
        <is>
          <t>푸른천안</t>
        </is>
      </c>
      <c r="I153" t="inlineStr">
        <is>
          <t>KRW</t>
        </is>
      </c>
      <c r="J153" t="n">
        <v>1197069819.31777</v>
      </c>
      <c r="K153" t="n">
        <v>5.26</v>
      </c>
      <c r="L153" t="inlineStr">
        <is>
          <t>2030-04-01</t>
        </is>
      </c>
      <c r="M153" t="inlineStr">
        <is>
          <t>2011-11-08</t>
        </is>
      </c>
    </row>
    <row r="154">
      <c r="A154" t="n">
        <v>200000297</v>
      </c>
      <c r="B154" t="inlineStr">
        <is>
          <t>키움동북아인프라전문투자형사모특별자산투자신탁제2호</t>
        </is>
      </c>
      <c r="C154" t="inlineStr">
        <is>
          <t>수익증권_0064</t>
        </is>
      </c>
      <c r="D154" t="inlineStr">
        <is>
          <t>대출</t>
        </is>
      </c>
      <c r="E154" t="inlineStr">
        <is>
          <t>KRMN08030301</t>
        </is>
      </c>
      <c r="F154" t="inlineStr">
        <is>
          <t>희망교육(080303)A_변동</t>
        </is>
      </c>
      <c r="G154" t="inlineStr">
        <is>
          <t>대출</t>
        </is>
      </c>
      <c r="H154" t="inlineStr">
        <is>
          <t>희망교육㈜</t>
        </is>
      </c>
      <c r="I154" t="inlineStr">
        <is>
          <t>KRW</t>
        </is>
      </c>
      <c r="J154" t="n">
        <v>700526073.65756</v>
      </c>
      <c r="K154" t="n">
        <v>7.48</v>
      </c>
      <c r="L154" t="inlineStr">
        <is>
          <t>2026-09-30</t>
        </is>
      </c>
      <c r="M154" t="inlineStr">
        <is>
          <t>2008-03-03</t>
        </is>
      </c>
    </row>
    <row r="155">
      <c r="A155" t="n">
        <v>200000297</v>
      </c>
      <c r="B155" t="inlineStr">
        <is>
          <t>키움동북아인프라전문투자형사모특별자산투자신탁제2호</t>
        </is>
      </c>
      <c r="C155" t="inlineStr">
        <is>
          <t>수익증권_0064</t>
        </is>
      </c>
      <c r="D155" t="inlineStr">
        <is>
          <t>주식</t>
        </is>
      </c>
      <c r="E155" t="inlineStr">
        <is>
          <t>KRBMB1050003</t>
        </is>
      </c>
      <c r="F155" t="inlineStr">
        <is>
          <t>(주)전북엔비텍</t>
        </is>
      </c>
      <c r="G155" t="inlineStr">
        <is>
          <t>주식</t>
        </is>
      </c>
      <c r="H155" t="inlineStr">
        <is>
          <t>전북엔비텍</t>
        </is>
      </c>
      <c r="I155" t="inlineStr">
        <is>
          <t>KRW</t>
        </is>
      </c>
      <c r="J155" t="n">
        <v>3257755366.07958</v>
      </c>
    </row>
    <row r="156">
      <c r="A156" t="n">
        <v>200000297</v>
      </c>
      <c r="B156" t="inlineStr">
        <is>
          <t>키움동북아인프라전문투자형사모특별자산투자신탁제2호</t>
        </is>
      </c>
      <c r="C156" t="inlineStr">
        <is>
          <t>수익증권_0064</t>
        </is>
      </c>
      <c r="D156" t="inlineStr">
        <is>
          <t>주식</t>
        </is>
      </c>
      <c r="E156" t="inlineStr">
        <is>
          <t>KRBMB5641005</t>
        </is>
      </c>
      <c r="F156" t="inlineStr">
        <is>
          <t>(주)창공</t>
        </is>
      </c>
      <c r="G156" t="inlineStr">
        <is>
          <t>주식</t>
        </is>
      </c>
      <c r="H156" t="inlineStr">
        <is>
          <t>창공</t>
        </is>
      </c>
      <c r="I156" t="inlineStr">
        <is>
          <t>KRW</t>
        </is>
      </c>
      <c r="J156" t="n">
        <v>306554828.996848</v>
      </c>
    </row>
    <row r="157">
      <c r="A157" t="n">
        <v>200000297</v>
      </c>
      <c r="B157" t="inlineStr">
        <is>
          <t>키움동북아인프라전문투자형사모특별자산투자신탁제2호</t>
        </is>
      </c>
      <c r="C157" t="inlineStr">
        <is>
          <t>수익증권_0064</t>
        </is>
      </c>
      <c r="D157" t="inlineStr">
        <is>
          <t>주식</t>
        </is>
      </c>
      <c r="E157" t="inlineStr">
        <is>
          <t>KRBMB5570006</t>
        </is>
      </c>
      <c r="F157" t="inlineStr">
        <is>
          <t>강원학교관리(보)</t>
        </is>
      </c>
      <c r="G157" t="inlineStr">
        <is>
          <t>주식</t>
        </is>
      </c>
      <c r="H157" t="inlineStr">
        <is>
          <t>강원학교관리</t>
        </is>
      </c>
      <c r="I157" t="inlineStr">
        <is>
          <t>KRW</t>
        </is>
      </c>
      <c r="J157" t="n">
        <v>95126471.9097634</v>
      </c>
    </row>
    <row r="158">
      <c r="A158" t="n">
        <v>200000297</v>
      </c>
      <c r="B158" t="inlineStr">
        <is>
          <t>키움동북아인프라전문투자형사모특별자산투자신탁제2호</t>
        </is>
      </c>
      <c r="C158" t="inlineStr">
        <is>
          <t>수익증권_0064</t>
        </is>
      </c>
      <c r="D158" t="inlineStr">
        <is>
          <t>주식</t>
        </is>
      </c>
      <c r="E158" t="inlineStr">
        <is>
          <t>KRBMB5581003</t>
        </is>
      </c>
      <c r="F158" t="inlineStr">
        <is>
          <t>강원학교관리(우)</t>
        </is>
      </c>
      <c r="G158" t="inlineStr">
        <is>
          <t>주식</t>
        </is>
      </c>
      <c r="H158" t="inlineStr">
        <is>
          <t>강원학교관리</t>
        </is>
      </c>
      <c r="I158" t="inlineStr">
        <is>
          <t>KRW</t>
        </is>
      </c>
      <c r="J158" t="n">
        <v>116953436.354813</v>
      </c>
    </row>
    <row r="159">
      <c r="A159" t="n">
        <v>200000297</v>
      </c>
      <c r="B159" t="inlineStr">
        <is>
          <t>키움동북아인프라전문투자형사모특별자산투자신탁제2호</t>
        </is>
      </c>
      <c r="C159" t="inlineStr">
        <is>
          <t>수익증권_0064</t>
        </is>
      </c>
      <c r="D159" t="inlineStr">
        <is>
          <t>주식</t>
        </is>
      </c>
      <c r="E159" t="inlineStr">
        <is>
          <t>KRB912010004</t>
        </is>
      </c>
      <c r="F159" t="inlineStr">
        <is>
          <t>경기미래학교관리</t>
        </is>
      </c>
      <c r="G159" t="inlineStr">
        <is>
          <t>주식</t>
        </is>
      </c>
      <c r="H159" t="inlineStr">
        <is>
          <t>경기미래학교관리</t>
        </is>
      </c>
      <c r="I159" t="inlineStr">
        <is>
          <t>KRW</t>
        </is>
      </c>
      <c r="J159" t="n">
        <v>930910260.313598</v>
      </c>
    </row>
    <row r="160">
      <c r="A160" t="n">
        <v>200000297</v>
      </c>
      <c r="B160" t="inlineStr">
        <is>
          <t>키움동북아인프라전문투자형사모특별자산투자신탁제2호</t>
        </is>
      </c>
      <c r="C160" t="inlineStr">
        <is>
          <t>수익증권_0064</t>
        </is>
      </c>
      <c r="D160" t="inlineStr">
        <is>
          <t>주식</t>
        </is>
      </c>
      <c r="E160" t="inlineStr">
        <is>
          <t>KRB912700000</t>
        </is>
      </c>
      <c r="F160" t="inlineStr">
        <is>
          <t>경남교육지킴이</t>
        </is>
      </c>
      <c r="G160" t="inlineStr">
        <is>
          <t>주식</t>
        </is>
      </c>
      <c r="H160" t="inlineStr">
        <is>
          <t>경남교육지킴이</t>
        </is>
      </c>
      <c r="I160" t="inlineStr">
        <is>
          <t>KRW</t>
        </is>
      </c>
      <c r="J160" t="n">
        <v>766452227.609903</v>
      </c>
    </row>
    <row r="161">
      <c r="A161" t="n">
        <v>200000297</v>
      </c>
      <c r="B161" t="inlineStr">
        <is>
          <t>키움동북아인프라전문투자형사모특별자산투자신탁제2호</t>
        </is>
      </c>
      <c r="C161" t="inlineStr">
        <is>
          <t>수익증권_0064</t>
        </is>
      </c>
      <c r="D161" t="inlineStr">
        <is>
          <t>주식</t>
        </is>
      </c>
      <c r="E161" t="inlineStr">
        <is>
          <t>KRB912600002</t>
        </is>
      </c>
      <c r="F161" t="inlineStr">
        <is>
          <t>경남배움터지킴이</t>
        </is>
      </c>
      <c r="G161" t="inlineStr">
        <is>
          <t>주식</t>
        </is>
      </c>
      <c r="H161" t="inlineStr">
        <is>
          <t>경남배움터지킴이</t>
        </is>
      </c>
      <c r="I161" t="inlineStr">
        <is>
          <t>KRW</t>
        </is>
      </c>
      <c r="J161" t="n">
        <v>1058347155.11381</v>
      </c>
    </row>
    <row r="162">
      <c r="A162" t="n">
        <v>200000297</v>
      </c>
      <c r="B162" t="inlineStr">
        <is>
          <t>키움동북아인프라전문투자형사모특별자산투자신탁제2호</t>
        </is>
      </c>
      <c r="C162" t="inlineStr">
        <is>
          <t>수익증권_0064</t>
        </is>
      </c>
      <c r="D162" t="inlineStr">
        <is>
          <t>주식</t>
        </is>
      </c>
      <c r="E162" t="inlineStr">
        <is>
          <t>KRBMB9910000</t>
        </is>
      </c>
      <c r="F162" t="inlineStr">
        <is>
          <t>금화배움터지킴이</t>
        </is>
      </c>
      <c r="G162" t="inlineStr">
        <is>
          <t>주식</t>
        </is>
      </c>
      <c r="H162" t="inlineStr">
        <is>
          <t>금화배움터지킴이</t>
        </is>
      </c>
      <c r="I162" t="inlineStr">
        <is>
          <t>KRW</t>
        </is>
      </c>
      <c r="J162" t="n">
        <v>319517154.29308</v>
      </c>
    </row>
    <row r="163">
      <c r="A163" t="n">
        <v>200000297</v>
      </c>
      <c r="B163" t="inlineStr">
        <is>
          <t>키움동북아인프라전문투자형사모특별자산투자신탁제2호</t>
        </is>
      </c>
      <c r="C163" t="inlineStr">
        <is>
          <t>수익증권_0064</t>
        </is>
      </c>
      <c r="D163" t="inlineStr">
        <is>
          <t>주식</t>
        </is>
      </c>
      <c r="E163" t="inlineStr">
        <is>
          <t>KRBBB3140003</t>
        </is>
      </c>
      <c r="F163" t="inlineStr">
        <is>
          <t>노원학교관리(주)</t>
        </is>
      </c>
      <c r="G163" t="inlineStr">
        <is>
          <t>주식</t>
        </is>
      </c>
      <c r="H163" t="inlineStr">
        <is>
          <t>노원학교관리</t>
        </is>
      </c>
      <c r="I163" t="inlineStr">
        <is>
          <t>KRW</t>
        </is>
      </c>
      <c r="J163" t="n">
        <v>598213569.198956</v>
      </c>
    </row>
    <row r="164">
      <c r="A164" t="n">
        <v>200000297</v>
      </c>
      <c r="B164" t="inlineStr">
        <is>
          <t>키움동북아인프라전문투자형사모특별자산투자신탁제2호</t>
        </is>
      </c>
      <c r="C164" t="inlineStr">
        <is>
          <t>수익증권_0064</t>
        </is>
      </c>
      <c r="D164" t="inlineStr">
        <is>
          <t>주식</t>
        </is>
      </c>
      <c r="E164" t="inlineStr">
        <is>
          <t>KRBMB1140002</t>
        </is>
      </c>
      <c r="F164" t="inlineStr">
        <is>
          <t>대한</t>
        </is>
      </c>
      <c r="G164" t="inlineStr">
        <is>
          <t>주식</t>
        </is>
      </c>
      <c r="H164" t="inlineStr">
        <is>
          <t>대한</t>
        </is>
      </c>
      <c r="I164" t="inlineStr">
        <is>
          <t>KRW</t>
        </is>
      </c>
      <c r="J164" t="n">
        <v>375005755.825558</v>
      </c>
    </row>
    <row r="165">
      <c r="A165" t="n">
        <v>200000297</v>
      </c>
      <c r="B165" t="inlineStr">
        <is>
          <t>키움동북아인프라전문투자형사모특별자산투자신탁제2호</t>
        </is>
      </c>
      <c r="C165" t="inlineStr">
        <is>
          <t>수익증권_0064</t>
        </is>
      </c>
      <c r="D165" t="inlineStr">
        <is>
          <t>주식</t>
        </is>
      </c>
      <c r="E165" t="inlineStr">
        <is>
          <t>KRBMB5550008</t>
        </is>
      </c>
      <c r="F165" t="inlineStr">
        <is>
          <t>마산배움터지킴이(보)</t>
        </is>
      </c>
      <c r="G165" t="inlineStr">
        <is>
          <t>주식</t>
        </is>
      </c>
      <c r="H165" t="inlineStr">
        <is>
          <t>마산배움터지킴이</t>
        </is>
      </c>
      <c r="I165" t="inlineStr">
        <is>
          <t>KRW</t>
        </is>
      </c>
      <c r="J165" t="n">
        <v>161398999.925535</v>
      </c>
    </row>
    <row r="166">
      <c r="A166" t="n">
        <v>200000297</v>
      </c>
      <c r="B166" t="inlineStr">
        <is>
          <t>키움동북아인프라전문투자형사모특별자산투자신탁제2호</t>
        </is>
      </c>
      <c r="C166" t="inlineStr">
        <is>
          <t>수익증권_0064</t>
        </is>
      </c>
      <c r="D166" t="inlineStr">
        <is>
          <t>주식</t>
        </is>
      </c>
      <c r="E166" t="inlineStr">
        <is>
          <t>KRBMB5560007</t>
        </is>
      </c>
      <c r="F166" t="inlineStr">
        <is>
          <t>마산배움터지킴이(우)</t>
        </is>
      </c>
      <c r="G166" t="inlineStr">
        <is>
          <t>주식</t>
        </is>
      </c>
      <c r="H166" t="inlineStr">
        <is>
          <t>마산배움터지킴이</t>
        </is>
      </c>
      <c r="I166" t="inlineStr">
        <is>
          <t>KRW</t>
        </is>
      </c>
      <c r="J166" t="n">
        <v>161398999.925535</v>
      </c>
    </row>
    <row r="167">
      <c r="A167" t="n">
        <v>200000297</v>
      </c>
      <c r="B167" t="inlineStr">
        <is>
          <t>키움동북아인프라전문투자형사모특별자산투자신탁제2호</t>
        </is>
      </c>
      <c r="C167" t="inlineStr">
        <is>
          <t>수익증권_0064</t>
        </is>
      </c>
      <c r="D167" t="inlineStr">
        <is>
          <t>주식</t>
        </is>
      </c>
      <c r="E167" t="inlineStr">
        <is>
          <t>KRBMB9990002</t>
        </is>
      </c>
      <c r="F167" t="inlineStr">
        <is>
          <t>봉천배움터지킴이</t>
        </is>
      </c>
      <c r="G167" t="inlineStr">
        <is>
          <t>주식</t>
        </is>
      </c>
      <c r="H167" t="inlineStr">
        <is>
          <t>봉천배움터지킴이</t>
        </is>
      </c>
      <c r="I167" t="inlineStr">
        <is>
          <t>KRW</t>
        </is>
      </c>
      <c r="J167" t="n">
        <v>308903324.040618</v>
      </c>
    </row>
    <row r="168">
      <c r="A168" t="n">
        <v>200000297</v>
      </c>
      <c r="B168" t="inlineStr">
        <is>
          <t>키움동북아인프라전문투자형사모특별자산투자신탁제2호</t>
        </is>
      </c>
      <c r="C168" t="inlineStr">
        <is>
          <t>수익증권_0064</t>
        </is>
      </c>
      <c r="D168" t="inlineStr">
        <is>
          <t>주식</t>
        </is>
      </c>
      <c r="E168" t="inlineStr">
        <is>
          <t>KRB913800007</t>
        </is>
      </c>
      <c r="F168" t="inlineStr">
        <is>
          <t>부평씨앤씨</t>
        </is>
      </c>
      <c r="G168" t="inlineStr">
        <is>
          <t>주식</t>
        </is>
      </c>
      <c r="H168" t="inlineStr">
        <is>
          <t>부평씨앤에이</t>
        </is>
      </c>
      <c r="I168" t="inlineStr">
        <is>
          <t>KRW</t>
        </is>
      </c>
      <c r="J168" t="n">
        <v>698554691.864485</v>
      </c>
    </row>
    <row r="169">
      <c r="A169" t="n">
        <v>200000297</v>
      </c>
      <c r="B169" t="inlineStr">
        <is>
          <t>키움동북아인프라전문투자형사모특별자산투자신탁제2호</t>
        </is>
      </c>
      <c r="C169" t="inlineStr">
        <is>
          <t>수익증권_0064</t>
        </is>
      </c>
      <c r="D169" t="inlineStr">
        <is>
          <t>주식</t>
        </is>
      </c>
      <c r="E169" t="inlineStr">
        <is>
          <t>KRBMB8940008</t>
        </is>
      </c>
      <c r="F169" t="inlineStr">
        <is>
          <t>울산1지구교육사업(보)</t>
        </is>
      </c>
      <c r="G169" t="inlineStr">
        <is>
          <t>주식</t>
        </is>
      </c>
      <c r="H169" t="inlineStr">
        <is>
          <t>울산1지구교육사업</t>
        </is>
      </c>
      <c r="I169" t="inlineStr">
        <is>
          <t>KRW</t>
        </is>
      </c>
      <c r="J169" t="n">
        <v>208901967.396484</v>
      </c>
    </row>
    <row r="170">
      <c r="A170" t="n">
        <v>200000297</v>
      </c>
      <c r="B170" t="inlineStr">
        <is>
          <t>키움동북아인프라전문투자형사모특별자산투자신탁제2호</t>
        </is>
      </c>
      <c r="C170" t="inlineStr">
        <is>
          <t>수익증권_0064</t>
        </is>
      </c>
      <c r="D170" t="inlineStr">
        <is>
          <t>주식</t>
        </is>
      </c>
      <c r="E170" t="inlineStr">
        <is>
          <t>KRBMB8951005</t>
        </is>
      </c>
      <c r="F170" t="inlineStr">
        <is>
          <t>울산1지구교육사업(우)</t>
        </is>
      </c>
      <c r="G170" t="inlineStr">
        <is>
          <t>주식</t>
        </is>
      </c>
      <c r="H170" t="inlineStr">
        <is>
          <t>울산1지구교육사업</t>
        </is>
      </c>
      <c r="I170" t="inlineStr">
        <is>
          <t>KRW</t>
        </is>
      </c>
      <c r="J170" t="n">
        <v>200928609.862255</v>
      </c>
    </row>
    <row r="171">
      <c r="A171" t="n">
        <v>200000297</v>
      </c>
      <c r="B171" t="inlineStr">
        <is>
          <t>키움동북아인프라전문투자형사모특별자산투자신탁제2호</t>
        </is>
      </c>
      <c r="C171" t="inlineStr">
        <is>
          <t>수익증권_0064</t>
        </is>
      </c>
      <c r="D171" t="inlineStr">
        <is>
          <t>주식</t>
        </is>
      </c>
      <c r="E171" t="inlineStr">
        <is>
          <t>KRBMB8960006</t>
        </is>
      </c>
      <c r="F171" t="inlineStr">
        <is>
          <t>울산2지구교육사업(보)</t>
        </is>
      </c>
      <c r="G171" t="inlineStr">
        <is>
          <t>주식</t>
        </is>
      </c>
      <c r="H171" t="inlineStr">
        <is>
          <t>울산2지구교육사업</t>
        </is>
      </c>
      <c r="I171" t="inlineStr">
        <is>
          <t>KRW</t>
        </is>
      </c>
      <c r="J171" t="n">
        <v>187990432.355789</v>
      </c>
    </row>
    <row r="172">
      <c r="A172" t="n">
        <v>200000297</v>
      </c>
      <c r="B172" t="inlineStr">
        <is>
          <t>키움동북아인프라전문투자형사모특별자산투자신탁제2호</t>
        </is>
      </c>
      <c r="C172" t="inlineStr">
        <is>
          <t>수익증권_0064</t>
        </is>
      </c>
      <c r="D172" t="inlineStr">
        <is>
          <t>주식</t>
        </is>
      </c>
      <c r="E172" t="inlineStr">
        <is>
          <t>KRBMB8971003</t>
        </is>
      </c>
      <c r="F172" t="inlineStr">
        <is>
          <t>울산2지구교육사업(우)</t>
        </is>
      </c>
      <c r="G172" t="inlineStr">
        <is>
          <t>주식</t>
        </is>
      </c>
      <c r="H172" t="inlineStr">
        <is>
          <t>울산2지구교육사업</t>
        </is>
      </c>
      <c r="I172" t="inlineStr">
        <is>
          <t>KRW</t>
        </is>
      </c>
      <c r="J172" t="n">
        <v>180815225.013949</v>
      </c>
    </row>
    <row r="173">
      <c r="A173" t="n">
        <v>200000297</v>
      </c>
      <c r="B173" t="inlineStr">
        <is>
          <t>키움동북아인프라전문투자형사모특별자산투자신탁제2호</t>
        </is>
      </c>
      <c r="C173" t="inlineStr">
        <is>
          <t>수익증권_0064</t>
        </is>
      </c>
      <c r="D173" t="inlineStr">
        <is>
          <t>주식</t>
        </is>
      </c>
      <c r="E173" t="inlineStr">
        <is>
          <t>KRBMB8980004</t>
        </is>
      </c>
      <c r="F173" t="inlineStr">
        <is>
          <t>울산3지구교육사업(보)</t>
        </is>
      </c>
      <c r="G173" t="inlineStr">
        <is>
          <t>주식</t>
        </is>
      </c>
      <c r="H173" t="inlineStr">
        <is>
          <t>울산3지구교육사업</t>
        </is>
      </c>
      <c r="I173" t="inlineStr">
        <is>
          <t>KRW</t>
        </is>
      </c>
      <c r="J173" t="n">
        <v>119663889.253044</v>
      </c>
    </row>
    <row r="174">
      <c r="A174" t="n">
        <v>200000297</v>
      </c>
      <c r="B174" t="inlineStr">
        <is>
          <t>키움동북아인프라전문투자형사모특별자산투자신탁제2호</t>
        </is>
      </c>
      <c r="C174" t="inlineStr">
        <is>
          <t>수익증권_0064</t>
        </is>
      </c>
      <c r="D174" t="inlineStr">
        <is>
          <t>주식</t>
        </is>
      </c>
      <c r="E174" t="inlineStr">
        <is>
          <t>KRBMB8991001</t>
        </is>
      </c>
      <c r="F174" t="inlineStr">
        <is>
          <t>울산3지구교육사업(우)</t>
        </is>
      </c>
      <c r="G174" t="inlineStr">
        <is>
          <t>주식</t>
        </is>
      </c>
      <c r="H174" t="inlineStr">
        <is>
          <t>울산3지구교육사업</t>
        </is>
      </c>
      <c r="I174" t="inlineStr">
        <is>
          <t>KRW</t>
        </is>
      </c>
      <c r="J174" t="n">
        <v>115096515.499037</v>
      </c>
    </row>
    <row r="175">
      <c r="A175" t="n">
        <v>200000297</v>
      </c>
      <c r="B175" t="inlineStr">
        <is>
          <t>키움동북아인프라전문투자형사모특별자산투자신탁제2호</t>
        </is>
      </c>
      <c r="C175" t="inlineStr">
        <is>
          <t>수익증권_0064</t>
        </is>
      </c>
      <c r="D175" t="inlineStr">
        <is>
          <t>주식</t>
        </is>
      </c>
      <c r="E175" t="inlineStr">
        <is>
          <t>KRB913300008</t>
        </is>
      </c>
      <c r="F175" t="inlineStr">
        <is>
          <t>울산청천</t>
        </is>
      </c>
      <c r="G175" t="inlineStr">
        <is>
          <t>주식</t>
        </is>
      </c>
      <c r="H175" t="inlineStr">
        <is>
          <t>울산청천</t>
        </is>
      </c>
      <c r="I175" t="inlineStr">
        <is>
          <t>KRW</t>
        </is>
      </c>
      <c r="J175" t="n">
        <v>930450916.7335041</v>
      </c>
    </row>
    <row r="176">
      <c r="A176" t="n">
        <v>200000297</v>
      </c>
      <c r="B176" t="inlineStr">
        <is>
          <t>키움동북아인프라전문투자형사모특별자산투자신탁제2호</t>
        </is>
      </c>
      <c r="C176" t="inlineStr">
        <is>
          <t>수익증권_0064</t>
        </is>
      </c>
      <c r="D176" t="inlineStr">
        <is>
          <t>주식</t>
        </is>
      </c>
      <c r="E176" t="inlineStr">
        <is>
          <t>KRB912590005</t>
        </is>
      </c>
      <c r="F176" t="inlineStr">
        <is>
          <t>육군용인관사비티엘</t>
        </is>
      </c>
      <c r="G176" t="inlineStr">
        <is>
          <t>주식</t>
        </is>
      </c>
      <c r="H176" t="inlineStr">
        <is>
          <t>육군용인관사비티엘</t>
        </is>
      </c>
      <c r="I176" t="inlineStr">
        <is>
          <t>KRW</t>
        </is>
      </c>
      <c r="J176" t="n">
        <v>769175711.531701</v>
      </c>
    </row>
    <row r="177">
      <c r="A177" t="n">
        <v>200000297</v>
      </c>
      <c r="B177" t="inlineStr">
        <is>
          <t>키움동북아인프라전문투자형사모특별자산투자신탁제2호</t>
        </is>
      </c>
      <c r="C177" t="inlineStr">
        <is>
          <t>수익증권_0064</t>
        </is>
      </c>
      <c r="D177" t="inlineStr">
        <is>
          <t>주식</t>
        </is>
      </c>
      <c r="E177" t="inlineStr">
        <is>
          <t>KRBBB3220003</t>
        </is>
      </c>
      <c r="F177" t="inlineStr">
        <is>
          <t>전농배움터지킴이(주)</t>
        </is>
      </c>
      <c r="G177" t="inlineStr">
        <is>
          <t>주식</t>
        </is>
      </c>
      <c r="H177" t="inlineStr">
        <is>
          <t>전농배움터지킴이</t>
        </is>
      </c>
      <c r="I177" t="inlineStr">
        <is>
          <t>KRW</t>
        </is>
      </c>
      <c r="J177" t="n">
        <v>1451095630.7378</v>
      </c>
    </row>
    <row r="178">
      <c r="A178" t="n">
        <v>200000297</v>
      </c>
      <c r="B178" t="inlineStr">
        <is>
          <t>키움동북아인프라전문투자형사모특별자산투자신탁제2호</t>
        </is>
      </c>
      <c r="C178" t="inlineStr">
        <is>
          <t>수익증권_0064</t>
        </is>
      </c>
      <c r="D178" t="inlineStr">
        <is>
          <t>주식</t>
        </is>
      </c>
      <c r="E178" t="inlineStr">
        <is>
          <t>KRB911850004</t>
        </is>
      </c>
      <c r="F178" t="inlineStr">
        <is>
          <t>전북동부학교관리(주)</t>
        </is>
      </c>
      <c r="G178" t="inlineStr">
        <is>
          <t>주식</t>
        </is>
      </c>
      <c r="H178" t="inlineStr">
        <is>
          <t>전북동부학교관리</t>
        </is>
      </c>
      <c r="I178" t="inlineStr">
        <is>
          <t>KRW</t>
        </is>
      </c>
      <c r="J178" t="n">
        <v>444737431.591385</v>
      </c>
    </row>
    <row r="179">
      <c r="A179" t="n">
        <v>200000297</v>
      </c>
      <c r="B179" t="inlineStr">
        <is>
          <t>키움동북아인프라전문투자형사모특별자산투자신탁제2호</t>
        </is>
      </c>
      <c r="C179" t="inlineStr">
        <is>
          <t>수익증권_0064</t>
        </is>
      </c>
      <c r="D179" t="inlineStr">
        <is>
          <t>주식</t>
        </is>
      </c>
      <c r="E179" t="inlineStr">
        <is>
          <t>KRB911840005</t>
        </is>
      </c>
      <c r="F179" t="inlineStr">
        <is>
          <t>전북서부학교관리(주)</t>
        </is>
      </c>
      <c r="G179" t="inlineStr">
        <is>
          <t>주식</t>
        </is>
      </c>
      <c r="H179" t="inlineStr">
        <is>
          <t>전북서부학교관리</t>
        </is>
      </c>
      <c r="I179" t="inlineStr">
        <is>
          <t>KRW</t>
        </is>
      </c>
      <c r="J179" t="n">
        <v>770977250.537377</v>
      </c>
    </row>
    <row r="180">
      <c r="A180" t="n">
        <v>200000297</v>
      </c>
      <c r="B180" t="inlineStr">
        <is>
          <t>키움동북아인프라전문투자형사모특별자산투자신탁제2호</t>
        </is>
      </c>
      <c r="C180" t="inlineStr">
        <is>
          <t>수익증권_0064</t>
        </is>
      </c>
      <c r="D180" t="inlineStr">
        <is>
          <t>주식</t>
        </is>
      </c>
      <c r="E180" t="inlineStr">
        <is>
          <t>KRB913200000</t>
        </is>
      </c>
      <c r="F180" t="inlineStr">
        <is>
          <t>진주청천</t>
        </is>
      </c>
      <c r="G180" t="inlineStr">
        <is>
          <t>주식</t>
        </is>
      </c>
      <c r="H180" t="inlineStr">
        <is>
          <t>진주청천</t>
        </is>
      </c>
      <c r="I180" t="inlineStr">
        <is>
          <t>KRW</t>
        </is>
      </c>
      <c r="J180" t="n">
        <v>656682142.98663</v>
      </c>
    </row>
    <row r="181">
      <c r="A181" t="n">
        <v>200000297</v>
      </c>
      <c r="B181" t="inlineStr">
        <is>
          <t>키움동북아인프라전문투자형사모특별자산투자신탁제2호</t>
        </is>
      </c>
      <c r="C181" t="inlineStr">
        <is>
          <t>수익증권_0064</t>
        </is>
      </c>
      <c r="D181" t="inlineStr">
        <is>
          <t>주식</t>
        </is>
      </c>
      <c r="E181" t="inlineStr">
        <is>
          <t>KRB910900008</t>
        </is>
      </c>
      <c r="F181" t="inlineStr">
        <is>
          <t>참교육개발</t>
        </is>
      </c>
      <c r="G181" t="inlineStr">
        <is>
          <t>주식</t>
        </is>
      </c>
      <c r="H181" t="inlineStr">
        <is>
          <t>참교육개발</t>
        </is>
      </c>
      <c r="I181" t="inlineStr">
        <is>
          <t>KRW</t>
        </is>
      </c>
      <c r="J181" t="n">
        <v>121071239.796393</v>
      </c>
    </row>
    <row r="182">
      <c r="A182" t="n">
        <v>200000297</v>
      </c>
      <c r="B182" t="inlineStr">
        <is>
          <t>키움동북아인프라전문투자형사모특별자산투자신탁제2호</t>
        </is>
      </c>
      <c r="C182" t="inlineStr">
        <is>
          <t>수익증권_0064</t>
        </is>
      </c>
      <c r="D182" t="inlineStr">
        <is>
          <t>주식</t>
        </is>
      </c>
      <c r="E182" t="inlineStr">
        <is>
          <t>KRBMB9920009</t>
        </is>
      </c>
      <c r="F182" t="inlineStr">
        <is>
          <t>창공예천</t>
        </is>
      </c>
      <c r="G182" t="inlineStr">
        <is>
          <t>주식</t>
        </is>
      </c>
      <c r="H182" t="inlineStr">
        <is>
          <t>창공예천</t>
        </is>
      </c>
      <c r="I182" t="inlineStr">
        <is>
          <t>KRW</t>
        </is>
      </c>
      <c r="J182" t="n">
        <v>548156521.112307</v>
      </c>
    </row>
    <row r="183">
      <c r="A183" t="n">
        <v>200000297</v>
      </c>
      <c r="B183" t="inlineStr">
        <is>
          <t>키움동북아인프라전문투자형사모특별자산투자신탁제2호</t>
        </is>
      </c>
      <c r="C183" t="inlineStr">
        <is>
          <t>수익증권_0064</t>
        </is>
      </c>
      <c r="D183" t="inlineStr">
        <is>
          <t>주식</t>
        </is>
      </c>
      <c r="E183" t="inlineStr">
        <is>
          <t>KRB913500003</t>
        </is>
      </c>
      <c r="F183" t="inlineStr">
        <is>
          <t>탐라문화센터관리</t>
        </is>
      </c>
      <c r="G183" t="inlineStr">
        <is>
          <t>주식</t>
        </is>
      </c>
      <c r="H183" t="inlineStr">
        <is>
          <t>탐라문화센터관리</t>
        </is>
      </c>
      <c r="I183" t="inlineStr">
        <is>
          <t>KRW</t>
        </is>
      </c>
      <c r="J183" t="n">
        <v>348677612.619901</v>
      </c>
    </row>
    <row r="184">
      <c r="A184" t="n">
        <v>200000297</v>
      </c>
      <c r="B184" t="inlineStr">
        <is>
          <t>키움동북아인프라전문투자형사모특별자산투자신탁제2호</t>
        </is>
      </c>
      <c r="C184" t="inlineStr">
        <is>
          <t>수익증권_0064</t>
        </is>
      </c>
      <c r="D184" t="inlineStr">
        <is>
          <t>주식</t>
        </is>
      </c>
      <c r="E184" t="inlineStr">
        <is>
          <t>KRB911870002</t>
        </is>
      </c>
      <c r="F184" t="inlineStr">
        <is>
          <t>푸른천안</t>
        </is>
      </c>
      <c r="G184" t="inlineStr">
        <is>
          <t>주식</t>
        </is>
      </c>
      <c r="H184" t="inlineStr">
        <is>
          <t>푸른천안</t>
        </is>
      </c>
      <c r="I184" t="inlineStr">
        <is>
          <t>KRW</t>
        </is>
      </c>
      <c r="J184" t="n">
        <v>1400699834.67849</v>
      </c>
    </row>
    <row r="185">
      <c r="A185" t="n">
        <v>200000297</v>
      </c>
      <c r="B185" t="inlineStr">
        <is>
          <t>키움동북아인프라전문투자형사모특별자산투자신탁제2호</t>
        </is>
      </c>
      <c r="C185" t="inlineStr">
        <is>
          <t>수익증권_0064</t>
        </is>
      </c>
      <c r="D185" t="inlineStr">
        <is>
          <t>주식</t>
        </is>
      </c>
      <c r="E185" t="inlineStr">
        <is>
          <t>KRB912100003</t>
        </is>
      </c>
      <c r="F185" t="inlineStr">
        <is>
          <t>희망교육(주)</t>
        </is>
      </c>
      <c r="G185" t="inlineStr">
        <is>
          <t>주식</t>
        </is>
      </c>
      <c r="H185" t="inlineStr">
        <is>
          <t>희망교육</t>
        </is>
      </c>
      <c r="I185" t="inlineStr">
        <is>
          <t>KRW</t>
        </is>
      </c>
      <c r="J185" t="n">
        <v>911389787.036785</v>
      </c>
    </row>
    <row r="186">
      <c r="A186" t="n">
        <v>200000298</v>
      </c>
      <c r="B186" t="inlineStr">
        <is>
          <t>키움동북아인프라전문투자형사모특별자산투자신탁제3호</t>
        </is>
      </c>
      <c r="C186" t="inlineStr">
        <is>
          <t>수익증권_0065</t>
        </is>
      </c>
      <c r="D186" t="inlineStr">
        <is>
          <t>대출</t>
        </is>
      </c>
      <c r="E186" t="inlineStr">
        <is>
          <t>KRMN10043002</t>
        </is>
      </c>
      <c r="F186" t="inlineStr">
        <is>
          <t>경동라이프 3B_변동</t>
        </is>
      </c>
      <c r="G186" t="inlineStr">
        <is>
          <t>대출</t>
        </is>
      </c>
      <c r="H186" t="inlineStr">
        <is>
          <t>㈜경동라이프</t>
        </is>
      </c>
      <c r="I186" t="inlineStr">
        <is>
          <t>KRW</t>
        </is>
      </c>
      <c r="J186" t="n">
        <v>3007203333.30326</v>
      </c>
      <c r="K186" t="n">
        <v>5.07</v>
      </c>
      <c r="L186" t="inlineStr">
        <is>
          <t>2028-06-30</t>
        </is>
      </c>
      <c r="M186" t="inlineStr">
        <is>
          <t>2010-04-30</t>
        </is>
      </c>
    </row>
    <row r="187">
      <c r="A187" t="n">
        <v>200000298</v>
      </c>
      <c r="B187" t="inlineStr">
        <is>
          <t>키움동북아인프라전문투자형사모특별자산투자신탁제3호</t>
        </is>
      </c>
      <c r="C187" t="inlineStr">
        <is>
          <t>수익증권_0065</t>
        </is>
      </c>
      <c r="D187" t="inlineStr">
        <is>
          <t>대출</t>
        </is>
      </c>
      <c r="E187" t="inlineStr">
        <is>
          <t>KRMN09120902</t>
        </is>
      </c>
      <c r="F187" t="inlineStr">
        <is>
          <t>경동라이프(성동여실)2_B_변동</t>
        </is>
      </c>
      <c r="G187" t="inlineStr">
        <is>
          <t>대출</t>
        </is>
      </c>
      <c r="H187" t="inlineStr">
        <is>
          <t>(주)경동라이프</t>
        </is>
      </c>
      <c r="I187" t="inlineStr">
        <is>
          <t>KRW</t>
        </is>
      </c>
      <c r="J187" t="n">
        <v>140313333.33193</v>
      </c>
      <c r="K187" t="n">
        <v>5.29</v>
      </c>
      <c r="L187" t="inlineStr">
        <is>
          <t>2028-03-31</t>
        </is>
      </c>
      <c r="M187" t="inlineStr">
        <is>
          <t>2009-12-09</t>
        </is>
      </c>
    </row>
    <row r="188">
      <c r="A188" t="n">
        <v>200000298</v>
      </c>
      <c r="B188" t="inlineStr">
        <is>
          <t>키움동북아인프라전문투자형사모특별자산투자신탁제3호</t>
        </is>
      </c>
      <c r="C188" t="inlineStr">
        <is>
          <t>수익증권_0065</t>
        </is>
      </c>
      <c r="D188" t="inlineStr">
        <is>
          <t>대출</t>
        </is>
      </c>
      <c r="E188" t="inlineStr">
        <is>
          <t>KRMN09073102</t>
        </is>
      </c>
      <c r="F188" t="inlineStr">
        <is>
          <t>경동라이프(신현고)1_B_변동</t>
        </is>
      </c>
      <c r="G188" t="inlineStr">
        <is>
          <t>대출</t>
        </is>
      </c>
      <c r="H188" t="inlineStr">
        <is>
          <t>(주)경동라이프</t>
        </is>
      </c>
      <c r="I188" t="inlineStr">
        <is>
          <t>KRW</t>
        </is>
      </c>
      <c r="J188" t="n">
        <v>71066666.66595601</v>
      </c>
      <c r="K188" t="n">
        <v>5.61</v>
      </c>
      <c r="L188" t="inlineStr">
        <is>
          <t>2027-12-31</t>
        </is>
      </c>
      <c r="M188" t="inlineStr">
        <is>
          <t>2009-07-31</t>
        </is>
      </c>
    </row>
    <row r="189">
      <c r="A189" t="n">
        <v>200000298</v>
      </c>
      <c r="B189" t="inlineStr">
        <is>
          <t>키움동북아인프라전문투자형사모특별자산투자신탁제3호</t>
        </is>
      </c>
      <c r="C189" t="inlineStr">
        <is>
          <t>수익증권_0065</t>
        </is>
      </c>
      <c r="D189" t="inlineStr">
        <is>
          <t>대출</t>
        </is>
      </c>
      <c r="E189" t="inlineStr">
        <is>
          <t>KRMN11030401</t>
        </is>
      </c>
      <c r="F189" t="inlineStr">
        <is>
          <t>울산박물관B(110304)_변동</t>
        </is>
      </c>
      <c r="G189" t="inlineStr">
        <is>
          <t>대출</t>
        </is>
      </c>
      <c r="H189" t="inlineStr">
        <is>
          <t>㈜울산박물관</t>
        </is>
      </c>
      <c r="I189" t="inlineStr">
        <is>
          <t>KRW</t>
        </is>
      </c>
      <c r="J189" t="n">
        <v>3796399999.96204</v>
      </c>
      <c r="K189" t="n">
        <v>4.77</v>
      </c>
      <c r="L189" t="inlineStr">
        <is>
          <t>2030-03-31</t>
        </is>
      </c>
      <c r="M189" t="inlineStr">
        <is>
          <t>2011-02-01</t>
        </is>
      </c>
    </row>
    <row r="190">
      <c r="A190" t="n">
        <v>200000298</v>
      </c>
      <c r="B190" t="inlineStr">
        <is>
          <t>키움동북아인프라전문투자형사모특별자산투자신탁제3호</t>
        </is>
      </c>
      <c r="C190" t="inlineStr">
        <is>
          <t>수익증권_0065</t>
        </is>
      </c>
      <c r="D190" t="inlineStr">
        <is>
          <t>대출</t>
        </is>
      </c>
      <c r="E190" t="inlineStr">
        <is>
          <t>KRMN14123101</t>
        </is>
      </c>
      <c r="F190" t="inlineStr">
        <is>
          <t>전라선철도_추가E 1-2(141230)</t>
        </is>
      </c>
      <c r="G190" t="inlineStr">
        <is>
          <t>대출</t>
        </is>
      </c>
      <c r="H190" t="inlineStr">
        <is>
          <t>전라선철도㈜</t>
        </is>
      </c>
      <c r="I190" t="inlineStr">
        <is>
          <t>KRW</t>
        </is>
      </c>
      <c r="J190" t="n">
        <v>3626999999.96373</v>
      </c>
      <c r="K190" t="n">
        <v>6.62</v>
      </c>
      <c r="L190" t="inlineStr">
        <is>
          <t>2030-09-30</t>
        </is>
      </c>
      <c r="M190" t="inlineStr">
        <is>
          <t>2014-12-31</t>
        </is>
      </c>
    </row>
    <row r="191">
      <c r="A191" t="n">
        <v>200000298</v>
      </c>
      <c r="B191" t="inlineStr">
        <is>
          <t>키움동북아인프라전문투자형사모특별자산투자신탁제3호</t>
        </is>
      </c>
      <c r="C191" t="inlineStr">
        <is>
          <t>수익증권_0065</t>
        </is>
      </c>
      <c r="D191" t="inlineStr">
        <is>
          <t>대출</t>
        </is>
      </c>
      <c r="E191" t="inlineStr">
        <is>
          <t>KRMN16062803</t>
        </is>
      </c>
      <c r="F191" t="inlineStr">
        <is>
          <t>전라선철도_추가F 2-1(141230)</t>
        </is>
      </c>
      <c r="G191" t="inlineStr">
        <is>
          <t>대출</t>
        </is>
      </c>
      <c r="H191" t="inlineStr">
        <is>
          <t>전라선철도㈜</t>
        </is>
      </c>
      <c r="I191" t="inlineStr">
        <is>
          <t>KRW</t>
        </is>
      </c>
      <c r="J191" t="n">
        <v>983999999.99016</v>
      </c>
      <c r="K191" t="n">
        <v>4.07</v>
      </c>
      <c r="L191" t="inlineStr">
        <is>
          <t>2027-09-30</t>
        </is>
      </c>
      <c r="M191" t="inlineStr">
        <is>
          <t>2016-06-28</t>
        </is>
      </c>
    </row>
    <row r="192">
      <c r="A192" t="n">
        <v>200000298</v>
      </c>
      <c r="B192" t="inlineStr">
        <is>
          <t>키움동북아인프라전문투자형사모특별자산투자신탁제3호</t>
        </is>
      </c>
      <c r="C192" t="inlineStr">
        <is>
          <t>수익증권_0065</t>
        </is>
      </c>
      <c r="D192" t="inlineStr">
        <is>
          <t>대출</t>
        </is>
      </c>
      <c r="E192" t="inlineStr">
        <is>
          <t>KRMN16062804</t>
        </is>
      </c>
      <c r="F192" t="inlineStr">
        <is>
          <t>전라선철도_추가G 2-2(141230)</t>
        </is>
      </c>
      <c r="G192" t="inlineStr">
        <is>
          <t>대출</t>
        </is>
      </c>
      <c r="H192" t="inlineStr">
        <is>
          <t>전라선철도㈜</t>
        </is>
      </c>
      <c r="I192" t="inlineStr">
        <is>
          <t>KRW</t>
        </is>
      </c>
      <c r="J192" t="n">
        <v>1390333333.31943</v>
      </c>
      <c r="K192" t="n">
        <v>7.62</v>
      </c>
      <c r="L192" t="inlineStr">
        <is>
          <t>2029-12-31</t>
        </is>
      </c>
      <c r="M192" t="inlineStr">
        <is>
          <t>2016-06-28</t>
        </is>
      </c>
    </row>
    <row r="193">
      <c r="A193" t="n">
        <v>200000298</v>
      </c>
      <c r="B193" t="inlineStr">
        <is>
          <t>키움동북아인프라전문투자형사모특별자산투자신탁제3호</t>
        </is>
      </c>
      <c r="C193" t="inlineStr">
        <is>
          <t>수익증권_0065</t>
        </is>
      </c>
      <c r="D193" t="inlineStr">
        <is>
          <t>대출</t>
        </is>
      </c>
      <c r="E193" t="inlineStr">
        <is>
          <t>KRMN12072001</t>
        </is>
      </c>
      <c r="F193" t="inlineStr">
        <is>
          <t>충무1시설B1(120720)_변동</t>
        </is>
      </c>
      <c r="G193" t="inlineStr">
        <is>
          <t>대출</t>
        </is>
      </c>
      <c r="H193" t="inlineStr">
        <is>
          <t>충무㈜</t>
        </is>
      </c>
      <c r="I193" t="inlineStr">
        <is>
          <t>KRW</t>
        </is>
      </c>
      <c r="J193" t="n">
        <v>3600666666.63066</v>
      </c>
      <c r="K193" t="n">
        <v>7.51</v>
      </c>
      <c r="L193" t="inlineStr">
        <is>
          <t>2032-03-31</t>
        </is>
      </c>
      <c r="M193" t="inlineStr">
        <is>
          <t>2012-05-08</t>
        </is>
      </c>
    </row>
    <row r="194">
      <c r="A194" t="n">
        <v>200000298</v>
      </c>
      <c r="B194" t="inlineStr">
        <is>
          <t>키움동북아인프라전문투자형사모특별자산투자신탁제3호</t>
        </is>
      </c>
      <c r="C194" t="inlineStr">
        <is>
          <t>수익증권_0065</t>
        </is>
      </c>
      <c r="D194" t="inlineStr">
        <is>
          <t>대출</t>
        </is>
      </c>
      <c r="E194" t="inlineStr">
        <is>
          <t>KRMN12120301</t>
        </is>
      </c>
      <c r="F194" t="inlineStr">
        <is>
          <t>충무2시설B-2(121203)_변동</t>
        </is>
      </c>
      <c r="G194" t="inlineStr">
        <is>
          <t>대출</t>
        </is>
      </c>
      <c r="H194" t="inlineStr">
        <is>
          <t>충무㈜</t>
        </is>
      </c>
      <c r="I194" t="inlineStr">
        <is>
          <t>KRW</t>
        </is>
      </c>
      <c r="J194" t="n">
        <v>2138999999.97861</v>
      </c>
      <c r="K194" t="n">
        <v>6.84</v>
      </c>
      <c r="L194" t="inlineStr">
        <is>
          <t>2032-09-14</t>
        </is>
      </c>
      <c r="M194" t="inlineStr">
        <is>
          <t>2012-09-14</t>
        </is>
      </c>
    </row>
    <row r="195">
      <c r="A195" t="n">
        <v>200000298</v>
      </c>
      <c r="B195" t="inlineStr">
        <is>
          <t>키움동북아인프라전문투자형사모특별자산투자신탁제3호</t>
        </is>
      </c>
      <c r="C195" t="inlineStr">
        <is>
          <t>수익증권_0065</t>
        </is>
      </c>
      <c r="D195" t="inlineStr">
        <is>
          <t>대출</t>
        </is>
      </c>
      <c r="E195" t="inlineStr">
        <is>
          <t>KRMN10033001</t>
        </is>
      </c>
      <c r="F195" t="inlineStr">
        <is>
          <t>행복한배움터_고척초B(100330)_변동</t>
        </is>
      </c>
      <c r="G195" t="inlineStr">
        <is>
          <t>대출</t>
        </is>
      </c>
      <c r="H195" t="inlineStr">
        <is>
          <t>행복한배움터(주)</t>
        </is>
      </c>
      <c r="I195" t="inlineStr">
        <is>
          <t>KRW</t>
        </is>
      </c>
      <c r="J195" t="n">
        <v>609299999.993907</v>
      </c>
      <c r="K195" t="n">
        <v>6.1</v>
      </c>
      <c r="L195" t="inlineStr">
        <is>
          <t>2029-04-09</t>
        </is>
      </c>
      <c r="M195" t="inlineStr">
        <is>
          <t>2010-01-07</t>
        </is>
      </c>
    </row>
    <row r="196">
      <c r="A196" t="n">
        <v>200000298</v>
      </c>
      <c r="B196" t="inlineStr">
        <is>
          <t>키움동북아인프라전문투자형사모특별자산투자신탁제3호</t>
        </is>
      </c>
      <c r="C196" t="inlineStr">
        <is>
          <t>수익증권_0065</t>
        </is>
      </c>
      <c r="D196" t="inlineStr">
        <is>
          <t>대출</t>
        </is>
      </c>
      <c r="E196" t="inlineStr">
        <is>
          <t>KRMN10033002</t>
        </is>
      </c>
      <c r="F196" t="inlineStr">
        <is>
          <t>행복한배움터_당중초B(100330)_변동</t>
        </is>
      </c>
      <c r="G196" t="inlineStr">
        <is>
          <t>대출</t>
        </is>
      </c>
      <c r="H196" t="inlineStr">
        <is>
          <t>행복한배움터(주)</t>
        </is>
      </c>
      <c r="I196" t="inlineStr">
        <is>
          <t>KRW</t>
        </is>
      </c>
      <c r="J196" t="n">
        <v>622799999.993772</v>
      </c>
      <c r="K196" t="n">
        <v>6.08</v>
      </c>
      <c r="L196" t="inlineStr">
        <is>
          <t>2029-04-09</t>
        </is>
      </c>
      <c r="M196" t="inlineStr">
        <is>
          <t>2010-03-01</t>
        </is>
      </c>
    </row>
    <row r="197">
      <c r="A197" t="n">
        <v>200000298</v>
      </c>
      <c r="B197" t="inlineStr">
        <is>
          <t>키움동북아인프라전문투자형사모특별자산투자신탁제3호</t>
        </is>
      </c>
      <c r="C197" t="inlineStr">
        <is>
          <t>수익증권_0065</t>
        </is>
      </c>
      <c r="D197" t="inlineStr">
        <is>
          <t>대출</t>
        </is>
      </c>
      <c r="E197" t="inlineStr">
        <is>
          <t>KRMN10020201</t>
        </is>
      </c>
      <c r="F197" t="inlineStr">
        <is>
          <t>행복한배움터_대방초B_변동</t>
        </is>
      </c>
      <c r="G197" t="inlineStr">
        <is>
          <t>대출</t>
        </is>
      </c>
      <c r="H197" t="inlineStr">
        <is>
          <t>행복한배움터(주)</t>
        </is>
      </c>
      <c r="I197" t="inlineStr">
        <is>
          <t>KRW</t>
        </is>
      </c>
      <c r="J197" t="n">
        <v>543346549.3279001</v>
      </c>
      <c r="K197" t="n">
        <v>6.31</v>
      </c>
      <c r="L197" t="inlineStr">
        <is>
          <t>2028-07-07</t>
        </is>
      </c>
      <c r="M197" t="inlineStr">
        <is>
          <t>2009-10-08</t>
        </is>
      </c>
    </row>
    <row r="198">
      <c r="A198" t="n">
        <v>200000298</v>
      </c>
      <c r="B198" t="inlineStr">
        <is>
          <t>키움동북아인프라전문투자형사모특별자산투자신탁제3호</t>
        </is>
      </c>
      <c r="C198" t="inlineStr">
        <is>
          <t>수익증권_0065</t>
        </is>
      </c>
      <c r="D198" t="inlineStr">
        <is>
          <t>대출</t>
        </is>
      </c>
      <c r="E198" t="inlineStr">
        <is>
          <t>KRMN10060401</t>
        </is>
      </c>
      <c r="F198" t="inlineStr">
        <is>
          <t>행복한배움터_세일중B(100604)_변동</t>
        </is>
      </c>
      <c r="G198" t="inlineStr">
        <is>
          <t>대출</t>
        </is>
      </c>
      <c r="H198" t="inlineStr">
        <is>
          <t>행복한배움터㈜</t>
        </is>
      </c>
      <c r="I198" t="inlineStr">
        <is>
          <t>KRW</t>
        </is>
      </c>
      <c r="J198" t="n">
        <v>586699999.994133</v>
      </c>
      <c r="K198" t="n">
        <v>5.99</v>
      </c>
      <c r="L198" t="inlineStr">
        <is>
          <t>2029-07-09</t>
        </is>
      </c>
      <c r="M198" t="inlineStr">
        <is>
          <t>2010-04-08</t>
        </is>
      </c>
    </row>
    <row r="199">
      <c r="A199" t="n">
        <v>200000298</v>
      </c>
      <c r="B199" t="inlineStr">
        <is>
          <t>키움동북아인프라전문투자형사모특별자산투자신탁제3호</t>
        </is>
      </c>
      <c r="C199" t="inlineStr">
        <is>
          <t>수익증권_0065</t>
        </is>
      </c>
      <c r="D199" t="inlineStr">
        <is>
          <t>주식</t>
        </is>
      </c>
      <c r="E199" t="inlineStr">
        <is>
          <t>KRBMB1050003</t>
        </is>
      </c>
      <c r="F199" t="inlineStr">
        <is>
          <t>(주)전북엔비텍</t>
        </is>
      </c>
      <c r="G199" t="inlineStr">
        <is>
          <t>주식</t>
        </is>
      </c>
      <c r="H199" t="inlineStr">
        <is>
          <t>전북엔비텍</t>
        </is>
      </c>
      <c r="I199" t="inlineStr">
        <is>
          <t>KRW</t>
        </is>
      </c>
      <c r="J199" t="n">
        <v>5219026680.08721</v>
      </c>
    </row>
    <row r="200">
      <c r="A200" t="n">
        <v>200000298</v>
      </c>
      <c r="B200" t="inlineStr">
        <is>
          <t>키움동북아인프라전문투자형사모특별자산투자신탁제3호</t>
        </is>
      </c>
      <c r="C200" t="inlineStr">
        <is>
          <t>수익증권_0065</t>
        </is>
      </c>
      <c r="D200" t="inlineStr">
        <is>
          <t>주식</t>
        </is>
      </c>
      <c r="E200" t="inlineStr">
        <is>
          <t>KRBMB1051001</t>
        </is>
      </c>
      <c r="F200" t="inlineStr">
        <is>
          <t>(주)전북엔비텍(우)</t>
        </is>
      </c>
      <c r="G200" t="inlineStr">
        <is>
          <t>주식</t>
        </is>
      </c>
      <c r="H200" t="inlineStr">
        <is>
          <t>전북엔비텍</t>
        </is>
      </c>
      <c r="I200" t="inlineStr">
        <is>
          <t>KRW</t>
        </is>
      </c>
      <c r="J200" t="n">
        <v>155962424.119907</v>
      </c>
    </row>
    <row r="201">
      <c r="A201" t="n">
        <v>200000298</v>
      </c>
      <c r="B201" t="inlineStr">
        <is>
          <t>키움동북아인프라전문투자형사모특별자산투자신탁제3호</t>
        </is>
      </c>
      <c r="C201" t="inlineStr">
        <is>
          <t>수익증권_0065</t>
        </is>
      </c>
      <c r="D201" t="inlineStr">
        <is>
          <t>주식</t>
        </is>
      </c>
      <c r="E201" t="inlineStr">
        <is>
          <t>KRBMB1060002</t>
        </is>
      </c>
      <c r="F201" t="inlineStr">
        <is>
          <t>경동라이프</t>
        </is>
      </c>
      <c r="G201" t="inlineStr">
        <is>
          <t>주식</t>
        </is>
      </c>
      <c r="H201" t="inlineStr">
        <is>
          <t>경동라이프</t>
        </is>
      </c>
      <c r="I201" t="inlineStr">
        <is>
          <t>KRW</t>
        </is>
      </c>
      <c r="J201" t="n">
        <v>1248905223.62578</v>
      </c>
    </row>
    <row r="202">
      <c r="A202" t="n">
        <v>200000298</v>
      </c>
      <c r="B202" t="inlineStr">
        <is>
          <t>키움동북아인프라전문투자형사모특별자산투자신탁제3호</t>
        </is>
      </c>
      <c r="C202" t="inlineStr">
        <is>
          <t>수익증권_0065</t>
        </is>
      </c>
      <c r="D202" t="inlineStr">
        <is>
          <t>주식</t>
        </is>
      </c>
      <c r="E202" t="inlineStr">
        <is>
          <t>KRBMB9900001</t>
        </is>
      </c>
      <c r="F202" t="inlineStr">
        <is>
          <t>울산박물관(주)</t>
        </is>
      </c>
      <c r="G202" t="inlineStr">
        <is>
          <t>주식</t>
        </is>
      </c>
      <c r="H202" t="inlineStr">
        <is>
          <t>울산박물관</t>
        </is>
      </c>
      <c r="I202" t="inlineStr">
        <is>
          <t>KRW</t>
        </is>
      </c>
      <c r="J202" t="n">
        <v>1016628281.1874</v>
      </c>
    </row>
    <row r="203">
      <c r="A203" t="n">
        <v>200000298</v>
      </c>
      <c r="B203" t="inlineStr">
        <is>
          <t>키움동북아인프라전문투자형사모특별자산투자신탁제3호</t>
        </is>
      </c>
      <c r="C203" t="inlineStr">
        <is>
          <t>수익증권_0065</t>
        </is>
      </c>
      <c r="D203" t="inlineStr">
        <is>
          <t>주식</t>
        </is>
      </c>
      <c r="E203" t="inlineStr">
        <is>
          <t>KRB900180001</t>
        </is>
      </c>
      <c r="F203" t="inlineStr">
        <is>
          <t>전라선철도(20160627)</t>
        </is>
      </c>
      <c r="G203" t="inlineStr">
        <is>
          <t>주식</t>
        </is>
      </c>
      <c r="H203" t="inlineStr">
        <is>
          <t>전라선철도</t>
        </is>
      </c>
      <c r="I203" t="inlineStr">
        <is>
          <t>KRW</t>
        </is>
      </c>
      <c r="J203" t="n">
        <v>1339518521.65847</v>
      </c>
    </row>
    <row r="204">
      <c r="A204" t="n">
        <v>200000298</v>
      </c>
      <c r="B204" t="inlineStr">
        <is>
          <t>키움동북아인프라전문투자형사모특별자산투자신탁제3호</t>
        </is>
      </c>
      <c r="C204" t="inlineStr">
        <is>
          <t>수익증권_0065</t>
        </is>
      </c>
      <c r="D204" t="inlineStr">
        <is>
          <t>주식</t>
        </is>
      </c>
      <c r="E204" t="inlineStr">
        <is>
          <t>KRB911700001</t>
        </is>
      </c>
      <c r="F204" t="inlineStr">
        <is>
          <t>전라선철도(주)</t>
        </is>
      </c>
      <c r="G204" t="inlineStr">
        <is>
          <t>주식</t>
        </is>
      </c>
      <c r="H204" t="inlineStr">
        <is>
          <t>전라선철도</t>
        </is>
      </c>
      <c r="I204" t="inlineStr">
        <is>
          <t>KRW</t>
        </is>
      </c>
      <c r="J204" t="n">
        <v>1770981938.92359</v>
      </c>
    </row>
    <row r="205">
      <c r="A205" t="n">
        <v>200000298</v>
      </c>
      <c r="B205" t="inlineStr">
        <is>
          <t>키움동북아인프라전문투자형사모특별자산투자신탁제3호</t>
        </is>
      </c>
      <c r="C205" t="inlineStr">
        <is>
          <t>수익증권_0065</t>
        </is>
      </c>
      <c r="D205" t="inlineStr">
        <is>
          <t>주식</t>
        </is>
      </c>
      <c r="E205" t="inlineStr">
        <is>
          <t>KRBMB1130003</t>
        </is>
      </c>
      <c r="F205" t="inlineStr">
        <is>
          <t>충무</t>
        </is>
      </c>
      <c r="G205" t="inlineStr">
        <is>
          <t>주식</t>
        </is>
      </c>
      <c r="H205" t="inlineStr">
        <is>
          <t>충무</t>
        </is>
      </c>
      <c r="I205" t="inlineStr">
        <is>
          <t>KRW</t>
        </is>
      </c>
      <c r="J205" t="n">
        <v>1843479919.80817</v>
      </c>
    </row>
    <row r="206">
      <c r="A206" t="n">
        <v>200000298</v>
      </c>
      <c r="B206" t="inlineStr">
        <is>
          <t>키움동북아인프라전문투자형사모특별자산투자신탁제3호</t>
        </is>
      </c>
      <c r="C206" t="inlineStr">
        <is>
          <t>수익증권_0065</t>
        </is>
      </c>
      <c r="D206" t="inlineStr">
        <is>
          <t>주식</t>
        </is>
      </c>
      <c r="E206" t="inlineStr">
        <is>
          <t>KRBBB3170000</t>
        </is>
      </c>
      <c r="F206" t="inlineStr">
        <is>
          <t>행복한배움터(주)</t>
        </is>
      </c>
      <c r="G206" t="inlineStr">
        <is>
          <t>주식</t>
        </is>
      </c>
      <c r="H206" t="inlineStr">
        <is>
          <t>행복한배움터</t>
        </is>
      </c>
      <c r="I206" t="inlineStr">
        <is>
          <t>KRW</t>
        </is>
      </c>
      <c r="J206" t="n">
        <v>932058969.139879</v>
      </c>
    </row>
    <row r="207">
      <c r="A207" t="n">
        <v>200000300</v>
      </c>
      <c r="B207" t="inlineStr">
        <is>
          <t>한화트라이서클인프라사모특별자산투자신탁3호</t>
        </is>
      </c>
      <c r="C207" t="inlineStr">
        <is>
          <t>수익증권_0066</t>
        </is>
      </c>
      <c r="D207" t="inlineStr">
        <is>
          <t>대출</t>
        </is>
      </c>
      <c r="E207" t="inlineStr">
        <is>
          <t>SPA213000172</t>
        </is>
      </c>
      <c r="F207" t="inlineStr">
        <is>
          <t>에스엠티환경시설투자-1</t>
        </is>
      </c>
      <c r="G207" t="inlineStr">
        <is>
          <t>대출</t>
        </is>
      </c>
      <c r="H207" t="inlineStr">
        <is>
          <t>에스엠티환경시설투자(유)</t>
        </is>
      </c>
      <c r="I207" t="inlineStr">
        <is>
          <t>KRW</t>
        </is>
      </c>
      <c r="J207" t="n">
        <v>10036799999.5985</v>
      </c>
      <c r="K207" t="n">
        <v>5.41</v>
      </c>
      <c r="L207" t="inlineStr">
        <is>
          <t>2028-04-07</t>
        </is>
      </c>
      <c r="M207" t="inlineStr">
        <is>
          <t>2017-10-10</t>
        </is>
      </c>
    </row>
    <row r="208">
      <c r="A208" t="n">
        <v>200000301</v>
      </c>
      <c r="B208" t="inlineStr">
        <is>
          <t>한화환경사랑인프라사모특별자산투자신탁1호</t>
        </is>
      </c>
      <c r="C208" t="inlineStr">
        <is>
          <t>수익증권_0067</t>
        </is>
      </c>
      <c r="D208" t="inlineStr">
        <is>
          <t>대출</t>
        </is>
      </c>
      <c r="E208" t="inlineStr">
        <is>
          <t>SPA213000041</t>
        </is>
      </c>
      <c r="F208" t="inlineStr">
        <is>
          <t>포항맑은물(주)변동금리II(1차)</t>
        </is>
      </c>
      <c r="G208" t="inlineStr">
        <is>
          <t>대출</t>
        </is>
      </c>
      <c r="H208" t="inlineStr">
        <is>
          <t>포항맑은물</t>
        </is>
      </c>
      <c r="I208" t="inlineStr">
        <is>
          <t>KRW</t>
        </is>
      </c>
      <c r="J208" t="n">
        <v>8081677434</v>
      </c>
      <c r="K208" t="n">
        <v>4.98</v>
      </c>
      <c r="L208" t="inlineStr">
        <is>
          <t>2034-03-31</t>
        </is>
      </c>
      <c r="M208" t="inlineStr">
        <is>
          <t>2014-07-30</t>
        </is>
      </c>
    </row>
    <row r="209">
      <c r="A209" t="n">
        <v>200000301</v>
      </c>
      <c r="B209" t="inlineStr">
        <is>
          <t>한화환경사랑인프라사모특별자산투자신탁1호</t>
        </is>
      </c>
      <c r="C209" t="inlineStr">
        <is>
          <t>수익증권_0067</t>
        </is>
      </c>
      <c r="D209" t="inlineStr">
        <is>
          <t>주식</t>
        </is>
      </c>
      <c r="E209" t="inlineStr">
        <is>
          <t>KRBHY0080003</t>
        </is>
      </c>
      <c r="F209" t="inlineStr">
        <is>
          <t>포항맑은물</t>
        </is>
      </c>
      <c r="G209" t="inlineStr">
        <is>
          <t>주식</t>
        </is>
      </c>
      <c r="H209" t="inlineStr">
        <is>
          <t>포항맑은물</t>
        </is>
      </c>
      <c r="I209" t="inlineStr">
        <is>
          <t>KRW</t>
        </is>
      </c>
      <c r="J209" t="n">
        <v>442602331.2456</v>
      </c>
    </row>
    <row r="210">
      <c r="A210" t="n">
        <v>200000302</v>
      </c>
      <c r="B210" t="inlineStr">
        <is>
          <t>한화LTI인프라사모특별자산투자신탁1호</t>
        </is>
      </c>
      <c r="C210" t="inlineStr">
        <is>
          <t>수익증권_0068</t>
        </is>
      </c>
      <c r="D210" t="inlineStr">
        <is>
          <t>대출</t>
        </is>
      </c>
      <c r="E210" t="inlineStr">
        <is>
          <t>SPA213000037</t>
        </is>
      </c>
      <c r="F210" t="inlineStr">
        <is>
          <t>(주)가평양평지킴이BTL(1차)</t>
        </is>
      </c>
      <c r="G210" t="inlineStr">
        <is>
          <t>대출</t>
        </is>
      </c>
      <c r="H210" t="inlineStr">
        <is>
          <t>가평양평지킴이</t>
        </is>
      </c>
      <c r="I210" t="inlineStr">
        <is>
          <t>KRW</t>
        </is>
      </c>
      <c r="J210" t="n">
        <v>589432112.932543</v>
      </c>
      <c r="K210" t="n">
        <v>4.79</v>
      </c>
      <c r="L210" t="inlineStr">
        <is>
          <t>2032-04-05</t>
        </is>
      </c>
      <c r="M210" t="inlineStr">
        <is>
          <t>2014-03-17</t>
        </is>
      </c>
    </row>
    <row r="211">
      <c r="A211" t="n">
        <v>200000302</v>
      </c>
      <c r="B211" t="inlineStr">
        <is>
          <t>한화LTI인프라사모특별자산투자신탁1호</t>
        </is>
      </c>
      <c r="C211" t="inlineStr">
        <is>
          <t>수익증권_0068</t>
        </is>
      </c>
      <c r="D211" t="inlineStr">
        <is>
          <t>대출</t>
        </is>
      </c>
      <c r="E211" t="inlineStr">
        <is>
          <t>SPA213000030</t>
        </is>
      </c>
      <c r="F211" t="inlineStr">
        <is>
          <t>(주)기술교육지킴이변동(TR.A)</t>
        </is>
      </c>
      <c r="G211" t="inlineStr">
        <is>
          <t>대출</t>
        </is>
      </c>
      <c r="H211" t="inlineStr">
        <is>
          <t>기술교육지킴이</t>
        </is>
      </c>
      <c r="I211" t="inlineStr">
        <is>
          <t>KRW</t>
        </is>
      </c>
      <c r="J211" t="n">
        <v>19729799997.742</v>
      </c>
      <c r="K211" t="n">
        <v>4.3</v>
      </c>
      <c r="L211" t="inlineStr">
        <is>
          <t>2033-07-03</t>
        </is>
      </c>
      <c r="M211" t="inlineStr">
        <is>
          <t>2013-12-24</t>
        </is>
      </c>
    </row>
    <row r="212">
      <c r="A212" t="n">
        <v>200000302</v>
      </c>
      <c r="B212" t="inlineStr">
        <is>
          <t>한화LTI인프라사모특별자산투자신탁1호</t>
        </is>
      </c>
      <c r="C212" t="inlineStr">
        <is>
          <t>수익증권_0068</t>
        </is>
      </c>
      <c r="D212" t="inlineStr">
        <is>
          <t>대출</t>
        </is>
      </c>
      <c r="E212" t="inlineStr">
        <is>
          <t>SPA213000042</t>
        </is>
      </c>
      <c r="F212" t="inlineStr">
        <is>
          <t>(주)기술교육지킴이변동(TR.B)</t>
        </is>
      </c>
      <c r="G212" t="inlineStr">
        <is>
          <t>대출</t>
        </is>
      </c>
      <c r="H212" t="inlineStr">
        <is>
          <t>기술교육지킴이</t>
        </is>
      </c>
      <c r="I212" t="inlineStr">
        <is>
          <t>KRW</t>
        </is>
      </c>
      <c r="J212" t="n">
        <v>7855199999.10102</v>
      </c>
      <c r="K212" t="n">
        <v>4.904</v>
      </c>
      <c r="L212" t="inlineStr">
        <is>
          <t>2033-10-03</t>
        </is>
      </c>
      <c r="M212" t="inlineStr">
        <is>
          <t>2014-08-08</t>
        </is>
      </c>
    </row>
    <row r="213">
      <c r="A213" t="n">
        <v>200000302</v>
      </c>
      <c r="B213" t="inlineStr">
        <is>
          <t>한화LTI인프라사모특별자산투자신탁1호</t>
        </is>
      </c>
      <c r="C213" t="inlineStr">
        <is>
          <t>수익증권_0068</t>
        </is>
      </c>
      <c r="D213" t="inlineStr">
        <is>
          <t>대출</t>
        </is>
      </c>
      <c r="E213" t="inlineStr">
        <is>
          <t>SPA213000025</t>
        </is>
      </c>
      <c r="F213" t="inlineStr">
        <is>
          <t>(주)대양해군 변동금리(1차)</t>
        </is>
      </c>
      <c r="G213" t="inlineStr">
        <is>
          <t>대출</t>
        </is>
      </c>
      <c r="H213" t="inlineStr">
        <is>
          <t>대양해군</t>
        </is>
      </c>
      <c r="I213" t="inlineStr">
        <is>
          <t>KRW</t>
        </is>
      </c>
      <c r="J213" t="n">
        <v>45818099994.7564</v>
      </c>
      <c r="K213" t="n">
        <v>5.178</v>
      </c>
      <c r="L213" t="inlineStr">
        <is>
          <t>2032-10-04</t>
        </is>
      </c>
      <c r="M213" t="inlineStr">
        <is>
          <t>2013-07-25</t>
        </is>
      </c>
    </row>
    <row r="214">
      <c r="A214" t="n">
        <v>200000302</v>
      </c>
      <c r="B214" t="inlineStr">
        <is>
          <t>한화LTI인프라사모특별자산투자신탁1호</t>
        </is>
      </c>
      <c r="C214" t="inlineStr">
        <is>
          <t>수익증권_0068</t>
        </is>
      </c>
      <c r="D214" t="inlineStr">
        <is>
          <t>대출</t>
        </is>
      </c>
      <c r="E214" t="inlineStr">
        <is>
          <t>SPA213000020</t>
        </is>
      </c>
      <c r="F214" t="inlineStr">
        <is>
          <t>(주)선진계룡관리 변동금리1차</t>
        </is>
      </c>
      <c r="G214" t="inlineStr">
        <is>
          <t>대출</t>
        </is>
      </c>
      <c r="H214" t="inlineStr">
        <is>
          <t>선진계룡관리</t>
        </is>
      </c>
      <c r="I214" t="inlineStr">
        <is>
          <t>KRW</t>
        </is>
      </c>
      <c r="J214" t="n">
        <v>30183299996.5457</v>
      </c>
      <c r="K214" t="n">
        <v>4.296</v>
      </c>
      <c r="L214" t="inlineStr">
        <is>
          <t>2032-10-04</t>
        </is>
      </c>
      <c r="M214" t="inlineStr">
        <is>
          <t>2013-04-19</t>
        </is>
      </c>
    </row>
    <row r="215">
      <c r="A215" t="n">
        <v>200000302</v>
      </c>
      <c r="B215" t="inlineStr">
        <is>
          <t>한화LTI인프라사모특별자산투자신탁1호</t>
        </is>
      </c>
      <c r="C215" t="inlineStr">
        <is>
          <t>수익증권_0068</t>
        </is>
      </c>
      <c r="D215" t="inlineStr">
        <is>
          <t>대출</t>
        </is>
      </c>
      <c r="E215" t="inlineStr">
        <is>
          <t>SPA213000035</t>
        </is>
      </c>
      <c r="F215" t="inlineStr">
        <is>
          <t>(주)양구관사(변동1차)</t>
        </is>
      </c>
      <c r="G215" t="inlineStr">
        <is>
          <t>대출</t>
        </is>
      </c>
      <c r="H215" t="inlineStr">
        <is>
          <t>양구관사관리</t>
        </is>
      </c>
      <c r="I215" t="inlineStr">
        <is>
          <t>KRW</t>
        </is>
      </c>
      <c r="J215" t="n">
        <v>29154599996.6634</v>
      </c>
      <c r="K215" t="n">
        <v>5.923</v>
      </c>
      <c r="L215" t="inlineStr">
        <is>
          <t>2033-07-03</t>
        </is>
      </c>
      <c r="M215" t="inlineStr">
        <is>
          <t>2014-01-10</t>
        </is>
      </c>
    </row>
    <row r="216">
      <c r="A216" t="n">
        <v>200000302</v>
      </c>
      <c r="B216" t="inlineStr">
        <is>
          <t>한화LTI인프라사모특별자산투자신탁1호</t>
        </is>
      </c>
      <c r="C216" t="inlineStr">
        <is>
          <t>수익증권_0068</t>
        </is>
      </c>
      <c r="D216" t="inlineStr">
        <is>
          <t>대출</t>
        </is>
      </c>
      <c r="E216" t="inlineStr">
        <is>
          <t>SPA213000013</t>
        </is>
      </c>
      <c r="F216" t="inlineStr">
        <is>
          <t>가평양평지킴이(주)변동금리대출</t>
        </is>
      </c>
      <c r="G216" t="inlineStr">
        <is>
          <t>대출</t>
        </is>
      </c>
      <c r="H216" t="inlineStr">
        <is>
          <t>가평양평지킴이</t>
        </is>
      </c>
      <c r="I216" t="inlineStr">
        <is>
          <t>KRW</t>
        </is>
      </c>
      <c r="J216" t="n">
        <v>22702567884.4018</v>
      </c>
      <c r="K216" t="n">
        <v>4.79</v>
      </c>
      <c r="L216" t="inlineStr">
        <is>
          <t>2032-04-05</t>
        </is>
      </c>
      <c r="M216" t="inlineStr">
        <is>
          <t>2012-06-20</t>
        </is>
      </c>
    </row>
    <row r="217">
      <c r="A217" t="n">
        <v>200000302</v>
      </c>
      <c r="B217" t="inlineStr">
        <is>
          <t>한화LTI인프라사모특별자산투자신탁1호</t>
        </is>
      </c>
      <c r="C217" t="inlineStr">
        <is>
          <t>수익증권_0068</t>
        </is>
      </c>
      <c r="D217" t="inlineStr">
        <is>
          <t>대출</t>
        </is>
      </c>
      <c r="E217" t="inlineStr">
        <is>
          <t>SPA213000015</t>
        </is>
      </c>
      <c r="F217" t="inlineStr">
        <is>
          <t>대구보라매(변동금리대출금)-1</t>
        </is>
      </c>
      <c r="G217" t="inlineStr">
        <is>
          <t>대출</t>
        </is>
      </c>
      <c r="H217" t="inlineStr">
        <is>
          <t>대구보라매</t>
        </is>
      </c>
      <c r="I217" t="inlineStr">
        <is>
          <t>KRW</t>
        </is>
      </c>
      <c r="J217" t="n">
        <v>11175299998.721</v>
      </c>
      <c r="K217" t="n">
        <v>5.21</v>
      </c>
      <c r="L217" t="inlineStr">
        <is>
          <t>2032-07-05</t>
        </is>
      </c>
      <c r="M217" t="inlineStr">
        <is>
          <t>2012-10-02</t>
        </is>
      </c>
    </row>
    <row r="218">
      <c r="A218" t="n">
        <v>200000302</v>
      </c>
      <c r="B218" t="inlineStr">
        <is>
          <t>한화LTI인프라사모특별자산투자신탁1호</t>
        </is>
      </c>
      <c r="C218" t="inlineStr">
        <is>
          <t>수익증권_0068</t>
        </is>
      </c>
      <c r="D218" t="inlineStr">
        <is>
          <t>대출</t>
        </is>
      </c>
      <c r="E218" t="inlineStr">
        <is>
          <t>SPA213000017</t>
        </is>
      </c>
      <c r="F218" t="inlineStr">
        <is>
          <t>대한(채권수익130213-8차)</t>
        </is>
      </c>
      <c r="G218" t="inlineStr">
        <is>
          <t>대출</t>
        </is>
      </c>
      <c r="H218" t="inlineStr">
        <is>
          <t>대한</t>
        </is>
      </c>
      <c r="I218" t="inlineStr">
        <is>
          <t>KRW</t>
        </is>
      </c>
      <c r="J218" t="n">
        <v>8020529999.08209</v>
      </c>
      <c r="K218" t="n">
        <v>4.33</v>
      </c>
      <c r="L218" t="inlineStr">
        <is>
          <t>2031-09-30</t>
        </is>
      </c>
      <c r="M218" t="inlineStr">
        <is>
          <t>2013-02-13</t>
        </is>
      </c>
    </row>
    <row r="219">
      <c r="A219" t="n">
        <v>200000302</v>
      </c>
      <c r="B219" t="inlineStr">
        <is>
          <t>한화LTI인프라사모특별자산투자신탁1호</t>
        </is>
      </c>
      <c r="C219" t="inlineStr">
        <is>
          <t>수익증권_0068</t>
        </is>
      </c>
      <c r="D219" t="inlineStr">
        <is>
          <t>대출</t>
        </is>
      </c>
      <c r="E219" t="inlineStr">
        <is>
          <t>SPA213000018</t>
        </is>
      </c>
      <c r="F219" t="inlineStr">
        <is>
          <t>안양성우(주)(20130327-대환)</t>
        </is>
      </c>
      <c r="G219" t="inlineStr">
        <is>
          <t>대출</t>
        </is>
      </c>
      <c r="H219" t="inlineStr">
        <is>
          <t>안양성우</t>
        </is>
      </c>
      <c r="I219" t="inlineStr">
        <is>
          <t>KRW</t>
        </is>
      </c>
      <c r="J219" t="n">
        <v>21374099997.5539</v>
      </c>
      <c r="K219" t="n">
        <v>5.546</v>
      </c>
      <c r="L219" t="inlineStr">
        <is>
          <t>2032-11-05</t>
        </is>
      </c>
      <c r="M219" t="inlineStr">
        <is>
          <t>2014-07-03</t>
        </is>
      </c>
    </row>
    <row r="220">
      <c r="A220" t="n">
        <v>200000302</v>
      </c>
      <c r="B220" t="inlineStr">
        <is>
          <t>한화LTI인프라사모특별자산투자신탁1호</t>
        </is>
      </c>
      <c r="C220" t="inlineStr">
        <is>
          <t>수익증권_0068</t>
        </is>
      </c>
      <c r="D220" t="inlineStr">
        <is>
          <t>주식</t>
        </is>
      </c>
      <c r="E220" t="inlineStr">
        <is>
          <t>KRBBB9490006</t>
        </is>
      </c>
      <c r="F220" t="inlineStr">
        <is>
          <t>기술교육지킴이</t>
        </is>
      </c>
      <c r="G220" t="inlineStr">
        <is>
          <t>주식</t>
        </is>
      </c>
      <c r="H220" t="inlineStr">
        <is>
          <t>기술교육지킴이</t>
        </is>
      </c>
      <c r="I220" t="inlineStr">
        <is>
          <t>KRW</t>
        </is>
      </c>
      <c r="J220" t="n">
        <v>181968689.744605</v>
      </c>
    </row>
    <row r="221">
      <c r="A221" t="n">
        <v>200000302</v>
      </c>
      <c r="B221" t="inlineStr">
        <is>
          <t>한화LTI인프라사모특별자산투자신탁1호</t>
        </is>
      </c>
      <c r="C221" t="inlineStr">
        <is>
          <t>수익증권_0068</t>
        </is>
      </c>
      <c r="D221" t="inlineStr">
        <is>
          <t>주식</t>
        </is>
      </c>
      <c r="E221" t="inlineStr">
        <is>
          <t>KR7HJ0250005</t>
        </is>
      </c>
      <c r="F221" t="inlineStr">
        <is>
          <t>대구보라매㈜</t>
        </is>
      </c>
      <c r="G221" t="inlineStr">
        <is>
          <t>주식</t>
        </is>
      </c>
      <c r="H221" t="inlineStr">
        <is>
          <t>대구보라매</t>
        </is>
      </c>
      <c r="I221" t="inlineStr">
        <is>
          <t>KRW</t>
        </is>
      </c>
      <c r="J221" t="n">
        <v>132802233.453192</v>
      </c>
    </row>
    <row r="222">
      <c r="A222" t="n">
        <v>200000302</v>
      </c>
      <c r="B222" t="inlineStr">
        <is>
          <t>한화LTI인프라사모특별자산투자신탁1호</t>
        </is>
      </c>
      <c r="C222" t="inlineStr">
        <is>
          <t>수익증권_0068</t>
        </is>
      </c>
      <c r="D222" t="inlineStr">
        <is>
          <t>주식</t>
        </is>
      </c>
      <c r="E222" t="inlineStr">
        <is>
          <t>KRBBB9420003</t>
        </is>
      </c>
      <c r="F222" t="inlineStr">
        <is>
          <t>대양해군</t>
        </is>
      </c>
      <c r="G222" t="inlineStr">
        <is>
          <t>주식</t>
        </is>
      </c>
      <c r="H222" t="inlineStr">
        <is>
          <t>대양해군</t>
        </is>
      </c>
      <c r="I222" t="inlineStr">
        <is>
          <t>KRW</t>
        </is>
      </c>
      <c r="J222" t="n">
        <v>424331783.951168</v>
      </c>
    </row>
    <row r="223">
      <c r="A223" t="n">
        <v>200000302</v>
      </c>
      <c r="B223" t="inlineStr">
        <is>
          <t>한화LTI인프라사모특별자산투자신탁1호</t>
        </is>
      </c>
      <c r="C223" t="inlineStr">
        <is>
          <t>수익증권_0068</t>
        </is>
      </c>
      <c r="D223" t="inlineStr">
        <is>
          <t>주식</t>
        </is>
      </c>
      <c r="E223" t="inlineStr">
        <is>
          <t>KRBBB9440001</t>
        </is>
      </c>
      <c r="F223" t="inlineStr">
        <is>
          <t>선진계룡관리</t>
        </is>
      </c>
      <c r="G223" t="inlineStr">
        <is>
          <t>주식</t>
        </is>
      </c>
      <c r="H223" t="inlineStr">
        <is>
          <t>선진계룡관리</t>
        </is>
      </c>
      <c r="I223" t="inlineStr">
        <is>
          <t>KRW</t>
        </is>
      </c>
      <c r="J223" t="n">
        <v>124454365.264147</v>
      </c>
    </row>
    <row r="224">
      <c r="A224" t="n">
        <v>200000302</v>
      </c>
      <c r="B224" t="inlineStr">
        <is>
          <t>한화LTI인프라사모특별자산투자신탁1호</t>
        </is>
      </c>
      <c r="C224" t="inlineStr">
        <is>
          <t>수익증권_0068</t>
        </is>
      </c>
      <c r="D224" t="inlineStr">
        <is>
          <t>주식</t>
        </is>
      </c>
      <c r="E224" t="inlineStr">
        <is>
          <t>KRBBB9450000</t>
        </is>
      </c>
      <c r="F224" t="inlineStr">
        <is>
          <t>양구관사관리㈜</t>
        </is>
      </c>
      <c r="G224" t="inlineStr">
        <is>
          <t>주식</t>
        </is>
      </c>
      <c r="H224" t="inlineStr">
        <is>
          <t>양구관사관리</t>
        </is>
      </c>
      <c r="I224" t="inlineStr">
        <is>
          <t>KRW</t>
        </is>
      </c>
      <c r="J224" t="n">
        <v>277220789.498654</v>
      </c>
    </row>
    <row r="225">
      <c r="A225" t="n">
        <v>200000304</v>
      </c>
      <c r="B225" t="inlineStr">
        <is>
          <t>한화트라이서클인프라사모특별자산투자신탁1호</t>
        </is>
      </c>
      <c r="C225" t="inlineStr">
        <is>
          <t>수익증권_0069</t>
        </is>
      </c>
      <c r="D225" t="inlineStr">
        <is>
          <t>대출</t>
        </is>
      </c>
      <c r="E225" t="inlineStr">
        <is>
          <t>SPA213000176</t>
        </is>
      </c>
      <c r="F225" t="inlineStr">
        <is>
          <t>경기화성학당(7차)</t>
        </is>
      </c>
      <c r="G225" t="inlineStr">
        <is>
          <t>대출</t>
        </is>
      </c>
      <c r="H225" t="inlineStr">
        <is>
          <t>경기화성학당(주)</t>
        </is>
      </c>
      <c r="I225" t="inlineStr">
        <is>
          <t>KRW</t>
        </is>
      </c>
      <c r="J225" t="n">
        <v>1430399989.15042</v>
      </c>
      <c r="K225" t="n">
        <v>4.05</v>
      </c>
      <c r="L225" t="inlineStr">
        <is>
          <t>2030-01-03</t>
        </is>
      </c>
      <c r="M225" t="inlineStr">
        <is>
          <t>2010-06-08</t>
        </is>
      </c>
    </row>
    <row r="226">
      <c r="A226" t="n">
        <v>200000304</v>
      </c>
      <c r="B226" t="inlineStr">
        <is>
          <t>한화트라이서클인프라사모특별자산투자신탁1호</t>
        </is>
      </c>
      <c r="C226" t="inlineStr">
        <is>
          <t>수익증권_0069</t>
        </is>
      </c>
      <c r="D226" t="inlineStr">
        <is>
          <t>대출</t>
        </is>
      </c>
      <c r="E226" t="inlineStr">
        <is>
          <t>SPA213000174</t>
        </is>
      </c>
      <c r="F226" t="inlineStr">
        <is>
          <t>경기화성학당(주) 대출채권(변)</t>
        </is>
      </c>
      <c r="G226" t="inlineStr">
        <is>
          <t>대출</t>
        </is>
      </c>
      <c r="H226" t="inlineStr">
        <is>
          <t>경기화성학당(주)</t>
        </is>
      </c>
      <c r="I226" t="inlineStr">
        <is>
          <t>KRW</t>
        </is>
      </c>
      <c r="J226" t="n">
        <v>7226799945.18472</v>
      </c>
      <c r="K226" t="n">
        <v>4.28</v>
      </c>
      <c r="L226" t="inlineStr">
        <is>
          <t>2030-01-03</t>
        </is>
      </c>
      <c r="M226" t="inlineStr">
        <is>
          <t>2010-04-22</t>
        </is>
      </c>
    </row>
    <row r="227">
      <c r="A227" t="n">
        <v>200000304</v>
      </c>
      <c r="B227" t="inlineStr">
        <is>
          <t>한화트라이서클인프라사모특별자산투자신탁1호</t>
        </is>
      </c>
      <c r="C227" t="inlineStr">
        <is>
          <t>수익증권_0069</t>
        </is>
      </c>
      <c r="D227" t="inlineStr">
        <is>
          <t>대출</t>
        </is>
      </c>
      <c r="E227" t="inlineStr">
        <is>
          <t>SPA213000002</t>
        </is>
      </c>
      <c r="F227" t="inlineStr">
        <is>
          <t>경북교육관리(주)변동금리B</t>
        </is>
      </c>
      <c r="G227" t="inlineStr">
        <is>
          <t>대출</t>
        </is>
      </c>
      <c r="H227" t="inlineStr">
        <is>
          <t>경북교육관리주식회사</t>
        </is>
      </c>
      <c r="I227" t="inlineStr">
        <is>
          <t>KRW</t>
        </is>
      </c>
      <c r="J227" t="n">
        <v>2346399982.20256</v>
      </c>
      <c r="K227" t="n">
        <v>4.69</v>
      </c>
      <c r="L227" t="inlineStr">
        <is>
          <t>2031-01-03</t>
        </is>
      </c>
      <c r="M227" t="inlineStr">
        <is>
          <t>2011-02-09</t>
        </is>
      </c>
    </row>
    <row r="228">
      <c r="A228" t="n">
        <v>200000304</v>
      </c>
      <c r="B228" t="inlineStr">
        <is>
          <t>한화트라이서클인프라사모특별자산투자신탁1호</t>
        </is>
      </c>
      <c r="C228" t="inlineStr">
        <is>
          <t>수익증권_0069</t>
        </is>
      </c>
      <c r="D228" t="inlineStr">
        <is>
          <t>대출</t>
        </is>
      </c>
      <c r="E228" t="inlineStr">
        <is>
          <t>SPA213000173</t>
        </is>
      </c>
      <c r="F228" t="inlineStr">
        <is>
          <t>경북교육관리A</t>
        </is>
      </c>
      <c r="G228" t="inlineStr">
        <is>
          <t>대출</t>
        </is>
      </c>
      <c r="H228" t="inlineStr">
        <is>
          <t>경북교육관리주식회사</t>
        </is>
      </c>
      <c r="I228" t="inlineStr">
        <is>
          <t>KRW</t>
        </is>
      </c>
      <c r="J228" t="n">
        <v>6361999951.74423</v>
      </c>
      <c r="K228" t="n">
        <v>4.13</v>
      </c>
      <c r="L228" t="inlineStr">
        <is>
          <t>2030-01-03</t>
        </is>
      </c>
      <c r="M228" t="inlineStr">
        <is>
          <t>2010-04-29</t>
        </is>
      </c>
    </row>
    <row r="229">
      <c r="A229" t="n">
        <v>200000304</v>
      </c>
      <c r="B229" t="inlineStr">
        <is>
          <t>한화트라이서클인프라사모특별자산투자신탁1호</t>
        </is>
      </c>
      <c r="C229" t="inlineStr">
        <is>
          <t>수익증권_0069</t>
        </is>
      </c>
      <c r="D229" t="inlineStr">
        <is>
          <t>대출</t>
        </is>
      </c>
      <c r="E229" t="inlineStr">
        <is>
          <t>SPA213000175</t>
        </is>
      </c>
      <c r="F229" t="inlineStr">
        <is>
          <t>김포학교관리 대출채권(변1차)</t>
        </is>
      </c>
      <c r="G229" t="inlineStr">
        <is>
          <t>대출</t>
        </is>
      </c>
      <c r="H229" t="inlineStr">
        <is>
          <t>김포학교관리(주)</t>
        </is>
      </c>
      <c r="I229" t="inlineStr">
        <is>
          <t>KRW</t>
        </is>
      </c>
      <c r="J229" t="n">
        <v>9543199927.61483</v>
      </c>
      <c r="K229" t="n">
        <v>4.32</v>
      </c>
      <c r="L229" t="inlineStr">
        <is>
          <t>2029-10-04</t>
        </is>
      </c>
      <c r="M229" t="inlineStr">
        <is>
          <t>2010-04-29</t>
        </is>
      </c>
    </row>
    <row r="230">
      <c r="A230" t="n">
        <v>200000304</v>
      </c>
      <c r="B230" t="inlineStr">
        <is>
          <t>한화트라이서클인프라사모특별자산투자신탁1호</t>
        </is>
      </c>
      <c r="C230" t="inlineStr">
        <is>
          <t>수익증권_0069</t>
        </is>
      </c>
      <c r="D230" t="inlineStr">
        <is>
          <t>대출</t>
        </is>
      </c>
      <c r="E230" t="inlineStr">
        <is>
          <t>SPA213000004</t>
        </is>
      </c>
      <c r="F230" t="inlineStr">
        <is>
          <t>마루교육㈜ 변동금리대출 Tr.A</t>
        </is>
      </c>
      <c r="G230" t="inlineStr">
        <is>
          <t>대출</t>
        </is>
      </c>
      <c r="H230" t="inlineStr">
        <is>
          <t>(주)마루교육</t>
        </is>
      </c>
      <c r="I230" t="inlineStr">
        <is>
          <t>KRW</t>
        </is>
      </c>
      <c r="J230" t="n">
        <v>1462399988.9077</v>
      </c>
      <c r="K230" t="n">
        <v>3.09</v>
      </c>
      <c r="L230" t="inlineStr">
        <is>
          <t>2030-10-04</t>
        </is>
      </c>
      <c r="M230" t="inlineStr">
        <is>
          <t>2011-11-11</t>
        </is>
      </c>
    </row>
    <row r="231">
      <c r="A231" t="n">
        <v>200000304</v>
      </c>
      <c r="B231" t="inlineStr">
        <is>
          <t>한화트라이서클인프라사모특별자산투자신탁1호</t>
        </is>
      </c>
      <c r="C231" t="inlineStr">
        <is>
          <t>수익증권_0069</t>
        </is>
      </c>
      <c r="D231" t="inlineStr">
        <is>
          <t>대출</t>
        </is>
      </c>
      <c r="E231" t="inlineStr">
        <is>
          <t>SPA213000005</t>
        </is>
      </c>
      <c r="F231" t="inlineStr">
        <is>
          <t>마루교육㈜ 변동금리대출 Tr.B</t>
        </is>
      </c>
      <c r="G231" t="inlineStr">
        <is>
          <t>대출</t>
        </is>
      </c>
      <c r="H231" t="inlineStr">
        <is>
          <t>(주)마루교육</t>
        </is>
      </c>
      <c r="I231" t="inlineStr">
        <is>
          <t>KRW</t>
        </is>
      </c>
      <c r="J231" t="n">
        <v>2435999981.52294</v>
      </c>
      <c r="K231" t="n">
        <v>3.2</v>
      </c>
      <c r="L231" t="inlineStr">
        <is>
          <t>2030-10-04</t>
        </is>
      </c>
      <c r="M231" t="inlineStr">
        <is>
          <t>2011-11-11</t>
        </is>
      </c>
    </row>
    <row r="232">
      <c r="A232" t="n">
        <v>200000304</v>
      </c>
      <c r="B232" t="inlineStr">
        <is>
          <t>한화트라이서클인프라사모특별자산투자신탁1호</t>
        </is>
      </c>
      <c r="C232" t="inlineStr">
        <is>
          <t>수익증권_0069</t>
        </is>
      </c>
      <c r="D232" t="inlineStr">
        <is>
          <t>대출</t>
        </is>
      </c>
      <c r="E232" t="inlineStr">
        <is>
          <t>SPA213000006</t>
        </is>
      </c>
      <c r="F232" t="inlineStr">
        <is>
          <t>마루교육㈜ 변동금리대출 Tr.C</t>
        </is>
      </c>
      <c r="G232" t="inlineStr">
        <is>
          <t>대출</t>
        </is>
      </c>
      <c r="H232" t="inlineStr">
        <is>
          <t>(주)마루교육</t>
        </is>
      </c>
      <c r="I232" t="inlineStr">
        <is>
          <t>KRW</t>
        </is>
      </c>
      <c r="J232" t="n">
        <v>3742399971.6139</v>
      </c>
      <c r="K232" t="n">
        <v>3.26</v>
      </c>
      <c r="L232" t="inlineStr">
        <is>
          <t>2031-04-03</t>
        </is>
      </c>
      <c r="M232" t="inlineStr">
        <is>
          <t>2011-11-11</t>
        </is>
      </c>
    </row>
    <row r="233">
      <c r="A233" t="n">
        <v>200000304</v>
      </c>
      <c r="B233" t="inlineStr">
        <is>
          <t>한화트라이서클인프라사모특별자산투자신탁1호</t>
        </is>
      </c>
      <c r="C233" t="inlineStr">
        <is>
          <t>수익증권_0069</t>
        </is>
      </c>
      <c r="D233" t="inlineStr">
        <is>
          <t>대출</t>
        </is>
      </c>
      <c r="E233" t="inlineStr">
        <is>
          <t>SPA213000008</t>
        </is>
      </c>
      <c r="F233" t="inlineStr">
        <is>
          <t>마루교육㈜ 변동금리대출 Tr.D</t>
        </is>
      </c>
      <c r="G233" t="inlineStr">
        <is>
          <t>대출</t>
        </is>
      </c>
      <c r="H233" t="inlineStr">
        <is>
          <t>(주)마루교육</t>
        </is>
      </c>
      <c r="I233" t="inlineStr">
        <is>
          <t>KRW</t>
        </is>
      </c>
      <c r="J233" t="n">
        <v>3894399970.46098</v>
      </c>
      <c r="K233" t="n">
        <v>3.36</v>
      </c>
      <c r="L233" t="inlineStr">
        <is>
          <t>2031-07-03</t>
        </is>
      </c>
      <c r="M233" t="inlineStr">
        <is>
          <t>2012-04-18</t>
        </is>
      </c>
    </row>
    <row r="234">
      <c r="A234" t="n">
        <v>200000304</v>
      </c>
      <c r="B234" t="inlineStr">
        <is>
          <t>한화트라이서클인프라사모특별자산투자신탁1호</t>
        </is>
      </c>
      <c r="C234" t="inlineStr">
        <is>
          <t>수익증권_0069</t>
        </is>
      </c>
      <c r="D234" t="inlineStr">
        <is>
          <t>대출</t>
        </is>
      </c>
      <c r="E234" t="inlineStr">
        <is>
          <t>SPA213000009</t>
        </is>
      </c>
      <c r="F234" t="inlineStr">
        <is>
          <t>마루교육㈜ 변동금리대출 Tr.E</t>
        </is>
      </c>
      <c r="G234" t="inlineStr">
        <is>
          <t>대출</t>
        </is>
      </c>
      <c r="H234" t="inlineStr">
        <is>
          <t>(주)마루교육</t>
        </is>
      </c>
      <c r="I234" t="inlineStr">
        <is>
          <t>KRW</t>
        </is>
      </c>
      <c r="J234" t="n">
        <v>3361599974.50226</v>
      </c>
      <c r="K234" t="n">
        <v>3.93</v>
      </c>
      <c r="L234" t="inlineStr">
        <is>
          <t>2032-01-05</t>
        </is>
      </c>
      <c r="M234" t="inlineStr">
        <is>
          <t>2012-04-18</t>
        </is>
      </c>
    </row>
    <row r="235">
      <c r="A235" t="n">
        <v>200000304</v>
      </c>
      <c r="B235" t="inlineStr">
        <is>
          <t>한화트라이서클인프라사모특별자산투자신탁1호</t>
        </is>
      </c>
      <c r="C235" t="inlineStr">
        <is>
          <t>수익증권_0069</t>
        </is>
      </c>
      <c r="D235" t="inlineStr">
        <is>
          <t>대출</t>
        </is>
      </c>
      <c r="E235" t="inlineStr">
        <is>
          <t>SPA213000016</t>
        </is>
      </c>
      <c r="F235" t="inlineStr">
        <is>
          <t>마루교육㈜변동금리대출Tr.F</t>
        </is>
      </c>
      <c r="G235" t="inlineStr">
        <is>
          <t>대출</t>
        </is>
      </c>
      <c r="H235" t="inlineStr">
        <is>
          <t>(주)마루교육</t>
        </is>
      </c>
      <c r="I235" t="inlineStr">
        <is>
          <t>KRW</t>
        </is>
      </c>
      <c r="J235" t="n">
        <v>3158399976.04354</v>
      </c>
      <c r="K235" t="n">
        <v>4.17</v>
      </c>
      <c r="L235" t="inlineStr">
        <is>
          <t>2032-01-05</t>
        </is>
      </c>
      <c r="M235" t="inlineStr">
        <is>
          <t>2012-10-19</t>
        </is>
      </c>
    </row>
    <row r="236">
      <c r="A236" t="n">
        <v>200000304</v>
      </c>
      <c r="B236" t="inlineStr">
        <is>
          <t>한화트라이서클인프라사모특별자산투자신탁1호</t>
        </is>
      </c>
      <c r="C236" t="inlineStr">
        <is>
          <t>수익증권_0069</t>
        </is>
      </c>
      <c r="D236" t="inlineStr">
        <is>
          <t>대출</t>
        </is>
      </c>
      <c r="E236" t="inlineStr">
        <is>
          <t>SPA213000001</t>
        </is>
      </c>
      <c r="F236" t="inlineStr">
        <is>
          <t>푸른경남(주) 변동금리I(1차)</t>
        </is>
      </c>
      <c r="G236" t="inlineStr">
        <is>
          <t>대출</t>
        </is>
      </c>
      <c r="H236" t="inlineStr">
        <is>
          <t>㈜푸른경남</t>
        </is>
      </c>
      <c r="I236" t="inlineStr">
        <is>
          <t>KRW</t>
        </is>
      </c>
      <c r="J236" t="n">
        <v>8390399936.35882</v>
      </c>
      <c r="K236" t="n">
        <v>4.3</v>
      </c>
      <c r="L236" t="inlineStr">
        <is>
          <t>2030-07-03</t>
        </is>
      </c>
      <c r="M236" t="inlineStr">
        <is>
          <t>2011-01-09</t>
        </is>
      </c>
    </row>
    <row r="237">
      <c r="A237" t="n">
        <v>200000304</v>
      </c>
      <c r="B237" t="inlineStr">
        <is>
          <t>한화트라이서클인프라사모특별자산투자신탁1호</t>
        </is>
      </c>
      <c r="C237" t="inlineStr">
        <is>
          <t>수익증권_0069</t>
        </is>
      </c>
      <c r="D237" t="inlineStr">
        <is>
          <t>대출</t>
        </is>
      </c>
      <c r="E237" t="inlineStr">
        <is>
          <t>SPA213000003</t>
        </is>
      </c>
      <c r="F237" t="inlineStr">
        <is>
          <t>푸른경남(주) 변동금리Ⅰ(2차)</t>
        </is>
      </c>
      <c r="G237" t="inlineStr">
        <is>
          <t>대출</t>
        </is>
      </c>
      <c r="H237" t="inlineStr">
        <is>
          <t>㈜푸른경남</t>
        </is>
      </c>
      <c r="I237" t="inlineStr">
        <is>
          <t>KRW</t>
        </is>
      </c>
      <c r="J237" t="n">
        <v>3129599976.26198</v>
      </c>
      <c r="K237" t="n">
        <v>3.31</v>
      </c>
      <c r="L237" t="inlineStr">
        <is>
          <t>2030-10-04</t>
        </is>
      </c>
      <c r="M237" t="inlineStr">
        <is>
          <t>2011-07-01</t>
        </is>
      </c>
    </row>
    <row r="238">
      <c r="A238" t="n">
        <v>200000304</v>
      </c>
      <c r="B238" t="inlineStr">
        <is>
          <t>한화트라이서클인프라사모특별자산투자신탁1호</t>
        </is>
      </c>
      <c r="C238" t="inlineStr">
        <is>
          <t>수익증권_0069</t>
        </is>
      </c>
      <c r="D238" t="inlineStr">
        <is>
          <t>대출</t>
        </is>
      </c>
      <c r="E238" t="inlineStr">
        <is>
          <t>SPA213000011</t>
        </is>
      </c>
      <c r="F238" t="inlineStr">
        <is>
          <t>푸른경남㈜ 변동금리 Tr.II(3차)</t>
        </is>
      </c>
      <c r="G238" t="inlineStr">
        <is>
          <t>대출</t>
        </is>
      </c>
      <c r="H238" t="inlineStr">
        <is>
          <t>㈜푸른경남</t>
        </is>
      </c>
      <c r="I238" t="inlineStr">
        <is>
          <t>KRW</t>
        </is>
      </c>
      <c r="J238" t="n">
        <v>3737599971.6503</v>
      </c>
      <c r="K238" t="n">
        <v>4.19</v>
      </c>
      <c r="L238" t="inlineStr">
        <is>
          <t>2031-10-06</t>
        </is>
      </c>
      <c r="M238" t="inlineStr">
        <is>
          <t>2012-04-30</t>
        </is>
      </c>
    </row>
    <row r="239">
      <c r="A239" t="n">
        <v>200000304</v>
      </c>
      <c r="B239" t="inlineStr">
        <is>
          <t>한화트라이서클인프라사모특별자산투자신탁1호</t>
        </is>
      </c>
      <c r="C239" t="inlineStr">
        <is>
          <t>수익증권_0069</t>
        </is>
      </c>
      <c r="D239" t="inlineStr">
        <is>
          <t>주식</t>
        </is>
      </c>
      <c r="E239" t="inlineStr">
        <is>
          <t>KRBHY0100009</t>
        </is>
      </c>
      <c r="F239" t="inlineStr">
        <is>
          <t>㈜마루교육</t>
        </is>
      </c>
      <c r="G239" t="inlineStr">
        <is>
          <t>주식</t>
        </is>
      </c>
      <c r="H239" t="inlineStr">
        <is>
          <t>마루교육</t>
        </is>
      </c>
      <c r="I239" t="inlineStr">
        <is>
          <t>KRW</t>
        </is>
      </c>
      <c r="J239" t="n">
        <v>128811190.449607</v>
      </c>
    </row>
    <row r="240">
      <c r="A240" t="n">
        <v>200000304</v>
      </c>
      <c r="B240" t="inlineStr">
        <is>
          <t>한화트라이서클인프라사모특별자산투자신탁1호</t>
        </is>
      </c>
      <c r="C240" t="inlineStr">
        <is>
          <t>수익증권_0069</t>
        </is>
      </c>
      <c r="D240" t="inlineStr">
        <is>
          <t>주식</t>
        </is>
      </c>
      <c r="E240" t="inlineStr">
        <is>
          <t>KRBHY0090002</t>
        </is>
      </c>
      <c r="F240" t="inlineStr">
        <is>
          <t>㈜푸른경남</t>
        </is>
      </c>
      <c r="G240" t="inlineStr">
        <is>
          <t>주식</t>
        </is>
      </c>
      <c r="H240" t="inlineStr">
        <is>
          <t>푸른경남</t>
        </is>
      </c>
      <c r="I240" t="inlineStr">
        <is>
          <t>KRW</t>
        </is>
      </c>
      <c r="J240" t="n">
        <v>135259937.619653</v>
      </c>
    </row>
    <row r="241">
      <c r="A241" t="n">
        <v>200000306</v>
      </c>
      <c r="B241" t="inlineStr">
        <is>
          <t>한화환경사랑사모특별자산투자신탁2호</t>
        </is>
      </c>
      <c r="C241" t="inlineStr">
        <is>
          <t>수익증권_0071</t>
        </is>
      </c>
      <c r="D241" t="inlineStr">
        <is>
          <t>대출</t>
        </is>
      </c>
      <c r="E241" t="inlineStr">
        <is>
          <t>SPA213000046</t>
        </is>
      </c>
      <c r="F241" t="inlineStr">
        <is>
          <t>포항맑은물길(주)변동II(1차)</t>
        </is>
      </c>
      <c r="G241" t="inlineStr">
        <is>
          <t>대출</t>
        </is>
      </c>
      <c r="H241" t="inlineStr">
        <is>
          <t>포항맑은물길㈜</t>
        </is>
      </c>
      <c r="I241" t="inlineStr">
        <is>
          <t>KRW</t>
        </is>
      </c>
      <c r="J241" t="n">
        <v>2441636212.54301</v>
      </c>
      <c r="K241" t="n">
        <v>6.82</v>
      </c>
      <c r="L241" t="inlineStr">
        <is>
          <t>2034-07-03</t>
        </is>
      </c>
      <c r="M241" t="inlineStr">
        <is>
          <t>2014-09-18</t>
        </is>
      </c>
    </row>
    <row r="242">
      <c r="A242" t="n">
        <v>200000306</v>
      </c>
      <c r="B242" t="inlineStr">
        <is>
          <t>한화환경사랑사모특별자산투자신탁2호</t>
        </is>
      </c>
      <c r="C242" t="inlineStr">
        <is>
          <t>수익증권_0071</t>
        </is>
      </c>
      <c r="D242" t="inlineStr">
        <is>
          <t>주식</t>
        </is>
      </c>
      <c r="E242" t="inlineStr">
        <is>
          <t>KRBHY0120007</t>
        </is>
      </c>
      <c r="F242" t="inlineStr">
        <is>
          <t>포항맑은물길</t>
        </is>
      </c>
      <c r="G242" t="inlineStr">
        <is>
          <t>주식</t>
        </is>
      </c>
      <c r="H242" t="inlineStr">
        <is>
          <t>포항맑은물길</t>
        </is>
      </c>
      <c r="I242" t="inlineStr">
        <is>
          <t>KRW</t>
        </is>
      </c>
      <c r="J242" t="n">
        <v>380640872.309339</v>
      </c>
    </row>
    <row r="243">
      <c r="A243" t="n">
        <v>200000307</v>
      </c>
      <c r="B243" t="inlineStr">
        <is>
          <t>한화광주순환도로사모특별자산투자신탁1호</t>
        </is>
      </c>
      <c r="C243" t="inlineStr">
        <is>
          <t>수익증권_0072</t>
        </is>
      </c>
      <c r="D243" t="inlineStr">
        <is>
          <t>대출</t>
        </is>
      </c>
      <c r="E243" t="inlineStr">
        <is>
          <t>SPA213000012</t>
        </is>
      </c>
      <c r="F243" t="inlineStr">
        <is>
          <t>(주)광주제2순환도로</t>
        </is>
      </c>
      <c r="G243" t="inlineStr">
        <is>
          <t>대출</t>
        </is>
      </c>
      <c r="H243" t="inlineStr">
        <is>
          <t>광주제2순환도로(주)</t>
        </is>
      </c>
      <c r="I243" t="inlineStr">
        <is>
          <t>KRW</t>
        </is>
      </c>
      <c r="J243" t="n">
        <v>11853050874</v>
      </c>
      <c r="K243" t="n">
        <v>11.8</v>
      </c>
      <c r="L243" t="inlineStr">
        <is>
          <t>2031-12-14</t>
        </is>
      </c>
      <c r="M243" t="inlineStr">
        <is>
          <t>2012-06-14</t>
        </is>
      </c>
    </row>
    <row r="244">
      <c r="A244" t="n">
        <v>200000307</v>
      </c>
      <c r="B244" t="inlineStr">
        <is>
          <t>한화광주순환도로사모특별자산투자신탁1호</t>
        </is>
      </c>
      <c r="C244" t="inlineStr">
        <is>
          <t>수익증권_0072</t>
        </is>
      </c>
      <c r="D244" t="inlineStr">
        <is>
          <t>주식</t>
        </is>
      </c>
      <c r="E244" t="inlineStr">
        <is>
          <t>KRBHY0140005</t>
        </is>
      </c>
      <c r="F244" t="inlineStr">
        <is>
          <t>광주제2순환도로</t>
        </is>
      </c>
      <c r="G244" t="inlineStr">
        <is>
          <t>주식</t>
        </is>
      </c>
      <c r="H244" t="inlineStr">
        <is>
          <t>광주제2순환도로</t>
        </is>
      </c>
      <c r="I244" t="inlineStr">
        <is>
          <t>KRW</t>
        </is>
      </c>
      <c r="J244" t="n">
        <v>17836352042.7845</v>
      </c>
    </row>
    <row r="245">
      <c r="A245" t="n">
        <v>200000308</v>
      </c>
      <c r="B245" t="inlineStr">
        <is>
          <t>한화LTI사모특별자산투자신탁2호</t>
        </is>
      </c>
      <c r="C245" t="inlineStr">
        <is>
          <t>수익증권_0073</t>
        </is>
      </c>
      <c r="D245" t="inlineStr">
        <is>
          <t>대출</t>
        </is>
      </c>
      <c r="E245" t="inlineStr">
        <is>
          <t>SPA213000031</t>
        </is>
      </c>
      <c r="F245" t="inlineStr">
        <is>
          <t>(주)선진육군(변동1차)</t>
        </is>
      </c>
      <c r="G245" t="inlineStr">
        <is>
          <t>대출</t>
        </is>
      </c>
      <c r="H245" t="inlineStr">
        <is>
          <t>(주)선진육군</t>
        </is>
      </c>
      <c r="I245" t="inlineStr">
        <is>
          <t>KRW</t>
        </is>
      </c>
      <c r="J245" t="n">
        <v>16082830177.284</v>
      </c>
      <c r="K245" t="n">
        <v>5.994</v>
      </c>
      <c r="L245" t="inlineStr">
        <is>
          <t>2033-10-03</t>
        </is>
      </c>
      <c r="M245" t="inlineStr">
        <is>
          <t>2013-12-27</t>
        </is>
      </c>
    </row>
    <row r="246">
      <c r="A246" t="n">
        <v>200000308</v>
      </c>
      <c r="B246" t="inlineStr">
        <is>
          <t>한화LTI사모특별자산투자신탁2호</t>
        </is>
      </c>
      <c r="C246" t="inlineStr">
        <is>
          <t>수익증권_0073</t>
        </is>
      </c>
      <c r="D246" t="inlineStr">
        <is>
          <t>대출</t>
        </is>
      </c>
      <c r="E246" t="inlineStr">
        <is>
          <t>SPA213000007</t>
        </is>
      </c>
      <c r="F246" t="inlineStr">
        <is>
          <t>빅토리학교관리㈜변동Tr.A(1차)</t>
        </is>
      </c>
      <c r="G246" t="inlineStr">
        <is>
          <t>대출</t>
        </is>
      </c>
      <c r="H246" t="inlineStr">
        <is>
          <t>빅토리학교관리㈜</t>
        </is>
      </c>
      <c r="I246" t="inlineStr">
        <is>
          <t>KRW</t>
        </is>
      </c>
      <c r="J246" t="n">
        <v>8918490559.718691</v>
      </c>
      <c r="K246" t="n">
        <v>4.141</v>
      </c>
      <c r="L246" t="inlineStr">
        <is>
          <t>2032-01-03</t>
        </is>
      </c>
      <c r="M246" t="inlineStr">
        <is>
          <t>2012-04-05</t>
        </is>
      </c>
    </row>
    <row r="247">
      <c r="A247" t="n">
        <v>200000308</v>
      </c>
      <c r="B247" t="inlineStr">
        <is>
          <t>한화LTI사모특별자산투자신탁2호</t>
        </is>
      </c>
      <c r="C247" t="inlineStr">
        <is>
          <t>수익증권_0073</t>
        </is>
      </c>
      <c r="D247" t="inlineStr">
        <is>
          <t>대출</t>
        </is>
      </c>
      <c r="E247" t="inlineStr">
        <is>
          <t>SPA213000014</t>
        </is>
      </c>
      <c r="F247" t="inlineStr">
        <is>
          <t>빅토리학교관리㈜변동Tr.A(2차)</t>
        </is>
      </c>
      <c r="G247" t="inlineStr">
        <is>
          <t>대출</t>
        </is>
      </c>
      <c r="H247" t="inlineStr">
        <is>
          <t>빅토리학교관리㈜</t>
        </is>
      </c>
      <c r="I247" t="inlineStr">
        <is>
          <t>KRW</t>
        </is>
      </c>
      <c r="J247" t="n">
        <v>5575754713.03052</v>
      </c>
      <c r="K247" t="n">
        <v>5.36</v>
      </c>
      <c r="L247" t="inlineStr">
        <is>
          <t>2032-01-03</t>
        </is>
      </c>
      <c r="M247" t="inlineStr">
        <is>
          <t>2012-09-24</t>
        </is>
      </c>
    </row>
    <row r="248">
      <c r="A248" t="n">
        <v>200000308</v>
      </c>
      <c r="B248" t="inlineStr">
        <is>
          <t>한화LTI사모특별자산투자신탁2호</t>
        </is>
      </c>
      <c r="C248" t="inlineStr">
        <is>
          <t>수익증권_0073</t>
        </is>
      </c>
      <c r="D248" t="inlineStr">
        <is>
          <t>주식</t>
        </is>
      </c>
      <c r="E248" t="inlineStr">
        <is>
          <t>KRBB94110003</t>
        </is>
      </c>
      <c r="F248" t="inlineStr">
        <is>
          <t>빅토리학교관리</t>
        </is>
      </c>
      <c r="G248" t="inlineStr">
        <is>
          <t>주식</t>
        </is>
      </c>
      <c r="H248" t="inlineStr">
        <is>
          <t>빅토리학교관리</t>
        </is>
      </c>
      <c r="I248" t="inlineStr">
        <is>
          <t>KRW</t>
        </is>
      </c>
      <c r="J248" t="n">
        <v>147060429.915124</v>
      </c>
    </row>
    <row r="249">
      <c r="A249" t="n">
        <v>200000308</v>
      </c>
      <c r="B249" t="inlineStr">
        <is>
          <t>한화LTI사모특별자산투자신탁2호</t>
        </is>
      </c>
      <c r="C249" t="inlineStr">
        <is>
          <t>수익증권_0073</t>
        </is>
      </c>
      <c r="D249" t="inlineStr">
        <is>
          <t>주식</t>
        </is>
      </c>
      <c r="E249" t="inlineStr">
        <is>
          <t>KRBHY0150004</t>
        </is>
      </c>
      <c r="F249" t="inlineStr">
        <is>
          <t>선진육군</t>
        </is>
      </c>
      <c r="G249" t="inlineStr">
        <is>
          <t>주식</t>
        </is>
      </c>
      <c r="H249" t="inlineStr">
        <is>
          <t>선진육군</t>
        </is>
      </c>
      <c r="I249" t="inlineStr">
        <is>
          <t>KRW</t>
        </is>
      </c>
      <c r="J249" t="n">
        <v>212785761.720762</v>
      </c>
    </row>
    <row r="250">
      <c r="A250" t="n">
        <v>200000309</v>
      </c>
      <c r="B250" t="inlineStr">
        <is>
          <t>한화제3경인고속도로사모특별자산투자신탁1호</t>
        </is>
      </c>
      <c r="C250" t="inlineStr">
        <is>
          <t>수익증권_0074</t>
        </is>
      </c>
      <c r="D250" t="inlineStr">
        <is>
          <t>대출</t>
        </is>
      </c>
      <c r="E250" t="inlineStr">
        <is>
          <t>SPA213000019</t>
        </is>
      </c>
      <c r="F250" t="inlineStr">
        <is>
          <t>제삼경인고속도로후순위(1차)</t>
        </is>
      </c>
      <c r="G250" t="inlineStr">
        <is>
          <t>대출</t>
        </is>
      </c>
      <c r="H250" t="inlineStr">
        <is>
          <t>제삼경인고속도로(주)</t>
        </is>
      </c>
      <c r="I250" t="inlineStr">
        <is>
          <t>KRW</t>
        </is>
      </c>
      <c r="J250" t="n">
        <v>40565714282.508</v>
      </c>
      <c r="K250" t="n">
        <v>24.6</v>
      </c>
      <c r="L250" t="inlineStr">
        <is>
          <t>2040-04-14</t>
        </is>
      </c>
      <c r="M250" t="inlineStr">
        <is>
          <t>2015-01-09</t>
        </is>
      </c>
    </row>
    <row r="251">
      <c r="A251" t="n">
        <v>200000309</v>
      </c>
      <c r="B251" t="inlineStr">
        <is>
          <t>한화제3경인고속도로사모특별자산투자신탁1호</t>
        </is>
      </c>
      <c r="C251" t="inlineStr">
        <is>
          <t>수익증권_0074</t>
        </is>
      </c>
      <c r="D251" t="inlineStr">
        <is>
          <t>주식</t>
        </is>
      </c>
      <c r="E251" t="inlineStr">
        <is>
          <t>KRBBB9540008</t>
        </is>
      </c>
      <c r="F251" t="inlineStr">
        <is>
          <t>제삼경인고속도로㈜</t>
        </is>
      </c>
      <c r="G251" t="inlineStr">
        <is>
          <t>주식</t>
        </is>
      </c>
      <c r="H251" t="inlineStr">
        <is>
          <t>제삼경인고속도로</t>
        </is>
      </c>
      <c r="I251" t="inlineStr">
        <is>
          <t>KRW</t>
        </is>
      </c>
      <c r="J251" t="n">
        <v>126717895830.441</v>
      </c>
    </row>
    <row r="252">
      <c r="A252" t="n">
        <v>200000310</v>
      </c>
      <c r="B252" t="inlineStr">
        <is>
          <t>한화태양광발전사모특별자산투자신탁2호</t>
        </is>
      </c>
      <c r="C252" t="inlineStr">
        <is>
          <t>수익증권_0075</t>
        </is>
      </c>
      <c r="D252" t="inlineStr">
        <is>
          <t>대출</t>
        </is>
      </c>
      <c r="E252" t="inlineStr">
        <is>
          <t>SPA213000034</t>
        </is>
      </c>
      <c r="F252" t="inlineStr">
        <is>
          <t>(주)미래(1차)</t>
        </is>
      </c>
      <c r="G252" t="inlineStr">
        <is>
          <t>대출</t>
        </is>
      </c>
      <c r="H252" t="inlineStr">
        <is>
          <t>미래</t>
        </is>
      </c>
      <c r="I252" t="inlineStr">
        <is>
          <t>KRW</t>
        </is>
      </c>
      <c r="J252" t="n">
        <v>431956652.5</v>
      </c>
      <c r="K252" t="n">
        <v>6.3</v>
      </c>
      <c r="L252" t="inlineStr">
        <is>
          <t>2027-02-16</t>
        </is>
      </c>
      <c r="M252" t="inlineStr">
        <is>
          <t>2014-01-10</t>
        </is>
      </c>
    </row>
    <row r="253">
      <c r="A253" t="n">
        <v>200000310</v>
      </c>
      <c r="B253" t="inlineStr">
        <is>
          <t>한화태양광발전사모특별자산투자신탁2호</t>
        </is>
      </c>
      <c r="C253" t="inlineStr">
        <is>
          <t>수익증권_0075</t>
        </is>
      </c>
      <c r="D253" t="inlineStr">
        <is>
          <t>대출</t>
        </is>
      </c>
      <c r="E253" t="inlineStr">
        <is>
          <t>SPA213000033</t>
        </is>
      </c>
      <c r="F253" t="inlineStr">
        <is>
          <t>(주)백광에너지(1차)</t>
        </is>
      </c>
      <c r="G253" t="inlineStr">
        <is>
          <t>대출</t>
        </is>
      </c>
      <c r="H253" t="inlineStr">
        <is>
          <t>백광에너지</t>
        </is>
      </c>
      <c r="I253" t="inlineStr">
        <is>
          <t>KRW</t>
        </is>
      </c>
      <c r="J253" t="n">
        <v>1105976553</v>
      </c>
      <c r="K253" t="n">
        <v>6.3</v>
      </c>
      <c r="L253" t="inlineStr">
        <is>
          <t>2027-02-16</t>
        </is>
      </c>
      <c r="M253" t="inlineStr">
        <is>
          <t>2014-01-10</t>
        </is>
      </c>
    </row>
    <row r="254">
      <c r="A254" t="n">
        <v>200000310</v>
      </c>
      <c r="B254" t="inlineStr">
        <is>
          <t>한화태양광발전사모특별자산투자신탁2호</t>
        </is>
      </c>
      <c r="C254" t="inlineStr">
        <is>
          <t>수익증권_0075</t>
        </is>
      </c>
      <c r="D254" t="inlineStr">
        <is>
          <t>대출</t>
        </is>
      </c>
      <c r="E254" t="inlineStr">
        <is>
          <t>SPA213000043</t>
        </is>
      </c>
      <c r="F254" t="inlineStr">
        <is>
          <t>창원해모아발전</t>
        </is>
      </c>
      <c r="G254" t="inlineStr">
        <is>
          <t>대출</t>
        </is>
      </c>
      <c r="H254" t="inlineStr">
        <is>
          <t>창원해모아발전</t>
        </is>
      </c>
      <c r="I254" t="inlineStr">
        <is>
          <t>KRW</t>
        </is>
      </c>
      <c r="J254" t="n">
        <v>129500000</v>
      </c>
      <c r="K254" t="n">
        <v>5.8</v>
      </c>
      <c r="L254" t="inlineStr">
        <is>
          <t>2026-01-25</t>
        </is>
      </c>
      <c r="M254" t="inlineStr">
        <is>
          <t>2014-08-25</t>
        </is>
      </c>
    </row>
    <row r="255">
      <c r="A255" t="n">
        <v>200000310</v>
      </c>
      <c r="B255" t="inlineStr">
        <is>
          <t>한화태양광발전사모특별자산투자신탁2호</t>
        </is>
      </c>
      <c r="C255" t="inlineStr">
        <is>
          <t>수익증권_0075</t>
        </is>
      </c>
      <c r="D255" t="inlineStr">
        <is>
          <t>대출</t>
        </is>
      </c>
      <c r="E255" t="inlineStr">
        <is>
          <t>SPA213000052</t>
        </is>
      </c>
      <c r="F255" t="inlineStr">
        <is>
          <t>코스콘태양광2차(2차)</t>
        </is>
      </c>
      <c r="G255" t="inlineStr">
        <is>
          <t>대출</t>
        </is>
      </c>
      <c r="H255" t="inlineStr">
        <is>
          <t>코스콘태양광2차</t>
        </is>
      </c>
      <c r="I255" t="inlineStr">
        <is>
          <t>KRW</t>
        </is>
      </c>
      <c r="J255" t="n">
        <v>441500000</v>
      </c>
      <c r="K255" t="n">
        <v>5.8</v>
      </c>
      <c r="L255" t="inlineStr">
        <is>
          <t>2026-04-25</t>
        </is>
      </c>
      <c r="M255" t="inlineStr">
        <is>
          <t>2014-11-17</t>
        </is>
      </c>
    </row>
    <row r="256">
      <c r="A256" t="n">
        <v>200000310</v>
      </c>
      <c r="B256" t="inlineStr">
        <is>
          <t>한화태양광발전사모특별자산투자신탁2호</t>
        </is>
      </c>
      <c r="C256" t="inlineStr">
        <is>
          <t>수익증권_0075</t>
        </is>
      </c>
      <c r="D256" t="inlineStr">
        <is>
          <t>대출</t>
        </is>
      </c>
      <c r="E256" t="inlineStr">
        <is>
          <t>SPA213000039</t>
        </is>
      </c>
      <c r="F256" t="inlineStr">
        <is>
          <t>한국태양광발전5호(1차)</t>
        </is>
      </c>
      <c r="G256" t="inlineStr">
        <is>
          <t>대출</t>
        </is>
      </c>
      <c r="H256" t="inlineStr">
        <is>
          <t>한국태양광발전5호</t>
        </is>
      </c>
      <c r="I256" t="inlineStr">
        <is>
          <t>KRW</t>
        </is>
      </c>
      <c r="J256" t="n">
        <v>104000000</v>
      </c>
      <c r="K256" t="n">
        <v>5.8</v>
      </c>
      <c r="L256" t="inlineStr">
        <is>
          <t>2026-05-16</t>
        </is>
      </c>
      <c r="M256" t="inlineStr">
        <is>
          <t>2014-04-22</t>
        </is>
      </c>
    </row>
    <row r="257">
      <c r="A257" t="n">
        <v>200000310</v>
      </c>
      <c r="B257" t="inlineStr">
        <is>
          <t>한화태양광발전사모특별자산투자신탁2호</t>
        </is>
      </c>
      <c r="C257" t="inlineStr">
        <is>
          <t>수익증권_0075</t>
        </is>
      </c>
      <c r="D257" t="inlineStr">
        <is>
          <t>대출</t>
        </is>
      </c>
      <c r="E257" t="inlineStr">
        <is>
          <t>SPA213000044</t>
        </is>
      </c>
      <c r="F257" t="inlineStr">
        <is>
          <t>행복도시태양광발전소</t>
        </is>
      </c>
      <c r="G257" t="inlineStr">
        <is>
          <t>대출</t>
        </is>
      </c>
      <c r="H257" t="inlineStr">
        <is>
          <t>행복도시태양광발전소</t>
        </is>
      </c>
      <c r="I257" t="inlineStr">
        <is>
          <t>KRW</t>
        </is>
      </c>
      <c r="J257" t="n">
        <v>78500000</v>
      </c>
      <c r="K257" t="n">
        <v>5.75</v>
      </c>
      <c r="L257" t="inlineStr">
        <is>
          <t>2026-08-16</t>
        </is>
      </c>
      <c r="M257" t="inlineStr">
        <is>
          <t>2014-08-25</t>
        </is>
      </c>
    </row>
    <row r="258">
      <c r="A258" t="n">
        <v>200000310</v>
      </c>
      <c r="B258" t="inlineStr">
        <is>
          <t>한화태양광발전사모특별자산투자신탁2호</t>
        </is>
      </c>
      <c r="C258" t="inlineStr">
        <is>
          <t>수익증권_0075</t>
        </is>
      </c>
      <c r="D258" t="inlineStr">
        <is>
          <t>주식</t>
        </is>
      </c>
      <c r="E258" t="inlineStr">
        <is>
          <t>KRBBB9600000</t>
        </is>
      </c>
      <c r="F258" t="inlineStr">
        <is>
          <t>도시개발</t>
        </is>
      </c>
      <c r="G258" t="inlineStr">
        <is>
          <t>주식</t>
        </is>
      </c>
      <c r="H258" t="inlineStr">
        <is>
          <t>도시개발</t>
        </is>
      </c>
      <c r="I258" t="inlineStr">
        <is>
          <t>KRW</t>
        </is>
      </c>
      <c r="J258" t="n">
        <v>114542890.6903</v>
      </c>
    </row>
    <row r="259">
      <c r="A259" t="n">
        <v>200000310</v>
      </c>
      <c r="B259" t="inlineStr">
        <is>
          <t>한화태양광발전사모특별자산투자신탁2호</t>
        </is>
      </c>
      <c r="C259" t="inlineStr">
        <is>
          <t>수익증권_0075</t>
        </is>
      </c>
      <c r="D259" t="inlineStr">
        <is>
          <t>주식</t>
        </is>
      </c>
      <c r="E259" t="inlineStr">
        <is>
          <t>KRBBB9570005</t>
        </is>
      </c>
      <c r="F259" t="inlineStr">
        <is>
          <t>연안솔라</t>
        </is>
      </c>
      <c r="G259" t="inlineStr">
        <is>
          <t>주식</t>
        </is>
      </c>
      <c r="H259" t="inlineStr">
        <is>
          <t>연안솔라</t>
        </is>
      </c>
      <c r="I259" t="inlineStr">
        <is>
          <t>KRW</t>
        </is>
      </c>
      <c r="J259" t="n">
        <v>287950866.94405</v>
      </c>
    </row>
    <row r="260">
      <c r="A260" t="n">
        <v>200000310</v>
      </c>
      <c r="B260" t="inlineStr">
        <is>
          <t>한화태양광발전사모특별자산투자신탁2호</t>
        </is>
      </c>
      <c r="C260" t="inlineStr">
        <is>
          <t>수익증권_0075</t>
        </is>
      </c>
      <c r="D260" t="inlineStr">
        <is>
          <t>주식</t>
        </is>
      </c>
      <c r="E260" t="inlineStr">
        <is>
          <t>KRBBB9480007</t>
        </is>
      </c>
      <c r="F260" t="inlineStr">
        <is>
          <t>와이티썬</t>
        </is>
      </c>
      <c r="G260" t="inlineStr">
        <is>
          <t>주식</t>
        </is>
      </c>
      <c r="H260" t="inlineStr">
        <is>
          <t>와이티썬</t>
        </is>
      </c>
      <c r="I260" t="inlineStr">
        <is>
          <t>KRW</t>
        </is>
      </c>
      <c r="J260" t="n">
        <v>498012.5682</v>
      </c>
    </row>
    <row r="261">
      <c r="A261" t="n">
        <v>200000310</v>
      </c>
      <c r="B261" t="inlineStr">
        <is>
          <t>한화태양광발전사모특별자산투자신탁2호</t>
        </is>
      </c>
      <c r="C261" t="inlineStr">
        <is>
          <t>수익증권_0075</t>
        </is>
      </c>
      <c r="D261" t="inlineStr">
        <is>
          <t>주식</t>
        </is>
      </c>
      <c r="E261" t="inlineStr">
        <is>
          <t>KRBBB9670003</t>
        </is>
      </c>
      <c r="F261" t="inlineStr">
        <is>
          <t>창원해모아발전</t>
        </is>
      </c>
      <c r="G261" t="inlineStr">
        <is>
          <t>주식</t>
        </is>
      </c>
      <c r="H261" t="inlineStr">
        <is>
          <t>창원해모아발전</t>
        </is>
      </c>
      <c r="I261" t="inlineStr">
        <is>
          <t>KRW</t>
        </is>
      </c>
      <c r="J261" t="n">
        <v>11952301.63725</v>
      </c>
    </row>
    <row r="262">
      <c r="A262" t="n">
        <v>200000310</v>
      </c>
      <c r="B262" t="inlineStr">
        <is>
          <t>한화태양광발전사모특별자산투자신탁2호</t>
        </is>
      </c>
      <c r="C262" t="inlineStr">
        <is>
          <t>수익증권_0075</t>
        </is>
      </c>
      <c r="D262" t="inlineStr">
        <is>
          <t>주식</t>
        </is>
      </c>
      <c r="E262" t="inlineStr">
        <is>
          <t>KRBBB9660004</t>
        </is>
      </c>
      <c r="F262" t="inlineStr">
        <is>
          <t>코스콘태양광_3</t>
        </is>
      </c>
      <c r="G262" t="inlineStr">
        <is>
          <t>주식</t>
        </is>
      </c>
      <c r="H262" t="inlineStr">
        <is>
          <t>코스콘태양광</t>
        </is>
      </c>
      <c r="I262" t="inlineStr">
        <is>
          <t>KRW</t>
        </is>
      </c>
      <c r="J262" t="n">
        <v>4980125.6822</v>
      </c>
    </row>
    <row r="263">
      <c r="A263" t="n">
        <v>200000310</v>
      </c>
      <c r="B263" t="inlineStr">
        <is>
          <t>한화태양광발전사모특별자산투자신탁2호</t>
        </is>
      </c>
      <c r="C263" t="inlineStr">
        <is>
          <t>수익증권_0075</t>
        </is>
      </c>
      <c r="D263" t="inlineStr">
        <is>
          <t>주식</t>
        </is>
      </c>
      <c r="E263" t="inlineStr">
        <is>
          <t>KRBBB9580004</t>
        </is>
      </c>
      <c r="F263" t="inlineStr">
        <is>
          <t>하나로햇빛발전소</t>
        </is>
      </c>
      <c r="G263" t="inlineStr">
        <is>
          <t>주식</t>
        </is>
      </c>
      <c r="H263" t="inlineStr">
        <is>
          <t>하나로햇빛발전소</t>
        </is>
      </c>
      <c r="I263" t="inlineStr">
        <is>
          <t>KRW</t>
        </is>
      </c>
      <c r="J263" t="n">
        <v>234265112.09005</v>
      </c>
    </row>
    <row r="264">
      <c r="A264" t="n">
        <v>200000310</v>
      </c>
      <c r="B264" t="inlineStr">
        <is>
          <t>한화태양광발전사모특별자산투자신탁2호</t>
        </is>
      </c>
      <c r="C264" t="inlineStr">
        <is>
          <t>수익증권_0075</t>
        </is>
      </c>
      <c r="D264" t="inlineStr">
        <is>
          <t>주식</t>
        </is>
      </c>
      <c r="E264" t="inlineStr">
        <is>
          <t>KRBBB0230005</t>
        </is>
      </c>
      <c r="F264" t="inlineStr">
        <is>
          <t>한국태양광발전5호</t>
        </is>
      </c>
      <c r="G264" t="inlineStr">
        <is>
          <t>주식</t>
        </is>
      </c>
      <c r="H264" t="inlineStr">
        <is>
          <t>한국태양광발전5호</t>
        </is>
      </c>
      <c r="I264" t="inlineStr">
        <is>
          <t>KRW</t>
        </is>
      </c>
      <c r="J264" t="n">
        <v>74701885.23280001</v>
      </c>
    </row>
    <row r="265">
      <c r="A265" t="n">
        <v>200000310</v>
      </c>
      <c r="B265" t="inlineStr">
        <is>
          <t>한화태양광발전사모특별자산투자신탁2호</t>
        </is>
      </c>
      <c r="C265" t="inlineStr">
        <is>
          <t>수익증권_0075</t>
        </is>
      </c>
      <c r="D265" t="inlineStr">
        <is>
          <t>주식</t>
        </is>
      </c>
      <c r="E265" t="inlineStr">
        <is>
          <t>KRBHY0280009</t>
        </is>
      </c>
      <c r="F265" t="inlineStr">
        <is>
          <t>행복도시태양광발전소</t>
        </is>
      </c>
      <c r="G265" t="inlineStr">
        <is>
          <t>주식</t>
        </is>
      </c>
      <c r="H265" t="inlineStr">
        <is>
          <t>행복도시태양광발전소</t>
        </is>
      </c>
      <c r="I265" t="inlineStr">
        <is>
          <t>KRW</t>
        </is>
      </c>
      <c r="J265" t="n">
        <v>91614392.0495</v>
      </c>
    </row>
    <row r="266">
      <c r="A266" t="n">
        <v>200000316</v>
      </c>
      <c r="B266" t="inlineStr">
        <is>
          <t>KBRPSFOCUS전문투자형사모특별자산투자신탁</t>
        </is>
      </c>
      <c r="C266" t="inlineStr">
        <is>
          <t>수익증권_0077</t>
        </is>
      </c>
      <c r="D266" t="inlineStr">
        <is>
          <t>대출</t>
        </is>
      </c>
      <c r="E266" t="inlineStr">
        <is>
          <t>KRMX14072301</t>
        </is>
      </c>
      <c r="F266" t="inlineStr">
        <is>
          <t>부산신호태양광발전2호_2</t>
        </is>
      </c>
      <c r="G266" t="inlineStr">
        <is>
          <t>대출</t>
        </is>
      </c>
      <c r="H266" t="inlineStr">
        <is>
          <t>부산신호태양광발전2호㈜</t>
        </is>
      </c>
      <c r="I266" t="inlineStr">
        <is>
          <t>KRW</t>
        </is>
      </c>
      <c r="J266" t="n">
        <v>31777777.879848</v>
      </c>
      <c r="K266" t="n">
        <v>4.3</v>
      </c>
      <c r="L266" t="inlineStr">
        <is>
          <t>2026-09-30</t>
        </is>
      </c>
      <c r="M266" t="inlineStr">
        <is>
          <t>2021-03-31</t>
        </is>
      </c>
    </row>
    <row r="267">
      <c r="A267" t="n">
        <v>200000316</v>
      </c>
      <c r="B267" t="inlineStr">
        <is>
          <t>KBRPSFOCUS전문투자형사모특별자산투자신탁</t>
        </is>
      </c>
      <c r="C267" t="inlineStr">
        <is>
          <t>수익증권_0077</t>
        </is>
      </c>
      <c r="D267" t="inlineStr">
        <is>
          <t>대출</t>
        </is>
      </c>
      <c r="E267" t="inlineStr">
        <is>
          <t>KRMX14092901</t>
        </is>
      </c>
      <c r="F267" t="inlineStr">
        <is>
          <t>서남바이오에너지_후1</t>
        </is>
      </c>
      <c r="G267" t="inlineStr">
        <is>
          <t>대출</t>
        </is>
      </c>
      <c r="H267" t="inlineStr">
        <is>
          <t>서남바이오에너지㈜</t>
        </is>
      </c>
      <c r="I267" t="inlineStr">
        <is>
          <t>KRW</t>
        </is>
      </c>
      <c r="J267" t="n">
        <v>132281481.90637</v>
      </c>
      <c r="K267" t="n">
        <v>6.7</v>
      </c>
      <c r="L267" t="inlineStr">
        <is>
          <t>2028-06-30</t>
        </is>
      </c>
      <c r="M267" t="inlineStr">
        <is>
          <t>2014-09-29</t>
        </is>
      </c>
    </row>
    <row r="268">
      <c r="A268" t="n">
        <v>200000316</v>
      </c>
      <c r="B268" t="inlineStr">
        <is>
          <t>KBRPSFOCUS전문투자형사모특별자산투자신탁</t>
        </is>
      </c>
      <c r="C268" t="inlineStr">
        <is>
          <t>수익증권_0077</t>
        </is>
      </c>
      <c r="D268" t="inlineStr">
        <is>
          <t>대출</t>
        </is>
      </c>
      <c r="E268" t="inlineStr">
        <is>
          <t>KRMX15012201</t>
        </is>
      </c>
      <c r="F268" t="inlineStr">
        <is>
          <t>서남바이오에너지_후2</t>
        </is>
      </c>
      <c r="G268" t="inlineStr">
        <is>
          <t>대출</t>
        </is>
      </c>
      <c r="H268" t="inlineStr">
        <is>
          <t>서남바이오에너지㈜</t>
        </is>
      </c>
      <c r="I268" t="inlineStr">
        <is>
          <t>KRW</t>
        </is>
      </c>
      <c r="J268" t="n">
        <v>8016296.32204464</v>
      </c>
      <c r="K268" t="n">
        <v>6.7</v>
      </c>
      <c r="L268" t="inlineStr">
        <is>
          <t>2028-06-30</t>
        </is>
      </c>
      <c r="M268" t="inlineStr">
        <is>
          <t>2014-09-29</t>
        </is>
      </c>
    </row>
    <row r="269">
      <c r="A269" t="n">
        <v>200000316</v>
      </c>
      <c r="B269" t="inlineStr">
        <is>
          <t>KBRPSFOCUS전문투자형사모특별자산투자신탁</t>
        </is>
      </c>
      <c r="C269" t="inlineStr">
        <is>
          <t>수익증권_0077</t>
        </is>
      </c>
      <c r="D269" t="inlineStr">
        <is>
          <t>대출</t>
        </is>
      </c>
      <c r="E269" t="inlineStr">
        <is>
          <t>KRMX12062903</t>
        </is>
      </c>
      <c r="F269" t="inlineStr">
        <is>
          <t>에스플랜트일호TR-B</t>
        </is>
      </c>
      <c r="G269" t="inlineStr">
        <is>
          <t>대출</t>
        </is>
      </c>
      <c r="H269" t="inlineStr">
        <is>
          <t>에스플랜트일호㈜</t>
        </is>
      </c>
      <c r="I269" t="inlineStr">
        <is>
          <t>KRW</t>
        </is>
      </c>
      <c r="J269" t="n">
        <v>31407407.508288</v>
      </c>
      <c r="K269" t="n">
        <v>27</v>
      </c>
      <c r="L269" t="inlineStr">
        <is>
          <t>2031-12-31</t>
        </is>
      </c>
      <c r="M269" t="inlineStr">
        <is>
          <t>2012-06-29</t>
        </is>
      </c>
    </row>
    <row r="270">
      <c r="A270" t="n">
        <v>200000316</v>
      </c>
      <c r="B270" t="inlineStr">
        <is>
          <t>KBRPSFOCUS전문투자형사모특별자산투자신탁</t>
        </is>
      </c>
      <c r="C270" t="inlineStr">
        <is>
          <t>수익증권_0077</t>
        </is>
      </c>
      <c r="D270" t="inlineStr">
        <is>
          <t>대출</t>
        </is>
      </c>
      <c r="E270" t="inlineStr">
        <is>
          <t>KRMX12062901</t>
        </is>
      </c>
      <c r="F270" t="inlineStr">
        <is>
          <t>우리블루태양광발전</t>
        </is>
      </c>
      <c r="G270" t="inlineStr">
        <is>
          <t>대출</t>
        </is>
      </c>
      <c r="H270" t="inlineStr">
        <is>
          <t>우리블루태양광발전(유)</t>
        </is>
      </c>
      <c r="I270" t="inlineStr">
        <is>
          <t>KRW</t>
        </is>
      </c>
      <c r="J270" t="n">
        <v>55111111.288128</v>
      </c>
      <c r="K270" t="n">
        <v>6.5</v>
      </c>
      <c r="L270" t="inlineStr">
        <is>
          <t>2031-12-31</t>
        </is>
      </c>
      <c r="M270" t="inlineStr">
        <is>
          <t>2012-06-29</t>
        </is>
      </c>
    </row>
    <row r="271">
      <c r="A271" t="n">
        <v>200000316</v>
      </c>
      <c r="B271" t="inlineStr">
        <is>
          <t>KBRPSFOCUS전문투자형사모특별자산투자신탁</t>
        </is>
      </c>
      <c r="C271" t="inlineStr">
        <is>
          <t>수익증권_0077</t>
        </is>
      </c>
      <c r="D271" t="inlineStr">
        <is>
          <t>주식</t>
        </is>
      </c>
      <c r="E271" t="inlineStr">
        <is>
          <t>KRBR01091009</t>
        </is>
      </c>
      <c r="F271" t="inlineStr">
        <is>
          <t>(우)서남바이오에너지(주)</t>
        </is>
      </c>
      <c r="G271" t="inlineStr">
        <is>
          <t>주식</t>
        </is>
      </c>
      <c r="H271" t="inlineStr">
        <is>
          <t>서남바이오에너지</t>
        </is>
      </c>
      <c r="I271" t="inlineStr">
        <is>
          <t>KRW</t>
        </is>
      </c>
      <c r="J271" t="n">
        <v>95321672.6655139</v>
      </c>
    </row>
    <row r="272">
      <c r="A272" t="n">
        <v>200000316</v>
      </c>
      <c r="B272" t="inlineStr">
        <is>
          <t>KBRPSFOCUS전문투자형사모특별자산투자신탁</t>
        </is>
      </c>
      <c r="C272" t="inlineStr">
        <is>
          <t>수익증권_0077</t>
        </is>
      </c>
      <c r="D272" t="inlineStr">
        <is>
          <t>주식</t>
        </is>
      </c>
      <c r="E272" t="inlineStr">
        <is>
          <t>KRBR00710005</t>
        </is>
      </c>
      <c r="F272" t="inlineStr">
        <is>
          <t>(유)관촌에너지</t>
        </is>
      </c>
      <c r="G272" t="inlineStr">
        <is>
          <t>주식</t>
        </is>
      </c>
      <c r="H272" t="inlineStr">
        <is>
          <t>관촌에너지</t>
        </is>
      </c>
      <c r="I272" t="inlineStr">
        <is>
          <t>KRW</t>
        </is>
      </c>
      <c r="J272" t="n">
        <v>315823.16494035</v>
      </c>
    </row>
    <row r="273">
      <c r="A273" t="n">
        <v>200000316</v>
      </c>
      <c r="B273" t="inlineStr">
        <is>
          <t>KBRPSFOCUS전문투자형사모특별자산투자신탁</t>
        </is>
      </c>
      <c r="C273" t="inlineStr">
        <is>
          <t>수익증권_0077</t>
        </is>
      </c>
      <c r="D273" t="inlineStr">
        <is>
          <t>주식</t>
        </is>
      </c>
      <c r="E273" t="inlineStr">
        <is>
          <t>KRNR01180006</t>
        </is>
      </c>
      <c r="F273" t="inlineStr">
        <is>
          <t>(주)엔에스쏠라</t>
        </is>
      </c>
      <c r="G273" t="inlineStr">
        <is>
          <t>주식</t>
        </is>
      </c>
      <c r="H273" t="inlineStr">
        <is>
          <t>엔에스쏠라</t>
        </is>
      </c>
      <c r="I273" t="inlineStr">
        <is>
          <t>KRW</t>
        </is>
      </c>
      <c r="J273" t="n">
        <v>107292301.32583</v>
      </c>
    </row>
    <row r="274">
      <c r="A274" t="n">
        <v>200000316</v>
      </c>
      <c r="B274" t="inlineStr">
        <is>
          <t>KBRPSFOCUS전문투자형사모특별자산투자신탁</t>
        </is>
      </c>
      <c r="C274" t="inlineStr">
        <is>
          <t>수익증권_0077</t>
        </is>
      </c>
      <c r="D274" t="inlineStr">
        <is>
          <t>주식</t>
        </is>
      </c>
      <c r="E274" t="inlineStr">
        <is>
          <t>KRBR00700006</t>
        </is>
      </c>
      <c r="F274" t="inlineStr">
        <is>
          <t>(주)이디에이솔라</t>
        </is>
      </c>
      <c r="G274" t="inlineStr">
        <is>
          <t>주식</t>
        </is>
      </c>
      <c r="H274" t="inlineStr">
        <is>
          <t>이디에이솔라</t>
        </is>
      </c>
      <c r="I274" t="inlineStr">
        <is>
          <t>KRW</t>
        </is>
      </c>
      <c r="J274" t="n">
        <v>1212658.30450247</v>
      </c>
    </row>
    <row r="275">
      <c r="A275" t="n">
        <v>200000316</v>
      </c>
      <c r="B275" t="inlineStr">
        <is>
          <t>KBRPSFOCUS전문투자형사모특별자산투자신탁</t>
        </is>
      </c>
      <c r="C275" t="inlineStr">
        <is>
          <t>수익증권_0077</t>
        </is>
      </c>
      <c r="D275" t="inlineStr">
        <is>
          <t>주식</t>
        </is>
      </c>
      <c r="E275" t="inlineStr">
        <is>
          <t>KRNR01340006</t>
        </is>
      </c>
      <c r="F275" t="inlineStr">
        <is>
          <t>(주)태기산풍력발전</t>
        </is>
      </c>
      <c r="G275" t="inlineStr">
        <is>
          <t>주식</t>
        </is>
      </c>
      <c r="H275" t="inlineStr">
        <is>
          <t>태기산풍력발전</t>
        </is>
      </c>
      <c r="I275" t="inlineStr">
        <is>
          <t>KRW</t>
        </is>
      </c>
      <c r="J275" t="n">
        <v>1182284312.13039</v>
      </c>
    </row>
    <row r="276">
      <c r="A276" t="n">
        <v>200000316</v>
      </c>
      <c r="B276" t="inlineStr">
        <is>
          <t>KBRPSFOCUS전문투자형사모특별자산투자신탁</t>
        </is>
      </c>
      <c r="C276" t="inlineStr">
        <is>
          <t>수익증권_0077</t>
        </is>
      </c>
      <c r="D276" t="inlineStr">
        <is>
          <t>주식</t>
        </is>
      </c>
      <c r="E276" t="inlineStr">
        <is>
          <t>KRBR00920000</t>
        </is>
      </c>
      <c r="F276" t="inlineStr">
        <is>
          <t>골든루트제이태양광발전(주)</t>
        </is>
      </c>
      <c r="G276" t="inlineStr">
        <is>
          <t>주식</t>
        </is>
      </c>
      <c r="H276" t="inlineStr">
        <is>
          <t>골든루트제이태양광발전</t>
        </is>
      </c>
      <c r="I276" t="inlineStr">
        <is>
          <t>KRW</t>
        </is>
      </c>
      <c r="J276" t="n">
        <v>19633422.9487514</v>
      </c>
    </row>
    <row r="277">
      <c r="A277" t="n">
        <v>200000316</v>
      </c>
      <c r="B277" t="inlineStr">
        <is>
          <t>KBRPSFOCUS전문투자형사모특별자산투자신탁</t>
        </is>
      </c>
      <c r="C277" t="inlineStr">
        <is>
          <t>수익증권_0077</t>
        </is>
      </c>
      <c r="D277" t="inlineStr">
        <is>
          <t>주식</t>
        </is>
      </c>
      <c r="E277" t="inlineStr">
        <is>
          <t>KRBR00870007</t>
        </is>
      </c>
      <c r="F277" t="inlineStr">
        <is>
          <t>골든루트태양광발전(주)</t>
        </is>
      </c>
      <c r="G277" t="inlineStr">
        <is>
          <t>주식</t>
        </is>
      </c>
      <c r="H277" t="inlineStr">
        <is>
          <t>골든루트태양광발전</t>
        </is>
      </c>
      <c r="I277" t="inlineStr">
        <is>
          <t>KRW</t>
        </is>
      </c>
      <c r="J277" t="n">
        <v>1477855.39016169</v>
      </c>
    </row>
    <row r="278">
      <c r="A278" t="n">
        <v>200000316</v>
      </c>
      <c r="B278" t="inlineStr">
        <is>
          <t>KBRPSFOCUS전문투자형사모특별자산투자신탁</t>
        </is>
      </c>
      <c r="C278" t="inlineStr">
        <is>
          <t>수익증권_0077</t>
        </is>
      </c>
      <c r="D278" t="inlineStr">
        <is>
          <t>주식</t>
        </is>
      </c>
      <c r="E278" t="inlineStr">
        <is>
          <t>KRBR01000000</t>
        </is>
      </c>
      <c r="F278" t="inlineStr">
        <is>
          <t>디쏠라에너지</t>
        </is>
      </c>
      <c r="G278" t="inlineStr">
        <is>
          <t>주식</t>
        </is>
      </c>
      <c r="H278" t="inlineStr">
        <is>
          <t>디쏠라에너지</t>
        </is>
      </c>
      <c r="I278" t="inlineStr">
        <is>
          <t>KRW</t>
        </is>
      </c>
      <c r="J278" t="n">
        <v>299106077.090907</v>
      </c>
    </row>
    <row r="279">
      <c r="A279" t="n">
        <v>200000316</v>
      </c>
      <c r="B279" t="inlineStr">
        <is>
          <t>KBRPSFOCUS전문투자형사모특별자산투자신탁</t>
        </is>
      </c>
      <c r="C279" t="inlineStr">
        <is>
          <t>수익증권_0077</t>
        </is>
      </c>
      <c r="D279" t="inlineStr">
        <is>
          <t>주식</t>
        </is>
      </c>
      <c r="E279" t="inlineStr">
        <is>
          <t>KRBR00790007</t>
        </is>
      </c>
      <c r="F279" t="inlineStr">
        <is>
          <t>부산신호태양광발전(주)</t>
        </is>
      </c>
      <c r="G279" t="inlineStr">
        <is>
          <t>주식</t>
        </is>
      </c>
      <c r="H279" t="inlineStr">
        <is>
          <t>부산신호태양광발전</t>
        </is>
      </c>
      <c r="I279" t="inlineStr">
        <is>
          <t>KRW</t>
        </is>
      </c>
      <c r="J279" t="n">
        <v>310349631.934228</v>
      </c>
    </row>
    <row r="280">
      <c r="A280" t="n">
        <v>200000316</v>
      </c>
      <c r="B280" t="inlineStr">
        <is>
          <t>KBRPSFOCUS전문투자형사모특별자산투자신탁</t>
        </is>
      </c>
      <c r="C280" t="inlineStr">
        <is>
          <t>수익증권_0077</t>
        </is>
      </c>
      <c r="D280" t="inlineStr">
        <is>
          <t>주식</t>
        </is>
      </c>
      <c r="E280" t="inlineStr">
        <is>
          <t>KRNR01110003</t>
        </is>
      </c>
      <c r="F280" t="inlineStr">
        <is>
          <t>부산신호태양광발전2호(주)</t>
        </is>
      </c>
      <c r="G280" t="inlineStr">
        <is>
          <t>주식</t>
        </is>
      </c>
      <c r="H280" t="inlineStr">
        <is>
          <t>부산신호태양광발전2호</t>
        </is>
      </c>
      <c r="I280" t="inlineStr">
        <is>
          <t>KRW</t>
        </is>
      </c>
      <c r="J280" t="n">
        <v>55419577.1311114</v>
      </c>
    </row>
    <row r="281">
      <c r="A281" t="n">
        <v>200000316</v>
      </c>
      <c r="B281" t="inlineStr">
        <is>
          <t>KBRPSFOCUS전문투자형사모특별자산투자신탁</t>
        </is>
      </c>
      <c r="C281" t="inlineStr">
        <is>
          <t>수익증권_0077</t>
        </is>
      </c>
      <c r="D281" t="inlineStr">
        <is>
          <t>주식</t>
        </is>
      </c>
      <c r="E281" t="inlineStr">
        <is>
          <t>KRBR01090001</t>
        </is>
      </c>
      <c r="F281" t="inlineStr">
        <is>
          <t>서남바이오에너지(주)</t>
        </is>
      </c>
      <c r="G281" t="inlineStr">
        <is>
          <t>주식</t>
        </is>
      </c>
      <c r="H281" t="inlineStr">
        <is>
          <t>서남바이오에너지</t>
        </is>
      </c>
      <c r="I281" t="inlineStr">
        <is>
          <t>KRW</t>
        </is>
      </c>
      <c r="J281" t="n">
        <v>95321672.6655139</v>
      </c>
    </row>
    <row r="282">
      <c r="A282" t="n">
        <v>200000316</v>
      </c>
      <c r="B282" t="inlineStr">
        <is>
          <t>KBRPSFOCUS전문투자형사모특별자산투자신탁</t>
        </is>
      </c>
      <c r="C282" t="inlineStr">
        <is>
          <t>수익증권_0077</t>
        </is>
      </c>
      <c r="D282" t="inlineStr">
        <is>
          <t>주식</t>
        </is>
      </c>
      <c r="E282" t="inlineStr">
        <is>
          <t>KRBR00740002</t>
        </is>
      </c>
      <c r="F282" t="inlineStr">
        <is>
          <t>에스플랜트일호(주)</t>
        </is>
      </c>
      <c r="G282" t="inlineStr">
        <is>
          <t>주식</t>
        </is>
      </c>
      <c r="H282" t="inlineStr">
        <is>
          <t>에스플랜트일호</t>
        </is>
      </c>
      <c r="I282" t="inlineStr">
        <is>
          <t>KRW</t>
        </is>
      </c>
      <c r="J282" t="n">
        <v>114139729.322083</v>
      </c>
    </row>
    <row r="283">
      <c r="A283" t="n">
        <v>200000316</v>
      </c>
      <c r="B283" t="inlineStr">
        <is>
          <t>KBRPSFOCUS전문투자형사모특별자산투자신탁</t>
        </is>
      </c>
      <c r="C283" t="inlineStr">
        <is>
          <t>수익증권_0077</t>
        </is>
      </c>
      <c r="D283" t="inlineStr">
        <is>
          <t>주식</t>
        </is>
      </c>
      <c r="E283" t="inlineStr">
        <is>
          <t>KRBR00730003</t>
        </is>
      </c>
      <c r="F283" t="inlineStr">
        <is>
          <t>우리블루태양광발전(유)</t>
        </is>
      </c>
      <c r="G283" t="inlineStr">
        <is>
          <t>주식</t>
        </is>
      </c>
      <c r="H283" t="inlineStr">
        <is>
          <t>우리블루태양광발전</t>
        </is>
      </c>
      <c r="I283" t="inlineStr">
        <is>
          <t>KRW</t>
        </is>
      </c>
      <c r="J283" t="n">
        <v>4859170.78859284</v>
      </c>
    </row>
    <row r="284">
      <c r="A284" t="n">
        <v>200000316</v>
      </c>
      <c r="B284" t="inlineStr">
        <is>
          <t>KBRPSFOCUS전문투자형사모특별자산투자신탁</t>
        </is>
      </c>
      <c r="C284" t="inlineStr">
        <is>
          <t>수익증권_0077</t>
        </is>
      </c>
      <c r="D284" t="inlineStr">
        <is>
          <t>주식</t>
        </is>
      </c>
      <c r="E284" t="inlineStr">
        <is>
          <t>KRBR00940008</t>
        </is>
      </c>
      <c r="F284" t="inlineStr">
        <is>
          <t>전남솔라(주)</t>
        </is>
      </c>
      <c r="G284" t="inlineStr">
        <is>
          <t>주식</t>
        </is>
      </c>
      <c r="H284" t="inlineStr">
        <is>
          <t>전남솔라</t>
        </is>
      </c>
      <c r="I284" t="inlineStr">
        <is>
          <t>KRW</t>
        </is>
      </c>
      <c r="J284" t="n">
        <v>225206263.385037</v>
      </c>
    </row>
    <row r="285">
      <c r="A285" t="n">
        <v>200000316</v>
      </c>
      <c r="B285" t="inlineStr">
        <is>
          <t>KBRPSFOCUS전문투자형사모특별자산투자신탁</t>
        </is>
      </c>
      <c r="C285" t="inlineStr">
        <is>
          <t>수익증권_0077</t>
        </is>
      </c>
      <c r="D285" t="inlineStr">
        <is>
          <t>주식</t>
        </is>
      </c>
      <c r="E285" t="inlineStr">
        <is>
          <t>KRBR00780008</t>
        </is>
      </c>
      <c r="F285" t="inlineStr">
        <is>
          <t>천안태양광발전(주)</t>
        </is>
      </c>
      <c r="G285" t="inlineStr">
        <is>
          <t>주식</t>
        </is>
      </c>
      <c r="H285" t="inlineStr">
        <is>
          <t>천안태양광발전</t>
        </is>
      </c>
      <c r="I285" t="inlineStr">
        <is>
          <t>KRW</t>
        </is>
      </c>
      <c r="J285" t="n">
        <v>73954.83943754291</v>
      </c>
    </row>
    <row r="286">
      <c r="A286" t="n">
        <v>200000316</v>
      </c>
      <c r="B286" t="inlineStr">
        <is>
          <t>KBRPSFOCUS전문투자형사모특별자산투자신탁</t>
        </is>
      </c>
      <c r="C286" t="inlineStr">
        <is>
          <t>수익증권_0077</t>
        </is>
      </c>
      <c r="D286" t="inlineStr">
        <is>
          <t>주식</t>
        </is>
      </c>
      <c r="E286" t="inlineStr">
        <is>
          <t>KRBR00770009</t>
        </is>
      </c>
      <c r="F286" t="inlineStr">
        <is>
          <t>충북태양광발전(주)</t>
        </is>
      </c>
      <c r="G286" t="inlineStr">
        <is>
          <t>주식</t>
        </is>
      </c>
      <c r="H286" t="inlineStr">
        <is>
          <t>충북태양광발전</t>
        </is>
      </c>
      <c r="I286" t="inlineStr">
        <is>
          <t>KRW</t>
        </is>
      </c>
      <c r="J286" t="n">
        <v>73955.5783634712</v>
      </c>
    </row>
    <row r="287">
      <c r="A287" t="n">
        <v>200000318</v>
      </c>
      <c r="B287" t="inlineStr">
        <is>
          <t>흥국인프라사모특별자산투자신탁2호</t>
        </is>
      </c>
      <c r="C287" t="inlineStr">
        <is>
          <t>수익증권_0078</t>
        </is>
      </c>
      <c r="D287" t="inlineStr">
        <is>
          <t>대출</t>
        </is>
      </c>
      <c r="E287" t="inlineStr">
        <is>
          <t>SPA224000062</t>
        </is>
      </c>
      <c r="F287" t="inlineStr">
        <is>
          <t>(대출채권)KT캐피탈(대구동부순환도로A)</t>
        </is>
      </c>
      <c r="G287" t="inlineStr">
        <is>
          <t>대출</t>
        </is>
      </c>
      <c r="H287" t="inlineStr">
        <is>
          <t>대구동부순환도로㈜</t>
        </is>
      </c>
      <c r="I287" t="inlineStr">
        <is>
          <t>KRW</t>
        </is>
      </c>
      <c r="J287" t="n">
        <v>7698892778.257771</v>
      </c>
      <c r="K287" t="n">
        <v>6.65</v>
      </c>
      <c r="L287" t="inlineStr">
        <is>
          <t>2026-08-31</t>
        </is>
      </c>
      <c r="M287" t="inlineStr">
        <is>
          <t>2015-01-31</t>
        </is>
      </c>
    </row>
    <row r="288">
      <c r="A288" t="n">
        <v>200000318</v>
      </c>
      <c r="B288" t="inlineStr">
        <is>
          <t>흥국인프라사모특별자산투자신탁2호</t>
        </is>
      </c>
      <c r="C288" t="inlineStr">
        <is>
          <t>수익증권_0078</t>
        </is>
      </c>
      <c r="D288" t="inlineStr">
        <is>
          <t>주식</t>
        </is>
      </c>
      <c r="E288" t="inlineStr">
        <is>
          <t>KRBJ00100009</t>
        </is>
      </c>
      <c r="F288" t="inlineStr">
        <is>
          <t>대구동부순환도로</t>
        </is>
      </c>
      <c r="G288" t="inlineStr">
        <is>
          <t>주식</t>
        </is>
      </c>
      <c r="H288" t="inlineStr">
        <is>
          <t>대구동부순환도로</t>
        </is>
      </c>
      <c r="I288" t="inlineStr">
        <is>
          <t>KRW</t>
        </is>
      </c>
      <c r="J288" t="n">
        <v>169643272.316663</v>
      </c>
    </row>
    <row r="289">
      <c r="A289" t="n">
        <v>200000319</v>
      </c>
      <c r="B289" t="inlineStr">
        <is>
          <t>미래에셋맵스제주읍면하수관거BTL사모특별자산투자신탁1호</t>
        </is>
      </c>
      <c r="C289" t="inlineStr">
        <is>
          <t>수익증권_0079</t>
        </is>
      </c>
      <c r="D289" t="inlineStr">
        <is>
          <t>대출</t>
        </is>
      </c>
      <c r="E289" t="inlineStr">
        <is>
          <t>KRYZMBD1AE01</t>
        </is>
      </c>
      <c r="F289" t="inlineStr">
        <is>
          <t>제주읍면하수관거BTL</t>
        </is>
      </c>
      <c r="G289" t="inlineStr">
        <is>
          <t>대출</t>
        </is>
      </c>
      <c r="H289" t="inlineStr">
        <is>
          <t>제주에코텍㈜</t>
        </is>
      </c>
      <c r="I289" t="inlineStr">
        <is>
          <t>KRW</t>
        </is>
      </c>
      <c r="J289" t="n">
        <v>2204270830.45408</v>
      </c>
      <c r="K289" t="n">
        <v>6.35</v>
      </c>
      <c r="L289" t="inlineStr">
        <is>
          <t>2033-12-25</t>
        </is>
      </c>
      <c r="M289" t="inlineStr">
        <is>
          <t>2013-12-25</t>
        </is>
      </c>
    </row>
    <row r="290">
      <c r="A290" t="n">
        <v>200000319</v>
      </c>
      <c r="B290" t="inlineStr">
        <is>
          <t>미래에셋맵스제주읍면하수관거BTL사모특별자산투자신탁1호</t>
        </is>
      </c>
      <c r="C290" t="inlineStr">
        <is>
          <t>수익증권_0079</t>
        </is>
      </c>
      <c r="D290" t="inlineStr">
        <is>
          <t>주식</t>
        </is>
      </c>
      <c r="E290" t="inlineStr">
        <is>
          <t>KR7000000093</t>
        </is>
      </c>
      <c r="F290" t="inlineStr">
        <is>
          <t>제주읍면하수관거BTL</t>
        </is>
      </c>
      <c r="G290" t="inlineStr">
        <is>
          <t>주식</t>
        </is>
      </c>
      <c r="H290" t="inlineStr">
        <is>
          <t>제주에코텍</t>
        </is>
      </c>
      <c r="I290" t="inlineStr">
        <is>
          <t>KRW</t>
        </is>
      </c>
      <c r="J290" t="n">
        <v>289028542.05779</v>
      </c>
    </row>
    <row r="291">
      <c r="A291" t="n">
        <v>200000321</v>
      </c>
      <c r="B291" t="inlineStr">
        <is>
          <t>칸서스김제하수관거사모특별자산투자신탁1호</t>
        </is>
      </c>
      <c r="C291" t="inlineStr">
        <is>
          <t>수익증권_0080</t>
        </is>
      </c>
      <c r="D291" t="inlineStr">
        <is>
          <t>대출</t>
        </is>
      </c>
      <c r="E291" t="inlineStr">
        <is>
          <t>KR9380997196</t>
        </is>
      </c>
      <c r="F291" t="inlineStr">
        <is>
          <t>대출채권(김제에스엠씨1-1)</t>
        </is>
      </c>
      <c r="G291" t="inlineStr">
        <is>
          <t>대출</t>
        </is>
      </c>
      <c r="H291" t="inlineStr">
        <is>
          <t>김제에스엠씨</t>
        </is>
      </c>
      <c r="I291" t="inlineStr">
        <is>
          <t>KRW</t>
        </is>
      </c>
      <c r="J291" t="n">
        <v>3702139390.5</v>
      </c>
      <c r="K291" t="n">
        <v>6.34</v>
      </c>
      <c r="L291" t="inlineStr">
        <is>
          <t>2034-04-24</t>
        </is>
      </c>
      <c r="M291" t="inlineStr">
        <is>
          <t>2014-04-25</t>
        </is>
      </c>
    </row>
    <row r="292">
      <c r="A292" t="n">
        <v>200000321</v>
      </c>
      <c r="B292" t="inlineStr">
        <is>
          <t>칸서스김제하수관거사모특별자산투자신탁1호</t>
        </is>
      </c>
      <c r="C292" t="inlineStr">
        <is>
          <t>수익증권_0080</t>
        </is>
      </c>
      <c r="D292" t="inlineStr">
        <is>
          <t>주식</t>
        </is>
      </c>
      <c r="E292" t="inlineStr">
        <is>
          <t>KRBK01361003</t>
        </is>
      </c>
      <c r="F292" t="inlineStr">
        <is>
          <t>김제에쓰엠씨(우)</t>
        </is>
      </c>
      <c r="G292" t="inlineStr">
        <is>
          <t>주식</t>
        </is>
      </c>
      <c r="H292" t="inlineStr">
        <is>
          <t>김제에스엠씨</t>
        </is>
      </c>
      <c r="I292" t="inlineStr">
        <is>
          <t>KRW</t>
        </is>
      </c>
      <c r="J292" t="n">
        <v>247546712.27875</v>
      </c>
    </row>
    <row r="293">
      <c r="A293" t="n">
        <v>200000322</v>
      </c>
      <c r="B293" t="inlineStr">
        <is>
          <t>칸서스안성하수관거사모특별자산투자신탁1호</t>
        </is>
      </c>
      <c r="C293" t="inlineStr">
        <is>
          <t>수익증권_0081</t>
        </is>
      </c>
      <c r="D293" t="inlineStr">
        <is>
          <t>대출</t>
        </is>
      </c>
      <c r="E293" t="inlineStr">
        <is>
          <t>KR9380987189</t>
        </is>
      </c>
      <c r="F293" t="inlineStr">
        <is>
          <t>대출채권(푸른안성환경)</t>
        </is>
      </c>
      <c r="G293" t="inlineStr">
        <is>
          <t>대출</t>
        </is>
      </c>
      <c r="H293" t="inlineStr">
        <is>
          <t>푸른안성환경㈜</t>
        </is>
      </c>
      <c r="I293" t="inlineStr">
        <is>
          <t>KRW</t>
        </is>
      </c>
      <c r="J293" t="n">
        <v>2811046626.05512</v>
      </c>
      <c r="K293" t="n">
        <v>5.55</v>
      </c>
      <c r="L293" t="inlineStr">
        <is>
          <t>2033-11-30</t>
        </is>
      </c>
      <c r="M293" t="inlineStr">
        <is>
          <t>2018-12-01</t>
        </is>
      </c>
    </row>
    <row r="294">
      <c r="A294" t="n">
        <v>200000322</v>
      </c>
      <c r="B294" t="inlineStr">
        <is>
          <t>칸서스안성하수관거사모특별자산투자신탁1호</t>
        </is>
      </c>
      <c r="C294" t="inlineStr">
        <is>
          <t>수익증권_0081</t>
        </is>
      </c>
      <c r="D294" t="inlineStr">
        <is>
          <t>주식</t>
        </is>
      </c>
      <c r="E294" t="inlineStr">
        <is>
          <t>KRBK01340007</t>
        </is>
      </c>
      <c r="F294" t="inlineStr">
        <is>
          <t>푸른안성환경</t>
        </is>
      </c>
      <c r="G294" t="inlineStr">
        <is>
          <t>주식</t>
        </is>
      </c>
      <c r="H294" t="inlineStr">
        <is>
          <t>푸른안성환경주식회사</t>
        </is>
      </c>
      <c r="I294" t="inlineStr">
        <is>
          <t>KRW</t>
        </is>
      </c>
      <c r="J294" t="n">
        <v>145019161.60076</v>
      </c>
    </row>
    <row r="295">
      <c r="A295" t="n">
        <v>200000323</v>
      </c>
      <c r="B295" t="inlineStr">
        <is>
          <t>미래에셋맵스신재생에너지사모특별자산투자신탁3호</t>
        </is>
      </c>
      <c r="C295" t="inlineStr">
        <is>
          <t>수익증권_0082</t>
        </is>
      </c>
      <c r="D295" t="inlineStr">
        <is>
          <t>주식</t>
        </is>
      </c>
      <c r="E295" t="inlineStr">
        <is>
          <t>KR7000000095</t>
        </is>
      </c>
      <c r="F295" t="inlineStr">
        <is>
          <t>광석태양광(출자금)</t>
        </is>
      </c>
      <c r="G295" t="inlineStr">
        <is>
          <t>주식</t>
        </is>
      </c>
      <c r="H295" t="inlineStr">
        <is>
          <t>광석태양광발전소</t>
        </is>
      </c>
      <c r="I295" t="inlineStr">
        <is>
          <t>KRW</t>
        </is>
      </c>
      <c r="J295" t="n">
        <v>73438655.1356694</v>
      </c>
    </row>
    <row r="296">
      <c r="A296" t="n">
        <v>200000323</v>
      </c>
      <c r="B296" t="inlineStr">
        <is>
          <t>미래에셋맵스신재생에너지사모특별자산투자신탁3호</t>
        </is>
      </c>
      <c r="C296" t="inlineStr">
        <is>
          <t>수익증권_0082</t>
        </is>
      </c>
      <c r="D296" t="inlineStr">
        <is>
          <t>주식</t>
        </is>
      </c>
      <c r="E296" t="inlineStr">
        <is>
          <t>KR7000000106</t>
        </is>
      </c>
      <c r="F296" t="inlineStr">
        <is>
          <t>썬트랙솔라파크</t>
        </is>
      </c>
      <c r="G296" t="inlineStr">
        <is>
          <t>주식</t>
        </is>
      </c>
      <c r="H296" t="inlineStr">
        <is>
          <t>썬트랙솔라파크</t>
        </is>
      </c>
      <c r="I296" t="inlineStr">
        <is>
          <t>KRW</t>
        </is>
      </c>
      <c r="J296" t="n">
        <v>288105493.224625</v>
      </c>
    </row>
    <row r="297">
      <c r="A297" t="n">
        <v>200000324</v>
      </c>
      <c r="B297" t="inlineStr">
        <is>
          <t>미래에셋맵스 글로벌신재생에너지 사모특별자산투자신탁1호</t>
        </is>
      </c>
      <c r="C297" t="inlineStr">
        <is>
          <t>수익증권_0083</t>
        </is>
      </c>
      <c r="D297" t="inlineStr">
        <is>
          <t>주식</t>
        </is>
      </c>
      <c r="E297" t="inlineStr">
        <is>
          <t>MAPDGSOLAR01</t>
        </is>
      </c>
      <c r="F297" t="inlineStr">
        <is>
          <t>Maps Capital Dynamics Global Solar</t>
        </is>
      </c>
      <c r="G297" t="inlineStr">
        <is>
          <t>주식</t>
        </is>
      </c>
      <c r="H297" t="inlineStr">
        <is>
          <t>Maps Capital Dynamics Global Solar</t>
        </is>
      </c>
      <c r="I297" t="inlineStr">
        <is>
          <t>USD</t>
        </is>
      </c>
      <c r="J297" t="n">
        <v>998199766.865568</v>
      </c>
    </row>
    <row r="298">
      <c r="A298" t="n">
        <v>200000324</v>
      </c>
      <c r="B298" t="inlineStr">
        <is>
          <t>미래에셋맵스 글로벌신재생에너지 사모특별자산투자신탁1호</t>
        </is>
      </c>
      <c r="C298" t="inlineStr">
        <is>
          <t>수익증권_0083</t>
        </is>
      </c>
      <c r="D298" t="inlineStr">
        <is>
          <t>주식</t>
        </is>
      </c>
      <c r="E298" t="inlineStr">
        <is>
          <t>MAPSHUDSON01</t>
        </is>
      </c>
      <c r="F298" t="inlineStr">
        <is>
          <t>Maps Hudson Solar Infrastructure</t>
        </is>
      </c>
      <c r="G298" t="inlineStr">
        <is>
          <t>주식</t>
        </is>
      </c>
      <c r="H298" t="inlineStr">
        <is>
          <t>Maps Hudson Solar Infrastructure</t>
        </is>
      </c>
      <c r="I298" t="inlineStr">
        <is>
          <t>USD</t>
        </is>
      </c>
      <c r="J298" t="n">
        <v>15374203658.3284</v>
      </c>
    </row>
    <row r="299">
      <c r="A299" t="n">
        <v>200000324</v>
      </c>
      <c r="B299" t="inlineStr">
        <is>
          <t>미래에셋맵스 글로벌신재생에너지 사모특별자산투자신탁1호</t>
        </is>
      </c>
      <c r="C299" t="inlineStr">
        <is>
          <t>수익증권_0083</t>
        </is>
      </c>
      <c r="D299" t="inlineStr">
        <is>
          <t>주식</t>
        </is>
      </c>
      <c r="E299" t="inlineStr">
        <is>
          <t>SPARXJAPAN01</t>
        </is>
      </c>
      <c r="F299" t="inlineStr">
        <is>
          <t>SPARX JAPAN Solar(M1)</t>
        </is>
      </c>
      <c r="G299" t="inlineStr">
        <is>
          <t>주식</t>
        </is>
      </c>
      <c r="H299" t="inlineStr">
        <is>
          <t>SPARX JAPAN Solar(M1)</t>
        </is>
      </c>
      <c r="I299" t="inlineStr">
        <is>
          <t>JPY</t>
        </is>
      </c>
      <c r="J299" t="n">
        <v>28468107142.987</v>
      </c>
    </row>
    <row r="300">
      <c r="A300" t="n">
        <v>200000324</v>
      </c>
      <c r="B300" t="inlineStr">
        <is>
          <t>미래에셋맵스 글로벌신재생에너지 사모특별자산투자신탁1호</t>
        </is>
      </c>
      <c r="C300" t="inlineStr">
        <is>
          <t>수익증권_0083</t>
        </is>
      </c>
      <c r="D300" t="inlineStr">
        <is>
          <t>주식</t>
        </is>
      </c>
      <c r="E300" t="inlineStr">
        <is>
          <t>SPARXJAPAN02</t>
        </is>
      </c>
      <c r="F300" t="inlineStr">
        <is>
          <t>SPARX JAPAN Solar(M2)</t>
        </is>
      </c>
      <c r="G300" t="inlineStr">
        <is>
          <t>주식</t>
        </is>
      </c>
      <c r="H300" t="inlineStr">
        <is>
          <t>SPARX JAPAN Solar(M2)</t>
        </is>
      </c>
      <c r="I300" t="inlineStr">
        <is>
          <t>JPY</t>
        </is>
      </c>
      <c r="J300" t="n">
        <v>53775908228.3338</v>
      </c>
    </row>
    <row r="301">
      <c r="A301" t="n">
        <v>200000334</v>
      </c>
      <c r="B301" t="inlineStr">
        <is>
          <t>KIAMCO비티엘프로젝트사모특별자산투자신탁제1호</t>
        </is>
      </c>
      <c r="C301" t="inlineStr">
        <is>
          <t>수익증권_0085</t>
        </is>
      </c>
      <c r="D301" t="inlineStr">
        <is>
          <t>대출</t>
        </is>
      </c>
      <c r="E301" t="inlineStr">
        <is>
          <t>KRMX13121902</t>
        </is>
      </c>
      <c r="F301" t="inlineStr">
        <is>
          <t>육군병영(변동II)</t>
        </is>
      </c>
      <c r="G301" t="inlineStr">
        <is>
          <t>대출</t>
        </is>
      </c>
      <c r="H301" t="inlineStr">
        <is>
          <t>단결</t>
        </is>
      </c>
      <c r="I301" t="inlineStr">
        <is>
          <t>KRW</t>
        </is>
      </c>
      <c r="J301" t="n">
        <v>4079000000</v>
      </c>
      <c r="K301" t="n">
        <v>8.300000000000001</v>
      </c>
      <c r="L301" t="inlineStr">
        <is>
          <t>2033-07-18</t>
        </is>
      </c>
      <c r="M301" t="inlineStr">
        <is>
          <t>2013-08-31</t>
        </is>
      </c>
    </row>
    <row r="302">
      <c r="A302" t="n">
        <v>200000334</v>
      </c>
      <c r="B302" t="inlineStr">
        <is>
          <t>KIAMCO비티엘프로젝트사모특별자산투자신탁제1호</t>
        </is>
      </c>
      <c r="C302" t="inlineStr">
        <is>
          <t>수익증권_0085</t>
        </is>
      </c>
      <c r="D302" t="inlineStr">
        <is>
          <t>주식</t>
        </is>
      </c>
      <c r="E302" t="inlineStr">
        <is>
          <t>KR7912500000</t>
        </is>
      </c>
      <c r="F302" t="inlineStr">
        <is>
          <t>단결</t>
        </is>
      </c>
      <c r="G302" t="inlineStr">
        <is>
          <t>주식</t>
        </is>
      </c>
      <c r="H302" t="inlineStr">
        <is>
          <t>단결</t>
        </is>
      </c>
      <c r="I302" t="inlineStr">
        <is>
          <t>KRW</t>
        </is>
      </c>
      <c r="J302" t="n">
        <v>219303770.25615</v>
      </c>
    </row>
    <row r="303">
      <c r="A303" t="n">
        <v>200000335</v>
      </c>
      <c r="B303" t="inlineStr">
        <is>
          <t>KIAMCO비티엘프로젝트사모특별자산투자신탁제2호</t>
        </is>
      </c>
      <c r="C303" t="inlineStr">
        <is>
          <t>수익증권_0086</t>
        </is>
      </c>
      <c r="D303" t="inlineStr">
        <is>
          <t>대출</t>
        </is>
      </c>
      <c r="E303" t="inlineStr">
        <is>
          <t>KRMX12080802</t>
        </is>
      </c>
      <c r="F303" t="inlineStr">
        <is>
          <t>인천서창2초(변동A)</t>
        </is>
      </c>
      <c r="G303" t="inlineStr">
        <is>
          <t>대출</t>
        </is>
      </c>
      <c r="H303" t="inlineStr">
        <is>
          <t>인천보람교육</t>
        </is>
      </c>
      <c r="I303" t="inlineStr">
        <is>
          <t>KRW</t>
        </is>
      </c>
      <c r="J303" t="n">
        <v>1899500000</v>
      </c>
      <c r="K303" t="n">
        <v>8.220000000000001</v>
      </c>
      <c r="L303" t="inlineStr">
        <is>
          <t>2032-01-16</t>
        </is>
      </c>
      <c r="M303" t="inlineStr">
        <is>
          <t>2012-08-08</t>
        </is>
      </c>
    </row>
    <row r="304">
      <c r="A304" t="n">
        <v>200000335</v>
      </c>
      <c r="B304" t="inlineStr">
        <is>
          <t>KIAMCO비티엘프로젝트사모특별자산투자신탁제2호</t>
        </is>
      </c>
      <c r="C304" t="inlineStr">
        <is>
          <t>수익증권_0086</t>
        </is>
      </c>
      <c r="D304" t="inlineStr">
        <is>
          <t>대출</t>
        </is>
      </c>
      <c r="E304" t="inlineStr">
        <is>
          <t>KRMX12110601</t>
        </is>
      </c>
      <c r="F304" t="inlineStr">
        <is>
          <t>인천서창2초(변동B)</t>
        </is>
      </c>
      <c r="G304" t="inlineStr">
        <is>
          <t>대출</t>
        </is>
      </c>
      <c r="H304" t="inlineStr">
        <is>
          <t>인천보람교육</t>
        </is>
      </c>
      <c r="I304" t="inlineStr">
        <is>
          <t>KRW</t>
        </is>
      </c>
      <c r="J304" t="n">
        <v>567500000</v>
      </c>
      <c r="K304" t="n">
        <v>8.42</v>
      </c>
      <c r="L304" t="inlineStr">
        <is>
          <t>2032-07-15</t>
        </is>
      </c>
      <c r="M304" t="inlineStr">
        <is>
          <t>2012-11-06</t>
        </is>
      </c>
    </row>
    <row r="305">
      <c r="A305" t="n">
        <v>200000335</v>
      </c>
      <c r="B305" t="inlineStr">
        <is>
          <t>KIAMCO비티엘프로젝트사모특별자산투자신탁제2호</t>
        </is>
      </c>
      <c r="C305" t="inlineStr">
        <is>
          <t>수익증권_0086</t>
        </is>
      </c>
      <c r="D305" t="inlineStr">
        <is>
          <t>주식</t>
        </is>
      </c>
      <c r="E305" t="inlineStr">
        <is>
          <t>KR7912400000</t>
        </is>
      </c>
      <c r="F305" t="inlineStr">
        <is>
          <t>인천보람교육</t>
        </is>
      </c>
      <c r="G305" t="inlineStr">
        <is>
          <t>주식</t>
        </is>
      </c>
      <c r="H305" t="inlineStr">
        <is>
          <t>인천보람교육</t>
        </is>
      </c>
      <c r="I305" t="inlineStr">
        <is>
          <t>KRW</t>
        </is>
      </c>
      <c r="J305" t="n">
        <v>146276883.9604</v>
      </c>
    </row>
    <row r="306">
      <c r="A306" t="n">
        <v>200000358</v>
      </c>
      <c r="B306" t="inlineStr">
        <is>
          <t>다비하나이머징인프라투융자회사</t>
        </is>
      </c>
      <c r="C306" t="inlineStr">
        <is>
          <t>수익증권_0088</t>
        </is>
      </c>
      <c r="D306" t="inlineStr">
        <is>
          <t>대출</t>
        </is>
      </c>
      <c r="E306" t="inlineStr">
        <is>
          <t>KRSM45305MCB</t>
        </is>
      </c>
      <c r="F306" t="inlineStr">
        <is>
          <t>마창대교(후)대출</t>
        </is>
      </c>
      <c r="G306" t="inlineStr">
        <is>
          <t>대출</t>
        </is>
      </c>
      <c r="H306" t="inlineStr">
        <is>
          <t>㈜마창대교</t>
        </is>
      </c>
      <c r="I306" t="inlineStr">
        <is>
          <t>KRW</t>
        </is>
      </c>
      <c r="J306" t="n">
        <v>6810344277.373</v>
      </c>
      <c r="K306" t="n">
        <v>11.38</v>
      </c>
      <c r="L306" t="inlineStr">
        <is>
          <t>2035-09-30</t>
        </is>
      </c>
      <c r="M306" t="inlineStr">
        <is>
          <t>2017-06-30</t>
        </is>
      </c>
    </row>
    <row r="307">
      <c r="A307" t="n">
        <v>200000358</v>
      </c>
      <c r="B307" t="inlineStr">
        <is>
          <t>다비하나이머징인프라투융자회사</t>
        </is>
      </c>
      <c r="C307" t="inlineStr">
        <is>
          <t>수익증권_0088</t>
        </is>
      </c>
      <c r="D307" t="inlineStr">
        <is>
          <t>대출</t>
        </is>
      </c>
      <c r="E307" t="inlineStr">
        <is>
          <t>KRSM45301SKE</t>
        </is>
      </c>
      <c r="F307" t="inlineStr">
        <is>
          <t>서울고속도로(후대출)</t>
        </is>
      </c>
      <c r="G307" t="inlineStr">
        <is>
          <t>대출</t>
        </is>
      </c>
      <c r="H307" t="inlineStr">
        <is>
          <t>서울고속도로㈜</t>
        </is>
      </c>
      <c r="I307" t="inlineStr">
        <is>
          <t>KRW</t>
        </is>
      </c>
      <c r="J307" t="n">
        <v>11767240428.6255</v>
      </c>
      <c r="K307" t="n">
        <v>13.97</v>
      </c>
      <c r="L307" t="inlineStr">
        <is>
          <t>2036-06-29</t>
        </is>
      </c>
      <c r="M307" t="inlineStr">
        <is>
          <t>2018-03-15</t>
        </is>
      </c>
    </row>
    <row r="308">
      <c r="A308" t="n">
        <v>200000358</v>
      </c>
      <c r="B308" t="inlineStr">
        <is>
          <t>다비하나이머징인프라투융자회사</t>
        </is>
      </c>
      <c r="C308" t="inlineStr">
        <is>
          <t>수익증권_0088</t>
        </is>
      </c>
      <c r="D308" t="inlineStr">
        <is>
          <t>주식</t>
        </is>
      </c>
      <c r="E308" t="inlineStr">
        <is>
          <t>KR7910090000</t>
        </is>
      </c>
      <c r="F308" t="inlineStr">
        <is>
          <t>ERG서비스 보통주</t>
        </is>
      </c>
      <c r="G308" t="inlineStr">
        <is>
          <t>주식</t>
        </is>
      </c>
      <c r="H308" t="inlineStr">
        <is>
          <t>이알지서비스</t>
        </is>
      </c>
      <c r="I308" t="inlineStr">
        <is>
          <t>KRW</t>
        </is>
      </c>
      <c r="J308" t="n">
        <v>1384263266.28124</v>
      </c>
    </row>
    <row r="309">
      <c r="A309" t="n">
        <v>200000358</v>
      </c>
      <c r="B309" t="inlineStr">
        <is>
          <t>다비하나이머징인프라투융자회사</t>
        </is>
      </c>
      <c r="C309" t="inlineStr">
        <is>
          <t>수익증권_0088</t>
        </is>
      </c>
      <c r="D309" t="inlineStr">
        <is>
          <t>주식</t>
        </is>
      </c>
      <c r="E309" t="inlineStr">
        <is>
          <t>KR7910610000</t>
        </is>
      </c>
      <c r="F309" t="inlineStr">
        <is>
          <t>강원풍력</t>
        </is>
      </c>
      <c r="G309" t="inlineStr">
        <is>
          <t>주식</t>
        </is>
      </c>
      <c r="H309" t="inlineStr">
        <is>
          <t>강원풍력발전</t>
        </is>
      </c>
      <c r="I309" t="inlineStr">
        <is>
          <t>KRW</t>
        </is>
      </c>
      <c r="J309" t="n">
        <v>2252851516.14964</v>
      </c>
    </row>
    <row r="310">
      <c r="A310" t="n">
        <v>200000358</v>
      </c>
      <c r="B310" t="inlineStr">
        <is>
          <t>다비하나이머징인프라투융자회사</t>
        </is>
      </c>
      <c r="C310" t="inlineStr">
        <is>
          <t>수익증권_0088</t>
        </is>
      </c>
      <c r="D310" t="inlineStr">
        <is>
          <t>주식</t>
        </is>
      </c>
      <c r="E310" t="inlineStr">
        <is>
          <t>KR7910220000</t>
        </is>
      </c>
      <c r="F310" t="inlineStr">
        <is>
          <t>대천그린워터</t>
        </is>
      </c>
      <c r="G310" t="inlineStr">
        <is>
          <t>주식</t>
        </is>
      </c>
      <c r="H310" t="inlineStr">
        <is>
          <t>대천그린워터</t>
        </is>
      </c>
      <c r="I310" t="inlineStr">
        <is>
          <t>KRW</t>
        </is>
      </c>
      <c r="J310" t="n">
        <v>328066832.26119</v>
      </c>
    </row>
    <row r="311">
      <c r="A311" t="n">
        <v>200000358</v>
      </c>
      <c r="B311" t="inlineStr">
        <is>
          <t>다비하나이머징인프라투융자회사</t>
        </is>
      </c>
      <c r="C311" t="inlineStr">
        <is>
          <t>수익증권_0088</t>
        </is>
      </c>
      <c r="D311" t="inlineStr">
        <is>
          <t>주식</t>
        </is>
      </c>
      <c r="E311" t="inlineStr">
        <is>
          <t>KR7910900000</t>
        </is>
      </c>
      <c r="F311" t="inlineStr">
        <is>
          <t>마창대교</t>
        </is>
      </c>
      <c r="G311" t="inlineStr">
        <is>
          <t>주식</t>
        </is>
      </c>
      <c r="H311" t="inlineStr">
        <is>
          <t>마창대교</t>
        </is>
      </c>
      <c r="I311" t="inlineStr">
        <is>
          <t>KRW</t>
        </is>
      </c>
      <c r="J311" t="n">
        <v>92167.06717443799</v>
      </c>
    </row>
    <row r="312">
      <c r="A312" t="n">
        <v>200000358</v>
      </c>
      <c r="B312" t="inlineStr">
        <is>
          <t>다비하나이머징인프라투융자회사</t>
        </is>
      </c>
      <c r="C312" t="inlineStr">
        <is>
          <t>수익증권_0088</t>
        </is>
      </c>
      <c r="D312" t="inlineStr">
        <is>
          <t>주식</t>
        </is>
      </c>
      <c r="E312" t="inlineStr">
        <is>
          <t>KR7910720000</t>
        </is>
      </c>
      <c r="F312" t="inlineStr">
        <is>
          <t>서울고속도로</t>
        </is>
      </c>
      <c r="G312" t="inlineStr">
        <is>
          <t>주식</t>
        </is>
      </c>
      <c r="H312" t="inlineStr">
        <is>
          <t>서울고속도로</t>
        </is>
      </c>
      <c r="I312" t="inlineStr">
        <is>
          <t>KRW</t>
        </is>
      </c>
      <c r="J312" t="n">
        <v>92167.06717443799</v>
      </c>
    </row>
    <row r="313">
      <c r="A313" t="n">
        <v>200000358</v>
      </c>
      <c r="B313" t="inlineStr">
        <is>
          <t>다비하나이머징인프라투융자회사</t>
        </is>
      </c>
      <c r="C313" t="inlineStr">
        <is>
          <t>수익증권_0088</t>
        </is>
      </c>
      <c r="D313" t="inlineStr">
        <is>
          <t>주식</t>
        </is>
      </c>
      <c r="E313" t="inlineStr">
        <is>
          <t>KR7910120000</t>
        </is>
      </c>
      <c r="F313" t="inlineStr">
        <is>
          <t>에너지네트웍</t>
        </is>
      </c>
      <c r="G313" t="inlineStr">
        <is>
          <t>주식</t>
        </is>
      </c>
      <c r="H313" t="inlineStr">
        <is>
          <t>에너지네트웍</t>
        </is>
      </c>
      <c r="I313" t="inlineStr">
        <is>
          <t>KRW</t>
        </is>
      </c>
      <c r="J313" t="n">
        <v>2747602614.74053</v>
      </c>
    </row>
    <row r="314">
      <c r="A314" t="n">
        <v>200000359</v>
      </c>
      <c r="B314" t="inlineStr">
        <is>
          <t>한국인프라이호투융자회사</t>
        </is>
      </c>
      <c r="C314" t="inlineStr">
        <is>
          <t>수익증권_0089</t>
        </is>
      </c>
      <c r="D314" t="inlineStr">
        <is>
          <t>대출</t>
        </is>
      </c>
      <c r="E314" t="inlineStr">
        <is>
          <t>KRMN09122201</t>
        </is>
      </c>
      <c r="F314" t="inlineStr">
        <is>
          <t>강남순환고속도(대여091222)-1</t>
        </is>
      </c>
      <c r="G314" t="inlineStr">
        <is>
          <t>대출</t>
        </is>
      </c>
      <c r="H314" t="inlineStr">
        <is>
          <t>강남순환도로㈜</t>
        </is>
      </c>
      <c r="I314" t="inlineStr">
        <is>
          <t>KRW</t>
        </is>
      </c>
      <c r="J314" t="n">
        <v>10126412817.759</v>
      </c>
      <c r="K314" t="n">
        <v>15</v>
      </c>
      <c r="L314" t="inlineStr">
        <is>
          <t>2045-12-22</t>
        </is>
      </c>
      <c r="M314" t="inlineStr">
        <is>
          <t>2009-12-22</t>
        </is>
      </c>
    </row>
    <row r="315">
      <c r="A315" t="n">
        <v>200000359</v>
      </c>
      <c r="B315" t="inlineStr">
        <is>
          <t>한국인프라이호투융자회사</t>
        </is>
      </c>
      <c r="C315" t="inlineStr">
        <is>
          <t>수익증권_0089</t>
        </is>
      </c>
      <c r="D315" t="inlineStr">
        <is>
          <t>대출</t>
        </is>
      </c>
      <c r="E315" t="inlineStr">
        <is>
          <t>KRMN17050201</t>
        </is>
      </c>
      <c r="F315" t="inlineStr">
        <is>
          <t>경수고속도로-대여(170502)</t>
        </is>
      </c>
      <c r="G315" t="inlineStr">
        <is>
          <t>대출</t>
        </is>
      </c>
      <c r="H315" t="inlineStr">
        <is>
          <t>경수고속도로㈜</t>
        </is>
      </c>
      <c r="I315" t="inlineStr">
        <is>
          <t>KRW</t>
        </is>
      </c>
      <c r="J315" t="n">
        <v>4744481684.93956</v>
      </c>
      <c r="K315" t="n">
        <v>15.5</v>
      </c>
      <c r="L315" t="inlineStr">
        <is>
          <t>2039-07-29</t>
        </is>
      </c>
      <c r="M315" t="inlineStr">
        <is>
          <t>2016-01-29</t>
        </is>
      </c>
    </row>
    <row r="316">
      <c r="A316" t="n">
        <v>200000359</v>
      </c>
      <c r="B316" t="inlineStr">
        <is>
          <t>한국인프라이호투융자회사</t>
        </is>
      </c>
      <c r="C316" t="inlineStr">
        <is>
          <t>수익증권_0089</t>
        </is>
      </c>
      <c r="D316" t="inlineStr">
        <is>
          <t>대출</t>
        </is>
      </c>
      <c r="E316" t="inlineStr">
        <is>
          <t>KRMN17050202</t>
        </is>
      </c>
      <c r="F316" t="inlineStr">
        <is>
          <t>경수고속도로-연체(0502)</t>
        </is>
      </c>
      <c r="G316" t="inlineStr">
        <is>
          <t>대출</t>
        </is>
      </c>
      <c r="H316" t="inlineStr">
        <is>
          <t>경수고속도로㈜</t>
        </is>
      </c>
      <c r="I316" t="inlineStr">
        <is>
          <t>KRW</t>
        </is>
      </c>
      <c r="J316" t="n">
        <v>6571231328.22978</v>
      </c>
      <c r="K316" t="n">
        <v>15.5</v>
      </c>
      <c r="L316" t="inlineStr">
        <is>
          <t>2039-07-29</t>
        </is>
      </c>
      <c r="M316" t="inlineStr">
        <is>
          <t>2016-01-29</t>
        </is>
      </c>
    </row>
    <row r="317">
      <c r="A317" t="n">
        <v>200000359</v>
      </c>
      <c r="B317" t="inlineStr">
        <is>
          <t>한국인프라이호투융자회사</t>
        </is>
      </c>
      <c r="C317" t="inlineStr">
        <is>
          <t>수익증권_0089</t>
        </is>
      </c>
      <c r="D317" t="inlineStr">
        <is>
          <t>대출</t>
        </is>
      </c>
      <c r="E317" t="inlineStr">
        <is>
          <t>KRMN12122701</t>
        </is>
      </c>
      <c r="F317" t="inlineStr">
        <is>
          <t>서수원의왕고속(대여121227)</t>
        </is>
      </c>
      <c r="G317" t="inlineStr">
        <is>
          <t>대출</t>
        </is>
      </c>
      <c r="H317" t="inlineStr">
        <is>
          <t>경기남부도로㈜</t>
        </is>
      </c>
      <c r="I317" t="inlineStr">
        <is>
          <t>KRW</t>
        </is>
      </c>
      <c r="J317" t="n">
        <v>5926713186.7328</v>
      </c>
      <c r="K317" t="n">
        <v>15</v>
      </c>
      <c r="L317" t="inlineStr">
        <is>
          <t>2041-07-01</t>
        </is>
      </c>
      <c r="M317" t="inlineStr">
        <is>
          <t>2009-07-31</t>
        </is>
      </c>
    </row>
    <row r="318">
      <c r="A318" t="n">
        <v>200000359</v>
      </c>
      <c r="B318" t="inlineStr">
        <is>
          <t>한국인프라이호투융자회사</t>
        </is>
      </c>
      <c r="C318" t="inlineStr">
        <is>
          <t>수익증권_0089</t>
        </is>
      </c>
      <c r="D318" t="inlineStr">
        <is>
          <t>대출</t>
        </is>
      </c>
      <c r="E318" t="inlineStr">
        <is>
          <t>KRMN17032901</t>
        </is>
      </c>
      <c r="F318" t="inlineStr">
        <is>
          <t>서수원의왕고속(연체170329)</t>
        </is>
      </c>
      <c r="G318" t="inlineStr">
        <is>
          <t>대출</t>
        </is>
      </c>
      <c r="H318" t="inlineStr">
        <is>
          <t>경기남부도로㈜</t>
        </is>
      </c>
      <c r="I318" t="inlineStr">
        <is>
          <t>KRW</t>
        </is>
      </c>
      <c r="J318" t="n">
        <v>1058105326.96646</v>
      </c>
      <c r="K318" t="n">
        <v>15</v>
      </c>
      <c r="L318" t="inlineStr">
        <is>
          <t>2041-07-01</t>
        </is>
      </c>
      <c r="M318" t="inlineStr">
        <is>
          <t>2009-07-31</t>
        </is>
      </c>
    </row>
    <row r="319">
      <c r="A319" t="n">
        <v>200000359</v>
      </c>
      <c r="B319" t="inlineStr">
        <is>
          <t>한국인프라이호투융자회사</t>
        </is>
      </c>
      <c r="C319" t="inlineStr">
        <is>
          <t>수익증권_0089</t>
        </is>
      </c>
      <c r="D319" t="inlineStr">
        <is>
          <t>대출</t>
        </is>
      </c>
      <c r="E319" t="inlineStr">
        <is>
          <t>KRMN17122101</t>
        </is>
      </c>
      <c r="F319" t="inlineStr">
        <is>
          <t>신분당선전철_장기3</t>
        </is>
      </c>
      <c r="G319" t="inlineStr">
        <is>
          <t>대출</t>
        </is>
      </c>
      <c r="H319" t="inlineStr">
        <is>
          <t>신분당선㈜</t>
        </is>
      </c>
      <c r="I319" t="inlineStr">
        <is>
          <t>KRW</t>
        </is>
      </c>
      <c r="J319" t="n">
        <v>3127824550.97798</v>
      </c>
      <c r="K319" t="n">
        <v>4.3</v>
      </c>
      <c r="L319" t="inlineStr">
        <is>
          <t>2037-12-21</t>
        </is>
      </c>
      <c r="M319" t="inlineStr">
        <is>
          <t>2017-12-21</t>
        </is>
      </c>
    </row>
    <row r="320">
      <c r="A320" t="n">
        <v>200000359</v>
      </c>
      <c r="B320" t="inlineStr">
        <is>
          <t>한국인프라이호투융자회사</t>
        </is>
      </c>
      <c r="C320" t="inlineStr">
        <is>
          <t>수익증권_0089</t>
        </is>
      </c>
      <c r="D320" t="inlineStr">
        <is>
          <t>대출</t>
        </is>
      </c>
      <c r="E320" t="inlineStr">
        <is>
          <t>KRMN17122102</t>
        </is>
      </c>
      <c r="F320" t="inlineStr">
        <is>
          <t>신분당선전철_후순위</t>
        </is>
      </c>
      <c r="G320" t="inlineStr">
        <is>
          <t>대출</t>
        </is>
      </c>
      <c r="H320" t="inlineStr">
        <is>
          <t>신분당선㈜</t>
        </is>
      </c>
      <c r="I320" t="inlineStr">
        <is>
          <t>KRW</t>
        </is>
      </c>
      <c r="J320" t="n">
        <v>4000031397.12</v>
      </c>
      <c r="K320" t="n">
        <v>7.5</v>
      </c>
      <c r="L320" t="inlineStr">
        <is>
          <t>2041-12-23</t>
        </is>
      </c>
      <c r="M320" t="inlineStr">
        <is>
          <t>2017-12-21</t>
        </is>
      </c>
    </row>
    <row r="321">
      <c r="A321" t="n">
        <v>200000359</v>
      </c>
      <c r="B321" t="inlineStr">
        <is>
          <t>한국인프라이호투융자회사</t>
        </is>
      </c>
      <c r="C321" t="inlineStr">
        <is>
          <t>수익증권_0089</t>
        </is>
      </c>
      <c r="D321" t="inlineStr">
        <is>
          <t>대출</t>
        </is>
      </c>
      <c r="E321" t="inlineStr">
        <is>
          <t>KRMN18032101</t>
        </is>
      </c>
      <c r="F321" t="inlineStr">
        <is>
          <t>신분당선전철_후순위(연체)</t>
        </is>
      </c>
      <c r="G321" t="inlineStr">
        <is>
          <t>대출</t>
        </is>
      </c>
      <c r="H321" t="inlineStr">
        <is>
          <t>신분당선㈜</t>
        </is>
      </c>
      <c r="I321" t="inlineStr">
        <is>
          <t>KRW</t>
        </is>
      </c>
      <c r="J321" t="n">
        <v>3249574332.35194</v>
      </c>
      <c r="K321" t="n">
        <v>7.5</v>
      </c>
      <c r="L321" t="inlineStr">
        <is>
          <t>2041-12-23</t>
        </is>
      </c>
      <c r="M321" t="inlineStr">
        <is>
          <t>2017-12-21</t>
        </is>
      </c>
    </row>
    <row r="322">
      <c r="A322" t="n">
        <v>200000359</v>
      </c>
      <c r="B322" t="inlineStr">
        <is>
          <t>한국인프라이호투융자회사</t>
        </is>
      </c>
      <c r="C322" t="inlineStr">
        <is>
          <t>수익증권_0089</t>
        </is>
      </c>
      <c r="D322" t="inlineStr">
        <is>
          <t>주식</t>
        </is>
      </c>
      <c r="E322" t="inlineStr">
        <is>
          <t>KRBBB3230002</t>
        </is>
      </c>
      <c r="F322" t="inlineStr">
        <is>
          <t>강남순환고속도로</t>
        </is>
      </c>
      <c r="G322" t="inlineStr">
        <is>
          <t>주식</t>
        </is>
      </c>
      <c r="H322" t="inlineStr">
        <is>
          <t>강남순환도로</t>
        </is>
      </c>
      <c r="I322" t="inlineStr">
        <is>
          <t>KRW</t>
        </is>
      </c>
      <c r="J322" t="n">
        <v>2442257981.41209</v>
      </c>
    </row>
    <row r="323">
      <c r="A323" t="n">
        <v>200000359</v>
      </c>
      <c r="B323" t="inlineStr">
        <is>
          <t>한국인프라이호투융자회사</t>
        </is>
      </c>
      <c r="C323" t="inlineStr">
        <is>
          <t>수익증권_0089</t>
        </is>
      </c>
      <c r="D323" t="inlineStr">
        <is>
          <t>주식</t>
        </is>
      </c>
      <c r="E323" t="inlineStr">
        <is>
          <t>KRBBB3020007</t>
        </is>
      </c>
      <c r="F323" t="inlineStr">
        <is>
          <t>경수고속도로(비)</t>
        </is>
      </c>
      <c r="G323" t="inlineStr">
        <is>
          <t>주식</t>
        </is>
      </c>
      <c r="H323" t="inlineStr">
        <is>
          <t>경수고속도로</t>
        </is>
      </c>
      <c r="I323" t="inlineStr">
        <is>
          <t>KRW</t>
        </is>
      </c>
      <c r="J323" t="n">
        <v>643375365.984627</v>
      </c>
    </row>
    <row r="324">
      <c r="A324" t="n">
        <v>200000359</v>
      </c>
      <c r="B324" t="inlineStr">
        <is>
          <t>한국인프라이호투융자회사</t>
        </is>
      </c>
      <c r="C324" t="inlineStr">
        <is>
          <t>수익증권_0089</t>
        </is>
      </c>
      <c r="D324" t="inlineStr">
        <is>
          <t>주식</t>
        </is>
      </c>
      <c r="E324" t="inlineStr">
        <is>
          <t>KRBMB1101004</t>
        </is>
      </c>
      <c r="F324" t="inlineStr">
        <is>
          <t>서수원의왕고속</t>
        </is>
      </c>
      <c r="G324" t="inlineStr">
        <is>
          <t>주식</t>
        </is>
      </c>
      <c r="H324" t="inlineStr">
        <is>
          <t>경기남부도로</t>
        </is>
      </c>
      <c r="I324" t="inlineStr">
        <is>
          <t>KRW</t>
        </is>
      </c>
      <c r="J324" t="n">
        <v>1864773948.84647</v>
      </c>
    </row>
    <row r="325">
      <c r="A325" t="n">
        <v>200000359</v>
      </c>
      <c r="B325" t="inlineStr">
        <is>
          <t>한국인프라이호투융자회사</t>
        </is>
      </c>
      <c r="C325" t="inlineStr">
        <is>
          <t>수익증권_0089</t>
        </is>
      </c>
      <c r="D325" t="inlineStr">
        <is>
          <t>주식</t>
        </is>
      </c>
      <c r="E325" t="inlineStr">
        <is>
          <t>KRBBB3250000</t>
        </is>
      </c>
      <c r="F325" t="inlineStr">
        <is>
          <t>신분당선전철</t>
        </is>
      </c>
      <c r="G325" t="inlineStr">
        <is>
          <t>주식</t>
        </is>
      </c>
      <c r="H325" t="inlineStr">
        <is>
          <t>신분당선</t>
        </is>
      </c>
      <c r="I325" t="inlineStr">
        <is>
          <t>KRW</t>
        </is>
      </c>
      <c r="J325" t="n">
        <v>9548087.215868421</v>
      </c>
    </row>
    <row r="326">
      <c r="A326" t="n">
        <v>200000400</v>
      </c>
      <c r="B326" t="inlineStr">
        <is>
          <t>키움맑은물사랑사모특별자산투자신탁</t>
        </is>
      </c>
      <c r="C326" t="inlineStr">
        <is>
          <t>수익증권_0091</t>
        </is>
      </c>
      <c r="D326" t="inlineStr">
        <is>
          <t>대출</t>
        </is>
      </c>
      <c r="E326" t="inlineStr">
        <is>
          <t>KRMN13122701</t>
        </is>
      </c>
      <c r="F326" t="inlineStr">
        <is>
          <t>검단에코텍_대출1(20131227)</t>
        </is>
      </c>
      <c r="G326" t="inlineStr">
        <is>
          <t>대출</t>
        </is>
      </c>
      <c r="H326" t="inlineStr">
        <is>
          <t>검단에코텍㈜</t>
        </is>
      </c>
      <c r="I326" t="inlineStr">
        <is>
          <t>KRW</t>
        </is>
      </c>
      <c r="J326" t="n">
        <v>600498666.907467</v>
      </c>
      <c r="K326" t="n">
        <v>19</v>
      </c>
      <c r="L326" t="inlineStr">
        <is>
          <t>2028-02-18</t>
        </is>
      </c>
      <c r="M326" t="inlineStr">
        <is>
          <t>2013-12-26</t>
        </is>
      </c>
    </row>
    <row r="327">
      <c r="A327" t="n">
        <v>200000400</v>
      </c>
      <c r="B327" t="inlineStr">
        <is>
          <t>키움맑은물사랑사모특별자산투자신탁</t>
        </is>
      </c>
      <c r="C327" t="inlineStr">
        <is>
          <t>수익증권_0091</t>
        </is>
      </c>
      <c r="D327" t="inlineStr">
        <is>
          <t>대출</t>
        </is>
      </c>
      <c r="E327" t="inlineStr">
        <is>
          <t>KRMN14040101</t>
        </is>
      </c>
      <c r="F327" t="inlineStr">
        <is>
          <t>군포에코텍(주)_20140401</t>
        </is>
      </c>
      <c r="G327" t="inlineStr">
        <is>
          <t>대출</t>
        </is>
      </c>
      <c r="H327" t="inlineStr">
        <is>
          <t>군포에코텍㈜</t>
        </is>
      </c>
      <c r="I327" t="inlineStr">
        <is>
          <t>KRW</t>
        </is>
      </c>
      <c r="J327" t="n">
        <v>410760000.164715</v>
      </c>
      <c r="K327" t="n">
        <v>14.5</v>
      </c>
      <c r="L327" t="inlineStr">
        <is>
          <t>2029-08-31</t>
        </is>
      </c>
      <c r="M327" t="inlineStr">
        <is>
          <t>2014-03-31</t>
        </is>
      </c>
    </row>
    <row r="328">
      <c r="A328" t="n">
        <v>200000400</v>
      </c>
      <c r="B328" t="inlineStr">
        <is>
          <t>키움맑은물사랑사모특별자산투자신탁</t>
        </is>
      </c>
      <c r="C328" t="inlineStr">
        <is>
          <t>수익증권_0091</t>
        </is>
      </c>
      <c r="D328" t="inlineStr">
        <is>
          <t>대출</t>
        </is>
      </c>
      <c r="E328" t="inlineStr">
        <is>
          <t>KRMN13123102</t>
        </is>
      </c>
      <c r="F328" t="inlineStr">
        <is>
          <t>서천엔바이로_대출(20131231)</t>
        </is>
      </c>
      <c r="G328" t="inlineStr">
        <is>
          <t>대출</t>
        </is>
      </c>
      <c r="H328" t="inlineStr">
        <is>
          <t>서천엔바이로㈜</t>
        </is>
      </c>
      <c r="I328" t="inlineStr">
        <is>
          <t>KRW</t>
        </is>
      </c>
      <c r="J328" t="n">
        <v>87220000.0349752</v>
      </c>
      <c r="K328" t="n">
        <v>25</v>
      </c>
      <c r="L328" t="inlineStr">
        <is>
          <t>2026-02-14</t>
        </is>
      </c>
      <c r="M328" t="inlineStr">
        <is>
          <t>2013-12-30</t>
        </is>
      </c>
    </row>
    <row r="329">
      <c r="A329" t="n">
        <v>200000400</v>
      </c>
      <c r="B329" t="inlineStr">
        <is>
          <t>키움맑은물사랑사모특별자산투자신탁</t>
        </is>
      </c>
      <c r="C329" t="inlineStr">
        <is>
          <t>수익증권_0091</t>
        </is>
      </c>
      <c r="D329" t="inlineStr">
        <is>
          <t>대출</t>
        </is>
      </c>
      <c r="E329" t="inlineStr">
        <is>
          <t>KRMN13123101</t>
        </is>
      </c>
      <c r="F329" t="inlineStr">
        <is>
          <t>칠곡엔바이로_대출(20131231)</t>
        </is>
      </c>
      <c r="G329" t="inlineStr">
        <is>
          <t>대출</t>
        </is>
      </c>
      <c r="H329" t="inlineStr">
        <is>
          <t>칠곡엔바이로㈜</t>
        </is>
      </c>
      <c r="I329" t="inlineStr">
        <is>
          <t>KRW</t>
        </is>
      </c>
      <c r="J329" t="n">
        <v>84440000.0338604</v>
      </c>
      <c r="K329" t="n">
        <v>25</v>
      </c>
      <c r="L329" t="inlineStr">
        <is>
          <t>2026-04-30</t>
        </is>
      </c>
      <c r="M329" t="inlineStr">
        <is>
          <t>2013-12-30</t>
        </is>
      </c>
    </row>
    <row r="330">
      <c r="A330" t="n">
        <v>200000400</v>
      </c>
      <c r="B330" t="inlineStr">
        <is>
          <t>키움맑은물사랑사모특별자산투자신탁</t>
        </is>
      </c>
      <c r="C330" t="inlineStr">
        <is>
          <t>수익증권_0091</t>
        </is>
      </c>
      <c r="D330" t="inlineStr">
        <is>
          <t>대출</t>
        </is>
      </c>
      <c r="E330" t="inlineStr">
        <is>
          <t>KRMN14060301</t>
        </is>
      </c>
      <c r="F330" t="inlineStr">
        <is>
          <t>화성엔바이로(주)_20140603</t>
        </is>
      </c>
      <c r="G330" t="inlineStr">
        <is>
          <t>대출</t>
        </is>
      </c>
      <c r="H330" t="inlineStr">
        <is>
          <t>화성엔바이로㈜</t>
        </is>
      </c>
      <c r="I330" t="inlineStr">
        <is>
          <t>KRW</t>
        </is>
      </c>
      <c r="J330" t="n">
        <v>616160000.24708</v>
      </c>
      <c r="K330" t="n">
        <v>23</v>
      </c>
      <c r="L330" t="inlineStr">
        <is>
          <t>2026-06-30</t>
        </is>
      </c>
      <c r="M330" t="inlineStr">
        <is>
          <t>2014-06-02</t>
        </is>
      </c>
    </row>
    <row r="331">
      <c r="A331" t="n">
        <v>200000400</v>
      </c>
      <c r="B331" t="inlineStr">
        <is>
          <t>키움맑은물사랑사모특별자산투자신탁</t>
        </is>
      </c>
      <c r="C331" t="inlineStr">
        <is>
          <t>수익증권_0091</t>
        </is>
      </c>
      <c r="D331" t="inlineStr">
        <is>
          <t>주식</t>
        </is>
      </c>
      <c r="E331" t="inlineStr">
        <is>
          <t>KRBMC0070000</t>
        </is>
      </c>
      <c r="F331" t="inlineStr">
        <is>
          <t>검단에코텍(주)</t>
        </is>
      </c>
      <c r="G331" t="inlineStr">
        <is>
          <t>주식</t>
        </is>
      </c>
      <c r="H331" t="inlineStr">
        <is>
          <t>검단에코텍</t>
        </is>
      </c>
      <c r="I331" t="inlineStr">
        <is>
          <t>KRW</t>
        </is>
      </c>
      <c r="J331" t="n">
        <v>1797317100.82716</v>
      </c>
    </row>
    <row r="332">
      <c r="A332" t="n">
        <v>200000400</v>
      </c>
      <c r="B332" t="inlineStr">
        <is>
          <t>키움맑은물사랑사모특별자산투자신탁</t>
        </is>
      </c>
      <c r="C332" t="inlineStr">
        <is>
          <t>수익증권_0091</t>
        </is>
      </c>
      <c r="D332" t="inlineStr">
        <is>
          <t>주식</t>
        </is>
      </c>
      <c r="E332" t="inlineStr">
        <is>
          <t>KRBMC0080009</t>
        </is>
      </c>
      <c r="F332" t="inlineStr">
        <is>
          <t>군포에코텍(주)</t>
        </is>
      </c>
      <c r="G332" t="inlineStr">
        <is>
          <t>주식</t>
        </is>
      </c>
      <c r="H332" t="inlineStr">
        <is>
          <t>군포에코텍</t>
        </is>
      </c>
      <c r="I332" t="inlineStr">
        <is>
          <t>KRW</t>
        </is>
      </c>
      <c r="J332" t="n">
        <v>535396716.280994</v>
      </c>
    </row>
    <row r="333">
      <c r="A333" t="n">
        <v>200000400</v>
      </c>
      <c r="B333" t="inlineStr">
        <is>
          <t>키움맑은물사랑사모특별자산투자신탁</t>
        </is>
      </c>
      <c r="C333" t="inlineStr">
        <is>
          <t>수익증권_0091</t>
        </is>
      </c>
      <c r="D333" t="inlineStr">
        <is>
          <t>주식</t>
        </is>
      </c>
      <c r="E333" t="inlineStr">
        <is>
          <t>KRBMC0090008</t>
        </is>
      </c>
      <c r="F333" t="inlineStr">
        <is>
          <t>서천엔바이로(주)</t>
        </is>
      </c>
      <c r="G333" t="inlineStr">
        <is>
          <t>주식</t>
        </is>
      </c>
      <c r="H333" t="inlineStr">
        <is>
          <t>서천엔바이로</t>
        </is>
      </c>
      <c r="I333" t="inlineStr">
        <is>
          <t>KRW</t>
        </is>
      </c>
      <c r="J333" t="n">
        <v>821949565.8506351</v>
      </c>
    </row>
    <row r="334">
      <c r="A334" t="n">
        <v>200000400</v>
      </c>
      <c r="B334" t="inlineStr">
        <is>
          <t>키움맑은물사랑사모특별자산투자신탁</t>
        </is>
      </c>
      <c r="C334" t="inlineStr">
        <is>
          <t>수익증권_0091</t>
        </is>
      </c>
      <c r="D334" t="inlineStr">
        <is>
          <t>주식</t>
        </is>
      </c>
      <c r="E334" t="inlineStr">
        <is>
          <t>KRBMC0100005</t>
        </is>
      </c>
      <c r="F334" t="inlineStr">
        <is>
          <t>칠곡엔바이로(주)</t>
        </is>
      </c>
      <c r="G334" t="inlineStr">
        <is>
          <t>주식</t>
        </is>
      </c>
      <c r="H334" t="inlineStr">
        <is>
          <t>칠곡엔바이로</t>
        </is>
      </c>
      <c r="I334" t="inlineStr">
        <is>
          <t>KRW</t>
        </is>
      </c>
      <c r="J334" t="n">
        <v>1661966374.92195</v>
      </c>
    </row>
    <row r="335">
      <c r="A335" t="n">
        <v>200000400</v>
      </c>
      <c r="B335" t="inlineStr">
        <is>
          <t>키움맑은물사랑사모특별자산투자신탁</t>
        </is>
      </c>
      <c r="C335" t="inlineStr">
        <is>
          <t>수익증권_0091</t>
        </is>
      </c>
      <c r="D335" t="inlineStr">
        <is>
          <t>주식</t>
        </is>
      </c>
      <c r="E335" t="inlineStr">
        <is>
          <t>KRBMC0120003</t>
        </is>
      </c>
      <c r="F335" t="inlineStr">
        <is>
          <t>화성엔바이로(주)</t>
        </is>
      </c>
      <c r="G335" t="inlineStr">
        <is>
          <t>주식</t>
        </is>
      </c>
      <c r="H335" t="inlineStr">
        <is>
          <t>화성엔바이로</t>
        </is>
      </c>
      <c r="I335" t="inlineStr">
        <is>
          <t>KRW</t>
        </is>
      </c>
      <c r="J335" t="n">
        <v>1153867754.27743</v>
      </c>
    </row>
    <row r="336">
      <c r="A336" t="n">
        <v>200000402</v>
      </c>
      <c r="B336" t="inlineStr">
        <is>
          <t>신한부전마산복선전철비티엘사모특별자산투자신탁</t>
        </is>
      </c>
      <c r="C336" t="inlineStr">
        <is>
          <t>수익증권_0092</t>
        </is>
      </c>
      <c r="D336" t="inlineStr">
        <is>
          <t>대출</t>
        </is>
      </c>
      <c r="E336" t="inlineStr">
        <is>
          <t>KR9233YEL504</t>
        </is>
      </c>
      <c r="F336" t="inlineStr">
        <is>
          <t>중순위 대출채권_고정_스마트레일</t>
        </is>
      </c>
      <c r="G336" t="inlineStr">
        <is>
          <t>대출</t>
        </is>
      </c>
      <c r="H336" t="inlineStr">
        <is>
          <t>스마트레일</t>
        </is>
      </c>
      <c r="I336" t="inlineStr">
        <is>
          <t>KRW</t>
        </is>
      </c>
      <c r="J336" t="n">
        <v>16606726943.003</v>
      </c>
      <c r="K336" t="n">
        <v>13</v>
      </c>
      <c r="L336" t="inlineStr">
        <is>
          <t>2026-12-31</t>
        </is>
      </c>
      <c r="M336" t="inlineStr">
        <is>
          <t>2016-04-01</t>
        </is>
      </c>
    </row>
    <row r="337">
      <c r="A337" t="n">
        <v>200000402</v>
      </c>
      <c r="B337" t="inlineStr">
        <is>
          <t>신한부전마산복선전철비티엘사모특별자산투자신탁</t>
        </is>
      </c>
      <c r="C337" t="inlineStr">
        <is>
          <t>수익증권_0092</t>
        </is>
      </c>
      <c r="D337" t="inlineStr">
        <is>
          <t>주식</t>
        </is>
      </c>
      <c r="E337" t="inlineStr">
        <is>
          <t>KRBSMAR70008</t>
        </is>
      </c>
      <c r="F337" t="inlineStr">
        <is>
          <t>스마트레일_유증14차 누적_151218</t>
        </is>
      </c>
      <c r="G337" t="inlineStr">
        <is>
          <t>주식</t>
        </is>
      </c>
      <c r="H337" t="inlineStr">
        <is>
          <t>스마트레일</t>
        </is>
      </c>
      <c r="I337" t="inlineStr">
        <is>
          <t>KRW</t>
        </is>
      </c>
      <c r="J337" t="n">
        <v>29989939503.5147</v>
      </c>
    </row>
    <row r="338">
      <c r="A338" t="n">
        <v>200000403</v>
      </c>
      <c r="B338" t="inlineStr">
        <is>
          <t>신한그린에너지사모특별자산투자신탁</t>
        </is>
      </c>
      <c r="C338" t="inlineStr">
        <is>
          <t>수익증권_0093</t>
        </is>
      </c>
      <c r="D338" t="inlineStr">
        <is>
          <t>대출</t>
        </is>
      </c>
      <c r="E338" t="inlineStr">
        <is>
          <t>KR9166XEL509</t>
        </is>
      </c>
      <c r="F338" t="inlineStr">
        <is>
          <t>상주수상태양광(금전채권)</t>
        </is>
      </c>
      <c r="G338" t="inlineStr">
        <is>
          <t>대출</t>
        </is>
      </c>
      <c r="H338" t="inlineStr">
        <is>
          <t>상주수상태양광㈜</t>
        </is>
      </c>
      <c r="I338" t="inlineStr">
        <is>
          <t>KRW</t>
        </is>
      </c>
      <c r="J338" t="n">
        <v>1057428511.61485</v>
      </c>
      <c r="K338" t="n">
        <v>5.5</v>
      </c>
      <c r="L338" t="inlineStr">
        <is>
          <t>2030-07-01</t>
        </is>
      </c>
      <c r="M338" t="inlineStr">
        <is>
          <t>2015-09-18</t>
        </is>
      </c>
    </row>
    <row r="339">
      <c r="A339" t="n">
        <v>200000403</v>
      </c>
      <c r="B339" t="inlineStr">
        <is>
          <t>신한그린에너지사모특별자산투자신탁</t>
        </is>
      </c>
      <c r="C339" t="inlineStr">
        <is>
          <t>수익증권_0093</t>
        </is>
      </c>
      <c r="D339" t="inlineStr">
        <is>
          <t>대출</t>
        </is>
      </c>
      <c r="E339" t="inlineStr">
        <is>
          <t>KR9161FEL501</t>
        </is>
      </c>
      <c r="F339" t="inlineStr">
        <is>
          <t>성원_TS5호(금전채권160115)</t>
        </is>
      </c>
      <c r="G339" t="inlineStr">
        <is>
          <t>대출</t>
        </is>
      </c>
      <c r="H339" t="inlineStr">
        <is>
          <t>티에스에너지5호</t>
        </is>
      </c>
      <c r="I339" t="inlineStr">
        <is>
          <t>KRW</t>
        </is>
      </c>
      <c r="J339" t="n">
        <v>215512999.98944</v>
      </c>
      <c r="K339" t="n">
        <v>5.5</v>
      </c>
      <c r="L339" t="inlineStr">
        <is>
          <t>2030-09-30</t>
        </is>
      </c>
      <c r="M339" t="inlineStr">
        <is>
          <t>2016-01-15</t>
        </is>
      </c>
    </row>
    <row r="340">
      <c r="A340" t="n">
        <v>200000403</v>
      </c>
      <c r="B340" t="inlineStr">
        <is>
          <t>신한그린에너지사모특별자산투자신탁</t>
        </is>
      </c>
      <c r="C340" t="inlineStr">
        <is>
          <t>수익증권_0093</t>
        </is>
      </c>
      <c r="D340" t="inlineStr">
        <is>
          <t>대출</t>
        </is>
      </c>
      <c r="E340" t="inlineStr">
        <is>
          <t>KR91712EL502</t>
        </is>
      </c>
      <c r="F340" t="inlineStr">
        <is>
          <t>여수금성풍력(금전채권170102)</t>
        </is>
      </c>
      <c r="G340" t="inlineStr">
        <is>
          <t>대출</t>
        </is>
      </c>
      <c r="H340" t="inlineStr">
        <is>
          <t>금성풍력발전</t>
        </is>
      </c>
      <c r="I340" t="inlineStr">
        <is>
          <t>KRW</t>
        </is>
      </c>
      <c r="J340" t="n">
        <v>1638999999.91969</v>
      </c>
      <c r="K340" t="n">
        <v>5.95</v>
      </c>
      <c r="L340" t="inlineStr">
        <is>
          <t>2034-01-02</t>
        </is>
      </c>
      <c r="M340" t="inlineStr">
        <is>
          <t>2017-01-02</t>
        </is>
      </c>
    </row>
    <row r="341">
      <c r="A341" t="n">
        <v>200000403</v>
      </c>
      <c r="B341" t="inlineStr">
        <is>
          <t>신한그린에너지사모특별자산투자신탁</t>
        </is>
      </c>
      <c r="C341" t="inlineStr">
        <is>
          <t>수익증권_0093</t>
        </is>
      </c>
      <c r="D341" t="inlineStr">
        <is>
          <t>대출</t>
        </is>
      </c>
      <c r="E341" t="inlineStr">
        <is>
          <t>KR9162QEL501</t>
        </is>
      </c>
      <c r="F341" t="inlineStr">
        <is>
          <t>해남_JW솔라(금전채권160224)</t>
        </is>
      </c>
      <c r="G341" t="inlineStr">
        <is>
          <t>대출</t>
        </is>
      </c>
      <c r="H341" t="inlineStr">
        <is>
          <t>(주)JW솔라파크</t>
        </is>
      </c>
      <c r="I341" t="inlineStr">
        <is>
          <t>KRW</t>
        </is>
      </c>
      <c r="J341" t="n">
        <v>2325999999.88603</v>
      </c>
      <c r="K341" t="n">
        <v>7</v>
      </c>
      <c r="L341" t="inlineStr">
        <is>
          <t>2034-06-30</t>
        </is>
      </c>
      <c r="M341" t="inlineStr">
        <is>
          <t>2016-02-24</t>
        </is>
      </c>
    </row>
    <row r="342">
      <c r="A342" t="n">
        <v>200000403</v>
      </c>
      <c r="B342" t="inlineStr">
        <is>
          <t>신한그린에너지사모특별자산투자신탁</t>
        </is>
      </c>
      <c r="C342" t="inlineStr">
        <is>
          <t>수익증권_0093</t>
        </is>
      </c>
      <c r="D342" t="inlineStr">
        <is>
          <t>대출</t>
        </is>
      </c>
      <c r="E342" t="inlineStr">
        <is>
          <t>KR9162QEL502</t>
        </is>
      </c>
      <c r="F342" t="inlineStr">
        <is>
          <t>해남_JW에너지(금전채권160224)</t>
        </is>
      </c>
      <c r="G342" t="inlineStr">
        <is>
          <t>대출</t>
        </is>
      </c>
      <c r="H342" t="inlineStr">
        <is>
          <t>제이더블유에너지</t>
        </is>
      </c>
      <c r="I342" t="inlineStr">
        <is>
          <t>KRW</t>
        </is>
      </c>
      <c r="J342" t="n">
        <v>1909999999.90641</v>
      </c>
      <c r="K342" t="n">
        <v>7</v>
      </c>
      <c r="L342" t="inlineStr">
        <is>
          <t>2034-06-30</t>
        </is>
      </c>
      <c r="M342" t="inlineStr">
        <is>
          <t>2016-02-24</t>
        </is>
      </c>
    </row>
    <row r="343">
      <c r="A343" t="n">
        <v>200000403</v>
      </c>
      <c r="B343" t="inlineStr">
        <is>
          <t>신한그린에너지사모특별자산투자신탁</t>
        </is>
      </c>
      <c r="C343" t="inlineStr">
        <is>
          <t>수익증권_0093</t>
        </is>
      </c>
      <c r="D343" t="inlineStr">
        <is>
          <t>대출</t>
        </is>
      </c>
      <c r="E343" t="inlineStr">
        <is>
          <t>KR9142JEL501</t>
        </is>
      </c>
      <c r="F343" t="inlineStr">
        <is>
          <t>호남풍발(금전채권140218)B-1</t>
        </is>
      </c>
      <c r="G343" t="inlineStr">
        <is>
          <t>대출</t>
        </is>
      </c>
      <c r="H343" t="inlineStr">
        <is>
          <t>호남풍력발전㈜</t>
        </is>
      </c>
      <c r="I343" t="inlineStr">
        <is>
          <t>KRW</t>
        </is>
      </c>
      <c r="J343" t="n">
        <v>1905934734.57328</v>
      </c>
      <c r="K343" t="n">
        <v>4.5</v>
      </c>
      <c r="L343" t="inlineStr">
        <is>
          <t>2028-12-15</t>
        </is>
      </c>
      <c r="M343" t="inlineStr">
        <is>
          <t>2014-02-18</t>
        </is>
      </c>
    </row>
    <row r="344">
      <c r="A344" t="n">
        <v>200000403</v>
      </c>
      <c r="B344" t="inlineStr">
        <is>
          <t>신한그린에너지사모특별자산투자신탁</t>
        </is>
      </c>
      <c r="C344" t="inlineStr">
        <is>
          <t>수익증권_0093</t>
        </is>
      </c>
      <c r="D344" t="inlineStr">
        <is>
          <t>대출</t>
        </is>
      </c>
      <c r="E344" t="inlineStr">
        <is>
          <t>KR9146DEL501</t>
        </is>
      </c>
      <c r="F344" t="inlineStr">
        <is>
          <t>호남풍발(금전채권140613)B-2</t>
        </is>
      </c>
      <c r="G344" t="inlineStr">
        <is>
          <t>대출</t>
        </is>
      </c>
      <c r="H344" t="inlineStr">
        <is>
          <t>호남풍력발전㈜</t>
        </is>
      </c>
      <c r="I344" t="inlineStr">
        <is>
          <t>KRW</t>
        </is>
      </c>
      <c r="J344" t="n">
        <v>204065265.323334</v>
      </c>
      <c r="K344" t="n">
        <v>4.5</v>
      </c>
      <c r="L344" t="inlineStr">
        <is>
          <t>2028-12-15</t>
        </is>
      </c>
      <c r="M344" t="inlineStr">
        <is>
          <t>2014-02-18</t>
        </is>
      </c>
    </row>
    <row r="345">
      <c r="A345" t="n">
        <v>200000403</v>
      </c>
      <c r="B345" t="inlineStr">
        <is>
          <t>신한그린에너지사모특별자산투자신탁</t>
        </is>
      </c>
      <c r="C345" t="inlineStr">
        <is>
          <t>수익증권_0093</t>
        </is>
      </c>
      <c r="D345" t="inlineStr">
        <is>
          <t>주식</t>
        </is>
      </c>
      <c r="E345" t="inlineStr">
        <is>
          <t>KRBJWSO10001</t>
        </is>
      </c>
      <c r="F345" t="inlineStr">
        <is>
          <t>JW솔라파크_탑선</t>
        </is>
      </c>
      <c r="G345" t="inlineStr">
        <is>
          <t>주식</t>
        </is>
      </c>
      <c r="H345" t="inlineStr">
        <is>
          <t>JW솔라파크</t>
        </is>
      </c>
      <c r="I345" t="inlineStr">
        <is>
          <t>KRW</t>
        </is>
      </c>
      <c r="J345" t="n">
        <v>353685715.446036</v>
      </c>
    </row>
    <row r="346">
      <c r="A346" t="n">
        <v>200000403</v>
      </c>
      <c r="B346" t="inlineStr">
        <is>
          <t>신한그린에너지사모특별자산투자신탁</t>
        </is>
      </c>
      <c r="C346" t="inlineStr">
        <is>
          <t>수익증권_0093</t>
        </is>
      </c>
      <c r="D346" t="inlineStr">
        <is>
          <t>주식</t>
        </is>
      </c>
      <c r="E346" t="inlineStr">
        <is>
          <t>KRBJWEN10003</t>
        </is>
      </c>
      <c r="F346" t="inlineStr">
        <is>
          <t>JW에너지_탑선</t>
        </is>
      </c>
      <c r="G346" t="inlineStr">
        <is>
          <t>주식</t>
        </is>
      </c>
      <c r="H346" t="inlineStr">
        <is>
          <t>제이더블유에너지</t>
        </is>
      </c>
      <c r="I346" t="inlineStr">
        <is>
          <t>KRW</t>
        </is>
      </c>
      <c r="J346" t="n">
        <v>534510025.875742</v>
      </c>
    </row>
    <row r="347">
      <c r="A347" t="n">
        <v>200000403</v>
      </c>
      <c r="B347" t="inlineStr">
        <is>
          <t>신한그린에너지사모특별자산투자신탁</t>
        </is>
      </c>
      <c r="C347" t="inlineStr">
        <is>
          <t>수익증권_0093</t>
        </is>
      </c>
      <c r="D347" t="inlineStr">
        <is>
          <t>주식</t>
        </is>
      </c>
      <c r="E347" t="inlineStr">
        <is>
          <t>KRBBES010000</t>
        </is>
      </c>
      <c r="F347" t="inlineStr">
        <is>
          <t>베스트솔라에너지</t>
        </is>
      </c>
      <c r="G347" t="inlineStr">
        <is>
          <t>주식</t>
        </is>
      </c>
      <c r="H347" t="inlineStr">
        <is>
          <t>베스트솔라에너지</t>
        </is>
      </c>
      <c r="I347" t="inlineStr">
        <is>
          <t>KRW</t>
        </is>
      </c>
      <c r="J347" t="n">
        <v>895992752.872396</v>
      </c>
    </row>
    <row r="348">
      <c r="A348" t="n">
        <v>200000403</v>
      </c>
      <c r="B348" t="inlineStr">
        <is>
          <t>신한그린에너지사모특별자산투자신탁</t>
        </is>
      </c>
      <c r="C348" t="inlineStr">
        <is>
          <t>수익증권_0093</t>
        </is>
      </c>
      <c r="D348" t="inlineStr">
        <is>
          <t>주식</t>
        </is>
      </c>
      <c r="E348" t="inlineStr">
        <is>
          <t>KRBSJSS10000</t>
        </is>
      </c>
      <c r="F348" t="inlineStr">
        <is>
          <t>상주수상태양광</t>
        </is>
      </c>
      <c r="G348" t="inlineStr">
        <is>
          <t>주식</t>
        </is>
      </c>
      <c r="H348" t="inlineStr">
        <is>
          <t>상주수상태양광</t>
        </is>
      </c>
      <c r="I348" t="inlineStr">
        <is>
          <t>KRW</t>
        </is>
      </c>
      <c r="J348" t="n">
        <v>253817610.05273</v>
      </c>
    </row>
    <row r="349">
      <c r="A349" t="n">
        <v>200000403</v>
      </c>
      <c r="B349" t="inlineStr">
        <is>
          <t>신한그린에너지사모특별자산투자신탁</t>
        </is>
      </c>
      <c r="C349" t="inlineStr">
        <is>
          <t>수익증권_0093</t>
        </is>
      </c>
      <c r="D349" t="inlineStr">
        <is>
          <t>주식</t>
        </is>
      </c>
      <c r="E349" t="inlineStr">
        <is>
          <t>KRBJWSO20000</t>
        </is>
      </c>
      <c r="F349" t="inlineStr">
        <is>
          <t>제이더블유솔라파크</t>
        </is>
      </c>
      <c r="G349" t="inlineStr">
        <is>
          <t>주식</t>
        </is>
      </c>
      <c r="H349" t="inlineStr">
        <is>
          <t>JW솔라파크</t>
        </is>
      </c>
      <c r="I349" t="inlineStr">
        <is>
          <t>KRW</t>
        </is>
      </c>
      <c r="J349" t="n">
        <v>552094775.330381</v>
      </c>
    </row>
    <row r="350">
      <c r="A350" t="n">
        <v>200000403</v>
      </c>
      <c r="B350" t="inlineStr">
        <is>
          <t>신한그린에너지사모특별자산투자신탁</t>
        </is>
      </c>
      <c r="C350" t="inlineStr">
        <is>
          <t>수익증권_0093</t>
        </is>
      </c>
      <c r="D350" t="inlineStr">
        <is>
          <t>주식</t>
        </is>
      </c>
      <c r="E350" t="inlineStr">
        <is>
          <t>KRBJWEN20002</t>
        </is>
      </c>
      <c r="F350" t="inlineStr">
        <is>
          <t>제이더블유에너지</t>
        </is>
      </c>
      <c r="G350" t="inlineStr">
        <is>
          <t>주식</t>
        </is>
      </c>
      <c r="H350" t="inlineStr">
        <is>
          <t>제이더블유에너지</t>
        </is>
      </c>
      <c r="I350" t="inlineStr">
        <is>
          <t>KRW</t>
        </is>
      </c>
      <c r="J350" t="n">
        <v>209026267.102258</v>
      </c>
    </row>
    <row r="351">
      <c r="A351" t="n">
        <v>200000403</v>
      </c>
      <c r="B351" t="inlineStr">
        <is>
          <t>신한그린에너지사모특별자산투자신탁</t>
        </is>
      </c>
      <c r="C351" t="inlineStr">
        <is>
          <t>수익증권_0093</t>
        </is>
      </c>
      <c r="D351" t="inlineStr">
        <is>
          <t>주식</t>
        </is>
      </c>
      <c r="E351" t="inlineStr">
        <is>
          <t>KRBHNW010007</t>
        </is>
      </c>
      <c r="F351" t="inlineStr">
        <is>
          <t>호남풍력발전</t>
        </is>
      </c>
      <c r="G351" t="inlineStr">
        <is>
          <t>주식</t>
        </is>
      </c>
      <c r="H351" t="inlineStr">
        <is>
          <t>호남풍력발전</t>
        </is>
      </c>
      <c r="I351" t="inlineStr">
        <is>
          <t>KRW</t>
        </is>
      </c>
      <c r="J351" t="n">
        <v>1632395609.75088</v>
      </c>
    </row>
    <row r="352">
      <c r="A352" t="n">
        <v>200000408</v>
      </c>
      <c r="B352" t="inlineStr">
        <is>
          <t>신한제이영동고속도로사모특별자산투자신탁제1호</t>
        </is>
      </c>
      <c r="C352" t="inlineStr">
        <is>
          <t>수익증권_0095</t>
        </is>
      </c>
      <c r="D352" t="inlineStr">
        <is>
          <t>대출</t>
        </is>
      </c>
      <c r="E352" t="inlineStr">
        <is>
          <t>KR9249SEL501</t>
        </is>
      </c>
      <c r="F352" t="inlineStr">
        <is>
          <t>제이영동고속도로후순위대출채권 II</t>
        </is>
      </c>
      <c r="G352" t="inlineStr">
        <is>
          <t>대출</t>
        </is>
      </c>
      <c r="H352" t="inlineStr">
        <is>
          <t>제이영동고속도로㈜</t>
        </is>
      </c>
      <c r="I352" t="inlineStr">
        <is>
          <t>KRW</t>
        </is>
      </c>
      <c r="J352" t="n">
        <v>7309420289.78625</v>
      </c>
      <c r="K352" t="n">
        <v>13</v>
      </c>
      <c r="L352" t="inlineStr">
        <is>
          <t>2039-09-26</t>
        </is>
      </c>
      <c r="M352" t="inlineStr">
        <is>
          <t>2020-07-08</t>
        </is>
      </c>
    </row>
    <row r="353">
      <c r="A353" t="n">
        <v>200000408</v>
      </c>
      <c r="B353" t="inlineStr">
        <is>
          <t>신한제이영동고속도로사모특별자산투자신탁제1호</t>
        </is>
      </c>
      <c r="C353" t="inlineStr">
        <is>
          <t>수익증권_0095</t>
        </is>
      </c>
      <c r="D353" t="inlineStr">
        <is>
          <t>대출</t>
        </is>
      </c>
      <c r="E353" t="inlineStr">
        <is>
          <t>KR916BPEL501</t>
        </is>
      </c>
      <c r="F353" t="inlineStr">
        <is>
          <t>제이영동고속도로후순위대출채권I</t>
        </is>
      </c>
      <c r="G353" t="inlineStr">
        <is>
          <t>대출</t>
        </is>
      </c>
      <c r="H353" t="inlineStr">
        <is>
          <t>제이영동고속도로㈜</t>
        </is>
      </c>
      <c r="I353" t="inlineStr">
        <is>
          <t>KRW</t>
        </is>
      </c>
      <c r="J353" t="n">
        <v>38982163212.1933</v>
      </c>
      <c r="K353" t="n">
        <v>13</v>
      </c>
      <c r="L353" t="inlineStr">
        <is>
          <t>2043-09-26</t>
        </is>
      </c>
      <c r="M353" t="inlineStr">
        <is>
          <t>2016-11-11</t>
        </is>
      </c>
    </row>
    <row r="354">
      <c r="A354" t="n">
        <v>200000408</v>
      </c>
      <c r="B354" t="inlineStr">
        <is>
          <t>신한제이영동고속도로사모특별자산투자신탁제1호</t>
        </is>
      </c>
      <c r="C354" t="inlineStr">
        <is>
          <t>수익증권_0095</t>
        </is>
      </c>
      <c r="D354" t="inlineStr">
        <is>
          <t>대출</t>
        </is>
      </c>
      <c r="E354" t="inlineStr">
        <is>
          <t>KR922CSEL502</t>
        </is>
      </c>
      <c r="F354" t="inlineStr">
        <is>
          <t>후순위대출채권II_미수이자원금화(230626)</t>
        </is>
      </c>
      <c r="G354" t="inlineStr">
        <is>
          <t>대출</t>
        </is>
      </c>
      <c r="H354" t="inlineStr">
        <is>
          <t>제이영동고속도로㈜</t>
        </is>
      </c>
      <c r="I354" t="inlineStr">
        <is>
          <t>KRW</t>
        </is>
      </c>
      <c r="J354" t="n">
        <v>4953560694.16109</v>
      </c>
      <c r="K354" t="n">
        <v>13</v>
      </c>
      <c r="L354" t="inlineStr">
        <is>
          <t>2039-09-26</t>
        </is>
      </c>
      <c r="M354" t="inlineStr">
        <is>
          <t>2020-07-08</t>
        </is>
      </c>
    </row>
    <row r="355">
      <c r="A355" t="n">
        <v>200000408</v>
      </c>
      <c r="B355" t="inlineStr">
        <is>
          <t>신한제이영동고속도로사모특별자산투자신탁제1호</t>
        </is>
      </c>
      <c r="C355" t="inlineStr">
        <is>
          <t>수익증권_0095</t>
        </is>
      </c>
      <c r="D355" t="inlineStr">
        <is>
          <t>대출</t>
        </is>
      </c>
      <c r="E355" t="inlineStr">
        <is>
          <t>KR922CSEL501</t>
        </is>
      </c>
      <c r="F355" t="inlineStr">
        <is>
          <t>후순위대출채권I_미수이자원금화(230626)</t>
        </is>
      </c>
      <c r="G355" t="inlineStr">
        <is>
          <t>대출</t>
        </is>
      </c>
      <c r="H355" t="inlineStr">
        <is>
          <t>제이영동고속도로㈜</t>
        </is>
      </c>
      <c r="I355" t="inlineStr">
        <is>
          <t>KRW</t>
        </is>
      </c>
      <c r="J355" t="n">
        <v>21325598113.0166</v>
      </c>
      <c r="K355" t="n">
        <v>13</v>
      </c>
      <c r="L355" t="inlineStr">
        <is>
          <t>2039-09-26</t>
        </is>
      </c>
      <c r="M355" t="inlineStr">
        <is>
          <t>2020-07-08</t>
        </is>
      </c>
    </row>
    <row r="356">
      <c r="A356" t="n">
        <v>200000408</v>
      </c>
      <c r="B356" t="inlineStr">
        <is>
          <t>신한제이영동고속도로사모특별자산투자신탁제1호</t>
        </is>
      </c>
      <c r="C356" t="inlineStr">
        <is>
          <t>수익증권_0095</t>
        </is>
      </c>
      <c r="D356" t="inlineStr">
        <is>
          <t>주식</t>
        </is>
      </c>
      <c r="E356" t="inlineStr">
        <is>
          <t>KRBYDH010007</t>
        </is>
      </c>
      <c r="F356" t="inlineStr">
        <is>
          <t>제이영동고속도로</t>
        </is>
      </c>
      <c r="G356" t="inlineStr">
        <is>
          <t>주식</t>
        </is>
      </c>
      <c r="H356" t="inlineStr">
        <is>
          <t>제이영동고속도로</t>
        </is>
      </c>
      <c r="I356" t="inlineStr">
        <is>
          <t>KRW</t>
        </is>
      </c>
      <c r="J356" t="n">
        <v>4920307727.20873</v>
      </c>
    </row>
    <row r="357">
      <c r="A357" t="n">
        <v>200000409</v>
      </c>
      <c r="B357" t="inlineStr">
        <is>
          <t>신한경기하이웨이사모특별자산투자신탁</t>
        </is>
      </c>
      <c r="C357" t="inlineStr">
        <is>
          <t>수익증권_0096</t>
        </is>
      </c>
      <c r="D357" t="inlineStr">
        <is>
          <t>대출</t>
        </is>
      </c>
      <c r="E357" t="inlineStr">
        <is>
          <t>KR914APEL501</t>
        </is>
      </c>
      <c r="F357" t="inlineStr">
        <is>
          <t>경기하이웨이_선순위C</t>
        </is>
      </c>
      <c r="G357" t="inlineStr">
        <is>
          <t>대출</t>
        </is>
      </c>
      <c r="H357" t="inlineStr">
        <is>
          <t>경기고속도로㈜</t>
        </is>
      </c>
      <c r="I357" t="inlineStr">
        <is>
          <t>KRW</t>
        </is>
      </c>
      <c r="J357" t="n">
        <v>3962138519.88187</v>
      </c>
      <c r="K357" t="n">
        <v>6.5</v>
      </c>
      <c r="L357" t="inlineStr">
        <is>
          <t>2032-10-22</t>
        </is>
      </c>
      <c r="M357" t="inlineStr">
        <is>
          <t>2014-10-23</t>
        </is>
      </c>
    </row>
    <row r="358">
      <c r="A358" t="n">
        <v>200000409</v>
      </c>
      <c r="B358" t="inlineStr">
        <is>
          <t>신한경기하이웨이사모특별자산투자신탁</t>
        </is>
      </c>
      <c r="C358" t="inlineStr">
        <is>
          <t>수익증권_0096</t>
        </is>
      </c>
      <c r="D358" t="inlineStr">
        <is>
          <t>대출</t>
        </is>
      </c>
      <c r="E358" t="inlineStr">
        <is>
          <t>KR914APEL502</t>
        </is>
      </c>
      <c r="F358" t="inlineStr">
        <is>
          <t>경기하이웨이_후순위</t>
        </is>
      </c>
      <c r="G358" t="inlineStr">
        <is>
          <t>대출</t>
        </is>
      </c>
      <c r="H358" t="inlineStr">
        <is>
          <t>경기고속도로㈜</t>
        </is>
      </c>
      <c r="I358" t="inlineStr">
        <is>
          <t>KRW</t>
        </is>
      </c>
      <c r="J358" t="n">
        <v>31230880932.7811</v>
      </c>
      <c r="K358" t="n">
        <v>8.9</v>
      </c>
      <c r="L358" t="inlineStr">
        <is>
          <t>2037-10-22</t>
        </is>
      </c>
      <c r="M358" t="inlineStr">
        <is>
          <t>2014-10-23</t>
        </is>
      </c>
    </row>
    <row r="359">
      <c r="A359" t="n">
        <v>200000409</v>
      </c>
      <c r="B359" t="inlineStr">
        <is>
          <t>신한경기하이웨이사모특별자산투자신탁</t>
        </is>
      </c>
      <c r="C359" t="inlineStr">
        <is>
          <t>수익증권_0096</t>
        </is>
      </c>
      <c r="D359" t="inlineStr">
        <is>
          <t>주식</t>
        </is>
      </c>
      <c r="E359" t="inlineStr">
        <is>
          <t>KRBHI0010003</t>
        </is>
      </c>
      <c r="F359" t="inlineStr">
        <is>
          <t>경기하이웨이</t>
        </is>
      </c>
      <c r="G359" t="inlineStr">
        <is>
          <t>주식</t>
        </is>
      </c>
      <c r="H359" t="inlineStr">
        <is>
          <t>경기고속도로</t>
        </is>
      </c>
      <c r="I359" t="inlineStr">
        <is>
          <t>KRW</t>
        </is>
      </c>
      <c r="J359" t="n">
        <v>11681335707.4542</v>
      </c>
    </row>
    <row r="360">
      <c r="A360" t="n">
        <v>200000413</v>
      </c>
      <c r="B360" t="inlineStr">
        <is>
          <t>한화AI GLOBAL CHOICE 일반사모증권투자신탁2호(채권혼합-재간접형)</t>
        </is>
      </c>
      <c r="C360" t="inlineStr">
        <is>
          <t>수익증권_0099</t>
        </is>
      </c>
      <c r="D360" t="inlineStr">
        <is>
          <t>주식</t>
        </is>
      </c>
      <c r="F360" t="inlineStr">
        <is>
          <t>Anthology</t>
        </is>
      </c>
      <c r="G360" t="inlineStr">
        <is>
          <t>주식</t>
        </is>
      </c>
      <c r="H360" t="inlineStr">
        <is>
          <t>Anthology</t>
        </is>
      </c>
      <c r="I360" t="inlineStr">
        <is>
          <t>USD</t>
        </is>
      </c>
      <c r="J360" t="n">
        <v>326086435.7000363</v>
      </c>
    </row>
    <row r="361">
      <c r="A361" t="n">
        <v>200000413</v>
      </c>
      <c r="B361" t="inlineStr">
        <is>
          <t>한화AI GLOBAL CHOICE 일반사모증권투자신탁2호(채권혼합-재간접형)</t>
        </is>
      </c>
      <c r="C361" t="inlineStr">
        <is>
          <t>수익증권_0099</t>
        </is>
      </c>
      <c r="D361" t="inlineStr">
        <is>
          <t>주식</t>
        </is>
      </c>
      <c r="F361" t="inlineStr">
        <is>
          <t>Chernin Group</t>
        </is>
      </c>
      <c r="G361" t="inlineStr">
        <is>
          <t>주식</t>
        </is>
      </c>
      <c r="H361" t="inlineStr">
        <is>
          <t>Chernin Group</t>
        </is>
      </c>
      <c r="I361" t="inlineStr">
        <is>
          <t>USD</t>
        </is>
      </c>
      <c r="J361" t="n">
        <v>41120995.03542175</v>
      </c>
    </row>
    <row r="362">
      <c r="A362" t="n">
        <v>200000416</v>
      </c>
      <c r="B362" t="inlineStr">
        <is>
          <t>KB을숙도대교사모특별자산투자신탁</t>
        </is>
      </c>
      <c r="C362" t="inlineStr">
        <is>
          <t>수익증권_0100</t>
        </is>
      </c>
      <c r="D362" t="inlineStr">
        <is>
          <t>대출</t>
        </is>
      </c>
      <c r="E362" t="inlineStr">
        <is>
          <t>KRMX14033101</t>
        </is>
      </c>
      <c r="F362" t="inlineStr">
        <is>
          <t>을숙도대교(140331)</t>
        </is>
      </c>
      <c r="G362" t="inlineStr">
        <is>
          <t>대출</t>
        </is>
      </c>
      <c r="H362" t="inlineStr">
        <is>
          <t>을숙도대교(주)</t>
        </is>
      </c>
      <c r="I362" t="inlineStr">
        <is>
          <t>KRW</t>
        </is>
      </c>
      <c r="J362" t="n">
        <v>10230769230.4797</v>
      </c>
      <c r="K362" t="n">
        <v>17</v>
      </c>
      <c r="L362" t="inlineStr">
        <is>
          <t>2040-03-31</t>
        </is>
      </c>
      <c r="M362" t="inlineStr">
        <is>
          <t>2014-03-31</t>
        </is>
      </c>
    </row>
    <row r="363">
      <c r="A363" t="n">
        <v>200000416</v>
      </c>
      <c r="B363" t="inlineStr">
        <is>
          <t>KB을숙도대교사모특별자산투자신탁</t>
        </is>
      </c>
      <c r="C363" t="inlineStr">
        <is>
          <t>수익증권_0100</t>
        </is>
      </c>
      <c r="D363" t="inlineStr">
        <is>
          <t>대출</t>
        </is>
      </c>
      <c r="E363" t="inlineStr">
        <is>
          <t>KRMX14063001</t>
        </is>
      </c>
      <c r="F363" t="inlineStr">
        <is>
          <t>을숙도대교(140630)-2</t>
        </is>
      </c>
      <c r="G363" t="inlineStr">
        <is>
          <t>대출</t>
        </is>
      </c>
      <c r="H363" t="inlineStr">
        <is>
          <t>을숙도대교(주)</t>
        </is>
      </c>
      <c r="I363" t="inlineStr">
        <is>
          <t>KRW</t>
        </is>
      </c>
      <c r="J363" t="n">
        <v>175824175.8192</v>
      </c>
      <c r="K363" t="n">
        <v>17</v>
      </c>
      <c r="L363" t="inlineStr">
        <is>
          <t>2040-03-31</t>
        </is>
      </c>
      <c r="M363" t="inlineStr">
        <is>
          <t>2014-03-31</t>
        </is>
      </c>
    </row>
    <row r="364">
      <c r="A364" t="n">
        <v>200000416</v>
      </c>
      <c r="B364" t="inlineStr">
        <is>
          <t>KB을숙도대교사모특별자산투자신탁</t>
        </is>
      </c>
      <c r="C364" t="inlineStr">
        <is>
          <t>수익증권_0100</t>
        </is>
      </c>
      <c r="D364" t="inlineStr">
        <is>
          <t>대출</t>
        </is>
      </c>
      <c r="E364" t="inlineStr">
        <is>
          <t>KRMX15123101</t>
        </is>
      </c>
      <c r="F364" t="inlineStr">
        <is>
          <t>을숙도대교(151231)</t>
        </is>
      </c>
      <c r="G364" t="inlineStr">
        <is>
          <t>대출</t>
        </is>
      </c>
      <c r="H364" t="inlineStr">
        <is>
          <t>을숙도대교(주)</t>
        </is>
      </c>
      <c r="I364" t="inlineStr">
        <is>
          <t>KRW</t>
        </is>
      </c>
      <c r="J364" t="n">
        <v>241758241.7514</v>
      </c>
      <c r="K364" t="n">
        <v>17</v>
      </c>
      <c r="L364" t="inlineStr">
        <is>
          <t>2040-03-31</t>
        </is>
      </c>
      <c r="M364" t="inlineStr">
        <is>
          <t>2014-03-31</t>
        </is>
      </c>
    </row>
    <row r="365">
      <c r="A365" t="n">
        <v>200000416</v>
      </c>
      <c r="B365" t="inlineStr">
        <is>
          <t>KB을숙도대교사모특별자산투자신탁</t>
        </is>
      </c>
      <c r="C365" t="inlineStr">
        <is>
          <t>수익증권_0100</t>
        </is>
      </c>
      <c r="D365" t="inlineStr">
        <is>
          <t>대출</t>
        </is>
      </c>
      <c r="E365" t="inlineStr">
        <is>
          <t>KRMN16123004</t>
        </is>
      </c>
      <c r="F365" t="inlineStr">
        <is>
          <t>을숙도대교(161230)</t>
        </is>
      </c>
      <c r="G365" t="inlineStr">
        <is>
          <t>대출</t>
        </is>
      </c>
      <c r="H365" t="inlineStr">
        <is>
          <t>을숙도대교(주)</t>
        </is>
      </c>
      <c r="I365" t="inlineStr">
        <is>
          <t>KRW</t>
        </is>
      </c>
      <c r="J365" t="n">
        <v>263736263.7288</v>
      </c>
      <c r="K365" t="n">
        <v>17</v>
      </c>
      <c r="L365" t="inlineStr">
        <is>
          <t>2040-03-31</t>
        </is>
      </c>
      <c r="M365" t="inlineStr">
        <is>
          <t>2014-03-31</t>
        </is>
      </c>
    </row>
    <row r="366">
      <c r="A366" t="n">
        <v>200000416</v>
      </c>
      <c r="B366" t="inlineStr">
        <is>
          <t>KB을숙도대교사모특별자산투자신탁</t>
        </is>
      </c>
      <c r="C366" t="inlineStr">
        <is>
          <t>수익증권_0100</t>
        </is>
      </c>
      <c r="D366" t="inlineStr">
        <is>
          <t>대출</t>
        </is>
      </c>
      <c r="E366" t="inlineStr">
        <is>
          <t>KRMN17063001</t>
        </is>
      </c>
      <c r="F366" t="inlineStr">
        <is>
          <t>을숙도대교(170630)</t>
        </is>
      </c>
      <c r="G366" t="inlineStr">
        <is>
          <t>대출</t>
        </is>
      </c>
      <c r="H366" t="inlineStr">
        <is>
          <t>을숙도대교(주)</t>
        </is>
      </c>
      <c r="I366" t="inlineStr">
        <is>
          <t>KRW</t>
        </is>
      </c>
      <c r="J366" t="n">
        <v>287912087.90394</v>
      </c>
      <c r="K366" t="n">
        <v>17</v>
      </c>
      <c r="L366" t="inlineStr">
        <is>
          <t>2040-03-31</t>
        </is>
      </c>
      <c r="M366" t="inlineStr">
        <is>
          <t>2014-03-31</t>
        </is>
      </c>
    </row>
    <row r="367">
      <c r="A367" t="n">
        <v>200000416</v>
      </c>
      <c r="B367" t="inlineStr">
        <is>
          <t>KB을숙도대교사모특별자산투자신탁</t>
        </is>
      </c>
      <c r="C367" t="inlineStr">
        <is>
          <t>수익증권_0100</t>
        </is>
      </c>
      <c r="D367" t="inlineStr">
        <is>
          <t>대출</t>
        </is>
      </c>
      <c r="E367" t="inlineStr">
        <is>
          <t>KRMX17092903</t>
        </is>
      </c>
      <c r="F367" t="inlineStr">
        <is>
          <t>을숙도대교(170929)</t>
        </is>
      </c>
      <c r="G367" t="inlineStr">
        <is>
          <t>대출</t>
        </is>
      </c>
      <c r="H367" t="inlineStr">
        <is>
          <t>을숙도대교(주)</t>
        </is>
      </c>
      <c r="I367" t="inlineStr">
        <is>
          <t>KRW</t>
        </is>
      </c>
      <c r="J367" t="n">
        <v>307692307.6836</v>
      </c>
      <c r="K367" t="n">
        <v>17</v>
      </c>
      <c r="L367" t="inlineStr">
        <is>
          <t>2040-03-31</t>
        </is>
      </c>
      <c r="M367" t="inlineStr">
        <is>
          <t>2014-03-31</t>
        </is>
      </c>
    </row>
    <row r="368">
      <c r="A368" t="n">
        <v>200000416</v>
      </c>
      <c r="B368" t="inlineStr">
        <is>
          <t>KB을숙도대교사모특별자산투자신탁</t>
        </is>
      </c>
      <c r="C368" t="inlineStr">
        <is>
          <t>수익증권_0100</t>
        </is>
      </c>
      <c r="D368" t="inlineStr">
        <is>
          <t>대출</t>
        </is>
      </c>
      <c r="E368" t="inlineStr">
        <is>
          <t>KRMX17122906</t>
        </is>
      </c>
      <c r="F368" t="inlineStr">
        <is>
          <t>을숙도대교(171229)</t>
        </is>
      </c>
      <c r="G368" t="inlineStr">
        <is>
          <t>대출</t>
        </is>
      </c>
      <c r="H368" t="inlineStr">
        <is>
          <t>을숙도대교(주)</t>
        </is>
      </c>
      <c r="I368" t="inlineStr">
        <is>
          <t>KRW</t>
        </is>
      </c>
      <c r="J368" t="n">
        <v>314725274.716368</v>
      </c>
      <c r="K368" t="n">
        <v>17</v>
      </c>
      <c r="L368" t="inlineStr">
        <is>
          <t>2040-03-31</t>
        </is>
      </c>
      <c r="M368" t="inlineStr">
        <is>
          <t>2014-03-31</t>
        </is>
      </c>
    </row>
    <row r="369">
      <c r="A369" t="n">
        <v>200000416</v>
      </c>
      <c r="B369" t="inlineStr">
        <is>
          <t>KB을숙도대교사모특별자산투자신탁</t>
        </is>
      </c>
      <c r="C369" t="inlineStr">
        <is>
          <t>수익증권_0100</t>
        </is>
      </c>
      <c r="D369" t="inlineStr">
        <is>
          <t>대출</t>
        </is>
      </c>
      <c r="E369" t="inlineStr">
        <is>
          <t>KRMX18062903</t>
        </is>
      </c>
      <c r="F369" t="inlineStr">
        <is>
          <t>을숙도대교(180629)</t>
        </is>
      </c>
      <c r="G369" t="inlineStr">
        <is>
          <t>대출</t>
        </is>
      </c>
      <c r="H369" t="inlineStr">
        <is>
          <t>을숙도대교(주)</t>
        </is>
      </c>
      <c r="I369" t="inlineStr">
        <is>
          <t>KRW</t>
        </is>
      </c>
      <c r="J369" t="n">
        <v>17538461537.9652</v>
      </c>
      <c r="K369" t="n">
        <v>17</v>
      </c>
      <c r="L369" t="inlineStr">
        <is>
          <t>2040-03-31</t>
        </is>
      </c>
      <c r="M369" t="inlineStr">
        <is>
          <t>2014-03-31</t>
        </is>
      </c>
    </row>
    <row r="370">
      <c r="A370" t="n">
        <v>200000416</v>
      </c>
      <c r="B370" t="inlineStr">
        <is>
          <t>KB을숙도대교사모특별자산투자신탁</t>
        </is>
      </c>
      <c r="C370" t="inlineStr">
        <is>
          <t>수익증권_0100</t>
        </is>
      </c>
      <c r="D370" t="inlineStr">
        <is>
          <t>주식</t>
        </is>
      </c>
      <c r="E370" t="inlineStr">
        <is>
          <t>KRBR00970005</t>
        </is>
      </c>
      <c r="F370" t="inlineStr">
        <is>
          <t>을숙도대교(주)</t>
        </is>
      </c>
      <c r="G370" t="inlineStr">
        <is>
          <t>주식</t>
        </is>
      </c>
      <c r="H370" t="inlineStr">
        <is>
          <t>을숙도대교</t>
        </is>
      </c>
      <c r="I370" t="inlineStr">
        <is>
          <t>KRW</t>
        </is>
      </c>
      <c r="J370" t="n">
        <v>9981733941.122589</v>
      </c>
    </row>
    <row r="371">
      <c r="A371" t="n">
        <v>200000417</v>
      </c>
      <c r="B371" t="inlineStr">
        <is>
          <t>KB일본태양광사모특별자산투자신탁</t>
        </is>
      </c>
      <c r="C371" t="inlineStr">
        <is>
          <t>수익증권_0101</t>
        </is>
      </c>
      <c r="D371" t="inlineStr">
        <is>
          <t>대출</t>
        </is>
      </c>
      <c r="E371" t="inlineStr">
        <is>
          <t>JPLOAN189702</t>
        </is>
      </c>
      <c r="F371" t="inlineStr">
        <is>
          <t>MEGA SOLAR LOAN(L)</t>
        </is>
      </c>
      <c r="G371" t="inlineStr">
        <is>
          <t>대출</t>
        </is>
      </c>
      <c r="H371" t="inlineStr">
        <is>
          <t>MegaSolarFactory</t>
        </is>
      </c>
      <c r="I371" t="inlineStr">
        <is>
          <t>JPY</t>
        </is>
      </c>
      <c r="J371" t="n">
        <v>3158146908.291935</v>
      </c>
      <c r="K371" t="n">
        <v>7</v>
      </c>
      <c r="L371" t="inlineStr">
        <is>
          <t>2029-09-27</t>
        </is>
      </c>
      <c r="M371" t="inlineStr">
        <is>
          <t>2014-07-07</t>
        </is>
      </c>
    </row>
    <row r="372">
      <c r="A372" t="n">
        <v>200000417</v>
      </c>
      <c r="B372" t="inlineStr">
        <is>
          <t>KB일본태양광사모특별자산투자신탁</t>
        </is>
      </c>
      <c r="C372" t="inlineStr">
        <is>
          <t>수익증권_0101</t>
        </is>
      </c>
      <c r="D372" t="inlineStr">
        <is>
          <t>주식</t>
        </is>
      </c>
      <c r="E372" t="inlineStr">
        <is>
          <t>JPSTOCK18971</t>
        </is>
      </c>
      <c r="F372" t="inlineStr">
        <is>
          <t>MEGA SOLAR FACTORY 출자금(1897)</t>
        </is>
      </c>
      <c r="G372" t="inlineStr">
        <is>
          <t>주식</t>
        </is>
      </c>
      <c r="H372" t="inlineStr">
        <is>
          <t>MEGASOLARFACTORY</t>
        </is>
      </c>
      <c r="I372" t="inlineStr">
        <is>
          <t>JPY</t>
        </is>
      </c>
      <c r="J372" t="n">
        <v>5632564372.44166</v>
      </c>
    </row>
    <row r="373">
      <c r="A373" t="n">
        <v>200000418</v>
      </c>
      <c r="B373" t="inlineStr">
        <is>
          <t>KB안양-성남고속도로사모특별자산투자신탁</t>
        </is>
      </c>
      <c r="C373" t="inlineStr">
        <is>
          <t>수익증권_0102</t>
        </is>
      </c>
      <c r="D373" t="inlineStr">
        <is>
          <t>대출</t>
        </is>
      </c>
      <c r="E373" t="inlineStr">
        <is>
          <t>KRMX16110101</t>
        </is>
      </c>
      <c r="F373" t="inlineStr">
        <is>
          <t>제이경인_선D_11</t>
        </is>
      </c>
      <c r="G373" t="inlineStr">
        <is>
          <t>대출</t>
        </is>
      </c>
      <c r="H373" t="inlineStr">
        <is>
          <t>제이경인연결고속도로</t>
        </is>
      </c>
      <c r="I373" t="inlineStr">
        <is>
          <t>KRW</t>
        </is>
      </c>
      <c r="J373" t="n">
        <v>314583333.15465</v>
      </c>
      <c r="K373" t="n">
        <v>5.2</v>
      </c>
      <c r="L373" t="inlineStr">
        <is>
          <t>2044-12-31</t>
        </is>
      </c>
      <c r="M373" t="inlineStr">
        <is>
          <t>2016-12-29</t>
        </is>
      </c>
    </row>
    <row r="374">
      <c r="A374" t="n">
        <v>200000418</v>
      </c>
      <c r="B374" t="inlineStr">
        <is>
          <t>KB안양-성남고속도로사모특별자산투자신탁</t>
        </is>
      </c>
      <c r="C374" t="inlineStr">
        <is>
          <t>수익증권_0102</t>
        </is>
      </c>
      <c r="D374" t="inlineStr">
        <is>
          <t>대출</t>
        </is>
      </c>
      <c r="E374" t="inlineStr">
        <is>
          <t>KRMN16122904</t>
        </is>
      </c>
      <c r="F374" t="inlineStr">
        <is>
          <t>제이경인_선D_12</t>
        </is>
      </c>
      <c r="G374" t="inlineStr">
        <is>
          <t>대출</t>
        </is>
      </c>
      <c r="H374" t="inlineStr">
        <is>
          <t>제이경인연결고속도로</t>
        </is>
      </c>
      <c r="I374" t="inlineStr">
        <is>
          <t>KRW</t>
        </is>
      </c>
      <c r="J374" t="n">
        <v>416666666.43</v>
      </c>
      <c r="K374" t="n">
        <v>5.2</v>
      </c>
      <c r="L374" t="inlineStr">
        <is>
          <t>2044-12-31</t>
        </is>
      </c>
      <c r="M374" t="inlineStr">
        <is>
          <t>2016-12-29</t>
        </is>
      </c>
    </row>
    <row r="375">
      <c r="A375" t="n">
        <v>200000418</v>
      </c>
      <c r="B375" t="inlineStr">
        <is>
          <t>KB안양-성남고속도로사모특별자산투자신탁</t>
        </is>
      </c>
      <c r="C375" t="inlineStr">
        <is>
          <t>수익증권_0102</t>
        </is>
      </c>
      <c r="D375" t="inlineStr">
        <is>
          <t>대출</t>
        </is>
      </c>
      <c r="E375" t="inlineStr">
        <is>
          <t>KRMN17020101</t>
        </is>
      </c>
      <c r="F375" t="inlineStr">
        <is>
          <t>제이경인_선D_13</t>
        </is>
      </c>
      <c r="G375" t="inlineStr">
        <is>
          <t>대출</t>
        </is>
      </c>
      <c r="H375" t="inlineStr">
        <is>
          <t>제이경인연결고속도로</t>
        </is>
      </c>
      <c r="I375" t="inlineStr">
        <is>
          <t>KRW</t>
        </is>
      </c>
      <c r="J375" t="n">
        <v>256944444.2985</v>
      </c>
      <c r="K375" t="n">
        <v>5.2</v>
      </c>
      <c r="L375" t="inlineStr">
        <is>
          <t>2044-12-31</t>
        </is>
      </c>
      <c r="M375" t="inlineStr">
        <is>
          <t>2016-12-29</t>
        </is>
      </c>
    </row>
    <row r="376">
      <c r="A376" t="n">
        <v>200000418</v>
      </c>
      <c r="B376" t="inlineStr">
        <is>
          <t>KB안양-성남고속도로사모특별자산투자신탁</t>
        </is>
      </c>
      <c r="C376" t="inlineStr">
        <is>
          <t>수익증권_0102</t>
        </is>
      </c>
      <c r="D376" t="inlineStr">
        <is>
          <t>대출</t>
        </is>
      </c>
      <c r="E376" t="inlineStr">
        <is>
          <t>KRMN17050201</t>
        </is>
      </c>
      <c r="F376" t="inlineStr">
        <is>
          <t>제이경인_선D_14</t>
        </is>
      </c>
      <c r="G376" t="inlineStr">
        <is>
          <t>대출</t>
        </is>
      </c>
      <c r="H376" t="inlineStr">
        <is>
          <t>제이경인연결고속도로</t>
        </is>
      </c>
      <c r="I376" t="inlineStr">
        <is>
          <t>KRW</t>
        </is>
      </c>
      <c r="J376" t="n">
        <v>784722221.7765</v>
      </c>
      <c r="K376" t="n">
        <v>5.2</v>
      </c>
      <c r="L376" t="inlineStr">
        <is>
          <t>2044-12-31</t>
        </is>
      </c>
      <c r="M376" t="inlineStr">
        <is>
          <t>2016-12-29</t>
        </is>
      </c>
    </row>
    <row r="377">
      <c r="A377" t="n">
        <v>200000418</v>
      </c>
      <c r="B377" t="inlineStr">
        <is>
          <t>KB안양-성남고속도로사모특별자산투자신탁</t>
        </is>
      </c>
      <c r="C377" t="inlineStr">
        <is>
          <t>수익증권_0102</t>
        </is>
      </c>
      <c r="D377" t="inlineStr">
        <is>
          <t>대출</t>
        </is>
      </c>
      <c r="E377" t="inlineStr">
        <is>
          <t>KRMN17070303</t>
        </is>
      </c>
      <c r="F377" t="inlineStr">
        <is>
          <t>제이경인_선D_15</t>
        </is>
      </c>
      <c r="G377" t="inlineStr">
        <is>
          <t>대출</t>
        </is>
      </c>
      <c r="H377" t="inlineStr">
        <is>
          <t>제이경인연결고속도로</t>
        </is>
      </c>
      <c r="I377" t="inlineStr">
        <is>
          <t>KRW</t>
        </is>
      </c>
      <c r="J377" t="n">
        <v>458333333.073</v>
      </c>
      <c r="K377" t="n">
        <v>5.2</v>
      </c>
      <c r="L377" t="inlineStr">
        <is>
          <t>2044-12-31</t>
        </is>
      </c>
      <c r="M377" t="inlineStr">
        <is>
          <t>2016-12-29</t>
        </is>
      </c>
    </row>
    <row r="378">
      <c r="A378" t="n">
        <v>200000418</v>
      </c>
      <c r="B378" t="inlineStr">
        <is>
          <t>KB안양-성남고속도로사모특별자산투자신탁</t>
        </is>
      </c>
      <c r="C378" t="inlineStr">
        <is>
          <t>수익증권_0102</t>
        </is>
      </c>
      <c r="D378" t="inlineStr">
        <is>
          <t>대출</t>
        </is>
      </c>
      <c r="E378" t="inlineStr">
        <is>
          <t>KRMN17080101</t>
        </is>
      </c>
      <c r="F378" t="inlineStr">
        <is>
          <t>제이경인_선D_16</t>
        </is>
      </c>
      <c r="G378" t="inlineStr">
        <is>
          <t>대출</t>
        </is>
      </c>
      <c r="H378" t="inlineStr">
        <is>
          <t>제이경인연결고속도로</t>
        </is>
      </c>
      <c r="I378" t="inlineStr">
        <is>
          <t>KRW</t>
        </is>
      </c>
      <c r="J378" t="n">
        <v>388888888.668</v>
      </c>
      <c r="K378" t="n">
        <v>5.2</v>
      </c>
      <c r="L378" t="inlineStr">
        <is>
          <t>2044-12-31</t>
        </is>
      </c>
      <c r="M378" t="inlineStr">
        <is>
          <t>2016-12-29</t>
        </is>
      </c>
    </row>
    <row r="379">
      <c r="A379" t="n">
        <v>200000418</v>
      </c>
      <c r="B379" t="inlineStr">
        <is>
          <t>KB안양-성남고속도로사모특별자산투자신탁</t>
        </is>
      </c>
      <c r="C379" t="inlineStr">
        <is>
          <t>수익증권_0102</t>
        </is>
      </c>
      <c r="D379" t="inlineStr">
        <is>
          <t>대출</t>
        </is>
      </c>
      <c r="E379" t="inlineStr">
        <is>
          <t>KRMN17103104</t>
        </is>
      </c>
      <c r="F379" t="inlineStr">
        <is>
          <t>제이경인_선D_17</t>
        </is>
      </c>
      <c r="G379" t="inlineStr">
        <is>
          <t>대출</t>
        </is>
      </c>
      <c r="H379" t="inlineStr">
        <is>
          <t>제이경인연결고속도로</t>
        </is>
      </c>
      <c r="I379" t="inlineStr">
        <is>
          <t>KRW</t>
        </is>
      </c>
      <c r="J379" t="n">
        <v>708333332.931</v>
      </c>
      <c r="K379" t="n">
        <v>5.2</v>
      </c>
      <c r="L379" t="inlineStr">
        <is>
          <t>2044-12-31</t>
        </is>
      </c>
      <c r="M379" t="inlineStr">
        <is>
          <t>2016-12-29</t>
        </is>
      </c>
    </row>
    <row r="380">
      <c r="A380" t="n">
        <v>200000418</v>
      </c>
      <c r="B380" t="inlineStr">
        <is>
          <t>KB안양-성남고속도로사모특별자산투자신탁</t>
        </is>
      </c>
      <c r="C380" t="inlineStr">
        <is>
          <t>수익증권_0102</t>
        </is>
      </c>
      <c r="D380" t="inlineStr">
        <is>
          <t>대출</t>
        </is>
      </c>
      <c r="E380" t="inlineStr">
        <is>
          <t>KRMN18013101</t>
        </is>
      </c>
      <c r="F380" t="inlineStr">
        <is>
          <t>제이경인_선D_18</t>
        </is>
      </c>
      <c r="G380" t="inlineStr">
        <is>
          <t>대출</t>
        </is>
      </c>
      <c r="H380" t="inlineStr">
        <is>
          <t>제이경인연결고속도로</t>
        </is>
      </c>
      <c r="I380" t="inlineStr">
        <is>
          <t>KRW</t>
        </is>
      </c>
      <c r="J380" t="n">
        <v>236111110.977</v>
      </c>
      <c r="K380" t="n">
        <v>5.2</v>
      </c>
      <c r="L380" t="inlineStr">
        <is>
          <t>2044-12-31</t>
        </is>
      </c>
      <c r="M380" t="inlineStr">
        <is>
          <t>2016-12-29</t>
        </is>
      </c>
    </row>
    <row r="381">
      <c r="A381" t="n">
        <v>200000418</v>
      </c>
      <c r="B381" t="inlineStr">
        <is>
          <t>KB안양-성남고속도로사모특별자산투자신탁</t>
        </is>
      </c>
      <c r="C381" t="inlineStr">
        <is>
          <t>수익증권_0102</t>
        </is>
      </c>
      <c r="D381" t="inlineStr">
        <is>
          <t>대출</t>
        </is>
      </c>
      <c r="E381" t="inlineStr">
        <is>
          <t>KRMN18050201</t>
        </is>
      </c>
      <c r="F381" t="inlineStr">
        <is>
          <t>제이경인_선D_19</t>
        </is>
      </c>
      <c r="G381" t="inlineStr">
        <is>
          <t>대출</t>
        </is>
      </c>
      <c r="H381" t="inlineStr">
        <is>
          <t>제이경인연결고속도로</t>
        </is>
      </c>
      <c r="I381" t="inlineStr">
        <is>
          <t>KRW</t>
        </is>
      </c>
      <c r="J381" t="n">
        <v>6249999.99645</v>
      </c>
      <c r="K381" t="n">
        <v>5.2</v>
      </c>
      <c r="L381" t="inlineStr">
        <is>
          <t>2044-12-31</t>
        </is>
      </c>
      <c r="M381" t="inlineStr">
        <is>
          <t>2016-12-29</t>
        </is>
      </c>
    </row>
    <row r="382">
      <c r="A382" t="n">
        <v>200000418</v>
      </c>
      <c r="B382" t="inlineStr">
        <is>
          <t>KB안양-성남고속도로사모특별자산투자신탁</t>
        </is>
      </c>
      <c r="C382" t="inlineStr">
        <is>
          <t>수익증권_0102</t>
        </is>
      </c>
      <c r="D382" t="inlineStr">
        <is>
          <t>대출</t>
        </is>
      </c>
      <c r="E382" t="inlineStr">
        <is>
          <t>KRMX15110201</t>
        </is>
      </c>
      <c r="F382" t="inlineStr">
        <is>
          <t>제이경인_선D_5</t>
        </is>
      </c>
      <c r="G382" t="inlineStr">
        <is>
          <t>대출</t>
        </is>
      </c>
      <c r="H382" t="inlineStr">
        <is>
          <t>제이경인연결고속도로</t>
        </is>
      </c>
      <c r="I382" t="inlineStr">
        <is>
          <t>KRW</t>
        </is>
      </c>
      <c r="J382" t="n">
        <v>376666666.45272</v>
      </c>
      <c r="K382" t="n">
        <v>5.2</v>
      </c>
      <c r="L382" t="inlineStr">
        <is>
          <t>2044-12-31</t>
        </is>
      </c>
      <c r="M382" t="inlineStr">
        <is>
          <t>2016-12-29</t>
        </is>
      </c>
    </row>
    <row r="383">
      <c r="A383" t="n">
        <v>200000418</v>
      </c>
      <c r="B383" t="inlineStr">
        <is>
          <t>KB안양-성남고속도로사모특별자산투자신탁</t>
        </is>
      </c>
      <c r="C383" t="inlineStr">
        <is>
          <t>수익증권_0102</t>
        </is>
      </c>
      <c r="D383" t="inlineStr">
        <is>
          <t>대출</t>
        </is>
      </c>
      <c r="E383" t="inlineStr">
        <is>
          <t>KRMX15122902</t>
        </is>
      </c>
      <c r="F383" t="inlineStr">
        <is>
          <t>제이경인_선D_6</t>
        </is>
      </c>
      <c r="G383" t="inlineStr">
        <is>
          <t>대출</t>
        </is>
      </c>
      <c r="H383" t="inlineStr">
        <is>
          <t>제이경인연결고속도로</t>
        </is>
      </c>
      <c r="I383" t="inlineStr">
        <is>
          <t>KRW</t>
        </is>
      </c>
      <c r="J383" t="n">
        <v>333333333.144</v>
      </c>
      <c r="K383" t="n">
        <v>5.2</v>
      </c>
      <c r="L383" t="inlineStr">
        <is>
          <t>2044-12-31</t>
        </is>
      </c>
      <c r="M383" t="inlineStr">
        <is>
          <t>2016-12-29</t>
        </is>
      </c>
    </row>
    <row r="384">
      <c r="A384" t="n">
        <v>200000418</v>
      </c>
      <c r="B384" t="inlineStr">
        <is>
          <t>KB안양-성남고속도로사모특별자산투자신탁</t>
        </is>
      </c>
      <c r="C384" t="inlineStr">
        <is>
          <t>수익증권_0102</t>
        </is>
      </c>
      <c r="D384" t="inlineStr">
        <is>
          <t>대출</t>
        </is>
      </c>
      <c r="E384" t="inlineStr">
        <is>
          <t>KRMX16020101</t>
        </is>
      </c>
      <c r="F384" t="inlineStr">
        <is>
          <t>제이경인_선D_7</t>
        </is>
      </c>
      <c r="G384" t="inlineStr">
        <is>
          <t>대출</t>
        </is>
      </c>
      <c r="H384" t="inlineStr">
        <is>
          <t>제이경인연결고속도로</t>
        </is>
      </c>
      <c r="I384" t="inlineStr">
        <is>
          <t>KRW</t>
        </is>
      </c>
      <c r="J384" t="n">
        <v>121944444.37518</v>
      </c>
      <c r="K384" t="n">
        <v>5.2</v>
      </c>
      <c r="L384" t="inlineStr">
        <is>
          <t>2044-12-31</t>
        </is>
      </c>
      <c r="M384" t="inlineStr">
        <is>
          <t>2016-12-29</t>
        </is>
      </c>
    </row>
    <row r="385">
      <c r="A385" t="n">
        <v>200000418</v>
      </c>
      <c r="B385" t="inlineStr">
        <is>
          <t>KB안양-성남고속도로사모특별자산투자신탁</t>
        </is>
      </c>
      <c r="C385" t="inlineStr">
        <is>
          <t>수익증권_0102</t>
        </is>
      </c>
      <c r="D385" t="inlineStr">
        <is>
          <t>대출</t>
        </is>
      </c>
      <c r="E385" t="inlineStr">
        <is>
          <t>KRMX16050201</t>
        </is>
      </c>
      <c r="F385" t="inlineStr">
        <is>
          <t>제이경인_선D_8</t>
        </is>
      </c>
      <c r="G385" t="inlineStr">
        <is>
          <t>대출</t>
        </is>
      </c>
      <c r="H385" t="inlineStr">
        <is>
          <t>제이경인연결고속도로</t>
        </is>
      </c>
      <c r="I385" t="inlineStr">
        <is>
          <t>KRW</t>
        </is>
      </c>
      <c r="J385" t="n">
        <v>888888888.3839999</v>
      </c>
      <c r="K385" t="n">
        <v>5.2</v>
      </c>
      <c r="L385" t="inlineStr">
        <is>
          <t>2044-12-31</t>
        </is>
      </c>
      <c r="M385" t="inlineStr">
        <is>
          <t>2016-12-29</t>
        </is>
      </c>
    </row>
    <row r="386">
      <c r="A386" t="n">
        <v>200000418</v>
      </c>
      <c r="B386" t="inlineStr">
        <is>
          <t>KB안양-성남고속도로사모특별자산투자신탁</t>
        </is>
      </c>
      <c r="C386" t="inlineStr">
        <is>
          <t>수익증권_0102</t>
        </is>
      </c>
      <c r="D386" t="inlineStr">
        <is>
          <t>대출</t>
        </is>
      </c>
      <c r="E386" t="inlineStr">
        <is>
          <t>KRMX16080101</t>
        </is>
      </c>
      <c r="F386" t="inlineStr">
        <is>
          <t>제이경인_선D_9</t>
        </is>
      </c>
      <c r="G386" t="inlineStr">
        <is>
          <t>대출</t>
        </is>
      </c>
      <c r="H386" t="inlineStr">
        <is>
          <t>제이경인연결고속도로</t>
        </is>
      </c>
      <c r="I386" t="inlineStr">
        <is>
          <t>KRW</t>
        </is>
      </c>
      <c r="J386" t="n">
        <v>819444443.979</v>
      </c>
      <c r="K386" t="n">
        <v>5.2</v>
      </c>
      <c r="L386" t="inlineStr">
        <is>
          <t>2044-12-31</t>
        </is>
      </c>
      <c r="M386" t="inlineStr">
        <is>
          <t>2016-12-29</t>
        </is>
      </c>
    </row>
    <row r="387">
      <c r="A387" t="n">
        <v>200000418</v>
      </c>
      <c r="B387" t="inlineStr">
        <is>
          <t>KB안양-성남고속도로사모특별자산투자신탁</t>
        </is>
      </c>
      <c r="C387" t="inlineStr">
        <is>
          <t>수익증권_0102</t>
        </is>
      </c>
      <c r="D387" t="inlineStr">
        <is>
          <t>대출</t>
        </is>
      </c>
      <c r="E387" t="inlineStr">
        <is>
          <t>KRMX14103102</t>
        </is>
      </c>
      <c r="F387" t="inlineStr">
        <is>
          <t>제이경인_후A_1</t>
        </is>
      </c>
      <c r="G387" t="inlineStr">
        <is>
          <t>대출</t>
        </is>
      </c>
      <c r="H387" t="inlineStr">
        <is>
          <t>제이경인연결고속도로</t>
        </is>
      </c>
      <c r="I387" t="inlineStr">
        <is>
          <t>KRW</t>
        </is>
      </c>
      <c r="J387" t="n">
        <v>618055555.2045</v>
      </c>
      <c r="K387" t="n">
        <v>13</v>
      </c>
      <c r="L387" t="inlineStr">
        <is>
          <t>2047-06-30</t>
        </is>
      </c>
      <c r="M387" t="inlineStr">
        <is>
          <t>2016-12-29</t>
        </is>
      </c>
    </row>
    <row r="388">
      <c r="A388" t="n">
        <v>200000418</v>
      </c>
      <c r="B388" t="inlineStr">
        <is>
          <t>KB안양-성남고속도로사모특별자산투자신탁</t>
        </is>
      </c>
      <c r="C388" t="inlineStr">
        <is>
          <t>수익증권_0102</t>
        </is>
      </c>
      <c r="D388" t="inlineStr">
        <is>
          <t>대출</t>
        </is>
      </c>
      <c r="E388" t="inlineStr">
        <is>
          <t>KRMX16080102</t>
        </is>
      </c>
      <c r="F388" t="inlineStr">
        <is>
          <t>제이경인_후A_10</t>
        </is>
      </c>
      <c r="G388" t="inlineStr">
        <is>
          <t>대출</t>
        </is>
      </c>
      <c r="H388" t="inlineStr">
        <is>
          <t>제이경인연결고속도로</t>
        </is>
      </c>
      <c r="I388" t="inlineStr">
        <is>
          <t>KRW</t>
        </is>
      </c>
      <c r="J388" t="n">
        <v>840277777.3005</v>
      </c>
      <c r="K388" t="n">
        <v>13</v>
      </c>
      <c r="L388" t="inlineStr">
        <is>
          <t>2047-06-30</t>
        </is>
      </c>
      <c r="M388" t="inlineStr">
        <is>
          <t>2016-12-29</t>
        </is>
      </c>
    </row>
    <row r="389">
      <c r="A389" t="n">
        <v>200000418</v>
      </c>
      <c r="B389" t="inlineStr">
        <is>
          <t>KB안양-성남고속도로사모특별자산투자신탁</t>
        </is>
      </c>
      <c r="C389" t="inlineStr">
        <is>
          <t>수익증권_0102</t>
        </is>
      </c>
      <c r="D389" t="inlineStr">
        <is>
          <t>대출</t>
        </is>
      </c>
      <c r="E389" t="inlineStr">
        <is>
          <t>KRMX16110102</t>
        </is>
      </c>
      <c r="F389" t="inlineStr">
        <is>
          <t>제이경인_후A_11</t>
        </is>
      </c>
      <c r="G389" t="inlineStr">
        <is>
          <t>대출</t>
        </is>
      </c>
      <c r="H389" t="inlineStr">
        <is>
          <t>제이경인연결고속도로</t>
        </is>
      </c>
      <c r="I389" t="inlineStr">
        <is>
          <t>KRW</t>
        </is>
      </c>
      <c r="J389" t="n">
        <v>458333333.073</v>
      </c>
      <c r="K389" t="n">
        <v>13</v>
      </c>
      <c r="L389" t="inlineStr">
        <is>
          <t>2047-06-30</t>
        </is>
      </c>
      <c r="M389" t="inlineStr">
        <is>
          <t>2016-12-29</t>
        </is>
      </c>
    </row>
    <row r="390">
      <c r="A390" t="n">
        <v>200000418</v>
      </c>
      <c r="B390" t="inlineStr">
        <is>
          <t>KB안양-성남고속도로사모특별자산투자신탁</t>
        </is>
      </c>
      <c r="C390" t="inlineStr">
        <is>
          <t>수익증권_0102</t>
        </is>
      </c>
      <c r="D390" t="inlineStr">
        <is>
          <t>대출</t>
        </is>
      </c>
      <c r="E390" t="inlineStr">
        <is>
          <t>KRMN16122905</t>
        </is>
      </c>
      <c r="F390" t="inlineStr">
        <is>
          <t>제이경인_후A_12</t>
        </is>
      </c>
      <c r="G390" t="inlineStr">
        <is>
          <t>대출</t>
        </is>
      </c>
      <c r="H390" t="inlineStr">
        <is>
          <t>제이경인연결고속도로</t>
        </is>
      </c>
      <c r="I390" t="inlineStr">
        <is>
          <t>KRW</t>
        </is>
      </c>
      <c r="J390" t="n">
        <v>430555555.311</v>
      </c>
      <c r="K390" t="n">
        <v>13</v>
      </c>
      <c r="L390" t="inlineStr">
        <is>
          <t>2047-06-30</t>
        </is>
      </c>
      <c r="M390" t="inlineStr">
        <is>
          <t>2016-12-29</t>
        </is>
      </c>
    </row>
    <row r="391">
      <c r="A391" t="n">
        <v>200000418</v>
      </c>
      <c r="B391" t="inlineStr">
        <is>
          <t>KB안양-성남고속도로사모특별자산투자신탁</t>
        </is>
      </c>
      <c r="C391" t="inlineStr">
        <is>
          <t>수익증권_0102</t>
        </is>
      </c>
      <c r="D391" t="inlineStr">
        <is>
          <t>대출</t>
        </is>
      </c>
      <c r="E391" t="inlineStr">
        <is>
          <t>KRMN17020102</t>
        </is>
      </c>
      <c r="F391" t="inlineStr">
        <is>
          <t>제이경인_후A_13</t>
        </is>
      </c>
      <c r="G391" t="inlineStr">
        <is>
          <t>대출</t>
        </is>
      </c>
      <c r="H391" t="inlineStr">
        <is>
          <t>제이경인연결고속도로</t>
        </is>
      </c>
      <c r="I391" t="inlineStr">
        <is>
          <t>KRW</t>
        </is>
      </c>
      <c r="J391" t="n">
        <v>263888888.739</v>
      </c>
      <c r="K391" t="n">
        <v>13</v>
      </c>
      <c r="L391" t="inlineStr">
        <is>
          <t>2047-06-30</t>
        </is>
      </c>
      <c r="M391" t="inlineStr">
        <is>
          <t>2016-12-29</t>
        </is>
      </c>
    </row>
    <row r="392">
      <c r="A392" t="n">
        <v>200000418</v>
      </c>
      <c r="B392" t="inlineStr">
        <is>
          <t>KB안양-성남고속도로사모특별자산투자신탁</t>
        </is>
      </c>
      <c r="C392" t="inlineStr">
        <is>
          <t>수익증권_0102</t>
        </is>
      </c>
      <c r="D392" t="inlineStr">
        <is>
          <t>대출</t>
        </is>
      </c>
      <c r="E392" t="inlineStr">
        <is>
          <t>KRMN17050202</t>
        </is>
      </c>
      <c r="F392" t="inlineStr">
        <is>
          <t>제이경인_후A_14</t>
        </is>
      </c>
      <c r="G392" t="inlineStr">
        <is>
          <t>대출</t>
        </is>
      </c>
      <c r="H392" t="inlineStr">
        <is>
          <t>제이경인연결고속도로</t>
        </is>
      </c>
      <c r="I392" t="inlineStr">
        <is>
          <t>KRW</t>
        </is>
      </c>
      <c r="J392" t="n">
        <v>798611110.6575</v>
      </c>
      <c r="K392" t="n">
        <v>13</v>
      </c>
      <c r="L392" t="inlineStr">
        <is>
          <t>2047-06-30</t>
        </is>
      </c>
      <c r="M392" t="inlineStr">
        <is>
          <t>2016-12-29</t>
        </is>
      </c>
    </row>
    <row r="393">
      <c r="A393" t="n">
        <v>200000418</v>
      </c>
      <c r="B393" t="inlineStr">
        <is>
          <t>KB안양-성남고속도로사모특별자산투자신탁</t>
        </is>
      </c>
      <c r="C393" t="inlineStr">
        <is>
          <t>수익증권_0102</t>
        </is>
      </c>
      <c r="D393" t="inlineStr">
        <is>
          <t>대출</t>
        </is>
      </c>
      <c r="E393" t="inlineStr">
        <is>
          <t>KRMN17070304</t>
        </is>
      </c>
      <c r="F393" t="inlineStr">
        <is>
          <t>제이경인_후A_15</t>
        </is>
      </c>
      <c r="G393" t="inlineStr">
        <is>
          <t>대출</t>
        </is>
      </c>
      <c r="H393" t="inlineStr">
        <is>
          <t>제이경인연결고속도로</t>
        </is>
      </c>
      <c r="I393" t="inlineStr">
        <is>
          <t>KRW</t>
        </is>
      </c>
      <c r="J393" t="n">
        <v>458333333.073</v>
      </c>
      <c r="K393" t="n">
        <v>13</v>
      </c>
      <c r="L393" t="inlineStr">
        <is>
          <t>2047-06-30</t>
        </is>
      </c>
      <c r="M393" t="inlineStr">
        <is>
          <t>2016-12-29</t>
        </is>
      </c>
    </row>
    <row r="394">
      <c r="A394" t="n">
        <v>200000418</v>
      </c>
      <c r="B394" t="inlineStr">
        <is>
          <t>KB안양-성남고속도로사모특별자산투자신탁</t>
        </is>
      </c>
      <c r="C394" t="inlineStr">
        <is>
          <t>수익증권_0102</t>
        </is>
      </c>
      <c r="D394" t="inlineStr">
        <is>
          <t>대출</t>
        </is>
      </c>
      <c r="E394" t="inlineStr">
        <is>
          <t>KRMN17080102</t>
        </is>
      </c>
      <c r="F394" t="inlineStr">
        <is>
          <t>제이경인_후A_16</t>
        </is>
      </c>
      <c r="G394" t="inlineStr">
        <is>
          <t>대출</t>
        </is>
      </c>
      <c r="H394" t="inlineStr">
        <is>
          <t>제이경인연결고속도로</t>
        </is>
      </c>
      <c r="I394" t="inlineStr">
        <is>
          <t>KRW</t>
        </is>
      </c>
      <c r="J394" t="n">
        <v>395833333.1085</v>
      </c>
      <c r="K394" t="n">
        <v>13</v>
      </c>
      <c r="L394" t="inlineStr">
        <is>
          <t>2047-06-30</t>
        </is>
      </c>
      <c r="M394" t="inlineStr">
        <is>
          <t>2016-12-29</t>
        </is>
      </c>
    </row>
    <row r="395">
      <c r="A395" t="n">
        <v>200000418</v>
      </c>
      <c r="B395" t="inlineStr">
        <is>
          <t>KB안양-성남고속도로사모특별자산투자신탁</t>
        </is>
      </c>
      <c r="C395" t="inlineStr">
        <is>
          <t>수익증권_0102</t>
        </is>
      </c>
      <c r="D395" t="inlineStr">
        <is>
          <t>대출</t>
        </is>
      </c>
      <c r="E395" t="inlineStr">
        <is>
          <t>KRMN17103103</t>
        </is>
      </c>
      <c r="F395" t="inlineStr">
        <is>
          <t>제이경인_후A_17</t>
        </is>
      </c>
      <c r="G395" t="inlineStr">
        <is>
          <t>대출</t>
        </is>
      </c>
      <c r="H395" t="inlineStr">
        <is>
          <t>제이경인연결고속도로</t>
        </is>
      </c>
      <c r="I395" t="inlineStr">
        <is>
          <t>KRW</t>
        </is>
      </c>
      <c r="J395" t="n">
        <v>722222221.812</v>
      </c>
      <c r="K395" t="n">
        <v>13</v>
      </c>
      <c r="L395" t="inlineStr">
        <is>
          <t>2047-06-30</t>
        </is>
      </c>
      <c r="M395" t="inlineStr">
        <is>
          <t>2016-12-29</t>
        </is>
      </c>
    </row>
    <row r="396">
      <c r="A396" t="n">
        <v>200000418</v>
      </c>
      <c r="B396" t="inlineStr">
        <is>
          <t>KB안양-성남고속도로사모특별자산투자신탁</t>
        </is>
      </c>
      <c r="C396" t="inlineStr">
        <is>
          <t>수익증권_0102</t>
        </is>
      </c>
      <c r="D396" t="inlineStr">
        <is>
          <t>대출</t>
        </is>
      </c>
      <c r="E396" t="inlineStr">
        <is>
          <t>KRMN17120101</t>
        </is>
      </c>
      <c r="F396" t="inlineStr">
        <is>
          <t>제이경인_후A_18</t>
        </is>
      </c>
      <c r="G396" t="inlineStr">
        <is>
          <t>대출</t>
        </is>
      </c>
      <c r="H396" t="inlineStr">
        <is>
          <t>제이경인연결고속도로</t>
        </is>
      </c>
      <c r="I396" t="inlineStr">
        <is>
          <t>KRW</t>
        </is>
      </c>
      <c r="J396" t="n">
        <v>1291666665.933</v>
      </c>
      <c r="K396" t="n">
        <v>13</v>
      </c>
      <c r="L396" t="inlineStr">
        <is>
          <t>2047-06-30</t>
        </is>
      </c>
      <c r="M396" t="inlineStr">
        <is>
          <t>2016-12-29</t>
        </is>
      </c>
    </row>
    <row r="397">
      <c r="A397" t="n">
        <v>200000418</v>
      </c>
      <c r="B397" t="inlineStr">
        <is>
          <t>KB안양-성남고속도로사모특별자산투자신탁</t>
        </is>
      </c>
      <c r="C397" t="inlineStr">
        <is>
          <t>수익증권_0102</t>
        </is>
      </c>
      <c r="D397" t="inlineStr">
        <is>
          <t>대출</t>
        </is>
      </c>
      <c r="E397" t="inlineStr">
        <is>
          <t>KRMX15020202</t>
        </is>
      </c>
      <c r="F397" t="inlineStr">
        <is>
          <t>제이경인_후A_2</t>
        </is>
      </c>
      <c r="G397" t="inlineStr">
        <is>
          <t>대출</t>
        </is>
      </c>
      <c r="H397" t="inlineStr">
        <is>
          <t>제이경인연결고속도로</t>
        </is>
      </c>
      <c r="I397" t="inlineStr">
        <is>
          <t>KRW</t>
        </is>
      </c>
      <c r="J397" t="n">
        <v>124999999.929</v>
      </c>
      <c r="K397" t="n">
        <v>13</v>
      </c>
      <c r="L397" t="inlineStr">
        <is>
          <t>2047-06-30</t>
        </is>
      </c>
      <c r="M397" t="inlineStr">
        <is>
          <t>2016-12-29</t>
        </is>
      </c>
    </row>
    <row r="398">
      <c r="A398" t="n">
        <v>200000418</v>
      </c>
      <c r="B398" t="inlineStr">
        <is>
          <t>KB안양-성남고속도로사모특별자산투자신탁</t>
        </is>
      </c>
      <c r="C398" t="inlineStr">
        <is>
          <t>수익증권_0102</t>
        </is>
      </c>
      <c r="D398" t="inlineStr">
        <is>
          <t>대출</t>
        </is>
      </c>
      <c r="E398" t="inlineStr">
        <is>
          <t>KRMX15050402</t>
        </is>
      </c>
      <c r="F398" t="inlineStr">
        <is>
          <t>제이경인_후A_3</t>
        </is>
      </c>
      <c r="G398" t="inlineStr">
        <is>
          <t>대출</t>
        </is>
      </c>
      <c r="H398" t="inlineStr">
        <is>
          <t>제이경인연결고속도로</t>
        </is>
      </c>
      <c r="I398" t="inlineStr">
        <is>
          <t>KRW</t>
        </is>
      </c>
      <c r="J398" t="n">
        <v>111111111.048</v>
      </c>
      <c r="K398" t="n">
        <v>13</v>
      </c>
      <c r="L398" t="inlineStr">
        <is>
          <t>2047-06-30</t>
        </is>
      </c>
      <c r="M398" t="inlineStr">
        <is>
          <t>2016-12-29</t>
        </is>
      </c>
    </row>
    <row r="399">
      <c r="A399" t="n">
        <v>200000418</v>
      </c>
      <c r="B399" t="inlineStr">
        <is>
          <t>KB안양-성남고속도로사모특별자산투자신탁</t>
        </is>
      </c>
      <c r="C399" t="inlineStr">
        <is>
          <t>수익증권_0102</t>
        </is>
      </c>
      <c r="D399" t="inlineStr">
        <is>
          <t>대출</t>
        </is>
      </c>
      <c r="E399" t="inlineStr">
        <is>
          <t>KRMX15073102</t>
        </is>
      </c>
      <c r="F399" t="inlineStr">
        <is>
          <t>제이경인_후A_4</t>
        </is>
      </c>
      <c r="G399" t="inlineStr">
        <is>
          <t>대출</t>
        </is>
      </c>
      <c r="H399" t="inlineStr">
        <is>
          <t>제이경인연결고속도로</t>
        </is>
      </c>
      <c r="I399" t="inlineStr">
        <is>
          <t>KRW</t>
        </is>
      </c>
      <c r="J399" t="n">
        <v>305555555.382</v>
      </c>
      <c r="K399" t="n">
        <v>13</v>
      </c>
      <c r="L399" t="inlineStr">
        <is>
          <t>2047-06-30</t>
        </is>
      </c>
      <c r="M399" t="inlineStr">
        <is>
          <t>2016-12-29</t>
        </is>
      </c>
    </row>
    <row r="400">
      <c r="A400" t="n">
        <v>200000418</v>
      </c>
      <c r="B400" t="inlineStr">
        <is>
          <t>KB안양-성남고속도로사모특별자산투자신탁</t>
        </is>
      </c>
      <c r="C400" t="inlineStr">
        <is>
          <t>수익증권_0102</t>
        </is>
      </c>
      <c r="D400" t="inlineStr">
        <is>
          <t>대출</t>
        </is>
      </c>
      <c r="E400" t="inlineStr">
        <is>
          <t>KRMX15110202</t>
        </is>
      </c>
      <c r="F400" t="inlineStr">
        <is>
          <t>제이경인_후A_5</t>
        </is>
      </c>
      <c r="G400" t="inlineStr">
        <is>
          <t>대출</t>
        </is>
      </c>
      <c r="H400" t="inlineStr">
        <is>
          <t>제이경인연결고속도로</t>
        </is>
      </c>
      <c r="I400" t="inlineStr">
        <is>
          <t>KRW</t>
        </is>
      </c>
      <c r="J400" t="n">
        <v>486111110.835</v>
      </c>
      <c r="K400" t="n">
        <v>13</v>
      </c>
      <c r="L400" t="inlineStr">
        <is>
          <t>2047-06-30</t>
        </is>
      </c>
      <c r="M400" t="inlineStr">
        <is>
          <t>2016-12-29</t>
        </is>
      </c>
    </row>
    <row r="401">
      <c r="A401" t="n">
        <v>200000418</v>
      </c>
      <c r="B401" t="inlineStr">
        <is>
          <t>KB안양-성남고속도로사모특별자산투자신탁</t>
        </is>
      </c>
      <c r="C401" t="inlineStr">
        <is>
          <t>수익증권_0102</t>
        </is>
      </c>
      <c r="D401" t="inlineStr">
        <is>
          <t>대출</t>
        </is>
      </c>
      <c r="E401" t="inlineStr">
        <is>
          <t>KRMX15122903</t>
        </is>
      </c>
      <c r="F401" t="inlineStr">
        <is>
          <t>제이경인_후A_6</t>
        </is>
      </c>
      <c r="G401" t="inlineStr">
        <is>
          <t>대출</t>
        </is>
      </c>
      <c r="H401" t="inlineStr">
        <is>
          <t>제이경인연결고속도로</t>
        </is>
      </c>
      <c r="I401" t="inlineStr">
        <is>
          <t>KRW</t>
        </is>
      </c>
      <c r="J401" t="n">
        <v>340277777.5845</v>
      </c>
      <c r="K401" t="n">
        <v>13</v>
      </c>
      <c r="L401" t="inlineStr">
        <is>
          <t>2047-06-30</t>
        </is>
      </c>
      <c r="M401" t="inlineStr">
        <is>
          <t>2016-12-29</t>
        </is>
      </c>
    </row>
    <row r="402">
      <c r="A402" t="n">
        <v>200000418</v>
      </c>
      <c r="B402" t="inlineStr">
        <is>
          <t>KB안양-성남고속도로사모특별자산투자신탁</t>
        </is>
      </c>
      <c r="C402" t="inlineStr">
        <is>
          <t>수익증권_0102</t>
        </is>
      </c>
      <c r="D402" t="inlineStr">
        <is>
          <t>대출</t>
        </is>
      </c>
      <c r="E402" t="inlineStr">
        <is>
          <t>KRMX16020102</t>
        </is>
      </c>
      <c r="F402" t="inlineStr">
        <is>
          <t>제이경인_후A_7</t>
        </is>
      </c>
      <c r="G402" t="inlineStr">
        <is>
          <t>대출</t>
        </is>
      </c>
      <c r="H402" t="inlineStr">
        <is>
          <t>제이경인연결고속도로</t>
        </is>
      </c>
      <c r="I402" t="inlineStr">
        <is>
          <t>KRW</t>
        </is>
      </c>
      <c r="J402" t="n">
        <v>159722222.1315</v>
      </c>
      <c r="K402" t="n">
        <v>13</v>
      </c>
      <c r="L402" t="inlineStr">
        <is>
          <t>2047-06-30</t>
        </is>
      </c>
      <c r="M402" t="inlineStr">
        <is>
          <t>2016-12-29</t>
        </is>
      </c>
    </row>
    <row r="403">
      <c r="A403" t="n">
        <v>200000418</v>
      </c>
      <c r="B403" t="inlineStr">
        <is>
          <t>KB안양-성남고속도로사모특별자산투자신탁</t>
        </is>
      </c>
      <c r="C403" t="inlineStr">
        <is>
          <t>수익증권_0102</t>
        </is>
      </c>
      <c r="D403" t="inlineStr">
        <is>
          <t>대출</t>
        </is>
      </c>
      <c r="E403" t="inlineStr">
        <is>
          <t>KRMX16050202</t>
        </is>
      </c>
      <c r="F403" t="inlineStr">
        <is>
          <t>제이경인_후A_8</t>
        </is>
      </c>
      <c r="G403" t="inlineStr">
        <is>
          <t>대출</t>
        </is>
      </c>
      <c r="H403" t="inlineStr">
        <is>
          <t>제이경인연결고속도로</t>
        </is>
      </c>
      <c r="I403" t="inlineStr">
        <is>
          <t>KRW</t>
        </is>
      </c>
      <c r="J403" t="n">
        <v>916666666.146</v>
      </c>
      <c r="K403" t="n">
        <v>13</v>
      </c>
      <c r="L403" t="inlineStr">
        <is>
          <t>2047-06-30</t>
        </is>
      </c>
      <c r="M403" t="inlineStr">
        <is>
          <t>2016-12-29</t>
        </is>
      </c>
    </row>
    <row r="404">
      <c r="A404" t="n">
        <v>200000418</v>
      </c>
      <c r="B404" t="inlineStr">
        <is>
          <t>KB안양-성남고속도로사모특별자산투자신탁</t>
        </is>
      </c>
      <c r="C404" t="inlineStr">
        <is>
          <t>수익증권_0102</t>
        </is>
      </c>
      <c r="D404" t="inlineStr">
        <is>
          <t>대출</t>
        </is>
      </c>
      <c r="E404" t="inlineStr">
        <is>
          <t>KRMX16092202</t>
        </is>
      </c>
      <c r="F404" t="inlineStr">
        <is>
          <t>제이경인_후A_9</t>
        </is>
      </c>
      <c r="G404" t="inlineStr">
        <is>
          <t>대출</t>
        </is>
      </c>
      <c r="H404" t="inlineStr">
        <is>
          <t>제이경인연결고속도로</t>
        </is>
      </c>
      <c r="I404" t="inlineStr">
        <is>
          <t>KRW</t>
        </is>
      </c>
      <c r="J404" t="n">
        <v>41666666.643</v>
      </c>
      <c r="K404" t="n">
        <v>13</v>
      </c>
      <c r="L404" t="inlineStr">
        <is>
          <t>2047-06-30</t>
        </is>
      </c>
      <c r="M404" t="inlineStr">
        <is>
          <t>2016-12-29</t>
        </is>
      </c>
    </row>
    <row r="405">
      <c r="A405" t="n">
        <v>200000418</v>
      </c>
      <c r="B405" t="inlineStr">
        <is>
          <t>KB안양-성남고속도로사모특별자산투자신탁</t>
        </is>
      </c>
      <c r="C405" t="inlineStr">
        <is>
          <t>수익증권_0102</t>
        </is>
      </c>
      <c r="D405" t="inlineStr">
        <is>
          <t>대출</t>
        </is>
      </c>
      <c r="E405" t="inlineStr">
        <is>
          <t>KRMN18050202</t>
        </is>
      </c>
      <c r="F405" t="inlineStr">
        <is>
          <t>제이경인_후B_1</t>
        </is>
      </c>
      <c r="G405" t="inlineStr">
        <is>
          <t>대출</t>
        </is>
      </c>
      <c r="H405" t="inlineStr">
        <is>
          <t>제이경인연결고속도로</t>
        </is>
      </c>
      <c r="I405" t="inlineStr">
        <is>
          <t>KRW</t>
        </is>
      </c>
      <c r="J405" t="n">
        <v>70138888.84905</v>
      </c>
      <c r="K405" t="n">
        <v>13</v>
      </c>
      <c r="L405" t="inlineStr">
        <is>
          <t>2047-06-30</t>
        </is>
      </c>
      <c r="M405" t="inlineStr">
        <is>
          <t>2016-12-29</t>
        </is>
      </c>
    </row>
    <row r="406">
      <c r="A406" t="n">
        <v>200000418</v>
      </c>
      <c r="B406" t="inlineStr">
        <is>
          <t>KB안양-성남고속도로사모특별자산투자신탁</t>
        </is>
      </c>
      <c r="C406" t="inlineStr">
        <is>
          <t>수익증권_0102</t>
        </is>
      </c>
      <c r="D406" t="inlineStr">
        <is>
          <t>대출</t>
        </is>
      </c>
      <c r="E406" t="inlineStr">
        <is>
          <t>KRMN19073101</t>
        </is>
      </c>
      <c r="F406" t="inlineStr">
        <is>
          <t>제이경인_후B_2</t>
        </is>
      </c>
      <c r="G406" t="inlineStr">
        <is>
          <t>대출</t>
        </is>
      </c>
      <c r="H406" t="inlineStr">
        <is>
          <t>제이경인연결고속도로</t>
        </is>
      </c>
      <c r="I406" t="inlineStr">
        <is>
          <t>KRW</t>
        </is>
      </c>
      <c r="J406" t="n">
        <v>113194444.38015</v>
      </c>
      <c r="K406" t="n">
        <v>13</v>
      </c>
      <c r="L406" t="inlineStr">
        <is>
          <t>2047-06-30</t>
        </is>
      </c>
      <c r="M406" t="inlineStr">
        <is>
          <t>2016-12-29</t>
        </is>
      </c>
    </row>
    <row r="407">
      <c r="A407" t="n">
        <v>200000418</v>
      </c>
      <c r="B407" t="inlineStr">
        <is>
          <t>KB안양-성남고속도로사모특별자산투자신탁</t>
        </is>
      </c>
      <c r="C407" t="inlineStr">
        <is>
          <t>수익증권_0102</t>
        </is>
      </c>
      <c r="D407" t="inlineStr">
        <is>
          <t>대출</t>
        </is>
      </c>
      <c r="E407" t="inlineStr">
        <is>
          <t>KRMN19103101</t>
        </is>
      </c>
      <c r="F407" t="inlineStr">
        <is>
          <t>제이경인_후B_3</t>
        </is>
      </c>
      <c r="G407" t="inlineStr">
        <is>
          <t>대출</t>
        </is>
      </c>
      <c r="H407" t="inlineStr">
        <is>
          <t>제이경인연결고속도로</t>
        </is>
      </c>
      <c r="I407" t="inlineStr">
        <is>
          <t>KRW</t>
        </is>
      </c>
      <c r="J407" t="n">
        <v>132638888.81355</v>
      </c>
      <c r="K407" t="n">
        <v>13</v>
      </c>
      <c r="L407" t="inlineStr">
        <is>
          <t>2047-06-30</t>
        </is>
      </c>
      <c r="M407" t="inlineStr">
        <is>
          <t>2016-12-29</t>
        </is>
      </c>
    </row>
    <row r="408">
      <c r="A408" t="n">
        <v>200000418</v>
      </c>
      <c r="B408" t="inlineStr">
        <is>
          <t>KB안양-성남고속도로사모특별자산투자신탁</t>
        </is>
      </c>
      <c r="C408" t="inlineStr">
        <is>
          <t>수익증권_0102</t>
        </is>
      </c>
      <c r="D408" t="inlineStr">
        <is>
          <t>대출</t>
        </is>
      </c>
      <c r="E408" t="inlineStr">
        <is>
          <t>KRMN20013101</t>
        </is>
      </c>
      <c r="F408" t="inlineStr">
        <is>
          <t>제이경인_후B_4</t>
        </is>
      </c>
      <c r="G408" t="inlineStr">
        <is>
          <t>대출</t>
        </is>
      </c>
      <c r="H408" t="inlineStr">
        <is>
          <t>제이경인연결고속도로</t>
        </is>
      </c>
      <c r="I408" t="inlineStr">
        <is>
          <t>KRW</t>
        </is>
      </c>
      <c r="J408" t="n">
        <v>97222222.167</v>
      </c>
      <c r="K408" t="n">
        <v>13</v>
      </c>
      <c r="L408" t="inlineStr">
        <is>
          <t>2047-06-30</t>
        </is>
      </c>
      <c r="M408" t="inlineStr">
        <is>
          <t>2016-12-29</t>
        </is>
      </c>
    </row>
    <row r="409">
      <c r="A409" t="n">
        <v>200000418</v>
      </c>
      <c r="B409" t="inlineStr">
        <is>
          <t>KB안양-성남고속도로사모특별자산투자신탁</t>
        </is>
      </c>
      <c r="C409" t="inlineStr">
        <is>
          <t>수익증권_0102</t>
        </is>
      </c>
      <c r="D409" t="inlineStr">
        <is>
          <t>대출</t>
        </is>
      </c>
      <c r="E409" t="inlineStr">
        <is>
          <t>KRMN20050401</t>
        </is>
      </c>
      <c r="F409" t="inlineStr">
        <is>
          <t>제이경인_후B_5</t>
        </is>
      </c>
      <c r="G409" t="inlineStr">
        <is>
          <t>대출</t>
        </is>
      </c>
      <c r="H409" t="inlineStr">
        <is>
          <t>제이경인연결고속도로</t>
        </is>
      </c>
      <c r="I409" t="inlineStr">
        <is>
          <t>KRW</t>
        </is>
      </c>
      <c r="J409" t="n">
        <v>85416666.61815</v>
      </c>
      <c r="K409" t="n">
        <v>13</v>
      </c>
      <c r="L409" t="inlineStr">
        <is>
          <t>2047-06-30</t>
        </is>
      </c>
      <c r="M409" t="inlineStr">
        <is>
          <t>2016-12-29</t>
        </is>
      </c>
    </row>
    <row r="410">
      <c r="A410" t="n">
        <v>200000418</v>
      </c>
      <c r="B410" t="inlineStr">
        <is>
          <t>KB안양-성남고속도로사모특별자산투자신탁</t>
        </is>
      </c>
      <c r="C410" t="inlineStr">
        <is>
          <t>수익증권_0102</t>
        </is>
      </c>
      <c r="D410" t="inlineStr">
        <is>
          <t>대출</t>
        </is>
      </c>
      <c r="E410" t="inlineStr">
        <is>
          <t>KRMN20073101</t>
        </is>
      </c>
      <c r="F410" t="inlineStr">
        <is>
          <t>제이경인_후B_6</t>
        </is>
      </c>
      <c r="G410" t="inlineStr">
        <is>
          <t>대출</t>
        </is>
      </c>
      <c r="H410" t="inlineStr">
        <is>
          <t>제이경인연결고속도로</t>
        </is>
      </c>
      <c r="I410" t="inlineStr">
        <is>
          <t>KRW</t>
        </is>
      </c>
      <c r="J410" t="n">
        <v>170138888.79225</v>
      </c>
      <c r="K410" t="n">
        <v>13</v>
      </c>
      <c r="L410" t="inlineStr">
        <is>
          <t>2047-06-30</t>
        </is>
      </c>
      <c r="M410" t="inlineStr">
        <is>
          <t>2016-12-29</t>
        </is>
      </c>
    </row>
    <row r="411">
      <c r="A411" t="n">
        <v>200000418</v>
      </c>
      <c r="B411" t="inlineStr">
        <is>
          <t>KB안양-성남고속도로사모특별자산투자신탁</t>
        </is>
      </c>
      <c r="C411" t="inlineStr">
        <is>
          <t>수익증권_0102</t>
        </is>
      </c>
      <c r="D411" t="inlineStr">
        <is>
          <t>주식</t>
        </is>
      </c>
      <c r="E411" t="inlineStr">
        <is>
          <t>KRNR01320008</t>
        </is>
      </c>
      <c r="F411" t="inlineStr">
        <is>
          <t>제이경인연결고속도로</t>
        </is>
      </c>
      <c r="G411" t="inlineStr">
        <is>
          <t>주식</t>
        </is>
      </c>
      <c r="H411" t="inlineStr">
        <is>
          <t>제이경인연결고속도로</t>
        </is>
      </c>
      <c r="I411" t="inlineStr">
        <is>
          <t>KRW</t>
        </is>
      </c>
      <c r="J411" t="n">
        <v>2242305518.74106</v>
      </c>
    </row>
    <row r="412">
      <c r="A412" t="n">
        <v>200000445</v>
      </c>
      <c r="B412" t="inlineStr">
        <is>
          <t>하나대체투자다올HW랜드칩사모부동산자투자신탁1호</t>
        </is>
      </c>
      <c r="C412" t="inlineStr">
        <is>
          <t>수익증권_0103</t>
        </is>
      </c>
      <c r="D412" t="inlineStr">
        <is>
          <t>부동산</t>
        </is>
      </c>
      <c r="E412" t="inlineStr">
        <is>
          <t>KRR121293001</t>
        </is>
      </c>
      <c r="F412" t="inlineStr">
        <is>
          <t>건물_서소문한화빌딩(21293)</t>
        </is>
      </c>
      <c r="G412" t="inlineStr">
        <is>
          <t>부동산</t>
        </is>
      </c>
      <c r="I412" t="inlineStr">
        <is>
          <t>KRW</t>
        </is>
      </c>
      <c r="J412" t="n">
        <v>4770443999.81016</v>
      </c>
    </row>
    <row r="413">
      <c r="A413" t="n">
        <v>200000445</v>
      </c>
      <c r="B413" t="inlineStr">
        <is>
          <t>하나대체투자다올HW랜드칩사모부동산자투자신탁1호</t>
        </is>
      </c>
      <c r="C413" t="inlineStr">
        <is>
          <t>수익증권_0103</t>
        </is>
      </c>
      <c r="D413" t="inlineStr">
        <is>
          <t>부동산</t>
        </is>
      </c>
      <c r="E413" t="inlineStr">
        <is>
          <t>KRR221293001</t>
        </is>
      </c>
      <c r="F413" t="inlineStr">
        <is>
          <t>토지_서소문한화빌딩(21293)</t>
        </is>
      </c>
      <c r="G413" t="inlineStr">
        <is>
          <t>부동산</t>
        </is>
      </c>
      <c r="I413" t="inlineStr">
        <is>
          <t>KRW</t>
        </is>
      </c>
      <c r="J413" t="n">
        <v>57998555997.6919</v>
      </c>
    </row>
    <row r="414">
      <c r="A414" t="n">
        <v>200000459</v>
      </c>
      <c r="B414" t="inlineStr">
        <is>
          <t>이지스글로벌사모부동산투자신탁37-1호</t>
        </is>
      </c>
      <c r="C414" t="inlineStr">
        <is>
          <t>수익증권_0104</t>
        </is>
      </c>
      <c r="D414" t="inlineStr">
        <is>
          <t>주식</t>
        </is>
      </c>
      <c r="E414" t="inlineStr">
        <is>
          <t>CAD140926001</t>
        </is>
      </c>
      <c r="F414" t="inlineStr">
        <is>
          <t>지분-몬트리올SPC(BellCampusHoldcoSarl)</t>
        </is>
      </c>
      <c r="G414" t="inlineStr">
        <is>
          <t>주식</t>
        </is>
      </c>
      <c r="H414" t="inlineStr">
        <is>
          <t>Bell Campus Holdco</t>
        </is>
      </c>
      <c r="I414" t="inlineStr">
        <is>
          <t>CAD</t>
        </is>
      </c>
      <c r="J414" t="n">
        <v>20155748869.1065</v>
      </c>
    </row>
    <row r="415">
      <c r="A415" t="n">
        <v>200000459</v>
      </c>
      <c r="B415" t="inlineStr">
        <is>
          <t>이지스글로벌사모부동산투자신탁37-1호</t>
        </is>
      </c>
      <c r="C415" t="inlineStr">
        <is>
          <t>수익증권_0104</t>
        </is>
      </c>
      <c r="D415" t="inlineStr">
        <is>
          <t>주식</t>
        </is>
      </c>
      <c r="E415" t="inlineStr">
        <is>
          <t>USD140926001</t>
        </is>
      </c>
      <c r="F415" t="inlineStr">
        <is>
          <t>지분-워싱턴SPC(810SeventhAvenueMemberLLC)</t>
        </is>
      </c>
      <c r="G415" t="inlineStr">
        <is>
          <t>주식</t>
        </is>
      </c>
      <c r="H415" t="inlineStr">
        <is>
          <t>810 Seventh Avenue Member LLC</t>
        </is>
      </c>
      <c r="I415" t="inlineStr">
        <is>
          <t>USD</t>
        </is>
      </c>
      <c r="J415" t="n">
        <v>11890793285.129</v>
      </c>
    </row>
    <row r="416">
      <c r="A416" t="n">
        <v>200000463</v>
      </c>
      <c r="B416" t="inlineStr">
        <is>
          <t>다비하나경기하이웨이사모특별자산투자신탁</t>
        </is>
      </c>
      <c r="C416" t="inlineStr">
        <is>
          <t>수익증권_0105</t>
        </is>
      </c>
      <c r="D416" t="inlineStr">
        <is>
          <t>대출</t>
        </is>
      </c>
      <c r="E416" t="inlineStr">
        <is>
          <t>KR914APUB101</t>
        </is>
      </c>
      <c r="F416" t="inlineStr">
        <is>
          <t>경기고속도로(대여141023)-선-1</t>
        </is>
      </c>
      <c r="G416" t="inlineStr">
        <is>
          <t>대출</t>
        </is>
      </c>
      <c r="H416" t="inlineStr">
        <is>
          <t>경기고속도로㈜</t>
        </is>
      </c>
      <c r="I416" t="inlineStr">
        <is>
          <t>KRW</t>
        </is>
      </c>
      <c r="J416" t="n">
        <v>5921353846.67702</v>
      </c>
      <c r="K416" t="n">
        <v>6.5</v>
      </c>
      <c r="L416" t="inlineStr">
        <is>
          <t>2032-10-22</t>
        </is>
      </c>
      <c r="M416" t="inlineStr">
        <is>
          <t>2014-10-23</t>
        </is>
      </c>
    </row>
    <row r="417">
      <c r="A417" t="n">
        <v>200000463</v>
      </c>
      <c r="B417" t="inlineStr">
        <is>
          <t>다비하나경기하이웨이사모특별자산투자신탁</t>
        </is>
      </c>
      <c r="C417" t="inlineStr">
        <is>
          <t>수익증권_0105</t>
        </is>
      </c>
      <c r="D417" t="inlineStr">
        <is>
          <t>대출</t>
        </is>
      </c>
      <c r="E417" t="inlineStr">
        <is>
          <t>KR914APUB102</t>
        </is>
      </c>
      <c r="F417" t="inlineStr">
        <is>
          <t>경기고속도로(대여141023)-후-2</t>
        </is>
      </c>
      <c r="G417" t="inlineStr">
        <is>
          <t>대출</t>
        </is>
      </c>
      <c r="H417" t="inlineStr">
        <is>
          <t>경기고속도로㈜</t>
        </is>
      </c>
      <c r="I417" t="inlineStr">
        <is>
          <t>KRW</t>
        </is>
      </c>
      <c r="J417" t="n">
        <v>46701153850.2801</v>
      </c>
      <c r="K417" t="n">
        <v>8.9</v>
      </c>
      <c r="L417" t="inlineStr">
        <is>
          <t>2037-10-22</t>
        </is>
      </c>
      <c r="M417" t="inlineStr">
        <is>
          <t>2014-10-23</t>
        </is>
      </c>
    </row>
    <row r="418">
      <c r="A418" t="n">
        <v>200000463</v>
      </c>
      <c r="B418" t="inlineStr">
        <is>
          <t>다비하나경기하이웨이사모특별자산투자신탁</t>
        </is>
      </c>
      <c r="C418" t="inlineStr">
        <is>
          <t>수익증권_0105</t>
        </is>
      </c>
      <c r="D418" t="inlineStr">
        <is>
          <t>주식</t>
        </is>
      </c>
      <c r="E418" t="inlineStr">
        <is>
          <t>KRBHI0020002</t>
        </is>
      </c>
      <c r="F418" t="inlineStr">
        <is>
          <t>경기고속도로</t>
        </is>
      </c>
      <c r="G418" t="inlineStr">
        <is>
          <t>주식</t>
        </is>
      </c>
      <c r="H418" t="inlineStr">
        <is>
          <t>경기고속도로</t>
        </is>
      </c>
      <c r="I418" t="inlineStr">
        <is>
          <t>KRW</t>
        </is>
      </c>
      <c r="J418" t="n">
        <v>17469109338.7738</v>
      </c>
    </row>
    <row r="419">
      <c r="A419" t="n">
        <v>200000545</v>
      </c>
      <c r="B419" t="inlineStr">
        <is>
          <t>삼성사모BTL인프라특별자산투자신탁제3호</t>
        </is>
      </c>
      <c r="C419" t="inlineStr">
        <is>
          <t>수익증권_0106</t>
        </is>
      </c>
      <c r="D419" t="inlineStr">
        <is>
          <t>대출</t>
        </is>
      </c>
      <c r="E419" t="inlineStr">
        <is>
          <t>KRM54H000001</t>
        </is>
      </c>
      <c r="F419" t="inlineStr">
        <is>
          <t>SOC대출채권(광주맑은물)</t>
        </is>
      </c>
      <c r="G419" t="inlineStr">
        <is>
          <t>대출</t>
        </is>
      </c>
      <c r="H419" t="inlineStr">
        <is>
          <t>광주맑은물(주)</t>
        </is>
      </c>
      <c r="I419" t="inlineStr">
        <is>
          <t>KRW</t>
        </is>
      </c>
      <c r="J419" t="n">
        <v>24882901786</v>
      </c>
      <c r="K419" t="n">
        <v>4.36</v>
      </c>
      <c r="L419" t="inlineStr">
        <is>
          <t>2033-05-14</t>
        </is>
      </c>
      <c r="M419" t="inlineStr">
        <is>
          <t>2015-04-17</t>
        </is>
      </c>
    </row>
    <row r="420">
      <c r="A420" t="n">
        <v>200000545</v>
      </c>
      <c r="B420" t="inlineStr">
        <is>
          <t>삼성사모BTL인프라특별자산투자신탁제3호</t>
        </is>
      </c>
      <c r="C420" t="inlineStr">
        <is>
          <t>수익증권_0106</t>
        </is>
      </c>
      <c r="D420" t="inlineStr">
        <is>
          <t>대출</t>
        </is>
      </c>
      <c r="E420" t="inlineStr">
        <is>
          <t>KRM577000001</t>
        </is>
      </c>
      <c r="F420" t="inlineStr">
        <is>
          <t>SOC대출채권(대전맑은물)</t>
        </is>
      </c>
      <c r="G420" t="inlineStr">
        <is>
          <t>대출</t>
        </is>
      </c>
      <c r="H420" t="inlineStr">
        <is>
          <t>대전맑은물㈜</t>
        </is>
      </c>
      <c r="I420" t="inlineStr">
        <is>
          <t>KRW</t>
        </is>
      </c>
      <c r="J420" t="n">
        <v>17097271434.8959</v>
      </c>
      <c r="K420" t="n">
        <v>5.28</v>
      </c>
      <c r="L420" t="inlineStr">
        <is>
          <t>2033-10-09</t>
        </is>
      </c>
      <c r="M420" t="inlineStr">
        <is>
          <t>2015-07-07</t>
        </is>
      </c>
    </row>
    <row r="421">
      <c r="A421" t="n">
        <v>200000545</v>
      </c>
      <c r="B421" t="inlineStr">
        <is>
          <t>삼성사모BTL인프라특별자산투자신탁제3호</t>
        </is>
      </c>
      <c r="C421" t="inlineStr">
        <is>
          <t>수익증권_0106</t>
        </is>
      </c>
      <c r="D421" t="inlineStr">
        <is>
          <t>주식</t>
        </is>
      </c>
      <c r="E421" t="inlineStr">
        <is>
          <t>KRBJ00240003</t>
        </is>
      </c>
      <c r="F421" t="inlineStr">
        <is>
          <t>광주맑은물(주)</t>
        </is>
      </c>
      <c r="G421" t="inlineStr">
        <is>
          <t>주식</t>
        </is>
      </c>
      <c r="H421" t="inlineStr">
        <is>
          <t>광주맑은물</t>
        </is>
      </c>
      <c r="I421" t="inlineStr">
        <is>
          <t>KRW</t>
        </is>
      </c>
      <c r="J421" t="n">
        <v>1571060895.33946</v>
      </c>
    </row>
    <row r="422">
      <c r="A422" t="n">
        <v>200000545</v>
      </c>
      <c r="B422" t="inlineStr">
        <is>
          <t>삼성사모BTL인프라특별자산투자신탁제3호</t>
        </is>
      </c>
      <c r="C422" t="inlineStr">
        <is>
          <t>수익증권_0106</t>
        </is>
      </c>
      <c r="D422" t="inlineStr">
        <is>
          <t>주식</t>
        </is>
      </c>
      <c r="E422" t="inlineStr">
        <is>
          <t>KRBJ00250002</t>
        </is>
      </c>
      <c r="F422" t="inlineStr">
        <is>
          <t>대전맑은물(주)</t>
        </is>
      </c>
      <c r="G422" t="inlineStr">
        <is>
          <t>주식</t>
        </is>
      </c>
      <c r="H422" t="inlineStr">
        <is>
          <t>대전맑은물</t>
        </is>
      </c>
      <c r="I422" t="inlineStr">
        <is>
          <t>KRW</t>
        </is>
      </c>
      <c r="J422" t="n">
        <v>1550227618.43646</v>
      </c>
    </row>
    <row r="423">
      <c r="A423" t="n">
        <v>200000555</v>
      </c>
      <c r="B423" t="inlineStr">
        <is>
          <t>KIAMCO포천집단에너지사모특별자산투자신탁</t>
        </is>
      </c>
      <c r="C423" t="inlineStr">
        <is>
          <t>수익증권_0107</t>
        </is>
      </c>
      <c r="D423" t="inlineStr">
        <is>
          <t>주식</t>
        </is>
      </c>
      <c r="E423" t="inlineStr">
        <is>
          <t>KR7940000001</t>
        </is>
      </c>
      <c r="F423" t="inlineStr">
        <is>
          <t>㈜지에스포천그린에너지</t>
        </is>
      </c>
      <c r="G423" t="inlineStr">
        <is>
          <t>주식</t>
        </is>
      </c>
      <c r="H423" t="inlineStr">
        <is>
          <t>지에스포천그린에너지</t>
        </is>
      </c>
      <c r="I423" t="inlineStr">
        <is>
          <t>KRW</t>
        </is>
      </c>
      <c r="J423" t="n">
        <v>10928879022.3013</v>
      </c>
    </row>
    <row r="424">
      <c r="A424" t="n">
        <v>200000580</v>
      </c>
      <c r="B424" t="inlineStr">
        <is>
          <t>신한부산신항만사모특별자산투자신탁</t>
        </is>
      </c>
      <c r="C424" t="inlineStr">
        <is>
          <t>수익증권_0108</t>
        </is>
      </c>
      <c r="D424" t="inlineStr">
        <is>
          <t>대출</t>
        </is>
      </c>
      <c r="E424" t="inlineStr">
        <is>
          <t>KR91621EL501</t>
        </is>
      </c>
      <c r="F424" t="inlineStr">
        <is>
          <t>부산신항만 대출채권 I</t>
        </is>
      </c>
      <c r="G424" t="inlineStr">
        <is>
          <t>대출</t>
        </is>
      </c>
      <c r="H424" t="inlineStr">
        <is>
          <t>부산신항만투자(주)</t>
        </is>
      </c>
      <c r="I424" t="inlineStr">
        <is>
          <t>KRW</t>
        </is>
      </c>
      <c r="J424" t="n">
        <v>18229615433.92</v>
      </c>
      <c r="K424" t="n">
        <v>6.9</v>
      </c>
      <c r="L424" t="inlineStr">
        <is>
          <t>2050-12-31</t>
        </is>
      </c>
      <c r="M424" t="inlineStr">
        <is>
          <t>2016-02-01</t>
        </is>
      </c>
    </row>
    <row r="425">
      <c r="A425" t="n">
        <v>200000580</v>
      </c>
      <c r="B425" t="inlineStr">
        <is>
          <t>신한부산신항만사모특별자산투자신탁</t>
        </is>
      </c>
      <c r="C425" t="inlineStr">
        <is>
          <t>수익증권_0108</t>
        </is>
      </c>
      <c r="D425" t="inlineStr">
        <is>
          <t>대출</t>
        </is>
      </c>
      <c r="E425" t="inlineStr">
        <is>
          <t>KR9171YEL507</t>
        </is>
      </c>
      <c r="F425" t="inlineStr">
        <is>
          <t>부산신항만 대출채권II</t>
        </is>
      </c>
      <c r="G425" t="inlineStr">
        <is>
          <t>대출</t>
        </is>
      </c>
      <c r="H425" t="inlineStr">
        <is>
          <t>부산신항만투자(주)</t>
        </is>
      </c>
      <c r="I425" t="inlineStr">
        <is>
          <t>KRW</t>
        </is>
      </c>
      <c r="J425" t="n">
        <v>1139350964.62</v>
      </c>
      <c r="K425" t="n">
        <v>6.9</v>
      </c>
      <c r="L425" t="inlineStr">
        <is>
          <t>2050-12-31</t>
        </is>
      </c>
      <c r="M425" t="inlineStr">
        <is>
          <t>2017-01-31</t>
        </is>
      </c>
    </row>
    <row r="426">
      <c r="A426" t="n">
        <v>200000580</v>
      </c>
      <c r="B426" t="inlineStr">
        <is>
          <t>신한부산신항만사모특별자산투자신탁</t>
        </is>
      </c>
      <c r="C426" t="inlineStr">
        <is>
          <t>수익증권_0108</t>
        </is>
      </c>
      <c r="D426" t="inlineStr">
        <is>
          <t>대출</t>
        </is>
      </c>
      <c r="E426" t="inlineStr">
        <is>
          <t>KR92541EL501</t>
        </is>
      </c>
      <c r="F426" t="inlineStr">
        <is>
          <t>부산신항만 미수이자 l</t>
        </is>
      </c>
      <c r="G426" t="inlineStr">
        <is>
          <t>대출</t>
        </is>
      </c>
      <c r="H426" t="inlineStr">
        <is>
          <t>부산신항만투자(주)</t>
        </is>
      </c>
      <c r="I426" t="inlineStr">
        <is>
          <t>KRW</t>
        </is>
      </c>
      <c r="J426" t="n">
        <v>877711598.9858429</v>
      </c>
      <c r="K426" t="n">
        <v>6.9</v>
      </c>
      <c r="L426" t="inlineStr">
        <is>
          <t>2050-12-31</t>
        </is>
      </c>
      <c r="M426" t="inlineStr">
        <is>
          <t>2016-02-01</t>
        </is>
      </c>
    </row>
    <row r="427">
      <c r="A427" t="n">
        <v>200000580</v>
      </c>
      <c r="B427" t="inlineStr">
        <is>
          <t>신한부산신항만사모특별자산투자신탁</t>
        </is>
      </c>
      <c r="C427" t="inlineStr">
        <is>
          <t>수익증권_0108</t>
        </is>
      </c>
      <c r="D427" t="inlineStr">
        <is>
          <t>대출</t>
        </is>
      </c>
      <c r="E427" t="inlineStr">
        <is>
          <t>KR9254XEL502</t>
        </is>
      </c>
      <c r="F427" t="inlineStr">
        <is>
          <t>부산신항만 미수이자 ll</t>
        </is>
      </c>
      <c r="G427" t="inlineStr">
        <is>
          <t>대출</t>
        </is>
      </c>
      <c r="H427" t="inlineStr">
        <is>
          <t>부산신항만투자(주)</t>
        </is>
      </c>
      <c r="I427" t="inlineStr">
        <is>
          <t>KRW</t>
        </is>
      </c>
      <c r="J427" t="n">
        <v>46440601.2422615</v>
      </c>
      <c r="K427" t="n">
        <v>6.9</v>
      </c>
      <c r="L427" t="inlineStr">
        <is>
          <t>2050-12-31</t>
        </is>
      </c>
      <c r="M427" t="inlineStr">
        <is>
          <t>2017-01-31</t>
        </is>
      </c>
    </row>
    <row r="428">
      <c r="A428" t="n">
        <v>200000580</v>
      </c>
      <c r="B428" t="inlineStr">
        <is>
          <t>신한부산신항만사모특별자산투자신탁</t>
        </is>
      </c>
      <c r="C428" t="inlineStr">
        <is>
          <t>수익증권_0108</t>
        </is>
      </c>
      <c r="D428" t="inlineStr">
        <is>
          <t>주식</t>
        </is>
      </c>
      <c r="E428" t="inlineStr">
        <is>
          <t>KRB089370009</t>
        </is>
      </c>
      <c r="F428" t="inlineStr">
        <is>
          <t>2P0522부산신항만</t>
        </is>
      </c>
      <c r="G428" t="inlineStr">
        <is>
          <t>주식</t>
        </is>
      </c>
      <c r="H428" t="inlineStr">
        <is>
          <t>부산신항만투자</t>
        </is>
      </c>
      <c r="I428" t="inlineStr">
        <is>
          <t>KRW</t>
        </is>
      </c>
      <c r="J428" t="n">
        <v>54462.4967663879</v>
      </c>
    </row>
    <row r="429">
      <c r="A429" t="n">
        <v>200000580</v>
      </c>
      <c r="B429" t="inlineStr">
        <is>
          <t>신한부산신항만사모특별자산투자신탁</t>
        </is>
      </c>
      <c r="C429" t="inlineStr">
        <is>
          <t>수익증권_0108</t>
        </is>
      </c>
      <c r="D429" t="inlineStr">
        <is>
          <t>주식</t>
        </is>
      </c>
      <c r="E429" t="inlineStr">
        <is>
          <t>KRBBS0010005</t>
        </is>
      </c>
      <c r="F429" t="inlineStr">
        <is>
          <t>부산신항만_신한</t>
        </is>
      </c>
      <c r="G429" t="inlineStr">
        <is>
          <t>주식</t>
        </is>
      </c>
      <c r="H429" t="inlineStr">
        <is>
          <t>부산신항만투자</t>
        </is>
      </c>
      <c r="I429" t="inlineStr">
        <is>
          <t>KRW</t>
        </is>
      </c>
      <c r="J429" t="n">
        <v>544570505.19329</v>
      </c>
    </row>
    <row r="430">
      <c r="A430" t="n">
        <v>200000595</v>
      </c>
      <c r="B430" t="inlineStr">
        <is>
          <t>CRESTVIEW PARTNERS III</t>
        </is>
      </c>
      <c r="C430" t="inlineStr">
        <is>
          <t>수익증권_0258</t>
        </is>
      </c>
      <c r="D430" t="inlineStr">
        <is>
          <t>주식</t>
        </is>
      </c>
      <c r="F430" t="inlineStr">
        <is>
          <t>Congruex</t>
        </is>
      </c>
      <c r="G430" t="inlineStr">
        <is>
          <t>주식</t>
        </is>
      </c>
      <c r="H430" t="inlineStr">
        <is>
          <t>Congruex</t>
        </is>
      </c>
      <c r="I430" t="inlineStr">
        <is>
          <t>USD</t>
        </is>
      </c>
      <c r="J430" t="n">
        <v>1479976431.399002</v>
      </c>
    </row>
    <row r="431">
      <c r="A431" t="n">
        <v>200000595</v>
      </c>
      <c r="B431" t="inlineStr">
        <is>
          <t>CRESTVIEW PARTNERS III</t>
        </is>
      </c>
      <c r="C431" t="inlineStr">
        <is>
          <t>수익증권_0258</t>
        </is>
      </c>
      <c r="D431" t="inlineStr">
        <is>
          <t>주식</t>
        </is>
      </c>
      <c r="F431" t="inlineStr">
        <is>
          <t>Darag</t>
        </is>
      </c>
      <c r="G431" t="inlineStr">
        <is>
          <t>주식</t>
        </is>
      </c>
      <c r="H431" t="inlineStr">
        <is>
          <t>Darag</t>
        </is>
      </c>
      <c r="I431" t="inlineStr">
        <is>
          <t>USD</t>
        </is>
      </c>
      <c r="J431" t="n">
        <v>403544669.0857707</v>
      </c>
    </row>
    <row r="432">
      <c r="A432" t="n">
        <v>200000595</v>
      </c>
      <c r="B432" t="inlineStr">
        <is>
          <t>CRESTVIEW PARTNERS III</t>
        </is>
      </c>
      <c r="C432" t="inlineStr">
        <is>
          <t>수익증권_0258</t>
        </is>
      </c>
      <c r="D432" t="inlineStr">
        <is>
          <t>주식</t>
        </is>
      </c>
      <c r="F432" t="inlineStr">
        <is>
          <t>ELO Touch Solutions</t>
        </is>
      </c>
      <c r="G432" t="inlineStr">
        <is>
          <t>주식</t>
        </is>
      </c>
      <c r="H432" t="inlineStr">
        <is>
          <t>ELO Touch Solutions</t>
        </is>
      </c>
      <c r="I432" t="inlineStr">
        <is>
          <t>USD</t>
        </is>
      </c>
      <c r="J432" t="n">
        <v>75048451.68774079</v>
      </c>
    </row>
    <row r="433">
      <c r="A433" t="n">
        <v>200000595</v>
      </c>
      <c r="B433" t="inlineStr">
        <is>
          <t>CRESTVIEW PARTNERS III</t>
        </is>
      </c>
      <c r="C433" t="inlineStr">
        <is>
          <t>수익증권_0258</t>
        </is>
      </c>
      <c r="D433" t="inlineStr">
        <is>
          <t>주식</t>
        </is>
      </c>
      <c r="F433" t="inlineStr">
        <is>
          <t>Fidelis Insurance</t>
        </is>
      </c>
      <c r="G433" t="inlineStr">
        <is>
          <t>주식</t>
        </is>
      </c>
      <c r="H433" t="inlineStr">
        <is>
          <t>Fidelis Insurance</t>
        </is>
      </c>
      <c r="I433" t="inlineStr">
        <is>
          <t>USD</t>
        </is>
      </c>
      <c r="J433" t="n">
        <v>1236019936.923441</v>
      </c>
    </row>
    <row r="434">
      <c r="A434" t="n">
        <v>200000595</v>
      </c>
      <c r="B434" t="inlineStr">
        <is>
          <t>CRESTVIEW PARTNERS III</t>
        </is>
      </c>
      <c r="C434" t="inlineStr">
        <is>
          <t>수익증권_0258</t>
        </is>
      </c>
      <c r="D434" t="inlineStr">
        <is>
          <t>주식</t>
        </is>
      </c>
      <c r="F434" t="inlineStr">
        <is>
          <t>Hornblower</t>
        </is>
      </c>
      <c r="G434" t="inlineStr">
        <is>
          <t>주식</t>
        </is>
      </c>
      <c r="H434" t="inlineStr">
        <is>
          <t>Hornblower</t>
        </is>
      </c>
      <c r="I434" t="inlineStr">
        <is>
          <t>USD</t>
        </is>
      </c>
      <c r="J434" t="n">
        <v>793407432.0970372</v>
      </c>
    </row>
    <row r="435">
      <c r="A435" t="n">
        <v>200000595</v>
      </c>
      <c r="B435" t="inlineStr">
        <is>
          <t>CRESTVIEW PARTNERS III</t>
        </is>
      </c>
      <c r="C435" t="inlineStr">
        <is>
          <t>수익증권_0258</t>
        </is>
      </c>
      <c r="D435" t="inlineStr">
        <is>
          <t>주식</t>
        </is>
      </c>
      <c r="F435" t="inlineStr">
        <is>
          <t>Journey Beyond</t>
        </is>
      </c>
      <c r="G435" t="inlineStr">
        <is>
          <t>주식</t>
        </is>
      </c>
      <c r="H435" t="inlineStr">
        <is>
          <t>Journey Beyond</t>
        </is>
      </c>
      <c r="I435" t="inlineStr">
        <is>
          <t>USD</t>
        </is>
      </c>
      <c r="J435" t="n">
        <v>1080384485.738244</v>
      </c>
    </row>
    <row r="436">
      <c r="A436" t="n">
        <v>200000595</v>
      </c>
      <c r="B436" t="inlineStr">
        <is>
          <t>CRESTVIEW PARTNERS III</t>
        </is>
      </c>
      <c r="C436" t="inlineStr">
        <is>
          <t>수익증권_0258</t>
        </is>
      </c>
      <c r="D436" t="inlineStr">
        <is>
          <t>주식</t>
        </is>
      </c>
      <c r="F436" t="inlineStr">
        <is>
          <t>ProFrac</t>
        </is>
      </c>
      <c r="G436" t="inlineStr">
        <is>
          <t>주식</t>
        </is>
      </c>
      <c r="H436" t="inlineStr">
        <is>
          <t>ProFrac</t>
        </is>
      </c>
      <c r="I436" t="inlineStr">
        <is>
          <t>USD</t>
        </is>
      </c>
      <c r="J436" t="n">
        <v>86209892.37847795</v>
      </c>
    </row>
    <row r="437">
      <c r="A437" t="n">
        <v>200000595</v>
      </c>
      <c r="B437" t="inlineStr">
        <is>
          <t>CRESTVIEW PARTNERS III</t>
        </is>
      </c>
      <c r="C437" t="inlineStr">
        <is>
          <t>수익증권_0258</t>
        </is>
      </c>
      <c r="D437" t="inlineStr">
        <is>
          <t>주식</t>
        </is>
      </c>
      <c r="F437" t="inlineStr">
        <is>
          <t>WOW!</t>
        </is>
      </c>
      <c r="G437" t="inlineStr">
        <is>
          <t>주식</t>
        </is>
      </c>
      <c r="H437" t="inlineStr">
        <is>
          <t>WOW!</t>
        </is>
      </c>
      <c r="I437" t="inlineStr">
        <is>
          <t>USD</t>
        </is>
      </c>
      <c r="J437" t="n">
        <v>952061860.6902868</v>
      </c>
    </row>
    <row r="438">
      <c r="A438" t="n">
        <v>200000608</v>
      </c>
      <c r="B438" t="inlineStr">
        <is>
          <t>신한BNPP일본태양광사모특별자산투자신탁제2호</t>
        </is>
      </c>
      <c r="C438" t="inlineStr">
        <is>
          <t>수익증권_0109</t>
        </is>
      </c>
      <c r="D438" t="inlineStr">
        <is>
          <t>대출</t>
        </is>
      </c>
      <c r="E438" t="inlineStr">
        <is>
          <t>2P0911170131</t>
        </is>
      </c>
      <c r="F438" t="inlineStr">
        <is>
          <t>합동회사키리시마료마솔라파크(170131)</t>
        </is>
      </c>
      <c r="G438" t="inlineStr">
        <is>
          <t>대출</t>
        </is>
      </c>
      <c r="H438" t="inlineStr">
        <is>
          <t>합동회사키리시마료마솔라파크</t>
        </is>
      </c>
      <c r="I438" t="inlineStr">
        <is>
          <t>JPY</t>
        </is>
      </c>
      <c r="J438" t="n">
        <v>985552423.6044581</v>
      </c>
      <c r="K438" t="n">
        <v>7.5</v>
      </c>
      <c r="L438" t="inlineStr">
        <is>
          <t>2035-12-31</t>
        </is>
      </c>
      <c r="M438" t="inlineStr">
        <is>
          <t>2017-01-31</t>
        </is>
      </c>
    </row>
    <row r="439">
      <c r="A439" t="n">
        <v>200000608</v>
      </c>
      <c r="B439" t="inlineStr">
        <is>
          <t>신한BNPP일본태양광사모특별자산투자신탁제2호</t>
        </is>
      </c>
      <c r="C439" t="inlineStr">
        <is>
          <t>수익증권_0109</t>
        </is>
      </c>
      <c r="D439" t="inlineStr">
        <is>
          <t>대출</t>
        </is>
      </c>
      <c r="E439" t="inlineStr">
        <is>
          <t>2P0911170831</t>
        </is>
      </c>
      <c r="F439" t="inlineStr">
        <is>
          <t>합동회사키리시마료마솔라파크_후순위(1708)</t>
        </is>
      </c>
      <c r="G439" t="inlineStr">
        <is>
          <t>대출</t>
        </is>
      </c>
      <c r="H439" t="inlineStr">
        <is>
          <t>합동회사키리시마료마솔라파크</t>
        </is>
      </c>
      <c r="I439" t="inlineStr">
        <is>
          <t>JPY</t>
        </is>
      </c>
      <c r="J439" t="n">
        <v>668521574.0533736</v>
      </c>
      <c r="K439" t="n">
        <v>7.5</v>
      </c>
      <c r="L439" t="inlineStr">
        <is>
          <t>2035-12-31</t>
        </is>
      </c>
      <c r="M439" t="inlineStr">
        <is>
          <t>2017-08-31</t>
        </is>
      </c>
    </row>
    <row r="440">
      <c r="A440" t="n">
        <v>200000655</v>
      </c>
      <c r="B440" t="inlineStr">
        <is>
          <t>칸서스인천하수관거사모특별자산투자신탁1호</t>
        </is>
      </c>
      <c r="C440" t="inlineStr">
        <is>
          <t>수익증권_0110</t>
        </is>
      </c>
      <c r="D440" t="inlineStr">
        <is>
          <t>대출</t>
        </is>
      </c>
      <c r="E440" t="inlineStr">
        <is>
          <t>KR915A8BO501</t>
        </is>
      </c>
      <c r="F440" t="inlineStr">
        <is>
          <t>인천남부에스엠씨-1</t>
        </is>
      </c>
      <c r="G440" t="inlineStr">
        <is>
          <t>대출</t>
        </is>
      </c>
      <c r="H440" t="inlineStr">
        <is>
          <t>인천남부에스엠씨</t>
        </is>
      </c>
      <c r="I440" t="inlineStr">
        <is>
          <t>KRW</t>
        </is>
      </c>
      <c r="J440" t="n">
        <v>8400000000.182</v>
      </c>
      <c r="K440" t="n">
        <v>5.92</v>
      </c>
      <c r="L440" t="inlineStr">
        <is>
          <t>2033-10-04</t>
        </is>
      </c>
      <c r="M440" t="inlineStr">
        <is>
          <t>2015-10-08</t>
        </is>
      </c>
    </row>
    <row r="441">
      <c r="A441" t="n">
        <v>200000655</v>
      </c>
      <c r="B441" t="inlineStr">
        <is>
          <t>칸서스인천하수관거사모특별자산투자신탁1호</t>
        </is>
      </c>
      <c r="C441" t="inlineStr">
        <is>
          <t>수익증권_0110</t>
        </is>
      </c>
      <c r="D441" t="inlineStr">
        <is>
          <t>주식</t>
        </is>
      </c>
      <c r="E441" t="inlineStr">
        <is>
          <t>KRBHI0060008</t>
        </is>
      </c>
      <c r="F441" t="inlineStr">
        <is>
          <t>인천남부에스엠씨1</t>
        </is>
      </c>
      <c r="G441" t="inlineStr">
        <is>
          <t>주식</t>
        </is>
      </c>
      <c r="H441" t="inlineStr">
        <is>
          <t>인천남부에스엠씨</t>
        </is>
      </c>
      <c r="I441" t="inlineStr">
        <is>
          <t>KRW</t>
        </is>
      </c>
      <c r="J441" t="n">
        <v>962103791.670266</v>
      </c>
    </row>
    <row r="442">
      <c r="A442" t="n">
        <v>200000676</v>
      </c>
      <c r="B442" t="inlineStr">
        <is>
          <t>KIAMCO도로투자사모특별자산투자신탁제4호</t>
        </is>
      </c>
      <c r="C442" t="inlineStr">
        <is>
          <t>수익증권_0111</t>
        </is>
      </c>
      <c r="D442" t="inlineStr">
        <is>
          <t>대출</t>
        </is>
      </c>
      <c r="E442" t="inlineStr">
        <is>
          <t>KRMX15102901</t>
        </is>
      </c>
      <c r="F442" t="inlineStr">
        <is>
          <t>용인서울(경수고속)</t>
        </is>
      </c>
      <c r="G442" t="inlineStr">
        <is>
          <t>대출</t>
        </is>
      </c>
      <c r="H442" t="inlineStr">
        <is>
          <t>경수고속도로(주)?</t>
        </is>
      </c>
      <c r="I442" t="inlineStr">
        <is>
          <t>KRW</t>
        </is>
      </c>
      <c r="J442" t="n">
        <v>27075604399</v>
      </c>
      <c r="K442" t="n">
        <v>4.4</v>
      </c>
      <c r="L442" t="inlineStr">
        <is>
          <t>2033-10-29</t>
        </is>
      </c>
      <c r="M442" t="inlineStr">
        <is>
          <t>2015-10-29</t>
        </is>
      </c>
    </row>
    <row r="443">
      <c r="A443" t="n">
        <v>200000676</v>
      </c>
      <c r="B443" t="inlineStr">
        <is>
          <t>KIAMCO도로투자사모특별자산투자신탁제4호</t>
        </is>
      </c>
      <c r="C443" t="inlineStr">
        <is>
          <t>수익증권_0111</t>
        </is>
      </c>
      <c r="D443" t="inlineStr">
        <is>
          <t>주식</t>
        </is>
      </c>
      <c r="E443" t="inlineStr">
        <is>
          <t>KR7930000002</t>
        </is>
      </c>
      <c r="F443" t="inlineStr">
        <is>
          <t>경수고속도로㈜</t>
        </is>
      </c>
      <c r="G443" t="inlineStr">
        <is>
          <t>주식</t>
        </is>
      </c>
      <c r="H443" t="inlineStr">
        <is>
          <t>경수고속도로</t>
        </is>
      </c>
      <c r="I443" t="inlineStr">
        <is>
          <t>KRW</t>
        </is>
      </c>
      <c r="J443" t="n">
        <v>1163792340.8848</v>
      </c>
    </row>
    <row r="444">
      <c r="A444" t="n">
        <v>200000684</v>
      </c>
      <c r="B444" t="inlineStr">
        <is>
          <t>칸서스희망울타리전문투자형사모특별자산투자신탁1호</t>
        </is>
      </c>
      <c r="C444" t="inlineStr">
        <is>
          <t>수익증권_0112</t>
        </is>
      </c>
      <c r="D444" t="inlineStr">
        <is>
          <t>대출</t>
        </is>
      </c>
      <c r="E444" t="inlineStr">
        <is>
          <t>KR9181ABO501</t>
        </is>
      </c>
      <c r="F444" t="inlineStr">
        <is>
          <t>미래드림</t>
        </is>
      </c>
      <c r="G444" t="inlineStr">
        <is>
          <t>대출</t>
        </is>
      </c>
      <c r="H444" t="inlineStr">
        <is>
          <t>미래드림</t>
        </is>
      </c>
      <c r="I444" t="inlineStr">
        <is>
          <t>KRW</t>
        </is>
      </c>
      <c r="J444" t="n">
        <v>428043050.871724</v>
      </c>
      <c r="K444" t="n">
        <v>10.62</v>
      </c>
      <c r="L444" t="inlineStr">
        <is>
          <t>2037-12-31</t>
        </is>
      </c>
      <c r="M444" t="inlineStr">
        <is>
          <t>2018-01-01</t>
        </is>
      </c>
    </row>
    <row r="445">
      <c r="A445" t="n">
        <v>200000684</v>
      </c>
      <c r="B445" t="inlineStr">
        <is>
          <t>칸서스희망울타리전문투자형사모특별자산투자신탁1호</t>
        </is>
      </c>
      <c r="C445" t="inlineStr">
        <is>
          <t>수익증권_0112</t>
        </is>
      </c>
      <c r="D445" t="inlineStr">
        <is>
          <t>대출</t>
        </is>
      </c>
      <c r="E445" t="inlineStr">
        <is>
          <t>KR9185JBO501</t>
        </is>
      </c>
      <c r="F445" t="inlineStr">
        <is>
          <t>미래드림2</t>
        </is>
      </c>
      <c r="G445" t="inlineStr">
        <is>
          <t>대출</t>
        </is>
      </c>
      <c r="H445" t="inlineStr">
        <is>
          <t>미래드림</t>
        </is>
      </c>
      <c r="I445" t="inlineStr">
        <is>
          <t>KRW</t>
        </is>
      </c>
      <c r="J445" t="n">
        <v>81020296.19179881</v>
      </c>
      <c r="K445" t="n">
        <v>10.62</v>
      </c>
      <c r="L445" t="inlineStr">
        <is>
          <t>2037-12-31</t>
        </is>
      </c>
      <c r="M445" t="inlineStr">
        <is>
          <t>2018-01-01</t>
        </is>
      </c>
    </row>
    <row r="446">
      <c r="A446" t="n">
        <v>200000684</v>
      </c>
      <c r="B446" t="inlineStr">
        <is>
          <t>칸서스희망울타리전문투자형사모특별자산투자신탁1호</t>
        </is>
      </c>
      <c r="C446" t="inlineStr">
        <is>
          <t>수익증권_0112</t>
        </is>
      </c>
      <c r="D446" t="inlineStr">
        <is>
          <t>대출</t>
        </is>
      </c>
      <c r="E446" t="inlineStr">
        <is>
          <t>KR9182EBO501</t>
        </is>
      </c>
      <c r="F446" t="inlineStr">
        <is>
          <t>미래행복1</t>
        </is>
      </c>
      <c r="G446" t="inlineStr">
        <is>
          <t>대출</t>
        </is>
      </c>
      <c r="H446" t="inlineStr">
        <is>
          <t>미래행복</t>
        </is>
      </c>
      <c r="I446" t="inlineStr">
        <is>
          <t>KRW</t>
        </is>
      </c>
      <c r="J446" t="n">
        <v>653598742.76371</v>
      </c>
      <c r="K446" t="n">
        <v>10.96</v>
      </c>
      <c r="L446" t="inlineStr">
        <is>
          <t>2038-02-01</t>
        </is>
      </c>
      <c r="M446" t="inlineStr">
        <is>
          <t>2018-02-02</t>
        </is>
      </c>
    </row>
    <row r="447">
      <c r="A447" t="n">
        <v>200000684</v>
      </c>
      <c r="B447" t="inlineStr">
        <is>
          <t>칸서스희망울타리전문투자형사모특별자산투자신탁1호</t>
        </is>
      </c>
      <c r="C447" t="inlineStr">
        <is>
          <t>수익증권_0112</t>
        </is>
      </c>
      <c r="D447" t="inlineStr">
        <is>
          <t>대출</t>
        </is>
      </c>
      <c r="E447" t="inlineStr">
        <is>
          <t>KR9197WBO501</t>
        </is>
      </c>
      <c r="F447" t="inlineStr">
        <is>
          <t>미래행복2</t>
        </is>
      </c>
      <c r="G447" t="inlineStr">
        <is>
          <t>대출</t>
        </is>
      </c>
      <c r="H447" t="inlineStr">
        <is>
          <t>미래행복</t>
        </is>
      </c>
      <c r="I447" t="inlineStr">
        <is>
          <t>KRW</t>
        </is>
      </c>
      <c r="J447" t="n">
        <v>21014224.6700619</v>
      </c>
      <c r="K447" t="n">
        <v>10.96</v>
      </c>
      <c r="L447" t="inlineStr">
        <is>
          <t>2038-02-01</t>
        </is>
      </c>
      <c r="M447" t="inlineStr">
        <is>
          <t>2018-02-02</t>
        </is>
      </c>
    </row>
    <row r="448">
      <c r="A448" t="n">
        <v>200000684</v>
      </c>
      <c r="B448" t="inlineStr">
        <is>
          <t>칸서스희망울타리전문투자형사모특별자산투자신탁1호</t>
        </is>
      </c>
      <c r="C448" t="inlineStr">
        <is>
          <t>수익증권_0112</t>
        </is>
      </c>
      <c r="D448" t="inlineStr">
        <is>
          <t>주식</t>
        </is>
      </c>
      <c r="E448" t="inlineStr">
        <is>
          <t>KRBMP0600006</t>
        </is>
      </c>
      <c r="F448" t="inlineStr">
        <is>
          <t>미래드림</t>
        </is>
      </c>
      <c r="G448" t="inlineStr">
        <is>
          <t>주식</t>
        </is>
      </c>
      <c r="H448" t="inlineStr">
        <is>
          <t>미래드림</t>
        </is>
      </c>
      <c r="I448" t="inlineStr">
        <is>
          <t>KRW</t>
        </is>
      </c>
      <c r="J448" t="n">
        <v>182006042.103199</v>
      </c>
    </row>
    <row r="449">
      <c r="A449" t="n">
        <v>200000684</v>
      </c>
      <c r="B449" t="inlineStr">
        <is>
          <t>칸서스희망울타리전문투자형사모특별자산투자신탁1호</t>
        </is>
      </c>
      <c r="C449" t="inlineStr">
        <is>
          <t>수익증권_0112</t>
        </is>
      </c>
      <c r="D449" t="inlineStr">
        <is>
          <t>주식</t>
        </is>
      </c>
      <c r="E449" t="inlineStr">
        <is>
          <t>KRBMP0710003</t>
        </is>
      </c>
      <c r="F449" t="inlineStr">
        <is>
          <t>미래행복</t>
        </is>
      </c>
      <c r="G449" t="inlineStr">
        <is>
          <t>주식</t>
        </is>
      </c>
      <c r="H449" t="inlineStr">
        <is>
          <t>미래행복</t>
        </is>
      </c>
      <c r="I449" t="inlineStr">
        <is>
          <t>KRW</t>
        </is>
      </c>
      <c r="J449" t="n">
        <v>299070961.202459</v>
      </c>
    </row>
    <row r="450">
      <c r="A450" t="n">
        <v>200000685</v>
      </c>
      <c r="B450" t="inlineStr">
        <is>
          <t>ALLIANZ UK INFRASTRUCTURE DEBT, L.P.</t>
        </is>
      </c>
      <c r="C450" t="inlineStr">
        <is>
          <t>수익증권_0259</t>
        </is>
      </c>
      <c r="D450" t="inlineStr">
        <is>
          <t>대출</t>
        </is>
      </c>
      <c r="F450" t="inlineStr">
        <is>
          <t>Aberdeen Roads</t>
        </is>
      </c>
      <c r="G450" t="inlineStr">
        <is>
          <t>대출</t>
        </is>
      </c>
      <c r="H450" t="inlineStr">
        <is>
          <t>Aberdeen Roads</t>
        </is>
      </c>
      <c r="I450" t="inlineStr">
        <is>
          <t>GBP</t>
        </is>
      </c>
      <c r="J450" t="n">
        <v>6610768804.209205</v>
      </c>
      <c r="K450" t="n">
        <v>4.218</v>
      </c>
      <c r="L450" s="1" t="n">
        <v>53279</v>
      </c>
      <c r="M450" s="1" t="n">
        <v>41992</v>
      </c>
    </row>
    <row r="451">
      <c r="A451" t="n">
        <v>200000685</v>
      </c>
      <c r="B451" t="inlineStr">
        <is>
          <t>ALLIANZ UK INFRASTRUCTURE DEBT, L.P.</t>
        </is>
      </c>
      <c r="C451" t="inlineStr">
        <is>
          <t>수익증권_0259</t>
        </is>
      </c>
      <c r="D451" t="inlineStr">
        <is>
          <t>대출</t>
        </is>
      </c>
      <c r="F451" t="inlineStr">
        <is>
          <t>Dover Harbour Board</t>
        </is>
      </c>
      <c r="G451" t="inlineStr">
        <is>
          <t>대출</t>
        </is>
      </c>
      <c r="H451" t="inlineStr">
        <is>
          <t>Dover Harbour Board</t>
        </is>
      </c>
      <c r="I451" t="inlineStr">
        <is>
          <t>GBP</t>
        </is>
      </c>
      <c r="J451" t="n">
        <v>5063650487.198587</v>
      </c>
      <c r="K451" t="n">
        <v>3.63</v>
      </c>
      <c r="L451" s="1" t="n">
        <v>53692</v>
      </c>
      <c r="M451" s="1" t="n">
        <v>42733</v>
      </c>
    </row>
    <row r="452">
      <c r="A452" t="n">
        <v>200000685</v>
      </c>
      <c r="B452" t="inlineStr">
        <is>
          <t>ALLIANZ UK INFRASTRUCTURE DEBT, L.P.</t>
        </is>
      </c>
      <c r="C452" t="inlineStr">
        <is>
          <t>수익증권_0259</t>
        </is>
      </c>
      <c r="D452" t="inlineStr">
        <is>
          <t>대출</t>
        </is>
      </c>
      <c r="F452" t="inlineStr">
        <is>
          <t>Midlands Motorways Group Ltd</t>
        </is>
      </c>
      <c r="G452" t="inlineStr">
        <is>
          <t>대출</t>
        </is>
      </c>
      <c r="H452" t="inlineStr">
        <is>
          <t>Midlands Motorways Group Ltd</t>
        </is>
      </c>
      <c r="I452" t="inlineStr">
        <is>
          <t>GBP</t>
        </is>
      </c>
      <c r="J452" t="n">
        <v>6762951897.817266</v>
      </c>
      <c r="K452" t="n">
        <v>3.8</v>
      </c>
      <c r="L452" s="1" t="n">
        <v>54788</v>
      </c>
      <c r="M452" s="1" t="n">
        <v>42888</v>
      </c>
    </row>
    <row r="453">
      <c r="A453" t="n">
        <v>200000685</v>
      </c>
      <c r="B453" t="inlineStr">
        <is>
          <t>ALLIANZ UK INFRASTRUCTURE DEBT, L.P.</t>
        </is>
      </c>
      <c r="C453" t="inlineStr">
        <is>
          <t>수익증권_0259</t>
        </is>
      </c>
      <c r="D453" t="inlineStr">
        <is>
          <t>대출</t>
        </is>
      </c>
      <c r="F453" t="inlineStr">
        <is>
          <t>UPP Byron House</t>
        </is>
      </c>
      <c r="G453" t="inlineStr">
        <is>
          <t>대출</t>
        </is>
      </c>
      <c r="H453" t="inlineStr">
        <is>
          <t>UPP Byron House</t>
        </is>
      </c>
      <c r="I453" t="inlineStr">
        <is>
          <t>GBP</t>
        </is>
      </c>
      <c r="J453" t="n">
        <v>7691328374.655725</v>
      </c>
      <c r="K453" t="n">
        <v>2.538</v>
      </c>
      <c r="L453" s="1" t="n">
        <v>54666</v>
      </c>
      <c r="M453" s="1" t="n">
        <v>42467</v>
      </c>
    </row>
    <row r="454">
      <c r="A454" t="n">
        <v>200000685</v>
      </c>
      <c r="B454" t="inlineStr">
        <is>
          <t>ALLIANZ UK INFRASTRUCTURE DEBT, L.P.</t>
        </is>
      </c>
      <c r="C454" t="inlineStr">
        <is>
          <t>수익증권_0259</t>
        </is>
      </c>
      <c r="D454" t="inlineStr">
        <is>
          <t>대출</t>
        </is>
      </c>
      <c r="F454" t="inlineStr">
        <is>
          <t>University of Exeter</t>
        </is>
      </c>
      <c r="G454" t="inlineStr">
        <is>
          <t>대출</t>
        </is>
      </c>
      <c r="H454" t="inlineStr">
        <is>
          <t>University of Exeter</t>
        </is>
      </c>
      <c r="I454" t="inlineStr">
        <is>
          <t>GBP</t>
        </is>
      </c>
      <c r="J454" t="n">
        <v>7919185382.119217</v>
      </c>
      <c r="K454" t="n">
        <v>2.573</v>
      </c>
      <c r="L454" s="1" t="n">
        <v>54666</v>
      </c>
      <c r="M454" s="1" t="n">
        <v>41982</v>
      </c>
    </row>
    <row r="455">
      <c r="A455" t="n">
        <v>200000699</v>
      </c>
      <c r="B455" t="inlineStr">
        <is>
          <t>KIAMCO도로투자사모특별자산투자신탁제1호</t>
        </is>
      </c>
      <c r="C455" t="inlineStr">
        <is>
          <t>수익증권_0113</t>
        </is>
      </c>
      <c r="D455" t="inlineStr">
        <is>
          <t>주식</t>
        </is>
      </c>
      <c r="E455" t="inlineStr">
        <is>
          <t>KR7920000000</t>
        </is>
      </c>
      <c r="F455" t="inlineStr">
        <is>
          <t>수도권서부고속도로</t>
        </is>
      </c>
      <c r="G455" t="inlineStr">
        <is>
          <t>주식</t>
        </is>
      </c>
      <c r="H455" t="inlineStr">
        <is>
          <t>수도권서부고속도로</t>
        </is>
      </c>
      <c r="I455" t="inlineStr">
        <is>
          <t>KRW</t>
        </is>
      </c>
      <c r="J455" t="n">
        <v>4963930032.11653</v>
      </c>
    </row>
    <row r="456">
      <c r="A456" t="n">
        <v>200000700</v>
      </c>
      <c r="B456" t="inlineStr">
        <is>
          <t>KIAMCO도로투자사모특별자산투자신탁제5호</t>
        </is>
      </c>
      <c r="C456" t="inlineStr">
        <is>
          <t>수익증권_0115</t>
        </is>
      </c>
      <c r="D456" t="inlineStr">
        <is>
          <t>대출</t>
        </is>
      </c>
      <c r="E456" t="inlineStr">
        <is>
          <t>KRMX15121001</t>
        </is>
      </c>
      <c r="F456" t="inlineStr">
        <is>
          <t>수원-광명고속도로 대출금A</t>
        </is>
      </c>
      <c r="G456" t="inlineStr">
        <is>
          <t>대출</t>
        </is>
      </c>
      <c r="H456" t="inlineStr">
        <is>
          <t>수도권서부고속도로(주)</t>
        </is>
      </c>
      <c r="I456" t="inlineStr">
        <is>
          <t>KRW</t>
        </is>
      </c>
      <c r="J456" t="n">
        <v>9927667270.336</v>
      </c>
      <c r="K456" t="n">
        <v>13</v>
      </c>
      <c r="L456" t="inlineStr">
        <is>
          <t>2044-12-09</t>
        </is>
      </c>
      <c r="M456" t="inlineStr">
        <is>
          <t>2015-12-09</t>
        </is>
      </c>
    </row>
    <row r="457">
      <c r="A457" t="n">
        <v>200000700</v>
      </c>
      <c r="B457" t="inlineStr">
        <is>
          <t>KIAMCO도로투자사모특별자산투자신탁제5호</t>
        </is>
      </c>
      <c r="C457" t="inlineStr">
        <is>
          <t>수익증권_0115</t>
        </is>
      </c>
      <c r="D457" t="inlineStr">
        <is>
          <t>대출</t>
        </is>
      </c>
      <c r="E457" t="inlineStr">
        <is>
          <t>KRMX16091201</t>
        </is>
      </c>
      <c r="F457" t="inlineStr">
        <is>
          <t>수원-광명고속도로 대출금A_2</t>
        </is>
      </c>
      <c r="G457" t="inlineStr">
        <is>
          <t>대출</t>
        </is>
      </c>
      <c r="H457" t="inlineStr">
        <is>
          <t>수도권서부고속도로(주)</t>
        </is>
      </c>
      <c r="I457" t="inlineStr">
        <is>
          <t>KRW</t>
        </is>
      </c>
      <c r="J457" t="n">
        <v>1011889692.67728</v>
      </c>
      <c r="K457" t="n">
        <v>13</v>
      </c>
      <c r="L457" t="inlineStr">
        <is>
          <t>2044-12-09</t>
        </is>
      </c>
      <c r="M457" t="inlineStr">
        <is>
          <t>2016-09-12</t>
        </is>
      </c>
    </row>
    <row r="458">
      <c r="A458" t="n">
        <v>200000722</v>
      </c>
      <c r="B458" t="inlineStr">
        <is>
          <t>신한전문투자형그린에너지사모특별자산투자신탁제2호</t>
        </is>
      </c>
      <c r="C458" t="inlineStr">
        <is>
          <t>수익증권_0116</t>
        </is>
      </c>
      <c r="D458" t="inlineStr">
        <is>
          <t>대출</t>
        </is>
      </c>
      <c r="E458" t="inlineStr">
        <is>
          <t>KR917AAEL502</t>
        </is>
      </c>
      <c r="F458" t="inlineStr">
        <is>
          <t>해남_JW솔라(금전채권160224)</t>
        </is>
      </c>
      <c r="G458" t="inlineStr">
        <is>
          <t>대출</t>
        </is>
      </c>
      <c r="H458" t="inlineStr">
        <is>
          <t>(주)제이더블유솔라파크</t>
        </is>
      </c>
      <c r="I458" t="inlineStr">
        <is>
          <t>KRW</t>
        </is>
      </c>
      <c r="J458" t="n">
        <v>4774816667.47839</v>
      </c>
      <c r="K458" t="n">
        <v>4.6</v>
      </c>
      <c r="L458" t="inlineStr">
        <is>
          <t>2031-12-31</t>
        </is>
      </c>
      <c r="M458" t="inlineStr">
        <is>
          <t>2016-12-21</t>
        </is>
      </c>
    </row>
    <row r="459">
      <c r="A459" t="n">
        <v>200000722</v>
      </c>
      <c r="B459" t="inlineStr">
        <is>
          <t>신한전문투자형그린에너지사모특별자산투자신탁제2호</t>
        </is>
      </c>
      <c r="C459" t="inlineStr">
        <is>
          <t>수익증권_0116</t>
        </is>
      </c>
      <c r="D459" t="inlineStr">
        <is>
          <t>대출</t>
        </is>
      </c>
      <c r="E459" t="inlineStr">
        <is>
          <t>KR917AAEL503</t>
        </is>
      </c>
      <c r="F459" t="inlineStr">
        <is>
          <t>해남_JW에너지(금전채권160224)</t>
        </is>
      </c>
      <c r="G459" t="inlineStr">
        <is>
          <t>대출</t>
        </is>
      </c>
      <c r="H459" t="inlineStr">
        <is>
          <t>(주)제이더블유에너지</t>
        </is>
      </c>
      <c r="I459" t="inlineStr">
        <is>
          <t>KRW</t>
        </is>
      </c>
      <c r="J459" t="n">
        <v>3915117333.9989</v>
      </c>
      <c r="K459" t="n">
        <v>4.6</v>
      </c>
      <c r="L459" t="inlineStr">
        <is>
          <t>2031-12-31</t>
        </is>
      </c>
      <c r="M459" t="inlineStr">
        <is>
          <t>2016-12-21</t>
        </is>
      </c>
    </row>
    <row r="460">
      <c r="A460" t="n">
        <v>200000722</v>
      </c>
      <c r="B460" t="inlineStr">
        <is>
          <t>신한전문투자형그린에너지사모특별자산투자신탁제2호</t>
        </is>
      </c>
      <c r="C460" t="inlineStr">
        <is>
          <t>수익증권_0116</t>
        </is>
      </c>
      <c r="D460" t="inlineStr">
        <is>
          <t>대출</t>
        </is>
      </c>
      <c r="E460" t="inlineStr">
        <is>
          <t>KR917AAEL504</t>
        </is>
      </c>
      <c r="F460" t="inlineStr">
        <is>
          <t>해남_금오(금전채권160310)</t>
        </is>
      </c>
      <c r="G460" t="inlineStr">
        <is>
          <t>대출</t>
        </is>
      </c>
      <c r="H460" t="inlineStr">
        <is>
          <t>(주)탑선금오에너지</t>
        </is>
      </c>
      <c r="I460" t="inlineStr">
        <is>
          <t>KRW</t>
        </is>
      </c>
      <c r="J460" t="n">
        <v>881241000.149811</v>
      </c>
      <c r="K460" t="n">
        <v>4</v>
      </c>
      <c r="L460" t="inlineStr">
        <is>
          <t>2031-12-31</t>
        </is>
      </c>
      <c r="M460" t="inlineStr">
        <is>
          <t>2016-12-21</t>
        </is>
      </c>
    </row>
    <row r="461">
      <c r="A461" t="n">
        <v>200000722</v>
      </c>
      <c r="B461" t="inlineStr">
        <is>
          <t>신한전문투자형그린에너지사모특별자산투자신탁제2호</t>
        </is>
      </c>
      <c r="C461" t="inlineStr">
        <is>
          <t>수익증권_0116</t>
        </is>
      </c>
      <c r="D461" t="inlineStr">
        <is>
          <t>대출</t>
        </is>
      </c>
      <c r="E461" t="inlineStr">
        <is>
          <t>KR917AAEL506</t>
        </is>
      </c>
      <c r="F461" t="inlineStr">
        <is>
          <t>해남_우실(금전채권160310)</t>
        </is>
      </c>
      <c r="G461" t="inlineStr">
        <is>
          <t>대출</t>
        </is>
      </c>
      <c r="H461" t="inlineStr">
        <is>
          <t>(주)우실태양광</t>
        </is>
      </c>
      <c r="I461" t="inlineStr">
        <is>
          <t>KRW</t>
        </is>
      </c>
      <c r="J461" t="n">
        <v>977937000.166249</v>
      </c>
      <c r="K461" t="n">
        <v>4</v>
      </c>
      <c r="L461" t="inlineStr">
        <is>
          <t>2031-12-31</t>
        </is>
      </c>
      <c r="M461" t="inlineStr">
        <is>
          <t>2016-12-21</t>
        </is>
      </c>
    </row>
    <row r="462">
      <c r="A462" t="n">
        <v>200000722</v>
      </c>
      <c r="B462" t="inlineStr">
        <is>
          <t>신한전문투자형그린에너지사모특별자산투자신탁제2호</t>
        </is>
      </c>
      <c r="C462" t="inlineStr">
        <is>
          <t>수익증권_0116</t>
        </is>
      </c>
      <c r="D462" t="inlineStr">
        <is>
          <t>대출</t>
        </is>
      </c>
      <c r="E462" t="inlineStr">
        <is>
          <t>KR917AAEL507</t>
        </is>
      </c>
      <c r="F462" t="inlineStr">
        <is>
          <t>해남_초포(금전채권160310)</t>
        </is>
      </c>
      <c r="G462" t="inlineStr">
        <is>
          <t>대출</t>
        </is>
      </c>
      <c r="H462" t="inlineStr">
        <is>
          <t>(주)초포솔라</t>
        </is>
      </c>
      <c r="I462" t="inlineStr">
        <is>
          <t>KRW</t>
        </is>
      </c>
      <c r="J462" t="n">
        <v>928910333.491248</v>
      </c>
      <c r="K462" t="n">
        <v>4</v>
      </c>
      <c r="L462" t="inlineStr">
        <is>
          <t>2031-12-31</t>
        </is>
      </c>
      <c r="M462" t="inlineStr">
        <is>
          <t>2016-12-21</t>
        </is>
      </c>
    </row>
    <row r="463">
      <c r="A463" t="n">
        <v>200000729</v>
      </c>
      <c r="B463" t="inlineStr">
        <is>
          <t>한화DEBTSTRATEGY전문투자형사모부동산투자신탁6호</t>
        </is>
      </c>
      <c r="C463" t="inlineStr">
        <is>
          <t>수익증권_0117</t>
        </is>
      </c>
      <c r="D463" t="inlineStr">
        <is>
          <t>대출</t>
        </is>
      </c>
      <c r="F463" t="inlineStr">
        <is>
          <t>10 Union Square</t>
        </is>
      </c>
      <c r="G463" t="inlineStr">
        <is>
          <t>대출</t>
        </is>
      </c>
      <c r="H463" t="inlineStr">
        <is>
          <t>10 Union Square</t>
        </is>
      </c>
      <c r="I463" t="inlineStr">
        <is>
          <t>USD</t>
        </is>
      </c>
      <c r="J463" t="n">
        <v>32094672171.67887</v>
      </c>
      <c r="K463" t="n">
        <v>3.7</v>
      </c>
      <c r="L463" s="1" t="n">
        <v>46113</v>
      </c>
      <c r="M463" s="1" t="n">
        <v>42453</v>
      </c>
    </row>
    <row r="464">
      <c r="A464" t="n">
        <v>200000729</v>
      </c>
      <c r="B464" t="inlineStr">
        <is>
          <t>한화DEBTSTRATEGY전문투자형사모부동산투자신탁6호</t>
        </is>
      </c>
      <c r="C464" t="inlineStr">
        <is>
          <t>수익증권_0117</t>
        </is>
      </c>
      <c r="D464" t="inlineStr">
        <is>
          <t>대출</t>
        </is>
      </c>
      <c r="F464" t="inlineStr">
        <is>
          <t>250 Mercer St</t>
        </is>
      </c>
      <c r="G464" t="inlineStr">
        <is>
          <t>대출</t>
        </is>
      </c>
      <c r="H464" t="inlineStr">
        <is>
          <t>250 Mercer St</t>
        </is>
      </c>
      <c r="I464" t="inlineStr">
        <is>
          <t>USD</t>
        </is>
      </c>
      <c r="J464" t="n">
        <v>26317631180.77668</v>
      </c>
      <c r="K464" t="n">
        <v>4.16</v>
      </c>
      <c r="L464" s="1" t="n">
        <v>46447</v>
      </c>
      <c r="M464" s="1" t="n">
        <v>42789</v>
      </c>
    </row>
    <row r="465">
      <c r="A465" t="n">
        <v>200000729</v>
      </c>
      <c r="B465" t="inlineStr">
        <is>
          <t>한화DEBTSTRATEGY전문투자형사모부동산투자신탁6호</t>
        </is>
      </c>
      <c r="C465" t="inlineStr">
        <is>
          <t>수익증권_0117</t>
        </is>
      </c>
      <c r="D465" t="inlineStr">
        <is>
          <t>대출</t>
        </is>
      </c>
      <c r="F465" t="inlineStr">
        <is>
          <t>2525 McKinnon</t>
        </is>
      </c>
      <c r="G465" t="inlineStr">
        <is>
          <t>대출</t>
        </is>
      </c>
      <c r="H465" t="inlineStr">
        <is>
          <t>2525 McKinnon</t>
        </is>
      </c>
      <c r="I465" t="inlineStr">
        <is>
          <t>USD</t>
        </is>
      </c>
      <c r="J465" t="n">
        <v>17331122972.70659</v>
      </c>
      <c r="K465" t="n">
        <v>4.24</v>
      </c>
      <c r="L465" s="1" t="n">
        <v>46478</v>
      </c>
      <c r="M465" s="1" t="n">
        <v>42804</v>
      </c>
    </row>
    <row r="466">
      <c r="A466" t="n">
        <v>200000729</v>
      </c>
      <c r="B466" t="inlineStr">
        <is>
          <t>한화DEBTSTRATEGY전문투자형사모부동산투자신탁6호</t>
        </is>
      </c>
      <c r="C466" t="inlineStr">
        <is>
          <t>수익증권_0117</t>
        </is>
      </c>
      <c r="D466" t="inlineStr">
        <is>
          <t>대출</t>
        </is>
      </c>
      <c r="F466" t="inlineStr">
        <is>
          <t>515 and 519 East 72nd Street</t>
        </is>
      </c>
      <c r="G466" t="inlineStr">
        <is>
          <t>대출</t>
        </is>
      </c>
      <c r="H466" t="inlineStr">
        <is>
          <t>515 and 519 East 72nd Street</t>
        </is>
      </c>
      <c r="I466" t="inlineStr">
        <is>
          <t>USD</t>
        </is>
      </c>
      <c r="J466" t="n">
        <v>41723073823.18253</v>
      </c>
      <c r="K466" t="n">
        <v>3.75</v>
      </c>
      <c r="L466" s="1" t="n">
        <v>46357</v>
      </c>
      <c r="M466" s="1" t="n">
        <v>42684</v>
      </c>
    </row>
    <row r="467">
      <c r="A467" t="n">
        <v>200000729</v>
      </c>
      <c r="B467" t="inlineStr">
        <is>
          <t>한화DEBTSTRATEGY전문투자형사모부동산투자신탁6호</t>
        </is>
      </c>
      <c r="C467" t="inlineStr">
        <is>
          <t>수익증권_0117</t>
        </is>
      </c>
      <c r="D467" t="inlineStr">
        <is>
          <t>대출</t>
        </is>
      </c>
      <c r="F467" t="inlineStr">
        <is>
          <t>Echo Lake Apartments</t>
        </is>
      </c>
      <c r="G467" t="inlineStr">
        <is>
          <t>대출</t>
        </is>
      </c>
      <c r="H467" t="inlineStr">
        <is>
          <t>Echo Lake Apartments</t>
        </is>
      </c>
      <c r="I467" t="inlineStr">
        <is>
          <t>USD</t>
        </is>
      </c>
      <c r="J467" t="n">
        <v>32736565615.11244</v>
      </c>
      <c r="K467" t="n">
        <v>3.95</v>
      </c>
      <c r="L467" s="1" t="n">
        <v>46569</v>
      </c>
      <c r="M467" s="1" t="n">
        <v>42902</v>
      </c>
    </row>
    <row r="468">
      <c r="A468" t="n">
        <v>200000729</v>
      </c>
      <c r="B468" t="inlineStr">
        <is>
          <t>한화DEBTSTRATEGY전문투자형사모부동산투자신탁6호</t>
        </is>
      </c>
      <c r="C468" t="inlineStr">
        <is>
          <t>수익증권_0117</t>
        </is>
      </c>
      <c r="D468" t="inlineStr">
        <is>
          <t>대출</t>
        </is>
      </c>
      <c r="F468" t="inlineStr">
        <is>
          <t>Fifth Third Center</t>
        </is>
      </c>
      <c r="G468" t="inlineStr">
        <is>
          <t>대출</t>
        </is>
      </c>
      <c r="H468" t="inlineStr">
        <is>
          <t>Fifth Third Center</t>
        </is>
      </c>
      <c r="I468" t="inlineStr">
        <is>
          <t>USD</t>
        </is>
      </c>
      <c r="J468" t="n">
        <v>21904614399.08995</v>
      </c>
      <c r="K468" t="n">
        <v>4.37</v>
      </c>
      <c r="L468" s="1" t="n">
        <v>46661</v>
      </c>
      <c r="M468" s="1" t="n">
        <v>43004</v>
      </c>
    </row>
    <row r="469">
      <c r="A469" t="n">
        <v>200000729</v>
      </c>
      <c r="B469" t="inlineStr">
        <is>
          <t>한화DEBTSTRATEGY전문투자형사모부동산투자신탁6호</t>
        </is>
      </c>
      <c r="C469" t="inlineStr">
        <is>
          <t>수익증권_0117</t>
        </is>
      </c>
      <c r="D469" t="inlineStr">
        <is>
          <t>대출</t>
        </is>
      </c>
      <c r="F469" t="inlineStr">
        <is>
          <t>MWD Bolingbrook</t>
        </is>
      </c>
      <c r="G469" t="inlineStr">
        <is>
          <t>대출</t>
        </is>
      </c>
      <c r="H469" t="inlineStr">
        <is>
          <t>MWD Bolingbrook</t>
        </is>
      </c>
      <c r="I469" t="inlineStr">
        <is>
          <t>USD</t>
        </is>
      </c>
      <c r="J469" t="n">
        <v>11168945915.74425</v>
      </c>
      <c r="K469" t="n">
        <v>3.75</v>
      </c>
      <c r="L469" s="1" t="n">
        <v>46327</v>
      </c>
      <c r="M469" s="1" t="n">
        <v>42646</v>
      </c>
    </row>
    <row r="470">
      <c r="A470" t="n">
        <v>200000729</v>
      </c>
      <c r="B470" t="inlineStr">
        <is>
          <t>한화DEBTSTRATEGY전문투자형사모부동산투자신탁6호</t>
        </is>
      </c>
      <c r="C470" t="inlineStr">
        <is>
          <t>수익증권_0117</t>
        </is>
      </c>
      <c r="D470" t="inlineStr">
        <is>
          <t>대출</t>
        </is>
      </c>
      <c r="F470" t="inlineStr">
        <is>
          <t>Roswell City Walk</t>
        </is>
      </c>
      <c r="G470" t="inlineStr">
        <is>
          <t>대출</t>
        </is>
      </c>
      <c r="H470" t="inlineStr">
        <is>
          <t>Roswell City Walk</t>
        </is>
      </c>
      <c r="I470" t="inlineStr">
        <is>
          <t>USD</t>
        </is>
      </c>
      <c r="J470" t="n">
        <v>32736565615.11244</v>
      </c>
      <c r="K470" t="n">
        <v>3.63</v>
      </c>
      <c r="L470" s="1" t="n">
        <v>46357</v>
      </c>
      <c r="M470" s="1" t="n">
        <v>42705</v>
      </c>
    </row>
    <row r="471">
      <c r="A471" t="n">
        <v>200000729</v>
      </c>
      <c r="B471" t="inlineStr">
        <is>
          <t>한화DEBTSTRATEGY전문투자형사모부동산투자신탁6호</t>
        </is>
      </c>
      <c r="C471" t="inlineStr">
        <is>
          <t>수익증권_0117</t>
        </is>
      </c>
      <c r="D471" t="inlineStr">
        <is>
          <t>대출</t>
        </is>
      </c>
      <c r="F471" t="inlineStr">
        <is>
          <t>Royale Retail Condominium</t>
        </is>
      </c>
      <c r="G471" t="inlineStr">
        <is>
          <t>대출</t>
        </is>
      </c>
      <c r="H471" t="inlineStr">
        <is>
          <t>Royale Retail Condominium</t>
        </is>
      </c>
      <c r="I471" t="inlineStr">
        <is>
          <t>USD</t>
        </is>
      </c>
      <c r="J471" t="n">
        <v>28885204954.51098</v>
      </c>
      <c r="K471" t="n">
        <v>4.25</v>
      </c>
      <c r="L471" s="1" t="n">
        <v>46600</v>
      </c>
      <c r="M471" s="1" t="n">
        <v>42936</v>
      </c>
    </row>
    <row r="472">
      <c r="A472" t="n">
        <v>200000729</v>
      </c>
      <c r="B472" t="inlineStr">
        <is>
          <t>한화DEBTSTRATEGY전문투자형사모부동산투자신탁6호</t>
        </is>
      </c>
      <c r="C472" t="inlineStr">
        <is>
          <t>수익증권_0117</t>
        </is>
      </c>
      <c r="D472" t="inlineStr">
        <is>
          <t>대출</t>
        </is>
      </c>
      <c r="F472" t="inlineStr">
        <is>
          <t>The Beacon at Waugh Chapel</t>
        </is>
      </c>
      <c r="G472" t="inlineStr">
        <is>
          <t>대출</t>
        </is>
      </c>
      <c r="H472" t="inlineStr">
        <is>
          <t>The Beacon at Waugh Chapel</t>
        </is>
      </c>
      <c r="I472" t="inlineStr">
        <is>
          <t>USD</t>
        </is>
      </c>
      <c r="J472" t="n">
        <v>27190266303.48028</v>
      </c>
      <c r="K472" t="n">
        <v>4.08</v>
      </c>
      <c r="L472" s="1" t="n">
        <v>46478</v>
      </c>
      <c r="M472" s="1" t="n">
        <v>42811</v>
      </c>
    </row>
    <row r="473">
      <c r="A473" t="n">
        <v>200000734</v>
      </c>
      <c r="B473" t="inlineStr">
        <is>
          <t>KIAMCO대곡소사복선전철사모특별자산투자신탁제1호</t>
        </is>
      </c>
      <c r="C473" t="inlineStr">
        <is>
          <t>수익증권_0118</t>
        </is>
      </c>
      <c r="D473" t="inlineStr">
        <is>
          <t>대출</t>
        </is>
      </c>
      <c r="E473" t="inlineStr">
        <is>
          <t>KRMN19062801</t>
        </is>
      </c>
      <c r="F473" t="inlineStr">
        <is>
          <t>대곡소사복선전철BTL사업(장기대출1)</t>
        </is>
      </c>
      <c r="G473" t="inlineStr">
        <is>
          <t>대출</t>
        </is>
      </c>
      <c r="H473" t="inlineStr">
        <is>
          <t>서부광역철도㈜</t>
        </is>
      </c>
      <c r="I473" t="inlineStr">
        <is>
          <t>KRW</t>
        </is>
      </c>
      <c r="J473" t="n">
        <v>55571477611.3562</v>
      </c>
      <c r="K473" t="n">
        <v>5.76</v>
      </c>
      <c r="L473" t="inlineStr">
        <is>
          <t>2043-03-31</t>
        </is>
      </c>
      <c r="M473" t="inlineStr">
        <is>
          <t>2017-12-28</t>
        </is>
      </c>
    </row>
    <row r="474">
      <c r="A474" t="n">
        <v>200000734</v>
      </c>
      <c r="B474" t="inlineStr">
        <is>
          <t>KIAMCO대곡소사복선전철사모특별자산투자신탁제1호</t>
        </is>
      </c>
      <c r="C474" t="inlineStr">
        <is>
          <t>수익증권_0118</t>
        </is>
      </c>
      <c r="D474" t="inlineStr">
        <is>
          <t>대출</t>
        </is>
      </c>
      <c r="E474" t="inlineStr">
        <is>
          <t>KRMN17122801</t>
        </is>
      </c>
      <c r="F474" t="inlineStr">
        <is>
          <t>대곡소사복선전철BTL사업(장기대출2)</t>
        </is>
      </c>
      <c r="G474" t="inlineStr">
        <is>
          <t>대출</t>
        </is>
      </c>
      <c r="H474" t="inlineStr">
        <is>
          <t>서부광역철도㈜</t>
        </is>
      </c>
      <c r="I474" t="inlineStr">
        <is>
          <t>KRW</t>
        </is>
      </c>
      <c r="J474" t="n">
        <v>16239483949.8446</v>
      </c>
      <c r="K474" t="n">
        <v>5.76</v>
      </c>
      <c r="L474" t="inlineStr">
        <is>
          <t>2043-03-31</t>
        </is>
      </c>
      <c r="M474" t="inlineStr">
        <is>
          <t>2017-12-28</t>
        </is>
      </c>
    </row>
    <row r="475">
      <c r="A475" t="n">
        <v>200000734</v>
      </c>
      <c r="B475" t="inlineStr">
        <is>
          <t>KIAMCO대곡소사복선전철사모특별자산투자신탁제1호</t>
        </is>
      </c>
      <c r="C475" t="inlineStr">
        <is>
          <t>수익증권_0118</t>
        </is>
      </c>
      <c r="D475" t="inlineStr">
        <is>
          <t>주식</t>
        </is>
      </c>
      <c r="E475" t="inlineStr">
        <is>
          <t>KRBB00141004</t>
        </is>
      </c>
      <c r="F475" t="inlineStr">
        <is>
          <t>서부광역철도</t>
        </is>
      </c>
      <c r="G475" t="inlineStr">
        <is>
          <t>주식</t>
        </is>
      </c>
      <c r="H475" t="inlineStr">
        <is>
          <t>서부광역철도</t>
        </is>
      </c>
      <c r="I475" t="inlineStr">
        <is>
          <t>KRW</t>
        </is>
      </c>
      <c r="J475" t="n">
        <v>5686568196.87474</v>
      </c>
    </row>
    <row r="476">
      <c r="A476" t="n">
        <v>200000739</v>
      </c>
      <c r="B476" t="inlineStr">
        <is>
          <t>칸서스연료전지전문투자형사모특별자산투자신탁1호</t>
        </is>
      </c>
      <c r="C476" t="inlineStr">
        <is>
          <t>수익증권_0119</t>
        </is>
      </c>
      <c r="D476" t="inlineStr">
        <is>
          <t>대출</t>
        </is>
      </c>
      <c r="E476" t="inlineStr">
        <is>
          <t>KR9196VBO502</t>
        </is>
      </c>
      <c r="F476" t="inlineStr">
        <is>
          <t>노을그린에너지</t>
        </is>
      </c>
      <c r="G476" t="inlineStr">
        <is>
          <t>대출</t>
        </is>
      </c>
      <c r="H476" t="inlineStr">
        <is>
          <t>노을그린에너지</t>
        </is>
      </c>
      <c r="I476" t="inlineStr">
        <is>
          <t>KRW</t>
        </is>
      </c>
      <c r="J476" t="n">
        <v>9614825003.230579</v>
      </c>
      <c r="K476" t="n">
        <v>3.985</v>
      </c>
      <c r="L476" t="inlineStr">
        <is>
          <t>2028-09-29</t>
        </is>
      </c>
      <c r="M476" t="inlineStr">
        <is>
          <t>2016-06-30</t>
        </is>
      </c>
    </row>
    <row r="477">
      <c r="A477" t="n">
        <v>200000739</v>
      </c>
      <c r="B477" t="inlineStr">
        <is>
          <t>칸서스연료전지전문투자형사모특별자산투자신탁1호</t>
        </is>
      </c>
      <c r="C477" t="inlineStr">
        <is>
          <t>수익증권_0119</t>
        </is>
      </c>
      <c r="D477" t="inlineStr">
        <is>
          <t>주식</t>
        </is>
      </c>
      <c r="E477" t="inlineStr">
        <is>
          <t>KRBMP0390004</t>
        </is>
      </c>
      <c r="F477" t="inlineStr">
        <is>
          <t>노을그린에너지우선1</t>
        </is>
      </c>
      <c r="G477" t="inlineStr">
        <is>
          <t>주식</t>
        </is>
      </c>
      <c r="H477" t="inlineStr">
        <is>
          <t>노을그린에너지</t>
        </is>
      </c>
      <c r="I477" t="inlineStr">
        <is>
          <t>KRW</t>
        </is>
      </c>
      <c r="J477" t="n">
        <v>451358404.572056</v>
      </c>
    </row>
    <row r="478">
      <c r="A478" t="n">
        <v>200000753</v>
      </c>
      <c r="B478" t="inlineStr">
        <is>
          <t>미래에셋글로벌신재생에너지일반사모특별자산투자신탁2호</t>
        </is>
      </c>
      <c r="C478" t="inlineStr">
        <is>
          <t>수익증권_0120</t>
        </is>
      </c>
      <c r="D478" t="inlineStr">
        <is>
          <t>주식</t>
        </is>
      </c>
      <c r="E478" t="inlineStr">
        <is>
          <t>MACDGSOLAR01</t>
        </is>
      </c>
      <c r="F478" t="inlineStr">
        <is>
          <t>Capital Dynamics Global Solar Energy LP 2</t>
        </is>
      </c>
      <c r="G478" t="inlineStr">
        <is>
          <t>주식</t>
        </is>
      </c>
      <c r="H478" t="inlineStr">
        <is>
          <t>Capital Dynamics CEIGP Ltd</t>
        </is>
      </c>
      <c r="I478" t="inlineStr">
        <is>
          <t>USD</t>
        </is>
      </c>
      <c r="J478" t="n">
        <v>1607959545.05147</v>
      </c>
    </row>
    <row r="479">
      <c r="A479" t="n">
        <v>200000753</v>
      </c>
      <c r="B479" t="inlineStr">
        <is>
          <t>미래에셋글로벌신재생에너지일반사모특별자산투자신탁2호</t>
        </is>
      </c>
      <c r="C479" t="inlineStr">
        <is>
          <t>수익증권_0120</t>
        </is>
      </c>
      <c r="D479" t="inlineStr">
        <is>
          <t>주식</t>
        </is>
      </c>
      <c r="E479" t="inlineStr">
        <is>
          <t>MACDGSOLAR02</t>
        </is>
      </c>
      <c r="F479" t="inlineStr">
        <is>
          <t>Capital Dynamics Global Solar Energy LP 3</t>
        </is>
      </c>
      <c r="G479" t="inlineStr">
        <is>
          <t>주식</t>
        </is>
      </c>
      <c r="H479" t="inlineStr">
        <is>
          <t>Capital Dynamics CEIGP Ltd</t>
        </is>
      </c>
      <c r="I479" t="inlineStr">
        <is>
          <t>USD</t>
        </is>
      </c>
      <c r="J479" t="n">
        <v>41291765884.2651</v>
      </c>
    </row>
    <row r="480">
      <c r="A480" t="n">
        <v>200000758</v>
      </c>
      <c r="B480" t="inlineStr">
        <is>
          <t>시몬느글로벌벤처일반사모투자신탁제1호(혼합형)</t>
        </is>
      </c>
      <c r="C480" t="inlineStr">
        <is>
          <t>수익증권_0121</t>
        </is>
      </c>
      <c r="D480" t="inlineStr">
        <is>
          <t>주식</t>
        </is>
      </c>
      <c r="E480" t="inlineStr">
        <is>
          <t>Wavemaker Pacific 1 Pte. Ltd</t>
        </is>
      </c>
      <c r="F480" t="inlineStr">
        <is>
          <t>01VC Poseidon Fund I, L.P.</t>
        </is>
      </c>
      <c r="G480" t="inlineStr">
        <is>
          <t>주식</t>
        </is>
      </c>
      <c r="H480" t="inlineStr">
        <is>
          <t>01VC Poseidon Fund I, L.P.</t>
        </is>
      </c>
      <c r="I480" t="inlineStr">
        <is>
          <t>USD</t>
        </is>
      </c>
      <c r="J480" t="n">
        <v>93946303.45290871</v>
      </c>
    </row>
    <row r="481">
      <c r="A481" t="n">
        <v>200000758</v>
      </c>
      <c r="B481" t="inlineStr">
        <is>
          <t>시몬느글로벌벤처일반사모투자신탁제1호(혼합형)</t>
        </is>
      </c>
      <c r="C481" t="inlineStr">
        <is>
          <t>수익증권_0121</t>
        </is>
      </c>
      <c r="D481" t="inlineStr">
        <is>
          <t>주식</t>
        </is>
      </c>
      <c r="E481" t="inlineStr">
        <is>
          <t>Vertex Ventures SEA III L.P.</t>
        </is>
      </c>
      <c r="F481" t="inlineStr">
        <is>
          <t>17Live</t>
        </is>
      </c>
      <c r="G481" t="inlineStr">
        <is>
          <t>주식</t>
        </is>
      </c>
      <c r="H481" t="inlineStr">
        <is>
          <t>17Live</t>
        </is>
      </c>
      <c r="I481" t="inlineStr">
        <is>
          <t>USD</t>
        </is>
      </c>
      <c r="J481" t="n">
        <v>116394749.4431773</v>
      </c>
    </row>
    <row r="482">
      <c r="A482" t="n">
        <v>200000758</v>
      </c>
      <c r="B482" t="inlineStr">
        <is>
          <t>시몬느글로벌벤처일반사모투자신탁제1호(혼합형)</t>
        </is>
      </c>
      <c r="C482" t="inlineStr">
        <is>
          <t>수익증권_0121</t>
        </is>
      </c>
      <c r="D482" t="inlineStr">
        <is>
          <t>주식</t>
        </is>
      </c>
      <c r="E482" t="inlineStr">
        <is>
          <t>STRONG SEED FUND II L.P.</t>
        </is>
      </c>
      <c r="F482" t="inlineStr">
        <is>
          <t>7till8</t>
        </is>
      </c>
      <c r="G482" t="inlineStr">
        <is>
          <t>주식</t>
        </is>
      </c>
      <c r="H482" t="inlineStr">
        <is>
          <t>7till8</t>
        </is>
      </c>
      <c r="I482" t="inlineStr">
        <is>
          <t>USD</t>
        </is>
      </c>
      <c r="J482" t="n">
        <v>15842489.39431211</v>
      </c>
    </row>
    <row r="483">
      <c r="A483" t="n">
        <v>200000758</v>
      </c>
      <c r="B483" t="inlineStr">
        <is>
          <t>시몬느글로벌벤처일반사모투자신탁제1호(혼합형)</t>
        </is>
      </c>
      <c r="C483" t="inlineStr">
        <is>
          <t>수익증권_0121</t>
        </is>
      </c>
      <c r="D483" t="inlineStr">
        <is>
          <t>주식</t>
        </is>
      </c>
      <c r="E483" t="inlineStr">
        <is>
          <t>Wavemaker Pacific 1 Pte. Ltd</t>
        </is>
      </c>
      <c r="F483" t="inlineStr">
        <is>
          <t>8x8, Inc.</t>
        </is>
      </c>
      <c r="G483" t="inlineStr">
        <is>
          <t>주식</t>
        </is>
      </c>
      <c r="H483" t="inlineStr">
        <is>
          <t>8x8, Inc.</t>
        </is>
      </c>
      <c r="I483" t="inlineStr">
        <is>
          <t>USD</t>
        </is>
      </c>
      <c r="J483" t="n">
        <v>3854244.33121596</v>
      </c>
    </row>
    <row r="484">
      <c r="A484" t="n">
        <v>200000758</v>
      </c>
      <c r="B484" t="inlineStr">
        <is>
          <t>시몬느글로벌벤처일반사모투자신탁제1호(혼합형)</t>
        </is>
      </c>
      <c r="C484" t="inlineStr">
        <is>
          <t>수익증권_0121</t>
        </is>
      </c>
      <c r="D484" t="inlineStr">
        <is>
          <t>주식</t>
        </is>
      </c>
      <c r="E484" t="inlineStr">
        <is>
          <t>Anthemis Venture Fund I LP</t>
        </is>
      </c>
      <c r="F484" t="inlineStr">
        <is>
          <t>AOX Capital Limited (Stable)</t>
        </is>
      </c>
      <c r="G484" t="inlineStr">
        <is>
          <t>주식</t>
        </is>
      </c>
      <c r="H484" t="inlineStr">
        <is>
          <t>AOX Capital Limited (Stable)</t>
        </is>
      </c>
      <c r="I484" t="inlineStr">
        <is>
          <t>USD</t>
        </is>
      </c>
      <c r="J484" t="n">
        <v>417261978.4819642</v>
      </c>
    </row>
    <row r="485">
      <c r="A485" t="n">
        <v>200000758</v>
      </c>
      <c r="B485" t="inlineStr">
        <is>
          <t>시몬느글로벌벤처일반사모투자신탁제1호(혼합형)</t>
        </is>
      </c>
      <c r="C485" t="inlineStr">
        <is>
          <t>수익증권_0121</t>
        </is>
      </c>
      <c r="D485" t="inlineStr">
        <is>
          <t>주식</t>
        </is>
      </c>
      <c r="E485" t="inlineStr">
        <is>
          <t>Vertex Ventures SEA III L.P.</t>
        </is>
      </c>
      <c r="F485" t="inlineStr">
        <is>
          <t>Ace Turtle</t>
        </is>
      </c>
      <c r="G485" t="inlineStr">
        <is>
          <t>주식</t>
        </is>
      </c>
      <c r="H485" t="inlineStr">
        <is>
          <t>Ace Turtle</t>
        </is>
      </c>
      <c r="I485" t="inlineStr">
        <is>
          <t>USD</t>
        </is>
      </c>
      <c r="J485" t="n">
        <v>2208423220.605782</v>
      </c>
    </row>
    <row r="486">
      <c r="A486" t="n">
        <v>200000758</v>
      </c>
      <c r="B486" t="inlineStr">
        <is>
          <t>시몬느글로벌벤처일반사모투자신탁제1호(혼합형)</t>
        </is>
      </c>
      <c r="C486" t="inlineStr">
        <is>
          <t>수익증권_0121</t>
        </is>
      </c>
      <c r="D486" t="inlineStr">
        <is>
          <t>주식</t>
        </is>
      </c>
      <c r="E486" t="inlineStr">
        <is>
          <t>Fintech Collective Fund II L.P</t>
        </is>
      </c>
      <c r="F486" t="inlineStr">
        <is>
          <t xml:space="preserve">Advise, Inc. </t>
        </is>
      </c>
      <c r="G486" t="inlineStr">
        <is>
          <t>주식</t>
        </is>
      </c>
      <c r="H486" t="inlineStr">
        <is>
          <t xml:space="preserve">Advise, Inc. </t>
        </is>
      </c>
      <c r="I486" t="inlineStr">
        <is>
          <t>USD</t>
        </is>
      </c>
      <c r="J486" t="n">
        <v>438480223.5400486</v>
      </c>
    </row>
    <row r="487">
      <c r="A487" t="n">
        <v>200000758</v>
      </c>
      <c r="B487" t="inlineStr">
        <is>
          <t>시몬느글로벌벤처일반사모투자신탁제1호(혼합형)</t>
        </is>
      </c>
      <c r="C487" t="inlineStr">
        <is>
          <t>수익증권_0121</t>
        </is>
      </c>
      <c r="D487" t="inlineStr">
        <is>
          <t>주식</t>
        </is>
      </c>
      <c r="E487" t="inlineStr">
        <is>
          <t>Golden Gate Ventures K9 L.P.</t>
        </is>
      </c>
      <c r="F487" t="inlineStr">
        <is>
          <t>Alami</t>
        </is>
      </c>
      <c r="G487" t="inlineStr">
        <is>
          <t>주식</t>
        </is>
      </c>
      <c r="H487" t="inlineStr">
        <is>
          <t>Alami</t>
        </is>
      </c>
      <c r="I487" t="inlineStr">
        <is>
          <t>USD</t>
        </is>
      </c>
      <c r="J487" t="n">
        <v>1241546631.729902</v>
      </c>
    </row>
    <row r="488">
      <c r="A488" t="n">
        <v>200000758</v>
      </c>
      <c r="B488" t="inlineStr">
        <is>
          <t>시몬느글로벌벤처일반사모투자신탁제1호(혼합형)</t>
        </is>
      </c>
      <c r="C488" t="inlineStr">
        <is>
          <t>수익증권_0121</t>
        </is>
      </c>
      <c r="D488" t="inlineStr">
        <is>
          <t>주식</t>
        </is>
      </c>
      <c r="E488" t="inlineStr">
        <is>
          <t>Golden Gate Ventures Fund II. LP</t>
        </is>
      </c>
      <c r="F488" t="inlineStr">
        <is>
          <t>Alodokter</t>
        </is>
      </c>
      <c r="G488" t="inlineStr">
        <is>
          <t>주식</t>
        </is>
      </c>
      <c r="H488" t="inlineStr">
        <is>
          <t>Alodokter</t>
        </is>
      </c>
      <c r="I488" t="inlineStr">
        <is>
          <t>USD</t>
        </is>
      </c>
      <c r="J488" t="n">
        <v>1799994094.702451</v>
      </c>
    </row>
    <row r="489">
      <c r="A489" t="n">
        <v>200000758</v>
      </c>
      <c r="B489" t="inlineStr">
        <is>
          <t>시몬느글로벌벤처일반사모투자신탁제1호(혼합형)</t>
        </is>
      </c>
      <c r="C489" t="inlineStr">
        <is>
          <t>수익증권_0121</t>
        </is>
      </c>
      <c r="D489" t="inlineStr">
        <is>
          <t>주식</t>
        </is>
      </c>
      <c r="E489" t="inlineStr">
        <is>
          <t>B Capital Fund LP</t>
        </is>
      </c>
      <c r="F489" t="inlineStr">
        <is>
          <t>American Well Corporation</t>
        </is>
      </c>
      <c r="G489" t="inlineStr">
        <is>
          <t>주식</t>
        </is>
      </c>
      <c r="H489" t="inlineStr">
        <is>
          <t>American Well Corporation</t>
        </is>
      </c>
      <c r="I489" t="inlineStr">
        <is>
          <t>USD</t>
        </is>
      </c>
      <c r="J489" t="n">
        <v>26438448.2353908</v>
      </c>
    </row>
    <row r="490">
      <c r="A490" t="n">
        <v>200000758</v>
      </c>
      <c r="B490" t="inlineStr">
        <is>
          <t>시몬느글로벌벤처일반사모투자신탁제1호(혼합형)</t>
        </is>
      </c>
      <c r="C490" t="inlineStr">
        <is>
          <t>수익증권_0121</t>
        </is>
      </c>
      <c r="D490" t="inlineStr">
        <is>
          <t>주식</t>
        </is>
      </c>
      <c r="E490" t="inlineStr">
        <is>
          <t>White Star Capital II Guernsey LP</t>
        </is>
      </c>
      <c r="F490" t="inlineStr">
        <is>
          <t>Angel Host</t>
        </is>
      </c>
      <c r="G490" t="inlineStr">
        <is>
          <t>주식</t>
        </is>
      </c>
      <c r="H490" t="inlineStr">
        <is>
          <t>Angel Host</t>
        </is>
      </c>
      <c r="I490" t="inlineStr">
        <is>
          <t>USD</t>
        </is>
      </c>
      <c r="J490" t="n">
        <v>201771990.2586115</v>
      </c>
    </row>
    <row r="491">
      <c r="A491" t="n">
        <v>200000758</v>
      </c>
      <c r="B491" t="inlineStr">
        <is>
          <t>시몬느글로벌벤처일반사모투자신탁제1호(혼합형)</t>
        </is>
      </c>
      <c r="C491" t="inlineStr">
        <is>
          <t>수익증권_0121</t>
        </is>
      </c>
      <c r="D491" t="inlineStr">
        <is>
          <t>주식</t>
        </is>
      </c>
      <c r="E491" t="inlineStr">
        <is>
          <t>Fintech Collective Fund II L.P</t>
        </is>
      </c>
      <c r="F491" t="inlineStr">
        <is>
          <t>Antler Innovation PTE, LTD</t>
        </is>
      </c>
      <c r="G491" t="inlineStr">
        <is>
          <t>주식</t>
        </is>
      </c>
      <c r="H491" t="inlineStr">
        <is>
          <t>Antler Innovation PTE, LTD</t>
        </is>
      </c>
      <c r="I491" t="inlineStr">
        <is>
          <t>USD</t>
        </is>
      </c>
      <c r="J491" t="n">
        <v>198317726.7679619</v>
      </c>
    </row>
    <row r="492">
      <c r="A492" t="n">
        <v>200000758</v>
      </c>
      <c r="B492" t="inlineStr">
        <is>
          <t>시몬느글로벌벤처일반사모투자신탁제1호(혼합형)</t>
        </is>
      </c>
      <c r="C492" t="inlineStr">
        <is>
          <t>수익증권_0121</t>
        </is>
      </c>
      <c r="D492" t="inlineStr">
        <is>
          <t>주식</t>
        </is>
      </c>
      <c r="E492" t="inlineStr">
        <is>
          <t>Fintech Collective Fund II L.P</t>
        </is>
      </c>
      <c r="F492" t="inlineStr">
        <is>
          <t>Anyfin AB</t>
        </is>
      </c>
      <c r="G492" t="inlineStr">
        <is>
          <t>주식</t>
        </is>
      </c>
      <c r="H492" t="inlineStr">
        <is>
          <t>Anyfin AB</t>
        </is>
      </c>
      <c r="I492" t="inlineStr">
        <is>
          <t>USD</t>
        </is>
      </c>
      <c r="J492" t="n">
        <v>1471295153.115767</v>
      </c>
    </row>
    <row r="493">
      <c r="A493" t="n">
        <v>200000758</v>
      </c>
      <c r="B493" t="inlineStr">
        <is>
          <t>시몬느글로벌벤처일반사모투자신탁제1호(혼합형)</t>
        </is>
      </c>
      <c r="C493" t="inlineStr">
        <is>
          <t>수익증권_0121</t>
        </is>
      </c>
      <c r="D493" t="inlineStr">
        <is>
          <t>주식</t>
        </is>
      </c>
      <c r="E493" t="inlineStr">
        <is>
          <t>Golden Gate Ventures Fund II. LP</t>
        </is>
      </c>
      <c r="F493" t="inlineStr">
        <is>
          <t>Aptoide</t>
        </is>
      </c>
      <c r="G493" t="inlineStr">
        <is>
          <t>주식</t>
        </is>
      </c>
      <c r="H493" t="inlineStr">
        <is>
          <t>Aptoide</t>
        </is>
      </c>
      <c r="I493" t="inlineStr">
        <is>
          <t>USD</t>
        </is>
      </c>
      <c r="J493" t="n">
        <v>257934438.8402588</v>
      </c>
    </row>
    <row r="494">
      <c r="A494" t="n">
        <v>200000758</v>
      </c>
      <c r="B494" t="inlineStr">
        <is>
          <t>시몬느글로벌벤처일반사모투자신탁제1호(혼합형)</t>
        </is>
      </c>
      <c r="C494" t="inlineStr">
        <is>
          <t>수익증권_0121</t>
        </is>
      </c>
      <c r="D494" t="inlineStr">
        <is>
          <t>주식</t>
        </is>
      </c>
      <c r="E494" t="inlineStr">
        <is>
          <t>Wavemaker Pacific 1 Pte. Ltd</t>
        </is>
      </c>
      <c r="F494" t="inlineStr">
        <is>
          <t>Arcstone Pte. Ltd.</t>
        </is>
      </c>
      <c r="G494" t="inlineStr">
        <is>
          <t>주식</t>
        </is>
      </c>
      <c r="H494" t="inlineStr">
        <is>
          <t>Arcstone Pte. Ltd.</t>
        </is>
      </c>
      <c r="I494" t="inlineStr">
        <is>
          <t>USD</t>
        </is>
      </c>
      <c r="J494" t="n">
        <v>25778554.11500545</v>
      </c>
    </row>
    <row r="495">
      <c r="A495" t="n">
        <v>200000758</v>
      </c>
      <c r="B495" t="inlineStr">
        <is>
          <t>시몬느글로벌벤처일반사모투자신탁제1호(혼합형)</t>
        </is>
      </c>
      <c r="C495" t="inlineStr">
        <is>
          <t>수익증권_0121</t>
        </is>
      </c>
      <c r="D495" t="inlineStr">
        <is>
          <t>주식</t>
        </is>
      </c>
      <c r="E495" t="inlineStr">
        <is>
          <t>Wavemaker Pacific 1 Pte. Ltd</t>
        </is>
      </c>
      <c r="F495" t="inlineStr">
        <is>
          <t>Ardent Capital Limited</t>
        </is>
      </c>
      <c r="G495" t="inlineStr">
        <is>
          <t>주식</t>
        </is>
      </c>
      <c r="H495" t="inlineStr">
        <is>
          <t>Ardent Capital Limited</t>
        </is>
      </c>
      <c r="I495" t="inlineStr">
        <is>
          <t>USD</t>
        </is>
      </c>
      <c r="J495" t="n">
        <v>4131849.5281828</v>
      </c>
    </row>
    <row r="496">
      <c r="A496" t="n">
        <v>200000758</v>
      </c>
      <c r="B496" t="inlineStr">
        <is>
          <t>시몬느글로벌벤처일반사모투자신탁제1호(혼합형)</t>
        </is>
      </c>
      <c r="C496" t="inlineStr">
        <is>
          <t>수익증권_0121</t>
        </is>
      </c>
      <c r="D496" t="inlineStr">
        <is>
          <t>주식</t>
        </is>
      </c>
      <c r="E496" t="inlineStr">
        <is>
          <t>White Star Capital II Guernsey LP</t>
        </is>
      </c>
      <c r="F496" t="inlineStr">
        <is>
          <t>Arfa</t>
        </is>
      </c>
      <c r="G496" t="inlineStr">
        <is>
          <t>주식</t>
        </is>
      </c>
      <c r="H496" t="inlineStr">
        <is>
          <t>Arfa</t>
        </is>
      </c>
      <c r="I496" t="inlineStr">
        <is>
          <t>USD</t>
        </is>
      </c>
      <c r="J496" t="n">
        <v>84802720.54347441</v>
      </c>
    </row>
    <row r="497">
      <c r="A497" t="n">
        <v>200000758</v>
      </c>
      <c r="B497" t="inlineStr">
        <is>
          <t>시몬느글로벌벤처일반사모투자신탁제1호(혼합형)</t>
        </is>
      </c>
      <c r="C497" t="inlineStr">
        <is>
          <t>수익증권_0121</t>
        </is>
      </c>
      <c r="D497" t="inlineStr">
        <is>
          <t>주식</t>
        </is>
      </c>
      <c r="E497" t="inlineStr">
        <is>
          <t>Wavemaker Pacific 1 Pte. Ltd</t>
        </is>
      </c>
      <c r="F497" t="inlineStr">
        <is>
          <t>Ascenda Loyalty Pte. Ltd.(Kaligo)</t>
        </is>
      </c>
      <c r="G497" t="inlineStr">
        <is>
          <t>주식</t>
        </is>
      </c>
      <c r="H497" t="inlineStr">
        <is>
          <t>Ascenda Loyalty Pte. Ltd.(Kaligo)</t>
        </is>
      </c>
      <c r="I497" t="inlineStr">
        <is>
          <t>USD</t>
        </is>
      </c>
      <c r="J497" t="n">
        <v>166833836.9611916</v>
      </c>
    </row>
    <row r="498">
      <c r="A498" t="n">
        <v>200000758</v>
      </c>
      <c r="B498" t="inlineStr">
        <is>
          <t>시몬느글로벌벤처일반사모투자신탁제1호(혼합형)</t>
        </is>
      </c>
      <c r="C498" t="inlineStr">
        <is>
          <t>수익증권_0121</t>
        </is>
      </c>
      <c r="D498" t="inlineStr">
        <is>
          <t>주식</t>
        </is>
      </c>
      <c r="E498" t="inlineStr">
        <is>
          <t>Wavemaker Pacific 1 Pte. Ltd</t>
        </is>
      </c>
      <c r="F498" t="inlineStr">
        <is>
          <t>Attonics Systems Pte. Ltd.</t>
        </is>
      </c>
      <c r="G498" t="inlineStr">
        <is>
          <t>주식</t>
        </is>
      </c>
      <c r="H498" t="inlineStr">
        <is>
          <t>Attonics Systems Pte. Ltd.</t>
        </is>
      </c>
      <c r="I498" t="inlineStr">
        <is>
          <t>USD</t>
        </is>
      </c>
      <c r="J498" t="n">
        <v>19654712.3836222</v>
      </c>
    </row>
    <row r="499">
      <c r="A499" t="n">
        <v>200000758</v>
      </c>
      <c r="B499" t="inlineStr">
        <is>
          <t>시몬느글로벌벤처일반사모투자신탁제1호(혼합형)</t>
        </is>
      </c>
      <c r="C499" t="inlineStr">
        <is>
          <t>수익증권_0121</t>
        </is>
      </c>
      <c r="D499" t="inlineStr">
        <is>
          <t>주식</t>
        </is>
      </c>
      <c r="E499" t="inlineStr">
        <is>
          <t>STRONG SEED FUND II L.P.</t>
        </is>
      </c>
      <c r="F499" t="inlineStr">
        <is>
          <t>Auditboard</t>
        </is>
      </c>
      <c r="G499" t="inlineStr">
        <is>
          <t>주식</t>
        </is>
      </c>
      <c r="H499" t="inlineStr">
        <is>
          <t>Auditboard</t>
        </is>
      </c>
      <c r="I499" t="inlineStr">
        <is>
          <t>USD</t>
        </is>
      </c>
      <c r="J499" t="n">
        <v>633700044.7101703</v>
      </c>
    </row>
    <row r="500">
      <c r="A500" t="n">
        <v>200000758</v>
      </c>
      <c r="B500" t="inlineStr">
        <is>
          <t>시몬느글로벌벤처일반사모투자신탁제1호(혼합형)</t>
        </is>
      </c>
      <c r="C500" t="inlineStr">
        <is>
          <t>수익증권_0121</t>
        </is>
      </c>
      <c r="D500" t="inlineStr">
        <is>
          <t>주식</t>
        </is>
      </c>
      <c r="E500" t="inlineStr">
        <is>
          <t>STRONG SEED FUND II L.P.</t>
        </is>
      </c>
      <c r="F500" t="inlineStr">
        <is>
          <t>BDS Diet</t>
        </is>
      </c>
      <c r="G500" t="inlineStr">
        <is>
          <t>주식</t>
        </is>
      </c>
      <c r="H500" t="inlineStr">
        <is>
          <t>BDS Diet</t>
        </is>
      </c>
      <c r="I500" t="inlineStr">
        <is>
          <t>USD</t>
        </is>
      </c>
      <c r="J500" t="n">
        <v>56373058.76629291</v>
      </c>
    </row>
    <row r="501">
      <c r="A501" t="n">
        <v>200000758</v>
      </c>
      <c r="B501" t="inlineStr">
        <is>
          <t>시몬느글로벌벤처일반사모투자신탁제1호(혼합형)</t>
        </is>
      </c>
      <c r="C501" t="inlineStr">
        <is>
          <t>수익증권_0121</t>
        </is>
      </c>
      <c r="D501" t="inlineStr">
        <is>
          <t>주식</t>
        </is>
      </c>
      <c r="E501" t="inlineStr">
        <is>
          <t>Golden Gate Ventures Fund II. LP</t>
        </is>
      </c>
      <c r="F501" t="inlineStr">
        <is>
          <t>Baokim</t>
        </is>
      </c>
      <c r="G501" t="inlineStr">
        <is>
          <t>주식</t>
        </is>
      </c>
      <c r="H501" t="inlineStr">
        <is>
          <t>Baokim</t>
        </is>
      </c>
      <c r="I501" t="inlineStr">
        <is>
          <t>USD</t>
        </is>
      </c>
      <c r="J501" t="n">
        <v>39753336.45208291</v>
      </c>
    </row>
    <row r="502">
      <c r="A502" t="n">
        <v>200000758</v>
      </c>
      <c r="B502" t="inlineStr">
        <is>
          <t>시몬느글로벌벤처일반사모투자신탁제1호(혼합형)</t>
        </is>
      </c>
      <c r="C502" t="inlineStr">
        <is>
          <t>수익증권_0121</t>
        </is>
      </c>
      <c r="D502" t="inlineStr">
        <is>
          <t>주식</t>
        </is>
      </c>
      <c r="E502" t="inlineStr">
        <is>
          <t>Anthemis Venture Fund I LP</t>
        </is>
      </c>
      <c r="F502" t="inlineStr">
        <is>
          <t>BigChainDB</t>
        </is>
      </c>
      <c r="G502" t="inlineStr">
        <is>
          <t>주식</t>
        </is>
      </c>
      <c r="H502" t="inlineStr">
        <is>
          <t>BigChainDB</t>
        </is>
      </c>
      <c r="I502" t="inlineStr">
        <is>
          <t>USD</t>
        </is>
      </c>
      <c r="J502" t="n">
        <v>323284210.4749966</v>
      </c>
    </row>
    <row r="503">
      <c r="A503" t="n">
        <v>200000758</v>
      </c>
      <c r="B503" t="inlineStr">
        <is>
          <t>시몬느글로벌벤처일반사모투자신탁제1호(혼합형)</t>
        </is>
      </c>
      <c r="C503" t="inlineStr">
        <is>
          <t>수익증권_0121</t>
        </is>
      </c>
      <c r="D503" t="inlineStr">
        <is>
          <t>주식</t>
        </is>
      </c>
      <c r="E503" t="inlineStr">
        <is>
          <t>STRONG SEED FUND II L.P.</t>
        </is>
      </c>
      <c r="F503" t="inlineStr">
        <is>
          <t>Bookoob</t>
        </is>
      </c>
      <c r="G503" t="inlineStr">
        <is>
          <t>주식</t>
        </is>
      </c>
      <c r="H503" t="inlineStr">
        <is>
          <t>Bookoob</t>
        </is>
      </c>
      <c r="I503" t="inlineStr">
        <is>
          <t>USD</t>
        </is>
      </c>
      <c r="J503" t="n">
        <v>13493903.69888892</v>
      </c>
    </row>
    <row r="504">
      <c r="A504" t="n">
        <v>200000758</v>
      </c>
      <c r="B504" t="inlineStr">
        <is>
          <t>시몬느글로벌벤처일반사모투자신탁제1호(혼합형)</t>
        </is>
      </c>
      <c r="C504" t="inlineStr">
        <is>
          <t>수익증권_0121</t>
        </is>
      </c>
      <c r="D504" t="inlineStr">
        <is>
          <t>주식</t>
        </is>
      </c>
      <c r="E504" t="inlineStr">
        <is>
          <t>White Star Capital II Guernsey LP</t>
        </is>
      </c>
      <c r="F504" t="inlineStr">
        <is>
          <t>Borrowell</t>
        </is>
      </c>
      <c r="G504" t="inlineStr">
        <is>
          <t>주식</t>
        </is>
      </c>
      <c r="H504" t="inlineStr">
        <is>
          <t>Borrowell</t>
        </is>
      </c>
      <c r="I504" t="inlineStr">
        <is>
          <t>USD</t>
        </is>
      </c>
      <c r="J504" t="n">
        <v>347983577.4025329</v>
      </c>
    </row>
    <row r="505">
      <c r="A505" t="n">
        <v>200000758</v>
      </c>
      <c r="B505" t="inlineStr">
        <is>
          <t>시몬느글로벌벤처일반사모투자신탁제1호(혼합형)</t>
        </is>
      </c>
      <c r="C505" t="inlineStr">
        <is>
          <t>수익증권_0121</t>
        </is>
      </c>
      <c r="D505" t="inlineStr">
        <is>
          <t>주식</t>
        </is>
      </c>
      <c r="E505" t="inlineStr">
        <is>
          <t>B Capital Fund LP</t>
        </is>
      </c>
      <c r="F505" t="inlineStr">
        <is>
          <t>Branch</t>
        </is>
      </c>
      <c r="G505" t="inlineStr">
        <is>
          <t>주식</t>
        </is>
      </c>
      <c r="H505" t="inlineStr">
        <is>
          <t>Branch</t>
        </is>
      </c>
      <c r="I505" t="inlineStr">
        <is>
          <t>USD</t>
        </is>
      </c>
      <c r="J505" t="n">
        <v>178207891.0490415</v>
      </c>
    </row>
    <row r="506">
      <c r="A506" t="n">
        <v>200000758</v>
      </c>
      <c r="B506" t="inlineStr">
        <is>
          <t>시몬느글로벌벤처일반사모투자신탁제1호(혼합형)</t>
        </is>
      </c>
      <c r="C506" t="inlineStr">
        <is>
          <t>수익증권_0121</t>
        </is>
      </c>
      <c r="D506" t="inlineStr">
        <is>
          <t>주식</t>
        </is>
      </c>
      <c r="E506" t="inlineStr">
        <is>
          <t>STRONG SEED FUND II L.P.</t>
        </is>
      </c>
      <c r="F506" t="inlineStr">
        <is>
          <t>Bravemobile (Soomgo)</t>
        </is>
      </c>
      <c r="G506" t="inlineStr">
        <is>
          <t>주식</t>
        </is>
      </c>
      <c r="H506" t="inlineStr">
        <is>
          <t>Bravemobile (Soomgo)</t>
        </is>
      </c>
      <c r="I506" t="inlineStr">
        <is>
          <t>USD</t>
        </is>
      </c>
      <c r="J506" t="n">
        <v>429665650.6698573</v>
      </c>
    </row>
    <row r="507">
      <c r="A507" t="n">
        <v>200000758</v>
      </c>
      <c r="B507" t="inlineStr">
        <is>
          <t>시몬느글로벌벤처일반사모투자신탁제1호(혼합형)</t>
        </is>
      </c>
      <c r="C507" t="inlineStr">
        <is>
          <t>수익증권_0121</t>
        </is>
      </c>
      <c r="D507" t="inlineStr">
        <is>
          <t>주식</t>
        </is>
      </c>
      <c r="E507" t="inlineStr">
        <is>
          <t>Wavemaker Pacific 1 Pte. Ltd</t>
        </is>
      </c>
      <c r="F507" t="inlineStr">
        <is>
          <t>Bridge Southeast Pte. Ltd.</t>
        </is>
      </c>
      <c r="G507" t="inlineStr">
        <is>
          <t>주식</t>
        </is>
      </c>
      <c r="H507" t="inlineStr">
        <is>
          <t>Bridge Southeast Pte. Ltd.</t>
        </is>
      </c>
      <c r="I507" t="inlineStr">
        <is>
          <t>USD</t>
        </is>
      </c>
      <c r="J507" t="n">
        <v>4232336.108708207</v>
      </c>
    </row>
    <row r="508">
      <c r="A508" t="n">
        <v>200000758</v>
      </c>
      <c r="B508" t="inlineStr">
        <is>
          <t>시몬느글로벌벤처일반사모투자신탁제1호(혼합형)</t>
        </is>
      </c>
      <c r="C508" t="inlineStr">
        <is>
          <t>수익증권_0121</t>
        </is>
      </c>
      <c r="D508" t="inlineStr">
        <is>
          <t>주식</t>
        </is>
      </c>
      <c r="E508" t="inlineStr">
        <is>
          <t>B Capital Fund LP</t>
        </is>
      </c>
      <c r="F508" t="inlineStr">
        <is>
          <t>Bright MD Inc</t>
        </is>
      </c>
      <c r="G508" t="inlineStr">
        <is>
          <t>주식</t>
        </is>
      </c>
      <c r="H508" t="inlineStr">
        <is>
          <t>Bright MD Inc</t>
        </is>
      </c>
      <c r="I508" t="inlineStr">
        <is>
          <t>USD</t>
        </is>
      </c>
      <c r="J508" t="n">
        <v>1611035.997231887</v>
      </c>
    </row>
    <row r="509">
      <c r="A509" t="n">
        <v>200000758</v>
      </c>
      <c r="B509" t="inlineStr">
        <is>
          <t>시몬느글로벌벤처일반사모투자신탁제1호(혼합형)</t>
        </is>
      </c>
      <c r="C509" t="inlineStr">
        <is>
          <t>수익증권_0121</t>
        </is>
      </c>
      <c r="D509" t="inlineStr">
        <is>
          <t>주식</t>
        </is>
      </c>
      <c r="E509" t="inlineStr">
        <is>
          <t>Golden Gate Ventures K9 L.P.</t>
        </is>
      </c>
      <c r="F509" t="inlineStr">
        <is>
          <t>Bucketplace</t>
        </is>
      </c>
      <c r="G509" t="inlineStr">
        <is>
          <t>주식</t>
        </is>
      </c>
      <c r="H509" t="inlineStr">
        <is>
          <t>Bucketplace</t>
        </is>
      </c>
      <c r="I509" t="inlineStr">
        <is>
          <t>USD</t>
        </is>
      </c>
      <c r="J509" t="n">
        <v>94087553.64015734</v>
      </c>
    </row>
    <row r="510">
      <c r="A510" t="n">
        <v>200000758</v>
      </c>
      <c r="B510" t="inlineStr">
        <is>
          <t>시몬느글로벌벤처일반사모투자신탁제1호(혼합형)</t>
        </is>
      </c>
      <c r="C510" t="inlineStr">
        <is>
          <t>수익증권_0121</t>
        </is>
      </c>
      <c r="D510" t="inlineStr">
        <is>
          <t>주식</t>
        </is>
      </c>
      <c r="E510" t="inlineStr">
        <is>
          <t>Fintech Collective Fund II L.P</t>
        </is>
      </c>
      <c r="F510" t="inlineStr">
        <is>
          <t>Build With Beam Inc.</t>
        </is>
      </c>
      <c r="G510" t="inlineStr">
        <is>
          <t>주식</t>
        </is>
      </c>
      <c r="H510" t="inlineStr">
        <is>
          <t>Build With Beam Inc.</t>
        </is>
      </c>
      <c r="I510" t="inlineStr">
        <is>
          <t>USD</t>
        </is>
      </c>
      <c r="J510" t="n">
        <v>267960136.6078074</v>
      </c>
    </row>
    <row r="511">
      <c r="A511" t="n">
        <v>200000758</v>
      </c>
      <c r="B511" t="inlineStr">
        <is>
          <t>시몬느글로벌벤처일반사모투자신탁제1호(혼합형)</t>
        </is>
      </c>
      <c r="C511" t="inlineStr">
        <is>
          <t>수익증권_0121</t>
        </is>
      </c>
      <c r="D511" t="inlineStr">
        <is>
          <t>주식</t>
        </is>
      </c>
      <c r="E511" t="inlineStr">
        <is>
          <t>Golden Gate Ventures K9 L.P.</t>
        </is>
      </c>
      <c r="F511" t="inlineStr">
        <is>
          <t>Buku Warung</t>
        </is>
      </c>
      <c r="G511" t="inlineStr">
        <is>
          <t>주식</t>
        </is>
      </c>
      <c r="H511" t="inlineStr">
        <is>
          <t>Buku Warung</t>
        </is>
      </c>
      <c r="I511" t="inlineStr">
        <is>
          <t>USD</t>
        </is>
      </c>
      <c r="J511" t="n">
        <v>873377943.572765</v>
      </c>
    </row>
    <row r="512">
      <c r="A512" t="n">
        <v>200000758</v>
      </c>
      <c r="B512" t="inlineStr">
        <is>
          <t>시몬느글로벌벤처일반사모투자신탁제1호(혼합형)</t>
        </is>
      </c>
      <c r="C512" t="inlineStr">
        <is>
          <t>수익증권_0121</t>
        </is>
      </c>
      <c r="D512" t="inlineStr">
        <is>
          <t>주식</t>
        </is>
      </c>
      <c r="E512" t="inlineStr">
        <is>
          <t>White Star Capital II Guernsey LP</t>
        </is>
      </c>
      <c r="F512" t="inlineStr">
        <is>
          <t>ButternutBox</t>
        </is>
      </c>
      <c r="G512" t="inlineStr">
        <is>
          <t>주식</t>
        </is>
      </c>
      <c r="H512" t="inlineStr">
        <is>
          <t>ButternutBox</t>
        </is>
      </c>
      <c r="I512" t="inlineStr">
        <is>
          <t>USD</t>
        </is>
      </c>
      <c r="J512" t="n">
        <v>3427199602.653517</v>
      </c>
    </row>
    <row r="513">
      <c r="A513" t="n">
        <v>200000758</v>
      </c>
      <c r="B513" t="inlineStr">
        <is>
          <t>시몬느글로벌벤처일반사모투자신탁제1호(혼합형)</t>
        </is>
      </c>
      <c r="C513" t="inlineStr">
        <is>
          <t>수익증권_0121</t>
        </is>
      </c>
      <c r="D513" t="inlineStr">
        <is>
          <t>주식</t>
        </is>
      </c>
      <c r="E513" t="inlineStr">
        <is>
          <t>STRONG SEED FUND II L.P.</t>
        </is>
      </c>
      <c r="F513" t="inlineStr">
        <is>
          <t>BuyerSight</t>
        </is>
      </c>
      <c r="G513" t="inlineStr">
        <is>
          <t>주식</t>
        </is>
      </c>
      <c r="H513" t="inlineStr">
        <is>
          <t>BuyerSight</t>
        </is>
      </c>
      <c r="I513" t="inlineStr">
        <is>
          <t>USD</t>
        </is>
      </c>
      <c r="J513" t="n">
        <v>22496334.93992318</v>
      </c>
    </row>
    <row r="514">
      <c r="A514" t="n">
        <v>200000758</v>
      </c>
      <c r="B514" t="inlineStr">
        <is>
          <t>시몬느글로벌벤처일반사모투자신탁제1호(혼합형)</t>
        </is>
      </c>
      <c r="C514" t="inlineStr">
        <is>
          <t>수익증권_0121</t>
        </is>
      </c>
      <c r="D514" t="inlineStr">
        <is>
          <t>주식</t>
        </is>
      </c>
      <c r="E514" t="inlineStr">
        <is>
          <t>B Capital Fund LP</t>
        </is>
      </c>
      <c r="F514" t="inlineStr">
        <is>
          <t>Capital Match (Sesami)</t>
        </is>
      </c>
      <c r="G514" t="inlineStr">
        <is>
          <t>주식</t>
        </is>
      </c>
      <c r="H514" t="inlineStr">
        <is>
          <t>Capital Match (Sesami)</t>
        </is>
      </c>
      <c r="I514" t="inlineStr">
        <is>
          <t>USD</t>
        </is>
      </c>
      <c r="J514" t="n">
        <v>44652258.25584269</v>
      </c>
    </row>
    <row r="515">
      <c r="A515" t="n">
        <v>200000758</v>
      </c>
      <c r="B515" t="inlineStr">
        <is>
          <t>시몬느글로벌벤처일반사모투자신탁제1호(혼합형)</t>
        </is>
      </c>
      <c r="C515" t="inlineStr">
        <is>
          <t>수익증권_0121</t>
        </is>
      </c>
      <c r="D515" t="inlineStr">
        <is>
          <t>주식</t>
        </is>
      </c>
      <c r="E515" t="inlineStr">
        <is>
          <t>Golden Gate Ventures Fund II. LP</t>
        </is>
      </c>
      <c r="F515" t="inlineStr">
        <is>
          <t>Carousell</t>
        </is>
      </c>
      <c r="G515" t="inlineStr">
        <is>
          <t>주식</t>
        </is>
      </c>
      <c r="H515" t="inlineStr">
        <is>
          <t>Carousell</t>
        </is>
      </c>
      <c r="I515" t="inlineStr">
        <is>
          <t>USD</t>
        </is>
      </c>
      <c r="J515" t="n">
        <v>211709629.0122554</v>
      </c>
    </row>
    <row r="516">
      <c r="A516" t="n">
        <v>200000758</v>
      </c>
      <c r="B516" t="inlineStr">
        <is>
          <t>시몬느글로벌벤처일반사모투자신탁제1호(혼합형)</t>
        </is>
      </c>
      <c r="C516" t="inlineStr">
        <is>
          <t>수익증권_0121</t>
        </is>
      </c>
      <c r="D516" t="inlineStr">
        <is>
          <t>주식</t>
        </is>
      </c>
      <c r="E516" t="inlineStr">
        <is>
          <t>Golden Gate Ventures Fund II. LP</t>
        </is>
      </c>
      <c r="F516" t="inlineStr">
        <is>
          <t>Carro</t>
        </is>
      </c>
      <c r="G516" t="inlineStr">
        <is>
          <t>주식</t>
        </is>
      </c>
      <c r="H516" t="inlineStr">
        <is>
          <t>Carro</t>
        </is>
      </c>
      <c r="I516" t="inlineStr">
        <is>
          <t>USD</t>
        </is>
      </c>
      <c r="J516" t="n">
        <v>2932501935.488533</v>
      </c>
    </row>
    <row r="517">
      <c r="A517" t="n">
        <v>200000758</v>
      </c>
      <c r="B517" t="inlineStr">
        <is>
          <t>시몬느글로벌벤처일반사모투자신탁제1호(혼합형)</t>
        </is>
      </c>
      <c r="C517" t="inlineStr">
        <is>
          <t>수익증권_0121</t>
        </is>
      </c>
      <c r="D517" t="inlineStr">
        <is>
          <t>주식</t>
        </is>
      </c>
      <c r="E517" t="inlineStr">
        <is>
          <t>Wavemaker Pacific 1 Pte. Ltd</t>
        </is>
      </c>
      <c r="F517" t="inlineStr">
        <is>
          <t>Cashshield Pte. Ltd.(Shield)</t>
        </is>
      </c>
      <c r="G517" t="inlineStr">
        <is>
          <t>주식</t>
        </is>
      </c>
      <c r="H517" t="inlineStr">
        <is>
          <t>Cashshield Pte. Ltd.(Shield)</t>
        </is>
      </c>
      <c r="I517" t="inlineStr">
        <is>
          <t>USD</t>
        </is>
      </c>
      <c r="J517" t="n">
        <v>70807174.8165064</v>
      </c>
    </row>
    <row r="518">
      <c r="A518" t="n">
        <v>200000758</v>
      </c>
      <c r="B518" t="inlineStr">
        <is>
          <t>시몬느글로벌벤처일반사모투자신탁제1호(혼합형)</t>
        </is>
      </c>
      <c r="C518" t="inlineStr">
        <is>
          <t>수익증권_0121</t>
        </is>
      </c>
      <c r="D518" t="inlineStr">
        <is>
          <t>주식</t>
        </is>
      </c>
      <c r="E518" t="inlineStr">
        <is>
          <t>Fintech Collective Fund II L.P</t>
        </is>
      </c>
      <c r="F518" t="inlineStr">
        <is>
          <t>Centrifuge, Inc</t>
        </is>
      </c>
      <c r="G518" t="inlineStr">
        <is>
          <t>주식</t>
        </is>
      </c>
      <c r="H518" t="inlineStr">
        <is>
          <t>Centrifuge, Inc</t>
        </is>
      </c>
      <c r="I518" t="inlineStr">
        <is>
          <t>USD</t>
        </is>
      </c>
      <c r="J518" t="n">
        <v>129957060.9729486</v>
      </c>
    </row>
    <row r="519">
      <c r="A519" t="n">
        <v>200000758</v>
      </c>
      <c r="B519" t="inlineStr">
        <is>
          <t>시몬느글로벌벤처일반사모투자신탁제1호(혼합형)</t>
        </is>
      </c>
      <c r="C519" t="inlineStr">
        <is>
          <t>수익증권_0121</t>
        </is>
      </c>
      <c r="D519" t="inlineStr">
        <is>
          <t>주식</t>
        </is>
      </c>
      <c r="E519" t="inlineStr">
        <is>
          <t>STRONG SEED FUND II L.P.</t>
        </is>
      </c>
      <c r="F519" t="inlineStr">
        <is>
          <t>Chacare</t>
        </is>
      </c>
      <c r="G519" t="inlineStr">
        <is>
          <t>주식</t>
        </is>
      </c>
      <c r="H519" t="inlineStr">
        <is>
          <t>Chacare</t>
        </is>
      </c>
      <c r="I519" t="inlineStr">
        <is>
          <t>USD</t>
        </is>
      </c>
      <c r="J519" t="n">
        <v>13242947.27296465</v>
      </c>
    </row>
    <row r="520">
      <c r="A520" t="n">
        <v>200000758</v>
      </c>
      <c r="B520" t="inlineStr">
        <is>
          <t>시몬느글로벌벤처일반사모투자신탁제1호(혼합형)</t>
        </is>
      </c>
      <c r="C520" t="inlineStr">
        <is>
          <t>수익증권_0121</t>
        </is>
      </c>
      <c r="D520" t="inlineStr">
        <is>
          <t>주식</t>
        </is>
      </c>
      <c r="E520" t="inlineStr">
        <is>
          <t>STRONG SEED FUND II L.P.</t>
        </is>
      </c>
      <c r="F520" t="inlineStr">
        <is>
          <t>Channelmeter</t>
        </is>
      </c>
      <c r="G520" t="inlineStr">
        <is>
          <t>주식</t>
        </is>
      </c>
      <c r="H520" t="inlineStr">
        <is>
          <t>Channelmeter</t>
        </is>
      </c>
      <c r="I520" t="inlineStr">
        <is>
          <t>USD</t>
        </is>
      </c>
      <c r="J520" t="n">
        <v>3168497.878862421</v>
      </c>
    </row>
    <row r="521">
      <c r="A521" t="n">
        <v>200000758</v>
      </c>
      <c r="B521" t="inlineStr">
        <is>
          <t>시몬느글로벌벤처일반사모투자신탁제1호(혼합형)</t>
        </is>
      </c>
      <c r="C521" t="inlineStr">
        <is>
          <t>수익증권_0121</t>
        </is>
      </c>
      <c r="D521" t="inlineStr">
        <is>
          <t>주식</t>
        </is>
      </c>
      <c r="E521" t="inlineStr">
        <is>
          <t>Golden Gate Ventures K9 L.P.</t>
        </is>
      </c>
      <c r="F521" t="inlineStr">
        <is>
          <t>Chilibeli</t>
        </is>
      </c>
      <c r="G521" t="inlineStr">
        <is>
          <t>주식</t>
        </is>
      </c>
      <c r="H521" t="inlineStr">
        <is>
          <t>Chilibeli</t>
        </is>
      </c>
      <c r="I521" t="inlineStr">
        <is>
          <t>USD</t>
        </is>
      </c>
      <c r="J521" t="n">
        <v>1022690.800436493</v>
      </c>
    </row>
    <row r="522">
      <c r="A522" t="n">
        <v>200000758</v>
      </c>
      <c r="B522" t="inlineStr">
        <is>
          <t>시몬느글로벌벤처일반사모투자신탁제1호(혼합형)</t>
        </is>
      </c>
      <c r="C522" t="inlineStr">
        <is>
          <t>수익증권_0121</t>
        </is>
      </c>
      <c r="D522" t="inlineStr">
        <is>
          <t>주식</t>
        </is>
      </c>
      <c r="E522" t="inlineStr">
        <is>
          <t>White Star Capital II Guernsey LP</t>
        </is>
      </c>
      <c r="F522" t="inlineStr">
        <is>
          <t>Clark</t>
        </is>
      </c>
      <c r="G522" t="inlineStr">
        <is>
          <t>주식</t>
        </is>
      </c>
      <c r="H522" t="inlineStr">
        <is>
          <t>Clark</t>
        </is>
      </c>
      <c r="I522" t="inlineStr">
        <is>
          <t>USD</t>
        </is>
      </c>
      <c r="J522" t="n">
        <v>1582009372.897229</v>
      </c>
    </row>
    <row r="523">
      <c r="A523" t="n">
        <v>200000758</v>
      </c>
      <c r="B523" t="inlineStr">
        <is>
          <t>시몬느글로벌벤처일반사모투자신탁제1호(혼합형)</t>
        </is>
      </c>
      <c r="C523" t="inlineStr">
        <is>
          <t>수익증권_0121</t>
        </is>
      </c>
      <c r="D523" t="inlineStr">
        <is>
          <t>주식</t>
        </is>
      </c>
      <c r="E523" t="inlineStr">
        <is>
          <t>STRONG SEED FUND II L.P.</t>
        </is>
      </c>
      <c r="F523" t="inlineStr">
        <is>
          <t>Class101(Pedaling)</t>
        </is>
      </c>
      <c r="G523" t="inlineStr">
        <is>
          <t>주식</t>
        </is>
      </c>
      <c r="H523" t="inlineStr">
        <is>
          <t>Class101(Pedaling)</t>
        </is>
      </c>
      <c r="I523" t="inlineStr">
        <is>
          <t>USD</t>
        </is>
      </c>
      <c r="J523" t="n">
        <v>211888859.751894</v>
      </c>
    </row>
    <row r="524">
      <c r="A524" t="n">
        <v>200000758</v>
      </c>
      <c r="B524" t="inlineStr">
        <is>
          <t>시몬느글로벌벤처일반사모투자신탁제1호(혼합형)</t>
        </is>
      </c>
      <c r="C524" t="inlineStr">
        <is>
          <t>수익증권_0121</t>
        </is>
      </c>
      <c r="D524" t="inlineStr">
        <is>
          <t>주식</t>
        </is>
      </c>
      <c r="E524" t="inlineStr">
        <is>
          <t>B Capital Fund LP</t>
        </is>
      </c>
      <c r="F524" t="inlineStr">
        <is>
          <t>ConneXionsAsia Pte Ltd</t>
        </is>
      </c>
      <c r="G524" t="inlineStr">
        <is>
          <t>주식</t>
        </is>
      </c>
      <c r="H524" t="inlineStr">
        <is>
          <t>ConneXionsAsia Pte Ltd</t>
        </is>
      </c>
      <c r="I524" t="inlineStr">
        <is>
          <t>USD</t>
        </is>
      </c>
      <c r="J524" t="n">
        <v>1362972.387546591</v>
      </c>
    </row>
    <row r="525">
      <c r="A525" t="n">
        <v>200000758</v>
      </c>
      <c r="B525" t="inlineStr">
        <is>
          <t>시몬느글로벌벤처일반사모투자신탁제1호(혼합형)</t>
        </is>
      </c>
      <c r="C525" t="inlineStr">
        <is>
          <t>수익증권_0121</t>
        </is>
      </c>
      <c r="D525" t="inlineStr">
        <is>
          <t>주식</t>
        </is>
      </c>
      <c r="E525" t="inlineStr">
        <is>
          <t>Fintech Collective Fund II L.P</t>
        </is>
      </c>
      <c r="F525" t="inlineStr">
        <is>
          <t>Contabilizei Company</t>
        </is>
      </c>
      <c r="G525" t="inlineStr">
        <is>
          <t>주식</t>
        </is>
      </c>
      <c r="H525" t="inlineStr">
        <is>
          <t>Contabilizei Company</t>
        </is>
      </c>
      <c r="I525" t="inlineStr">
        <is>
          <t>USD</t>
        </is>
      </c>
      <c r="J525" t="n">
        <v>174584311.404209</v>
      </c>
    </row>
    <row r="526">
      <c r="A526" t="n">
        <v>200000758</v>
      </c>
      <c r="B526" t="inlineStr">
        <is>
          <t>시몬느글로벌벤처일반사모투자신탁제1호(혼합형)</t>
        </is>
      </c>
      <c r="C526" t="inlineStr">
        <is>
          <t>수익증권_0121</t>
        </is>
      </c>
      <c r="D526" t="inlineStr">
        <is>
          <t>주식</t>
        </is>
      </c>
      <c r="E526" t="inlineStr">
        <is>
          <t>STRONG SEED FUND II L.P.</t>
        </is>
      </c>
      <c r="F526" t="inlineStr">
        <is>
          <t>Corner Market</t>
        </is>
      </c>
      <c r="G526" t="inlineStr">
        <is>
          <t>주식</t>
        </is>
      </c>
      <c r="H526" t="inlineStr">
        <is>
          <t>Corner Market</t>
        </is>
      </c>
      <c r="I526" t="inlineStr">
        <is>
          <t>USD</t>
        </is>
      </c>
      <c r="J526" t="n">
        <v>19234763.06956876</v>
      </c>
    </row>
    <row r="527">
      <c r="A527" t="n">
        <v>200000758</v>
      </c>
      <c r="B527" t="inlineStr">
        <is>
          <t>시몬느글로벌벤처일반사모투자신탁제1호(혼합형)</t>
        </is>
      </c>
      <c r="C527" t="inlineStr">
        <is>
          <t>수익증권_0121</t>
        </is>
      </c>
      <c r="D527" t="inlineStr">
        <is>
          <t>주식</t>
        </is>
      </c>
      <c r="E527" t="inlineStr">
        <is>
          <t>STRONG SEED FUND II L.P.</t>
        </is>
      </c>
      <c r="F527" t="inlineStr">
        <is>
          <t>Crunch Company</t>
        </is>
      </c>
      <c r="G527" t="inlineStr">
        <is>
          <t>주식</t>
        </is>
      </c>
      <c r="H527" t="inlineStr">
        <is>
          <t>Crunch Company</t>
        </is>
      </c>
      <c r="I527" t="inlineStr">
        <is>
          <t>USD</t>
        </is>
      </c>
      <c r="J527" t="n">
        <v>6249171.333518535</v>
      </c>
    </row>
    <row r="528">
      <c r="A528" t="n">
        <v>200000758</v>
      </c>
      <c r="B528" t="inlineStr">
        <is>
          <t>시몬느글로벌벤처일반사모투자신탁제1호(혼합형)</t>
        </is>
      </c>
      <c r="C528" t="inlineStr">
        <is>
          <t>수익증권_0121</t>
        </is>
      </c>
      <c r="D528" t="inlineStr">
        <is>
          <t>주식</t>
        </is>
      </c>
      <c r="E528" t="inlineStr">
        <is>
          <t>Wavemaker Pacific 1 Pte. Ltd</t>
        </is>
      </c>
      <c r="F528" t="inlineStr">
        <is>
          <t>Daatrics Ltd.</t>
        </is>
      </c>
      <c r="G528" t="inlineStr">
        <is>
          <t>주식</t>
        </is>
      </c>
      <c r="H528" t="inlineStr">
        <is>
          <t>Daatrics Ltd.</t>
        </is>
      </c>
      <c r="I528" t="inlineStr">
        <is>
          <t>USD</t>
        </is>
      </c>
      <c r="J528" t="n">
        <v>21320563.93073142</v>
      </c>
    </row>
    <row r="529">
      <c r="A529" t="n">
        <v>200000758</v>
      </c>
      <c r="B529" t="inlineStr">
        <is>
          <t>시몬느글로벌벤처일반사모투자신탁제1호(혼합형)</t>
        </is>
      </c>
      <c r="C529" t="inlineStr">
        <is>
          <t>수익증권_0121</t>
        </is>
      </c>
      <c r="D529" t="inlineStr">
        <is>
          <t>주식</t>
        </is>
      </c>
      <c r="E529" t="inlineStr">
        <is>
          <t>White Star Capital II Guernsey LP</t>
        </is>
      </c>
      <c r="F529" t="inlineStr">
        <is>
          <t>Dahmakan</t>
        </is>
      </c>
      <c r="G529" t="inlineStr">
        <is>
          <t>주식</t>
        </is>
      </c>
      <c r="H529" t="inlineStr">
        <is>
          <t>Dahmakan</t>
        </is>
      </c>
      <c r="I529" t="inlineStr">
        <is>
          <t>USD</t>
        </is>
      </c>
      <c r="J529" t="n">
        <v>76030025.31483909</v>
      </c>
    </row>
    <row r="530">
      <c r="A530" t="n">
        <v>200000758</v>
      </c>
      <c r="B530" t="inlineStr">
        <is>
          <t>시몬느글로벌벤처일반사모투자신탁제1호(혼합형)</t>
        </is>
      </c>
      <c r="C530" t="inlineStr">
        <is>
          <t>수익증권_0121</t>
        </is>
      </c>
      <c r="D530" t="inlineStr">
        <is>
          <t>주식</t>
        </is>
      </c>
      <c r="E530" t="inlineStr">
        <is>
          <t>STRONG SEED FUND II L.P.</t>
        </is>
      </c>
      <c r="F530" t="inlineStr">
        <is>
          <t>Danggeun Market</t>
        </is>
      </c>
      <c r="G530" t="inlineStr">
        <is>
          <t>주식</t>
        </is>
      </c>
      <c r="H530" t="inlineStr">
        <is>
          <t>Danggeun Market</t>
        </is>
      </c>
      <c r="I530" t="inlineStr">
        <is>
          <t>USD</t>
        </is>
      </c>
      <c r="J530" t="n">
        <v>5434128865.165287</v>
      </c>
    </row>
    <row r="531">
      <c r="A531" t="n">
        <v>200000758</v>
      </c>
      <c r="B531" t="inlineStr">
        <is>
          <t>시몬느글로벌벤처일반사모투자신탁제1호(혼합형)</t>
        </is>
      </c>
      <c r="C531" t="inlineStr">
        <is>
          <t>수익증권_0121</t>
        </is>
      </c>
      <c r="D531" t="inlineStr">
        <is>
          <t>주식</t>
        </is>
      </c>
      <c r="E531" t="inlineStr">
        <is>
          <t>Golden Gate Ventures K9 L.P.</t>
        </is>
      </c>
      <c r="F531" t="inlineStr">
        <is>
          <t>DanteHQ</t>
        </is>
      </c>
      <c r="G531" t="inlineStr">
        <is>
          <t>주식</t>
        </is>
      </c>
      <c r="H531" t="inlineStr">
        <is>
          <t>DanteHQ</t>
        </is>
      </c>
      <c r="I531" t="inlineStr">
        <is>
          <t>USD</t>
        </is>
      </c>
      <c r="J531" t="n">
        <v>51134540.02182465</v>
      </c>
    </row>
    <row r="532">
      <c r="A532" t="n">
        <v>200000758</v>
      </c>
      <c r="B532" t="inlineStr">
        <is>
          <t>시몬느글로벌벤처일반사모투자신탁제1호(혼합형)</t>
        </is>
      </c>
      <c r="C532" t="inlineStr">
        <is>
          <t>수익증권_0121</t>
        </is>
      </c>
      <c r="D532" t="inlineStr">
        <is>
          <t>주식</t>
        </is>
      </c>
      <c r="E532" t="inlineStr">
        <is>
          <t>Anthemis Venture Fund I LP</t>
        </is>
      </c>
      <c r="F532" t="inlineStr">
        <is>
          <t>Deciens Capital Fund</t>
        </is>
      </c>
      <c r="G532" t="inlineStr">
        <is>
          <t>주식</t>
        </is>
      </c>
      <c r="H532" t="inlineStr">
        <is>
          <t>Deciens Capital Fund</t>
        </is>
      </c>
      <c r="I532" t="inlineStr">
        <is>
          <t>USD</t>
        </is>
      </c>
      <c r="J532" t="n">
        <v>63945639.92293396</v>
      </c>
    </row>
    <row r="533">
      <c r="A533" t="n">
        <v>200000758</v>
      </c>
      <c r="B533" t="inlineStr">
        <is>
          <t>시몬느글로벌벤처일반사모투자신탁제1호(혼합형)</t>
        </is>
      </c>
      <c r="C533" t="inlineStr">
        <is>
          <t>수익증권_0121</t>
        </is>
      </c>
      <c r="D533" t="inlineStr">
        <is>
          <t>주식</t>
        </is>
      </c>
      <c r="E533" t="inlineStr">
        <is>
          <t>Vertex Ventures SEA III L.P.</t>
        </is>
      </c>
      <c r="F533" t="inlineStr">
        <is>
          <t>Delightful Gourmet Private Limited (Licious)</t>
        </is>
      </c>
      <c r="G533" t="inlineStr">
        <is>
          <t>주식</t>
        </is>
      </c>
      <c r="H533" t="inlineStr">
        <is>
          <t>Delightful Gourmet Private Limited (Licious)</t>
        </is>
      </c>
      <c r="I533" t="inlineStr">
        <is>
          <t>USD</t>
        </is>
      </c>
      <c r="J533" t="n">
        <v>6853092226.46524</v>
      </c>
    </row>
    <row r="534">
      <c r="A534" t="n">
        <v>200000758</v>
      </c>
      <c r="B534" t="inlineStr">
        <is>
          <t>시몬느글로벌벤처일반사모투자신탁제1호(혼합형)</t>
        </is>
      </c>
      <c r="C534" t="inlineStr">
        <is>
          <t>수익증권_0121</t>
        </is>
      </c>
      <c r="D534" t="inlineStr">
        <is>
          <t>주식</t>
        </is>
      </c>
      <c r="E534" t="inlineStr">
        <is>
          <t>STRONG SEED FUND II L.P.</t>
        </is>
      </c>
      <c r="F534" t="inlineStr">
        <is>
          <t>Discotech</t>
        </is>
      </c>
      <c r="G534" t="inlineStr">
        <is>
          <t>주식</t>
        </is>
      </c>
      <c r="H534" t="inlineStr">
        <is>
          <t>Discotech</t>
        </is>
      </c>
      <c r="I534" t="inlineStr">
        <is>
          <t>USD</t>
        </is>
      </c>
      <c r="J534" t="n">
        <v>25347983.03089937</v>
      </c>
    </row>
    <row r="535">
      <c r="A535" t="n">
        <v>200000758</v>
      </c>
      <c r="B535" t="inlineStr">
        <is>
          <t>시몬느글로벌벤처일반사모투자신탁제1호(혼합형)</t>
        </is>
      </c>
      <c r="C535" t="inlineStr">
        <is>
          <t>수익증권_0121</t>
        </is>
      </c>
      <c r="D535" t="inlineStr">
        <is>
          <t>주식</t>
        </is>
      </c>
      <c r="E535" t="inlineStr">
        <is>
          <t>Golden Gate Ventures K9 L.P.</t>
        </is>
      </c>
      <c r="F535" t="inlineStr">
        <is>
          <t>EST Media</t>
        </is>
      </c>
      <c r="G535" t="inlineStr">
        <is>
          <t>주식</t>
        </is>
      </c>
      <c r="H535" t="inlineStr">
        <is>
          <t>EST Media</t>
        </is>
      </c>
      <c r="I535" t="inlineStr">
        <is>
          <t>USD</t>
        </is>
      </c>
      <c r="J535" t="n">
        <v>43975704.4187692</v>
      </c>
    </row>
    <row r="536">
      <c r="A536" t="n">
        <v>200000758</v>
      </c>
      <c r="B536" t="inlineStr">
        <is>
          <t>시몬느글로벌벤처일반사모투자신탁제1호(혼합형)</t>
        </is>
      </c>
      <c r="C536" t="inlineStr">
        <is>
          <t>수익증권_0121</t>
        </is>
      </c>
      <c r="D536" t="inlineStr">
        <is>
          <t>주식</t>
        </is>
      </c>
      <c r="E536" t="inlineStr">
        <is>
          <t>STRONG SEED FUND II L.P.</t>
        </is>
      </c>
      <c r="F536" t="inlineStr">
        <is>
          <t>Eggbun</t>
        </is>
      </c>
      <c r="G536" t="inlineStr">
        <is>
          <t>주식</t>
        </is>
      </c>
      <c r="H536" t="inlineStr">
        <is>
          <t>Eggbun</t>
        </is>
      </c>
      <c r="I536" t="inlineStr">
        <is>
          <t>USD</t>
        </is>
      </c>
      <c r="J536" t="n">
        <v>26054096.63120722</v>
      </c>
    </row>
    <row r="537">
      <c r="A537" t="n">
        <v>200000758</v>
      </c>
      <c r="B537" t="inlineStr">
        <is>
          <t>시몬느글로벌벤처일반사모투자신탁제1호(혼합형)</t>
        </is>
      </c>
      <c r="C537" t="inlineStr">
        <is>
          <t>수익증권_0121</t>
        </is>
      </c>
      <c r="D537" t="inlineStr">
        <is>
          <t>주식</t>
        </is>
      </c>
      <c r="E537" t="inlineStr">
        <is>
          <t>Wavemaker Pacific 1 Pte. Ltd</t>
        </is>
      </c>
      <c r="F537" t="inlineStr">
        <is>
          <t xml:space="preserve">Einsights Pte. Ltd. </t>
        </is>
      </c>
      <c r="G537" t="inlineStr">
        <is>
          <t>주식</t>
        </is>
      </c>
      <c r="H537" t="inlineStr">
        <is>
          <t xml:space="preserve">Einsights Pte. Ltd. </t>
        </is>
      </c>
      <c r="I537" t="inlineStr">
        <is>
          <t>USD</t>
        </is>
      </c>
      <c r="J537" t="n">
        <v>2932841.886431194</v>
      </c>
    </row>
    <row r="538">
      <c r="A538" t="n">
        <v>200000758</v>
      </c>
      <c r="B538" t="inlineStr">
        <is>
          <t>시몬느글로벌벤처일반사모투자신탁제1호(혼합형)</t>
        </is>
      </c>
      <c r="C538" t="inlineStr">
        <is>
          <t>수익증권_0121</t>
        </is>
      </c>
      <c r="D538" t="inlineStr">
        <is>
          <t>주식</t>
        </is>
      </c>
      <c r="E538" t="inlineStr">
        <is>
          <t>Wavemaker Pacific 1 Pte. Ltd</t>
        </is>
      </c>
      <c r="F538" t="inlineStr">
        <is>
          <t xml:space="preserve">Ematic Solutions Pte. Ltd. </t>
        </is>
      </c>
      <c r="G538" t="inlineStr">
        <is>
          <t>주식</t>
        </is>
      </c>
      <c r="H538" t="inlineStr">
        <is>
          <t xml:space="preserve">Ematic Solutions Pte. Ltd. </t>
        </is>
      </c>
      <c r="I538" t="inlineStr">
        <is>
          <t>USD</t>
        </is>
      </c>
      <c r="J538" t="n">
        <v>104178746.1724628</v>
      </c>
    </row>
    <row r="539">
      <c r="A539" t="n">
        <v>200000758</v>
      </c>
      <c r="B539" t="inlineStr">
        <is>
          <t>시몬느글로벌벤처일반사모투자신탁제1호(혼합형)</t>
        </is>
      </c>
      <c r="C539" t="inlineStr">
        <is>
          <t>수익증권_0121</t>
        </is>
      </c>
      <c r="D539" t="inlineStr">
        <is>
          <t>주식</t>
        </is>
      </c>
      <c r="E539" t="inlineStr">
        <is>
          <t>STRONG SEED FUND II L.P.</t>
        </is>
      </c>
      <c r="F539" t="inlineStr">
        <is>
          <t>Eventus(Withitsoft)</t>
        </is>
      </c>
      <c r="G539" t="inlineStr">
        <is>
          <t>주식</t>
        </is>
      </c>
      <c r="H539" t="inlineStr">
        <is>
          <t>Eventus(Withitsoft)</t>
        </is>
      </c>
      <c r="I539" t="inlineStr">
        <is>
          <t>USD</t>
        </is>
      </c>
      <c r="J539" t="n">
        <v>27446751.39269551</v>
      </c>
    </row>
    <row r="540">
      <c r="A540" t="n">
        <v>200000758</v>
      </c>
      <c r="B540" t="inlineStr">
        <is>
          <t>시몬느글로벌벤처일반사모투자신탁제1호(혼합형)</t>
        </is>
      </c>
      <c r="C540" t="inlineStr">
        <is>
          <t>수익증권_0121</t>
        </is>
      </c>
      <c r="D540" t="inlineStr">
        <is>
          <t>주식</t>
        </is>
      </c>
      <c r="E540" t="inlineStr">
        <is>
          <t>B Capital Fund LP</t>
        </is>
      </c>
      <c r="F540" t="inlineStr">
        <is>
          <t>Evidation Health Inc</t>
        </is>
      </c>
      <c r="G540" t="inlineStr">
        <is>
          <t>주식</t>
        </is>
      </c>
      <c r="H540" t="inlineStr">
        <is>
          <t>Evidation Health Inc</t>
        </is>
      </c>
      <c r="I540" t="inlineStr">
        <is>
          <t>USD</t>
        </is>
      </c>
      <c r="J540" t="n">
        <v>2049426651.007484</v>
      </c>
    </row>
    <row r="541">
      <c r="A541" t="n">
        <v>200000758</v>
      </c>
      <c r="B541" t="inlineStr">
        <is>
          <t>시몬느글로벌벤처일반사모투자신탁제1호(혼합형)</t>
        </is>
      </c>
      <c r="C541" t="inlineStr">
        <is>
          <t>수익증권_0121</t>
        </is>
      </c>
      <c r="D541" t="inlineStr">
        <is>
          <t>주식</t>
        </is>
      </c>
      <c r="E541" t="inlineStr">
        <is>
          <t>Golden Gate Ventures K9 L.P.</t>
        </is>
      </c>
      <c r="F541" t="inlineStr">
        <is>
          <t>Exponent</t>
        </is>
      </c>
      <c r="G541" t="inlineStr">
        <is>
          <t>주식</t>
        </is>
      </c>
      <c r="H541" t="inlineStr">
        <is>
          <t>Exponent</t>
        </is>
      </c>
      <c r="I541" t="inlineStr">
        <is>
          <t>USD</t>
        </is>
      </c>
      <c r="J541" t="n">
        <v>10226908.00436493</v>
      </c>
    </row>
    <row r="542">
      <c r="A542" t="n">
        <v>200000758</v>
      </c>
      <c r="B542" t="inlineStr">
        <is>
          <t>시몬느글로벌벤처일반사모투자신탁제1호(혼합형)</t>
        </is>
      </c>
      <c r="C542" t="inlineStr">
        <is>
          <t>수익증권_0121</t>
        </is>
      </c>
      <c r="D542" t="inlineStr">
        <is>
          <t>주식</t>
        </is>
      </c>
      <c r="E542" t="inlineStr">
        <is>
          <t>Fintech Collective Fund II L.P</t>
        </is>
      </c>
      <c r="F542" t="inlineStr">
        <is>
          <t>Extend Enterprises, Inc.</t>
        </is>
      </c>
      <c r="G542" t="inlineStr">
        <is>
          <t>주식</t>
        </is>
      </c>
      <c r="H542" t="inlineStr">
        <is>
          <t>Extend Enterprises, Inc.</t>
        </is>
      </c>
      <c r="I542" t="inlineStr">
        <is>
          <t>USD</t>
        </is>
      </c>
      <c r="J542" t="n">
        <v>1553890795.863559</v>
      </c>
    </row>
    <row r="543">
      <c r="A543" t="n">
        <v>200000758</v>
      </c>
      <c r="B543" t="inlineStr">
        <is>
          <t>시몬느글로벌벤처일반사모투자신탁제1호(혼합형)</t>
        </is>
      </c>
      <c r="C543" t="inlineStr">
        <is>
          <t>수익증권_0121</t>
        </is>
      </c>
      <c r="D543" t="inlineStr">
        <is>
          <t>주식</t>
        </is>
      </c>
      <c r="E543" t="inlineStr">
        <is>
          <t>Golden Gate Ventures K9 L.P.</t>
        </is>
      </c>
      <c r="F543" t="inlineStr">
        <is>
          <t>FYMD</t>
        </is>
      </c>
      <c r="G543" t="inlineStr">
        <is>
          <t>주식</t>
        </is>
      </c>
      <c r="H543" t="inlineStr">
        <is>
          <t>FYMD</t>
        </is>
      </c>
      <c r="I543" t="inlineStr">
        <is>
          <t>USD</t>
        </is>
      </c>
      <c r="J543" t="n">
        <v>10226908.00436493</v>
      </c>
    </row>
    <row r="544">
      <c r="A544" t="n">
        <v>200000758</v>
      </c>
      <c r="B544" t="inlineStr">
        <is>
          <t>시몬느글로벌벤처일반사모투자신탁제1호(혼합형)</t>
        </is>
      </c>
      <c r="C544" t="inlineStr">
        <is>
          <t>수익증권_0121</t>
        </is>
      </c>
      <c r="D544" t="inlineStr">
        <is>
          <t>주식</t>
        </is>
      </c>
      <c r="E544" t="inlineStr">
        <is>
          <t>STRONG SEED FUND II L.P.</t>
        </is>
      </c>
      <c r="F544" t="inlineStr">
        <is>
          <t>Finda</t>
        </is>
      </c>
      <c r="G544" t="inlineStr">
        <is>
          <t>주식</t>
        </is>
      </c>
      <c r="H544" t="inlineStr">
        <is>
          <t>Finda</t>
        </is>
      </c>
      <c r="I544" t="inlineStr">
        <is>
          <t>USD</t>
        </is>
      </c>
      <c r="J544" t="n">
        <v>626110769.8727785</v>
      </c>
    </row>
    <row r="545">
      <c r="A545" t="n">
        <v>200000758</v>
      </c>
      <c r="B545" t="inlineStr">
        <is>
          <t>시몬느글로벌벤처일반사모투자신탁제1호(혼합형)</t>
        </is>
      </c>
      <c r="C545" t="inlineStr">
        <is>
          <t>수익증권_0121</t>
        </is>
      </c>
      <c r="D545" t="inlineStr">
        <is>
          <t>주식</t>
        </is>
      </c>
      <c r="E545" t="inlineStr">
        <is>
          <t>Golden Gate Ventures K9 L.P.</t>
        </is>
      </c>
      <c r="F545" t="inlineStr">
        <is>
          <t>Finverse</t>
        </is>
      </c>
      <c r="G545" t="inlineStr">
        <is>
          <t>주식</t>
        </is>
      </c>
      <c r="H545" t="inlineStr">
        <is>
          <t>Finverse</t>
        </is>
      </c>
      <c r="I545" t="inlineStr">
        <is>
          <t>USD</t>
        </is>
      </c>
      <c r="J545" t="n">
        <v>20453816.00872986</v>
      </c>
    </row>
    <row r="546">
      <c r="A546" t="n">
        <v>200000758</v>
      </c>
      <c r="B546" t="inlineStr">
        <is>
          <t>시몬느글로벌벤처일반사모투자신탁제1호(혼합형)</t>
        </is>
      </c>
      <c r="C546" t="inlineStr">
        <is>
          <t>수익증권_0121</t>
        </is>
      </c>
      <c r="D546" t="inlineStr">
        <is>
          <t>주식</t>
        </is>
      </c>
      <c r="E546" t="inlineStr">
        <is>
          <t>B Capital Fund LP</t>
        </is>
      </c>
      <c r="F546" t="inlineStr">
        <is>
          <t>Fishbrain</t>
        </is>
      </c>
      <c r="G546" t="inlineStr">
        <is>
          <t>주식</t>
        </is>
      </c>
      <c r="H546" t="inlineStr">
        <is>
          <t>Fishbrain</t>
        </is>
      </c>
      <c r="I546" t="inlineStr">
        <is>
          <t>USD</t>
        </is>
      </c>
      <c r="J546" t="n">
        <v>58301685.88012234</v>
      </c>
    </row>
    <row r="547">
      <c r="A547" t="n">
        <v>200000758</v>
      </c>
      <c r="B547" t="inlineStr">
        <is>
          <t>시몬느글로벌벤처일반사모투자신탁제1호(혼합형)</t>
        </is>
      </c>
      <c r="C547" t="inlineStr">
        <is>
          <t>수익증권_0121</t>
        </is>
      </c>
      <c r="D547" t="inlineStr">
        <is>
          <t>주식</t>
        </is>
      </c>
      <c r="E547" t="inlineStr">
        <is>
          <t>STRONG SEED FUND II L.P.</t>
        </is>
      </c>
      <c r="F547" t="inlineStr">
        <is>
          <t>Flow State Media, Inc.</t>
        </is>
      </c>
      <c r="G547" t="inlineStr">
        <is>
          <t>주식</t>
        </is>
      </c>
      <c r="H547" t="inlineStr">
        <is>
          <t>Flow State Media, Inc.</t>
        </is>
      </c>
      <c r="I547" t="inlineStr">
        <is>
          <t>USD</t>
        </is>
      </c>
      <c r="J547" t="n">
        <v>8238094.485042295</v>
      </c>
    </row>
    <row r="548">
      <c r="A548" t="n">
        <v>200000758</v>
      </c>
      <c r="B548" t="inlineStr">
        <is>
          <t>시몬느글로벌벤처일반사모투자신탁제1호(혼합형)</t>
        </is>
      </c>
      <c r="C548" t="inlineStr">
        <is>
          <t>수익증권_0121</t>
        </is>
      </c>
      <c r="D548" t="inlineStr">
        <is>
          <t>주식</t>
        </is>
      </c>
      <c r="E548" t="inlineStr">
        <is>
          <t>Golden Gate Ventures Fund II. LP</t>
        </is>
      </c>
      <c r="F548" t="inlineStr">
        <is>
          <t>Flowaccount</t>
        </is>
      </c>
      <c r="G548" t="inlineStr">
        <is>
          <t>주식</t>
        </is>
      </c>
      <c r="H548" t="inlineStr">
        <is>
          <t>Flowaccount</t>
        </is>
      </c>
      <c r="I548" t="inlineStr">
        <is>
          <t>USD</t>
        </is>
      </c>
      <c r="J548" t="n">
        <v>218181102.3881759</v>
      </c>
    </row>
    <row r="549">
      <c r="A549" t="n">
        <v>200000758</v>
      </c>
      <c r="B549" t="inlineStr">
        <is>
          <t>시몬느글로벌벤처일반사모투자신탁제1호(혼합형)</t>
        </is>
      </c>
      <c r="C549" t="inlineStr">
        <is>
          <t>수익증권_0121</t>
        </is>
      </c>
      <c r="D549" t="inlineStr">
        <is>
          <t>주식</t>
        </is>
      </c>
      <c r="E549" t="inlineStr">
        <is>
          <t>Fintech Collective Fund II L.P</t>
        </is>
      </c>
      <c r="F549" t="inlineStr">
        <is>
          <t>Flutterwave</t>
        </is>
      </c>
      <c r="G549" t="inlineStr">
        <is>
          <t>주식</t>
        </is>
      </c>
      <c r="H549" t="inlineStr">
        <is>
          <t>Flutterwave</t>
        </is>
      </c>
      <c r="I549" t="inlineStr">
        <is>
          <t>USD</t>
        </is>
      </c>
      <c r="J549" t="n">
        <v>4992012669.600286</v>
      </c>
    </row>
    <row r="550">
      <c r="A550" t="n">
        <v>200000758</v>
      </c>
      <c r="B550" t="inlineStr">
        <is>
          <t>시몬느글로벌벤처일반사모투자신탁제1호(혼합형)</t>
        </is>
      </c>
      <c r="C550" t="inlineStr">
        <is>
          <t>수익증권_0121</t>
        </is>
      </c>
      <c r="D550" t="inlineStr">
        <is>
          <t>주식</t>
        </is>
      </c>
      <c r="E550" t="inlineStr">
        <is>
          <t>STRONG SEED FUND II L.P.</t>
        </is>
      </c>
      <c r="F550" t="inlineStr">
        <is>
          <t>Flybook</t>
        </is>
      </c>
      <c r="G550" t="inlineStr">
        <is>
          <t>주식</t>
        </is>
      </c>
      <c r="H550" t="inlineStr">
        <is>
          <t>Flybook</t>
        </is>
      </c>
      <c r="I550" t="inlineStr">
        <is>
          <t>USD</t>
        </is>
      </c>
      <c r="J550" t="n">
        <v>13572907.03767447</v>
      </c>
    </row>
    <row r="551">
      <c r="A551" t="n">
        <v>200000758</v>
      </c>
      <c r="B551" t="inlineStr">
        <is>
          <t>시몬느글로벌벤처일반사모투자신탁제1호(혼합형)</t>
        </is>
      </c>
      <c r="C551" t="inlineStr">
        <is>
          <t>수익증권_0121</t>
        </is>
      </c>
      <c r="D551" t="inlineStr">
        <is>
          <t>주식</t>
        </is>
      </c>
      <c r="E551" t="inlineStr">
        <is>
          <t>Fintech Collective Fund II L.P</t>
        </is>
      </c>
      <c r="F551" t="inlineStr">
        <is>
          <t xml:space="preserve">Fondeadora, Inc. </t>
        </is>
      </c>
      <c r="G551" t="inlineStr">
        <is>
          <t>주식</t>
        </is>
      </c>
      <c r="H551" t="inlineStr">
        <is>
          <t xml:space="preserve">Fondeadora, Inc. </t>
        </is>
      </c>
      <c r="I551" t="inlineStr">
        <is>
          <t>USD</t>
        </is>
      </c>
      <c r="J551" t="n">
        <v>166270336.605691</v>
      </c>
    </row>
    <row r="552">
      <c r="A552" t="n">
        <v>200000758</v>
      </c>
      <c r="B552" t="inlineStr">
        <is>
          <t>시몬느글로벌벤처일반사모투자신탁제1호(혼합형)</t>
        </is>
      </c>
      <c r="C552" t="inlineStr">
        <is>
          <t>수익증권_0121</t>
        </is>
      </c>
      <c r="D552" t="inlineStr">
        <is>
          <t>주식</t>
        </is>
      </c>
      <c r="E552" t="inlineStr">
        <is>
          <t>Golden Gate Ventures Fund II. LP</t>
        </is>
      </c>
      <c r="F552" t="inlineStr">
        <is>
          <t xml:space="preserve">Funding Societies </t>
        </is>
      </c>
      <c r="G552" t="inlineStr">
        <is>
          <t>주식</t>
        </is>
      </c>
      <c r="H552" t="inlineStr">
        <is>
          <t xml:space="preserve">Funding Societies </t>
        </is>
      </c>
      <c r="I552" t="inlineStr">
        <is>
          <t>USD</t>
        </is>
      </c>
      <c r="J552" t="n">
        <v>609242993.5330843</v>
      </c>
    </row>
    <row r="553">
      <c r="A553" t="n">
        <v>200000758</v>
      </c>
      <c r="B553" t="inlineStr">
        <is>
          <t>시몬느글로벌벤처일반사모투자신탁제1호(혼합형)</t>
        </is>
      </c>
      <c r="C553" t="inlineStr">
        <is>
          <t>수익증권_0121</t>
        </is>
      </c>
      <c r="D553" t="inlineStr">
        <is>
          <t>주식</t>
        </is>
      </c>
      <c r="E553" t="inlineStr">
        <is>
          <t>Golden Gate Ventures K9 L.P.</t>
        </is>
      </c>
      <c r="F553" t="inlineStr">
        <is>
          <t>Fuse</t>
        </is>
      </c>
      <c r="G553" t="inlineStr">
        <is>
          <t>주식</t>
        </is>
      </c>
      <c r="H553" t="inlineStr">
        <is>
          <t>Fuse</t>
        </is>
      </c>
      <c r="I553" t="inlineStr">
        <is>
          <t>USD</t>
        </is>
      </c>
      <c r="J553" t="n">
        <v>954170516.8072479</v>
      </c>
    </row>
    <row r="554">
      <c r="A554" t="n">
        <v>200000758</v>
      </c>
      <c r="B554" t="inlineStr">
        <is>
          <t>시몬느글로벌벤처일반사모투자신탁제1호(혼합형)</t>
        </is>
      </c>
      <c r="C554" t="inlineStr">
        <is>
          <t>수익증권_0121</t>
        </is>
      </c>
      <c r="D554" t="inlineStr">
        <is>
          <t>주식</t>
        </is>
      </c>
      <c r="E554" t="inlineStr">
        <is>
          <t>Wavemaker Pacific 1 Pte. Ltd</t>
        </is>
      </c>
      <c r="F554" t="inlineStr">
        <is>
          <t>G2M Solutions Philippines Pte. Ltd.</t>
        </is>
      </c>
      <c r="G554" t="inlineStr">
        <is>
          <t>주식</t>
        </is>
      </c>
      <c r="H554" t="inlineStr">
        <is>
          <t>G2M Solutions Philippines Pte. Ltd.</t>
        </is>
      </c>
      <c r="I554" t="inlineStr">
        <is>
          <t>USD</t>
        </is>
      </c>
      <c r="J554" t="n">
        <v>949463157.1225028</v>
      </c>
    </row>
    <row r="555">
      <c r="A555" t="n">
        <v>200000758</v>
      </c>
      <c r="B555" t="inlineStr">
        <is>
          <t>시몬느글로벌벤처일반사모투자신탁제1호(혼합형)</t>
        </is>
      </c>
      <c r="C555" t="inlineStr">
        <is>
          <t>수익증권_0121</t>
        </is>
      </c>
      <c r="D555" t="inlineStr">
        <is>
          <t>주식</t>
        </is>
      </c>
      <c r="E555" t="inlineStr">
        <is>
          <t>Wavemaker Pacific 1 Pte. Ltd</t>
        </is>
      </c>
      <c r="F555" t="inlineStr">
        <is>
          <t>GGV (CS) LLC (Shield)</t>
        </is>
      </c>
      <c r="G555" t="inlineStr">
        <is>
          <t>주식</t>
        </is>
      </c>
      <c r="H555" t="inlineStr">
        <is>
          <t>GGV (CS) LLC (Shield)</t>
        </is>
      </c>
      <c r="I555" t="inlineStr">
        <is>
          <t>USD</t>
        </is>
      </c>
      <c r="J555" t="n">
        <v>7546740.526235324</v>
      </c>
    </row>
    <row r="556">
      <c r="A556" t="n">
        <v>200000758</v>
      </c>
      <c r="B556" t="inlineStr">
        <is>
          <t>시몬느글로벌벤처일반사모투자신탁제1호(혼합형)</t>
        </is>
      </c>
      <c r="C556" t="inlineStr">
        <is>
          <t>수익증권_0121</t>
        </is>
      </c>
      <c r="D556" t="inlineStr">
        <is>
          <t>주식</t>
        </is>
      </c>
      <c r="E556" t="inlineStr">
        <is>
          <t>Wavemaker Pacific 1 Pte. Ltd</t>
        </is>
      </c>
      <c r="F556" t="inlineStr">
        <is>
          <t>GIZTIX Pte. Ltd.</t>
        </is>
      </c>
      <c r="G556" t="inlineStr">
        <is>
          <t>주식</t>
        </is>
      </c>
      <c r="H556" t="inlineStr">
        <is>
          <t>GIZTIX Pte. Ltd.</t>
        </is>
      </c>
      <c r="I556" t="inlineStr">
        <is>
          <t>USD</t>
        </is>
      </c>
      <c r="J556" t="n">
        <v>80982432.73859049</v>
      </c>
    </row>
    <row r="557">
      <c r="A557" t="n">
        <v>200000758</v>
      </c>
      <c r="B557" t="inlineStr">
        <is>
          <t>시몬느글로벌벤처일반사모투자신탁제1호(혼합형)</t>
        </is>
      </c>
      <c r="C557" t="inlineStr">
        <is>
          <t>수익증권_0121</t>
        </is>
      </c>
      <c r="D557" t="inlineStr">
        <is>
          <t>주식</t>
        </is>
      </c>
      <c r="E557" t="inlineStr">
        <is>
          <t>STRONG SEED FUND II L.P.</t>
        </is>
      </c>
      <c r="F557" t="inlineStr">
        <is>
          <t>GTR</t>
        </is>
      </c>
      <c r="G557" t="inlineStr">
        <is>
          <t>주식</t>
        </is>
      </c>
      <c r="H557" t="inlineStr">
        <is>
          <t>GTR</t>
        </is>
      </c>
      <c r="I557" t="inlineStr">
        <is>
          <t>USD</t>
        </is>
      </c>
      <c r="J557" t="n">
        <v>57562475.97476117</v>
      </c>
    </row>
    <row r="558">
      <c r="A558" t="n">
        <v>200000758</v>
      </c>
      <c r="B558" t="inlineStr">
        <is>
          <t>시몬느글로벌벤처일반사모투자신탁제1호(혼합형)</t>
        </is>
      </c>
      <c r="C558" t="inlineStr">
        <is>
          <t>수익증권_0121</t>
        </is>
      </c>
      <c r="D558" t="inlineStr">
        <is>
          <t>주식</t>
        </is>
      </c>
      <c r="E558" t="inlineStr">
        <is>
          <t>Golden Gate Ventures Fund II. LP</t>
        </is>
      </c>
      <c r="F558" t="inlineStr">
        <is>
          <t>Gadjian</t>
        </is>
      </c>
      <c r="G558" t="inlineStr">
        <is>
          <t>주식</t>
        </is>
      </c>
      <c r="H558" t="inlineStr">
        <is>
          <t>Gadjian</t>
        </is>
      </c>
      <c r="I558" t="inlineStr">
        <is>
          <t>USD</t>
        </is>
      </c>
      <c r="J558" t="n">
        <v>48998298.41768356</v>
      </c>
    </row>
    <row r="559">
      <c r="A559" t="n">
        <v>200000758</v>
      </c>
      <c r="B559" t="inlineStr">
        <is>
          <t>시몬느글로벌벤처일반사모투자신탁제1호(혼합형)</t>
        </is>
      </c>
      <c r="C559" t="inlineStr">
        <is>
          <t>수익증권_0121</t>
        </is>
      </c>
      <c r="D559" t="inlineStr">
        <is>
          <t>주식</t>
        </is>
      </c>
      <c r="E559" t="inlineStr">
        <is>
          <t>STRONG SEED FUND II L.P.</t>
        </is>
      </c>
      <c r="F559" t="inlineStr">
        <is>
          <t>Ggtics (LOL Doctor)</t>
        </is>
      </c>
      <c r="G559" t="inlineStr">
        <is>
          <t>주식</t>
        </is>
      </c>
      <c r="H559" t="inlineStr">
        <is>
          <t>Ggtics (LOL Doctor)</t>
        </is>
      </c>
      <c r="I559" t="inlineStr">
        <is>
          <t>USD</t>
        </is>
      </c>
      <c r="J559" t="n">
        <v>5213826.629625693</v>
      </c>
    </row>
    <row r="560">
      <c r="A560" t="n">
        <v>200000758</v>
      </c>
      <c r="B560" t="inlineStr">
        <is>
          <t>시몬느글로벌벤처일반사모투자신탁제1호(혼합형)</t>
        </is>
      </c>
      <c r="C560" t="inlineStr">
        <is>
          <t>수익증권_0121</t>
        </is>
      </c>
      <c r="D560" t="inlineStr">
        <is>
          <t>주식</t>
        </is>
      </c>
      <c r="E560" t="inlineStr">
        <is>
          <t>STRONG SEED FUND II L.P.</t>
        </is>
      </c>
      <c r="F560" t="inlineStr">
        <is>
          <t>Glance</t>
        </is>
      </c>
      <c r="G560" t="inlineStr">
        <is>
          <t>주식</t>
        </is>
      </c>
      <c r="H560" t="inlineStr">
        <is>
          <t>Glance</t>
        </is>
      </c>
      <c r="I560" t="inlineStr">
        <is>
          <t>USD</t>
        </is>
      </c>
      <c r="J560" t="n">
        <v>10772892.78813223</v>
      </c>
    </row>
    <row r="561">
      <c r="A561" t="n">
        <v>200000758</v>
      </c>
      <c r="B561" t="inlineStr">
        <is>
          <t>시몬느글로벌벤처일반사모투자신탁제1호(혼합형)</t>
        </is>
      </c>
      <c r="C561" t="inlineStr">
        <is>
          <t>수익증권_0121</t>
        </is>
      </c>
      <c r="D561" t="inlineStr">
        <is>
          <t>주식</t>
        </is>
      </c>
      <c r="E561" t="inlineStr">
        <is>
          <t>Wavemaker Pacific 1 Pte. Ltd</t>
        </is>
      </c>
      <c r="F561" t="inlineStr">
        <is>
          <t>Glints Intern Pte. Ltd.</t>
        </is>
      </c>
      <c r="G561" t="inlineStr">
        <is>
          <t>주식</t>
        </is>
      </c>
      <c r="H561" t="inlineStr">
        <is>
          <t>Glints Intern Pte. Ltd.</t>
        </is>
      </c>
      <c r="I561" t="inlineStr">
        <is>
          <t>USD</t>
        </is>
      </c>
      <c r="J561" t="n">
        <v>204500273.0820494</v>
      </c>
    </row>
    <row r="562">
      <c r="A562" t="n">
        <v>200000758</v>
      </c>
      <c r="B562" t="inlineStr">
        <is>
          <t>시몬느글로벌벤처일반사모투자신탁제1호(혼합형)</t>
        </is>
      </c>
      <c r="C562" t="inlineStr">
        <is>
          <t>수익증권_0121</t>
        </is>
      </c>
      <c r="D562" t="inlineStr">
        <is>
          <t>주식</t>
        </is>
      </c>
      <c r="E562" t="inlineStr">
        <is>
          <t>Wavemaker Pacific 1 Pte. Ltd</t>
        </is>
      </c>
      <c r="F562" t="inlineStr">
        <is>
          <t>Glissade Dental Pte. Ltd.</t>
        </is>
      </c>
      <c r="G562" t="inlineStr">
        <is>
          <t>주식</t>
        </is>
      </c>
      <c r="H562" t="inlineStr">
        <is>
          <t>Glissade Dental Pte. Ltd.</t>
        </is>
      </c>
      <c r="I562" t="inlineStr">
        <is>
          <t>USD</t>
        </is>
      </c>
      <c r="J562" t="n">
        <v>6886415.880304669</v>
      </c>
    </row>
    <row r="563">
      <c r="A563" t="n">
        <v>200000758</v>
      </c>
      <c r="B563" t="inlineStr">
        <is>
          <t>시몬느글로벌벤처일반사모투자신탁제1호(혼합형)</t>
        </is>
      </c>
      <c r="C563" t="inlineStr">
        <is>
          <t>수익증권_0121</t>
        </is>
      </c>
      <c r="D563" t="inlineStr">
        <is>
          <t>주식</t>
        </is>
      </c>
      <c r="E563" t="inlineStr">
        <is>
          <t>Golden Gate Ventures Fund II. LP</t>
        </is>
      </c>
      <c r="F563" t="inlineStr">
        <is>
          <t>GoTo (Ruma)</t>
        </is>
      </c>
      <c r="G563" t="inlineStr">
        <is>
          <t>주식</t>
        </is>
      </c>
      <c r="H563" t="inlineStr">
        <is>
          <t>GoTo (Ruma)</t>
        </is>
      </c>
      <c r="I563" t="inlineStr">
        <is>
          <t>USD</t>
        </is>
      </c>
      <c r="J563" t="n">
        <v>566716168.4913211</v>
      </c>
    </row>
    <row r="564">
      <c r="A564" t="n">
        <v>200000758</v>
      </c>
      <c r="B564" t="inlineStr">
        <is>
          <t>시몬느글로벌벤처일반사모투자신탁제1호(혼합형)</t>
        </is>
      </c>
      <c r="C564" t="inlineStr">
        <is>
          <t>수익증권_0121</t>
        </is>
      </c>
      <c r="D564" t="inlineStr">
        <is>
          <t>주식</t>
        </is>
      </c>
      <c r="E564" t="inlineStr">
        <is>
          <t>Golden Gate Ventures K9 L.P.</t>
        </is>
      </c>
      <c r="F564" t="inlineStr">
        <is>
          <t>Goplay</t>
        </is>
      </c>
      <c r="G564" t="inlineStr">
        <is>
          <t>주식</t>
        </is>
      </c>
      <c r="H564" t="inlineStr">
        <is>
          <t>Goplay</t>
        </is>
      </c>
      <c r="I564" t="inlineStr">
        <is>
          <t>USD</t>
        </is>
      </c>
      <c r="J564" t="n">
        <v>269990371.3152341</v>
      </c>
    </row>
    <row r="565">
      <c r="A565" t="n">
        <v>200000758</v>
      </c>
      <c r="B565" t="inlineStr">
        <is>
          <t>시몬느글로벌벤처일반사모투자신탁제1호(혼합형)</t>
        </is>
      </c>
      <c r="C565" t="inlineStr">
        <is>
          <t>수익증권_0121</t>
        </is>
      </c>
      <c r="D565" t="inlineStr">
        <is>
          <t>주식</t>
        </is>
      </c>
      <c r="E565" t="inlineStr">
        <is>
          <t>Golden Gate Ventures Fund II. LP</t>
        </is>
      </c>
      <c r="F565" t="inlineStr">
        <is>
          <t>Grana</t>
        </is>
      </c>
      <c r="G565" t="inlineStr">
        <is>
          <t>주식</t>
        </is>
      </c>
      <c r="H565" t="inlineStr">
        <is>
          <t>Grana</t>
        </is>
      </c>
      <c r="I565" t="inlineStr">
        <is>
          <t>USD</t>
        </is>
      </c>
      <c r="J565" t="n">
        <v>55469771.79360402</v>
      </c>
    </row>
    <row r="566">
      <c r="A566" t="n">
        <v>200000758</v>
      </c>
      <c r="B566" t="inlineStr">
        <is>
          <t>시몬느글로벌벤처일반사모투자신탁제1호(혼합형)</t>
        </is>
      </c>
      <c r="C566" t="inlineStr">
        <is>
          <t>수익증권_0121</t>
        </is>
      </c>
      <c r="D566" t="inlineStr">
        <is>
          <t>주식</t>
        </is>
      </c>
      <c r="E566" t="inlineStr">
        <is>
          <t>Golden Gate Ventures K9 L.P.</t>
        </is>
      </c>
      <c r="F566" t="inlineStr">
        <is>
          <t>Hannah</t>
        </is>
      </c>
      <c r="G566" t="inlineStr">
        <is>
          <t>주식</t>
        </is>
      </c>
      <c r="H566" t="inlineStr">
        <is>
          <t>Hannah</t>
        </is>
      </c>
      <c r="I566" t="inlineStr">
        <is>
          <t>USD</t>
        </is>
      </c>
      <c r="J566" t="n">
        <v>115564060.4493237</v>
      </c>
    </row>
    <row r="567">
      <c r="A567" t="n">
        <v>200000758</v>
      </c>
      <c r="B567" t="inlineStr">
        <is>
          <t>시몬느글로벌벤처일반사모투자신탁제1호(혼합형)</t>
        </is>
      </c>
      <c r="C567" t="inlineStr">
        <is>
          <t>수익증권_0121</t>
        </is>
      </c>
      <c r="D567" t="inlineStr">
        <is>
          <t>주식</t>
        </is>
      </c>
      <c r="E567" t="inlineStr">
        <is>
          <t>Wavemaker Pacific 1 Pte. Ltd</t>
        </is>
      </c>
      <c r="F567" t="inlineStr">
        <is>
          <t>Hardskills Pte. Ltd.</t>
        </is>
      </c>
      <c r="G567" t="inlineStr">
        <is>
          <t>주식</t>
        </is>
      </c>
      <c r="H567" t="inlineStr">
        <is>
          <t>Hardskills Pte. Ltd.</t>
        </is>
      </c>
      <c r="I567" t="inlineStr">
        <is>
          <t>USD</t>
        </is>
      </c>
      <c r="J567" t="n">
        <v>3443207.940152335</v>
      </c>
    </row>
    <row r="568">
      <c r="A568" t="n">
        <v>200000758</v>
      </c>
      <c r="B568" t="inlineStr">
        <is>
          <t>시몬느글로벌벤처일반사모투자신탁제1호(혼합형)</t>
        </is>
      </c>
      <c r="C568" t="inlineStr">
        <is>
          <t>수익증권_0121</t>
        </is>
      </c>
      <c r="D568" t="inlineStr">
        <is>
          <t>주식</t>
        </is>
      </c>
      <c r="E568" t="inlineStr">
        <is>
          <t>Vertex Ventures SEA III L.P.</t>
        </is>
      </c>
      <c r="F568" t="inlineStr">
        <is>
          <t>Hertzwell Pte Ltd</t>
        </is>
      </c>
      <c r="G568" t="inlineStr">
        <is>
          <t>주식</t>
        </is>
      </c>
      <c r="H568" t="inlineStr">
        <is>
          <t>Hertzwell Pte Ltd</t>
        </is>
      </c>
      <c r="I568" t="inlineStr">
        <is>
          <t>USD</t>
        </is>
      </c>
      <c r="J568" t="n">
        <v>88297791.90695678</v>
      </c>
    </row>
    <row r="569">
      <c r="A569" t="n">
        <v>200000758</v>
      </c>
      <c r="B569" t="inlineStr">
        <is>
          <t>시몬느글로벌벤처일반사모투자신탁제1호(혼합형)</t>
        </is>
      </c>
      <c r="C569" t="inlineStr">
        <is>
          <t>수익증권_0121</t>
        </is>
      </c>
      <c r="D569" t="inlineStr">
        <is>
          <t>주식</t>
        </is>
      </c>
      <c r="E569" t="inlineStr">
        <is>
          <t>White Star Capital II Guernsey LP</t>
        </is>
      </c>
      <c r="F569" t="inlineStr">
        <is>
          <t>Himedi</t>
        </is>
      </c>
      <c r="G569" t="inlineStr">
        <is>
          <t>주식</t>
        </is>
      </c>
      <c r="H569" t="inlineStr">
        <is>
          <t>Himedi</t>
        </is>
      </c>
      <c r="I569" t="inlineStr">
        <is>
          <t>USD</t>
        </is>
      </c>
      <c r="J569" t="n">
        <v>61408866.60044698</v>
      </c>
    </row>
    <row r="570">
      <c r="A570" t="n">
        <v>200000758</v>
      </c>
      <c r="B570" t="inlineStr">
        <is>
          <t>시몬느글로벌벤처일반사모투자신탁제1호(혼합형)</t>
        </is>
      </c>
      <c r="C570" t="inlineStr">
        <is>
          <t>수익증권_0121</t>
        </is>
      </c>
      <c r="D570" t="inlineStr">
        <is>
          <t>주식</t>
        </is>
      </c>
      <c r="E570" t="inlineStr">
        <is>
          <t>Golden Gate Ventures Fund II. LP</t>
        </is>
      </c>
      <c r="F570" t="inlineStr">
        <is>
          <t>Hipvan</t>
        </is>
      </c>
      <c r="G570" t="inlineStr">
        <is>
          <t>주식</t>
        </is>
      </c>
      <c r="H570" t="inlineStr">
        <is>
          <t>Hipvan</t>
        </is>
      </c>
      <c r="I570" t="inlineStr">
        <is>
          <t>USD</t>
        </is>
      </c>
      <c r="J570" t="n">
        <v>375345455.8033873</v>
      </c>
    </row>
    <row r="571">
      <c r="A571" t="n">
        <v>200000758</v>
      </c>
      <c r="B571" t="inlineStr">
        <is>
          <t>시몬느글로벌벤처일반사모투자신탁제1호(혼합형)</t>
        </is>
      </c>
      <c r="C571" t="inlineStr">
        <is>
          <t>수익증권_0121</t>
        </is>
      </c>
      <c r="D571" t="inlineStr">
        <is>
          <t>주식</t>
        </is>
      </c>
      <c r="E571" t="inlineStr">
        <is>
          <t>Golden Gate Ventures Fund II. LP</t>
        </is>
      </c>
      <c r="F571" t="inlineStr">
        <is>
          <t>Homage</t>
        </is>
      </c>
      <c r="G571" t="inlineStr">
        <is>
          <t>주식</t>
        </is>
      </c>
      <c r="H571" t="inlineStr">
        <is>
          <t>Homage</t>
        </is>
      </c>
      <c r="I571" t="inlineStr">
        <is>
          <t>USD</t>
        </is>
      </c>
      <c r="J571" t="n">
        <v>216332109.9950557</v>
      </c>
    </row>
    <row r="572">
      <c r="A572" t="n">
        <v>200000758</v>
      </c>
      <c r="B572" t="inlineStr">
        <is>
          <t>시몬느글로벌벤처일반사모투자신탁제1호(혼합형)</t>
        </is>
      </c>
      <c r="C572" t="inlineStr">
        <is>
          <t>수익증권_0121</t>
        </is>
      </c>
      <c r="D572" t="inlineStr">
        <is>
          <t>주식</t>
        </is>
      </c>
      <c r="E572" t="inlineStr">
        <is>
          <t>Wavemaker Pacific 1 Pte. Ltd</t>
        </is>
      </c>
      <c r="F572" t="inlineStr">
        <is>
          <t xml:space="preserve">Igloohome, Inc. </t>
        </is>
      </c>
      <c r="G572" t="inlineStr">
        <is>
          <t>주식</t>
        </is>
      </c>
      <c r="H572" t="inlineStr">
        <is>
          <t xml:space="preserve">Igloohome, Inc. </t>
        </is>
      </c>
      <c r="I572" t="inlineStr">
        <is>
          <t>USD</t>
        </is>
      </c>
      <c r="J572" t="n">
        <v>361659191.5533564</v>
      </c>
    </row>
    <row r="573">
      <c r="A573" t="n">
        <v>200000758</v>
      </c>
      <c r="B573" t="inlineStr">
        <is>
          <t>시몬느글로벌벤처일반사모투자신탁제1호(혼합형)</t>
        </is>
      </c>
      <c r="C573" t="inlineStr">
        <is>
          <t>수익증권_0121</t>
        </is>
      </c>
      <c r="D573" t="inlineStr">
        <is>
          <t>주식</t>
        </is>
      </c>
      <c r="E573" t="inlineStr">
        <is>
          <t>Fintech Collective Fund II L.P</t>
        </is>
      </c>
      <c r="F573" t="inlineStr">
        <is>
          <t>Immo Investment Technologies Sarl</t>
        </is>
      </c>
      <c r="G573" t="inlineStr">
        <is>
          <t>주식</t>
        </is>
      </c>
      <c r="H573" t="inlineStr">
        <is>
          <t>Immo Investment Technologies Sarl</t>
        </is>
      </c>
      <c r="I573" t="inlineStr">
        <is>
          <t>USD</t>
        </is>
      </c>
      <c r="J573" t="n">
        <v>3903288783.201818</v>
      </c>
    </row>
    <row r="574">
      <c r="A574" t="n">
        <v>200000758</v>
      </c>
      <c r="B574" t="inlineStr">
        <is>
          <t>시몬느글로벌벤처일반사모투자신탁제1호(혼합형)</t>
        </is>
      </c>
      <c r="C574" t="inlineStr">
        <is>
          <t>수익증권_0121</t>
        </is>
      </c>
      <c r="D574" t="inlineStr">
        <is>
          <t>주식</t>
        </is>
      </c>
      <c r="E574" t="inlineStr">
        <is>
          <t>Golden Gate Ventures Fund II. LP</t>
        </is>
      </c>
      <c r="F574" t="inlineStr">
        <is>
          <t>Indotrading</t>
        </is>
      </c>
      <c r="G574" t="inlineStr">
        <is>
          <t>주식</t>
        </is>
      </c>
      <c r="H574" t="inlineStr">
        <is>
          <t>Indotrading</t>
        </is>
      </c>
      <c r="I574" t="inlineStr">
        <is>
          <t>USD</t>
        </is>
      </c>
      <c r="J574" t="n">
        <v>23112404.91400169</v>
      </c>
    </row>
    <row r="575">
      <c r="A575" t="n">
        <v>200000758</v>
      </c>
      <c r="B575" t="inlineStr">
        <is>
          <t>시몬느글로벌벤처일반사모투자신탁제1호(혼합형)</t>
        </is>
      </c>
      <c r="C575" t="inlineStr">
        <is>
          <t>수익증권_0121</t>
        </is>
      </c>
      <c r="D575" t="inlineStr">
        <is>
          <t>주식</t>
        </is>
      </c>
      <c r="E575" t="inlineStr">
        <is>
          <t>Golden Gate Ventures K9 L.P.</t>
        </is>
      </c>
      <c r="F575" t="inlineStr">
        <is>
          <t>Inspigo</t>
        </is>
      </c>
      <c r="G575" t="inlineStr">
        <is>
          <t>주식</t>
        </is>
      </c>
      <c r="H575" t="inlineStr">
        <is>
          <t>Inspigo</t>
        </is>
      </c>
      <c r="I575" t="inlineStr">
        <is>
          <t>USD</t>
        </is>
      </c>
      <c r="J575" t="n">
        <v>99201007.64233981</v>
      </c>
    </row>
    <row r="576">
      <c r="A576" t="n">
        <v>200000758</v>
      </c>
      <c r="B576" t="inlineStr">
        <is>
          <t>시몬느글로벌벤처일반사모투자신탁제1호(혼합형)</t>
        </is>
      </c>
      <c r="C576" t="inlineStr">
        <is>
          <t>수익증권_0121</t>
        </is>
      </c>
      <c r="D576" t="inlineStr">
        <is>
          <t>주식</t>
        </is>
      </c>
      <c r="E576" t="inlineStr">
        <is>
          <t>Vertex Ventures SEA III L.P.</t>
        </is>
      </c>
      <c r="F576" t="inlineStr">
        <is>
          <t>Janio</t>
        </is>
      </c>
      <c r="G576" t="inlineStr">
        <is>
          <t>주식</t>
        </is>
      </c>
      <c r="H576" t="inlineStr">
        <is>
          <t>Janio</t>
        </is>
      </c>
      <c r="I576" t="inlineStr">
        <is>
          <t>USD</t>
        </is>
      </c>
      <c r="J576" t="n">
        <v>1089298252.828191</v>
      </c>
    </row>
    <row r="577">
      <c r="A577" t="n">
        <v>200000758</v>
      </c>
      <c r="B577" t="inlineStr">
        <is>
          <t>시몬느글로벌벤처일반사모투자신탁제1호(혼합형)</t>
        </is>
      </c>
      <c r="C577" t="inlineStr">
        <is>
          <t>수익증권_0121</t>
        </is>
      </c>
      <c r="D577" t="inlineStr">
        <is>
          <t>주식</t>
        </is>
      </c>
      <c r="E577" t="inlineStr">
        <is>
          <t>STRONG SEED FUND II L.P.</t>
        </is>
      </c>
      <c r="F577" t="inlineStr">
        <is>
          <t>Jober</t>
        </is>
      </c>
      <c r="G577" t="inlineStr">
        <is>
          <t>주식</t>
        </is>
      </c>
      <c r="H577" t="inlineStr">
        <is>
          <t>Jober</t>
        </is>
      </c>
      <c r="I577" t="inlineStr">
        <is>
          <t>USD</t>
        </is>
      </c>
      <c r="J577" t="n">
        <v>48431137.85606615</v>
      </c>
    </row>
    <row r="578">
      <c r="A578" t="n">
        <v>200000758</v>
      </c>
      <c r="B578" t="inlineStr">
        <is>
          <t>시몬느글로벌벤처일반사모투자신탁제1호(혼합형)</t>
        </is>
      </c>
      <c r="C578" t="inlineStr">
        <is>
          <t>수익증권_0121</t>
        </is>
      </c>
      <c r="D578" t="inlineStr">
        <is>
          <t>주식</t>
        </is>
      </c>
      <c r="E578" t="inlineStr">
        <is>
          <t>Golden Gate Ventures Fund II. LP</t>
        </is>
      </c>
      <c r="F578" t="inlineStr">
        <is>
          <t>Jojonomic</t>
        </is>
      </c>
      <c r="G578" t="inlineStr">
        <is>
          <t>주식</t>
        </is>
      </c>
      <c r="H578" t="inlineStr">
        <is>
          <t>Jojonomic</t>
        </is>
      </c>
      <c r="I578" t="inlineStr">
        <is>
          <t>USD</t>
        </is>
      </c>
      <c r="J578" t="n">
        <v>4622480.982800337</v>
      </c>
    </row>
    <row r="579">
      <c r="A579" t="n">
        <v>200000758</v>
      </c>
      <c r="B579" t="inlineStr">
        <is>
          <t>시몬느글로벌벤처일반사모투자신탁제1호(혼합형)</t>
        </is>
      </c>
      <c r="C579" t="inlineStr">
        <is>
          <t>수익증권_0121</t>
        </is>
      </c>
      <c r="D579" t="inlineStr">
        <is>
          <t>주식</t>
        </is>
      </c>
      <c r="E579" t="inlineStr">
        <is>
          <t>STRONG SEED FUND II L.P.</t>
        </is>
      </c>
      <c r="F579" t="inlineStr">
        <is>
          <t>Jubilee, Inc.</t>
        </is>
      </c>
      <c r="G579" t="inlineStr">
        <is>
          <t>주식</t>
        </is>
      </c>
      <c r="H579" t="inlineStr">
        <is>
          <t>Jubilee, Inc.</t>
        </is>
      </c>
      <c r="I579" t="inlineStr">
        <is>
          <t>USD</t>
        </is>
      </c>
      <c r="J579" t="n">
        <v>66455812.92578829</v>
      </c>
    </row>
    <row r="580">
      <c r="A580" t="n">
        <v>200000758</v>
      </c>
      <c r="B580" t="inlineStr">
        <is>
          <t>시몬느글로벌벤처일반사모투자신탁제1호(혼합형)</t>
        </is>
      </c>
      <c r="C580" t="inlineStr">
        <is>
          <t>수익증권_0121</t>
        </is>
      </c>
      <c r="D580" t="inlineStr">
        <is>
          <t>주식</t>
        </is>
      </c>
      <c r="E580" t="inlineStr">
        <is>
          <t>STRONG SEED FUND II L.P.</t>
        </is>
      </c>
      <c r="F580" t="inlineStr">
        <is>
          <t>KBREWS LLC</t>
        </is>
      </c>
      <c r="G580" t="inlineStr">
        <is>
          <t>주식</t>
        </is>
      </c>
      <c r="H580" t="inlineStr">
        <is>
          <t>KBREWS LLC</t>
        </is>
      </c>
      <c r="I580" t="inlineStr">
        <is>
          <t>USD</t>
        </is>
      </c>
      <c r="J580" t="n">
        <v>45626242.71570371</v>
      </c>
    </row>
    <row r="581">
      <c r="A581" t="n">
        <v>200000758</v>
      </c>
      <c r="B581" t="inlineStr">
        <is>
          <t>시몬느글로벌벤처일반사모투자신탁제1호(혼합형)</t>
        </is>
      </c>
      <c r="C581" t="inlineStr">
        <is>
          <t>수익증권_0121</t>
        </is>
      </c>
      <c r="D581" t="inlineStr">
        <is>
          <t>주식</t>
        </is>
      </c>
      <c r="E581" t="inlineStr">
        <is>
          <t>Anthemis Venture Fund I LP</t>
        </is>
      </c>
      <c r="F581" t="inlineStr">
        <is>
          <t>Kindred Holdings, Inc</t>
        </is>
      </c>
      <c r="G581" t="inlineStr">
        <is>
          <t>주식</t>
        </is>
      </c>
      <c r="H581" t="inlineStr">
        <is>
          <t>Kindred Holdings, Inc</t>
        </is>
      </c>
      <c r="I581" t="inlineStr">
        <is>
          <t>USD</t>
        </is>
      </c>
      <c r="J581" t="n">
        <v>98050596.97462174</v>
      </c>
    </row>
    <row r="582">
      <c r="A582" t="n">
        <v>200000758</v>
      </c>
      <c r="B582" t="inlineStr">
        <is>
          <t>시몬느글로벌벤처일반사모투자신탁제1호(혼합형)</t>
        </is>
      </c>
      <c r="C582" t="inlineStr">
        <is>
          <t>수익증권_0121</t>
        </is>
      </c>
      <c r="D582" t="inlineStr">
        <is>
          <t>주식</t>
        </is>
      </c>
      <c r="E582" t="inlineStr">
        <is>
          <t>Vertex Ventures SEA III L.P.</t>
        </is>
      </c>
      <c r="F582" t="inlineStr">
        <is>
          <t>Kissht(OneEMI)</t>
        </is>
      </c>
      <c r="G582" t="inlineStr">
        <is>
          <t>주식</t>
        </is>
      </c>
      <c r="H582" t="inlineStr">
        <is>
          <t>Kissht(OneEMI)</t>
        </is>
      </c>
      <c r="I582" t="inlineStr">
        <is>
          <t>USD</t>
        </is>
      </c>
      <c r="J582" t="n">
        <v>1552098237.661086</v>
      </c>
    </row>
    <row r="583">
      <c r="A583" t="n">
        <v>200000758</v>
      </c>
      <c r="B583" t="inlineStr">
        <is>
          <t>시몬느글로벌벤처일반사모투자신탁제1호(혼합형)</t>
        </is>
      </c>
      <c r="C583" t="inlineStr">
        <is>
          <t>수익증권_0121</t>
        </is>
      </c>
      <c r="D583" t="inlineStr">
        <is>
          <t>주식</t>
        </is>
      </c>
      <c r="E583" t="inlineStr">
        <is>
          <t>Golden Gate Ventures K9 L.P.</t>
        </is>
      </c>
      <c r="F583" t="inlineStr">
        <is>
          <t>Koobits</t>
        </is>
      </c>
      <c r="G583" t="inlineStr">
        <is>
          <t>주식</t>
        </is>
      </c>
      <c r="H583" t="inlineStr">
        <is>
          <t>Koobits</t>
        </is>
      </c>
      <c r="I583" t="inlineStr">
        <is>
          <t>USD</t>
        </is>
      </c>
      <c r="J583" t="n">
        <v>142154021.2606725</v>
      </c>
    </row>
    <row r="584">
      <c r="A584" t="n">
        <v>200000758</v>
      </c>
      <c r="B584" t="inlineStr">
        <is>
          <t>시몬느글로벌벤처일반사모투자신탁제1호(혼합형)</t>
        </is>
      </c>
      <c r="C584" t="inlineStr">
        <is>
          <t>수익증권_0121</t>
        </is>
      </c>
      <c r="D584" t="inlineStr">
        <is>
          <t>주식</t>
        </is>
      </c>
      <c r="E584" t="inlineStr">
        <is>
          <t>STRONG SEED FUND II L.P.</t>
        </is>
      </c>
      <c r="F584" t="inlineStr">
        <is>
          <t>Korbit, Inc.</t>
        </is>
      </c>
      <c r="G584" t="inlineStr">
        <is>
          <t>주식</t>
        </is>
      </c>
      <c r="H584" t="inlineStr">
        <is>
          <t>Korbit, Inc.</t>
        </is>
      </c>
      <c r="I584" t="inlineStr">
        <is>
          <t>USD</t>
        </is>
      </c>
      <c r="J584" t="n">
        <v>173528397.1119444</v>
      </c>
    </row>
    <row r="585">
      <c r="A585" t="n">
        <v>200000758</v>
      </c>
      <c r="B585" t="inlineStr">
        <is>
          <t>시몬느글로벌벤처일반사모투자신탁제1호(혼합형)</t>
        </is>
      </c>
      <c r="C585" t="inlineStr">
        <is>
          <t>수익증권_0121</t>
        </is>
      </c>
      <c r="D585" t="inlineStr">
        <is>
          <t>주식</t>
        </is>
      </c>
      <c r="E585" t="inlineStr">
        <is>
          <t>Wavemaker Pacific 1 Pte. Ltd</t>
        </is>
      </c>
      <c r="F585" t="inlineStr">
        <is>
          <t>Krasia Plus Pte. Ltd.</t>
        </is>
      </c>
      <c r="G585" t="inlineStr">
        <is>
          <t>주식</t>
        </is>
      </c>
      <c r="H585" t="inlineStr">
        <is>
          <t>Krasia Plus Pte. Ltd.</t>
        </is>
      </c>
      <c r="I585" t="inlineStr">
        <is>
          <t>USD</t>
        </is>
      </c>
      <c r="J585" t="n">
        <v>8321930.589049459</v>
      </c>
    </row>
    <row r="586">
      <c r="A586" t="n">
        <v>200000758</v>
      </c>
      <c r="B586" t="inlineStr">
        <is>
          <t>시몬느글로벌벤처일반사모투자신탁제1호(혼합형)</t>
        </is>
      </c>
      <c r="C586" t="inlineStr">
        <is>
          <t>수익증권_0121</t>
        </is>
      </c>
      <c r="D586" t="inlineStr">
        <is>
          <t>주식</t>
        </is>
      </c>
      <c r="E586" t="inlineStr">
        <is>
          <t>Vertex Ventures SEA III L.P.</t>
        </is>
      </c>
      <c r="F586" t="inlineStr">
        <is>
          <t>KuKuFM</t>
        </is>
      </c>
      <c r="G586" t="inlineStr">
        <is>
          <t>주식</t>
        </is>
      </c>
      <c r="H586" t="inlineStr">
        <is>
          <t>KuKuFM</t>
        </is>
      </c>
      <c r="I586" t="inlineStr">
        <is>
          <t>USD</t>
        </is>
      </c>
      <c r="J586" t="n">
        <v>1671137630.187647</v>
      </c>
    </row>
    <row r="587">
      <c r="A587" t="n">
        <v>200000758</v>
      </c>
      <c r="B587" t="inlineStr">
        <is>
          <t>시몬느글로벌벤처일반사모투자신탁제1호(혼합형)</t>
        </is>
      </c>
      <c r="C587" t="inlineStr">
        <is>
          <t>수익증권_0121</t>
        </is>
      </c>
      <c r="D587" t="inlineStr">
        <is>
          <t>주식</t>
        </is>
      </c>
      <c r="E587" t="inlineStr">
        <is>
          <t>Anthemis Venture Fund I LP</t>
        </is>
      </c>
      <c r="F587" t="inlineStr">
        <is>
          <t>KwH Analytics</t>
        </is>
      </c>
      <c r="G587" t="inlineStr">
        <is>
          <t>주식</t>
        </is>
      </c>
      <c r="H587" t="inlineStr">
        <is>
          <t>KwH Analytics</t>
        </is>
      </c>
      <c r="I587" t="inlineStr">
        <is>
          <t>USD</t>
        </is>
      </c>
      <c r="J587" t="n">
        <v>683369459.7894386</v>
      </c>
    </row>
    <row r="588">
      <c r="A588" t="n">
        <v>200000758</v>
      </c>
      <c r="B588" t="inlineStr">
        <is>
          <t>시몬느글로벌벤처일반사모투자신탁제1호(혼합형)</t>
        </is>
      </c>
      <c r="C588" t="inlineStr">
        <is>
          <t>수익증권_0121</t>
        </is>
      </c>
      <c r="D588" t="inlineStr">
        <is>
          <t>주식</t>
        </is>
      </c>
      <c r="E588" t="inlineStr">
        <is>
          <t>Golden Gate Ventures Fund II. LP</t>
        </is>
      </c>
      <c r="F588" t="inlineStr">
        <is>
          <t>Laku6</t>
        </is>
      </c>
      <c r="G588" t="inlineStr">
        <is>
          <t>주식</t>
        </is>
      </c>
      <c r="H588" t="inlineStr">
        <is>
          <t>Laku6</t>
        </is>
      </c>
      <c r="I588" t="inlineStr">
        <is>
          <t>USD</t>
        </is>
      </c>
      <c r="J588" t="n">
        <v>48073802.22112349</v>
      </c>
    </row>
    <row r="589">
      <c r="A589" t="n">
        <v>200000758</v>
      </c>
      <c r="B589" t="inlineStr">
        <is>
          <t>시몬느글로벌벤처일반사모투자신탁제1호(혼합형)</t>
        </is>
      </c>
      <c r="C589" t="inlineStr">
        <is>
          <t>수익증권_0121</t>
        </is>
      </c>
      <c r="D589" t="inlineStr">
        <is>
          <t>주식</t>
        </is>
      </c>
      <c r="E589" t="inlineStr">
        <is>
          <t>STRONG SEED FUND II L.P.</t>
        </is>
      </c>
      <c r="F589" t="inlineStr">
        <is>
          <t>LeadIQ</t>
        </is>
      </c>
      <c r="G589" t="inlineStr">
        <is>
          <t>주식</t>
        </is>
      </c>
      <c r="H589" t="inlineStr">
        <is>
          <t>LeadIQ</t>
        </is>
      </c>
      <c r="I589" t="inlineStr">
        <is>
          <t>USD</t>
        </is>
      </c>
      <c r="J589" t="n">
        <v>333893493.5698351</v>
      </c>
    </row>
    <row r="590">
      <c r="A590" t="n">
        <v>200000758</v>
      </c>
      <c r="B590" t="inlineStr">
        <is>
          <t>시몬느글로벌벤처일반사모투자신탁제1호(혼합형)</t>
        </is>
      </c>
      <c r="C590" t="inlineStr">
        <is>
          <t>수익증권_0121</t>
        </is>
      </c>
      <c r="D590" t="inlineStr">
        <is>
          <t>주식</t>
        </is>
      </c>
      <c r="E590" t="inlineStr">
        <is>
          <t>Golden Gate Ventures K9 L.P.</t>
        </is>
      </c>
      <c r="F590" t="inlineStr">
        <is>
          <t>Lifepack</t>
        </is>
      </c>
      <c r="G590" t="inlineStr">
        <is>
          <t>주식</t>
        </is>
      </c>
      <c r="H590" t="inlineStr">
        <is>
          <t>Lifepack</t>
        </is>
      </c>
      <c r="I590" t="inlineStr">
        <is>
          <t>USD</t>
        </is>
      </c>
      <c r="J590" t="n">
        <v>390667885.7667403</v>
      </c>
    </row>
    <row r="591">
      <c r="A591" t="n">
        <v>200000758</v>
      </c>
      <c r="B591" t="inlineStr">
        <is>
          <t>시몬느글로벌벤처일반사모투자신탁제1호(혼합형)</t>
        </is>
      </c>
      <c r="C591" t="inlineStr">
        <is>
          <t>수익증권_0121</t>
        </is>
      </c>
      <c r="D591" t="inlineStr">
        <is>
          <t>주식</t>
        </is>
      </c>
      <c r="E591" t="inlineStr">
        <is>
          <t>Golden Gate Ventures K9 L.P.</t>
        </is>
      </c>
      <c r="F591" t="inlineStr">
        <is>
          <t>Lomotif</t>
        </is>
      </c>
      <c r="G591" t="inlineStr">
        <is>
          <t>주식</t>
        </is>
      </c>
      <c r="H591" t="inlineStr">
        <is>
          <t>Lomotif</t>
        </is>
      </c>
      <c r="I591" t="inlineStr">
        <is>
          <t>USD</t>
        </is>
      </c>
      <c r="J591" t="n">
        <v>1144391005.688436</v>
      </c>
    </row>
    <row r="592">
      <c r="A592" t="n">
        <v>200000758</v>
      </c>
      <c r="B592" t="inlineStr">
        <is>
          <t>시몬느글로벌벤처일반사모투자신탁제1호(혼합형)</t>
        </is>
      </c>
      <c r="C592" t="inlineStr">
        <is>
          <t>수익증권_0121</t>
        </is>
      </c>
      <c r="D592" t="inlineStr">
        <is>
          <t>주식</t>
        </is>
      </c>
      <c r="E592" t="inlineStr">
        <is>
          <t>Golden Gate Ventures K9 L.P.</t>
        </is>
      </c>
      <c r="F592" t="inlineStr">
        <is>
          <t>Lookal(Visapp)</t>
        </is>
      </c>
      <c r="G592" t="inlineStr">
        <is>
          <t>주식</t>
        </is>
      </c>
      <c r="H592" t="inlineStr">
        <is>
          <t>Lookal(Visapp)</t>
        </is>
      </c>
      <c r="I592" t="inlineStr">
        <is>
          <t>USD</t>
        </is>
      </c>
      <c r="J592" t="n">
        <v>1022690.800436493</v>
      </c>
    </row>
    <row r="593">
      <c r="A593" t="n">
        <v>200000758</v>
      </c>
      <c r="B593" t="inlineStr">
        <is>
          <t>시몬느글로벌벤처일반사모투자신탁제1호(혼합형)</t>
        </is>
      </c>
      <c r="C593" t="inlineStr">
        <is>
          <t>수익증권_0121</t>
        </is>
      </c>
      <c r="D593" t="inlineStr">
        <is>
          <t>주식</t>
        </is>
      </c>
      <c r="E593" t="inlineStr">
        <is>
          <t>STRONG SEED FUND II L.P.</t>
        </is>
      </c>
      <c r="F593" t="inlineStr">
        <is>
          <t>Loplat</t>
        </is>
      </c>
      <c r="G593" t="inlineStr">
        <is>
          <t>주식</t>
        </is>
      </c>
      <c r="H593" t="inlineStr">
        <is>
          <t>Loplat</t>
        </is>
      </c>
      <c r="I593" t="inlineStr">
        <is>
          <t>USD</t>
        </is>
      </c>
      <c r="J593" t="n">
        <v>152268502.5644914</v>
      </c>
    </row>
    <row r="594">
      <c r="A594" t="n">
        <v>200000758</v>
      </c>
      <c r="B594" t="inlineStr">
        <is>
          <t>시몬느글로벌벤처일반사모투자신탁제1호(혼합형)</t>
        </is>
      </c>
      <c r="C594" t="inlineStr">
        <is>
          <t>수익증권_0121</t>
        </is>
      </c>
      <c r="D594" t="inlineStr">
        <is>
          <t>주식</t>
        </is>
      </c>
      <c r="E594" t="inlineStr">
        <is>
          <t>Wavemaker Pacific 1 Pte. Ltd</t>
        </is>
      </c>
      <c r="F594" t="inlineStr">
        <is>
          <t>Maria Health PH Inc.</t>
        </is>
      </c>
      <c r="G594" t="inlineStr">
        <is>
          <t>주식</t>
        </is>
      </c>
      <c r="H594" t="inlineStr">
        <is>
          <t>Maria Health PH Inc.</t>
        </is>
      </c>
      <c r="I594" t="inlineStr">
        <is>
          <t>USD</t>
        </is>
      </c>
      <c r="J594" t="n">
        <v>4820491.116213269</v>
      </c>
    </row>
    <row r="595">
      <c r="A595" t="n">
        <v>200000758</v>
      </c>
      <c r="B595" t="inlineStr">
        <is>
          <t>시몬느글로벌벤처일반사모투자신탁제1호(혼합형)</t>
        </is>
      </c>
      <c r="C595" t="inlineStr">
        <is>
          <t>수익증권_0121</t>
        </is>
      </c>
      <c r="D595" t="inlineStr">
        <is>
          <t>주식</t>
        </is>
      </c>
      <c r="E595" t="inlineStr">
        <is>
          <t>Anthemis Venture Fund I LP</t>
        </is>
      </c>
      <c r="F595" t="inlineStr">
        <is>
          <t>Matic Insurance Services Inc.</t>
        </is>
      </c>
      <c r="G595" t="inlineStr">
        <is>
          <t>주식</t>
        </is>
      </c>
      <c r="H595" t="inlineStr">
        <is>
          <t>Matic Insurance Services Inc.</t>
        </is>
      </c>
      <c r="I595" t="inlineStr">
        <is>
          <t>USD</t>
        </is>
      </c>
      <c r="J595" t="n">
        <v>924316274.9981315</v>
      </c>
    </row>
    <row r="596">
      <c r="A596" t="n">
        <v>200000758</v>
      </c>
      <c r="B596" t="inlineStr">
        <is>
          <t>시몬느글로벌벤처일반사모투자신탁제1호(혼합형)</t>
        </is>
      </c>
      <c r="C596" t="inlineStr">
        <is>
          <t>수익증권_0121</t>
        </is>
      </c>
      <c r="D596" t="inlineStr">
        <is>
          <t>주식</t>
        </is>
      </c>
      <c r="E596" t="inlineStr">
        <is>
          <t>Anthemis Venture Fund I LP</t>
        </is>
      </c>
      <c r="F596" t="inlineStr">
        <is>
          <t>Maxwell Financial Labs, Inc.</t>
        </is>
      </c>
      <c r="G596" t="inlineStr">
        <is>
          <t>주식</t>
        </is>
      </c>
      <c r="H596" t="inlineStr">
        <is>
          <t>Maxwell Financial Labs, Inc.</t>
        </is>
      </c>
      <c r="I596" t="inlineStr">
        <is>
          <t>USD</t>
        </is>
      </c>
      <c r="J596" t="n">
        <v>2769117716.599684</v>
      </c>
    </row>
    <row r="597">
      <c r="A597" t="n">
        <v>200000758</v>
      </c>
      <c r="B597" t="inlineStr">
        <is>
          <t>시몬느글로벌벤처일반사모투자신탁제1호(혼합형)</t>
        </is>
      </c>
      <c r="C597" t="inlineStr">
        <is>
          <t>수익증권_0121</t>
        </is>
      </c>
      <c r="D597" t="inlineStr">
        <is>
          <t>주식</t>
        </is>
      </c>
      <c r="E597" t="inlineStr">
        <is>
          <t>STRONG SEED FUND II L.P.</t>
        </is>
      </c>
      <c r="F597" t="inlineStr">
        <is>
          <t>Maya Financial Services, Inc.</t>
        </is>
      </c>
      <c r="G597" t="inlineStr">
        <is>
          <t>주식</t>
        </is>
      </c>
      <c r="H597" t="inlineStr">
        <is>
          <t>Maya Financial Services, Inc.</t>
        </is>
      </c>
      <c r="I597" t="inlineStr">
        <is>
          <t>USD</t>
        </is>
      </c>
      <c r="J597" t="n">
        <v>63369894.20729084</v>
      </c>
    </row>
    <row r="598">
      <c r="A598" t="n">
        <v>200000758</v>
      </c>
      <c r="B598" t="inlineStr">
        <is>
          <t>시몬느글로벌벤처일반사모투자신탁제1호(혼합형)</t>
        </is>
      </c>
      <c r="C598" t="inlineStr">
        <is>
          <t>수익증권_0121</t>
        </is>
      </c>
      <c r="D598" t="inlineStr">
        <is>
          <t>주식</t>
        </is>
      </c>
      <c r="E598" t="inlineStr">
        <is>
          <t>Golden Gate Ventures K9 L.P.</t>
        </is>
      </c>
      <c r="F598" t="inlineStr">
        <is>
          <t>Medigo</t>
        </is>
      </c>
      <c r="G598" t="inlineStr">
        <is>
          <t>주식</t>
        </is>
      </c>
      <c r="H598" t="inlineStr">
        <is>
          <t>Medigo</t>
        </is>
      </c>
      <c r="I598" t="inlineStr">
        <is>
          <t>USD</t>
        </is>
      </c>
      <c r="J598" t="n">
        <v>313966075.7340034</v>
      </c>
    </row>
    <row r="599">
      <c r="A599" t="n">
        <v>200000758</v>
      </c>
      <c r="B599" t="inlineStr">
        <is>
          <t>시몬느글로벌벤처일반사모투자신탁제1호(혼합형)</t>
        </is>
      </c>
      <c r="C599" t="inlineStr">
        <is>
          <t>수익증권_0121</t>
        </is>
      </c>
      <c r="D599" t="inlineStr">
        <is>
          <t>주식</t>
        </is>
      </c>
      <c r="E599" t="inlineStr">
        <is>
          <t>White Star Capital II Guernsey LP</t>
        </is>
      </c>
      <c r="F599" t="inlineStr">
        <is>
          <t>Meero</t>
        </is>
      </c>
      <c r="G599" t="inlineStr">
        <is>
          <t>주식</t>
        </is>
      </c>
      <c r="H599" t="inlineStr">
        <is>
          <t>Meero</t>
        </is>
      </c>
      <c r="I599" t="inlineStr">
        <is>
          <t>USD</t>
        </is>
      </c>
      <c r="J599" t="n">
        <v>301195869.5164781</v>
      </c>
    </row>
    <row r="600">
      <c r="A600" t="n">
        <v>200000758</v>
      </c>
      <c r="B600" t="inlineStr">
        <is>
          <t>시몬느글로벌벤처일반사모투자신탁제1호(혼합형)</t>
        </is>
      </c>
      <c r="C600" t="inlineStr">
        <is>
          <t>수익증권_0121</t>
        </is>
      </c>
      <c r="D600" t="inlineStr">
        <is>
          <t>주식</t>
        </is>
      </c>
      <c r="E600" t="inlineStr">
        <is>
          <t>Anthemis Venture Fund I LP</t>
        </is>
      </c>
      <c r="F600" t="inlineStr">
        <is>
          <t>Messari Limited</t>
        </is>
      </c>
      <c r="G600" t="inlineStr">
        <is>
          <t>주식</t>
        </is>
      </c>
      <c r="H600" t="inlineStr">
        <is>
          <t>Messari Limited</t>
        </is>
      </c>
      <c r="I600" t="inlineStr">
        <is>
          <t>USD</t>
        </is>
      </c>
      <c r="J600" t="n">
        <v>417166465.793567</v>
      </c>
    </row>
    <row r="601">
      <c r="A601" t="n">
        <v>200000758</v>
      </c>
      <c r="B601" t="inlineStr">
        <is>
          <t>시몬느글로벌벤처일반사모투자신탁제1호(혼합형)</t>
        </is>
      </c>
      <c r="C601" t="inlineStr">
        <is>
          <t>수익증권_0121</t>
        </is>
      </c>
      <c r="D601" t="inlineStr">
        <is>
          <t>주식</t>
        </is>
      </c>
      <c r="E601" t="inlineStr">
        <is>
          <t>Wavemaker Pacific 1 Pte. Ltd</t>
        </is>
      </c>
      <c r="F601" t="inlineStr">
        <is>
          <t>Microsec Pte. Ltd.</t>
        </is>
      </c>
      <c r="G601" t="inlineStr">
        <is>
          <t>주식</t>
        </is>
      </c>
      <c r="H601" t="inlineStr">
        <is>
          <t>Microsec Pte. Ltd.</t>
        </is>
      </c>
      <c r="I601" t="inlineStr">
        <is>
          <t>USD</t>
        </is>
      </c>
      <c r="J601" t="n">
        <v>39317963.92293597</v>
      </c>
    </row>
    <row r="602">
      <c r="A602" t="n">
        <v>200000758</v>
      </c>
      <c r="B602" t="inlineStr">
        <is>
          <t>시몬느글로벌벤처일반사모투자신탁제1호(혼합형)</t>
        </is>
      </c>
      <c r="C602" t="inlineStr">
        <is>
          <t>수익증권_0121</t>
        </is>
      </c>
      <c r="D602" t="inlineStr">
        <is>
          <t>주식</t>
        </is>
      </c>
      <c r="E602" t="inlineStr">
        <is>
          <t>Fintech Collective Fund II L.P</t>
        </is>
      </c>
      <c r="F602" t="inlineStr">
        <is>
          <t>Minka Inc.</t>
        </is>
      </c>
      <c r="G602" t="inlineStr">
        <is>
          <t>주식</t>
        </is>
      </c>
      <c r="H602" t="inlineStr">
        <is>
          <t>Minka Inc.</t>
        </is>
      </c>
      <c r="I602" t="inlineStr">
        <is>
          <t>USD</t>
        </is>
      </c>
      <c r="J602" t="n">
        <v>208065979.1933794</v>
      </c>
    </row>
    <row r="603">
      <c r="A603" t="n">
        <v>200000758</v>
      </c>
      <c r="B603" t="inlineStr">
        <is>
          <t>시몬느글로벌벤처일반사모투자신탁제1호(혼합형)</t>
        </is>
      </c>
      <c r="C603" t="inlineStr">
        <is>
          <t>수익증권_0121</t>
        </is>
      </c>
      <c r="D603" t="inlineStr">
        <is>
          <t>주식</t>
        </is>
      </c>
      <c r="E603" t="inlineStr">
        <is>
          <t>Golden Gate Ventures K9 L.P.</t>
        </is>
      </c>
      <c r="F603" t="inlineStr">
        <is>
          <t>Mio(ItapHoa)</t>
        </is>
      </c>
      <c r="G603" t="inlineStr">
        <is>
          <t>주식</t>
        </is>
      </c>
      <c r="H603" t="inlineStr">
        <is>
          <t>Mio(ItapHoa)</t>
        </is>
      </c>
      <c r="I603" t="inlineStr">
        <is>
          <t>USD</t>
        </is>
      </c>
      <c r="J603" t="n">
        <v>31703414.81353128</v>
      </c>
    </row>
    <row r="604">
      <c r="A604" t="n">
        <v>200000758</v>
      </c>
      <c r="B604" t="inlineStr">
        <is>
          <t>시몬느글로벌벤처일반사모투자신탁제1호(혼합형)</t>
        </is>
      </c>
      <c r="C604" t="inlineStr">
        <is>
          <t>수익증권_0121</t>
        </is>
      </c>
      <c r="D604" t="inlineStr">
        <is>
          <t>주식</t>
        </is>
      </c>
      <c r="E604" t="inlineStr">
        <is>
          <t>STRONG SEED FUND II L.P.</t>
        </is>
      </c>
      <c r="F604" t="inlineStr">
        <is>
          <t>Miso</t>
        </is>
      </c>
      <c r="G604" t="inlineStr">
        <is>
          <t>주식</t>
        </is>
      </c>
      <c r="H604" t="inlineStr">
        <is>
          <t>Miso</t>
        </is>
      </c>
      <c r="I604" t="inlineStr">
        <is>
          <t>USD</t>
        </is>
      </c>
      <c r="J604" t="n">
        <v>311184386.9389209</v>
      </c>
    </row>
    <row r="605">
      <c r="A605" t="n">
        <v>200000758</v>
      </c>
      <c r="B605" t="inlineStr">
        <is>
          <t>시몬느글로벌벤처일반사모투자신탁제1호(혼합형)</t>
        </is>
      </c>
      <c r="C605" t="inlineStr">
        <is>
          <t>수익증권_0121</t>
        </is>
      </c>
      <c r="D605" t="inlineStr">
        <is>
          <t>주식</t>
        </is>
      </c>
      <c r="E605" t="inlineStr">
        <is>
          <t>STRONG SEED FUND II L.P.</t>
        </is>
      </c>
      <c r="F605" t="inlineStr">
        <is>
          <t>Moin</t>
        </is>
      </c>
      <c r="G605" t="inlineStr">
        <is>
          <t>주식</t>
        </is>
      </c>
      <c r="H605" t="inlineStr">
        <is>
          <t>Moin</t>
        </is>
      </c>
      <c r="I605" t="inlineStr">
        <is>
          <t>USD</t>
        </is>
      </c>
      <c r="J605" t="n">
        <v>102169228.02324</v>
      </c>
    </row>
    <row r="606">
      <c r="A606" t="n">
        <v>200000758</v>
      </c>
      <c r="B606" t="inlineStr">
        <is>
          <t>시몬느글로벌벤처일반사모투자신탁제1호(혼합형)</t>
        </is>
      </c>
      <c r="C606" t="inlineStr">
        <is>
          <t>수익증권_0121</t>
        </is>
      </c>
      <c r="D606" t="inlineStr">
        <is>
          <t>주식</t>
        </is>
      </c>
      <c r="E606" t="inlineStr">
        <is>
          <t>Fintech Collective Fund II L.P</t>
        </is>
      </c>
      <c r="F606" t="inlineStr">
        <is>
          <t>MoneyLion</t>
        </is>
      </c>
      <c r="G606" t="inlineStr">
        <is>
          <t>주식</t>
        </is>
      </c>
      <c r="H606" t="inlineStr">
        <is>
          <t>MoneyLion</t>
        </is>
      </c>
      <c r="I606" t="inlineStr">
        <is>
          <t>USD</t>
        </is>
      </c>
      <c r="J606" t="n">
        <v>1536958346.111287</v>
      </c>
    </row>
    <row r="607">
      <c r="A607" t="n">
        <v>200000758</v>
      </c>
      <c r="B607" t="inlineStr">
        <is>
          <t>시몬느글로벌벤처일반사모투자신탁제1호(혼합형)</t>
        </is>
      </c>
      <c r="C607" t="inlineStr">
        <is>
          <t>수익증권_0121</t>
        </is>
      </c>
      <c r="D607" t="inlineStr">
        <is>
          <t>주식</t>
        </is>
      </c>
      <c r="E607" t="inlineStr">
        <is>
          <t>Golden Gate Ventures Fund II. LP</t>
        </is>
      </c>
      <c r="F607" t="inlineStr">
        <is>
          <t>Moneysmart (Catapult)</t>
        </is>
      </c>
      <c r="G607" t="inlineStr">
        <is>
          <t>주식</t>
        </is>
      </c>
      <c r="H607" t="inlineStr">
        <is>
          <t>Moneysmart (Catapult)</t>
        </is>
      </c>
      <c r="I607" t="inlineStr">
        <is>
          <t>USD</t>
        </is>
      </c>
      <c r="J607" t="n">
        <v>252387461.6608984</v>
      </c>
    </row>
    <row r="608">
      <c r="A608" t="n">
        <v>200000758</v>
      </c>
      <c r="B608" t="inlineStr">
        <is>
          <t>시몬느글로벌벤처일반사모투자신탁제1호(혼합형)</t>
        </is>
      </c>
      <c r="C608" t="inlineStr">
        <is>
          <t>수익증권_0121</t>
        </is>
      </c>
      <c r="D608" t="inlineStr">
        <is>
          <t>주식</t>
        </is>
      </c>
      <c r="E608" t="inlineStr">
        <is>
          <t>STRONG SEED FUND II L.P.</t>
        </is>
      </c>
      <c r="F608" t="inlineStr">
        <is>
          <t>More Labs (82Labs)</t>
        </is>
      </c>
      <c r="G608" t="inlineStr">
        <is>
          <t>주식</t>
        </is>
      </c>
      <c r="H608" t="inlineStr">
        <is>
          <t>More Labs (82Labs)</t>
        </is>
      </c>
      <c r="I608" t="inlineStr">
        <is>
          <t>USD</t>
        </is>
      </c>
      <c r="J608" t="n">
        <v>83202694.66124</v>
      </c>
    </row>
    <row r="609">
      <c r="A609" t="n">
        <v>200000758</v>
      </c>
      <c r="B609" t="inlineStr">
        <is>
          <t>시몬느글로벌벤처일반사모투자신탁제1호(혼합형)</t>
        </is>
      </c>
      <c r="C609" t="inlineStr">
        <is>
          <t>수익증권_0121</t>
        </is>
      </c>
      <c r="D609" t="inlineStr">
        <is>
          <t>주식</t>
        </is>
      </c>
      <c r="E609" t="inlineStr">
        <is>
          <t>B Capital Fund LP</t>
        </is>
      </c>
      <c r="F609" t="inlineStr">
        <is>
          <t>Mswipe Technologies Private Ltd</t>
        </is>
      </c>
      <c r="G609" t="inlineStr">
        <is>
          <t>주식</t>
        </is>
      </c>
      <c r="H609" t="inlineStr">
        <is>
          <t>Mswipe Technologies Private Ltd</t>
        </is>
      </c>
      <c r="I609" t="inlineStr">
        <is>
          <t>USD</t>
        </is>
      </c>
      <c r="J609" t="n">
        <v>704770874.3471161</v>
      </c>
    </row>
    <row r="610">
      <c r="A610" t="n">
        <v>200000758</v>
      </c>
      <c r="B610" t="inlineStr">
        <is>
          <t>시몬느글로벌벤처일반사모투자신탁제1호(혼합형)</t>
        </is>
      </c>
      <c r="C610" t="inlineStr">
        <is>
          <t>수익증권_0121</t>
        </is>
      </c>
      <c r="D610" t="inlineStr">
        <is>
          <t>주식</t>
        </is>
      </c>
      <c r="E610" t="inlineStr">
        <is>
          <t>Golden Gate Ventures K9 L.P.</t>
        </is>
      </c>
      <c r="F610" t="inlineStr">
        <is>
          <t>Multiplier</t>
        </is>
      </c>
      <c r="G610" t="inlineStr">
        <is>
          <t>주식</t>
        </is>
      </c>
      <c r="H610" t="inlineStr">
        <is>
          <t>Multiplier</t>
        </is>
      </c>
      <c r="I610" t="inlineStr">
        <is>
          <t>USD</t>
        </is>
      </c>
      <c r="J610" t="n">
        <v>2491274789.863297</v>
      </c>
    </row>
    <row r="611">
      <c r="A611" t="n">
        <v>200000758</v>
      </c>
      <c r="B611" t="inlineStr">
        <is>
          <t>시몬느글로벌벤처일반사모투자신탁제1호(혼합형)</t>
        </is>
      </c>
      <c r="C611" t="inlineStr">
        <is>
          <t>수익증권_0121</t>
        </is>
      </c>
      <c r="D611" t="inlineStr">
        <is>
          <t>주식</t>
        </is>
      </c>
      <c r="E611" t="inlineStr">
        <is>
          <t>Wavemaker Pacific 1 Pte. Ltd</t>
        </is>
      </c>
      <c r="F611" t="inlineStr">
        <is>
          <t xml:space="preserve">MyDoc Pte. Ltd. </t>
        </is>
      </c>
      <c r="G611" t="inlineStr">
        <is>
          <t>주식</t>
        </is>
      </c>
      <c r="H611" t="inlineStr">
        <is>
          <t xml:space="preserve">MyDoc Pte. Ltd. </t>
        </is>
      </c>
      <c r="I611" t="inlineStr">
        <is>
          <t>USD</t>
        </is>
      </c>
      <c r="J611" t="n">
        <v>4473085.207883658</v>
      </c>
    </row>
    <row r="612">
      <c r="A612" t="n">
        <v>200000758</v>
      </c>
      <c r="B612" t="inlineStr">
        <is>
          <t>시몬느글로벌벤처일반사모투자신탁제1호(혼합형)</t>
        </is>
      </c>
      <c r="C612" t="inlineStr">
        <is>
          <t>수익증권_0121</t>
        </is>
      </c>
      <c r="D612" t="inlineStr">
        <is>
          <t>주식</t>
        </is>
      </c>
      <c r="E612" t="inlineStr">
        <is>
          <t>STRONG SEED FUND II L.P.</t>
        </is>
      </c>
      <c r="F612" t="inlineStr">
        <is>
          <t>MyDuty (4Wheels)</t>
        </is>
      </c>
      <c r="G612" t="inlineStr">
        <is>
          <t>주식</t>
        </is>
      </c>
      <c r="H612" t="inlineStr">
        <is>
          <t>MyDuty (4Wheels)</t>
        </is>
      </c>
      <c r="I612" t="inlineStr">
        <is>
          <t>USD</t>
        </is>
      </c>
      <c r="J612" t="n">
        <v>25067114.70492549</v>
      </c>
    </row>
    <row r="613">
      <c r="A613" t="n">
        <v>200000758</v>
      </c>
      <c r="B613" t="inlineStr">
        <is>
          <t>시몬느글로벌벤처일반사모투자신탁제1호(혼합형)</t>
        </is>
      </c>
      <c r="C613" t="inlineStr">
        <is>
          <t>수익증권_0121</t>
        </is>
      </c>
      <c r="D613" t="inlineStr">
        <is>
          <t>주식</t>
        </is>
      </c>
      <c r="E613" t="inlineStr">
        <is>
          <t>Golden Gate Ventures Fund II. LP</t>
        </is>
      </c>
      <c r="F613" t="inlineStr">
        <is>
          <t>MyMusic Taste</t>
        </is>
      </c>
      <c r="G613" t="inlineStr">
        <is>
          <t>주식</t>
        </is>
      </c>
      <c r="H613" t="inlineStr">
        <is>
          <t>MyMusic Taste</t>
        </is>
      </c>
      <c r="I613" t="inlineStr">
        <is>
          <t>USD</t>
        </is>
      </c>
      <c r="J613" t="n">
        <v>87827138.6732064</v>
      </c>
    </row>
    <row r="614">
      <c r="A614" t="n">
        <v>200000758</v>
      </c>
      <c r="B614" t="inlineStr">
        <is>
          <t>시몬느글로벌벤처일반사모투자신탁제1호(혼합형)</t>
        </is>
      </c>
      <c r="C614" t="inlineStr">
        <is>
          <t>수익증권_0121</t>
        </is>
      </c>
      <c r="D614" t="inlineStr">
        <is>
          <t>주식</t>
        </is>
      </c>
      <c r="E614" t="inlineStr">
        <is>
          <t>B Capital Fund LP</t>
        </is>
      </c>
      <c r="F614" t="inlineStr">
        <is>
          <t>Myia</t>
        </is>
      </c>
      <c r="G614" t="inlineStr">
        <is>
          <t>주식</t>
        </is>
      </c>
      <c r="H614" t="inlineStr">
        <is>
          <t>Myia</t>
        </is>
      </c>
      <c r="I614" t="inlineStr">
        <is>
          <t>USD</t>
        </is>
      </c>
      <c r="J614" t="n">
        <v>26428087.29756474</v>
      </c>
    </row>
    <row r="615">
      <c r="A615" t="n">
        <v>200000758</v>
      </c>
      <c r="B615" t="inlineStr">
        <is>
          <t>시몬느글로벌벤처일반사모투자신탁제1호(혼합형)</t>
        </is>
      </c>
      <c r="C615" t="inlineStr">
        <is>
          <t>수익증권_0121</t>
        </is>
      </c>
      <c r="D615" t="inlineStr">
        <is>
          <t>주식</t>
        </is>
      </c>
      <c r="E615" t="inlineStr">
        <is>
          <t>STRONG SEED FUND II L.P.</t>
        </is>
      </c>
      <c r="F615" t="inlineStr">
        <is>
          <t>Navier</t>
        </is>
      </c>
      <c r="G615" t="inlineStr">
        <is>
          <t>주식</t>
        </is>
      </c>
      <c r="H615" t="inlineStr">
        <is>
          <t>Navier</t>
        </is>
      </c>
      <c r="I615" t="inlineStr">
        <is>
          <t>USD</t>
        </is>
      </c>
      <c r="J615" t="n">
        <v>25347983.03089937</v>
      </c>
    </row>
    <row r="616">
      <c r="A616" t="n">
        <v>200000758</v>
      </c>
      <c r="B616" t="inlineStr">
        <is>
          <t>시몬느글로벌벤처일반사모투자신탁제1호(혼합형)</t>
        </is>
      </c>
      <c r="C616" t="inlineStr">
        <is>
          <t>수익증권_0121</t>
        </is>
      </c>
      <c r="D616" t="inlineStr">
        <is>
          <t>주식</t>
        </is>
      </c>
      <c r="E616" t="inlineStr">
        <is>
          <t>Golden Gate Ventures K9 L.P.</t>
        </is>
      </c>
      <c r="F616" t="inlineStr">
        <is>
          <t>Neomoney</t>
        </is>
      </c>
      <c r="G616" t="inlineStr">
        <is>
          <t>주식</t>
        </is>
      </c>
      <c r="H616" t="inlineStr">
        <is>
          <t>Neomoney</t>
        </is>
      </c>
      <c r="I616" t="inlineStr">
        <is>
          <t>USD</t>
        </is>
      </c>
      <c r="J616" t="n">
        <v>22499197.60960285</v>
      </c>
    </row>
    <row r="617">
      <c r="A617" t="n">
        <v>200000758</v>
      </c>
      <c r="B617" t="inlineStr">
        <is>
          <t>시몬느글로벌벤처일반사모투자신탁제1호(혼합형)</t>
        </is>
      </c>
      <c r="C617" t="inlineStr">
        <is>
          <t>수익증권_0121</t>
        </is>
      </c>
      <c r="D617" t="inlineStr">
        <is>
          <t>주식</t>
        </is>
      </c>
      <c r="E617" t="inlineStr">
        <is>
          <t>Fintech Collective Fund II L.P</t>
        </is>
      </c>
      <c r="F617" t="inlineStr">
        <is>
          <t>New York Digital Investment Group LLC</t>
        </is>
      </c>
      <c r="G617" t="inlineStr">
        <is>
          <t>주식</t>
        </is>
      </c>
      <c r="H617" t="inlineStr">
        <is>
          <t>New York Digital Investment Group LLC</t>
        </is>
      </c>
      <c r="I617" t="inlineStr">
        <is>
          <t>USD</t>
        </is>
      </c>
      <c r="J617" t="n">
        <v>68355753.8882046</v>
      </c>
    </row>
    <row r="618">
      <c r="A618" t="n">
        <v>200000758</v>
      </c>
      <c r="B618" t="inlineStr">
        <is>
          <t>시몬느글로벌벤처일반사모투자신탁제1호(혼합형)</t>
        </is>
      </c>
      <c r="C618" t="inlineStr">
        <is>
          <t>수익증권_0121</t>
        </is>
      </c>
      <c r="D618" t="inlineStr">
        <is>
          <t>주식</t>
        </is>
      </c>
      <c r="E618" t="inlineStr">
        <is>
          <t>Golden Gate Ventures K9 L.P.</t>
        </is>
      </c>
      <c r="F618" t="inlineStr">
        <is>
          <t>Nextpay</t>
        </is>
      </c>
      <c r="G618" t="inlineStr">
        <is>
          <t>주식</t>
        </is>
      </c>
      <c r="H618" t="inlineStr">
        <is>
          <t>Nextpay</t>
        </is>
      </c>
      <c r="I618" t="inlineStr">
        <is>
          <t>USD</t>
        </is>
      </c>
      <c r="J618" t="n">
        <v>178970890.0763863</v>
      </c>
    </row>
    <row r="619">
      <c r="A619" t="n">
        <v>200000758</v>
      </c>
      <c r="B619" t="inlineStr">
        <is>
          <t>시몬느글로벌벤처일반사모투자신탁제1호(혼합형)</t>
        </is>
      </c>
      <c r="C619" t="inlineStr">
        <is>
          <t>수익증권_0121</t>
        </is>
      </c>
      <c r="D619" t="inlineStr">
        <is>
          <t>주식</t>
        </is>
      </c>
      <c r="E619" t="inlineStr">
        <is>
          <t>B Capital Fund LP</t>
        </is>
      </c>
      <c r="F619" t="inlineStr">
        <is>
          <t>Ninja Logistics Pte Ltd</t>
        </is>
      </c>
      <c r="G619" t="inlineStr">
        <is>
          <t>주식</t>
        </is>
      </c>
      <c r="H619" t="inlineStr">
        <is>
          <t>Ninja Logistics Pte Ltd</t>
        </is>
      </c>
      <c r="I619" t="inlineStr">
        <is>
          <t>USD</t>
        </is>
      </c>
      <c r="J619" t="n">
        <v>1751318397.869304</v>
      </c>
    </row>
    <row r="620">
      <c r="A620" t="n">
        <v>200000758</v>
      </c>
      <c r="B620" t="inlineStr">
        <is>
          <t>시몬느글로벌벤처일반사모투자신탁제1호(혼합형)</t>
        </is>
      </c>
      <c r="C620" t="inlineStr">
        <is>
          <t>수익증권_0121</t>
        </is>
      </c>
      <c r="D620" t="inlineStr">
        <is>
          <t>주식</t>
        </is>
      </c>
      <c r="E620" t="inlineStr">
        <is>
          <t>STRONG SEED FUND II L.P.</t>
        </is>
      </c>
      <c r="F620" t="inlineStr">
        <is>
          <t>Nuvola Technology (Millibatt)</t>
        </is>
      </c>
      <c r="G620" t="inlineStr">
        <is>
          <t>주식</t>
        </is>
      </c>
      <c r="H620" t="inlineStr">
        <is>
          <t>Nuvola Technology (Millibatt)</t>
        </is>
      </c>
      <c r="I620" t="inlineStr">
        <is>
          <t>USD</t>
        </is>
      </c>
      <c r="J620" t="n">
        <v>25347983.03089937</v>
      </c>
    </row>
    <row r="621">
      <c r="A621" t="n">
        <v>200000758</v>
      </c>
      <c r="B621" t="inlineStr">
        <is>
          <t>시몬느글로벌벤처일반사모투자신탁제1호(혼합형)</t>
        </is>
      </c>
      <c r="C621" t="inlineStr">
        <is>
          <t>수익증권_0121</t>
        </is>
      </c>
      <c r="D621" t="inlineStr">
        <is>
          <t>주식</t>
        </is>
      </c>
      <c r="E621" t="inlineStr">
        <is>
          <t>Fintech Collective Fund II L.P</t>
        </is>
      </c>
      <c r="F621" t="inlineStr">
        <is>
          <t>OXIO Corporation</t>
        </is>
      </c>
      <c r="G621" t="inlineStr">
        <is>
          <t>주식</t>
        </is>
      </c>
      <c r="H621" t="inlineStr">
        <is>
          <t>OXIO Corporation</t>
        </is>
      </c>
      <c r="I621" t="inlineStr">
        <is>
          <t>USD</t>
        </is>
      </c>
      <c r="J621" t="n">
        <v>1719287874.744057</v>
      </c>
    </row>
    <row r="622">
      <c r="A622" t="n">
        <v>200000758</v>
      </c>
      <c r="B622" t="inlineStr">
        <is>
          <t>시몬느글로벌벤처일반사모투자신탁제1호(혼합형)</t>
        </is>
      </c>
      <c r="C622" t="inlineStr">
        <is>
          <t>수익증권_0121</t>
        </is>
      </c>
      <c r="D622" t="inlineStr">
        <is>
          <t>주식</t>
        </is>
      </c>
      <c r="E622" t="inlineStr">
        <is>
          <t>Golden Gate Ventures K9 L.P.</t>
        </is>
      </c>
      <c r="F622" t="inlineStr">
        <is>
          <t>Obviously.AI</t>
        </is>
      </c>
      <c r="G622" t="inlineStr">
        <is>
          <t>주식</t>
        </is>
      </c>
      <c r="H622" t="inlineStr">
        <is>
          <t>Obviously.AI</t>
        </is>
      </c>
      <c r="I622" t="inlineStr">
        <is>
          <t>USD</t>
        </is>
      </c>
      <c r="J622" t="n">
        <v>20453816.00872986</v>
      </c>
    </row>
    <row r="623">
      <c r="A623" t="n">
        <v>200000758</v>
      </c>
      <c r="B623" t="inlineStr">
        <is>
          <t>시몬느글로벌벤처일반사모투자신탁제1호(혼합형)</t>
        </is>
      </c>
      <c r="C623" t="inlineStr">
        <is>
          <t>수익증권_0121</t>
        </is>
      </c>
      <c r="D623" t="inlineStr">
        <is>
          <t>주식</t>
        </is>
      </c>
      <c r="E623" t="inlineStr">
        <is>
          <t>Golden Gate Ventures Fund II. LP</t>
        </is>
      </c>
      <c r="F623" t="inlineStr">
        <is>
          <t>Omise(opn)</t>
        </is>
      </c>
      <c r="G623" t="inlineStr">
        <is>
          <t>주식</t>
        </is>
      </c>
      <c r="H623" t="inlineStr">
        <is>
          <t>Omise(opn)</t>
        </is>
      </c>
      <c r="I623" t="inlineStr">
        <is>
          <t>USD</t>
        </is>
      </c>
      <c r="J623" t="n">
        <v>987361937.926152</v>
      </c>
    </row>
    <row r="624">
      <c r="A624" t="n">
        <v>200000758</v>
      </c>
      <c r="B624" t="inlineStr">
        <is>
          <t>시몬느글로벌벤처일반사모투자신탁제1호(혼합형)</t>
        </is>
      </c>
      <c r="C624" t="inlineStr">
        <is>
          <t>수익증권_0121</t>
        </is>
      </c>
      <c r="D624" t="inlineStr">
        <is>
          <t>주식</t>
        </is>
      </c>
      <c r="E624" t="inlineStr">
        <is>
          <t>Wavemaker Pacific 1 Pte. Ltd</t>
        </is>
      </c>
      <c r="F624" t="inlineStr">
        <is>
          <t>Omnistream Pte. Ltd.</t>
        </is>
      </c>
      <c r="G624" t="inlineStr">
        <is>
          <t>주식</t>
        </is>
      </c>
      <c r="H624" t="inlineStr">
        <is>
          <t>Omnistream Pte. Ltd.</t>
        </is>
      </c>
      <c r="I624" t="inlineStr">
        <is>
          <t>USD</t>
        </is>
      </c>
      <c r="J624" t="n">
        <v>85291511.06586881</v>
      </c>
    </row>
    <row r="625">
      <c r="A625" t="n">
        <v>200000758</v>
      </c>
      <c r="B625" t="inlineStr">
        <is>
          <t>시몬느글로벌벤처일반사모투자신탁제1호(혼합형)</t>
        </is>
      </c>
      <c r="C625" t="inlineStr">
        <is>
          <t>수익증권_0121</t>
        </is>
      </c>
      <c r="D625" t="inlineStr">
        <is>
          <t>주식</t>
        </is>
      </c>
      <c r="E625" t="inlineStr">
        <is>
          <t>Vertex Ventures SEA III L.P.</t>
        </is>
      </c>
      <c r="F625" t="inlineStr">
        <is>
          <t>Onestorehub</t>
        </is>
      </c>
      <c r="G625" t="inlineStr">
        <is>
          <t>주식</t>
        </is>
      </c>
      <c r="H625" t="inlineStr">
        <is>
          <t>Onestorehub</t>
        </is>
      </c>
      <c r="I625" t="inlineStr">
        <is>
          <t>USD</t>
        </is>
      </c>
      <c r="J625" t="n">
        <v>1092371454.317312</v>
      </c>
    </row>
    <row r="626">
      <c r="A626" t="n">
        <v>200000758</v>
      </c>
      <c r="B626" t="inlineStr">
        <is>
          <t>시몬느글로벌벤처일반사모투자신탁제1호(혼합형)</t>
        </is>
      </c>
      <c r="C626" t="inlineStr">
        <is>
          <t>수익증권_0121</t>
        </is>
      </c>
      <c r="D626" t="inlineStr">
        <is>
          <t>주식</t>
        </is>
      </c>
      <c r="E626" t="inlineStr">
        <is>
          <t>STRONG SEED FUND II L.P.</t>
        </is>
      </c>
      <c r="F626" t="inlineStr">
        <is>
          <t>Onuii</t>
        </is>
      </c>
      <c r="G626" t="inlineStr">
        <is>
          <t>주식</t>
        </is>
      </c>
      <c r="H626" t="inlineStr">
        <is>
          <t>Onuii</t>
        </is>
      </c>
      <c r="I626" t="inlineStr">
        <is>
          <t>USD</t>
        </is>
      </c>
      <c r="J626" t="n">
        <v>377404598.4680789</v>
      </c>
    </row>
    <row r="627">
      <c r="A627" t="n">
        <v>200000758</v>
      </c>
      <c r="B627" t="inlineStr">
        <is>
          <t>시몬느글로벌벤처일반사모투자신탁제1호(혼합형)</t>
        </is>
      </c>
      <c r="C627" t="inlineStr">
        <is>
          <t>수익증권_0121</t>
        </is>
      </c>
      <c r="D627" t="inlineStr">
        <is>
          <t>주식</t>
        </is>
      </c>
      <c r="E627" t="inlineStr">
        <is>
          <t>Fintech Collective Fund II L.P</t>
        </is>
      </c>
      <c r="F627" t="inlineStr">
        <is>
          <t>Open Co</t>
        </is>
      </c>
      <c r="G627" t="inlineStr">
        <is>
          <t>주식</t>
        </is>
      </c>
      <c r="H627" t="inlineStr">
        <is>
          <t>Open Co</t>
        </is>
      </c>
      <c r="I627" t="inlineStr">
        <is>
          <t>USD</t>
        </is>
      </c>
      <c r="J627" t="n">
        <v>149967544.4544223</v>
      </c>
    </row>
    <row r="628">
      <c r="A628" t="n">
        <v>200000758</v>
      </c>
      <c r="B628" t="inlineStr">
        <is>
          <t>시몬느글로벌벤처일반사모투자신탁제1호(혼합형)</t>
        </is>
      </c>
      <c r="C628" t="inlineStr">
        <is>
          <t>수익증권_0121</t>
        </is>
      </c>
      <c r="D628" t="inlineStr">
        <is>
          <t>주식</t>
        </is>
      </c>
      <c r="E628" t="inlineStr">
        <is>
          <t>Fintech Collective Fund II L.P</t>
        </is>
      </c>
      <c r="F628" t="inlineStr">
        <is>
          <t>Orcolus, Inc.</t>
        </is>
      </c>
      <c r="G628" t="inlineStr">
        <is>
          <t>주식</t>
        </is>
      </c>
      <c r="H628" t="inlineStr">
        <is>
          <t>Orcolus, Inc.</t>
        </is>
      </c>
      <c r="I628" t="inlineStr">
        <is>
          <t>USD</t>
        </is>
      </c>
      <c r="J628" t="n">
        <v>1712283007.012931</v>
      </c>
    </row>
    <row r="629">
      <c r="A629" t="n">
        <v>200000758</v>
      </c>
      <c r="B629" t="inlineStr">
        <is>
          <t>시몬느글로벌벤처일반사모투자신탁제1호(혼합형)</t>
        </is>
      </c>
      <c r="C629" t="inlineStr">
        <is>
          <t>수익증권_0121</t>
        </is>
      </c>
      <c r="D629" t="inlineStr">
        <is>
          <t>주식</t>
        </is>
      </c>
      <c r="E629" t="inlineStr">
        <is>
          <t>Fintech Collective Fund II L.P</t>
        </is>
      </c>
      <c r="F629" t="inlineStr">
        <is>
          <t>Ozone Networks</t>
        </is>
      </c>
      <c r="G629" t="inlineStr">
        <is>
          <t>주식</t>
        </is>
      </c>
      <c r="H629" t="inlineStr">
        <is>
          <t>Ozone Networks</t>
        </is>
      </c>
      <c r="I629" t="inlineStr">
        <is>
          <t>USD</t>
        </is>
      </c>
      <c r="J629" t="n">
        <v>14907060.87971587</v>
      </c>
    </row>
    <row r="630">
      <c r="A630" t="n">
        <v>200000758</v>
      </c>
      <c r="B630" t="inlineStr">
        <is>
          <t>시몬느글로벌벤처일반사모투자신탁제1호(혼합형)</t>
        </is>
      </c>
      <c r="C630" t="inlineStr">
        <is>
          <t>수익증권_0121</t>
        </is>
      </c>
      <c r="D630" t="inlineStr">
        <is>
          <t>주식</t>
        </is>
      </c>
      <c r="E630" t="inlineStr">
        <is>
          <t>White Star Capital II Guernsey LP</t>
        </is>
      </c>
      <c r="F630" t="inlineStr">
        <is>
          <t>Packhelp</t>
        </is>
      </c>
      <c r="G630" t="inlineStr">
        <is>
          <t>주식</t>
        </is>
      </c>
      <c r="H630" t="inlineStr">
        <is>
          <t>Packhelp</t>
        </is>
      </c>
      <c r="I630" t="inlineStr">
        <is>
          <t>USD</t>
        </is>
      </c>
      <c r="J630" t="n">
        <v>143287355.4010429</v>
      </c>
    </row>
    <row r="631">
      <c r="A631" t="n">
        <v>200000758</v>
      </c>
      <c r="B631" t="inlineStr">
        <is>
          <t>시몬느글로벌벤처일반사모투자신탁제1호(혼합형)</t>
        </is>
      </c>
      <c r="C631" t="inlineStr">
        <is>
          <t>수익증권_0121</t>
        </is>
      </c>
      <c r="D631" t="inlineStr">
        <is>
          <t>주식</t>
        </is>
      </c>
      <c r="E631" t="inlineStr">
        <is>
          <t>STRONG SEED FUND II L.P.</t>
        </is>
      </c>
      <c r="F631" t="inlineStr">
        <is>
          <t>Pagecall (PPLINK)</t>
        </is>
      </c>
      <c r="G631" t="inlineStr">
        <is>
          <t>주식</t>
        </is>
      </c>
      <c r="H631" t="inlineStr">
        <is>
          <t>Pagecall (PPLINK)</t>
        </is>
      </c>
      <c r="I631" t="inlineStr">
        <is>
          <t>USD</t>
        </is>
      </c>
      <c r="J631" t="n">
        <v>100347838.5633615</v>
      </c>
    </row>
    <row r="632">
      <c r="A632" t="n">
        <v>200000758</v>
      </c>
      <c r="B632" t="inlineStr">
        <is>
          <t>시몬느글로벌벤처일반사모투자신탁제1호(혼합형)</t>
        </is>
      </c>
      <c r="C632" t="inlineStr">
        <is>
          <t>수익증권_0121</t>
        </is>
      </c>
      <c r="D632" t="inlineStr">
        <is>
          <t>주식</t>
        </is>
      </c>
      <c r="E632" t="inlineStr">
        <is>
          <t>Golden Gate Ventures Fund II. LP</t>
        </is>
      </c>
      <c r="F632" t="inlineStr">
        <is>
          <t>Paper.id</t>
        </is>
      </c>
      <c r="G632" t="inlineStr">
        <is>
          <t>주식</t>
        </is>
      </c>
      <c r="H632" t="inlineStr">
        <is>
          <t>Paper.id</t>
        </is>
      </c>
      <c r="I632" t="inlineStr">
        <is>
          <t>USD</t>
        </is>
      </c>
      <c r="J632" t="n">
        <v>979041472.1571115</v>
      </c>
    </row>
    <row r="633">
      <c r="A633" t="n">
        <v>200000758</v>
      </c>
      <c r="B633" t="inlineStr">
        <is>
          <t>시몬느글로벌벤처일반사모투자신탁제1호(혼합형)</t>
        </is>
      </c>
      <c r="C633" t="inlineStr">
        <is>
          <t>수익증권_0121</t>
        </is>
      </c>
      <c r="D633" t="inlineStr">
        <is>
          <t>주식</t>
        </is>
      </c>
      <c r="E633" t="inlineStr">
        <is>
          <t>Wavemaker Pacific 1 Pte. Ltd</t>
        </is>
      </c>
      <c r="F633" t="inlineStr">
        <is>
          <t>Parcel Perform Pte. Ltd.</t>
        </is>
      </c>
      <c r="G633" t="inlineStr">
        <is>
          <t>주식</t>
        </is>
      </c>
      <c r="H633" t="inlineStr">
        <is>
          <t>Parcel Perform Pte. Ltd.</t>
        </is>
      </c>
      <c r="I633" t="inlineStr">
        <is>
          <t>USD</t>
        </is>
      </c>
      <c r="J633" t="n">
        <v>270429110.888948</v>
      </c>
    </row>
    <row r="634">
      <c r="A634" t="n">
        <v>200000758</v>
      </c>
      <c r="B634" t="inlineStr">
        <is>
          <t>시몬느글로벌벤처일반사모투자신탁제1호(혼합형)</t>
        </is>
      </c>
      <c r="C634" t="inlineStr">
        <is>
          <t>수익증권_0121</t>
        </is>
      </c>
      <c r="D634" t="inlineStr">
        <is>
          <t>주식</t>
        </is>
      </c>
      <c r="E634" t="inlineStr">
        <is>
          <t>White Star Capital II Guernsey LP</t>
        </is>
      </c>
      <c r="F634" t="inlineStr">
        <is>
          <t>Parsley Health</t>
        </is>
      </c>
      <c r="G634" t="inlineStr">
        <is>
          <t>주식</t>
        </is>
      </c>
      <c r="H634" t="inlineStr">
        <is>
          <t>Parsley Health</t>
        </is>
      </c>
      <c r="I634" t="inlineStr">
        <is>
          <t>USD</t>
        </is>
      </c>
      <c r="J634" t="n">
        <v>152060050.6296782</v>
      </c>
    </row>
    <row r="635">
      <c r="A635" t="n">
        <v>200000758</v>
      </c>
      <c r="B635" t="inlineStr">
        <is>
          <t>시몬느글로벌벤처일반사모투자신탁제1호(혼합형)</t>
        </is>
      </c>
      <c r="C635" t="inlineStr">
        <is>
          <t>수익증권_0121</t>
        </is>
      </c>
      <c r="D635" t="inlineStr">
        <is>
          <t>주식</t>
        </is>
      </c>
      <c r="E635" t="inlineStr">
        <is>
          <t>STRONG SEED FUND II L.P.</t>
        </is>
      </c>
      <c r="F635" t="inlineStr">
        <is>
          <t>Penrose</t>
        </is>
      </c>
      <c r="G635" t="inlineStr">
        <is>
          <t>주식</t>
        </is>
      </c>
      <c r="H635" t="inlineStr">
        <is>
          <t>Penrose</t>
        </is>
      </c>
      <c r="I635" t="inlineStr">
        <is>
          <t>USD</t>
        </is>
      </c>
      <c r="J635" t="n">
        <v>19976491.94682148</v>
      </c>
    </row>
    <row r="636">
      <c r="A636" t="n">
        <v>200000758</v>
      </c>
      <c r="B636" t="inlineStr">
        <is>
          <t>시몬느글로벌벤처일반사모투자신탁제1호(혼합형)</t>
        </is>
      </c>
      <c r="C636" t="inlineStr">
        <is>
          <t>수익증권_0121</t>
        </is>
      </c>
      <c r="D636" t="inlineStr">
        <is>
          <t>주식</t>
        </is>
      </c>
      <c r="E636" t="inlineStr">
        <is>
          <t>Golden Gate Ventures Fund II. LP</t>
        </is>
      </c>
      <c r="F636" t="inlineStr">
        <is>
          <t>Perx</t>
        </is>
      </c>
      <c r="G636" t="inlineStr">
        <is>
          <t>주식</t>
        </is>
      </c>
      <c r="H636" t="inlineStr">
        <is>
          <t>Perx</t>
        </is>
      </c>
      <c r="I636" t="inlineStr">
        <is>
          <t>USD</t>
        </is>
      </c>
      <c r="J636" t="n">
        <v>3697984.786240269</v>
      </c>
    </row>
    <row r="637">
      <c r="A637" t="n">
        <v>200000758</v>
      </c>
      <c r="B637" t="inlineStr">
        <is>
          <t>시몬느글로벌벤처일반사모투자신탁제1호(혼합형)</t>
        </is>
      </c>
      <c r="C637" t="inlineStr">
        <is>
          <t>수익증권_0121</t>
        </is>
      </c>
      <c r="D637" t="inlineStr">
        <is>
          <t>주식</t>
        </is>
      </c>
      <c r="E637" t="inlineStr">
        <is>
          <t>Golden Gate Ventures Fund II. LP</t>
        </is>
      </c>
      <c r="F637" t="inlineStr">
        <is>
          <t>Piggipo(Neversitup)</t>
        </is>
      </c>
      <c r="G637" t="inlineStr">
        <is>
          <t>주식</t>
        </is>
      </c>
      <c r="H637" t="inlineStr">
        <is>
          <t>Piggipo(Neversitup)</t>
        </is>
      </c>
      <c r="I637" t="inlineStr">
        <is>
          <t>USD</t>
        </is>
      </c>
      <c r="J637" t="n">
        <v>9244961.965600673</v>
      </c>
    </row>
    <row r="638">
      <c r="A638" t="n">
        <v>200000758</v>
      </c>
      <c r="B638" t="inlineStr">
        <is>
          <t>시몬느글로벌벤처일반사모투자신탁제1호(혼합형)</t>
        </is>
      </c>
      <c r="C638" t="inlineStr">
        <is>
          <t>수익증권_0121</t>
        </is>
      </c>
      <c r="D638" t="inlineStr">
        <is>
          <t>주식</t>
        </is>
      </c>
      <c r="E638" t="inlineStr">
        <is>
          <t>Fintech Collective Fund II L.P</t>
        </is>
      </c>
      <c r="F638" t="inlineStr">
        <is>
          <t>Plaid Inc.</t>
        </is>
      </c>
      <c r="G638" t="inlineStr">
        <is>
          <t>주식</t>
        </is>
      </c>
      <c r="H638" t="inlineStr">
        <is>
          <t>Plaid Inc.</t>
        </is>
      </c>
      <c r="I638" t="inlineStr">
        <is>
          <t>USD</t>
        </is>
      </c>
      <c r="J638" t="n">
        <v>929569206.8603824</v>
      </c>
    </row>
    <row r="639">
      <c r="A639" t="n">
        <v>200000758</v>
      </c>
      <c r="B639" t="inlineStr">
        <is>
          <t>시몬느글로벌벤처일반사모투자신탁제1호(혼합형)</t>
        </is>
      </c>
      <c r="C639" t="inlineStr">
        <is>
          <t>수익증권_0121</t>
        </is>
      </c>
      <c r="D639" t="inlineStr">
        <is>
          <t>주식</t>
        </is>
      </c>
      <c r="E639" t="inlineStr">
        <is>
          <t>STRONG SEED FUND II L.P.</t>
        </is>
      </c>
      <c r="F639" t="inlineStr">
        <is>
          <t>Primer Prorata 1</t>
        </is>
      </c>
      <c r="G639" t="inlineStr">
        <is>
          <t>주식</t>
        </is>
      </c>
      <c r="H639" t="inlineStr">
        <is>
          <t>Primer Prorata 1</t>
        </is>
      </c>
      <c r="I639" t="inlineStr">
        <is>
          <t>USD</t>
        </is>
      </c>
      <c r="J639" t="n">
        <v>36652042.8034441</v>
      </c>
    </row>
    <row r="640">
      <c r="A640" t="n">
        <v>200000758</v>
      </c>
      <c r="B640" t="inlineStr">
        <is>
          <t>시몬느글로벌벤처일반사모투자신탁제1호(혼합형)</t>
        </is>
      </c>
      <c r="C640" t="inlineStr">
        <is>
          <t>수익증권_0121</t>
        </is>
      </c>
      <c r="D640" t="inlineStr">
        <is>
          <t>주식</t>
        </is>
      </c>
      <c r="E640" t="inlineStr">
        <is>
          <t>STRONG SEED FUND II L.P.</t>
        </is>
      </c>
      <c r="F640" t="inlineStr">
        <is>
          <t>Primer Season 4</t>
        </is>
      </c>
      <c r="G640" t="inlineStr">
        <is>
          <t>주식</t>
        </is>
      </c>
      <c r="H640" t="inlineStr">
        <is>
          <t>Primer Season 4</t>
        </is>
      </c>
      <c r="I640" t="inlineStr">
        <is>
          <t>USD</t>
        </is>
      </c>
      <c r="J640" t="n">
        <v>335575737.0902343</v>
      </c>
    </row>
    <row r="641">
      <c r="A641" t="n">
        <v>200000758</v>
      </c>
      <c r="B641" t="inlineStr">
        <is>
          <t>시몬느글로벌벤처일반사모투자신탁제1호(혼합형)</t>
        </is>
      </c>
      <c r="C641" t="inlineStr">
        <is>
          <t>수익증권_0121</t>
        </is>
      </c>
      <c r="D641" t="inlineStr">
        <is>
          <t>주식</t>
        </is>
      </c>
      <c r="E641" t="inlineStr">
        <is>
          <t>STRONG SEED FUND II L.P.</t>
        </is>
      </c>
      <c r="F641" t="inlineStr">
        <is>
          <t>Primer Season 5</t>
        </is>
      </c>
      <c r="G641" t="inlineStr">
        <is>
          <t>주식</t>
        </is>
      </c>
      <c r="H641" t="inlineStr">
        <is>
          <t>Primer Season 5</t>
        </is>
      </c>
      <c r="I641" t="inlineStr">
        <is>
          <t>USD</t>
        </is>
      </c>
      <c r="J641" t="n">
        <v>101779249.3043096</v>
      </c>
    </row>
    <row r="642">
      <c r="A642" t="n">
        <v>200000758</v>
      </c>
      <c r="B642" t="inlineStr">
        <is>
          <t>시몬느글로벌벤처일반사모투자신탁제1호(혼합형)</t>
        </is>
      </c>
      <c r="C642" t="inlineStr">
        <is>
          <t>수익증권_0121</t>
        </is>
      </c>
      <c r="D642" t="inlineStr">
        <is>
          <t>주식</t>
        </is>
      </c>
      <c r="E642" t="inlineStr">
        <is>
          <t>Golden Gate Ventures Fund II. LP</t>
        </is>
      </c>
      <c r="F642" t="inlineStr">
        <is>
          <t>Printerous(horego)</t>
        </is>
      </c>
      <c r="G642" t="inlineStr">
        <is>
          <t>주식</t>
        </is>
      </c>
      <c r="H642" t="inlineStr">
        <is>
          <t>Printerous(horego)</t>
        </is>
      </c>
      <c r="I642" t="inlineStr">
        <is>
          <t>USD</t>
        </is>
      </c>
      <c r="J642" t="n">
        <v>198766682.2604145</v>
      </c>
    </row>
    <row r="643">
      <c r="A643" t="n">
        <v>200000758</v>
      </c>
      <c r="B643" t="inlineStr">
        <is>
          <t>시몬느글로벌벤처일반사모투자신탁제1호(혼합형)</t>
        </is>
      </c>
      <c r="C643" t="inlineStr">
        <is>
          <t>수익증권_0121</t>
        </is>
      </c>
      <c r="D643" t="inlineStr">
        <is>
          <t>주식</t>
        </is>
      </c>
      <c r="E643" t="inlineStr">
        <is>
          <t>Anthemis Venture Fund I LP</t>
        </is>
      </c>
      <c r="F643" t="inlineStr">
        <is>
          <t>Provable Holdings B.V.</t>
        </is>
      </c>
      <c r="G643" t="inlineStr">
        <is>
          <t>주식</t>
        </is>
      </c>
      <c r="H643" t="inlineStr">
        <is>
          <t>Provable Holdings B.V.</t>
        </is>
      </c>
      <c r="I643" t="inlineStr">
        <is>
          <t>USD</t>
        </is>
      </c>
      <c r="J643" t="n">
        <v>635917252.4227662</v>
      </c>
    </row>
    <row r="644">
      <c r="A644" t="n">
        <v>200000758</v>
      </c>
      <c r="B644" t="inlineStr">
        <is>
          <t>시몬느글로벌벤처일반사모투자신탁제1호(혼합형)</t>
        </is>
      </c>
      <c r="C644" t="inlineStr">
        <is>
          <t>수익증권_0121</t>
        </is>
      </c>
      <c r="D644" t="inlineStr">
        <is>
          <t>주식</t>
        </is>
      </c>
      <c r="E644" t="inlineStr">
        <is>
          <t>Golden Gate Ventures K9 L.P.</t>
        </is>
      </c>
      <c r="F644" t="inlineStr">
        <is>
          <t>Qoala</t>
        </is>
      </c>
      <c r="G644" t="inlineStr">
        <is>
          <t>주식</t>
        </is>
      </c>
      <c r="H644" t="inlineStr">
        <is>
          <t>Qoala</t>
        </is>
      </c>
      <c r="I644" t="inlineStr">
        <is>
          <t>USD</t>
        </is>
      </c>
      <c r="J644" t="n">
        <v>12272289.60523792</v>
      </c>
    </row>
    <row r="645">
      <c r="A645" t="n">
        <v>200000758</v>
      </c>
      <c r="B645" t="inlineStr">
        <is>
          <t>시몬느글로벌벤처일반사모투자신탁제1호(혼합형)</t>
        </is>
      </c>
      <c r="C645" t="inlineStr">
        <is>
          <t>수익증권_0121</t>
        </is>
      </c>
      <c r="D645" t="inlineStr">
        <is>
          <t>주식</t>
        </is>
      </c>
      <c r="E645" t="inlineStr">
        <is>
          <t>Anthemis Venture Fund I LP</t>
        </is>
      </c>
      <c r="F645" t="inlineStr">
        <is>
          <t>Qover SA</t>
        </is>
      </c>
      <c r="G645" t="inlineStr">
        <is>
          <t>주식</t>
        </is>
      </c>
      <c r="H645" t="inlineStr">
        <is>
          <t>Qover SA</t>
        </is>
      </c>
      <c r="I645" t="inlineStr">
        <is>
          <t>USD</t>
        </is>
      </c>
      <c r="J645" t="n">
        <v>2348336987.701768</v>
      </c>
    </row>
    <row r="646">
      <c r="A646" t="n">
        <v>200000758</v>
      </c>
      <c r="B646" t="inlineStr">
        <is>
          <t>시몬느글로벌벤처일반사모투자신탁제1호(혼합형)</t>
        </is>
      </c>
      <c r="C646" t="inlineStr">
        <is>
          <t>수익증권_0121</t>
        </is>
      </c>
      <c r="D646" t="inlineStr">
        <is>
          <t>주식</t>
        </is>
      </c>
      <c r="E646" t="inlineStr">
        <is>
          <t>Anthemis Venture Fund I LP</t>
        </is>
      </c>
      <c r="F646" t="inlineStr">
        <is>
          <t>RSE Markets Inc (Rally Rd)</t>
        </is>
      </c>
      <c r="G646" t="inlineStr">
        <is>
          <t>주식</t>
        </is>
      </c>
      <c r="H646" t="inlineStr">
        <is>
          <t>RSE Markets Inc (Rally Rd)</t>
        </is>
      </c>
      <c r="I646" t="inlineStr">
        <is>
          <t>USD</t>
        </is>
      </c>
      <c r="J646" t="n">
        <v>13948631.02992928</v>
      </c>
    </row>
    <row r="647">
      <c r="A647" t="n">
        <v>200000758</v>
      </c>
      <c r="B647" t="inlineStr">
        <is>
          <t>시몬느글로벌벤처일반사모투자신탁제1호(혼합형)</t>
        </is>
      </c>
      <c r="C647" t="inlineStr">
        <is>
          <t>수익증권_0121</t>
        </is>
      </c>
      <c r="D647" t="inlineStr">
        <is>
          <t>주식</t>
        </is>
      </c>
      <c r="E647" t="inlineStr">
        <is>
          <t>STRONG SEED FUND II L.P.</t>
        </is>
      </c>
      <c r="F647" t="inlineStr">
        <is>
          <t>Rael</t>
        </is>
      </c>
      <c r="G647" t="inlineStr">
        <is>
          <t>주식</t>
        </is>
      </c>
      <c r="H647" t="inlineStr">
        <is>
          <t>Rael</t>
        </is>
      </c>
      <c r="I647" t="inlineStr">
        <is>
          <t>USD</t>
        </is>
      </c>
      <c r="J647" t="n">
        <v>506959660.6179875</v>
      </c>
    </row>
    <row r="648">
      <c r="A648" t="n">
        <v>200000758</v>
      </c>
      <c r="B648" t="inlineStr">
        <is>
          <t>시몬느글로벌벤처일반사모투자신탁제1호(혼합형)</t>
        </is>
      </c>
      <c r="C648" t="inlineStr">
        <is>
          <t>수익증권_0121</t>
        </is>
      </c>
      <c r="D648" t="inlineStr">
        <is>
          <t>주식</t>
        </is>
      </c>
      <c r="E648" t="inlineStr">
        <is>
          <t>Fintech Collective Fund II L.P</t>
        </is>
      </c>
      <c r="F648" t="inlineStr">
        <is>
          <t>Rainbow Studio, Inc.</t>
        </is>
      </c>
      <c r="G648" t="inlineStr">
        <is>
          <t>주식</t>
        </is>
      </c>
      <c r="H648" t="inlineStr">
        <is>
          <t>Rainbow Studio, Inc.</t>
        </is>
      </c>
      <c r="I648" t="inlineStr">
        <is>
          <t>USD</t>
        </is>
      </c>
      <c r="J648" t="n">
        <v>209122619.0920612</v>
      </c>
    </row>
    <row r="649">
      <c r="A649" t="n">
        <v>200000758</v>
      </c>
      <c r="B649" t="inlineStr">
        <is>
          <t>시몬느글로벌벤처일반사모투자신탁제1호(혼합형)</t>
        </is>
      </c>
      <c r="C649" t="inlineStr">
        <is>
          <t>수익증권_0121</t>
        </is>
      </c>
      <c r="D649" t="inlineStr">
        <is>
          <t>주식</t>
        </is>
      </c>
      <c r="E649" t="inlineStr">
        <is>
          <t>Anthemis Venture Fund I LP</t>
        </is>
      </c>
      <c r="F649" t="inlineStr">
        <is>
          <t>Roadzen Inc</t>
        </is>
      </c>
      <c r="G649" t="inlineStr">
        <is>
          <t>주식</t>
        </is>
      </c>
      <c r="H649" t="inlineStr">
        <is>
          <t>Roadzen Inc</t>
        </is>
      </c>
      <c r="I649" t="inlineStr">
        <is>
          <t>USD</t>
        </is>
      </c>
      <c r="J649" t="n">
        <v>247201741.7497299</v>
      </c>
    </row>
    <row r="650">
      <c r="A650" t="n">
        <v>200000758</v>
      </c>
      <c r="B650" t="inlineStr">
        <is>
          <t>시몬느글로벌벤처일반사모투자신탁제1호(혼합형)</t>
        </is>
      </c>
      <c r="C650" t="inlineStr">
        <is>
          <t>수익증권_0121</t>
        </is>
      </c>
      <c r="D650" t="inlineStr">
        <is>
          <t>주식</t>
        </is>
      </c>
      <c r="E650" t="inlineStr">
        <is>
          <t>Vertex Ventures SEA III L.P.</t>
        </is>
      </c>
      <c r="F650" t="inlineStr">
        <is>
          <t>Roomme</t>
        </is>
      </c>
      <c r="G650" t="inlineStr">
        <is>
          <t>주식</t>
        </is>
      </c>
      <c r="H650" t="inlineStr">
        <is>
          <t>Roomme</t>
        </is>
      </c>
      <c r="I650" t="inlineStr">
        <is>
          <t>USD</t>
        </is>
      </c>
      <c r="J650" t="n">
        <v>349207576.4296069</v>
      </c>
    </row>
    <row r="651">
      <c r="A651" t="n">
        <v>200000758</v>
      </c>
      <c r="B651" t="inlineStr">
        <is>
          <t>시몬느글로벌벤처일반사모투자신탁제1호(혼합형)</t>
        </is>
      </c>
      <c r="C651" t="inlineStr">
        <is>
          <t>수익증권_0121</t>
        </is>
      </c>
      <c r="D651" t="inlineStr">
        <is>
          <t>주식</t>
        </is>
      </c>
      <c r="E651" t="inlineStr">
        <is>
          <t>Golden Gate Ventures K9 L.P.</t>
        </is>
      </c>
      <c r="F651" t="inlineStr">
        <is>
          <t>Rukita</t>
        </is>
      </c>
      <c r="G651" t="inlineStr">
        <is>
          <t>주식</t>
        </is>
      </c>
      <c r="H651" t="inlineStr">
        <is>
          <t>Rukita</t>
        </is>
      </c>
      <c r="I651" t="inlineStr">
        <is>
          <t>USD</t>
        </is>
      </c>
      <c r="J651" t="n">
        <v>1052348833.649151</v>
      </c>
    </row>
    <row r="652">
      <c r="A652" t="n">
        <v>200000758</v>
      </c>
      <c r="B652" t="inlineStr">
        <is>
          <t>시몬느글로벌벤처일반사모투자신탁제1호(혼합형)</t>
        </is>
      </c>
      <c r="C652" t="inlineStr">
        <is>
          <t>수익증권_0121</t>
        </is>
      </c>
      <c r="D652" t="inlineStr">
        <is>
          <t>주식</t>
        </is>
      </c>
      <c r="E652" t="inlineStr">
        <is>
          <t>Fintech Collective Fund II L.P</t>
        </is>
      </c>
      <c r="F652" t="inlineStr">
        <is>
          <t>Runa HR Holdings</t>
        </is>
      </c>
      <c r="G652" t="inlineStr">
        <is>
          <t>주식</t>
        </is>
      </c>
      <c r="H652" t="inlineStr">
        <is>
          <t>Runa HR Holdings</t>
        </is>
      </c>
      <c r="I652" t="inlineStr">
        <is>
          <t>USD</t>
        </is>
      </c>
      <c r="J652" t="n">
        <v>79810513.80791517</v>
      </c>
    </row>
    <row r="653">
      <c r="A653" t="n">
        <v>200000758</v>
      </c>
      <c r="B653" t="inlineStr">
        <is>
          <t>시몬느글로벌벤처일반사모투자신탁제1호(혼합형)</t>
        </is>
      </c>
      <c r="C653" t="inlineStr">
        <is>
          <t>수익증권_0121</t>
        </is>
      </c>
      <c r="D653" t="inlineStr">
        <is>
          <t>주식</t>
        </is>
      </c>
      <c r="E653" t="inlineStr">
        <is>
          <t>STRONG SEED FUND II L.P.</t>
        </is>
      </c>
      <c r="F653" t="inlineStr">
        <is>
          <t>SOXHub / Auditboard</t>
        </is>
      </c>
      <c r="G653" t="inlineStr">
        <is>
          <t>주식</t>
        </is>
      </c>
      <c r="H653" t="inlineStr">
        <is>
          <t>SOXHub / Auditboard</t>
        </is>
      </c>
      <c r="I653" t="inlineStr">
        <is>
          <t>USD</t>
        </is>
      </c>
      <c r="J653" t="n">
        <v>123179410.7180616</v>
      </c>
    </row>
    <row r="654">
      <c r="A654" t="n">
        <v>200000758</v>
      </c>
      <c r="B654" t="inlineStr">
        <is>
          <t>시몬느글로벌벤처일반사모투자신탁제1호(혼합형)</t>
        </is>
      </c>
      <c r="C654" t="inlineStr">
        <is>
          <t>수익증권_0121</t>
        </is>
      </c>
      <c r="D654" t="inlineStr">
        <is>
          <t>주식</t>
        </is>
      </c>
      <c r="E654" t="inlineStr">
        <is>
          <t>Anthemis Venture Fund I LP</t>
        </is>
      </c>
      <c r="F654" t="inlineStr">
        <is>
          <t>Seedcamp Investment Management LLP</t>
        </is>
      </c>
      <c r="G654" t="inlineStr">
        <is>
          <t>주식</t>
        </is>
      </c>
      <c r="H654" t="inlineStr">
        <is>
          <t>Seedcamp Investment Management LLP</t>
        </is>
      </c>
      <c r="I654" t="inlineStr">
        <is>
          <t>USD</t>
        </is>
      </c>
      <c r="J654" t="n">
        <v>94561444.99617289</v>
      </c>
    </row>
    <row r="655">
      <c r="A655" t="n">
        <v>200000758</v>
      </c>
      <c r="B655" t="inlineStr">
        <is>
          <t>시몬느글로벌벤처일반사모투자신탁제1호(혼합형)</t>
        </is>
      </c>
      <c r="C655" t="inlineStr">
        <is>
          <t>수익증권_0121</t>
        </is>
      </c>
      <c r="D655" t="inlineStr">
        <is>
          <t>주식</t>
        </is>
      </c>
      <c r="E655" t="inlineStr">
        <is>
          <t>Golden Gate Ventures Fund II. LP</t>
        </is>
      </c>
      <c r="F655" t="inlineStr">
        <is>
          <t>Servishero</t>
        </is>
      </c>
      <c r="G655" t="inlineStr">
        <is>
          <t>주식</t>
        </is>
      </c>
      <c r="H655" t="inlineStr">
        <is>
          <t>Servishero</t>
        </is>
      </c>
      <c r="I655" t="inlineStr">
        <is>
          <t>USD</t>
        </is>
      </c>
      <c r="J655" t="n">
        <v>924496.1965600672</v>
      </c>
    </row>
    <row r="656">
      <c r="A656" t="n">
        <v>200000758</v>
      </c>
      <c r="B656" t="inlineStr">
        <is>
          <t>시몬느글로벌벤처일반사모투자신탁제1호(혼합형)</t>
        </is>
      </c>
      <c r="C656" t="inlineStr">
        <is>
          <t>수익증권_0121</t>
        </is>
      </c>
      <c r="D656" t="inlineStr">
        <is>
          <t>주식</t>
        </is>
      </c>
      <c r="E656" t="inlineStr">
        <is>
          <t>Golden Gate Ventures K9 L.P.</t>
        </is>
      </c>
      <c r="F656" t="inlineStr">
        <is>
          <t>Shohoz</t>
        </is>
      </c>
      <c r="G656" t="inlineStr">
        <is>
          <t>주식</t>
        </is>
      </c>
      <c r="H656" t="inlineStr">
        <is>
          <t>Shohoz</t>
        </is>
      </c>
      <c r="I656" t="inlineStr">
        <is>
          <t>USD</t>
        </is>
      </c>
      <c r="J656" t="n">
        <v>112495988.0480142</v>
      </c>
    </row>
    <row r="657">
      <c r="A657" t="n">
        <v>200000758</v>
      </c>
      <c r="B657" t="inlineStr">
        <is>
          <t>시몬느글로벌벤처일반사모투자신탁제1호(혼합형)</t>
        </is>
      </c>
      <c r="C657" t="inlineStr">
        <is>
          <t>수익증권_0121</t>
        </is>
      </c>
      <c r="D657" t="inlineStr">
        <is>
          <t>주식</t>
        </is>
      </c>
      <c r="E657" t="inlineStr">
        <is>
          <t>Fintech Collective Fund II L.P</t>
        </is>
      </c>
      <c r="F657" t="inlineStr">
        <is>
          <t>Sigma Ratings, Inc</t>
        </is>
      </c>
      <c r="G657" t="inlineStr">
        <is>
          <t>주식</t>
        </is>
      </c>
      <c r="H657" t="inlineStr">
        <is>
          <t>Sigma Ratings, Inc</t>
        </is>
      </c>
      <c r="I657" t="inlineStr">
        <is>
          <t>USD</t>
        </is>
      </c>
      <c r="J657" t="n">
        <v>323658622.9232553</v>
      </c>
    </row>
    <row r="658">
      <c r="A658" t="n">
        <v>200000758</v>
      </c>
      <c r="B658" t="inlineStr">
        <is>
          <t>시몬느글로벌벤처일반사모투자신탁제1호(혼합형)</t>
        </is>
      </c>
      <c r="C658" t="inlineStr">
        <is>
          <t>수익증권_0121</t>
        </is>
      </c>
      <c r="D658" t="inlineStr">
        <is>
          <t>주식</t>
        </is>
      </c>
      <c r="E658" t="inlineStr">
        <is>
          <t>Wavemaker Pacific 1 Pte. Ltd</t>
        </is>
      </c>
      <c r="F658" t="inlineStr">
        <is>
          <t>Silent Eight Pte. Ltd.</t>
        </is>
      </c>
      <c r="G658" t="inlineStr">
        <is>
          <t>주식</t>
        </is>
      </c>
      <c r="H658" t="inlineStr">
        <is>
          <t>Silent Eight Pte. Ltd.</t>
        </is>
      </c>
      <c r="I658" t="inlineStr">
        <is>
          <t>USD</t>
        </is>
      </c>
      <c r="J658" t="n">
        <v>754254366.8941232</v>
      </c>
    </row>
    <row r="659">
      <c r="A659" t="n">
        <v>200000758</v>
      </c>
      <c r="B659" t="inlineStr">
        <is>
          <t>시몬느글로벌벤처전문사모투자신탁제1호</t>
        </is>
      </c>
      <c r="C659" t="inlineStr">
        <is>
          <t>수익증권_0121</t>
        </is>
      </c>
      <c r="D659" t="inlineStr">
        <is>
          <t>주식</t>
        </is>
      </c>
      <c r="E659" t="inlineStr">
        <is>
          <t>BVISINOLRCPS</t>
        </is>
      </c>
      <c r="F659" t="inlineStr">
        <is>
          <t>Sinolending Ltd.(BVI) RCPS</t>
        </is>
      </c>
      <c r="G659" t="inlineStr">
        <is>
          <t>주식</t>
        </is>
      </c>
      <c r="H659" t="inlineStr">
        <is>
          <t>SinolendingLtd</t>
        </is>
      </c>
      <c r="I659" t="inlineStr">
        <is>
          <t>USD</t>
        </is>
      </c>
      <c r="J659" t="n">
        <v>0</v>
      </c>
    </row>
    <row r="660">
      <c r="A660" t="n">
        <v>200000758</v>
      </c>
      <c r="B660" t="inlineStr">
        <is>
          <t>시몬느글로벌벤처일반사모투자신탁제1호(혼합형)</t>
        </is>
      </c>
      <c r="C660" t="inlineStr">
        <is>
          <t>수익증권_0121</t>
        </is>
      </c>
      <c r="D660" t="inlineStr">
        <is>
          <t>주식</t>
        </is>
      </c>
      <c r="E660" t="inlineStr">
        <is>
          <t>Golden Gate Ventures K9 L.P.</t>
        </is>
      </c>
      <c r="F660" t="inlineStr">
        <is>
          <t>Skelter Labs</t>
        </is>
      </c>
      <c r="G660" t="inlineStr">
        <is>
          <t>주식</t>
        </is>
      </c>
      <c r="H660" t="inlineStr">
        <is>
          <t>Skelter Labs</t>
        </is>
      </c>
      <c r="I660" t="inlineStr">
        <is>
          <t>USD</t>
        </is>
      </c>
      <c r="J660" t="n">
        <v>64429520.42749906</v>
      </c>
    </row>
    <row r="661">
      <c r="A661" t="n">
        <v>200000758</v>
      </c>
      <c r="B661" t="inlineStr">
        <is>
          <t>시몬느글로벌벤처일반사모투자신탁제1호(혼합형)</t>
        </is>
      </c>
      <c r="C661" t="inlineStr">
        <is>
          <t>수익증권_0121</t>
        </is>
      </c>
      <c r="D661" t="inlineStr">
        <is>
          <t>주식</t>
        </is>
      </c>
      <c r="E661" t="inlineStr">
        <is>
          <t>Vertex Ventures SEA III L.P.</t>
        </is>
      </c>
      <c r="F661" t="inlineStr">
        <is>
          <t xml:space="preserve">Smart Retailer Pte Ltd </t>
        </is>
      </c>
      <c r="G661" t="inlineStr">
        <is>
          <t>주식</t>
        </is>
      </c>
      <c r="H661" t="inlineStr">
        <is>
          <t xml:space="preserve">Smart Retailer Pte Ltd </t>
        </is>
      </c>
      <c r="I661" t="inlineStr">
        <is>
          <t>USD</t>
        </is>
      </c>
      <c r="J661" t="n">
        <v>791714150.1043791</v>
      </c>
    </row>
    <row r="662">
      <c r="A662" t="n">
        <v>200000758</v>
      </c>
      <c r="B662" t="inlineStr">
        <is>
          <t>시몬느글로벌벤처일반사모투자신탁제1호(혼합형)</t>
        </is>
      </c>
      <c r="C662" t="inlineStr">
        <is>
          <t>수익증권_0121</t>
        </is>
      </c>
      <c r="D662" t="inlineStr">
        <is>
          <t>주식</t>
        </is>
      </c>
      <c r="E662" t="inlineStr">
        <is>
          <t>Wavemaker Pacific 1 Pte. Ltd</t>
        </is>
      </c>
      <c r="F662" t="inlineStr">
        <is>
          <t>Smartkarma Holdings Pte Ltd</t>
        </is>
      </c>
      <c r="G662" t="inlineStr">
        <is>
          <t>주식</t>
        </is>
      </c>
      <c r="H662" t="inlineStr">
        <is>
          <t>Smartkarma Holdings Pte Ltd</t>
        </is>
      </c>
      <c r="I662" t="inlineStr">
        <is>
          <t>USD</t>
        </is>
      </c>
      <c r="J662" t="n">
        <v>135023278.3569827</v>
      </c>
    </row>
    <row r="663">
      <c r="A663" t="n">
        <v>200000758</v>
      </c>
      <c r="B663" t="inlineStr">
        <is>
          <t>시몬느글로벌벤처일반사모투자신탁제1호(혼합형)</t>
        </is>
      </c>
      <c r="C663" t="inlineStr">
        <is>
          <t>수익증권_0121</t>
        </is>
      </c>
      <c r="D663" t="inlineStr">
        <is>
          <t>주식</t>
        </is>
      </c>
      <c r="E663" t="inlineStr">
        <is>
          <t>B Capital Fund LP</t>
        </is>
      </c>
      <c r="F663" t="inlineStr">
        <is>
          <t>Smartpaddle (Bizongo)</t>
        </is>
      </c>
      <c r="G663" t="inlineStr">
        <is>
          <t>주식</t>
        </is>
      </c>
      <c r="H663" t="inlineStr">
        <is>
          <t>Smartpaddle (Bizongo)</t>
        </is>
      </c>
      <c r="I663" t="inlineStr">
        <is>
          <t>USD</t>
        </is>
      </c>
      <c r="J663" t="n">
        <v>828396865.8099415</v>
      </c>
    </row>
    <row r="664">
      <c r="A664" t="n">
        <v>200000758</v>
      </c>
      <c r="B664" t="inlineStr">
        <is>
          <t>시몬느글로벌벤처일반사모투자신탁제1호(혼합형)</t>
        </is>
      </c>
      <c r="C664" t="inlineStr">
        <is>
          <t>수익증권_0121</t>
        </is>
      </c>
      <c r="D664" t="inlineStr">
        <is>
          <t>주식</t>
        </is>
      </c>
      <c r="E664" t="inlineStr">
        <is>
          <t>Wavemaker Pacific 1 Pte. Ltd</t>
        </is>
      </c>
      <c r="F664" t="inlineStr">
        <is>
          <t>Snapcart Group (HK) Limited</t>
        </is>
      </c>
      <c r="G664" t="inlineStr">
        <is>
          <t>주식</t>
        </is>
      </c>
      <c r="H664" t="inlineStr">
        <is>
          <t>Snapcart Group (HK) Limited</t>
        </is>
      </c>
      <c r="I664" t="inlineStr">
        <is>
          <t>USD</t>
        </is>
      </c>
      <c r="J664" t="n">
        <v>20659247.640914</v>
      </c>
    </row>
    <row r="665">
      <c r="A665" t="n">
        <v>200000758</v>
      </c>
      <c r="B665" t="inlineStr">
        <is>
          <t>시몬느글로벌벤처일반사모투자신탁제1호(혼합형)</t>
        </is>
      </c>
      <c r="C665" t="inlineStr">
        <is>
          <t>수익증권_0121</t>
        </is>
      </c>
      <c r="D665" t="inlineStr">
        <is>
          <t>주식</t>
        </is>
      </c>
      <c r="E665" t="inlineStr">
        <is>
          <t>Vertex Ventures SEA III L.P.</t>
        </is>
      </c>
      <c r="F665" t="inlineStr">
        <is>
          <t>SoCash</t>
        </is>
      </c>
      <c r="G665" t="inlineStr">
        <is>
          <t>주식</t>
        </is>
      </c>
      <c r="H665" t="inlineStr">
        <is>
          <t>SoCash</t>
        </is>
      </c>
      <c r="I665" t="inlineStr">
        <is>
          <t>USD</t>
        </is>
      </c>
      <c r="J665" t="n">
        <v>255665882.1142092</v>
      </c>
    </row>
    <row r="666">
      <c r="A666" t="n">
        <v>200000758</v>
      </c>
      <c r="B666" t="inlineStr">
        <is>
          <t>시몬느글로벌벤처일반사모투자신탁제1호(혼합형)</t>
        </is>
      </c>
      <c r="C666" t="inlineStr">
        <is>
          <t>수익증권_0121</t>
        </is>
      </c>
      <c r="D666" t="inlineStr">
        <is>
          <t>주식</t>
        </is>
      </c>
      <c r="E666" t="inlineStr">
        <is>
          <t>Wavemaker Pacific 1 Pte. Ltd</t>
        </is>
      </c>
      <c r="F666" t="inlineStr">
        <is>
          <t>SourceSage (Pte. Ltd.)</t>
        </is>
      </c>
      <c r="G666" t="inlineStr">
        <is>
          <t>주식</t>
        </is>
      </c>
      <c r="H666" t="inlineStr">
        <is>
          <t>SourceSage (Pte. Ltd.)</t>
        </is>
      </c>
      <c r="I666" t="inlineStr">
        <is>
          <t>USD</t>
        </is>
      </c>
      <c r="J666" t="n">
        <v>78049645.94348636</v>
      </c>
    </row>
    <row r="667">
      <c r="A667" t="n">
        <v>200000758</v>
      </c>
      <c r="B667" t="inlineStr">
        <is>
          <t>시몬느글로벌벤처일반사모투자신탁제1호(혼합형)</t>
        </is>
      </c>
      <c r="C667" t="inlineStr">
        <is>
          <t>수익증권_0121</t>
        </is>
      </c>
      <c r="D667" t="inlineStr">
        <is>
          <t>주식</t>
        </is>
      </c>
      <c r="E667" t="inlineStr">
        <is>
          <t>White Star Capital II Guernsey LP</t>
        </is>
      </c>
      <c r="F667" t="inlineStr">
        <is>
          <t xml:space="preserve">Spatial </t>
        </is>
      </c>
      <c r="G667" t="inlineStr">
        <is>
          <t>주식</t>
        </is>
      </c>
      <c r="H667" t="inlineStr">
        <is>
          <t xml:space="preserve">Spatial </t>
        </is>
      </c>
      <c r="I667" t="inlineStr">
        <is>
          <t>USD</t>
        </is>
      </c>
      <c r="J667" t="n">
        <v>239787002.916031</v>
      </c>
    </row>
    <row r="668">
      <c r="A668" t="n">
        <v>200000758</v>
      </c>
      <c r="B668" t="inlineStr">
        <is>
          <t>시몬느글로벌벤처일반사모투자신탁제1호(혼합형)</t>
        </is>
      </c>
      <c r="C668" t="inlineStr">
        <is>
          <t>수익증권_0121</t>
        </is>
      </c>
      <c r="D668" t="inlineStr">
        <is>
          <t>주식</t>
        </is>
      </c>
      <c r="E668" t="inlineStr">
        <is>
          <t>Golden Gate Ventures K9 L.P.</t>
        </is>
      </c>
      <c r="F668" t="inlineStr">
        <is>
          <t>SpeQtral</t>
        </is>
      </c>
      <c r="G668" t="inlineStr">
        <is>
          <t>주식</t>
        </is>
      </c>
      <c r="H668" t="inlineStr">
        <is>
          <t>SpeQtral</t>
        </is>
      </c>
      <c r="I668" t="inlineStr">
        <is>
          <t>USD</t>
        </is>
      </c>
      <c r="J668" t="n">
        <v>51134540.02182465</v>
      </c>
    </row>
    <row r="669">
      <c r="A669" t="n">
        <v>200000758</v>
      </c>
      <c r="B669" t="inlineStr">
        <is>
          <t>시몬느글로벌벤처일반사모투자신탁제1호(혼합형)</t>
        </is>
      </c>
      <c r="C669" t="inlineStr">
        <is>
          <t>수익증권_0121</t>
        </is>
      </c>
      <c r="D669" t="inlineStr">
        <is>
          <t>주식</t>
        </is>
      </c>
      <c r="E669" t="inlineStr">
        <is>
          <t>Wavemaker Pacific 1 Pte. Ltd</t>
        </is>
      </c>
      <c r="F669" t="inlineStr">
        <is>
          <t>Spiralytics Pte. Ltd</t>
        </is>
      </c>
      <c r="G669" t="inlineStr">
        <is>
          <t>주식</t>
        </is>
      </c>
      <c r="H669" t="inlineStr">
        <is>
          <t>Spiralytics Pte. Ltd</t>
        </is>
      </c>
      <c r="I669" t="inlineStr">
        <is>
          <t>USD</t>
        </is>
      </c>
      <c r="J669" t="n">
        <v>5509132.704243737</v>
      </c>
    </row>
    <row r="670">
      <c r="A670" t="n">
        <v>200000758</v>
      </c>
      <c r="B670" t="inlineStr">
        <is>
          <t>시몬느글로벌벤처일반사모투자신탁제1호(혼합형)</t>
        </is>
      </c>
      <c r="C670" t="inlineStr">
        <is>
          <t>수익증권_0121</t>
        </is>
      </c>
      <c r="D670" t="inlineStr">
        <is>
          <t>주식</t>
        </is>
      </c>
      <c r="E670" t="inlineStr">
        <is>
          <t>Wavemaker Pacific 1 Pte. Ltd</t>
        </is>
      </c>
      <c r="F670" t="inlineStr">
        <is>
          <t>Sprout Solutions Pte. Ltd.</t>
        </is>
      </c>
      <c r="G670" t="inlineStr">
        <is>
          <t>주식</t>
        </is>
      </c>
      <c r="H670" t="inlineStr">
        <is>
          <t>Sprout Solutions Pte. Ltd.</t>
        </is>
      </c>
      <c r="I670" t="inlineStr">
        <is>
          <t>USD</t>
        </is>
      </c>
      <c r="J670" t="n">
        <v>135186458.8676824</v>
      </c>
    </row>
    <row r="671">
      <c r="A671" t="n">
        <v>200000758</v>
      </c>
      <c r="B671" t="inlineStr">
        <is>
          <t>시몬느글로벌벤처일반사모투자신탁제1호(혼합형)</t>
        </is>
      </c>
      <c r="C671" t="inlineStr">
        <is>
          <t>수익증권_0121</t>
        </is>
      </c>
      <c r="D671" t="inlineStr">
        <is>
          <t>주식</t>
        </is>
      </c>
      <c r="E671" t="inlineStr">
        <is>
          <t>Golden Gate Ventures K9 L.P.</t>
        </is>
      </c>
      <c r="F671" t="inlineStr">
        <is>
          <t>StaffAny</t>
        </is>
      </c>
      <c r="G671" t="inlineStr">
        <is>
          <t>주식</t>
        </is>
      </c>
      <c r="H671" t="inlineStr">
        <is>
          <t>StaffAny</t>
        </is>
      </c>
      <c r="I671" t="inlineStr">
        <is>
          <t>USD</t>
        </is>
      </c>
      <c r="J671" t="n">
        <v>23521888.41003934</v>
      </c>
    </row>
    <row r="672">
      <c r="A672" t="n">
        <v>200000758</v>
      </c>
      <c r="B672" t="inlineStr">
        <is>
          <t>시몬느글로벌벤처일반사모투자신탁제1호(혼합형)</t>
        </is>
      </c>
      <c r="C672" t="inlineStr">
        <is>
          <t>수익증권_0121</t>
        </is>
      </c>
      <c r="D672" t="inlineStr">
        <is>
          <t>주식</t>
        </is>
      </c>
      <c r="E672" t="inlineStr">
        <is>
          <t>Golden Gate Ventures K9 L.P.</t>
        </is>
      </c>
      <c r="F672" t="inlineStr">
        <is>
          <t>Staffinc.</t>
        </is>
      </c>
      <c r="G672" t="inlineStr">
        <is>
          <t>주식</t>
        </is>
      </c>
      <c r="H672" t="inlineStr">
        <is>
          <t>Staffinc.</t>
        </is>
      </c>
      <c r="I672" t="inlineStr">
        <is>
          <t>USD</t>
        </is>
      </c>
      <c r="J672" t="n">
        <v>705656652.30118</v>
      </c>
    </row>
    <row r="673">
      <c r="A673" t="n">
        <v>200000758</v>
      </c>
      <c r="B673" t="inlineStr">
        <is>
          <t>시몬느글로벌벤처일반사모투자신탁제1호(혼합형)</t>
        </is>
      </c>
      <c r="C673" t="inlineStr">
        <is>
          <t>수익증권_0121</t>
        </is>
      </c>
      <c r="D673" t="inlineStr">
        <is>
          <t>주식</t>
        </is>
      </c>
      <c r="E673" t="inlineStr">
        <is>
          <t>Golden Gate Ventures Fund II. LP</t>
        </is>
      </c>
      <c r="F673" t="inlineStr">
        <is>
          <t>Stamp</t>
        </is>
      </c>
      <c r="G673" t="inlineStr">
        <is>
          <t>주식</t>
        </is>
      </c>
      <c r="H673" t="inlineStr">
        <is>
          <t>Stamp</t>
        </is>
      </c>
      <c r="I673" t="inlineStr">
        <is>
          <t>USD</t>
        </is>
      </c>
      <c r="J673" t="n">
        <v>2773488.589680202</v>
      </c>
    </row>
    <row r="674">
      <c r="A674" t="n">
        <v>200000758</v>
      </c>
      <c r="B674" t="inlineStr">
        <is>
          <t>시몬느글로벌벤처일반사모투자신탁제1호(혼합형)</t>
        </is>
      </c>
      <c r="C674" t="inlineStr">
        <is>
          <t>수익증권_0121</t>
        </is>
      </c>
      <c r="D674" t="inlineStr">
        <is>
          <t>주식</t>
        </is>
      </c>
      <c r="E674" t="inlineStr">
        <is>
          <t>Golden Gate Ventures Fund II. LP</t>
        </is>
      </c>
      <c r="F674" t="inlineStr">
        <is>
          <t>Stripe</t>
        </is>
      </c>
      <c r="G674" t="inlineStr">
        <is>
          <t>주식</t>
        </is>
      </c>
      <c r="H674" t="inlineStr">
        <is>
          <t>Stripe</t>
        </is>
      </c>
      <c r="I674" t="inlineStr">
        <is>
          <t>USD</t>
        </is>
      </c>
      <c r="J674" t="n">
        <v>178427765.936093</v>
      </c>
    </row>
    <row r="675">
      <c r="A675" t="n">
        <v>200000758</v>
      </c>
      <c r="B675" t="inlineStr">
        <is>
          <t>시몬느글로벌벤처일반사모투자신탁제1호(혼합형)</t>
        </is>
      </c>
      <c r="C675" t="inlineStr">
        <is>
          <t>수익증권_0121</t>
        </is>
      </c>
      <c r="D675" t="inlineStr">
        <is>
          <t>주식</t>
        </is>
      </c>
      <c r="E675" t="inlineStr">
        <is>
          <t>Vertex Ventures SEA III L.P.</t>
        </is>
      </c>
      <c r="F675" t="inlineStr">
        <is>
          <t>Sunday</t>
        </is>
      </c>
      <c r="G675" t="inlineStr">
        <is>
          <t>주식</t>
        </is>
      </c>
      <c r="H675" t="inlineStr">
        <is>
          <t>Sunday</t>
        </is>
      </c>
      <c r="I675" t="inlineStr">
        <is>
          <t>USD</t>
        </is>
      </c>
      <c r="J675" t="n">
        <v>2363289739.568245</v>
      </c>
    </row>
    <row r="676">
      <c r="A676" t="n">
        <v>200000758</v>
      </c>
      <c r="B676" t="inlineStr">
        <is>
          <t>시몬느글로벌벤처일반사모투자신탁제1호(혼합형)</t>
        </is>
      </c>
      <c r="C676" t="inlineStr">
        <is>
          <t>수익증권_0121</t>
        </is>
      </c>
      <c r="D676" t="inlineStr">
        <is>
          <t>주식</t>
        </is>
      </c>
      <c r="E676" t="inlineStr">
        <is>
          <t>STRONG SEED FUND II L.P.</t>
        </is>
      </c>
      <c r="F676" t="inlineStr">
        <is>
          <t>Sync(Flying Cat)</t>
        </is>
      </c>
      <c r="G676" t="inlineStr">
        <is>
          <t>주식</t>
        </is>
      </c>
      <c r="H676" t="inlineStr">
        <is>
          <t>Sync(Flying Cat)</t>
        </is>
      </c>
      <c r="I676" t="inlineStr">
        <is>
          <t>USD</t>
        </is>
      </c>
      <c r="J676" t="n">
        <v>6249164.996522777</v>
      </c>
    </row>
    <row r="677">
      <c r="A677" t="n">
        <v>200000758</v>
      </c>
      <c r="B677" t="inlineStr">
        <is>
          <t>시몬느글로벌벤처일반사모투자신탁제1호(혼합형)</t>
        </is>
      </c>
      <c r="C677" t="inlineStr">
        <is>
          <t>수익증권_0121</t>
        </is>
      </c>
      <c r="D677" t="inlineStr">
        <is>
          <t>주식</t>
        </is>
      </c>
      <c r="E677" t="inlineStr">
        <is>
          <t>Vertex Ventures SEA III L.P.</t>
        </is>
      </c>
      <c r="F677" t="inlineStr">
        <is>
          <t>Synup</t>
        </is>
      </c>
      <c r="G677" t="inlineStr">
        <is>
          <t>주식</t>
        </is>
      </c>
      <c r="H677" t="inlineStr">
        <is>
          <t>Synup</t>
        </is>
      </c>
      <c r="I677" t="inlineStr">
        <is>
          <t>USD</t>
        </is>
      </c>
      <c r="J677" t="n">
        <v>512995439.4962954</v>
      </c>
    </row>
    <row r="678">
      <c r="A678" t="n">
        <v>200000758</v>
      </c>
      <c r="B678" t="inlineStr">
        <is>
          <t>시몬느글로벌벤처일반사모투자신탁제1호(혼합형)</t>
        </is>
      </c>
      <c r="C678" t="inlineStr">
        <is>
          <t>수익증권_0121</t>
        </is>
      </c>
      <c r="D678" t="inlineStr">
        <is>
          <t>주식</t>
        </is>
      </c>
      <c r="E678" t="inlineStr">
        <is>
          <t>Wavemaker Pacific 1 Pte. Ltd</t>
        </is>
      </c>
      <c r="F678" t="inlineStr">
        <is>
          <t>TSN Holdings (Lynk)</t>
        </is>
      </c>
      <c r="G678" t="inlineStr">
        <is>
          <t>주식</t>
        </is>
      </c>
      <c r="H678" t="inlineStr">
        <is>
          <t>TSN Holdings (Lynk)</t>
        </is>
      </c>
      <c r="I678" t="inlineStr">
        <is>
          <t>USD</t>
        </is>
      </c>
      <c r="J678" t="n">
        <v>1731410.226289721</v>
      </c>
    </row>
    <row r="679">
      <c r="A679" t="n">
        <v>200000758</v>
      </c>
      <c r="B679" t="inlineStr">
        <is>
          <t>시몬느글로벌벤처일반사모투자신탁제1호(혼합형)</t>
        </is>
      </c>
      <c r="C679" t="inlineStr">
        <is>
          <t>수익증권_0121</t>
        </is>
      </c>
      <c r="D679" t="inlineStr">
        <is>
          <t>주식</t>
        </is>
      </c>
      <c r="E679" t="inlineStr">
        <is>
          <t>Wavemaker Pacific 1 Pte. Ltd</t>
        </is>
      </c>
      <c r="F679" t="inlineStr">
        <is>
          <t>TSN Holdings(Lynk)</t>
        </is>
      </c>
      <c r="G679" t="inlineStr">
        <is>
          <t>주식</t>
        </is>
      </c>
      <c r="H679" t="inlineStr">
        <is>
          <t>TSN Holdings(Lynk)</t>
        </is>
      </c>
      <c r="I679" t="inlineStr">
        <is>
          <t>USD</t>
        </is>
      </c>
      <c r="J679" t="n">
        <v>29611588.28531007</v>
      </c>
    </row>
    <row r="680">
      <c r="A680" t="n">
        <v>200000758</v>
      </c>
      <c r="B680" t="inlineStr">
        <is>
          <t>시몬느글로벌벤처일반사모투자신탁제1호(혼합형)</t>
        </is>
      </c>
      <c r="C680" t="inlineStr">
        <is>
          <t>수익증권_0121</t>
        </is>
      </c>
      <c r="D680" t="inlineStr">
        <is>
          <t>주식</t>
        </is>
      </c>
      <c r="E680" t="inlineStr">
        <is>
          <t>Wavemaker Pacific 1 Pte. Ltd</t>
        </is>
      </c>
      <c r="F680" t="inlineStr">
        <is>
          <t>Taidii Pte. Ltd.</t>
        </is>
      </c>
      <c r="G680" t="inlineStr">
        <is>
          <t>주식</t>
        </is>
      </c>
      <c r="H680" t="inlineStr">
        <is>
          <t>Taidii Pte. Ltd.</t>
        </is>
      </c>
      <c r="I680" t="inlineStr">
        <is>
          <t>USD</t>
        </is>
      </c>
      <c r="J680" t="n">
        <v>23262037.38703396</v>
      </c>
    </row>
    <row r="681">
      <c r="A681" t="n">
        <v>200000758</v>
      </c>
      <c r="B681" t="inlineStr">
        <is>
          <t>시몬느글로벌벤처일반사모투자신탁제1호(혼합형)</t>
        </is>
      </c>
      <c r="C681" t="inlineStr">
        <is>
          <t>수익증권_0121</t>
        </is>
      </c>
      <c r="D681" t="inlineStr">
        <is>
          <t>주식</t>
        </is>
      </c>
      <c r="E681" t="inlineStr">
        <is>
          <t>Golden Gate Ventures K9 L.P.</t>
        </is>
      </c>
      <c r="F681" t="inlineStr">
        <is>
          <t>Tajir</t>
        </is>
      </c>
      <c r="G681" t="inlineStr">
        <is>
          <t>주식</t>
        </is>
      </c>
      <c r="H681" t="inlineStr">
        <is>
          <t>Tajir</t>
        </is>
      </c>
      <c r="I681" t="inlineStr">
        <is>
          <t>USD</t>
        </is>
      </c>
      <c r="J681" t="n">
        <v>20453816.00872986</v>
      </c>
    </row>
    <row r="682">
      <c r="A682" t="n">
        <v>200000758</v>
      </c>
      <c r="B682" t="inlineStr">
        <is>
          <t>시몬느글로벌벤처일반사모투자신탁제1호(혼합형)</t>
        </is>
      </c>
      <c r="C682" t="inlineStr">
        <is>
          <t>수익증권_0121</t>
        </is>
      </c>
      <c r="D682" t="inlineStr">
        <is>
          <t>주식</t>
        </is>
      </c>
      <c r="E682" t="inlineStr">
        <is>
          <t>STRONG SEED FUND II L.P.</t>
        </is>
      </c>
      <c r="F682" t="inlineStr">
        <is>
          <t>Tapas Media, Inc.</t>
        </is>
      </c>
      <c r="G682" t="inlineStr">
        <is>
          <t>주식</t>
        </is>
      </c>
      <c r="H682" t="inlineStr">
        <is>
          <t>Tapas Media, Inc.</t>
        </is>
      </c>
      <c r="I682" t="inlineStr">
        <is>
          <t>USD</t>
        </is>
      </c>
      <c r="J682" t="n">
        <v>716550696.923931</v>
      </c>
    </row>
    <row r="683">
      <c r="A683" t="n">
        <v>200000758</v>
      </c>
      <c r="B683" t="inlineStr">
        <is>
          <t>시몬느글로벌벤처일반사모투자신탁제1호(혼합형)</t>
        </is>
      </c>
      <c r="C683" t="inlineStr">
        <is>
          <t>수익증권_0121</t>
        </is>
      </c>
      <c r="D683" t="inlineStr">
        <is>
          <t>주식</t>
        </is>
      </c>
      <c r="E683" t="inlineStr">
        <is>
          <t>Golden Gate Ventures Fund II. LP</t>
        </is>
      </c>
      <c r="F683" t="inlineStr">
        <is>
          <t>Teman Jalan</t>
        </is>
      </c>
      <c r="G683" t="inlineStr">
        <is>
          <t>주식</t>
        </is>
      </c>
      <c r="H683" t="inlineStr">
        <is>
          <t>Teman Jalan</t>
        </is>
      </c>
      <c r="I683" t="inlineStr">
        <is>
          <t>USD</t>
        </is>
      </c>
      <c r="J683" t="n">
        <v>18489923.93120135</v>
      </c>
    </row>
    <row r="684">
      <c r="A684" t="n">
        <v>200000758</v>
      </c>
      <c r="B684" t="inlineStr">
        <is>
          <t>시몬느글로벌벤처일반사모투자신탁제1호(혼합형)</t>
        </is>
      </c>
      <c r="C684" t="inlineStr">
        <is>
          <t>수익증권_0121</t>
        </is>
      </c>
      <c r="D684" t="inlineStr">
        <is>
          <t>주식</t>
        </is>
      </c>
      <c r="E684" t="inlineStr">
        <is>
          <t>Wavemaker Pacific 1 Pte. Ltd</t>
        </is>
      </c>
      <c r="F684" t="inlineStr">
        <is>
          <t>The Oddle Company Pte Ltd</t>
        </is>
      </c>
      <c r="G684" t="inlineStr">
        <is>
          <t>주식</t>
        </is>
      </c>
      <c r="H684" t="inlineStr">
        <is>
          <t>The Oddle Company Pte Ltd</t>
        </is>
      </c>
      <c r="I684" t="inlineStr">
        <is>
          <t>USD</t>
        </is>
      </c>
      <c r="J684" t="n">
        <v>154207786.2642977</v>
      </c>
    </row>
    <row r="685">
      <c r="A685" t="n">
        <v>200000758</v>
      </c>
      <c r="B685" t="inlineStr">
        <is>
          <t>시몬느글로벌벤처일반사모투자신탁제1호(혼합형)</t>
        </is>
      </c>
      <c r="C685" t="inlineStr">
        <is>
          <t>수익증권_0121</t>
        </is>
      </c>
      <c r="D685" t="inlineStr">
        <is>
          <t>주식</t>
        </is>
      </c>
      <c r="E685" t="inlineStr">
        <is>
          <t>Anthemis Venture Fund I LP</t>
        </is>
      </c>
      <c r="F685" t="inlineStr">
        <is>
          <t>Tide Holdings</t>
        </is>
      </c>
      <c r="G685" t="inlineStr">
        <is>
          <t>주식</t>
        </is>
      </c>
      <c r="H685" t="inlineStr">
        <is>
          <t>Tide Holdings</t>
        </is>
      </c>
      <c r="I685" t="inlineStr">
        <is>
          <t>USD</t>
        </is>
      </c>
      <c r="J685" t="n">
        <v>6450279062.451447</v>
      </c>
    </row>
    <row r="686">
      <c r="A686" t="n">
        <v>200000758</v>
      </c>
      <c r="B686" t="inlineStr">
        <is>
          <t>시몬느글로벌벤처일반사모투자신탁제1호(혼합형)</t>
        </is>
      </c>
      <c r="C686" t="inlineStr">
        <is>
          <t>수익증권_0121</t>
        </is>
      </c>
      <c r="D686" t="inlineStr">
        <is>
          <t>주식</t>
        </is>
      </c>
      <c r="E686" t="inlineStr">
        <is>
          <t>White Star Capital II Guernsey LP</t>
        </is>
      </c>
      <c r="F686" t="inlineStr">
        <is>
          <t>Tier Mobility</t>
        </is>
      </c>
      <c r="G686" t="inlineStr">
        <is>
          <t>주식</t>
        </is>
      </c>
      <c r="H686" t="inlineStr">
        <is>
          <t>Tier Mobility</t>
        </is>
      </c>
      <c r="I686" t="inlineStr">
        <is>
          <t>USD</t>
        </is>
      </c>
      <c r="J686" t="n">
        <v>856799900.6633792</v>
      </c>
    </row>
    <row r="687">
      <c r="A687" t="n">
        <v>200000758</v>
      </c>
      <c r="B687" t="inlineStr">
        <is>
          <t>시몬느글로벌벤처일반사모투자신탁제1호(혼합형)</t>
        </is>
      </c>
      <c r="C687" t="inlineStr">
        <is>
          <t>수익증권_0121</t>
        </is>
      </c>
      <c r="D687" t="inlineStr">
        <is>
          <t>주식</t>
        </is>
      </c>
      <c r="E687" t="inlineStr">
        <is>
          <t>Wavemaker Pacific 1 Pte. Ltd</t>
        </is>
      </c>
      <c r="F687" t="inlineStr">
        <is>
          <t>Transcelestial Technologies Pte. Ltd.</t>
        </is>
      </c>
      <c r="G687" t="inlineStr">
        <is>
          <t>주식</t>
        </is>
      </c>
      <c r="H687" t="inlineStr">
        <is>
          <t>Transcelestial Technologies Pte. Ltd.</t>
        </is>
      </c>
      <c r="I687" t="inlineStr">
        <is>
          <t>USD</t>
        </is>
      </c>
      <c r="J687" t="n">
        <v>304761034.2579082</v>
      </c>
    </row>
    <row r="688">
      <c r="A688" t="n">
        <v>200000758</v>
      </c>
      <c r="B688" t="inlineStr">
        <is>
          <t>시몬느글로벌벤처일반사모투자신탁제1호(혼합형)</t>
        </is>
      </c>
      <c r="C688" t="inlineStr">
        <is>
          <t>수익증권_0121</t>
        </is>
      </c>
      <c r="D688" t="inlineStr">
        <is>
          <t>주식</t>
        </is>
      </c>
      <c r="E688" t="inlineStr">
        <is>
          <t>Golden Gate Ventures K9 L.P.</t>
        </is>
      </c>
      <c r="F688" t="inlineStr">
        <is>
          <t>Traverse</t>
        </is>
      </c>
      <c r="G688" t="inlineStr">
        <is>
          <t>주식</t>
        </is>
      </c>
      <c r="H688" t="inlineStr">
        <is>
          <t>Traverse</t>
        </is>
      </c>
      <c r="I688" t="inlineStr">
        <is>
          <t>USD</t>
        </is>
      </c>
      <c r="J688" t="n">
        <v>4090763.201745973</v>
      </c>
    </row>
    <row r="689">
      <c r="A689" t="n">
        <v>200000758</v>
      </c>
      <c r="B689" t="inlineStr">
        <is>
          <t>시몬느글로벌벤처일반사모투자신탁제1호(혼합형)</t>
        </is>
      </c>
      <c r="C689" t="inlineStr">
        <is>
          <t>수익증권_0121</t>
        </is>
      </c>
      <c r="D689" t="inlineStr">
        <is>
          <t>주식</t>
        </is>
      </c>
      <c r="E689" t="inlineStr">
        <is>
          <t>STRONG SEED FUND II L.P.</t>
        </is>
      </c>
      <c r="F689" t="inlineStr">
        <is>
          <t>Trazy</t>
        </is>
      </c>
      <c r="G689" t="inlineStr">
        <is>
          <t>주식</t>
        </is>
      </c>
      <c r="H689" t="inlineStr">
        <is>
          <t>Trazy</t>
        </is>
      </c>
      <c r="I689" t="inlineStr">
        <is>
          <t>USD</t>
        </is>
      </c>
      <c r="J689" t="n">
        <v>43307669.07161015</v>
      </c>
    </row>
    <row r="690">
      <c r="A690" t="n">
        <v>200000758</v>
      </c>
      <c r="B690" t="inlineStr">
        <is>
          <t>시몬느글로벌벤처일반사모투자신탁제1호(혼합형)</t>
        </is>
      </c>
      <c r="C690" t="inlineStr">
        <is>
          <t>수익증권_0121</t>
        </is>
      </c>
      <c r="D690" t="inlineStr">
        <is>
          <t>주식</t>
        </is>
      </c>
      <c r="E690" t="inlineStr">
        <is>
          <t>Anthemis Venture Fund I LP</t>
        </is>
      </c>
      <c r="F690" t="inlineStr">
        <is>
          <t>Truelayer Limited</t>
        </is>
      </c>
      <c r="G690" t="inlineStr">
        <is>
          <t>주식</t>
        </is>
      </c>
      <c r="H690" t="inlineStr">
        <is>
          <t>Truelayer Limited</t>
        </is>
      </c>
      <c r="I690" t="inlineStr">
        <is>
          <t>USD</t>
        </is>
      </c>
      <c r="J690" t="n">
        <v>2757112296.463146</v>
      </c>
    </row>
    <row r="691">
      <c r="A691" t="n">
        <v>200000758</v>
      </c>
      <c r="B691" t="inlineStr">
        <is>
          <t>시몬느글로벌벤처일반사모투자신탁제1호(혼합형)</t>
        </is>
      </c>
      <c r="C691" t="inlineStr">
        <is>
          <t>수익증권_0121</t>
        </is>
      </c>
      <c r="D691" t="inlineStr">
        <is>
          <t>주식</t>
        </is>
      </c>
      <c r="E691" t="inlineStr">
        <is>
          <t>B Capital Fund LP</t>
        </is>
      </c>
      <c r="F691" t="inlineStr">
        <is>
          <t>Trusty Cars (Carro)</t>
        </is>
      </c>
      <c r="G691" t="inlineStr">
        <is>
          <t>주식</t>
        </is>
      </c>
      <c r="H691" t="inlineStr">
        <is>
          <t>Trusty Cars (Carro)</t>
        </is>
      </c>
      <c r="I691" t="inlineStr">
        <is>
          <t>USD</t>
        </is>
      </c>
      <c r="J691" t="n">
        <v>1039348225.045325</v>
      </c>
    </row>
    <row r="692">
      <c r="A692" t="n">
        <v>200000758</v>
      </c>
      <c r="B692" t="inlineStr">
        <is>
          <t>시몬느글로벌벤처일반사모투자신탁제1호(혼합형)</t>
        </is>
      </c>
      <c r="C692" t="inlineStr">
        <is>
          <t>수익증권_0121</t>
        </is>
      </c>
      <c r="D692" t="inlineStr">
        <is>
          <t>주식</t>
        </is>
      </c>
      <c r="E692" t="inlineStr">
        <is>
          <t>STRONG SEED FUND II L.P.</t>
        </is>
      </c>
      <c r="F692" t="inlineStr">
        <is>
          <t>Trymoon</t>
        </is>
      </c>
      <c r="G692" t="inlineStr">
        <is>
          <t>주식</t>
        </is>
      </c>
      <c r="H692" t="inlineStr">
        <is>
          <t>Trymoon</t>
        </is>
      </c>
      <c r="I692" t="inlineStr">
        <is>
          <t>USD</t>
        </is>
      </c>
      <c r="J692" t="n">
        <v>5741191.416583555</v>
      </c>
    </row>
    <row r="693">
      <c r="A693" t="n">
        <v>200000758</v>
      </c>
      <c r="B693" t="inlineStr">
        <is>
          <t>시몬느글로벌벤처일반사모투자신탁제1호(혼합형)</t>
        </is>
      </c>
      <c r="C693" t="inlineStr">
        <is>
          <t>수익증권_0121</t>
        </is>
      </c>
      <c r="D693" t="inlineStr">
        <is>
          <t>주식</t>
        </is>
      </c>
      <c r="E693" t="inlineStr">
        <is>
          <t>STRONG SEED FUND II L.P.</t>
        </is>
      </c>
      <c r="F693" t="inlineStr">
        <is>
          <t>Tumblbug</t>
        </is>
      </c>
      <c r="G693" t="inlineStr">
        <is>
          <t>주식</t>
        </is>
      </c>
      <c r="H693" t="inlineStr">
        <is>
          <t>Tumblbug</t>
        </is>
      </c>
      <c r="I693" t="inlineStr">
        <is>
          <t>USD</t>
        </is>
      </c>
      <c r="J693" t="n">
        <v>18648124.55909145</v>
      </c>
    </row>
    <row r="694">
      <c r="A694" t="n">
        <v>200000758</v>
      </c>
      <c r="B694" t="inlineStr">
        <is>
          <t>시몬느글로벌벤처일반사모투자신탁제1호(혼합형)</t>
        </is>
      </c>
      <c r="C694" t="inlineStr">
        <is>
          <t>수익증권_0121</t>
        </is>
      </c>
      <c r="D694" t="inlineStr">
        <is>
          <t>주식</t>
        </is>
      </c>
      <c r="E694" t="inlineStr">
        <is>
          <t>White Star Capital II Guernsey LP</t>
        </is>
      </c>
      <c r="F694" t="inlineStr">
        <is>
          <t>Unacast</t>
        </is>
      </c>
      <c r="G694" t="inlineStr">
        <is>
          <t>주식</t>
        </is>
      </c>
      <c r="H694" t="inlineStr">
        <is>
          <t>Unacast</t>
        </is>
      </c>
      <c r="I694" t="inlineStr">
        <is>
          <t>USD</t>
        </is>
      </c>
      <c r="J694" t="n">
        <v>359680504.3740466</v>
      </c>
    </row>
    <row r="695">
      <c r="A695" t="n">
        <v>200000758</v>
      </c>
      <c r="B695" t="inlineStr">
        <is>
          <t>시몬느글로벌벤처일반사모투자신탁제1호(혼합형)</t>
        </is>
      </c>
      <c r="C695" t="inlineStr">
        <is>
          <t>수익증권_0121</t>
        </is>
      </c>
      <c r="D695" t="inlineStr">
        <is>
          <t>주식</t>
        </is>
      </c>
      <c r="E695" t="inlineStr">
        <is>
          <t>White Star Capital II Guernsey LP</t>
        </is>
      </c>
      <c r="F695" t="inlineStr">
        <is>
          <t>Uncapped</t>
        </is>
      </c>
      <c r="G695" t="inlineStr">
        <is>
          <t>주식</t>
        </is>
      </c>
      <c r="H695" t="inlineStr">
        <is>
          <t>Uncapped</t>
        </is>
      </c>
      <c r="I695" t="inlineStr">
        <is>
          <t>USD</t>
        </is>
      </c>
      <c r="J695" t="n">
        <v>146211587.1439214</v>
      </c>
    </row>
    <row r="696">
      <c r="A696" t="n">
        <v>200000758</v>
      </c>
      <c r="B696" t="inlineStr">
        <is>
          <t>시몬느글로벌벤처일반사모투자신탁제1호(혼합형)</t>
        </is>
      </c>
      <c r="C696" t="inlineStr">
        <is>
          <t>수익증권_0121</t>
        </is>
      </c>
      <c r="D696" t="inlineStr">
        <is>
          <t>주식</t>
        </is>
      </c>
      <c r="E696" t="inlineStr">
        <is>
          <t>Fintech Collective Fund II L.P</t>
        </is>
      </c>
      <c r="F696" t="inlineStr">
        <is>
          <t>Underline. INC</t>
        </is>
      </c>
      <c r="G696" t="inlineStr">
        <is>
          <t>주식</t>
        </is>
      </c>
      <c r="H696" t="inlineStr">
        <is>
          <t>Underline. INC</t>
        </is>
      </c>
      <c r="I696" t="inlineStr">
        <is>
          <t>USD</t>
        </is>
      </c>
      <c r="J696" t="n">
        <v>1783453121.855915</v>
      </c>
    </row>
    <row r="697">
      <c r="A697" t="n">
        <v>200000758</v>
      </c>
      <c r="B697" t="inlineStr">
        <is>
          <t>시몬느글로벌벤처일반사모투자신탁제1호(혼합형)</t>
        </is>
      </c>
      <c r="C697" t="inlineStr">
        <is>
          <t>수익증권_0121</t>
        </is>
      </c>
      <c r="D697" t="inlineStr">
        <is>
          <t>주식</t>
        </is>
      </c>
      <c r="E697" t="inlineStr">
        <is>
          <t>Fintech Collective Fund II L.P</t>
        </is>
      </c>
      <c r="F697" t="inlineStr">
        <is>
          <t>Universal Market Access</t>
        </is>
      </c>
      <c r="G697" t="inlineStr">
        <is>
          <t>주식</t>
        </is>
      </c>
      <c r="H697" t="inlineStr">
        <is>
          <t>Universal Market Access</t>
        </is>
      </c>
      <c r="I697" t="inlineStr">
        <is>
          <t>USD</t>
        </is>
      </c>
      <c r="J697" t="n">
        <v>133025545.5772818</v>
      </c>
    </row>
    <row r="698">
      <c r="A698" t="n">
        <v>200000758</v>
      </c>
      <c r="B698" t="inlineStr">
        <is>
          <t>시몬느글로벌벤처일반사모투자신탁제1호(혼합형)</t>
        </is>
      </c>
      <c r="C698" t="inlineStr">
        <is>
          <t>수익증권_0121</t>
        </is>
      </c>
      <c r="D698" t="inlineStr">
        <is>
          <t>주식</t>
        </is>
      </c>
      <c r="E698" t="inlineStr">
        <is>
          <t>White Star Capital II Guernsey LP</t>
        </is>
      </c>
      <c r="F698" t="inlineStr">
        <is>
          <t>Vention</t>
        </is>
      </c>
      <c r="G698" t="inlineStr">
        <is>
          <t>주식</t>
        </is>
      </c>
      <c r="H698" t="inlineStr">
        <is>
          <t>Vention</t>
        </is>
      </c>
      <c r="I698" t="inlineStr">
        <is>
          <t>USD</t>
        </is>
      </c>
      <c r="J698" t="n">
        <v>2810186704.906169</v>
      </c>
    </row>
    <row r="699">
      <c r="A699" t="n">
        <v>200000758</v>
      </c>
      <c r="B699" t="inlineStr">
        <is>
          <t>시몬느글로벌벤처일반사모투자신탁제1호(혼합형)</t>
        </is>
      </c>
      <c r="C699" t="inlineStr">
        <is>
          <t>수익증권_0121</t>
        </is>
      </c>
      <c r="D699" t="inlineStr">
        <is>
          <t>주식</t>
        </is>
      </c>
      <c r="E699" t="inlineStr">
        <is>
          <t>Fintech Collective Fund II L.P</t>
        </is>
      </c>
      <c r="F699" t="inlineStr">
        <is>
          <t>Vestwell</t>
        </is>
      </c>
      <c r="G699" t="inlineStr">
        <is>
          <t>주식</t>
        </is>
      </c>
      <c r="H699" t="inlineStr">
        <is>
          <t>Vestwell</t>
        </is>
      </c>
      <c r="I699" t="inlineStr">
        <is>
          <t>USD</t>
        </is>
      </c>
      <c r="J699" t="n">
        <v>4851635174.834931</v>
      </c>
    </row>
    <row r="700">
      <c r="A700" t="n">
        <v>200000758</v>
      </c>
      <c r="B700" t="inlineStr">
        <is>
          <t>시몬느글로벌벤처일반사모투자신탁제1호(혼합형)</t>
        </is>
      </c>
      <c r="C700" t="inlineStr">
        <is>
          <t>수익증권_0121</t>
        </is>
      </c>
      <c r="D700" t="inlineStr">
        <is>
          <t>주식</t>
        </is>
      </c>
      <c r="E700" t="inlineStr">
        <is>
          <t>Golden Gate Ventures K9 L.P.</t>
        </is>
      </c>
      <c r="F700" t="inlineStr">
        <is>
          <t>Vui(Nano)</t>
        </is>
      </c>
      <c r="G700" t="inlineStr">
        <is>
          <t>주식</t>
        </is>
      </c>
      <c r="H700" t="inlineStr">
        <is>
          <t>Vui(Nano)</t>
        </is>
      </c>
      <c r="I700" t="inlineStr">
        <is>
          <t>USD</t>
        </is>
      </c>
      <c r="J700" t="n">
        <v>221923903.694719</v>
      </c>
    </row>
    <row r="701">
      <c r="A701" t="n">
        <v>200000758</v>
      </c>
      <c r="B701" t="inlineStr">
        <is>
          <t>시몬느글로벌벤처일반사모투자신탁제1호(혼합형)</t>
        </is>
      </c>
      <c r="C701" t="inlineStr">
        <is>
          <t>수익증권_0121</t>
        </is>
      </c>
      <c r="D701" t="inlineStr">
        <is>
          <t>주식</t>
        </is>
      </c>
      <c r="E701" t="inlineStr">
        <is>
          <t>STRONG SEED FUND II L.P.</t>
        </is>
      </c>
      <c r="F701" t="inlineStr">
        <is>
          <t>Washswat</t>
        </is>
      </c>
      <c r="G701" t="inlineStr">
        <is>
          <t>주식</t>
        </is>
      </c>
      <c r="H701" t="inlineStr">
        <is>
          <t>Washswat</t>
        </is>
      </c>
      <c r="I701" t="inlineStr">
        <is>
          <t>USD</t>
        </is>
      </c>
      <c r="J701" t="n">
        <v>189414374.7733434</v>
      </c>
    </row>
    <row r="702">
      <c r="A702" t="n">
        <v>200000758</v>
      </c>
      <c r="B702" t="inlineStr">
        <is>
          <t>시몬느글로벌벤처일반사모투자신탁제1호(혼합형)</t>
        </is>
      </c>
      <c r="C702" t="inlineStr">
        <is>
          <t>수익증권_0121</t>
        </is>
      </c>
      <c r="D702" t="inlineStr">
        <is>
          <t>주식</t>
        </is>
      </c>
      <c r="E702" t="inlineStr">
        <is>
          <t>Wavemaker Pacific 1 Pte. Ltd</t>
        </is>
      </c>
      <c r="F702" t="inlineStr">
        <is>
          <t>Wavemaker SEA SPV 1</t>
        </is>
      </c>
      <c r="G702" t="inlineStr">
        <is>
          <t>주식</t>
        </is>
      </c>
      <c r="H702" t="inlineStr">
        <is>
          <t>Wavemaker SEA SPV 1</t>
        </is>
      </c>
      <c r="I702" t="inlineStr">
        <is>
          <t>USD</t>
        </is>
      </c>
      <c r="J702" t="n">
        <v>154917472.7392583</v>
      </c>
    </row>
    <row r="703">
      <c r="A703" t="n">
        <v>200000758</v>
      </c>
      <c r="B703" t="inlineStr">
        <is>
          <t>시몬느글로벌벤처일반사모투자신탁제1호(혼합형)</t>
        </is>
      </c>
      <c r="C703" t="inlineStr">
        <is>
          <t>수익증권_0121</t>
        </is>
      </c>
      <c r="D703" t="inlineStr">
        <is>
          <t>주식</t>
        </is>
      </c>
      <c r="E703" t="inlineStr">
        <is>
          <t>Golden Gate Ventures Fund II. LP</t>
        </is>
      </c>
      <c r="F703" t="inlineStr">
        <is>
          <t>Wifi Chua</t>
        </is>
      </c>
      <c r="G703" t="inlineStr">
        <is>
          <t>주식</t>
        </is>
      </c>
      <c r="H703" t="inlineStr">
        <is>
          <t>Wifi Chua</t>
        </is>
      </c>
      <c r="I703" t="inlineStr">
        <is>
          <t>USD</t>
        </is>
      </c>
      <c r="J703" t="n">
        <v>18489923.93120135</v>
      </c>
    </row>
    <row r="704">
      <c r="A704" t="n">
        <v>200000758</v>
      </c>
      <c r="B704" t="inlineStr">
        <is>
          <t>시몬느글로벌벤처일반사모투자신탁제1호(혼합형)</t>
        </is>
      </c>
      <c r="C704" t="inlineStr">
        <is>
          <t>수익증권_0121</t>
        </is>
      </c>
      <c r="D704" t="inlineStr">
        <is>
          <t>주식</t>
        </is>
      </c>
      <c r="E704" t="inlineStr">
        <is>
          <t>B Capital Fund LP</t>
        </is>
      </c>
      <c r="F704" t="inlineStr">
        <is>
          <t>Winmore (Lanetix)</t>
        </is>
      </c>
      <c r="G704" t="inlineStr">
        <is>
          <t>주식</t>
        </is>
      </c>
      <c r="H704" t="inlineStr">
        <is>
          <t>Winmore (Lanetix)</t>
        </is>
      </c>
      <c r="I704" t="inlineStr">
        <is>
          <t>USD</t>
        </is>
      </c>
      <c r="J704" t="n">
        <v>2057245.056613902</v>
      </c>
    </row>
    <row r="705">
      <c r="A705" t="n">
        <v>200000758</v>
      </c>
      <c r="B705" t="inlineStr">
        <is>
          <t>시몬느글로벌벤처일반사모투자신탁제1호(혼합형)</t>
        </is>
      </c>
      <c r="C705" t="inlineStr">
        <is>
          <t>수익증권_0121</t>
        </is>
      </c>
      <c r="D705" t="inlineStr">
        <is>
          <t>주식</t>
        </is>
      </c>
      <c r="E705" t="inlineStr">
        <is>
          <t>STRONG SEED FUND II L.P.</t>
        </is>
      </c>
      <c r="F705" t="inlineStr">
        <is>
          <t>Wooltari USA(KPOP FOODS)</t>
        </is>
      </c>
      <c r="G705" t="inlineStr">
        <is>
          <t>주식</t>
        </is>
      </c>
      <c r="H705" t="inlineStr">
        <is>
          <t>Wooltari USA(KPOP FOODS)</t>
        </is>
      </c>
      <c r="I705" t="inlineStr">
        <is>
          <t>USD</t>
        </is>
      </c>
      <c r="J705" t="n">
        <v>92237095.6200259</v>
      </c>
    </row>
    <row r="706">
      <c r="A706" t="n">
        <v>200000758</v>
      </c>
      <c r="B706" t="inlineStr">
        <is>
          <t>시몬느글로벌벤처일반사모투자신탁제1호(혼합형)</t>
        </is>
      </c>
      <c r="C706" t="inlineStr">
        <is>
          <t>수익증권_0121</t>
        </is>
      </c>
      <c r="D706" t="inlineStr">
        <is>
          <t>주식</t>
        </is>
      </c>
      <c r="E706" t="inlineStr">
        <is>
          <t>Wavemaker Pacific 1 Pte. Ltd</t>
        </is>
      </c>
      <c r="F706" t="inlineStr">
        <is>
          <t>Wootag Pte. Ltd.</t>
        </is>
      </c>
      <c r="G706" t="inlineStr">
        <is>
          <t>주식</t>
        </is>
      </c>
      <c r="H706" t="inlineStr">
        <is>
          <t>Wootag Pte. Ltd.</t>
        </is>
      </c>
      <c r="I706" t="inlineStr">
        <is>
          <t>USD</t>
        </is>
      </c>
      <c r="J706" t="n">
        <v>26464496.22801084</v>
      </c>
    </row>
    <row r="707">
      <c r="A707" t="n">
        <v>200000758</v>
      </c>
      <c r="B707" t="inlineStr">
        <is>
          <t>시몬느글로벌벤처일반사모투자신탁제1호(혼합형)</t>
        </is>
      </c>
      <c r="C707" t="inlineStr">
        <is>
          <t>수익증권_0121</t>
        </is>
      </c>
      <c r="D707" t="inlineStr">
        <is>
          <t>주식</t>
        </is>
      </c>
      <c r="E707" t="inlineStr">
        <is>
          <t>Golden Gate Ventures Fund II. LP</t>
        </is>
      </c>
      <c r="F707" t="inlineStr">
        <is>
          <t>Xendit</t>
        </is>
      </c>
      <c r="G707" t="inlineStr">
        <is>
          <t>주식</t>
        </is>
      </c>
      <c r="H707" t="inlineStr">
        <is>
          <t>Xendit</t>
        </is>
      </c>
      <c r="I707" t="inlineStr">
        <is>
          <t>USD</t>
        </is>
      </c>
      <c r="J707" t="n">
        <v>3863469605.424521</v>
      </c>
    </row>
    <row r="708">
      <c r="A708" t="n">
        <v>200000758</v>
      </c>
      <c r="B708" t="inlineStr">
        <is>
          <t>시몬느글로벌벤처일반사모투자신탁제1호(혼합형)</t>
        </is>
      </c>
      <c r="C708" t="inlineStr">
        <is>
          <t>수익증권_0121</t>
        </is>
      </c>
      <c r="D708" t="inlineStr">
        <is>
          <t>주식</t>
        </is>
      </c>
      <c r="E708" t="inlineStr">
        <is>
          <t>Golden Gate Ventures Fund II. LP</t>
        </is>
      </c>
      <c r="F708" t="inlineStr">
        <is>
          <t>Xfers</t>
        </is>
      </c>
      <c r="G708" t="inlineStr">
        <is>
          <t>주식</t>
        </is>
      </c>
      <c r="H708" t="inlineStr">
        <is>
          <t>Xfers</t>
        </is>
      </c>
      <c r="I708" t="inlineStr">
        <is>
          <t>USD</t>
        </is>
      </c>
      <c r="J708" t="n">
        <v>174729781.1498527</v>
      </c>
    </row>
    <row r="709">
      <c r="A709" t="n">
        <v>200000758</v>
      </c>
      <c r="B709" t="inlineStr">
        <is>
          <t>시몬느글로벌벤처일반사모투자신탁제1호(혼합형)</t>
        </is>
      </c>
      <c r="C709" t="inlineStr">
        <is>
          <t>수익증권_0121</t>
        </is>
      </c>
      <c r="D709" t="inlineStr">
        <is>
          <t>주식</t>
        </is>
      </c>
      <c r="E709" t="inlineStr">
        <is>
          <t>Wavemaker Pacific 1 Pte. Ltd</t>
        </is>
      </c>
      <c r="F709" t="inlineStr">
        <is>
          <t>Yulu Bikes Private Limited</t>
        </is>
      </c>
      <c r="G709" t="inlineStr">
        <is>
          <t>주식</t>
        </is>
      </c>
      <c r="H709" t="inlineStr">
        <is>
          <t>Yulu Bikes Private Limited</t>
        </is>
      </c>
      <c r="I709" t="inlineStr">
        <is>
          <t>USD</t>
        </is>
      </c>
      <c r="J709" t="n">
        <v>117033811.5158722</v>
      </c>
    </row>
    <row r="710">
      <c r="A710" t="n">
        <v>200000758</v>
      </c>
      <c r="B710" t="inlineStr">
        <is>
          <t>시몬느글로벌벤처일반사모투자신탁제1호(혼합형)</t>
        </is>
      </c>
      <c r="C710" t="inlineStr">
        <is>
          <t>수익증권_0121</t>
        </is>
      </c>
      <c r="D710" t="inlineStr">
        <is>
          <t>주식</t>
        </is>
      </c>
      <c r="E710" t="inlineStr">
        <is>
          <t>Wavemaker Pacific 1 Pte. Ltd</t>
        </is>
      </c>
      <c r="F710" t="inlineStr">
        <is>
          <t>ZUZU Hospitality Solutions Pte. Ltd.</t>
        </is>
      </c>
      <c r="G710" t="inlineStr">
        <is>
          <t>주식</t>
        </is>
      </c>
      <c r="H710" t="inlineStr">
        <is>
          <t>ZUZU Hospitality Solutions Pte. Ltd.</t>
        </is>
      </c>
      <c r="I710" t="inlineStr">
        <is>
          <t>USD</t>
        </is>
      </c>
      <c r="J710" t="n">
        <v>331702841.7434148</v>
      </c>
    </row>
    <row r="711">
      <c r="A711" t="n">
        <v>200000758</v>
      </c>
      <c r="B711" t="inlineStr">
        <is>
          <t>시몬느글로벌벤처일반사모투자신탁제1호(혼합형)</t>
        </is>
      </c>
      <c r="C711" t="inlineStr">
        <is>
          <t>수익증권_0121</t>
        </is>
      </c>
      <c r="D711" t="inlineStr">
        <is>
          <t>주식</t>
        </is>
      </c>
      <c r="E711" t="inlineStr">
        <is>
          <t>B Capital Fund LP</t>
        </is>
      </c>
      <c r="F711" t="inlineStr">
        <is>
          <t>Zinka Logistics (Blackbuck)</t>
        </is>
      </c>
      <c r="G711" t="inlineStr">
        <is>
          <t>주식</t>
        </is>
      </c>
      <c r="H711" t="inlineStr">
        <is>
          <t>Zinka Logistics (Blackbuck)</t>
        </is>
      </c>
      <c r="I711" t="inlineStr">
        <is>
          <t>USD</t>
        </is>
      </c>
      <c r="J711" t="n">
        <v>401081036.4435688</v>
      </c>
    </row>
    <row r="712">
      <c r="A712" t="n">
        <v>200000758</v>
      </c>
      <c r="B712" t="inlineStr">
        <is>
          <t>시몬느글로벌벤처일반사모투자신탁제1호(혼합형)</t>
        </is>
      </c>
      <c r="C712" t="inlineStr">
        <is>
          <t>수익증권_0121</t>
        </is>
      </c>
      <c r="D712" t="inlineStr">
        <is>
          <t>주식</t>
        </is>
      </c>
      <c r="E712" t="inlineStr">
        <is>
          <t>Golden Gate Ventures Fund II. LP</t>
        </is>
      </c>
      <c r="F712" t="inlineStr">
        <is>
          <t>Zuzu</t>
        </is>
      </c>
      <c r="G712" t="inlineStr">
        <is>
          <t>주식</t>
        </is>
      </c>
      <c r="H712" t="inlineStr">
        <is>
          <t>Zuzu</t>
        </is>
      </c>
      <c r="I712" t="inlineStr">
        <is>
          <t>USD</t>
        </is>
      </c>
      <c r="J712" t="n">
        <v>292140798.1129813</v>
      </c>
    </row>
    <row r="713">
      <c r="A713" t="n">
        <v>200000758</v>
      </c>
      <c r="B713" t="inlineStr">
        <is>
          <t>시몬느글로벌벤처일반사모투자신탁제1호(혼합형)</t>
        </is>
      </c>
      <c r="C713" t="inlineStr">
        <is>
          <t>수익증권_0121</t>
        </is>
      </c>
      <c r="D713" t="inlineStr">
        <is>
          <t>주식</t>
        </is>
      </c>
      <c r="E713" t="inlineStr">
        <is>
          <t>Wavemaker Pacific 1 Pte. Ltd</t>
        </is>
      </c>
      <c r="F713" t="inlineStr">
        <is>
          <t>Zyllem Pte. Ltd.</t>
        </is>
      </c>
      <c r="G713" t="inlineStr">
        <is>
          <t>주식</t>
        </is>
      </c>
      <c r="H713" t="inlineStr">
        <is>
          <t>Zyllem Pte. Ltd.</t>
        </is>
      </c>
      <c r="I713" t="inlineStr">
        <is>
          <t>USD</t>
        </is>
      </c>
      <c r="J713" t="n">
        <v>4387858.924949008</v>
      </c>
    </row>
    <row r="714">
      <c r="A714" t="n">
        <v>200000758</v>
      </c>
      <c r="B714" t="inlineStr">
        <is>
          <t>시몬느글로벌벤처일반사모투자신탁제1호(혼합형)</t>
        </is>
      </c>
      <c r="C714" t="inlineStr">
        <is>
          <t>수익증권_0121</t>
        </is>
      </c>
      <c r="D714" t="inlineStr">
        <is>
          <t>주식</t>
        </is>
      </c>
      <c r="E714" t="inlineStr">
        <is>
          <t>STRONG SEED FUND II L.P.</t>
        </is>
      </c>
      <c r="F714" t="inlineStr">
        <is>
          <t>beSuccess</t>
        </is>
      </c>
      <c r="G714" t="inlineStr">
        <is>
          <t>주식</t>
        </is>
      </c>
      <c r="H714" t="inlineStr">
        <is>
          <t>beSuccess</t>
        </is>
      </c>
      <c r="I714" t="inlineStr">
        <is>
          <t>USD</t>
        </is>
      </c>
      <c r="J714" t="n">
        <v>5429411.225303491</v>
      </c>
    </row>
    <row r="715">
      <c r="A715" t="n">
        <v>200000758</v>
      </c>
      <c r="B715" t="inlineStr">
        <is>
          <t>시몬느글로벌벤처일반사모투자신탁제1호(혼합형)</t>
        </is>
      </c>
      <c r="C715" t="inlineStr">
        <is>
          <t>수익증권_0121</t>
        </is>
      </c>
      <c r="D715" t="inlineStr">
        <is>
          <t>주식</t>
        </is>
      </c>
      <c r="E715" t="inlineStr">
        <is>
          <t>Wavemaker Pacific 1 Pte. Ltd</t>
        </is>
      </c>
      <c r="F715" t="inlineStr">
        <is>
          <t>igloocompany Pte. Ltd.</t>
        </is>
      </c>
      <c r="G715" t="inlineStr">
        <is>
          <t>주식</t>
        </is>
      </c>
      <c r="H715" t="inlineStr">
        <is>
          <t>igloocompany Pte. Ltd.</t>
        </is>
      </c>
      <c r="I715" t="inlineStr">
        <is>
          <t>USD</t>
        </is>
      </c>
      <c r="J715" t="n">
        <v>20956410.25898091</v>
      </c>
    </row>
    <row r="716">
      <c r="A716" t="n">
        <v>200000758</v>
      </c>
      <c r="B716" t="inlineStr">
        <is>
          <t>시몬느글로벌벤처일반사모투자신탁제1호(혼합형)</t>
        </is>
      </c>
      <c r="C716" t="inlineStr">
        <is>
          <t>수익증권_0121</t>
        </is>
      </c>
      <c r="D716" t="inlineStr">
        <is>
          <t>주식</t>
        </is>
      </c>
      <c r="E716" t="inlineStr">
        <is>
          <t>STRONG SEED FUND II L.P.</t>
        </is>
      </c>
      <c r="F716" t="inlineStr">
        <is>
          <t>oneminute</t>
        </is>
      </c>
      <c r="G716" t="inlineStr">
        <is>
          <t>주식</t>
        </is>
      </c>
      <c r="H716" t="inlineStr">
        <is>
          <t>oneminute</t>
        </is>
      </c>
      <c r="I716" t="inlineStr">
        <is>
          <t>USD</t>
        </is>
      </c>
      <c r="J716" t="n">
        <v>3189608.946529706</v>
      </c>
    </row>
    <row r="717">
      <c r="A717" t="n">
        <v>200000758</v>
      </c>
      <c r="B717" t="inlineStr">
        <is>
          <t>시몬느글로벌벤처전문사모투자신탁제1호</t>
        </is>
      </c>
      <c r="C717" t="inlineStr">
        <is>
          <t>수익증권_0121</t>
        </is>
      </c>
      <c r="D717" t="inlineStr">
        <is>
          <t>주식</t>
        </is>
      </c>
      <c r="E717" t="inlineStr">
        <is>
          <t>KRBS20981007</t>
        </is>
      </c>
      <c r="F717" t="inlineStr">
        <is>
          <t>어니스트에이아이보통주</t>
        </is>
      </c>
      <c r="G717" t="inlineStr">
        <is>
          <t>주식</t>
        </is>
      </c>
      <c r="H717" t="inlineStr">
        <is>
          <t>어니스트펀드</t>
        </is>
      </c>
      <c r="I717" t="inlineStr">
        <is>
          <t>KRW</t>
        </is>
      </c>
      <c r="J717" t="n">
        <v>668041862.9319201</v>
      </c>
    </row>
    <row r="718">
      <c r="A718" t="n">
        <v>200000776</v>
      </c>
      <c r="B718" t="inlineStr">
        <is>
          <t>KIAMCO비티엘프로젝트사모특별자산투자신탁제7호</t>
        </is>
      </c>
      <c r="C718" t="inlineStr">
        <is>
          <t>수익증권_0122</t>
        </is>
      </c>
      <c r="D718" t="inlineStr">
        <is>
          <t>대출</t>
        </is>
      </c>
      <c r="E718" t="inlineStr">
        <is>
          <t>KRSM16072701</t>
        </is>
      </c>
      <c r="F718" t="inlineStr">
        <is>
          <t>육군화천양구</t>
        </is>
      </c>
      <c r="G718" t="inlineStr">
        <is>
          <t>대출</t>
        </is>
      </c>
      <c r="H718" t="inlineStr">
        <is>
          <t>화천양구지킴이(주)</t>
        </is>
      </c>
      <c r="I718" t="inlineStr">
        <is>
          <t>KRW</t>
        </is>
      </c>
      <c r="J718" t="n">
        <v>25546995315</v>
      </c>
      <c r="K718" t="n">
        <v>5.61</v>
      </c>
      <c r="L718" t="inlineStr">
        <is>
          <t>2032-10-04</t>
        </is>
      </c>
      <c r="M718" t="inlineStr">
        <is>
          <t>2012-11-06</t>
        </is>
      </c>
    </row>
    <row r="719">
      <c r="A719" t="n">
        <v>200000785</v>
      </c>
      <c r="B719" t="inlineStr">
        <is>
          <t>한화태양광발전사모특별자산투자신탁3호</t>
        </is>
      </c>
      <c r="C719" t="inlineStr">
        <is>
          <t>수익증권_0124</t>
        </is>
      </c>
      <c r="D719" t="inlineStr">
        <is>
          <t>대출</t>
        </is>
      </c>
      <c r="E719" t="inlineStr">
        <is>
          <t>SPA213000063</t>
        </is>
      </c>
      <c r="F719" t="inlineStr">
        <is>
          <t>(유)구곡2호에너지</t>
        </is>
      </c>
      <c r="G719" t="inlineStr">
        <is>
          <t>대출</t>
        </is>
      </c>
      <c r="H719" t="inlineStr">
        <is>
          <t>구곡2호에너지</t>
        </is>
      </c>
      <c r="I719" t="inlineStr">
        <is>
          <t>KRW</t>
        </is>
      </c>
      <c r="J719" t="n">
        <v>904198598.3304</v>
      </c>
      <c r="K719" t="n">
        <v>4.7</v>
      </c>
      <c r="L719" t="inlineStr">
        <is>
          <t>2036-07-25</t>
        </is>
      </c>
      <c r="M719" t="inlineStr">
        <is>
          <t>2017-06-30</t>
        </is>
      </c>
    </row>
    <row r="720">
      <c r="A720" t="n">
        <v>200000785</v>
      </c>
      <c r="B720" t="inlineStr">
        <is>
          <t>한화태양광발전사모특별자산투자신탁3호</t>
        </is>
      </c>
      <c r="C720" t="inlineStr">
        <is>
          <t>수익증권_0124</t>
        </is>
      </c>
      <c r="D720" t="inlineStr">
        <is>
          <t>대출</t>
        </is>
      </c>
      <c r="E720" t="inlineStr">
        <is>
          <t>SPA213000067</t>
        </is>
      </c>
      <c r="F720" t="inlineStr">
        <is>
          <t>(유)월곡가에너지</t>
        </is>
      </c>
      <c r="G720" t="inlineStr">
        <is>
          <t>대출</t>
        </is>
      </c>
      <c r="H720" t="inlineStr">
        <is>
          <t>월곡1호에너지</t>
        </is>
      </c>
      <c r="I720" t="inlineStr">
        <is>
          <t>KRW</t>
        </is>
      </c>
      <c r="J720" t="n">
        <v>355651448.676624</v>
      </c>
      <c r="K720" t="n">
        <v>4.7</v>
      </c>
      <c r="L720" t="inlineStr">
        <is>
          <t>2034-02-16</t>
        </is>
      </c>
      <c r="M720" t="inlineStr">
        <is>
          <t>2017-09-29</t>
        </is>
      </c>
    </row>
    <row r="721">
      <c r="A721" t="n">
        <v>200000785</v>
      </c>
      <c r="B721" t="inlineStr">
        <is>
          <t>한화태양광발전사모특별자산투자신탁3호</t>
        </is>
      </c>
      <c r="C721" t="inlineStr">
        <is>
          <t>수익증권_0124</t>
        </is>
      </c>
      <c r="D721" t="inlineStr">
        <is>
          <t>대출</t>
        </is>
      </c>
      <c r="E721" t="inlineStr">
        <is>
          <t>SPA213000086</t>
        </is>
      </c>
      <c r="F721" t="inlineStr">
        <is>
          <t>(주)대한태양광발전소 고정B 1차</t>
        </is>
      </c>
      <c r="G721" t="inlineStr">
        <is>
          <t>대출</t>
        </is>
      </c>
      <c r="H721" t="inlineStr">
        <is>
          <t>대한태양광발전소(주)</t>
        </is>
      </c>
      <c r="I721" t="inlineStr">
        <is>
          <t>KRW</t>
        </is>
      </c>
      <c r="J721" t="n">
        <v>562277572.8136081</v>
      </c>
      <c r="K721" t="n">
        <v>4.8</v>
      </c>
      <c r="L721" t="inlineStr">
        <is>
          <t>2031-11-16</t>
        </is>
      </c>
      <c r="M721" t="inlineStr">
        <is>
          <t>2018-12-14</t>
        </is>
      </c>
    </row>
    <row r="722">
      <c r="A722" t="n">
        <v>200000785</v>
      </c>
      <c r="B722" t="inlineStr">
        <is>
          <t>한화태양광발전사모특별자산투자신탁3호</t>
        </is>
      </c>
      <c r="C722" t="inlineStr">
        <is>
          <t>수익증권_0124</t>
        </is>
      </c>
      <c r="D722" t="inlineStr">
        <is>
          <t>대출</t>
        </is>
      </c>
      <c r="E722" t="inlineStr">
        <is>
          <t>SPA213000085</t>
        </is>
      </c>
      <c r="F722" t="inlineStr">
        <is>
          <t>(주)세현에너지 고정B 1차</t>
        </is>
      </c>
      <c r="G722" t="inlineStr">
        <is>
          <t>대출</t>
        </is>
      </c>
      <c r="H722" t="inlineStr">
        <is>
          <t>세현에너지(주)</t>
        </is>
      </c>
      <c r="I722" t="inlineStr">
        <is>
          <t>KRW</t>
        </is>
      </c>
      <c r="J722" t="n">
        <v>1122880703.77846</v>
      </c>
      <c r="K722" t="n">
        <v>4.8</v>
      </c>
      <c r="L722" t="inlineStr">
        <is>
          <t>2031-11-16</t>
        </is>
      </c>
      <c r="M722" t="inlineStr">
        <is>
          <t>2018-12-14</t>
        </is>
      </c>
    </row>
    <row r="723">
      <c r="A723" t="n">
        <v>200000785</v>
      </c>
      <c r="B723" t="inlineStr">
        <is>
          <t>한화태양광발전사모특별자산투자신탁3호</t>
        </is>
      </c>
      <c r="C723" t="inlineStr">
        <is>
          <t>수익증권_0124</t>
        </is>
      </c>
      <c r="D723" t="inlineStr">
        <is>
          <t>대출</t>
        </is>
      </c>
      <c r="E723" t="inlineStr">
        <is>
          <t>SPA213000079</t>
        </is>
      </c>
      <c r="F723" t="inlineStr">
        <is>
          <t>(주)원호태양광발전소 1차</t>
        </is>
      </c>
      <c r="G723" t="inlineStr">
        <is>
          <t>대출</t>
        </is>
      </c>
      <c r="H723" t="inlineStr">
        <is>
          <t>(주)원호태양광발전소</t>
        </is>
      </c>
      <c r="I723" t="inlineStr">
        <is>
          <t>KRW</t>
        </is>
      </c>
      <c r="J723" t="n">
        <v>2487550810.51786</v>
      </c>
      <c r="K723" t="n">
        <v>4.8</v>
      </c>
      <c r="L723" t="inlineStr">
        <is>
          <t>2033-07-25</t>
        </is>
      </c>
      <c r="M723" t="inlineStr">
        <is>
          <t>2018-06-05</t>
        </is>
      </c>
    </row>
    <row r="724">
      <c r="A724" t="n">
        <v>200000785</v>
      </c>
      <c r="B724" t="inlineStr">
        <is>
          <t>한화태양광발전사모특별자산투자신탁3호</t>
        </is>
      </c>
      <c r="C724" t="inlineStr">
        <is>
          <t>수익증권_0124</t>
        </is>
      </c>
      <c r="D724" t="inlineStr">
        <is>
          <t>대출</t>
        </is>
      </c>
      <c r="E724" t="inlineStr">
        <is>
          <t>SPA213000087</t>
        </is>
      </c>
      <c r="F724" t="inlineStr">
        <is>
          <t>(주)제이더블유제2호발전소 고정B 1차</t>
        </is>
      </c>
      <c r="G724" t="inlineStr">
        <is>
          <t>대출</t>
        </is>
      </c>
      <c r="H724" t="inlineStr">
        <is>
          <t>(주)제이더블유제2호발전소</t>
        </is>
      </c>
      <c r="I724" t="inlineStr">
        <is>
          <t>KRW</t>
        </is>
      </c>
      <c r="J724" t="n">
        <v>291352881.68424</v>
      </c>
      <c r="K724" t="n">
        <v>4.8</v>
      </c>
      <c r="L724" t="inlineStr">
        <is>
          <t>2032-05-16</t>
        </is>
      </c>
      <c r="M724" t="inlineStr">
        <is>
          <t>2018-12-14</t>
        </is>
      </c>
    </row>
    <row r="725">
      <c r="A725" t="n">
        <v>200000785</v>
      </c>
      <c r="B725" t="inlineStr">
        <is>
          <t>한화태양광발전사모특별자산투자신탁3호</t>
        </is>
      </c>
      <c r="C725" t="inlineStr">
        <is>
          <t>수익증권_0124</t>
        </is>
      </c>
      <c r="D725" t="inlineStr">
        <is>
          <t>대출</t>
        </is>
      </c>
      <c r="E725" t="inlineStr">
        <is>
          <t>SPA213000088</t>
        </is>
      </c>
      <c r="F725" t="inlineStr">
        <is>
          <t>(주)제이더블유제3호발전소 고정B 1차</t>
        </is>
      </c>
      <c r="G725" t="inlineStr">
        <is>
          <t>대출</t>
        </is>
      </c>
      <c r="H725" t="inlineStr">
        <is>
          <t>(주)제이더블유제3호발전소</t>
        </is>
      </c>
      <c r="I725" t="inlineStr">
        <is>
          <t>KRW</t>
        </is>
      </c>
      <c r="J725" t="n">
        <v>294701765.38176</v>
      </c>
      <c r="K725" t="n">
        <v>4.8</v>
      </c>
      <c r="L725" t="inlineStr">
        <is>
          <t>2032-08-16</t>
        </is>
      </c>
      <c r="M725" t="inlineStr">
        <is>
          <t>2018-12-14</t>
        </is>
      </c>
    </row>
    <row r="726">
      <c r="A726" t="n">
        <v>200000785</v>
      </c>
      <c r="B726" t="inlineStr">
        <is>
          <t>한화태양광발전사모특별자산투자신탁3호</t>
        </is>
      </c>
      <c r="C726" t="inlineStr">
        <is>
          <t>수익증권_0124</t>
        </is>
      </c>
      <c r="D726" t="inlineStr">
        <is>
          <t>대출</t>
        </is>
      </c>
      <c r="E726" t="inlineStr">
        <is>
          <t>SPA213000072</t>
        </is>
      </c>
      <c r="F726" t="inlineStr">
        <is>
          <t>㈜ 대한태양광발전소</t>
        </is>
      </c>
      <c r="G726" t="inlineStr">
        <is>
          <t>대출</t>
        </is>
      </c>
      <c r="H726" t="inlineStr">
        <is>
          <t>대한태양광발전소(주)</t>
        </is>
      </c>
      <c r="I726" t="inlineStr">
        <is>
          <t>KRW</t>
        </is>
      </c>
      <c r="J726" t="n">
        <v>776606129.454888</v>
      </c>
      <c r="K726" t="n">
        <v>4.7</v>
      </c>
      <c r="L726" t="inlineStr">
        <is>
          <t>2035-08-16</t>
        </is>
      </c>
      <c r="M726" t="inlineStr">
        <is>
          <t>2017-12-15</t>
        </is>
      </c>
    </row>
    <row r="727">
      <c r="A727" t="n">
        <v>200000785</v>
      </c>
      <c r="B727" t="inlineStr">
        <is>
          <t>한화태양광발전사모특별자산투자신탁3호</t>
        </is>
      </c>
      <c r="C727" t="inlineStr">
        <is>
          <t>수익증권_0124</t>
        </is>
      </c>
      <c r="D727" t="inlineStr">
        <is>
          <t>대출</t>
        </is>
      </c>
      <c r="E727" t="inlineStr">
        <is>
          <t>SPA213000069</t>
        </is>
      </c>
      <c r="F727" t="inlineStr">
        <is>
          <t>㈜ 삼성솔라이엔에스</t>
        </is>
      </c>
      <c r="G727" t="inlineStr">
        <is>
          <t>대출</t>
        </is>
      </c>
      <c r="H727" t="inlineStr">
        <is>
          <t>삼성솔라이엔에스(주)</t>
        </is>
      </c>
      <c r="I727" t="inlineStr">
        <is>
          <t>KRW</t>
        </is>
      </c>
      <c r="J727" t="n">
        <v>595431521.4190561</v>
      </c>
      <c r="K727" t="n">
        <v>4.7</v>
      </c>
      <c r="L727" t="inlineStr">
        <is>
          <t>2032-11-16</t>
        </is>
      </c>
      <c r="M727" t="inlineStr">
        <is>
          <t>2017-11-23</t>
        </is>
      </c>
    </row>
    <row r="728">
      <c r="A728" t="n">
        <v>200000785</v>
      </c>
      <c r="B728" t="inlineStr">
        <is>
          <t>한화태양광발전사모특별자산투자신탁3호</t>
        </is>
      </c>
      <c r="C728" t="inlineStr">
        <is>
          <t>수익증권_0124</t>
        </is>
      </c>
      <c r="D728" t="inlineStr">
        <is>
          <t>대출</t>
        </is>
      </c>
      <c r="E728" t="inlineStr">
        <is>
          <t>SPA213000071</t>
        </is>
      </c>
      <c r="F728" t="inlineStr">
        <is>
          <t>㈜ 세현에너지</t>
        </is>
      </c>
      <c r="G728" t="inlineStr">
        <is>
          <t>대출</t>
        </is>
      </c>
      <c r="H728" t="inlineStr">
        <is>
          <t>세현에너지(주)</t>
        </is>
      </c>
      <c r="I728" t="inlineStr">
        <is>
          <t>KRW</t>
        </is>
      </c>
      <c r="J728" t="n">
        <v>1423275571.446</v>
      </c>
      <c r="K728" t="n">
        <v>4.7</v>
      </c>
      <c r="L728" t="inlineStr">
        <is>
          <t>2034-11-16</t>
        </is>
      </c>
      <c r="M728" t="inlineStr">
        <is>
          <t>2017-12-15</t>
        </is>
      </c>
    </row>
    <row r="729">
      <c r="A729" t="n">
        <v>200000785</v>
      </c>
      <c r="B729" t="inlineStr">
        <is>
          <t>한화태양광발전사모특별자산투자신탁3호</t>
        </is>
      </c>
      <c r="C729" t="inlineStr">
        <is>
          <t>수익증권_0124</t>
        </is>
      </c>
      <c r="D729" t="inlineStr">
        <is>
          <t>대출</t>
        </is>
      </c>
      <c r="E729" t="inlineStr">
        <is>
          <t>SPA213000068</t>
        </is>
      </c>
      <c r="F729" t="inlineStr">
        <is>
          <t>㈜ 에스플레닛이십구호</t>
        </is>
      </c>
      <c r="G729" t="inlineStr">
        <is>
          <t>대출</t>
        </is>
      </c>
      <c r="H729" t="inlineStr">
        <is>
          <t>에스플래닛이십구호(주)</t>
        </is>
      </c>
      <c r="I729" t="inlineStr">
        <is>
          <t>KRW</t>
        </is>
      </c>
      <c r="J729" t="n">
        <v>1435666441.12682</v>
      </c>
      <c r="K729" t="n">
        <v>4.7</v>
      </c>
      <c r="L729" t="inlineStr">
        <is>
          <t>2037-02-16</t>
        </is>
      </c>
      <c r="M729" t="inlineStr">
        <is>
          <t>2017-11-07</t>
        </is>
      </c>
    </row>
    <row r="730">
      <c r="A730" t="n">
        <v>200000785</v>
      </c>
      <c r="B730" t="inlineStr">
        <is>
          <t>한화태양광발전사모특별자산투자신탁3호</t>
        </is>
      </c>
      <c r="C730" t="inlineStr">
        <is>
          <t>수익증권_0124</t>
        </is>
      </c>
      <c r="D730" t="inlineStr">
        <is>
          <t>대출</t>
        </is>
      </c>
      <c r="E730" t="inlineStr">
        <is>
          <t>SPA213000073</t>
        </is>
      </c>
      <c r="F730" t="inlineStr">
        <is>
          <t>㈜ 제이더블유제2발전소</t>
        </is>
      </c>
      <c r="G730" t="inlineStr">
        <is>
          <t>대출</t>
        </is>
      </c>
      <c r="H730" t="inlineStr">
        <is>
          <t>(주)제이더블유제2호발전소</t>
        </is>
      </c>
      <c r="I730" t="inlineStr">
        <is>
          <t>KRW</t>
        </is>
      </c>
      <c r="J730" t="n">
        <v>339241918.558776</v>
      </c>
      <c r="K730" t="n">
        <v>4.7</v>
      </c>
      <c r="L730" t="inlineStr">
        <is>
          <t>2034-08-16</t>
        </is>
      </c>
      <c r="M730" t="inlineStr">
        <is>
          <t>2017-12-15</t>
        </is>
      </c>
    </row>
    <row r="731">
      <c r="A731" t="n">
        <v>200000785</v>
      </c>
      <c r="B731" t="inlineStr">
        <is>
          <t>한화태양광발전사모특별자산투자신탁3호</t>
        </is>
      </c>
      <c r="C731" t="inlineStr">
        <is>
          <t>수익증권_0124</t>
        </is>
      </c>
      <c r="D731" t="inlineStr">
        <is>
          <t>대출</t>
        </is>
      </c>
      <c r="E731" t="inlineStr">
        <is>
          <t>SPA213000074</t>
        </is>
      </c>
      <c r="F731" t="inlineStr">
        <is>
          <t>㈜ 제이더블유제3발전소</t>
        </is>
      </c>
      <c r="G731" t="inlineStr">
        <is>
          <t>대출</t>
        </is>
      </c>
      <c r="H731" t="inlineStr">
        <is>
          <t>(주)제이더블유제3호발전소</t>
        </is>
      </c>
      <c r="I731" t="inlineStr">
        <is>
          <t>KRW</t>
        </is>
      </c>
      <c r="J731" t="n">
        <v>336897699.970512</v>
      </c>
      <c r="K731" t="n">
        <v>4.7</v>
      </c>
      <c r="L731" t="inlineStr">
        <is>
          <t>2034-11-16</t>
        </is>
      </c>
      <c r="M731" t="inlineStr">
        <is>
          <t>2017-12-15</t>
        </is>
      </c>
    </row>
    <row r="732">
      <c r="A732" t="n">
        <v>200000785</v>
      </c>
      <c r="B732" t="inlineStr">
        <is>
          <t>한화태양광발전사모특별자산투자신탁3호</t>
        </is>
      </c>
      <c r="C732" t="inlineStr">
        <is>
          <t>수익증권_0124</t>
        </is>
      </c>
      <c r="D732" t="inlineStr">
        <is>
          <t>대출</t>
        </is>
      </c>
      <c r="E732" t="inlineStr">
        <is>
          <t>SPA213000076</t>
        </is>
      </c>
      <c r="F732" t="inlineStr">
        <is>
          <t>㈜대산에너지(채권수익180102)</t>
        </is>
      </c>
      <c r="G732" t="inlineStr">
        <is>
          <t>대출</t>
        </is>
      </c>
      <c r="H732" t="inlineStr">
        <is>
          <t>대산에너지(주)</t>
        </is>
      </c>
      <c r="I732" t="inlineStr">
        <is>
          <t>KRW</t>
        </is>
      </c>
      <c r="J732" t="n">
        <v>645999665.251608</v>
      </c>
      <c r="K732" t="n">
        <v>4.7</v>
      </c>
      <c r="L732" t="inlineStr">
        <is>
          <t>2027-08-16</t>
        </is>
      </c>
      <c r="M732" t="inlineStr">
        <is>
          <t>2018-01-02</t>
        </is>
      </c>
    </row>
    <row r="733">
      <c r="A733" t="n">
        <v>200000785</v>
      </c>
      <c r="B733" t="inlineStr">
        <is>
          <t>한화태양광발전사모특별자산투자신탁3호</t>
        </is>
      </c>
      <c r="C733" t="inlineStr">
        <is>
          <t>수익증권_0124</t>
        </is>
      </c>
      <c r="D733" t="inlineStr">
        <is>
          <t>대출</t>
        </is>
      </c>
      <c r="E733" t="inlineStr">
        <is>
          <t>SPA213000070</t>
        </is>
      </c>
      <c r="F733" t="inlineStr">
        <is>
          <t>㈜소사태양에너지</t>
        </is>
      </c>
      <c r="G733" t="inlineStr">
        <is>
          <t>대출</t>
        </is>
      </c>
      <c r="H733" t="inlineStr">
        <is>
          <t>소사태양에너지(주)</t>
        </is>
      </c>
      <c r="I733" t="inlineStr">
        <is>
          <t>KRW</t>
        </is>
      </c>
      <c r="J733" t="n">
        <v>518474174.050046</v>
      </c>
      <c r="K733" t="n">
        <v>4.7</v>
      </c>
      <c r="L733" t="inlineStr">
        <is>
          <t>2036-02-16</t>
        </is>
      </c>
      <c r="M733" t="inlineStr">
        <is>
          <t>2017-11-30</t>
        </is>
      </c>
    </row>
    <row r="734">
      <c r="A734" t="n">
        <v>200000785</v>
      </c>
      <c r="B734" t="inlineStr">
        <is>
          <t>한화태양광발전사모특별자산투자신탁3호</t>
        </is>
      </c>
      <c r="C734" t="inlineStr">
        <is>
          <t>수익증권_0124</t>
        </is>
      </c>
      <c r="D734" t="inlineStr">
        <is>
          <t>대출</t>
        </is>
      </c>
      <c r="E734" t="inlineStr">
        <is>
          <t>SPA213000075</t>
        </is>
      </c>
      <c r="F734" t="inlineStr">
        <is>
          <t>㈜에스플래닛칠호</t>
        </is>
      </c>
      <c r="G734" t="inlineStr">
        <is>
          <t>대출</t>
        </is>
      </c>
      <c r="H734" t="inlineStr">
        <is>
          <t>에스플래닛칠호(주)</t>
        </is>
      </c>
      <c r="I734" t="inlineStr">
        <is>
          <t>KRW</t>
        </is>
      </c>
      <c r="J734" t="n">
        <v>383782071.735792</v>
      </c>
      <c r="K734" t="n">
        <v>4.7</v>
      </c>
      <c r="L734" t="inlineStr">
        <is>
          <t>2035-08-16</t>
        </is>
      </c>
      <c r="M734" t="inlineStr">
        <is>
          <t>2017-12-22</t>
        </is>
      </c>
    </row>
    <row r="735">
      <c r="A735" t="n">
        <v>200000785</v>
      </c>
      <c r="B735" t="inlineStr">
        <is>
          <t>한화태양광발전사모특별자산투자신탁3호</t>
        </is>
      </c>
      <c r="C735" t="inlineStr">
        <is>
          <t>수익증권_0124</t>
        </is>
      </c>
      <c r="D735" t="inlineStr">
        <is>
          <t>대출</t>
        </is>
      </c>
      <c r="E735" t="inlineStr">
        <is>
          <t>SPA213000077</t>
        </is>
      </c>
      <c r="F735" t="inlineStr">
        <is>
          <t>에스플래닛사호㈜ (1차)</t>
        </is>
      </c>
      <c r="G735" t="inlineStr">
        <is>
          <t>대출</t>
        </is>
      </c>
      <c r="H735" t="inlineStr">
        <is>
          <t>에스플래닛사호(주)</t>
        </is>
      </c>
      <c r="I735" t="inlineStr">
        <is>
          <t>KRW</t>
        </is>
      </c>
      <c r="J735" t="n">
        <v>471958179.491494</v>
      </c>
      <c r="K735" t="n">
        <v>4.7</v>
      </c>
      <c r="L735" t="inlineStr">
        <is>
          <t>2036-08-16</t>
        </is>
      </c>
      <c r="M735" t="inlineStr">
        <is>
          <t>2018-03-21</t>
        </is>
      </c>
    </row>
    <row r="736">
      <c r="A736" t="n">
        <v>200000785</v>
      </c>
      <c r="B736" t="inlineStr">
        <is>
          <t>한화태양광발전사모특별자산투자신탁3호</t>
        </is>
      </c>
      <c r="C736" t="inlineStr">
        <is>
          <t>수익증권_0124</t>
        </is>
      </c>
      <c r="D736" t="inlineStr">
        <is>
          <t>주식</t>
        </is>
      </c>
      <c r="E736" t="inlineStr">
        <is>
          <t>KRBHW0720008</t>
        </is>
      </c>
      <c r="F736" t="inlineStr">
        <is>
          <t>(유)구곡2호에너지</t>
        </is>
      </c>
      <c r="G736" t="inlineStr">
        <is>
          <t>주식</t>
        </is>
      </c>
      <c r="H736" t="inlineStr">
        <is>
          <t>구곡2호에너지</t>
        </is>
      </c>
      <c r="I736" t="inlineStr">
        <is>
          <t>KRW</t>
        </is>
      </c>
      <c r="J736" t="n">
        <v>7089869.96694457</v>
      </c>
    </row>
    <row r="737">
      <c r="A737" t="n">
        <v>200000785</v>
      </c>
      <c r="B737" t="inlineStr">
        <is>
          <t>한화태양광발전사모특별자산투자신탁3호</t>
        </is>
      </c>
      <c r="C737" t="inlineStr">
        <is>
          <t>수익증권_0124</t>
        </is>
      </c>
      <c r="D737" t="inlineStr">
        <is>
          <t>주식</t>
        </is>
      </c>
      <c r="E737" t="inlineStr">
        <is>
          <t>KRBHW1260004</t>
        </is>
      </c>
      <c r="F737" t="inlineStr">
        <is>
          <t>(주)세현에너지</t>
        </is>
      </c>
      <c r="G737" t="inlineStr">
        <is>
          <t>주식</t>
        </is>
      </c>
      <c r="H737" t="inlineStr">
        <is>
          <t>세현에너지</t>
        </is>
      </c>
      <c r="I737" t="inlineStr">
        <is>
          <t>KRW</t>
        </is>
      </c>
      <c r="J737" t="n">
        <v>20256771.3340939</v>
      </c>
    </row>
    <row r="738">
      <c r="A738" t="n">
        <v>200000785</v>
      </c>
      <c r="B738" t="inlineStr">
        <is>
          <t>한화태양광발전사모특별자산투자신탁3호</t>
        </is>
      </c>
      <c r="C738" t="inlineStr">
        <is>
          <t>수익증권_0124</t>
        </is>
      </c>
      <c r="D738" t="inlineStr">
        <is>
          <t>주식</t>
        </is>
      </c>
      <c r="E738" t="inlineStr">
        <is>
          <t>KRBSHB080000</t>
        </is>
      </c>
      <c r="F738" t="inlineStr">
        <is>
          <t>(주)에스플래닛칠호</t>
        </is>
      </c>
      <c r="G738" t="inlineStr">
        <is>
          <t>주식</t>
        </is>
      </c>
      <c r="H738" t="inlineStr">
        <is>
          <t>에스플래닛칠호</t>
        </is>
      </c>
      <c r="I738" t="inlineStr">
        <is>
          <t>KRW</t>
        </is>
      </c>
      <c r="J738" t="n">
        <v>23632899.8898041</v>
      </c>
    </row>
    <row r="739">
      <c r="A739" t="n">
        <v>200000785</v>
      </c>
      <c r="B739" t="inlineStr">
        <is>
          <t>한화태양광발전사모특별자산투자신탁3호</t>
        </is>
      </c>
      <c r="C739" t="inlineStr">
        <is>
          <t>수익증권_0124</t>
        </is>
      </c>
      <c r="D739" t="inlineStr">
        <is>
          <t>주식</t>
        </is>
      </c>
      <c r="E739" t="inlineStr">
        <is>
          <t>KRBSHB440006</t>
        </is>
      </c>
      <c r="F739" t="inlineStr">
        <is>
          <t>(주)에스플레닛사호</t>
        </is>
      </c>
      <c r="G739" t="inlineStr">
        <is>
          <t>주식</t>
        </is>
      </c>
      <c r="H739" t="inlineStr">
        <is>
          <t>에스플래닛사호</t>
        </is>
      </c>
      <c r="I739" t="inlineStr">
        <is>
          <t>KRW</t>
        </is>
      </c>
      <c r="J739" t="n">
        <v>38487865.5348085</v>
      </c>
    </row>
    <row r="740">
      <c r="A740" t="n">
        <v>200000785</v>
      </c>
      <c r="B740" t="inlineStr">
        <is>
          <t>한화태양광발전사모특별자산투자신탁3호</t>
        </is>
      </c>
      <c r="C740" t="inlineStr">
        <is>
          <t>수익증권_0124</t>
        </is>
      </c>
      <c r="D740" t="inlineStr">
        <is>
          <t>주식</t>
        </is>
      </c>
      <c r="E740" t="inlineStr">
        <is>
          <t>KRBHW1240006</t>
        </is>
      </c>
      <c r="F740" t="inlineStr">
        <is>
          <t>㈜소사태양에너지</t>
        </is>
      </c>
      <c r="G740" t="inlineStr">
        <is>
          <t>주식</t>
        </is>
      </c>
      <c r="H740" t="inlineStr">
        <is>
          <t>소사태양에너지</t>
        </is>
      </c>
      <c r="I740" t="inlineStr">
        <is>
          <t>KRW</t>
        </is>
      </c>
      <c r="J740" t="n">
        <v>4388967.1223831</v>
      </c>
    </row>
    <row r="741">
      <c r="A741" t="n">
        <v>200000785</v>
      </c>
      <c r="B741" t="inlineStr">
        <is>
          <t>한화태양광발전사모특별자산투자신탁3호</t>
        </is>
      </c>
      <c r="C741" t="inlineStr">
        <is>
          <t>수익증권_0124</t>
        </is>
      </c>
      <c r="D741" t="inlineStr">
        <is>
          <t>주식</t>
        </is>
      </c>
      <c r="E741" t="inlineStr">
        <is>
          <t>KRBHW1270003</t>
        </is>
      </c>
      <c r="F741" t="inlineStr">
        <is>
          <t>대한태양광발전소</t>
        </is>
      </c>
      <c r="G741" t="inlineStr">
        <is>
          <t>주식</t>
        </is>
      </c>
      <c r="H741" t="inlineStr">
        <is>
          <t>대한태양광발전소</t>
        </is>
      </c>
      <c r="I741" t="inlineStr">
        <is>
          <t>KRW</t>
        </is>
      </c>
      <c r="J741" t="n">
        <v>9790772.811472559</v>
      </c>
    </row>
    <row r="742">
      <c r="A742" t="n">
        <v>200000785</v>
      </c>
      <c r="B742" t="inlineStr">
        <is>
          <t>한화태양광발전사모특별자산투자신탁3호</t>
        </is>
      </c>
      <c r="C742" t="inlineStr">
        <is>
          <t>수익증권_0124</t>
        </is>
      </c>
      <c r="D742" t="inlineStr">
        <is>
          <t>주식</t>
        </is>
      </c>
      <c r="E742" t="inlineStr">
        <is>
          <t>KRBSHB040004</t>
        </is>
      </c>
      <c r="F742" t="inlineStr">
        <is>
          <t>에스플레닛이십구호</t>
        </is>
      </c>
      <c r="G742" t="inlineStr">
        <is>
          <t>주식</t>
        </is>
      </c>
      <c r="H742" t="inlineStr">
        <is>
          <t>에스플래닛이십구호</t>
        </is>
      </c>
      <c r="I742" t="inlineStr">
        <is>
          <t>KRW</t>
        </is>
      </c>
      <c r="J742" t="n">
        <v>67184958.25814439</v>
      </c>
    </row>
    <row r="743">
      <c r="A743" t="n">
        <v>200000785</v>
      </c>
      <c r="B743" t="inlineStr">
        <is>
          <t>한화태양광발전사모특별자산투자신탁3호</t>
        </is>
      </c>
      <c r="C743" t="inlineStr">
        <is>
          <t>수익증권_0124</t>
        </is>
      </c>
      <c r="D743" t="inlineStr">
        <is>
          <t>주식</t>
        </is>
      </c>
      <c r="E743" t="inlineStr">
        <is>
          <t>KRBHW1280002</t>
        </is>
      </c>
      <c r="F743" t="inlineStr">
        <is>
          <t>제이더블유제2발전소</t>
        </is>
      </c>
      <c r="G743" t="inlineStr">
        <is>
          <t>주식</t>
        </is>
      </c>
      <c r="H743" t="inlineStr">
        <is>
          <t>제이더블유제2호발전소</t>
        </is>
      </c>
      <c r="I743" t="inlineStr">
        <is>
          <t>KRW</t>
        </is>
      </c>
      <c r="J743" t="n">
        <v>12829288.5115917</v>
      </c>
    </row>
    <row r="744">
      <c r="A744" t="n">
        <v>200000785</v>
      </c>
      <c r="B744" t="inlineStr">
        <is>
          <t>한화태양광발전사모특별자산투자신탁3호</t>
        </is>
      </c>
      <c r="C744" t="inlineStr">
        <is>
          <t>수익증권_0124</t>
        </is>
      </c>
      <c r="D744" t="inlineStr">
        <is>
          <t>주식</t>
        </is>
      </c>
      <c r="E744" t="inlineStr">
        <is>
          <t>KRBHW1290001</t>
        </is>
      </c>
      <c r="F744" t="inlineStr">
        <is>
          <t>제이더블유제3발전소</t>
        </is>
      </c>
      <c r="G744" t="inlineStr">
        <is>
          <t>주식</t>
        </is>
      </c>
      <c r="H744" t="inlineStr">
        <is>
          <t>제이더블유제3호발전소</t>
        </is>
      </c>
      <c r="I744" t="inlineStr">
        <is>
          <t>KRW</t>
        </is>
      </c>
      <c r="J744" t="n">
        <v>9453159.95591493</v>
      </c>
    </row>
    <row r="745">
      <c r="A745" t="n">
        <v>200000794</v>
      </c>
      <c r="B745" t="inlineStr">
        <is>
          <t>GSO CAPITAL OPPORTUNITIES FUND III</t>
        </is>
      </c>
      <c r="C745" t="inlineStr">
        <is>
          <t>수익증권_0260</t>
        </is>
      </c>
      <c r="D745" t="inlineStr">
        <is>
          <t>대출</t>
        </is>
      </c>
      <c r="F745" t="inlineStr">
        <is>
          <t>Brammer</t>
        </is>
      </c>
      <c r="G745" t="inlineStr">
        <is>
          <t>대출</t>
        </is>
      </c>
      <c r="H745" t="inlineStr">
        <is>
          <t>Brammer</t>
        </is>
      </c>
      <c r="I745" t="inlineStr">
        <is>
          <t>USD</t>
        </is>
      </c>
      <c r="J745" t="n">
        <v>826364849.0997808</v>
      </c>
      <c r="K745" t="n">
        <v>10.53</v>
      </c>
      <c r="L745" s="1" t="n">
        <v>47118</v>
      </c>
      <c r="M745" s="1" t="n">
        <v>45566</v>
      </c>
    </row>
    <row r="746">
      <c r="A746" t="n">
        <v>200000794</v>
      </c>
      <c r="B746" t="inlineStr">
        <is>
          <t>GSO CAPITAL OPPORTUNITIES FUND III</t>
        </is>
      </c>
      <c r="C746" t="inlineStr">
        <is>
          <t>수익증권_0260</t>
        </is>
      </c>
      <c r="D746" t="inlineStr">
        <is>
          <t>대출</t>
        </is>
      </c>
      <c r="F746" t="inlineStr">
        <is>
          <t>Centric Brands</t>
        </is>
      </c>
      <c r="G746" t="inlineStr">
        <is>
          <t>대출</t>
        </is>
      </c>
      <c r="H746" t="inlineStr">
        <is>
          <t>Centric Brands</t>
        </is>
      </c>
      <c r="I746" t="inlineStr">
        <is>
          <t>USD</t>
        </is>
      </c>
      <c r="J746" t="n">
        <v>1097605502.400424</v>
      </c>
      <c r="K746" t="n">
        <v>10.75</v>
      </c>
      <c r="L746" s="1" t="n">
        <v>47885</v>
      </c>
      <c r="M746" s="1" t="n">
        <v>45200</v>
      </c>
    </row>
    <row r="747">
      <c r="A747" t="n">
        <v>200000794</v>
      </c>
      <c r="B747" t="inlineStr">
        <is>
          <t>GSO CAPITAL OPPORTUNITIES FUND III</t>
        </is>
      </c>
      <c r="C747" t="inlineStr">
        <is>
          <t>수익증권_0260</t>
        </is>
      </c>
      <c r="D747" t="inlineStr">
        <is>
          <t>주식</t>
        </is>
      </c>
      <c r="F747" t="inlineStr">
        <is>
          <t>Alnylam Pharmaceuticals</t>
        </is>
      </c>
      <c r="G747" t="inlineStr">
        <is>
          <t>주식</t>
        </is>
      </c>
      <c r="H747" t="inlineStr">
        <is>
          <t>Alnylam Pharmaceuticals</t>
        </is>
      </c>
      <c r="I747" t="inlineStr">
        <is>
          <t>USD</t>
        </is>
      </c>
      <c r="J747" t="n">
        <v>949381289.9082294</v>
      </c>
    </row>
    <row r="748">
      <c r="A748" t="n">
        <v>200000794</v>
      </c>
      <c r="B748" t="inlineStr">
        <is>
          <t>GSO CAPITAL OPPORTUNITIES FUND III</t>
        </is>
      </c>
      <c r="C748" t="inlineStr">
        <is>
          <t>수익증권_0260</t>
        </is>
      </c>
      <c r="D748" t="inlineStr">
        <is>
          <t>주식</t>
        </is>
      </c>
      <c r="F748" t="inlineStr">
        <is>
          <t>Belfor</t>
        </is>
      </c>
      <c r="G748" t="inlineStr">
        <is>
          <t>주식</t>
        </is>
      </c>
      <c r="H748" t="inlineStr">
        <is>
          <t>Belfor</t>
        </is>
      </c>
      <c r="I748" t="inlineStr">
        <is>
          <t>USD</t>
        </is>
      </c>
      <c r="J748" t="n">
        <v>11301672.17474025</v>
      </c>
    </row>
    <row r="749">
      <c r="A749" t="n">
        <v>200000794</v>
      </c>
      <c r="B749" t="inlineStr">
        <is>
          <t>GSO CAPITAL OPPORTUNITIES FUND III</t>
        </is>
      </c>
      <c r="C749" t="inlineStr">
        <is>
          <t>수익증권_0260</t>
        </is>
      </c>
      <c r="D749" t="inlineStr">
        <is>
          <t>주식</t>
        </is>
      </c>
      <c r="F749" t="inlineStr">
        <is>
          <t>Brammer</t>
        </is>
      </c>
      <c r="G749" t="inlineStr">
        <is>
          <t>주식</t>
        </is>
      </c>
      <c r="H749" t="inlineStr">
        <is>
          <t>Brammer</t>
        </is>
      </c>
      <c r="I749" t="inlineStr">
        <is>
          <t>USD</t>
        </is>
      </c>
      <c r="J749" t="n">
        <v>621430185.2922726</v>
      </c>
    </row>
    <row r="750">
      <c r="A750" t="n">
        <v>200000794</v>
      </c>
      <c r="B750" t="inlineStr">
        <is>
          <t>GSO CAPITAL OPPORTUNITIES FUND III</t>
        </is>
      </c>
      <c r="C750" t="inlineStr">
        <is>
          <t>수익증권_0260</t>
        </is>
      </c>
      <c r="D750" t="inlineStr">
        <is>
          <t>주식</t>
        </is>
      </c>
      <c r="F750" t="inlineStr">
        <is>
          <t>Centric Brands</t>
        </is>
      </c>
      <c r="G750" t="inlineStr">
        <is>
          <t>주식</t>
        </is>
      </c>
      <c r="H750" t="inlineStr">
        <is>
          <t>Centric Brands</t>
        </is>
      </c>
      <c r="I750" t="inlineStr">
        <is>
          <t>USD</t>
        </is>
      </c>
      <c r="J750" t="n">
        <v>120358842.6903761</v>
      </c>
    </row>
    <row r="751">
      <c r="A751" t="n">
        <v>200000794</v>
      </c>
      <c r="B751" t="inlineStr">
        <is>
          <t>GSO CAPITAL OPPORTUNITIES FUND III</t>
        </is>
      </c>
      <c r="C751" t="inlineStr">
        <is>
          <t>수익증권_0260</t>
        </is>
      </c>
      <c r="D751" t="inlineStr">
        <is>
          <t>주식</t>
        </is>
      </c>
      <c r="F751" t="inlineStr">
        <is>
          <t>Crown Eagle energy LP</t>
        </is>
      </c>
      <c r="G751" t="inlineStr">
        <is>
          <t>주식</t>
        </is>
      </c>
      <c r="H751" t="inlineStr">
        <is>
          <t>Crown Eagle energy LP</t>
        </is>
      </c>
      <c r="I751" t="inlineStr">
        <is>
          <t>USD</t>
        </is>
      </c>
      <c r="J751" t="n">
        <v>5045484.937912042</v>
      </c>
    </row>
    <row r="752">
      <c r="A752" t="n">
        <v>200000794</v>
      </c>
      <c r="B752" t="inlineStr">
        <is>
          <t>GSO CAPITAL OPPORTUNITIES FUND III</t>
        </is>
      </c>
      <c r="C752" t="inlineStr">
        <is>
          <t>수익증권_0260</t>
        </is>
      </c>
      <c r="D752" t="inlineStr">
        <is>
          <t>주식</t>
        </is>
      </c>
      <c r="F752" t="inlineStr">
        <is>
          <t>Elevation Midstream, LLC</t>
        </is>
      </c>
      <c r="G752" t="inlineStr">
        <is>
          <t>주식</t>
        </is>
      </c>
      <c r="H752" t="inlineStr">
        <is>
          <t>Elevation Midstream, LLC</t>
        </is>
      </c>
      <c r="I752" t="inlineStr">
        <is>
          <t>USD</t>
        </is>
      </c>
      <c r="J752" t="n">
        <v>245674037.2857684</v>
      </c>
    </row>
    <row r="753">
      <c r="A753" t="n">
        <v>200000794</v>
      </c>
      <c r="B753" t="inlineStr">
        <is>
          <t>GSO CAPITAL OPPORTUNITIES FUND III</t>
        </is>
      </c>
      <c r="C753" t="inlineStr">
        <is>
          <t>수익증권_0260</t>
        </is>
      </c>
      <c r="D753" t="inlineStr">
        <is>
          <t>주식</t>
        </is>
      </c>
      <c r="F753" t="inlineStr">
        <is>
          <t>Kuvare</t>
        </is>
      </c>
      <c r="G753" t="inlineStr">
        <is>
          <t>주식</t>
        </is>
      </c>
      <c r="H753" t="inlineStr">
        <is>
          <t>Kuvare</t>
        </is>
      </c>
      <c r="I753" t="inlineStr">
        <is>
          <t>USD</t>
        </is>
      </c>
      <c r="J753" t="n">
        <v>3602010824.875714</v>
      </c>
    </row>
    <row r="754">
      <c r="A754" t="n">
        <v>200000794</v>
      </c>
      <c r="B754" t="inlineStr">
        <is>
          <t>GSO CAPITAL OPPORTUNITIES FUND III</t>
        </is>
      </c>
      <c r="C754" t="inlineStr">
        <is>
          <t>수익증권_0260</t>
        </is>
      </c>
      <c r="D754" t="inlineStr">
        <is>
          <t>주식</t>
        </is>
      </c>
      <c r="F754" t="inlineStr">
        <is>
          <t>Loar</t>
        </is>
      </c>
      <c r="G754" t="inlineStr">
        <is>
          <t>주식</t>
        </is>
      </c>
      <c r="H754" t="inlineStr">
        <is>
          <t>Loar</t>
        </is>
      </c>
      <c r="I754" t="inlineStr">
        <is>
          <t>USD</t>
        </is>
      </c>
      <c r="J754" t="n">
        <v>3887625335.685864</v>
      </c>
    </row>
    <row r="755">
      <c r="A755" t="n">
        <v>200000794</v>
      </c>
      <c r="B755" t="inlineStr">
        <is>
          <t>GSO CAPITAL OPPORTUNITIES FUND III</t>
        </is>
      </c>
      <c r="C755" t="inlineStr">
        <is>
          <t>수익증권_0260</t>
        </is>
      </c>
      <c r="D755" t="inlineStr">
        <is>
          <t>주식</t>
        </is>
      </c>
      <c r="F755" t="inlineStr">
        <is>
          <t>Miracle Gro</t>
        </is>
      </c>
      <c r="G755" t="inlineStr">
        <is>
          <t>주식</t>
        </is>
      </c>
      <c r="H755" t="inlineStr">
        <is>
          <t>Miracle Gro</t>
        </is>
      </c>
      <c r="I755" t="inlineStr">
        <is>
          <t>USD</t>
        </is>
      </c>
      <c r="J755" t="n">
        <v>7667864.143406409</v>
      </c>
    </row>
    <row r="756">
      <c r="A756" t="n">
        <v>200000794</v>
      </c>
      <c r="B756" t="inlineStr">
        <is>
          <t>GSO CAPITAL OPPORTUNITIES FUND III</t>
        </is>
      </c>
      <c r="C756" t="inlineStr">
        <is>
          <t>수익증권_0260</t>
        </is>
      </c>
      <c r="D756" t="inlineStr">
        <is>
          <t>주식</t>
        </is>
      </c>
      <c r="F756" t="inlineStr">
        <is>
          <t>SHL</t>
        </is>
      </c>
      <c r="G756" t="inlineStr">
        <is>
          <t>주식</t>
        </is>
      </c>
      <c r="H756" t="inlineStr">
        <is>
          <t>SHL</t>
        </is>
      </c>
      <c r="I756" t="inlineStr">
        <is>
          <t>USD</t>
        </is>
      </c>
      <c r="J756" t="n">
        <v>5479843.976774664</v>
      </c>
    </row>
    <row r="757">
      <c r="A757" t="n">
        <v>200000794</v>
      </c>
      <c r="B757" t="inlineStr">
        <is>
          <t>GSO CAPITAL OPPORTUNITIES FUND III</t>
        </is>
      </c>
      <c r="C757" t="inlineStr">
        <is>
          <t>수익증권_0260</t>
        </is>
      </c>
      <c r="D757" t="inlineStr">
        <is>
          <t>주식</t>
        </is>
      </c>
      <c r="F757" t="inlineStr">
        <is>
          <t>Sanchez</t>
        </is>
      </c>
      <c r="G757" t="inlineStr">
        <is>
          <t>주식</t>
        </is>
      </c>
      <c r="H757" t="inlineStr">
        <is>
          <t>Sanchez</t>
        </is>
      </c>
      <c r="I757" t="inlineStr">
        <is>
          <t>USD</t>
        </is>
      </c>
      <c r="J757" t="n">
        <v>7996776.910637364</v>
      </c>
    </row>
    <row r="758">
      <c r="A758" t="n">
        <v>200000794</v>
      </c>
      <c r="B758" t="inlineStr">
        <is>
          <t>GSO CAPITAL OPPORTUNITIES FUND III</t>
        </is>
      </c>
      <c r="C758" t="inlineStr">
        <is>
          <t>수익증권_0260</t>
        </is>
      </c>
      <c r="D758" t="inlineStr">
        <is>
          <t>주식</t>
        </is>
      </c>
      <c r="F758" t="inlineStr">
        <is>
          <t>Westland Insurnace Group Ltd.</t>
        </is>
      </c>
      <c r="G758" t="inlineStr">
        <is>
          <t>주식</t>
        </is>
      </c>
      <c r="H758" t="inlineStr">
        <is>
          <t>Westland Insurnace Group Ltd.</t>
        </is>
      </c>
      <c r="I758" t="inlineStr">
        <is>
          <t>USD</t>
        </is>
      </c>
      <c r="J758" t="n">
        <v>57965968.41408356</v>
      </c>
    </row>
    <row r="759">
      <c r="A759" t="n">
        <v>200000794</v>
      </c>
      <c r="B759" t="inlineStr">
        <is>
          <t>GSO CAPITAL OPPORTUNITIES FUND III</t>
        </is>
      </c>
      <c r="C759" t="inlineStr">
        <is>
          <t>수익증권_0260</t>
        </is>
      </c>
      <c r="D759" t="inlineStr">
        <is>
          <t>채권</t>
        </is>
      </c>
      <c r="F759" t="inlineStr">
        <is>
          <t>Miracle Gro</t>
        </is>
      </c>
      <c r="G759" t="inlineStr">
        <is>
          <t>채권</t>
        </is>
      </c>
      <c r="H759" t="inlineStr">
        <is>
          <t>Miracle Gro</t>
        </is>
      </c>
      <c r="I759" t="inlineStr">
        <is>
          <t>USD</t>
        </is>
      </c>
      <c r="J759" t="n">
        <v>5574706.302566427</v>
      </c>
      <c r="K759" t="n">
        <v>10</v>
      </c>
      <c r="L759" s="1" t="n">
        <v>46752</v>
      </c>
      <c r="M759" s="1" t="n">
        <v>45473</v>
      </c>
    </row>
    <row r="760">
      <c r="A760" t="n">
        <v>200000794</v>
      </c>
      <c r="B760" t="inlineStr">
        <is>
          <t>GSO CAPITAL OPPORTUNITIES FUND III</t>
        </is>
      </c>
      <c r="C760" t="inlineStr">
        <is>
          <t>수익증권_0260</t>
        </is>
      </c>
      <c r="D760" t="inlineStr">
        <is>
          <t>채권</t>
        </is>
      </c>
      <c r="F760" t="inlineStr">
        <is>
          <t>SHL</t>
        </is>
      </c>
      <c r="G760" t="inlineStr">
        <is>
          <t>채권</t>
        </is>
      </c>
      <c r="H760" t="inlineStr">
        <is>
          <t>SHL</t>
        </is>
      </c>
      <c r="I760" t="inlineStr">
        <is>
          <t>USD</t>
        </is>
      </c>
      <c r="J760" t="n">
        <v>6371904.509729836</v>
      </c>
      <c r="K760" t="n">
        <v>10</v>
      </c>
      <c r="L760" s="1" t="n">
        <v>46752</v>
      </c>
      <c r="M760" s="1" t="n">
        <v>45473</v>
      </c>
    </row>
    <row r="761">
      <c r="A761" t="n">
        <v>200000794</v>
      </c>
      <c r="B761" t="inlineStr">
        <is>
          <t>GSO CAPITAL OPPORTUNITIES FUND III</t>
        </is>
      </c>
      <c r="C761" t="inlineStr">
        <is>
          <t>수익증권_0260</t>
        </is>
      </c>
      <c r="D761" t="inlineStr">
        <is>
          <t>채권</t>
        </is>
      </c>
      <c r="F761" t="inlineStr">
        <is>
          <t>TKE</t>
        </is>
      </c>
      <c r="G761" t="inlineStr">
        <is>
          <t>채권</t>
        </is>
      </c>
      <c r="H761" t="inlineStr">
        <is>
          <t>TKE</t>
        </is>
      </c>
      <c r="I761" t="inlineStr">
        <is>
          <t>USD</t>
        </is>
      </c>
      <c r="J761" t="n">
        <v>543367903.5754094</v>
      </c>
      <c r="K761" t="n">
        <v>12</v>
      </c>
      <c r="L761" s="1" t="n">
        <v>47693</v>
      </c>
      <c r="M761" s="1" t="n">
        <v>45200</v>
      </c>
    </row>
    <row r="762">
      <c r="A762" t="n">
        <v>200000815</v>
      </c>
      <c r="B762" t="inlineStr">
        <is>
          <t>코레이트NPL전문투자형사모부동산투자신탁AP5호</t>
        </is>
      </c>
      <c r="C762" t="inlineStr">
        <is>
          <t>수익증권_0125</t>
        </is>
      </c>
      <c r="D762" t="inlineStr">
        <is>
          <t>채권</t>
        </is>
      </c>
      <c r="E762" t="inlineStr">
        <is>
          <t>KR6MY5898704</t>
        </is>
      </c>
      <c r="F762" t="inlineStr">
        <is>
          <t>후순위_케이아이제5디유동화전문(유)</t>
        </is>
      </c>
      <c r="G762" t="inlineStr">
        <is>
          <t>채권</t>
        </is>
      </c>
      <c r="H762" t="inlineStr">
        <is>
          <t>케이아이제5디유동화전문회사</t>
        </is>
      </c>
      <c r="I762" t="inlineStr">
        <is>
          <t>KRW</t>
        </is>
      </c>
      <c r="J762" t="n">
        <v>275136829.496096</v>
      </c>
      <c r="K762" t="n">
        <v>0</v>
      </c>
      <c r="L762" t="inlineStr">
        <is>
          <t>2026-01-31</t>
        </is>
      </c>
    </row>
    <row r="763">
      <c r="A763" t="n">
        <v>200000815</v>
      </c>
      <c r="B763" t="inlineStr">
        <is>
          <t>코레이트NPL전문투자형사모부동산투자신탁AP5호</t>
        </is>
      </c>
      <c r="C763" t="inlineStr">
        <is>
          <t>수익증권_0125</t>
        </is>
      </c>
      <c r="D763" t="inlineStr">
        <is>
          <t>채권</t>
        </is>
      </c>
      <c r="E763" t="inlineStr">
        <is>
          <t>KR6MY5898702</t>
        </is>
      </c>
      <c r="F763" t="inlineStr">
        <is>
          <t>후순위_케이아이제5비유동화전문(유)</t>
        </is>
      </c>
      <c r="G763" t="inlineStr">
        <is>
          <t>채권</t>
        </is>
      </c>
      <c r="H763" t="inlineStr">
        <is>
          <t>케이아이제5비유동화전문회사</t>
        </is>
      </c>
      <c r="I763" t="inlineStr">
        <is>
          <t>KRW</t>
        </is>
      </c>
      <c r="J763" t="n">
        <v>90270829.5420633</v>
      </c>
      <c r="K763" t="n">
        <v>0</v>
      </c>
      <c r="L763" t="inlineStr">
        <is>
          <t>2026-01-31</t>
        </is>
      </c>
    </row>
    <row r="764">
      <c r="A764" t="n">
        <v>200000815</v>
      </c>
      <c r="B764" t="inlineStr">
        <is>
          <t>코레이트NPL전문투자형사모부동산투자신탁AP5호</t>
        </is>
      </c>
      <c r="C764" t="inlineStr">
        <is>
          <t>수익증권_0125</t>
        </is>
      </c>
      <c r="D764" t="inlineStr">
        <is>
          <t>채권</t>
        </is>
      </c>
      <c r="E764" t="inlineStr">
        <is>
          <t>KR6MY5898703</t>
        </is>
      </c>
      <c r="F764" t="inlineStr">
        <is>
          <t>후순위_케이아이제5씨유동화전문(유)</t>
        </is>
      </c>
      <c r="G764" t="inlineStr">
        <is>
          <t>채권</t>
        </is>
      </c>
      <c r="H764" t="inlineStr">
        <is>
          <t>케이아이제5씨유동화전문회사</t>
        </is>
      </c>
      <c r="I764" t="inlineStr">
        <is>
          <t>KRW</t>
        </is>
      </c>
      <c r="J764" t="n">
        <v>1741902618.96104</v>
      </c>
      <c r="K764" t="n">
        <v>0</v>
      </c>
      <c r="L764" t="inlineStr">
        <is>
          <t>2026-01-31</t>
        </is>
      </c>
    </row>
    <row r="765">
      <c r="A765" t="n">
        <v>200000815</v>
      </c>
      <c r="B765" t="inlineStr">
        <is>
          <t>코레이트NPL전문투자형사모부동산투자신탁AP5호</t>
        </is>
      </c>
      <c r="C765" t="inlineStr">
        <is>
          <t>수익증권_0125</t>
        </is>
      </c>
      <c r="D765" t="inlineStr">
        <is>
          <t>채권</t>
        </is>
      </c>
      <c r="E765" t="inlineStr">
        <is>
          <t>KR6MY5898701</t>
        </is>
      </c>
      <c r="F765" t="inlineStr">
        <is>
          <t>후순위_케이아이제5에이유동화전문(유)</t>
        </is>
      </c>
      <c r="G765" t="inlineStr">
        <is>
          <t>채권</t>
        </is>
      </c>
      <c r="H765" t="inlineStr">
        <is>
          <t>케이아이제5에이유동화전문회사</t>
        </is>
      </c>
      <c r="I765" t="inlineStr">
        <is>
          <t>KRW</t>
        </is>
      </c>
      <c r="J765" t="n">
        <v>841356532.633936</v>
      </c>
      <c r="K765" t="n">
        <v>0</v>
      </c>
      <c r="L765" t="inlineStr">
        <is>
          <t>2026-01-31</t>
        </is>
      </c>
    </row>
    <row r="766">
      <c r="A766" t="n">
        <v>200000818</v>
      </c>
      <c r="B766" t="inlineStr">
        <is>
          <t>신한대구그린파워열병합발전전문투자형사모특별자산투자신탁</t>
        </is>
      </c>
      <c r="C766" t="inlineStr">
        <is>
          <t>수익증권_0126</t>
        </is>
      </c>
      <c r="D766" t="inlineStr">
        <is>
          <t>대출</t>
        </is>
      </c>
      <c r="E766" t="inlineStr">
        <is>
          <t>KR916CDEL501</t>
        </is>
      </c>
      <c r="F766" t="inlineStr">
        <is>
          <t>대구그린파워(금전채권161213)-1</t>
        </is>
      </c>
      <c r="G766" t="inlineStr">
        <is>
          <t>대출</t>
        </is>
      </c>
      <c r="H766" t="inlineStr">
        <is>
          <t>대구그린파워㈜</t>
        </is>
      </c>
      <c r="I766" t="inlineStr">
        <is>
          <t>KRW</t>
        </is>
      </c>
      <c r="J766" t="n">
        <v>7497938005.39803</v>
      </c>
      <c r="K766" t="n">
        <v>6</v>
      </c>
      <c r="L766" t="inlineStr">
        <is>
          <t>2037-12-13</t>
        </is>
      </c>
      <c r="M766" t="inlineStr">
        <is>
          <t>2016-12-13</t>
        </is>
      </c>
    </row>
    <row r="767">
      <c r="A767" t="n">
        <v>200000818</v>
      </c>
      <c r="B767" t="inlineStr">
        <is>
          <t>신한대구그린파워열병합발전전문투자형사모특별자산투자신탁</t>
        </is>
      </c>
      <c r="C767" t="inlineStr">
        <is>
          <t>수익증권_0126</t>
        </is>
      </c>
      <c r="D767" t="inlineStr">
        <is>
          <t>주식</t>
        </is>
      </c>
      <c r="E767" t="inlineStr">
        <is>
          <t>KRBDAEGU0005</t>
        </is>
      </c>
      <c r="F767" t="inlineStr">
        <is>
          <t>대구그린파워열병합발전</t>
        </is>
      </c>
      <c r="G767" t="inlineStr">
        <is>
          <t>주식</t>
        </is>
      </c>
      <c r="H767" t="inlineStr">
        <is>
          <t>대구그린파워</t>
        </is>
      </c>
      <c r="I767" t="inlineStr">
        <is>
          <t>KRW</t>
        </is>
      </c>
      <c r="J767" t="n">
        <v>9105368823.56949</v>
      </c>
    </row>
    <row r="768">
      <c r="A768" t="n">
        <v>200000832</v>
      </c>
      <c r="B768" t="inlineStr">
        <is>
          <t>KIAMCO울진풍력사모특별자산투자신탁</t>
        </is>
      </c>
      <c r="C768" t="inlineStr">
        <is>
          <t>수익증권_0127</t>
        </is>
      </c>
      <c r="D768" t="inlineStr">
        <is>
          <t>대출</t>
        </is>
      </c>
      <c r="E768" t="inlineStr">
        <is>
          <t>KR6B20161223</t>
        </is>
      </c>
      <c r="F768" t="inlineStr">
        <is>
          <t>울진풍력 무기명식사모전환사채 2회</t>
        </is>
      </c>
      <c r="G768" t="inlineStr">
        <is>
          <t>대출</t>
        </is>
      </c>
      <c r="H768" t="inlineStr">
        <is>
          <t>울진풍력</t>
        </is>
      </c>
      <c r="I768" t="inlineStr">
        <is>
          <t>KRW</t>
        </is>
      </c>
      <c r="J768" t="n">
        <v>7350008981.95417</v>
      </c>
      <c r="K768" t="n">
        <v>5.4</v>
      </c>
      <c r="L768" t="inlineStr">
        <is>
          <t>2038-12-23</t>
        </is>
      </c>
      <c r="M768" t="inlineStr">
        <is>
          <t>2016-12-23</t>
        </is>
      </c>
    </row>
    <row r="769">
      <c r="A769" t="n">
        <v>200000832</v>
      </c>
      <c r="B769" t="inlineStr">
        <is>
          <t>KIAMCO울진풍력사모특별자산투자신탁</t>
        </is>
      </c>
      <c r="C769" t="inlineStr">
        <is>
          <t>수익증권_0127</t>
        </is>
      </c>
      <c r="D769" t="inlineStr">
        <is>
          <t>대출</t>
        </is>
      </c>
      <c r="E769" t="inlineStr">
        <is>
          <t>KR6B20170323</t>
        </is>
      </c>
      <c r="F769" t="inlineStr">
        <is>
          <t>울진풍력 무기명식사모전환사채 4회</t>
        </is>
      </c>
      <c r="G769" t="inlineStr">
        <is>
          <t>대출</t>
        </is>
      </c>
      <c r="H769" t="inlineStr">
        <is>
          <t>울진풍력</t>
        </is>
      </c>
      <c r="I769" t="inlineStr">
        <is>
          <t>KRW</t>
        </is>
      </c>
      <c r="J769" t="n">
        <v>1242434131.72271</v>
      </c>
      <c r="K769" t="n">
        <v>5.4</v>
      </c>
      <c r="L769" t="inlineStr">
        <is>
          <t>2038-12-23</t>
        </is>
      </c>
      <c r="M769" t="inlineStr">
        <is>
          <t>2017-03-23</t>
        </is>
      </c>
    </row>
    <row r="770">
      <c r="A770" t="n">
        <v>200000832</v>
      </c>
      <c r="B770" t="inlineStr">
        <is>
          <t>KIAMCO울진풍력사모특별자산투자신탁</t>
        </is>
      </c>
      <c r="C770" t="inlineStr">
        <is>
          <t>수익증권_0127</t>
        </is>
      </c>
      <c r="D770" t="inlineStr">
        <is>
          <t>대출</t>
        </is>
      </c>
      <c r="E770" t="inlineStr">
        <is>
          <t>KR6B20170623</t>
        </is>
      </c>
      <c r="F770" t="inlineStr">
        <is>
          <t>울진풍력 무기명식사모전환사채 6회</t>
        </is>
      </c>
      <c r="G770" t="inlineStr">
        <is>
          <t>대출</t>
        </is>
      </c>
      <c r="H770" t="inlineStr">
        <is>
          <t>울진풍력</t>
        </is>
      </c>
      <c r="I770" t="inlineStr">
        <is>
          <t>KRW</t>
        </is>
      </c>
      <c r="J770" t="n">
        <v>2277317365.24413</v>
      </c>
      <c r="K770" t="n">
        <v>5.4</v>
      </c>
      <c r="L770" t="inlineStr">
        <is>
          <t>2039-03-23</t>
        </is>
      </c>
      <c r="M770" t="inlineStr">
        <is>
          <t>2017-06-23</t>
        </is>
      </c>
    </row>
    <row r="771">
      <c r="A771" t="n">
        <v>200000832</v>
      </c>
      <c r="B771" t="inlineStr">
        <is>
          <t>KIAMCO울진풍력사모특별자산투자신탁</t>
        </is>
      </c>
      <c r="C771" t="inlineStr">
        <is>
          <t>수익증권_0127</t>
        </is>
      </c>
      <c r="D771" t="inlineStr">
        <is>
          <t>대출</t>
        </is>
      </c>
      <c r="E771" t="inlineStr">
        <is>
          <t>KRMN17062301</t>
        </is>
      </c>
      <c r="F771" t="inlineStr">
        <is>
          <t>울진현종산풍력발전(대여170623)</t>
        </is>
      </c>
      <c r="G771" t="inlineStr">
        <is>
          <t>대출</t>
        </is>
      </c>
      <c r="H771" t="inlineStr">
        <is>
          <t>울진풍력</t>
        </is>
      </c>
      <c r="I771" t="inlineStr">
        <is>
          <t>KRW</t>
        </is>
      </c>
      <c r="J771" t="n">
        <v>32704443113.4086</v>
      </c>
      <c r="K771" t="n">
        <v>4.4</v>
      </c>
      <c r="L771" t="inlineStr">
        <is>
          <t>2036-06-23</t>
        </is>
      </c>
      <c r="M771" t="inlineStr">
        <is>
          <t>2017-06-23</t>
        </is>
      </c>
    </row>
    <row r="772">
      <c r="A772" t="n">
        <v>200000832</v>
      </c>
      <c r="B772" t="inlineStr">
        <is>
          <t>KIAMCO울진풍력사모특별자산투자신탁</t>
        </is>
      </c>
      <c r="C772" t="inlineStr">
        <is>
          <t>수익증권_0127</t>
        </is>
      </c>
      <c r="D772" t="inlineStr">
        <is>
          <t>주식</t>
        </is>
      </c>
      <c r="E772" t="inlineStr">
        <is>
          <t>KRB161223001</t>
        </is>
      </c>
      <c r="F772" t="inlineStr">
        <is>
          <t>울진현종산풍력발전사업</t>
        </is>
      </c>
      <c r="G772" t="inlineStr">
        <is>
          <t>주식</t>
        </is>
      </c>
      <c r="H772" t="inlineStr">
        <is>
          <t>울진풍력</t>
        </is>
      </c>
      <c r="I772" t="inlineStr">
        <is>
          <t>KRW</t>
        </is>
      </c>
      <c r="J772" t="n">
        <v>179958966.212674</v>
      </c>
    </row>
    <row r="773">
      <c r="A773" t="n">
        <v>200000833</v>
      </c>
      <c r="B773" t="inlineStr">
        <is>
          <t>한국투자항공기일반사모특별자산투자신탁6호</t>
        </is>
      </c>
      <c r="C773" t="inlineStr">
        <is>
          <t>수익증권_0128</t>
        </is>
      </c>
      <c r="D773" t="inlineStr">
        <is>
          <t>대출</t>
        </is>
      </c>
      <c r="E773" t="inlineStr">
        <is>
          <t>E2NO08A82001</t>
        </is>
      </c>
      <c r="F773" t="inlineStr">
        <is>
          <t>E2 NOTE</t>
        </is>
      </c>
      <c r="G773" t="inlineStr">
        <is>
          <t>대출</t>
        </is>
      </c>
      <c r="H773" t="inlineStr">
        <is>
          <t>OPISSeriesELimited</t>
        </is>
      </c>
      <c r="I773" t="inlineStr">
        <is>
          <t>USD</t>
        </is>
      </c>
      <c r="J773" t="n">
        <v>43169999987.1742</v>
      </c>
      <c r="K773" t="n">
        <v>13</v>
      </c>
      <c r="L773" t="inlineStr">
        <is>
          <t>2041-12-14</t>
        </is>
      </c>
      <c r="M773" t="inlineStr">
        <is>
          <t>2016-12-14</t>
        </is>
      </c>
    </row>
    <row r="774">
      <c r="A774" t="n">
        <v>200000845</v>
      </c>
      <c r="B774" t="inlineStr">
        <is>
          <t>미래에셋UK가스인프라일반사모특별자산투자신탁1호</t>
        </is>
      </c>
      <c r="C774" t="inlineStr">
        <is>
          <t>수익증권_0130</t>
        </is>
      </c>
      <c r="D774" t="inlineStr">
        <is>
          <t>주식</t>
        </is>
      </c>
      <c r="E774" t="inlineStr">
        <is>
          <t>DALMOREINF01</t>
        </is>
      </c>
      <c r="F774" t="inlineStr">
        <is>
          <t>Cadent Gas</t>
        </is>
      </c>
      <c r="G774" t="inlineStr">
        <is>
          <t>주식</t>
        </is>
      </c>
      <c r="H774" t="inlineStr">
        <is>
          <t>Dalmore Infrastructure Investments 2 LP</t>
        </is>
      </c>
      <c r="I774" t="inlineStr">
        <is>
          <t>GBP</t>
        </is>
      </c>
      <c r="J774" t="n">
        <v>561050081518.468</v>
      </c>
    </row>
    <row r="775">
      <c r="A775" t="n">
        <v>200000849</v>
      </c>
      <c r="B775" t="inlineStr">
        <is>
          <t>PITANGO GROWTH FUND I</t>
        </is>
      </c>
      <c r="C775" t="inlineStr">
        <is>
          <t>수익증권_0261</t>
        </is>
      </c>
      <c r="D775" t="inlineStr">
        <is>
          <t>주식</t>
        </is>
      </c>
      <c r="F775" t="inlineStr">
        <is>
          <t xml:space="preserve">Appsflyer </t>
        </is>
      </c>
      <c r="G775" t="inlineStr">
        <is>
          <t>주식</t>
        </is>
      </c>
      <c r="H775" t="inlineStr">
        <is>
          <t xml:space="preserve">Appsflyer </t>
        </is>
      </c>
      <c r="I775" t="inlineStr">
        <is>
          <t>USD</t>
        </is>
      </c>
      <c r="J775" t="n">
        <v>12254540732.5139</v>
      </c>
    </row>
    <row r="776">
      <c r="A776" t="n">
        <v>200000849</v>
      </c>
      <c r="B776" t="inlineStr">
        <is>
          <t>PITANGO GROWTH FUND I</t>
        </is>
      </c>
      <c r="C776" t="inlineStr">
        <is>
          <t>수익증권_0261</t>
        </is>
      </c>
      <c r="D776" t="inlineStr">
        <is>
          <t>주식</t>
        </is>
      </c>
      <c r="F776" t="inlineStr">
        <is>
          <t>DriveNets Ltd.</t>
        </is>
      </c>
      <c r="G776" t="inlineStr">
        <is>
          <t>주식</t>
        </is>
      </c>
      <c r="H776" t="inlineStr">
        <is>
          <t>DriveNets Ltd.</t>
        </is>
      </c>
      <c r="I776" t="inlineStr">
        <is>
          <t>USD</t>
        </is>
      </c>
      <c r="J776" t="n">
        <v>15219819779.70383</v>
      </c>
    </row>
    <row r="777">
      <c r="A777" t="n">
        <v>200000849</v>
      </c>
      <c r="B777" t="inlineStr">
        <is>
          <t>PITANGO GROWTH FUND I</t>
        </is>
      </c>
      <c r="C777" t="inlineStr">
        <is>
          <t>수익증권_0261</t>
        </is>
      </c>
      <c r="D777" t="inlineStr">
        <is>
          <t>주식</t>
        </is>
      </c>
      <c r="F777" t="inlineStr">
        <is>
          <t xml:space="preserve">Foursquare Labs, Inc. </t>
        </is>
      </c>
      <c r="G777" t="inlineStr">
        <is>
          <t>주식</t>
        </is>
      </c>
      <c r="H777" t="inlineStr">
        <is>
          <t xml:space="preserve">Foursquare Labs, Inc. </t>
        </is>
      </c>
      <c r="I777" t="inlineStr">
        <is>
          <t>USD</t>
        </is>
      </c>
      <c r="J777" t="n">
        <v>2478121076.812704</v>
      </c>
    </row>
    <row r="778">
      <c r="A778" t="n">
        <v>200000849</v>
      </c>
      <c r="B778" t="inlineStr">
        <is>
          <t>PITANGO GROWTH FUND I</t>
        </is>
      </c>
      <c r="C778" t="inlineStr">
        <is>
          <t>수익증권_0261</t>
        </is>
      </c>
      <c r="D778" t="inlineStr">
        <is>
          <t>주식</t>
        </is>
      </c>
      <c r="F778" t="inlineStr">
        <is>
          <t xml:space="preserve">Kenshoo Ltd ("Skai") </t>
        </is>
      </c>
      <c r="G778" t="inlineStr">
        <is>
          <t>주식</t>
        </is>
      </c>
      <c r="H778" t="inlineStr">
        <is>
          <t xml:space="preserve">Kenshoo Ltd ("Skai") </t>
        </is>
      </c>
      <c r="I778" t="inlineStr">
        <is>
          <t>USD</t>
        </is>
      </c>
      <c r="J778" t="n">
        <v>1334829120.07397</v>
      </c>
    </row>
    <row r="779">
      <c r="A779" t="n">
        <v>200000849</v>
      </c>
      <c r="B779" t="inlineStr">
        <is>
          <t>PITANGO GROWTH FUND I</t>
        </is>
      </c>
      <c r="C779" t="inlineStr">
        <is>
          <t>수익증권_0261</t>
        </is>
      </c>
      <c r="D779" t="inlineStr">
        <is>
          <t>주식</t>
        </is>
      </c>
      <c r="F779" t="inlineStr">
        <is>
          <t xml:space="preserve">Riskified Ltd. </t>
        </is>
      </c>
      <c r="G779" t="inlineStr">
        <is>
          <t>주식</t>
        </is>
      </c>
      <c r="H779" t="inlineStr">
        <is>
          <t xml:space="preserve">Riskified Ltd. </t>
        </is>
      </c>
      <c r="I779" t="inlineStr">
        <is>
          <t>USD</t>
        </is>
      </c>
      <c r="J779" t="n">
        <v>5032066215.85648</v>
      </c>
    </row>
    <row r="780">
      <c r="A780" t="n">
        <v>200000849</v>
      </c>
      <c r="B780" t="inlineStr">
        <is>
          <t>PITANGO GROWTH FUND I</t>
        </is>
      </c>
      <c r="C780" t="inlineStr">
        <is>
          <t>수익증권_0261</t>
        </is>
      </c>
      <c r="D780" t="inlineStr">
        <is>
          <t>주식</t>
        </is>
      </c>
      <c r="F780" t="inlineStr">
        <is>
          <t xml:space="preserve">Tailor Brands Ltd. </t>
        </is>
      </c>
      <c r="G780" t="inlineStr">
        <is>
          <t>주식</t>
        </is>
      </c>
      <c r="H780" t="inlineStr">
        <is>
          <t xml:space="preserve">Tailor Brands Ltd. </t>
        </is>
      </c>
      <c r="I780" t="inlineStr">
        <is>
          <t>USD</t>
        </is>
      </c>
      <c r="J780" t="n">
        <v>6444928995.067026</v>
      </c>
    </row>
    <row r="781">
      <c r="A781" t="n">
        <v>200000849</v>
      </c>
      <c r="B781" t="inlineStr">
        <is>
          <t>PITANGO GROWTH FUND I</t>
        </is>
      </c>
      <c r="C781" t="inlineStr">
        <is>
          <t>수익증권_0261</t>
        </is>
      </c>
      <c r="D781" t="inlineStr">
        <is>
          <t>주식</t>
        </is>
      </c>
      <c r="F781" t="inlineStr">
        <is>
          <t>Via Transportation Inc.</t>
        </is>
      </c>
      <c r="G781" t="inlineStr">
        <is>
          <t>주식</t>
        </is>
      </c>
      <c r="H781" t="inlineStr">
        <is>
          <t>Via Transportation Inc.</t>
        </is>
      </c>
      <c r="I781" t="inlineStr">
        <is>
          <t>USD</t>
        </is>
      </c>
      <c r="J781" t="n">
        <v>10193451997.97208</v>
      </c>
    </row>
    <row r="782">
      <c r="A782" t="n">
        <v>200000855</v>
      </c>
      <c r="B782" t="inlineStr">
        <is>
          <t>칸서스용인경량전철사모특별자산투자신탁1호</t>
        </is>
      </c>
      <c r="C782" t="inlineStr">
        <is>
          <t>수익증권_0131</t>
        </is>
      </c>
      <c r="D782" t="inlineStr">
        <is>
          <t>대출</t>
        </is>
      </c>
      <c r="E782" t="inlineStr">
        <is>
          <t>KR9171YBO501</t>
        </is>
      </c>
      <c r="F782" t="inlineStr">
        <is>
          <t>용인경량전철고정1</t>
        </is>
      </c>
      <c r="G782" t="inlineStr">
        <is>
          <t>대출</t>
        </is>
      </c>
      <c r="H782" t="inlineStr">
        <is>
          <t>용인경량전철㈜</t>
        </is>
      </c>
      <c r="I782" t="inlineStr">
        <is>
          <t>KRW</t>
        </is>
      </c>
      <c r="J782" t="n">
        <v>13096862742.5065</v>
      </c>
      <c r="K782" t="n">
        <v>3.57</v>
      </c>
      <c r="L782" t="inlineStr">
        <is>
          <t>2043-07-31</t>
        </is>
      </c>
      <c r="M782" t="inlineStr">
        <is>
          <t>2017-01-31</t>
        </is>
      </c>
    </row>
    <row r="783">
      <c r="A783" t="n">
        <v>200000855</v>
      </c>
      <c r="B783" t="inlineStr">
        <is>
          <t>칸서스용인경량전철사모특별자산투자신탁1호</t>
        </is>
      </c>
      <c r="C783" t="inlineStr">
        <is>
          <t>수익증권_0131</t>
        </is>
      </c>
      <c r="D783" t="inlineStr">
        <is>
          <t>대출</t>
        </is>
      </c>
      <c r="E783" t="inlineStr">
        <is>
          <t>KR9171YBO502</t>
        </is>
      </c>
      <c r="F783" t="inlineStr">
        <is>
          <t>용인경량전철변동1</t>
        </is>
      </c>
      <c r="G783" t="inlineStr">
        <is>
          <t>대출</t>
        </is>
      </c>
      <c r="H783" t="inlineStr">
        <is>
          <t>용인경량전철㈜</t>
        </is>
      </c>
      <c r="I783" t="inlineStr">
        <is>
          <t>KRW</t>
        </is>
      </c>
      <c r="J783" t="n">
        <v>10477490195</v>
      </c>
      <c r="K783" t="n">
        <v>7.55</v>
      </c>
      <c r="L783" t="inlineStr">
        <is>
          <t>2043-04-30</t>
        </is>
      </c>
      <c r="M783" t="inlineStr">
        <is>
          <t>2023-01-01</t>
        </is>
      </c>
    </row>
    <row r="784">
      <c r="A784" t="n">
        <v>200000855</v>
      </c>
      <c r="B784" t="inlineStr">
        <is>
          <t>칸서스용인경량전철사모특별자산투자신탁1호</t>
        </is>
      </c>
      <c r="C784" t="inlineStr">
        <is>
          <t>수익증권_0131</t>
        </is>
      </c>
      <c r="D784" t="inlineStr">
        <is>
          <t>주식</t>
        </is>
      </c>
      <c r="E784" t="inlineStr">
        <is>
          <t>KRBK01560000</t>
        </is>
      </c>
      <c r="F784" t="inlineStr">
        <is>
          <t>용인경량전철</t>
        </is>
      </c>
      <c r="G784" t="inlineStr">
        <is>
          <t>주식</t>
        </is>
      </c>
      <c r="H784" t="inlineStr">
        <is>
          <t>용인경량전철</t>
        </is>
      </c>
      <c r="I784" t="inlineStr">
        <is>
          <t>KRW</t>
        </is>
      </c>
      <c r="J784" t="n">
        <v>2537782316.24869</v>
      </c>
    </row>
    <row r="785">
      <c r="A785" t="n">
        <v>200000879</v>
      </c>
      <c r="B785" t="inlineStr">
        <is>
          <t>GOLDPOINT MEZZANINE IV</t>
        </is>
      </c>
      <c r="C785" t="inlineStr">
        <is>
          <t>수익증권_0262</t>
        </is>
      </c>
      <c r="D785" t="inlineStr">
        <is>
          <t>대출</t>
        </is>
      </c>
      <c r="F785" t="inlineStr">
        <is>
          <t>First Lien Term Loan (Output Services Group)</t>
        </is>
      </c>
      <c r="G785" t="inlineStr">
        <is>
          <t>대출</t>
        </is>
      </c>
      <c r="H785" t="inlineStr">
        <is>
          <t>Output Services Group</t>
        </is>
      </c>
      <c r="I785" t="inlineStr">
        <is>
          <t>USD</t>
        </is>
      </c>
      <c r="J785" t="n">
        <v>26756970.18818789</v>
      </c>
      <c r="K785" t="n">
        <v>13</v>
      </c>
      <c r="L785" s="1" t="n">
        <v>46903</v>
      </c>
      <c r="M785" s="1" t="n">
        <v>43725</v>
      </c>
    </row>
    <row r="786">
      <c r="A786" t="n">
        <v>200000879</v>
      </c>
      <c r="B786" t="inlineStr">
        <is>
          <t>GOLDPOINT MEZZANINE IV</t>
        </is>
      </c>
      <c r="C786" t="inlineStr">
        <is>
          <t>수익증권_0262</t>
        </is>
      </c>
      <c r="D786" t="inlineStr">
        <is>
          <t>대출</t>
        </is>
      </c>
      <c r="F786" t="inlineStr">
        <is>
          <t>Last Lien Term Loan (Output Services Group)</t>
        </is>
      </c>
      <c r="G786" t="inlineStr">
        <is>
          <t>대출</t>
        </is>
      </c>
      <c r="H786" t="inlineStr">
        <is>
          <t>Output Services Group</t>
        </is>
      </c>
      <c r="I786" t="inlineStr">
        <is>
          <t>USD</t>
        </is>
      </c>
      <c r="J786" t="n">
        <v>112317867.3689251</v>
      </c>
      <c r="K786" t="n">
        <v>11.25</v>
      </c>
      <c r="L786" s="1" t="n">
        <v>47087</v>
      </c>
      <c r="M786" s="1" t="n">
        <v>45473</v>
      </c>
    </row>
    <row r="787">
      <c r="A787" t="n">
        <v>200000879</v>
      </c>
      <c r="B787" t="inlineStr">
        <is>
          <t>GOLDPOINT MEZZANINE IV</t>
        </is>
      </c>
      <c r="C787" t="inlineStr">
        <is>
          <t>수익증권_0262</t>
        </is>
      </c>
      <c r="D787" t="inlineStr">
        <is>
          <t>주식</t>
        </is>
      </c>
      <c r="F787" t="inlineStr">
        <is>
          <t>Advanced Dermatology</t>
        </is>
      </c>
      <c r="G787" t="inlineStr">
        <is>
          <t>주식</t>
        </is>
      </c>
      <c r="H787" t="inlineStr">
        <is>
          <t>Advanced Dermatology</t>
        </is>
      </c>
      <c r="I787" t="inlineStr">
        <is>
          <t>USD</t>
        </is>
      </c>
      <c r="J787" t="n">
        <v>6801397156.68845</v>
      </c>
    </row>
    <row r="788">
      <c r="A788" t="n">
        <v>200000879</v>
      </c>
      <c r="B788" t="inlineStr">
        <is>
          <t>GOLDPOINT MEZZANINE IV</t>
        </is>
      </c>
      <c r="C788" t="inlineStr">
        <is>
          <t>수익증권_0262</t>
        </is>
      </c>
      <c r="D788" t="inlineStr">
        <is>
          <t>주식</t>
        </is>
      </c>
      <c r="F788" t="inlineStr">
        <is>
          <t>Banner</t>
        </is>
      </c>
      <c r="G788" t="inlineStr">
        <is>
          <t>주식</t>
        </is>
      </c>
      <c r="H788" t="inlineStr">
        <is>
          <t>Banner</t>
        </is>
      </c>
      <c r="I788" t="inlineStr">
        <is>
          <t>USD</t>
        </is>
      </c>
      <c r="J788" t="n">
        <v>631872561.0490634</v>
      </c>
    </row>
    <row r="789">
      <c r="A789" t="n">
        <v>200000879</v>
      </c>
      <c r="B789" t="inlineStr">
        <is>
          <t>GOLDPOINT MEZZANINE IV</t>
        </is>
      </c>
      <c r="C789" t="inlineStr">
        <is>
          <t>수익증권_0262</t>
        </is>
      </c>
      <c r="D789" t="inlineStr">
        <is>
          <t>주식</t>
        </is>
      </c>
      <c r="F789" t="inlineStr">
        <is>
          <t>Barcodes Holdings</t>
        </is>
      </c>
      <c r="G789" t="inlineStr">
        <is>
          <t>주식</t>
        </is>
      </c>
      <c r="H789" t="inlineStr">
        <is>
          <t>Barcodes Holdings</t>
        </is>
      </c>
      <c r="I789" t="inlineStr">
        <is>
          <t>USD</t>
        </is>
      </c>
      <c r="J789" t="n">
        <v>823273978.8357884</v>
      </c>
    </row>
    <row r="790">
      <c r="A790" t="n">
        <v>200000879</v>
      </c>
      <c r="B790" t="inlineStr">
        <is>
          <t>GOLDPOINT MEZZANINE IV</t>
        </is>
      </c>
      <c r="C790" t="inlineStr">
        <is>
          <t>수익증권_0262</t>
        </is>
      </c>
      <c r="D790" t="inlineStr">
        <is>
          <t>주식</t>
        </is>
      </c>
      <c r="F790" t="inlineStr">
        <is>
          <t>Beauty by Imagination</t>
        </is>
      </c>
      <c r="G790" t="inlineStr">
        <is>
          <t>주식</t>
        </is>
      </c>
      <c r="H790" t="inlineStr">
        <is>
          <t>Beauty by Imagination</t>
        </is>
      </c>
      <c r="I790" t="inlineStr">
        <is>
          <t>USD</t>
        </is>
      </c>
      <c r="J790" t="n">
        <v>1329090332.446785</v>
      </c>
    </row>
    <row r="791">
      <c r="A791" t="n">
        <v>200000879</v>
      </c>
      <c r="B791" t="inlineStr">
        <is>
          <t>GOLDPOINT MEZZANINE IV</t>
        </is>
      </c>
      <c r="C791" t="inlineStr">
        <is>
          <t>수익증권_0262</t>
        </is>
      </c>
      <c r="D791" t="inlineStr">
        <is>
          <t>주식</t>
        </is>
      </c>
      <c r="F791" t="inlineStr">
        <is>
          <t>Caldwell &amp; Gregory</t>
        </is>
      </c>
      <c r="G791" t="inlineStr">
        <is>
          <t>주식</t>
        </is>
      </c>
      <c r="H791" t="inlineStr">
        <is>
          <t>Caldwell &amp; Gregory</t>
        </is>
      </c>
      <c r="I791" t="inlineStr">
        <is>
          <t>USD</t>
        </is>
      </c>
      <c r="J791" t="n">
        <v>419171635.0154502</v>
      </c>
    </row>
    <row r="792">
      <c r="A792" t="n">
        <v>200000879</v>
      </c>
      <c r="B792" t="inlineStr">
        <is>
          <t>GOLDPOINT MEZZANINE IV</t>
        </is>
      </c>
      <c r="C792" t="inlineStr">
        <is>
          <t>수익증권_0262</t>
        </is>
      </c>
      <c r="D792" t="inlineStr">
        <is>
          <t>주식</t>
        </is>
      </c>
      <c r="F792" t="inlineStr">
        <is>
          <t xml:space="preserve">Heartland  </t>
        </is>
      </c>
      <c r="G792" t="inlineStr">
        <is>
          <t>주식</t>
        </is>
      </c>
      <c r="H792" t="inlineStr">
        <is>
          <t xml:space="preserve">Heartland  </t>
        </is>
      </c>
      <c r="I792" t="inlineStr">
        <is>
          <t>USD</t>
        </is>
      </c>
      <c r="J792" t="n">
        <v>450019414.8187074</v>
      </c>
    </row>
    <row r="793">
      <c r="A793" t="n">
        <v>200000879</v>
      </c>
      <c r="B793" t="inlineStr">
        <is>
          <t>GOLDPOINT MEZZANINE IV</t>
        </is>
      </c>
      <c r="C793" t="inlineStr">
        <is>
          <t>수익증권_0262</t>
        </is>
      </c>
      <c r="D793" t="inlineStr">
        <is>
          <t>주식</t>
        </is>
      </c>
      <c r="F793" t="inlineStr">
        <is>
          <t xml:space="preserve">Jensen Hughes  </t>
        </is>
      </c>
      <c r="G793" t="inlineStr">
        <is>
          <t>주식</t>
        </is>
      </c>
      <c r="H793" t="inlineStr">
        <is>
          <t xml:space="preserve">Jensen Hughes  </t>
        </is>
      </c>
      <c r="I793" t="inlineStr">
        <is>
          <t>USD</t>
        </is>
      </c>
      <c r="J793" t="n">
        <v>618565189.4879581</v>
      </c>
    </row>
    <row r="794">
      <c r="A794" t="n">
        <v>200000879</v>
      </c>
      <c r="B794" t="inlineStr">
        <is>
          <t>GOLDPOINT MEZZANINE IV</t>
        </is>
      </c>
      <c r="C794" t="inlineStr">
        <is>
          <t>수익증권_0262</t>
        </is>
      </c>
      <c r="D794" t="inlineStr">
        <is>
          <t>주식</t>
        </is>
      </c>
      <c r="F794" t="inlineStr">
        <is>
          <t>OnPoint Group</t>
        </is>
      </c>
      <c r="G794" t="inlineStr">
        <is>
          <t>주식</t>
        </is>
      </c>
      <c r="H794" t="inlineStr">
        <is>
          <t>OnPoint Group</t>
        </is>
      </c>
      <c r="I794" t="inlineStr">
        <is>
          <t>USD</t>
        </is>
      </c>
      <c r="J794" t="n">
        <v>179339451.3947399</v>
      </c>
    </row>
    <row r="795">
      <c r="A795" t="n">
        <v>200000879</v>
      </c>
      <c r="B795" t="inlineStr">
        <is>
          <t>GOLDPOINT MEZZANINE IV</t>
        </is>
      </c>
      <c r="C795" t="inlineStr">
        <is>
          <t>수익증권_0262</t>
        </is>
      </c>
      <c r="D795" t="inlineStr">
        <is>
          <t>주식</t>
        </is>
      </c>
      <c r="F795" t="inlineStr">
        <is>
          <t>Output Services Group,</t>
        </is>
      </c>
      <c r="G795" t="inlineStr">
        <is>
          <t>주식</t>
        </is>
      </c>
      <c r="H795" t="inlineStr">
        <is>
          <t>Output Services Group,</t>
        </is>
      </c>
      <c r="I795" t="inlineStr">
        <is>
          <t>USD</t>
        </is>
      </c>
      <c r="J795" t="n">
        <v>72814457.62376156</v>
      </c>
    </row>
    <row r="796">
      <c r="A796" t="n">
        <v>200000879</v>
      </c>
      <c r="B796" t="inlineStr">
        <is>
          <t>GOLDPOINT MEZZANINE IV</t>
        </is>
      </c>
      <c r="C796" t="inlineStr">
        <is>
          <t>수익증권_0262</t>
        </is>
      </c>
      <c r="D796" t="inlineStr">
        <is>
          <t>주식</t>
        </is>
      </c>
      <c r="F796" t="inlineStr">
        <is>
          <t xml:space="preserve">ProcessBarron </t>
        </is>
      </c>
      <c r="G796" t="inlineStr">
        <is>
          <t>주식</t>
        </is>
      </c>
      <c r="H796" t="inlineStr">
        <is>
          <t xml:space="preserve">ProcessBarron </t>
        </is>
      </c>
      <c r="I796" t="inlineStr">
        <is>
          <t>USD</t>
        </is>
      </c>
      <c r="J796" t="n">
        <v>333910556.4173436</v>
      </c>
    </row>
    <row r="797">
      <c r="A797" t="n">
        <v>200000879</v>
      </c>
      <c r="B797" t="inlineStr">
        <is>
          <t>GOLDPOINT MEZZANINE IV</t>
        </is>
      </c>
      <c r="C797" t="inlineStr">
        <is>
          <t>수익증권_0262</t>
        </is>
      </c>
      <c r="D797" t="inlineStr">
        <is>
          <t>주식</t>
        </is>
      </c>
      <c r="F797" t="inlineStr">
        <is>
          <t xml:space="preserve">Shermco Industries  </t>
        </is>
      </c>
      <c r="G797" t="inlineStr">
        <is>
          <t>주식</t>
        </is>
      </c>
      <c r="H797" t="inlineStr">
        <is>
          <t xml:space="preserve">Shermco Industries  </t>
        </is>
      </c>
      <c r="I797" t="inlineStr">
        <is>
          <t>USD</t>
        </is>
      </c>
      <c r="J797" t="n">
        <v>1580444663.378983</v>
      </c>
    </row>
    <row r="798">
      <c r="A798" t="n">
        <v>200000879</v>
      </c>
      <c r="B798" t="inlineStr">
        <is>
          <t>GOLDPOINT MEZZANINE IV</t>
        </is>
      </c>
      <c r="C798" t="inlineStr">
        <is>
          <t>수익증권_0262</t>
        </is>
      </c>
      <c r="D798" t="inlineStr">
        <is>
          <t>주식</t>
        </is>
      </c>
      <c r="F798" t="inlineStr">
        <is>
          <t xml:space="preserve">Spice World  </t>
        </is>
      </c>
      <c r="G798" t="inlineStr">
        <is>
          <t>주식</t>
        </is>
      </c>
      <c r="H798" t="inlineStr">
        <is>
          <t xml:space="preserve">Spice World  </t>
        </is>
      </c>
      <c r="I798" t="inlineStr">
        <is>
          <t>USD</t>
        </is>
      </c>
      <c r="J798" t="n">
        <v>572416848.3783382</v>
      </c>
    </row>
    <row r="799">
      <c r="A799" t="n">
        <v>200000879</v>
      </c>
      <c r="B799" t="inlineStr">
        <is>
          <t>GOLDPOINT MEZZANINE IV</t>
        </is>
      </c>
      <c r="C799" t="inlineStr">
        <is>
          <t>수익증권_0262</t>
        </is>
      </c>
      <c r="D799" t="inlineStr">
        <is>
          <t>주식</t>
        </is>
      </c>
      <c r="F799" t="inlineStr">
        <is>
          <t xml:space="preserve">Swanson </t>
        </is>
      </c>
      <c r="G799" t="inlineStr">
        <is>
          <t>주식</t>
        </is>
      </c>
      <c r="H799" t="inlineStr">
        <is>
          <t xml:space="preserve">Swanson </t>
        </is>
      </c>
      <c r="I799" t="inlineStr">
        <is>
          <t>USD</t>
        </is>
      </c>
      <c r="J799" t="n">
        <v>842909791.4904788</v>
      </c>
    </row>
    <row r="800">
      <c r="A800" t="n">
        <v>200000879</v>
      </c>
      <c r="B800" t="inlineStr">
        <is>
          <t>GOLDPOINT MEZZANINE IV</t>
        </is>
      </c>
      <c r="C800" t="inlineStr">
        <is>
          <t>수익증권_0262</t>
        </is>
      </c>
      <c r="D800" t="inlineStr">
        <is>
          <t>주식</t>
        </is>
      </c>
      <c r="F800" t="inlineStr">
        <is>
          <t xml:space="preserve">TruGreen  </t>
        </is>
      </c>
      <c r="G800" t="inlineStr">
        <is>
          <t>주식</t>
        </is>
      </c>
      <c r="H800" t="inlineStr">
        <is>
          <t xml:space="preserve">TruGreen  </t>
        </is>
      </c>
      <c r="I800" t="inlineStr">
        <is>
          <t>USD</t>
        </is>
      </c>
      <c r="J800" t="n">
        <v>67165932.59814252</v>
      </c>
    </row>
    <row r="801">
      <c r="A801" t="n">
        <v>200000879</v>
      </c>
      <c r="B801" t="inlineStr">
        <is>
          <t>GOLDPOINT MEZZANINE IV</t>
        </is>
      </c>
      <c r="C801" t="inlineStr">
        <is>
          <t>수익증권_0262</t>
        </is>
      </c>
      <c r="D801" t="inlineStr">
        <is>
          <t>주식</t>
        </is>
      </c>
      <c r="F801" t="inlineStr">
        <is>
          <t xml:space="preserve">Wind River </t>
        </is>
      </c>
      <c r="G801" t="inlineStr">
        <is>
          <t>주식</t>
        </is>
      </c>
      <c r="H801" t="inlineStr">
        <is>
          <t xml:space="preserve">Wind River </t>
        </is>
      </c>
      <c r="I801" t="inlineStr">
        <is>
          <t>USD</t>
        </is>
      </c>
      <c r="J801" t="n">
        <v>467719355.9922198</v>
      </c>
    </row>
    <row r="802">
      <c r="A802" t="n">
        <v>200000879</v>
      </c>
      <c r="B802" t="inlineStr">
        <is>
          <t>GOLDPOINT MEZZANINE IV</t>
        </is>
      </c>
      <c r="C802" t="inlineStr">
        <is>
          <t>수익증권_0262</t>
        </is>
      </c>
      <c r="D802" t="inlineStr">
        <is>
          <t>채권</t>
        </is>
      </c>
      <c r="F802" t="inlineStr">
        <is>
          <t xml:space="preserve">Jensen Hughes  </t>
        </is>
      </c>
      <c r="G802" t="inlineStr">
        <is>
          <t>채권</t>
        </is>
      </c>
      <c r="H802" t="inlineStr">
        <is>
          <t xml:space="preserve">Jensen Hughes  </t>
        </is>
      </c>
      <c r="I802" t="inlineStr">
        <is>
          <t>USD</t>
        </is>
      </c>
      <c r="J802" t="n">
        <v>5941173548.522874</v>
      </c>
      <c r="K802" t="n">
        <v>14</v>
      </c>
      <c r="L802" s="1" t="n">
        <v>48274</v>
      </c>
      <c r="M802" s="1" t="n">
        <v>42342</v>
      </c>
    </row>
    <row r="803">
      <c r="A803" t="n">
        <v>200000879</v>
      </c>
      <c r="B803" t="inlineStr">
        <is>
          <t>GOLDPOINT MEZZANINE IV</t>
        </is>
      </c>
      <c r="C803" t="inlineStr">
        <is>
          <t>수익증권_0262</t>
        </is>
      </c>
      <c r="D803" t="inlineStr">
        <is>
          <t>채권</t>
        </is>
      </c>
      <c r="F803" t="inlineStr">
        <is>
          <t xml:space="preserve">OnPoint Group (fka Material Handling Services)  </t>
        </is>
      </c>
      <c r="G803" t="inlineStr">
        <is>
          <t>채권</t>
        </is>
      </c>
      <c r="H803" t="inlineStr">
        <is>
          <t xml:space="preserve">OnPoint Group (fka Material Handling Services)  </t>
        </is>
      </c>
      <c r="I803" t="inlineStr">
        <is>
          <t>USD</t>
        </is>
      </c>
      <c r="J803" t="n">
        <v>2784357302.907507</v>
      </c>
      <c r="K803" t="n">
        <v>13.5</v>
      </c>
      <c r="L803" s="1" t="n">
        <v>46091</v>
      </c>
      <c r="M803" s="1" t="n">
        <v>42803</v>
      </c>
    </row>
    <row r="804">
      <c r="A804" t="n">
        <v>200000879</v>
      </c>
      <c r="B804" t="inlineStr">
        <is>
          <t>GOLDPOINT MEZZANINE IV</t>
        </is>
      </c>
      <c r="C804" t="inlineStr">
        <is>
          <t>수익증권_0262</t>
        </is>
      </c>
      <c r="D804" t="inlineStr">
        <is>
          <t>채권</t>
        </is>
      </c>
      <c r="F804" t="inlineStr">
        <is>
          <t xml:space="preserve">ProcessBarron </t>
        </is>
      </c>
      <c r="G804" t="inlineStr">
        <is>
          <t>채권</t>
        </is>
      </c>
      <c r="H804" t="inlineStr">
        <is>
          <t xml:space="preserve">ProcessBarron </t>
        </is>
      </c>
      <c r="I804" t="inlineStr">
        <is>
          <t>USD</t>
        </is>
      </c>
      <c r="J804" t="n">
        <v>1893197651.780778</v>
      </c>
      <c r="K804" t="n">
        <v>11.5</v>
      </c>
      <c r="L804" s="1" t="n">
        <v>46637</v>
      </c>
      <c r="M804" s="1" t="n">
        <v>43529</v>
      </c>
    </row>
    <row r="805">
      <c r="A805" t="n">
        <v>200000879</v>
      </c>
      <c r="B805" t="inlineStr">
        <is>
          <t>GOLDPOINT MEZZANINE IV</t>
        </is>
      </c>
      <c r="C805" t="inlineStr">
        <is>
          <t>수익증권_0262</t>
        </is>
      </c>
      <c r="D805" t="inlineStr">
        <is>
          <t>채권</t>
        </is>
      </c>
      <c r="F805" t="inlineStr">
        <is>
          <t xml:space="preserve">Shermco Industries  </t>
        </is>
      </c>
      <c r="G805" t="inlineStr">
        <is>
          <t>채권</t>
        </is>
      </c>
      <c r="H805" t="inlineStr">
        <is>
          <t xml:space="preserve">Shermco Industries  </t>
        </is>
      </c>
      <c r="I805" t="inlineStr">
        <is>
          <t>USD</t>
        </is>
      </c>
      <c r="J805" t="n">
        <v>3056867051.48703</v>
      </c>
      <c r="K805" t="n">
        <v>14.5</v>
      </c>
      <c r="L805" s="1" t="n">
        <v>46726</v>
      </c>
      <c r="M805" s="1" t="n">
        <v>45473</v>
      </c>
    </row>
    <row r="806">
      <c r="A806" t="n">
        <v>200000879</v>
      </c>
      <c r="B806" t="inlineStr">
        <is>
          <t>GOLDPOINT MEZZANINE IV</t>
        </is>
      </c>
      <c r="C806" t="inlineStr">
        <is>
          <t>수익증권_0262</t>
        </is>
      </c>
      <c r="D806" t="inlineStr">
        <is>
          <t>채권</t>
        </is>
      </c>
      <c r="F806" t="inlineStr">
        <is>
          <t xml:space="preserve">Swanson </t>
        </is>
      </c>
      <c r="G806" t="inlineStr">
        <is>
          <t>채권</t>
        </is>
      </c>
      <c r="H806" t="inlineStr">
        <is>
          <t xml:space="preserve">Swanson </t>
        </is>
      </c>
      <c r="I806" t="inlineStr">
        <is>
          <t>USD</t>
        </is>
      </c>
      <c r="J806" t="n">
        <v>2182546123.540627</v>
      </c>
      <c r="K806" t="n">
        <v>13</v>
      </c>
      <c r="L806" s="1" t="n">
        <v>46752</v>
      </c>
      <c r="M806" s="1" t="n">
        <v>42390</v>
      </c>
    </row>
    <row r="807">
      <c r="A807" t="n">
        <v>200000879</v>
      </c>
      <c r="B807" t="inlineStr">
        <is>
          <t>GOLDPOINT MEZZANINE IV</t>
        </is>
      </c>
      <c r="C807" t="inlineStr">
        <is>
          <t>수익증권_0262</t>
        </is>
      </c>
      <c r="D807" t="inlineStr">
        <is>
          <t>채권</t>
        </is>
      </c>
      <c r="F807" t="inlineStr">
        <is>
          <t xml:space="preserve">Wind River </t>
        </is>
      </c>
      <c r="G807" t="inlineStr">
        <is>
          <t>채권</t>
        </is>
      </c>
      <c r="H807" t="inlineStr">
        <is>
          <t xml:space="preserve">Wind River </t>
        </is>
      </c>
      <c r="I807" t="inlineStr">
        <is>
          <t>USD</t>
        </is>
      </c>
      <c r="J807" t="n">
        <v>2570660728.511722</v>
      </c>
      <c r="K807" t="n">
        <v>14</v>
      </c>
      <c r="L807" s="1" t="n">
        <v>48397</v>
      </c>
      <c r="M807" s="1" t="n">
        <v>42828</v>
      </c>
    </row>
    <row r="808">
      <c r="A808" t="n">
        <v>200000920</v>
      </c>
      <c r="B808" t="inlineStr">
        <is>
          <t xml:space="preserve">한화 Asia Opportunity 일반 사모증권투자신탁 1호 </t>
        </is>
      </c>
      <c r="C808" t="inlineStr">
        <is>
          <t>수익증권_0132</t>
        </is>
      </c>
      <c r="D808" t="inlineStr">
        <is>
          <t>주식</t>
        </is>
      </c>
      <c r="E808" t="inlineStr">
        <is>
          <t>Archipelago Asia Focus Fund, LP</t>
        </is>
      </c>
      <c r="F808" t="inlineStr">
        <is>
          <t>2GO Group</t>
        </is>
      </c>
      <c r="G808" t="inlineStr">
        <is>
          <t>주식</t>
        </is>
      </c>
      <c r="H808" t="inlineStr">
        <is>
          <t>2GO Group</t>
        </is>
      </c>
      <c r="I808" t="inlineStr">
        <is>
          <t>PHP</t>
        </is>
      </c>
      <c r="J808" t="n">
        <v>6997667.557928538</v>
      </c>
    </row>
    <row r="809">
      <c r="A809" t="n">
        <v>200000920</v>
      </c>
      <c r="B809" t="inlineStr">
        <is>
          <t xml:space="preserve">한화 Asia Opportunity 일반 사모증권투자신탁 1호 </t>
        </is>
      </c>
      <c r="C809" t="inlineStr">
        <is>
          <t>수익증권_0132</t>
        </is>
      </c>
      <c r="D809" t="inlineStr">
        <is>
          <t>주식</t>
        </is>
      </c>
      <c r="E809" t="inlineStr">
        <is>
          <t>BCP Asia, LP</t>
        </is>
      </c>
      <c r="F809" t="inlineStr">
        <is>
          <t>ASK Investment Management</t>
        </is>
      </c>
      <c r="G809" t="inlineStr">
        <is>
          <t>주식</t>
        </is>
      </c>
      <c r="H809" t="inlineStr">
        <is>
          <t>ASK Investment Management</t>
        </is>
      </c>
      <c r="I809" t="inlineStr">
        <is>
          <t>USD</t>
        </is>
      </c>
      <c r="J809" t="n">
        <v>714936671.3511015</v>
      </c>
    </row>
    <row r="810">
      <c r="A810" t="n">
        <v>200000920</v>
      </c>
      <c r="B810" t="inlineStr">
        <is>
          <t xml:space="preserve">한화 Asia Opportunity 일반 사모증권투자신탁 1호 </t>
        </is>
      </c>
      <c r="C810" t="inlineStr">
        <is>
          <t>수익증권_0132</t>
        </is>
      </c>
      <c r="D810" t="inlineStr">
        <is>
          <t>주식</t>
        </is>
      </c>
      <c r="E810" t="inlineStr">
        <is>
          <t>BCP Asia, LP</t>
        </is>
      </c>
      <c r="F810" t="inlineStr">
        <is>
          <t>Aadhar</t>
        </is>
      </c>
      <c r="G810" t="inlineStr">
        <is>
          <t>주식</t>
        </is>
      </c>
      <c r="H810" t="inlineStr">
        <is>
          <t>Aadhar</t>
        </is>
      </c>
      <c r="I810" t="inlineStr">
        <is>
          <t>USD</t>
        </is>
      </c>
      <c r="J810" t="n">
        <v>1719968566.767328</v>
      </c>
    </row>
    <row r="811">
      <c r="A811" t="n">
        <v>200000920</v>
      </c>
      <c r="B811" t="inlineStr">
        <is>
          <t xml:space="preserve">한화 Asia Opportunity 일반 사모증권투자신탁 1호 </t>
        </is>
      </c>
      <c r="C811" t="inlineStr">
        <is>
          <t>수익증권_0132</t>
        </is>
      </c>
      <c r="D811" t="inlineStr">
        <is>
          <t>주식</t>
        </is>
      </c>
      <c r="E811" t="inlineStr">
        <is>
          <t>CACDV II</t>
        </is>
      </c>
      <c r="F811" t="inlineStr">
        <is>
          <t>Access Corporate Group Ltd.</t>
        </is>
      </c>
      <c r="G811" t="inlineStr">
        <is>
          <t>주식</t>
        </is>
      </c>
      <c r="H811" t="inlineStr">
        <is>
          <t>Access Corporate Group Ltd.</t>
        </is>
      </c>
      <c r="I811" t="inlineStr">
        <is>
          <t>USD</t>
        </is>
      </c>
      <c r="J811" t="n">
        <v>701621082.0121131</v>
      </c>
    </row>
    <row r="812">
      <c r="A812" t="n">
        <v>200000920</v>
      </c>
      <c r="B812" t="inlineStr">
        <is>
          <t xml:space="preserve">한화 Asia Opportunity 일반 사모증권투자신탁 1호 </t>
        </is>
      </c>
      <c r="C812" t="inlineStr">
        <is>
          <t>수익증권_0132</t>
        </is>
      </c>
      <c r="D812" t="inlineStr">
        <is>
          <t>주식</t>
        </is>
      </c>
      <c r="E812" t="inlineStr">
        <is>
          <t>BCP Asia, LP</t>
        </is>
      </c>
      <c r="F812" t="inlineStr">
        <is>
          <t>Alinamin Pharmaceutical</t>
        </is>
      </c>
      <c r="G812" t="inlineStr">
        <is>
          <t>주식</t>
        </is>
      </c>
      <c r="H812" t="inlineStr">
        <is>
          <t>Alinamin Pharmaceutical</t>
        </is>
      </c>
      <c r="I812" t="inlineStr">
        <is>
          <t>USD</t>
        </is>
      </c>
      <c r="J812" t="n">
        <v>47018701.48689752</v>
      </c>
    </row>
    <row r="813">
      <c r="A813" t="n">
        <v>200000920</v>
      </c>
      <c r="B813" t="inlineStr">
        <is>
          <t xml:space="preserve">한화 Asia Opportunity 일반 사모증권투자신탁 1호 </t>
        </is>
      </c>
      <c r="C813" t="inlineStr">
        <is>
          <t>수익증권_0132</t>
        </is>
      </c>
      <c r="D813" t="inlineStr">
        <is>
          <t>주식</t>
        </is>
      </c>
      <c r="E813" t="inlineStr">
        <is>
          <t>Ascendent Capital Partners III, L.P.</t>
        </is>
      </c>
      <c r="F813" t="inlineStr">
        <is>
          <t>Alutrim International</t>
        </is>
      </c>
      <c r="G813" t="inlineStr">
        <is>
          <t>주식</t>
        </is>
      </c>
      <c r="H813" t="inlineStr">
        <is>
          <t>Alutrim International</t>
        </is>
      </c>
      <c r="I813" t="inlineStr">
        <is>
          <t>USD</t>
        </is>
      </c>
      <c r="J813" t="n">
        <v>1101208019.157423</v>
      </c>
    </row>
    <row r="814">
      <c r="A814" t="n">
        <v>200000920</v>
      </c>
      <c r="B814" t="inlineStr">
        <is>
          <t xml:space="preserve">한화 Asia Opportunity 일반 사모증권투자신탁 1호 </t>
        </is>
      </c>
      <c r="C814" t="inlineStr">
        <is>
          <t>수익증권_0132</t>
        </is>
      </c>
      <c r="D814" t="inlineStr">
        <is>
          <t>주식</t>
        </is>
      </c>
      <c r="E814" t="inlineStr">
        <is>
          <t>Capsquare II</t>
        </is>
      </c>
      <c r="F814" t="inlineStr">
        <is>
          <t>Apollo International Medicine Limited</t>
        </is>
      </c>
      <c r="G814" t="inlineStr">
        <is>
          <t>주식</t>
        </is>
      </c>
      <c r="H814" t="inlineStr">
        <is>
          <t>Apollo International Medicine Limited</t>
        </is>
      </c>
      <c r="I814" t="inlineStr">
        <is>
          <t>USD</t>
        </is>
      </c>
      <c r="J814" t="n">
        <v>2589087816.744126</v>
      </c>
    </row>
    <row r="815">
      <c r="A815" t="n">
        <v>200000920</v>
      </c>
      <c r="B815" t="inlineStr">
        <is>
          <t xml:space="preserve">한화 Asia Opportunity 일반 사모증권투자신탁 1호 </t>
        </is>
      </c>
      <c r="C815" t="inlineStr">
        <is>
          <t>수익증권_0132</t>
        </is>
      </c>
      <c r="D815" t="inlineStr">
        <is>
          <t>주식</t>
        </is>
      </c>
      <c r="E815" t="inlineStr">
        <is>
          <t>PA-HAM</t>
        </is>
      </c>
      <c r="F815" t="inlineStr">
        <is>
          <t>Ascendent Capital Partners III, L.P.</t>
        </is>
      </c>
      <c r="G815" t="inlineStr">
        <is>
          <t>주식</t>
        </is>
      </c>
      <c r="H815" t="inlineStr">
        <is>
          <t>Ascendent Capital Partners III, L.P.</t>
        </is>
      </c>
      <c r="I815" t="inlineStr">
        <is>
          <t>USD</t>
        </is>
      </c>
      <c r="J815" t="n">
        <v>5490020291.602145</v>
      </c>
    </row>
    <row r="816">
      <c r="A816" t="n">
        <v>200000920</v>
      </c>
      <c r="B816" t="inlineStr">
        <is>
          <t xml:space="preserve">한화 Asia Opportunity 일반 사모증권투자신탁 1호 </t>
        </is>
      </c>
      <c r="C816" t="inlineStr">
        <is>
          <t>수익증권_0132</t>
        </is>
      </c>
      <c r="D816" t="inlineStr">
        <is>
          <t>주식</t>
        </is>
      </c>
      <c r="E816" t="inlineStr">
        <is>
          <t>DAPE II</t>
        </is>
      </c>
      <c r="F816" t="inlineStr">
        <is>
          <t>Ascensus Health Group</t>
        </is>
      </c>
      <c r="G816" t="inlineStr">
        <is>
          <t>주식</t>
        </is>
      </c>
      <c r="H816" t="inlineStr">
        <is>
          <t>Ascensus Health Group</t>
        </is>
      </c>
      <c r="I816" t="inlineStr">
        <is>
          <t>USD</t>
        </is>
      </c>
      <c r="J816" t="n">
        <v>433202576.1189079</v>
      </c>
    </row>
    <row r="817">
      <c r="A817" t="n">
        <v>200000920</v>
      </c>
      <c r="B817" t="inlineStr">
        <is>
          <t xml:space="preserve">한화 Asia Opportunity 일반 사모증권투자신탁 1호 </t>
        </is>
      </c>
      <c r="C817" t="inlineStr">
        <is>
          <t>수익증권_0132</t>
        </is>
      </c>
      <c r="D817" t="inlineStr">
        <is>
          <t>주식</t>
        </is>
      </c>
      <c r="E817" t="inlineStr">
        <is>
          <t>DAPE II</t>
        </is>
      </c>
      <c r="F817" t="inlineStr">
        <is>
          <t>Asia Medical Enviro Services</t>
        </is>
      </c>
      <c r="G817" t="inlineStr">
        <is>
          <t>주식</t>
        </is>
      </c>
      <c r="H817" t="inlineStr">
        <is>
          <t>Asia Medical Enviro Services</t>
        </is>
      </c>
      <c r="I817" t="inlineStr">
        <is>
          <t>USD</t>
        </is>
      </c>
      <c r="J817" t="n">
        <v>632141098.1992646</v>
      </c>
    </row>
    <row r="818">
      <c r="A818" t="n">
        <v>200000920</v>
      </c>
      <c r="B818" t="inlineStr">
        <is>
          <t xml:space="preserve">한화 Asia Opportunity 일반 사모증권투자신탁 1호 </t>
        </is>
      </c>
      <c r="C818" t="inlineStr">
        <is>
          <t>수익증권_0132</t>
        </is>
      </c>
      <c r="D818" t="inlineStr">
        <is>
          <t>주식</t>
        </is>
      </c>
      <c r="E818" t="inlineStr">
        <is>
          <t>BCP Asia, LP</t>
        </is>
      </c>
      <c r="F818" t="inlineStr">
        <is>
          <t>Ayumi</t>
        </is>
      </c>
      <c r="G818" t="inlineStr">
        <is>
          <t>주식</t>
        </is>
      </c>
      <c r="H818" t="inlineStr">
        <is>
          <t>Ayumi</t>
        </is>
      </c>
      <c r="I818" t="inlineStr">
        <is>
          <t>USD</t>
        </is>
      </c>
      <c r="J818" t="n">
        <v>187487682.9690582</v>
      </c>
    </row>
    <row r="819">
      <c r="A819" t="n">
        <v>200000920</v>
      </c>
      <c r="B819" t="inlineStr">
        <is>
          <t xml:space="preserve">한화 Asia Opportunity 일반 사모증권투자신탁 1호 </t>
        </is>
      </c>
      <c r="C819" t="inlineStr">
        <is>
          <t>수익증권_0132</t>
        </is>
      </c>
      <c r="D819" t="inlineStr">
        <is>
          <t>주식</t>
        </is>
      </c>
      <c r="E819" t="inlineStr">
        <is>
          <t>Archipelago Asia Focus Fund, LP</t>
        </is>
      </c>
      <c r="F819" t="inlineStr">
        <is>
          <t>BDO Network Bank</t>
        </is>
      </c>
      <c r="G819" t="inlineStr">
        <is>
          <t>주식</t>
        </is>
      </c>
      <c r="H819" t="inlineStr">
        <is>
          <t>BDO Network Bank</t>
        </is>
      </c>
      <c r="I819" t="inlineStr">
        <is>
          <t>PHP</t>
        </is>
      </c>
      <c r="J819" t="n">
        <v>24590199.25337788</v>
      </c>
    </row>
    <row r="820">
      <c r="A820" t="n">
        <v>200000920</v>
      </c>
      <c r="B820" t="inlineStr">
        <is>
          <t xml:space="preserve">한화 Asia Opportunity 일반 사모증권투자신탁 1호 </t>
        </is>
      </c>
      <c r="C820" t="inlineStr">
        <is>
          <t>수익증권_0132</t>
        </is>
      </c>
      <c r="D820" t="inlineStr">
        <is>
          <t>주식</t>
        </is>
      </c>
      <c r="E820" t="inlineStr">
        <is>
          <t xml:space="preserve">Osmanthus Cayman Investment L.P. </t>
        </is>
      </c>
      <c r="F820" t="inlineStr">
        <is>
          <t xml:space="preserve">BDO Network Bank, Inc. </t>
        </is>
      </c>
      <c r="G820" t="inlineStr">
        <is>
          <t>주식</t>
        </is>
      </c>
      <c r="H820" t="inlineStr">
        <is>
          <t xml:space="preserve">BDO Network Bank, Inc. </t>
        </is>
      </c>
      <c r="I820" t="inlineStr">
        <is>
          <t>USD</t>
        </is>
      </c>
      <c r="J820" t="n">
        <v>13033175435.3158</v>
      </c>
    </row>
    <row r="821">
      <c r="A821" t="n">
        <v>200000920</v>
      </c>
      <c r="B821" t="inlineStr">
        <is>
          <t xml:space="preserve">한화 Asia Opportunity 일반 사모증권투자신탁 1호 </t>
        </is>
      </c>
      <c r="C821" t="inlineStr">
        <is>
          <t>수익증권_0132</t>
        </is>
      </c>
      <c r="D821" t="inlineStr">
        <is>
          <t>주식</t>
        </is>
      </c>
      <c r="E821" t="inlineStr">
        <is>
          <t>PA-HAM</t>
        </is>
      </c>
      <c r="F821" t="inlineStr">
        <is>
          <t xml:space="preserve">Bach Co-Investment </t>
        </is>
      </c>
      <c r="G821" t="inlineStr">
        <is>
          <t>주식</t>
        </is>
      </c>
      <c r="H821" t="inlineStr">
        <is>
          <t xml:space="preserve">Bach Co-Investment </t>
        </is>
      </c>
      <c r="I821" t="inlineStr">
        <is>
          <t>USD</t>
        </is>
      </c>
      <c r="J821" t="n">
        <v>2130810804.939222</v>
      </c>
    </row>
    <row r="822">
      <c r="A822" t="n">
        <v>200000920</v>
      </c>
      <c r="B822" t="inlineStr">
        <is>
          <t xml:space="preserve">한화 Asia Opportunity 일반 사모증권투자신탁 1호 </t>
        </is>
      </c>
      <c r="C822" t="inlineStr">
        <is>
          <t>수익증권_0132</t>
        </is>
      </c>
      <c r="D822" t="inlineStr">
        <is>
          <t>주식</t>
        </is>
      </c>
      <c r="E822" t="inlineStr">
        <is>
          <t>Ascendent Capital Partners III, L.P.</t>
        </is>
      </c>
      <c r="F822" t="inlineStr">
        <is>
          <t>Beidahu</t>
        </is>
      </c>
      <c r="G822" t="inlineStr">
        <is>
          <t>주식</t>
        </is>
      </c>
      <c r="H822" t="inlineStr">
        <is>
          <t>Beidahu</t>
        </is>
      </c>
      <c r="I822" t="inlineStr">
        <is>
          <t>USD</t>
        </is>
      </c>
      <c r="J822" t="n">
        <v>375556492.0825893</v>
      </c>
    </row>
    <row r="823">
      <c r="A823" t="n">
        <v>200000920</v>
      </c>
      <c r="B823" t="inlineStr">
        <is>
          <t xml:space="preserve">한화 Asia Opportunity 일반 사모증권투자신탁 1호 </t>
        </is>
      </c>
      <c r="C823" t="inlineStr">
        <is>
          <t>수익증권_0132</t>
        </is>
      </c>
      <c r="D823" t="inlineStr">
        <is>
          <t>주식</t>
        </is>
      </c>
      <c r="E823" t="inlineStr">
        <is>
          <t xml:space="preserve">ADV Opportunities Fund II, L.P. </t>
        </is>
      </c>
      <c r="F823" t="inlineStr">
        <is>
          <t>Bethel Investments Pte Ltd</t>
        </is>
      </c>
      <c r="G823" t="inlineStr">
        <is>
          <t>주식</t>
        </is>
      </c>
      <c r="H823" t="inlineStr">
        <is>
          <t>Bethel Investments Pte Ltd</t>
        </is>
      </c>
      <c r="I823" t="inlineStr">
        <is>
          <t>USD</t>
        </is>
      </c>
      <c r="J823" t="n">
        <v>202480513.3327171</v>
      </c>
    </row>
    <row r="824">
      <c r="A824" t="n">
        <v>200000920</v>
      </c>
      <c r="B824" t="inlineStr">
        <is>
          <t xml:space="preserve">한화 Asia Opportunity 일반 사모증권투자신탁 1호 </t>
        </is>
      </c>
      <c r="C824" t="inlineStr">
        <is>
          <t>수익증권_0132</t>
        </is>
      </c>
      <c r="D824" t="inlineStr">
        <is>
          <t>주식</t>
        </is>
      </c>
      <c r="E824" t="inlineStr">
        <is>
          <t>CACDV II</t>
        </is>
      </c>
      <c r="F824" t="inlineStr">
        <is>
          <t>Beyond Frontier Limited</t>
        </is>
      </c>
      <c r="G824" t="inlineStr">
        <is>
          <t>주식</t>
        </is>
      </c>
      <c r="H824" t="inlineStr">
        <is>
          <t>Beyond Frontier Limited</t>
        </is>
      </c>
      <c r="I824" t="inlineStr">
        <is>
          <t>USD</t>
        </is>
      </c>
      <c r="J824" t="n">
        <v>573804008.7473305</v>
      </c>
    </row>
    <row r="825">
      <c r="A825" t="n">
        <v>200000920</v>
      </c>
      <c r="B825" t="inlineStr">
        <is>
          <t xml:space="preserve">한화 Asia Opportunity 일반 사모증권투자신탁 1호 </t>
        </is>
      </c>
      <c r="C825" t="inlineStr">
        <is>
          <t>수익증권_0132</t>
        </is>
      </c>
      <c r="D825" t="inlineStr">
        <is>
          <t>주식</t>
        </is>
      </c>
      <c r="E825" t="inlineStr">
        <is>
          <t>DAPE II</t>
        </is>
      </c>
      <c r="F825" t="inlineStr">
        <is>
          <t>Big Bad Wolf Ventures</t>
        </is>
      </c>
      <c r="G825" t="inlineStr">
        <is>
          <t>주식</t>
        </is>
      </c>
      <c r="H825" t="inlineStr">
        <is>
          <t>Big Bad Wolf Ventures</t>
        </is>
      </c>
      <c r="I825" t="inlineStr">
        <is>
          <t>USD</t>
        </is>
      </c>
      <c r="J825" t="n">
        <v>96680403.25400519</v>
      </c>
    </row>
    <row r="826">
      <c r="A826" t="n">
        <v>200000920</v>
      </c>
      <c r="B826" t="inlineStr">
        <is>
          <t xml:space="preserve">한화 Asia Opportunity 일반 사모증권투자신탁 1호 </t>
        </is>
      </c>
      <c r="C826" t="inlineStr">
        <is>
          <t>수익증권_0132</t>
        </is>
      </c>
      <c r="D826" t="inlineStr">
        <is>
          <t>주식</t>
        </is>
      </c>
      <c r="E826" t="inlineStr">
        <is>
          <t>VIF III</t>
        </is>
      </c>
      <c r="F826" t="inlineStr">
        <is>
          <t xml:space="preserve">Boo </t>
        </is>
      </c>
      <c r="G826" t="inlineStr">
        <is>
          <t>주식</t>
        </is>
      </c>
      <c r="H826" t="inlineStr">
        <is>
          <t xml:space="preserve">Boo </t>
        </is>
      </c>
      <c r="I826" t="inlineStr">
        <is>
          <t>USD</t>
        </is>
      </c>
      <c r="J826" t="n">
        <v>26917181.56331053</v>
      </c>
    </row>
    <row r="827">
      <c r="A827" t="n">
        <v>200000920</v>
      </c>
      <c r="B827" t="inlineStr">
        <is>
          <t xml:space="preserve">한화 Asia Opportunity 일반 사모증권투자신탁 1호 </t>
        </is>
      </c>
      <c r="C827" t="inlineStr">
        <is>
          <t>수익증권_0132</t>
        </is>
      </c>
      <c r="D827" t="inlineStr">
        <is>
          <t>주식</t>
        </is>
      </c>
      <c r="E827" t="inlineStr">
        <is>
          <t xml:space="preserve">ADV Opportunities Fund II, L.P. </t>
        </is>
      </c>
      <c r="F827" t="inlineStr">
        <is>
          <t>CFL Holding, Ltd.</t>
        </is>
      </c>
      <c r="G827" t="inlineStr">
        <is>
          <t>주식</t>
        </is>
      </c>
      <c r="H827" t="inlineStr">
        <is>
          <t>CFL Holding, Ltd.</t>
        </is>
      </c>
      <c r="I827" t="inlineStr">
        <is>
          <t>USD</t>
        </is>
      </c>
      <c r="J827" t="n">
        <v>348266482.9322734</v>
      </c>
    </row>
    <row r="828">
      <c r="A828" t="n">
        <v>200000920</v>
      </c>
      <c r="B828" t="inlineStr">
        <is>
          <t xml:space="preserve">한화 Asia Opportunity 일반 사모증권투자신탁 1호 </t>
        </is>
      </c>
      <c r="C828" t="inlineStr">
        <is>
          <t>수익증권_0132</t>
        </is>
      </c>
      <c r="D828" t="inlineStr">
        <is>
          <t>주식</t>
        </is>
      </c>
      <c r="E828" t="inlineStr">
        <is>
          <t>DAPE II</t>
        </is>
      </c>
      <c r="F828" t="inlineStr">
        <is>
          <t>Challenger
 Technologies
 Ltd</t>
        </is>
      </c>
      <c r="G828" t="inlineStr">
        <is>
          <t>주식</t>
        </is>
      </c>
      <c r="H828" t="inlineStr">
        <is>
          <t>Challenger
 Technologies
 Ltd</t>
        </is>
      </c>
      <c r="I828" t="inlineStr">
        <is>
          <t>USD</t>
        </is>
      </c>
      <c r="J828" t="n">
        <v>512220213.3938159</v>
      </c>
    </row>
    <row r="829">
      <c r="A829" t="n">
        <v>200000920</v>
      </c>
      <c r="B829" t="inlineStr">
        <is>
          <t xml:space="preserve">한화 Asia Opportunity 일반 사모증권투자신탁 1호 </t>
        </is>
      </c>
      <c r="C829" t="inlineStr">
        <is>
          <t>수익증권_0132</t>
        </is>
      </c>
      <c r="D829" t="inlineStr">
        <is>
          <t>주식</t>
        </is>
      </c>
      <c r="E829" t="inlineStr">
        <is>
          <t>DAPE II</t>
        </is>
      </c>
      <c r="F829" t="inlineStr">
        <is>
          <t>Chye Thiam
 Maintenance
 Pte Ltd</t>
        </is>
      </c>
      <c r="G829" t="inlineStr">
        <is>
          <t>주식</t>
        </is>
      </c>
      <c r="H829" t="inlineStr">
        <is>
          <t>Chye Thiam
 Maintenance
 Pte Ltd</t>
        </is>
      </c>
      <c r="I829" t="inlineStr">
        <is>
          <t>USD</t>
        </is>
      </c>
      <c r="J829" t="n">
        <v>418328667.925984</v>
      </c>
    </row>
    <row r="830">
      <c r="A830" t="n">
        <v>200000920</v>
      </c>
      <c r="B830" t="inlineStr">
        <is>
          <t xml:space="preserve">한화 Asia Opportunity 일반 사모증권투자신탁 1호 </t>
        </is>
      </c>
      <c r="C830" t="inlineStr">
        <is>
          <t>수익증권_0132</t>
        </is>
      </c>
      <c r="D830" t="inlineStr">
        <is>
          <t>주식</t>
        </is>
      </c>
      <c r="E830" t="inlineStr">
        <is>
          <t>VIF III</t>
        </is>
      </c>
      <c r="F830" t="inlineStr">
        <is>
          <t>Com Tam CALI</t>
        </is>
      </c>
      <c r="G830" t="inlineStr">
        <is>
          <t>주식</t>
        </is>
      </c>
      <c r="H830" t="inlineStr">
        <is>
          <t>Com Tam CALI</t>
        </is>
      </c>
      <c r="I830" t="inlineStr">
        <is>
          <t>USD</t>
        </is>
      </c>
      <c r="J830" t="n">
        <v>39424154.81494976</v>
      </c>
    </row>
    <row r="831">
      <c r="A831" t="n">
        <v>200000920</v>
      </c>
      <c r="B831" t="inlineStr">
        <is>
          <t xml:space="preserve">한화 Asia Opportunity 일반 사모증권투자신탁 1호 </t>
        </is>
      </c>
      <c r="C831" t="inlineStr">
        <is>
          <t>수익증권_0132</t>
        </is>
      </c>
      <c r="D831" t="inlineStr">
        <is>
          <t>주식</t>
        </is>
      </c>
      <c r="E831" t="inlineStr">
        <is>
          <t>CACDV II</t>
        </is>
      </c>
      <c r="F831" t="inlineStr">
        <is>
          <t xml:space="preserve">Del Monte Philippines, Inc </t>
        </is>
      </c>
      <c r="G831" t="inlineStr">
        <is>
          <t>주식</t>
        </is>
      </c>
      <c r="H831" t="inlineStr">
        <is>
          <t xml:space="preserve">Del Monte Philippines, Inc </t>
        </is>
      </c>
      <c r="I831" t="inlineStr">
        <is>
          <t>USD</t>
        </is>
      </c>
      <c r="J831" t="n">
        <v>842012517.3836811</v>
      </c>
    </row>
    <row r="832">
      <c r="A832" t="n">
        <v>200000920</v>
      </c>
      <c r="B832" t="inlineStr">
        <is>
          <t xml:space="preserve">한화 Asia Opportunity 일반 사모증권투자신탁 1호 </t>
        </is>
      </c>
      <c r="C832" t="inlineStr">
        <is>
          <t>수익증권_0132</t>
        </is>
      </c>
      <c r="D832" t="inlineStr">
        <is>
          <t>주식</t>
        </is>
      </c>
      <c r="E832" t="inlineStr">
        <is>
          <t>PA-HAM</t>
        </is>
      </c>
      <c r="F832" t="inlineStr">
        <is>
          <t>Device Technologies Co-Investment</t>
        </is>
      </c>
      <c r="G832" t="inlineStr">
        <is>
          <t>주식</t>
        </is>
      </c>
      <c r="H832" t="inlineStr">
        <is>
          <t>Device Technologies Co-Investment</t>
        </is>
      </c>
      <c r="I832" t="inlineStr">
        <is>
          <t>USD</t>
        </is>
      </c>
      <c r="J832" t="n">
        <v>6352678681.562658</v>
      </c>
    </row>
    <row r="833">
      <c r="A833" t="n">
        <v>200000920</v>
      </c>
      <c r="B833" t="inlineStr">
        <is>
          <t xml:space="preserve">한화 Asia Opportunity 일반 사모증권투자신탁 1호 </t>
        </is>
      </c>
      <c r="C833" t="inlineStr">
        <is>
          <t>수익증권_0132</t>
        </is>
      </c>
      <c r="D833" t="inlineStr">
        <is>
          <t>주식</t>
        </is>
      </c>
      <c r="E833" t="inlineStr">
        <is>
          <t>VIF III</t>
        </is>
      </c>
      <c r="F833" t="inlineStr">
        <is>
          <t>ELSA</t>
        </is>
      </c>
      <c r="G833" t="inlineStr">
        <is>
          <t>주식</t>
        </is>
      </c>
      <c r="H833" t="inlineStr">
        <is>
          <t>ELSA</t>
        </is>
      </c>
      <c r="I833" t="inlineStr">
        <is>
          <t>USD</t>
        </is>
      </c>
      <c r="J833" t="n">
        <v>57776778.60811603</v>
      </c>
    </row>
    <row r="834">
      <c r="A834" t="n">
        <v>200000920</v>
      </c>
      <c r="B834" t="inlineStr">
        <is>
          <t xml:space="preserve">한화 Asia Opportunity 일반 사모증권투자신탁 1호 </t>
        </is>
      </c>
      <c r="C834" t="inlineStr">
        <is>
          <t>수익증권_0132</t>
        </is>
      </c>
      <c r="D834" t="inlineStr">
        <is>
          <t>주식</t>
        </is>
      </c>
      <c r="E834" t="inlineStr">
        <is>
          <t xml:space="preserve">ADV Opportunities Fund II, L.P. </t>
        </is>
      </c>
      <c r="F834" t="inlineStr">
        <is>
          <t>Environmental Services Solutions, Ltd.</t>
        </is>
      </c>
      <c r="G834" t="inlineStr">
        <is>
          <t>주식</t>
        </is>
      </c>
      <c r="H834" t="inlineStr">
        <is>
          <t>Environmental Services Solutions, Ltd.</t>
        </is>
      </c>
      <c r="I834" t="inlineStr">
        <is>
          <t>USD</t>
        </is>
      </c>
      <c r="J834" t="n">
        <v>380663365.0655081</v>
      </c>
    </row>
    <row r="835">
      <c r="A835" t="n">
        <v>200000920</v>
      </c>
      <c r="B835" t="inlineStr">
        <is>
          <t xml:space="preserve">한화 Asia Opportunity 일반 사모증권투자신탁 1호 </t>
        </is>
      </c>
      <c r="C835" t="inlineStr">
        <is>
          <t>수익증권_0132</t>
        </is>
      </c>
      <c r="D835" t="inlineStr">
        <is>
          <t>주식</t>
        </is>
      </c>
      <c r="E835" t="inlineStr">
        <is>
          <t>CACDV II</t>
        </is>
      </c>
      <c r="F835" t="inlineStr">
        <is>
          <t>Esquire Financing Inc</t>
        </is>
      </c>
      <c r="G835" t="inlineStr">
        <is>
          <t>주식</t>
        </is>
      </c>
      <c r="H835" t="inlineStr">
        <is>
          <t>Esquire Financing Inc</t>
        </is>
      </c>
      <c r="I835" t="inlineStr">
        <is>
          <t>USD</t>
        </is>
      </c>
      <c r="J835" t="n">
        <v>479447991.184092</v>
      </c>
    </row>
    <row r="836">
      <c r="A836" t="n">
        <v>200000920</v>
      </c>
      <c r="B836" t="inlineStr">
        <is>
          <t xml:space="preserve">한화 Asia Opportunity 일반 사모증권투자신탁 1호 </t>
        </is>
      </c>
      <c r="C836" t="inlineStr">
        <is>
          <t>수익증권_0132</t>
        </is>
      </c>
      <c r="D836" t="inlineStr">
        <is>
          <t>주식</t>
        </is>
      </c>
      <c r="E836" t="inlineStr">
        <is>
          <t>BCP Asia, LP</t>
        </is>
      </c>
      <c r="F836" t="inlineStr">
        <is>
          <t>Essel Propack</t>
        </is>
      </c>
      <c r="G836" t="inlineStr">
        <is>
          <t>주식</t>
        </is>
      </c>
      <c r="H836" t="inlineStr">
        <is>
          <t>Essel Propack</t>
        </is>
      </c>
      <c r="I836" t="inlineStr">
        <is>
          <t>USD</t>
        </is>
      </c>
      <c r="J836" t="n">
        <v>246849373.0637538</v>
      </c>
    </row>
    <row r="837">
      <c r="A837" t="n">
        <v>200000920</v>
      </c>
      <c r="B837" t="inlineStr">
        <is>
          <t xml:space="preserve">한화 Asia Opportunity 일반 사모증권투자신탁 1호 </t>
        </is>
      </c>
      <c r="C837" t="inlineStr">
        <is>
          <t>수익증권_0132</t>
        </is>
      </c>
      <c r="D837" t="inlineStr">
        <is>
          <t>주식</t>
        </is>
      </c>
      <c r="E837" t="inlineStr">
        <is>
          <t>Ascendent Capital Partners III, L.P.</t>
        </is>
      </c>
      <c r="F837" t="inlineStr">
        <is>
          <t>Evergrande Property Services Group, Ltd.</t>
        </is>
      </c>
      <c r="G837" t="inlineStr">
        <is>
          <t>주식</t>
        </is>
      </c>
      <c r="H837" t="inlineStr">
        <is>
          <t>Evergrande Property Services Group, Ltd.</t>
        </is>
      </c>
      <c r="I837" t="inlineStr">
        <is>
          <t>USD</t>
        </is>
      </c>
      <c r="J837" t="n">
        <v>71292079.8529661</v>
      </c>
    </row>
    <row r="838">
      <c r="A838" t="n">
        <v>200000920</v>
      </c>
      <c r="B838" t="inlineStr">
        <is>
          <t xml:space="preserve">한화 Asia Opportunity 일반 사모증권투자신탁 1호 </t>
        </is>
      </c>
      <c r="C838" t="inlineStr">
        <is>
          <t>수익증권_0132</t>
        </is>
      </c>
      <c r="D838" t="inlineStr">
        <is>
          <t>주식</t>
        </is>
      </c>
      <c r="E838" t="inlineStr">
        <is>
          <t>DAPE II</t>
        </is>
      </c>
      <c r="F838" t="inlineStr">
        <is>
          <t>Farm Fresh Sdn Bhd</t>
        </is>
      </c>
      <c r="G838" t="inlineStr">
        <is>
          <t>주식</t>
        </is>
      </c>
      <c r="H838" t="inlineStr">
        <is>
          <t>Farm Fresh Sdn Bhd</t>
        </is>
      </c>
      <c r="I838" t="inlineStr">
        <is>
          <t>USD</t>
        </is>
      </c>
      <c r="J838" t="n">
        <v>346747984.7475378</v>
      </c>
    </row>
    <row r="839">
      <c r="A839" t="n">
        <v>200000920</v>
      </c>
      <c r="B839" t="inlineStr">
        <is>
          <t xml:space="preserve">한화 Asia Opportunity 일반 사모증권투자신탁 1호 </t>
        </is>
      </c>
      <c r="C839" t="inlineStr">
        <is>
          <t>수익증권_0132</t>
        </is>
      </c>
      <c r="D839" t="inlineStr">
        <is>
          <t>주식</t>
        </is>
      </c>
      <c r="E839" t="inlineStr">
        <is>
          <t xml:space="preserve">ADV Opportunities Fund II, L.P. </t>
        </is>
      </c>
      <c r="F839" t="inlineStr">
        <is>
          <t>Feedback Infra Pvt. Ltd.</t>
        </is>
      </c>
      <c r="G839" t="inlineStr">
        <is>
          <t>주식</t>
        </is>
      </c>
      <c r="H839" t="inlineStr">
        <is>
          <t>Feedback Infra Pvt. Ltd.</t>
        </is>
      </c>
      <c r="I839" t="inlineStr">
        <is>
          <t>USD</t>
        </is>
      </c>
      <c r="J839" t="n">
        <v>0</v>
      </c>
    </row>
    <row r="840">
      <c r="A840" t="n">
        <v>200000920</v>
      </c>
      <c r="B840" t="inlineStr">
        <is>
          <t xml:space="preserve">한화 Asia Opportunity 일반 사모증권투자신탁 1호 </t>
        </is>
      </c>
      <c r="C840" t="inlineStr">
        <is>
          <t>수익증권_0132</t>
        </is>
      </c>
      <c r="D840" t="inlineStr">
        <is>
          <t>주식</t>
        </is>
      </c>
      <c r="E840" t="inlineStr">
        <is>
          <t>DAPE II</t>
        </is>
      </c>
      <c r="F840" t="inlineStr">
        <is>
          <t>Frontken Corporation</t>
        </is>
      </c>
      <c r="G840" t="inlineStr">
        <is>
          <t>주식</t>
        </is>
      </c>
      <c r="H840" t="inlineStr">
        <is>
          <t>Frontken Corporation</t>
        </is>
      </c>
      <c r="I840" t="inlineStr">
        <is>
          <t>USD</t>
        </is>
      </c>
      <c r="J840" t="n">
        <v>1151798265.689543</v>
      </c>
    </row>
    <row r="841">
      <c r="A841" t="n">
        <v>200000920</v>
      </c>
      <c r="B841" t="inlineStr">
        <is>
          <t xml:space="preserve">한화 Asia Opportunity 일반 사모증권투자신탁 1호 </t>
        </is>
      </c>
      <c r="C841" t="inlineStr">
        <is>
          <t>수익증권_0132</t>
        </is>
      </c>
      <c r="D841" t="inlineStr">
        <is>
          <t>주식</t>
        </is>
      </c>
      <c r="E841" t="inlineStr">
        <is>
          <t>CACDV II</t>
        </is>
      </c>
      <c r="F841" t="inlineStr">
        <is>
          <t>Guangdong Yunxi Intelligent Technology Co., Ltd.</t>
        </is>
      </c>
      <c r="G841" t="inlineStr">
        <is>
          <t>주식</t>
        </is>
      </c>
      <c r="H841" t="inlineStr">
        <is>
          <t>Guangdong Yunxi Intelligent Technology Co., Ltd.</t>
        </is>
      </c>
      <c r="I841" t="inlineStr">
        <is>
          <t>USD</t>
        </is>
      </c>
      <c r="J841" t="n">
        <v>354917854.2520682</v>
      </c>
    </row>
    <row r="842">
      <c r="A842" t="n">
        <v>200000920</v>
      </c>
      <c r="B842" t="inlineStr">
        <is>
          <t xml:space="preserve">한화 Asia Opportunity 일반 사모증권투자신탁 1호 </t>
        </is>
      </c>
      <c r="C842" t="inlineStr">
        <is>
          <t>수익증권_0132</t>
        </is>
      </c>
      <c r="D842" t="inlineStr">
        <is>
          <t>주식</t>
        </is>
      </c>
      <c r="E842" t="inlineStr">
        <is>
          <t>CACDV II</t>
        </is>
      </c>
      <c r="F842" t="inlineStr">
        <is>
          <t>Guangzhou Leading Food Co., Ltd.</t>
        </is>
      </c>
      <c r="G842" t="inlineStr">
        <is>
          <t>주식</t>
        </is>
      </c>
      <c r="H842" t="inlineStr">
        <is>
          <t>Guangzhou Leading Food Co., Ltd.</t>
        </is>
      </c>
      <c r="I842" t="inlineStr">
        <is>
          <t>USD</t>
        </is>
      </c>
      <c r="J842" t="n">
        <v>124093943.076297</v>
      </c>
    </row>
    <row r="843">
      <c r="A843" t="n">
        <v>200000920</v>
      </c>
      <c r="B843" t="inlineStr">
        <is>
          <t xml:space="preserve">한화 Asia Opportunity 일반 사모증권투자신탁 1호 </t>
        </is>
      </c>
      <c r="C843" t="inlineStr">
        <is>
          <t>수익증권_0132</t>
        </is>
      </c>
      <c r="D843" t="inlineStr">
        <is>
          <t>주식</t>
        </is>
      </c>
      <c r="E843" t="inlineStr">
        <is>
          <t>Ascendent Capital Partners III, L.P.</t>
        </is>
      </c>
      <c r="F843" t="inlineStr">
        <is>
          <t>Hollysys</t>
        </is>
      </c>
      <c r="G843" t="inlineStr">
        <is>
          <t>주식</t>
        </is>
      </c>
      <c r="H843" t="inlineStr">
        <is>
          <t>Hollysys</t>
        </is>
      </c>
      <c r="I843" t="inlineStr">
        <is>
          <t>USD</t>
        </is>
      </c>
      <c r="J843" t="n">
        <v>2423294178.573589</v>
      </c>
    </row>
    <row r="844">
      <c r="A844" t="n">
        <v>200000920</v>
      </c>
      <c r="B844" t="inlineStr">
        <is>
          <t xml:space="preserve">한화 Asia Opportunity 일반 사모증권투자신탁 1호 </t>
        </is>
      </c>
      <c r="C844" t="inlineStr">
        <is>
          <t>수익증권_0132</t>
        </is>
      </c>
      <c r="D844" t="inlineStr">
        <is>
          <t>주식</t>
        </is>
      </c>
      <c r="E844" t="inlineStr">
        <is>
          <t>CACDV II</t>
        </is>
      </c>
      <c r="F844" t="inlineStr">
        <is>
          <t>Huashenghaoche Group Holdings Limited</t>
        </is>
      </c>
      <c r="G844" t="inlineStr">
        <is>
          <t>주식</t>
        </is>
      </c>
      <c r="H844" t="inlineStr">
        <is>
          <t>Huashenghaoche Group Holdings Limited</t>
        </is>
      </c>
      <c r="I844" t="inlineStr">
        <is>
          <t>USD</t>
        </is>
      </c>
      <c r="J844" t="n">
        <v>815707057.2828203</v>
      </c>
    </row>
    <row r="845">
      <c r="A845" t="n">
        <v>200000920</v>
      </c>
      <c r="B845" t="inlineStr">
        <is>
          <t xml:space="preserve">한화 Asia Opportunity 일반 사모증권투자신탁 1호 </t>
        </is>
      </c>
      <c r="C845" t="inlineStr">
        <is>
          <t>수익증권_0132</t>
        </is>
      </c>
      <c r="D845" t="inlineStr">
        <is>
          <t>주식</t>
        </is>
      </c>
      <c r="E845" t="inlineStr">
        <is>
          <t>VIF III</t>
        </is>
      </c>
      <c r="F845" t="inlineStr">
        <is>
          <t>Hung Viet</t>
        </is>
      </c>
      <c r="G845" t="inlineStr">
        <is>
          <t>주식</t>
        </is>
      </c>
      <c r="H845" t="inlineStr">
        <is>
          <t>Hung Viet</t>
        </is>
      </c>
      <c r="I845" t="inlineStr">
        <is>
          <t>USD</t>
        </is>
      </c>
      <c r="J845" t="n">
        <v>320151326.1696782</v>
      </c>
    </row>
    <row r="846">
      <c r="A846" t="n">
        <v>200000920</v>
      </c>
      <c r="B846" t="inlineStr">
        <is>
          <t xml:space="preserve">한화 Asia Opportunity 일반 사모증권투자신탁 1호 </t>
        </is>
      </c>
      <c r="C846" t="inlineStr">
        <is>
          <t>수익증권_0132</t>
        </is>
      </c>
      <c r="D846" t="inlineStr">
        <is>
          <t>주식</t>
        </is>
      </c>
      <c r="E846" t="inlineStr">
        <is>
          <t>DAPE II</t>
        </is>
      </c>
      <c r="F846" t="inlineStr">
        <is>
          <t>Hwa Hong Corporation Limited</t>
        </is>
      </c>
      <c r="G846" t="inlineStr">
        <is>
          <t>주식</t>
        </is>
      </c>
      <c r="H846" t="inlineStr">
        <is>
          <t>Hwa Hong Corporation Limited</t>
        </is>
      </c>
      <c r="I846" t="inlineStr">
        <is>
          <t>USD</t>
        </is>
      </c>
      <c r="J846" t="n">
        <v>263082251.1623411</v>
      </c>
    </row>
    <row r="847">
      <c r="A847" t="n">
        <v>200000920</v>
      </c>
      <c r="B847" t="inlineStr">
        <is>
          <t xml:space="preserve">한화 Asia Opportunity 일반 사모증권투자신탁 1호 </t>
        </is>
      </c>
      <c r="C847" t="inlineStr">
        <is>
          <t>수익증권_0132</t>
        </is>
      </c>
      <c r="D847" t="inlineStr">
        <is>
          <t>주식</t>
        </is>
      </c>
      <c r="E847" t="inlineStr">
        <is>
          <t>DAPE II</t>
        </is>
      </c>
      <c r="F847" t="inlineStr">
        <is>
          <t>ITCS Group Holding Pte Limited</t>
        </is>
      </c>
      <c r="G847" t="inlineStr">
        <is>
          <t>주식</t>
        </is>
      </c>
      <c r="H847" t="inlineStr">
        <is>
          <t>ITCS Group Holding Pte Limited</t>
        </is>
      </c>
      <c r="I847" t="inlineStr">
        <is>
          <t>USD</t>
        </is>
      </c>
      <c r="J847" t="n">
        <v>10225811.88263517</v>
      </c>
    </row>
    <row r="848">
      <c r="A848" t="n">
        <v>200000920</v>
      </c>
      <c r="B848" t="inlineStr">
        <is>
          <t xml:space="preserve">한화 Asia Opportunity 일반 사모증권투자신탁 1호 </t>
        </is>
      </c>
      <c r="C848" t="inlineStr">
        <is>
          <t>수익증권_0132</t>
        </is>
      </c>
      <c r="D848" t="inlineStr">
        <is>
          <t>주식</t>
        </is>
      </c>
      <c r="E848" t="inlineStr">
        <is>
          <t>CACDV II</t>
        </is>
      </c>
      <c r="F848" t="inlineStr">
        <is>
          <t>Jiangxi Chuhua Cosmetics Co., Ltd.</t>
        </is>
      </c>
      <c r="G848" t="inlineStr">
        <is>
          <t>주식</t>
        </is>
      </c>
      <c r="H848" t="inlineStr">
        <is>
          <t>Jiangxi Chuhua Cosmetics Co., Ltd.</t>
        </is>
      </c>
      <c r="I848" t="inlineStr">
        <is>
          <t>USD</t>
        </is>
      </c>
      <c r="J848" t="n">
        <v>474356181.8081169</v>
      </c>
    </row>
    <row r="849">
      <c r="A849" t="n">
        <v>200000920</v>
      </c>
      <c r="B849" t="inlineStr">
        <is>
          <t xml:space="preserve">한화 Asia Opportunity 일반 사모증권투자신탁 1호 </t>
        </is>
      </c>
      <c r="C849" t="inlineStr">
        <is>
          <t>수익증권_0132</t>
        </is>
      </c>
      <c r="D849" t="inlineStr">
        <is>
          <t>주식</t>
        </is>
      </c>
      <c r="E849" t="inlineStr">
        <is>
          <t>VIF III</t>
        </is>
      </c>
      <c r="F849" t="inlineStr">
        <is>
          <t>Jump Arena</t>
        </is>
      </c>
      <c r="G849" t="inlineStr">
        <is>
          <t>주식</t>
        </is>
      </c>
      <c r="H849" t="inlineStr">
        <is>
          <t>Jump Arena</t>
        </is>
      </c>
      <c r="I849" t="inlineStr">
        <is>
          <t>USD</t>
        </is>
      </c>
      <c r="J849" t="n">
        <v>119631918.0591579</v>
      </c>
    </row>
    <row r="850">
      <c r="A850" t="n">
        <v>200000920</v>
      </c>
      <c r="B850" t="inlineStr">
        <is>
          <t xml:space="preserve">한화 Asia Opportunity 일반 사모증권투자신탁 1호 </t>
        </is>
      </c>
      <c r="C850" t="inlineStr">
        <is>
          <t>수익증권_0132</t>
        </is>
      </c>
      <c r="D850" t="inlineStr">
        <is>
          <t>주식</t>
        </is>
      </c>
      <c r="E850" t="inlineStr">
        <is>
          <t>VIF III</t>
        </is>
      </c>
      <c r="F850" t="inlineStr">
        <is>
          <t>Juno</t>
        </is>
      </c>
      <c r="G850" t="inlineStr">
        <is>
          <t>주식</t>
        </is>
      </c>
      <c r="H850" t="inlineStr">
        <is>
          <t>Juno</t>
        </is>
      </c>
      <c r="I850" t="inlineStr">
        <is>
          <t>USD</t>
        </is>
      </c>
      <c r="J850" t="n">
        <v>148860170.7667931</v>
      </c>
    </row>
    <row r="851">
      <c r="A851" t="n">
        <v>200000920</v>
      </c>
      <c r="B851" t="inlineStr">
        <is>
          <t xml:space="preserve">한화 Asia Opportunity 일반 사모증권투자신탁 1호 </t>
        </is>
      </c>
      <c r="C851" t="inlineStr">
        <is>
          <t>수익증권_0132</t>
        </is>
      </c>
      <c r="D851" t="inlineStr">
        <is>
          <t>주식</t>
        </is>
      </c>
      <c r="E851" t="inlineStr">
        <is>
          <t>Capsquare II</t>
        </is>
      </c>
      <c r="F851" t="inlineStr">
        <is>
          <t>Jupiter Overseas Yield Limited</t>
        </is>
      </c>
      <c r="G851" t="inlineStr">
        <is>
          <t>주식</t>
        </is>
      </c>
      <c r="H851" t="inlineStr">
        <is>
          <t>Jupiter Overseas Yield Limited</t>
        </is>
      </c>
      <c r="I851" t="inlineStr">
        <is>
          <t>USD</t>
        </is>
      </c>
      <c r="J851" t="n">
        <v>1405113145.604781</v>
      </c>
    </row>
    <row r="852">
      <c r="A852" t="n">
        <v>200000920</v>
      </c>
      <c r="B852" t="inlineStr">
        <is>
          <t xml:space="preserve">한화 Asia Opportunity 일반 사모증권투자신탁 1호 </t>
        </is>
      </c>
      <c r="C852" t="inlineStr">
        <is>
          <t>수익증권_0132</t>
        </is>
      </c>
      <c r="D852" t="inlineStr">
        <is>
          <t>주식</t>
        </is>
      </c>
      <c r="E852" t="inlineStr">
        <is>
          <t>VIF III</t>
        </is>
      </c>
      <c r="F852" t="inlineStr">
        <is>
          <t>KC &amp; BRIS</t>
        </is>
      </c>
      <c r="G852" t="inlineStr">
        <is>
          <t>주식</t>
        </is>
      </c>
      <c r="H852" t="inlineStr">
        <is>
          <t>KC &amp; BRIS</t>
        </is>
      </c>
      <c r="I852" t="inlineStr">
        <is>
          <t>USD</t>
        </is>
      </c>
      <c r="J852" t="n">
        <v>240215453.6483318</v>
      </c>
    </row>
    <row r="853">
      <c r="A853" t="n">
        <v>200000920</v>
      </c>
      <c r="B853" t="inlineStr">
        <is>
          <t xml:space="preserve">한화 Asia Opportunity 일반 사모증권투자신탁 1호 </t>
        </is>
      </c>
      <c r="C853" t="inlineStr">
        <is>
          <t>수익증권_0132</t>
        </is>
      </c>
      <c r="D853" t="inlineStr">
        <is>
          <t>주식</t>
        </is>
      </c>
      <c r="E853" t="inlineStr">
        <is>
          <t>VIF III</t>
        </is>
      </c>
      <c r="F853" t="inlineStr">
        <is>
          <t>Kids Plaza</t>
        </is>
      </c>
      <c r="G853" t="inlineStr">
        <is>
          <t>주식</t>
        </is>
      </c>
      <c r="H853" t="inlineStr">
        <is>
          <t>Kids Plaza</t>
        </is>
      </c>
      <c r="I853" t="inlineStr">
        <is>
          <t>USD</t>
        </is>
      </c>
      <c r="J853" t="n">
        <v>286980657.9805481</v>
      </c>
    </row>
    <row r="854">
      <c r="A854" t="n">
        <v>200000920</v>
      </c>
      <c r="B854" t="inlineStr">
        <is>
          <t xml:space="preserve">한화 Asia Opportunity 일반 사모증권투자신탁 1호 </t>
        </is>
      </c>
      <c r="C854" t="inlineStr">
        <is>
          <t>수익증권_0132</t>
        </is>
      </c>
      <c r="D854" t="inlineStr">
        <is>
          <t>주식</t>
        </is>
      </c>
      <c r="E854" t="inlineStr">
        <is>
          <t>DAPE II</t>
        </is>
      </c>
      <c r="F854" t="inlineStr">
        <is>
          <t>Lypometal
 Holdings
 Sdn Bhd</t>
        </is>
      </c>
      <c r="G854" t="inlineStr">
        <is>
          <t>주식</t>
        </is>
      </c>
      <c r="H854" t="inlineStr">
        <is>
          <t>Lypometal
 Holdings
 Sdn Bhd</t>
        </is>
      </c>
      <c r="I854" t="inlineStr">
        <is>
          <t>USD</t>
        </is>
      </c>
      <c r="J854" t="n">
        <v>197079283.5562413</v>
      </c>
    </row>
    <row r="855">
      <c r="A855" t="n">
        <v>200000920</v>
      </c>
      <c r="B855" t="inlineStr">
        <is>
          <t xml:space="preserve">한화 Asia Opportunity 일반 사모증권투자신탁 1호 </t>
        </is>
      </c>
      <c r="C855" t="inlineStr">
        <is>
          <t>수익증권_0132</t>
        </is>
      </c>
      <c r="D855" t="inlineStr">
        <is>
          <t>주식</t>
        </is>
      </c>
      <c r="E855" t="inlineStr">
        <is>
          <t>Capsquare II</t>
        </is>
      </c>
      <c r="F855" t="inlineStr">
        <is>
          <t>Mandarin Omega Metal</t>
        </is>
      </c>
      <c r="G855" t="inlineStr">
        <is>
          <t>주식</t>
        </is>
      </c>
      <c r="H855" t="inlineStr">
        <is>
          <t>Mandarin Omega Metal</t>
        </is>
      </c>
      <c r="I855" t="inlineStr">
        <is>
          <t>USD</t>
        </is>
      </c>
      <c r="J855" t="n">
        <v>1899034523.288006</v>
      </c>
    </row>
    <row r="856">
      <c r="A856" t="n">
        <v>200000920</v>
      </c>
      <c r="B856" t="inlineStr">
        <is>
          <t xml:space="preserve">한화 Asia Opportunity 일반 사모증권투자신탁 1호 </t>
        </is>
      </c>
      <c r="C856" t="inlineStr">
        <is>
          <t>수익증권_0132</t>
        </is>
      </c>
      <c r="D856" t="inlineStr">
        <is>
          <t>주식</t>
        </is>
      </c>
      <c r="E856" t="inlineStr">
        <is>
          <t>DAPE II</t>
        </is>
      </c>
      <c r="F856" t="inlineStr">
        <is>
          <t>Meiban
 United Pte
Ltd</t>
        </is>
      </c>
      <c r="G856" t="inlineStr">
        <is>
          <t>주식</t>
        </is>
      </c>
      <c r="H856" t="inlineStr">
        <is>
          <t>Meiban
 United Pte
Ltd</t>
        </is>
      </c>
      <c r="I856" t="inlineStr">
        <is>
          <t>USD</t>
        </is>
      </c>
      <c r="J856" t="n">
        <v>1893634436.811621</v>
      </c>
    </row>
    <row r="857">
      <c r="A857" t="n">
        <v>200000920</v>
      </c>
      <c r="B857" t="inlineStr">
        <is>
          <t xml:space="preserve">한화 Asia Opportunity 일반 사모증권투자신탁 1호 </t>
        </is>
      </c>
      <c r="C857" t="inlineStr">
        <is>
          <t>수익증권_0132</t>
        </is>
      </c>
      <c r="D857" t="inlineStr">
        <is>
          <t>주식</t>
        </is>
      </c>
      <c r="E857" t="inlineStr">
        <is>
          <t xml:space="preserve">ADV Opportunities Fund II, L.P. </t>
        </is>
      </c>
      <c r="F857" t="inlineStr">
        <is>
          <t>Micro Plastics Pvt. Ltd.</t>
        </is>
      </c>
      <c r="G857" t="inlineStr">
        <is>
          <t>주식</t>
        </is>
      </c>
      <c r="H857" t="inlineStr">
        <is>
          <t>Micro Plastics Pvt. Ltd.</t>
        </is>
      </c>
      <c r="I857" t="inlineStr">
        <is>
          <t>USD</t>
        </is>
      </c>
      <c r="J857" t="n">
        <v>551759398.8316541</v>
      </c>
    </row>
    <row r="858">
      <c r="A858" t="n">
        <v>200000920</v>
      </c>
      <c r="B858" t="inlineStr">
        <is>
          <t xml:space="preserve">한화 Asia Opportunity 일반 사모증권투자신탁 1호 </t>
        </is>
      </c>
      <c r="C858" t="inlineStr">
        <is>
          <t>수익증권_0132</t>
        </is>
      </c>
      <c r="D858" t="inlineStr">
        <is>
          <t>주식</t>
        </is>
      </c>
      <c r="E858" t="inlineStr">
        <is>
          <t>BCP Asia, LP</t>
        </is>
      </c>
      <c r="F858" t="inlineStr">
        <is>
          <t>Mphasis II</t>
        </is>
      </c>
      <c r="G858" t="inlineStr">
        <is>
          <t>주식</t>
        </is>
      </c>
      <c r="H858" t="inlineStr">
        <is>
          <t>Mphasis II</t>
        </is>
      </c>
      <c r="I858" t="inlineStr">
        <is>
          <t>USD</t>
        </is>
      </c>
      <c r="J858" t="n">
        <v>756899511.6584413</v>
      </c>
    </row>
    <row r="859">
      <c r="A859" t="n">
        <v>200000920</v>
      </c>
      <c r="B859" t="inlineStr">
        <is>
          <t xml:space="preserve">한화 Asia Opportunity 일반 사모증권투자신탁 1호 </t>
        </is>
      </c>
      <c r="C859" t="inlineStr">
        <is>
          <t>수익증권_0132</t>
        </is>
      </c>
      <c r="D859" t="inlineStr">
        <is>
          <t>주식</t>
        </is>
      </c>
      <c r="E859" t="inlineStr">
        <is>
          <t xml:space="preserve">ADV Opportunities Fund II, L.P. </t>
        </is>
      </c>
      <c r="F859" t="inlineStr">
        <is>
          <t>Nanjing Suningjia Electronic Commerce Co., Ltd.</t>
        </is>
      </c>
      <c r="G859" t="inlineStr">
        <is>
          <t>주식</t>
        </is>
      </c>
      <c r="H859" t="inlineStr">
        <is>
          <t>Nanjing Suningjia Electronic Commerce Co., Ltd.</t>
        </is>
      </c>
      <c r="I859" t="inlineStr">
        <is>
          <t>USD</t>
        </is>
      </c>
      <c r="J859" t="n">
        <v>442419921.6319869</v>
      </c>
    </row>
    <row r="860">
      <c r="A860" t="n">
        <v>200000920</v>
      </c>
      <c r="B860" t="inlineStr">
        <is>
          <t xml:space="preserve">한화 Asia Opportunity 일반 사모증권투자신탁 1호 </t>
        </is>
      </c>
      <c r="C860" t="inlineStr">
        <is>
          <t>수익증권_0132</t>
        </is>
      </c>
      <c r="D860" t="inlineStr">
        <is>
          <t>주식</t>
        </is>
      </c>
      <c r="E860" t="inlineStr">
        <is>
          <t>CACDV II</t>
        </is>
      </c>
      <c r="F860" t="inlineStr">
        <is>
          <t xml:space="preserve">New Lifestyle Service Corporation </t>
        </is>
      </c>
      <c r="G860" t="inlineStr">
        <is>
          <t>주식</t>
        </is>
      </c>
      <c r="H860" t="inlineStr">
        <is>
          <t xml:space="preserve">New Lifestyle Service Corporation </t>
        </is>
      </c>
      <c r="I860" t="inlineStr">
        <is>
          <t>USD</t>
        </is>
      </c>
      <c r="J860" t="n">
        <v>248353477.744143</v>
      </c>
    </row>
    <row r="861">
      <c r="A861" t="n">
        <v>200000920</v>
      </c>
      <c r="B861" t="inlineStr">
        <is>
          <t xml:space="preserve">한화 Asia Opportunity 일반 사모증권투자신탁 1호 </t>
        </is>
      </c>
      <c r="C861" t="inlineStr">
        <is>
          <t>수익증권_0132</t>
        </is>
      </c>
      <c r="D861" t="inlineStr">
        <is>
          <t>주식</t>
        </is>
      </c>
      <c r="E861" t="inlineStr">
        <is>
          <t>DAPE II</t>
        </is>
      </c>
      <c r="F861" t="inlineStr">
        <is>
          <t>Newark
 Engineering
 Pte Ltd</t>
        </is>
      </c>
      <c r="G861" t="inlineStr">
        <is>
          <t>주식</t>
        </is>
      </c>
      <c r="H861" t="inlineStr">
        <is>
          <t>Newark
 Engineering
 Pte Ltd</t>
        </is>
      </c>
      <c r="I861" t="inlineStr">
        <is>
          <t>USD</t>
        </is>
      </c>
      <c r="J861" t="n">
        <v>615407951.4822253</v>
      </c>
    </row>
    <row r="862">
      <c r="A862" t="n">
        <v>200000920</v>
      </c>
      <c r="B862" t="inlineStr">
        <is>
          <t xml:space="preserve">한화 Asia Opportunity 일반 사모증권투자신탁 1호 </t>
        </is>
      </c>
      <c r="C862" t="inlineStr">
        <is>
          <t>수익증권_0132</t>
        </is>
      </c>
      <c r="D862" t="inlineStr">
        <is>
          <t>주식</t>
        </is>
      </c>
      <c r="E862" t="inlineStr">
        <is>
          <t>VIF III</t>
        </is>
      </c>
      <c r="F862" t="inlineStr">
        <is>
          <t xml:space="preserve">OMT </t>
        </is>
      </c>
      <c r="G862" t="inlineStr">
        <is>
          <t>주식</t>
        </is>
      </c>
      <c r="H862" t="inlineStr">
        <is>
          <t xml:space="preserve">OMT </t>
        </is>
      </c>
      <c r="I862" t="inlineStr">
        <is>
          <t>USD</t>
        </is>
      </c>
      <c r="J862" t="n">
        <v>21071531.02178349</v>
      </c>
    </row>
    <row r="863">
      <c r="A863" t="n">
        <v>200000920</v>
      </c>
      <c r="B863" t="inlineStr">
        <is>
          <t xml:space="preserve">한화 Asia Opportunity 일반 사모증권투자신탁 1호 </t>
        </is>
      </c>
      <c r="C863" t="inlineStr">
        <is>
          <t>수익증권_0132</t>
        </is>
      </c>
      <c r="D863" t="inlineStr">
        <is>
          <t>주식</t>
        </is>
      </c>
      <c r="E863" t="inlineStr">
        <is>
          <t>PA-HAM</t>
        </is>
      </c>
      <c r="F863" t="inlineStr">
        <is>
          <t>Orchid Asia VII, L.P</t>
        </is>
      </c>
      <c r="G863" t="inlineStr">
        <is>
          <t>주식</t>
        </is>
      </c>
      <c r="H863" t="inlineStr">
        <is>
          <t>Orchid Asia VII, L.P</t>
        </is>
      </c>
      <c r="I863" t="inlineStr">
        <is>
          <t>USD</t>
        </is>
      </c>
      <c r="J863" t="n">
        <v>2480389176.610612</v>
      </c>
    </row>
    <row r="864">
      <c r="A864" t="n">
        <v>200000920</v>
      </c>
      <c r="B864" t="inlineStr">
        <is>
          <t xml:space="preserve">한화 Asia Opportunity 일반 사모증권투자신탁 1호 </t>
        </is>
      </c>
      <c r="C864" t="inlineStr">
        <is>
          <t>수익증권_0132</t>
        </is>
      </c>
      <c r="D864" t="inlineStr">
        <is>
          <t>주식</t>
        </is>
      </c>
      <c r="E864" t="inlineStr">
        <is>
          <t>VIF III</t>
        </is>
      </c>
      <c r="F864" t="inlineStr">
        <is>
          <t>Otoke &amp; Chewy</t>
        </is>
      </c>
      <c r="G864" t="inlineStr">
        <is>
          <t>주식</t>
        </is>
      </c>
      <c r="H864" t="inlineStr">
        <is>
          <t>Otoke &amp; Chewy</t>
        </is>
      </c>
      <c r="I864" t="inlineStr">
        <is>
          <t>USD</t>
        </is>
      </c>
      <c r="J864" t="n">
        <v>23518547.527539</v>
      </c>
    </row>
    <row r="865">
      <c r="A865" t="n">
        <v>200000920</v>
      </c>
      <c r="B865" t="inlineStr">
        <is>
          <t xml:space="preserve">한화 Asia Opportunity 일반 사모증권투자신탁 1호 </t>
        </is>
      </c>
      <c r="C865" t="inlineStr">
        <is>
          <t>수익증권_0132</t>
        </is>
      </c>
      <c r="D865" t="inlineStr">
        <is>
          <t>주식</t>
        </is>
      </c>
      <c r="E865" t="inlineStr">
        <is>
          <t>BCP Asia, LP</t>
        </is>
      </c>
      <c r="F865" t="inlineStr">
        <is>
          <t>PGP Glass</t>
        </is>
      </c>
      <c r="G865" t="inlineStr">
        <is>
          <t>주식</t>
        </is>
      </c>
      <c r="H865" t="inlineStr">
        <is>
          <t>PGP Glass</t>
        </is>
      </c>
      <c r="I865" t="inlineStr">
        <is>
          <t>USD</t>
        </is>
      </c>
      <c r="J865" t="n">
        <v>695901760.794325</v>
      </c>
    </row>
    <row r="866">
      <c r="A866" t="n">
        <v>200000920</v>
      </c>
      <c r="B866" t="inlineStr">
        <is>
          <t xml:space="preserve">한화 Asia Opportunity 일반 사모증권투자신탁 1호 </t>
        </is>
      </c>
      <c r="C866" t="inlineStr">
        <is>
          <t>수익증권_0132</t>
        </is>
      </c>
      <c r="D866" t="inlineStr">
        <is>
          <t>주식</t>
        </is>
      </c>
      <c r="E866" t="inlineStr">
        <is>
          <t>Archipelago Asia Focus Fund, LP</t>
        </is>
      </c>
      <c r="F866" t="inlineStr">
        <is>
          <t>PT Radana Bhaskara Finance</t>
        </is>
      </c>
      <c r="G866" t="inlineStr">
        <is>
          <t>주식</t>
        </is>
      </c>
      <c r="H866" t="inlineStr">
        <is>
          <t>PT Radana Bhaskara Finance</t>
        </is>
      </c>
      <c r="I866" t="inlineStr">
        <is>
          <t>IDR</t>
        </is>
      </c>
      <c r="J866" t="n">
        <v>3197935319.093058</v>
      </c>
    </row>
    <row r="867">
      <c r="A867" t="n">
        <v>200000920</v>
      </c>
      <c r="B867" t="inlineStr">
        <is>
          <t xml:space="preserve">한화 Asia Opportunity 일반 사모증권투자신탁 1호 </t>
        </is>
      </c>
      <c r="C867" t="inlineStr">
        <is>
          <t>수익증권_0132</t>
        </is>
      </c>
      <c r="D867" t="inlineStr">
        <is>
          <t>주식</t>
        </is>
      </c>
      <c r="E867" t="inlineStr">
        <is>
          <t>Archipelago Asia Focus Fund, LP</t>
        </is>
      </c>
      <c r="F867" t="inlineStr">
        <is>
          <t>PT Timuraya</t>
        </is>
      </c>
      <c r="G867" t="inlineStr">
        <is>
          <t>주식</t>
        </is>
      </c>
      <c r="H867" t="inlineStr">
        <is>
          <t>PT Timuraya</t>
        </is>
      </c>
      <c r="I867" t="inlineStr">
        <is>
          <t>IDR</t>
        </is>
      </c>
      <c r="J867" t="n">
        <v>6297881311.017035</v>
      </c>
    </row>
    <row r="868">
      <c r="A868" t="n">
        <v>200000920</v>
      </c>
      <c r="B868" t="inlineStr">
        <is>
          <t xml:space="preserve">한화 Asia Opportunity 일반 사모증권투자신탁 1호 </t>
        </is>
      </c>
      <c r="C868" t="inlineStr">
        <is>
          <t>수익증권_0132</t>
        </is>
      </c>
      <c r="D868" t="inlineStr">
        <is>
          <t>주식</t>
        </is>
      </c>
      <c r="E868" t="inlineStr">
        <is>
          <t>DAPE II</t>
        </is>
      </c>
      <c r="F868" t="inlineStr">
        <is>
          <t>Penguin
 International
 Limited</t>
        </is>
      </c>
      <c r="G868" t="inlineStr">
        <is>
          <t>주식</t>
        </is>
      </c>
      <c r="H868" t="inlineStr">
        <is>
          <t>Penguin
 International
 Limited</t>
        </is>
      </c>
      <c r="I868" t="inlineStr">
        <is>
          <t>USD</t>
        </is>
      </c>
      <c r="J868" t="n">
        <v>717666070.3085769</v>
      </c>
    </row>
    <row r="869">
      <c r="A869" t="n">
        <v>200000920</v>
      </c>
      <c r="B869" t="inlineStr">
        <is>
          <t xml:space="preserve">한화 Asia Opportunity 일반 사모증권투자신탁 1호 </t>
        </is>
      </c>
      <c r="C869" t="inlineStr">
        <is>
          <t>수익증권_0132</t>
        </is>
      </c>
      <c r="D869" t="inlineStr">
        <is>
          <t>주식</t>
        </is>
      </c>
      <c r="E869" t="inlineStr">
        <is>
          <t>PA-HAM</t>
        </is>
      </c>
      <c r="F869" t="inlineStr">
        <is>
          <t>Portfolio Advisors Asia Fund V, L.P (Secondary Sector)</t>
        </is>
      </c>
      <c r="G869" t="inlineStr">
        <is>
          <t>주식</t>
        </is>
      </c>
      <c r="H869" t="inlineStr">
        <is>
          <t>Portfolio Advisors Asia Fund V, L.P (Secondary Sector)</t>
        </is>
      </c>
      <c r="I869" t="inlineStr">
        <is>
          <t>USD</t>
        </is>
      </c>
      <c r="J869" t="n">
        <v>991801537.7766607</v>
      </c>
    </row>
    <row r="870">
      <c r="A870" t="n">
        <v>200000920</v>
      </c>
      <c r="B870" t="inlineStr">
        <is>
          <t xml:space="preserve">한화 Asia Opportunity 일반 사모증권투자신탁 1호 </t>
        </is>
      </c>
      <c r="C870" t="inlineStr">
        <is>
          <t>수익증권_0132</t>
        </is>
      </c>
      <c r="D870" t="inlineStr">
        <is>
          <t>주식</t>
        </is>
      </c>
      <c r="E870" t="inlineStr">
        <is>
          <t>PA-HAM</t>
        </is>
      </c>
      <c r="F870" t="inlineStr">
        <is>
          <t>Portfolio Advisors Asia Fund V, L.P.</t>
        </is>
      </c>
      <c r="G870" t="inlineStr">
        <is>
          <t>주식</t>
        </is>
      </c>
      <c r="H870" t="inlineStr">
        <is>
          <t>Portfolio Advisors Asia Fund V, L.P.</t>
        </is>
      </c>
      <c r="I870" t="inlineStr">
        <is>
          <t>USD</t>
        </is>
      </c>
      <c r="J870" t="n">
        <v>2517533885.313975</v>
      </c>
    </row>
    <row r="871">
      <c r="A871" t="n">
        <v>200000920</v>
      </c>
      <c r="B871" t="inlineStr">
        <is>
          <t xml:space="preserve">한화 Asia Opportunity 일반 사모증권투자신탁 1호 </t>
        </is>
      </c>
      <c r="C871" t="inlineStr">
        <is>
          <t>수익증권_0132</t>
        </is>
      </c>
      <c r="D871" t="inlineStr">
        <is>
          <t>주식</t>
        </is>
      </c>
      <c r="E871" t="inlineStr">
        <is>
          <t>CACDV II</t>
        </is>
      </c>
      <c r="F871" t="inlineStr">
        <is>
          <t>Primetime Group Co., Ltd.</t>
        </is>
      </c>
      <c r="G871" t="inlineStr">
        <is>
          <t>주식</t>
        </is>
      </c>
      <c r="H871" t="inlineStr">
        <is>
          <t>Primetime Group Co., Ltd.</t>
        </is>
      </c>
      <c r="I871" t="inlineStr">
        <is>
          <t>USD</t>
        </is>
      </c>
      <c r="J871" t="n">
        <v>755847242.3694777</v>
      </c>
    </row>
    <row r="872">
      <c r="A872" t="n">
        <v>200000920</v>
      </c>
      <c r="B872" t="inlineStr">
        <is>
          <t xml:space="preserve">한화 Asia Opportunity 일반 사모증권투자신탁 1호 </t>
        </is>
      </c>
      <c r="C872" t="inlineStr">
        <is>
          <t>수익증권_0132</t>
        </is>
      </c>
      <c r="D872" t="inlineStr">
        <is>
          <t>주식</t>
        </is>
      </c>
      <c r="E872" t="inlineStr">
        <is>
          <t>PA-HAM</t>
        </is>
      </c>
      <c r="F872" t="inlineStr">
        <is>
          <t>Project Knight Co-Investment</t>
        </is>
      </c>
      <c r="G872" t="inlineStr">
        <is>
          <t>주식</t>
        </is>
      </c>
      <c r="H872" t="inlineStr">
        <is>
          <t>Project Knight Co-Investment</t>
        </is>
      </c>
      <c r="I872" t="inlineStr">
        <is>
          <t>USD</t>
        </is>
      </c>
      <c r="J872" t="n">
        <v>5189509.181120348</v>
      </c>
    </row>
    <row r="873">
      <c r="A873" t="n">
        <v>200000920</v>
      </c>
      <c r="B873" t="inlineStr">
        <is>
          <t xml:space="preserve">한화 Asia Opportunity 일반 사모증권투자신탁 1호 </t>
        </is>
      </c>
      <c r="C873" t="inlineStr">
        <is>
          <t>수익증권_0132</t>
        </is>
      </c>
      <c r="D873" t="inlineStr">
        <is>
          <t>주식</t>
        </is>
      </c>
      <c r="E873" t="inlineStr">
        <is>
          <t>PA-HAM</t>
        </is>
      </c>
      <c r="F873" t="inlineStr">
        <is>
          <t>Project Marron Co-investment</t>
        </is>
      </c>
      <c r="G873" t="inlineStr">
        <is>
          <t>주식</t>
        </is>
      </c>
      <c r="H873" t="inlineStr">
        <is>
          <t>Project Marron Co-investment</t>
        </is>
      </c>
      <c r="I873" t="inlineStr">
        <is>
          <t>USD</t>
        </is>
      </c>
      <c r="J873" t="n">
        <v>3506898827.235431</v>
      </c>
    </row>
    <row r="874">
      <c r="A874" t="n">
        <v>200000920</v>
      </c>
      <c r="B874" t="inlineStr">
        <is>
          <t xml:space="preserve">한화 Asia Opportunity 일반 사모증권투자신탁 1호 </t>
        </is>
      </c>
      <c r="C874" t="inlineStr">
        <is>
          <t>수익증권_0132</t>
        </is>
      </c>
      <c r="D874" t="inlineStr">
        <is>
          <t>주식</t>
        </is>
      </c>
      <c r="E874" t="inlineStr">
        <is>
          <t>PA-HAM</t>
        </is>
      </c>
      <c r="F874" t="inlineStr">
        <is>
          <t>Project Panorama Co-Investment</t>
        </is>
      </c>
      <c r="G874" t="inlineStr">
        <is>
          <t>주식</t>
        </is>
      </c>
      <c r="H874" t="inlineStr">
        <is>
          <t>Project Panorama Co-Investment</t>
        </is>
      </c>
      <c r="I874" t="inlineStr">
        <is>
          <t>USD</t>
        </is>
      </c>
      <c r="J874" t="n">
        <v>7659747658.746075</v>
      </c>
    </row>
    <row r="875">
      <c r="A875" t="n">
        <v>200000920</v>
      </c>
      <c r="B875" t="inlineStr">
        <is>
          <t xml:space="preserve">한화 Asia Opportunity 일반 사모증권투자신탁 1호 </t>
        </is>
      </c>
      <c r="C875" t="inlineStr">
        <is>
          <t>수익증권_0132</t>
        </is>
      </c>
      <c r="D875" t="inlineStr">
        <is>
          <t>주식</t>
        </is>
      </c>
      <c r="E875" t="inlineStr">
        <is>
          <t xml:space="preserve">ADV Opportunities Fund II, L.P. </t>
        </is>
      </c>
      <c r="F875" t="inlineStr">
        <is>
          <t>Q Collection Pte Ltd</t>
        </is>
      </c>
      <c r="G875" t="inlineStr">
        <is>
          <t>주식</t>
        </is>
      </c>
      <c r="H875" t="inlineStr">
        <is>
          <t>Q Collection Pte Ltd</t>
        </is>
      </c>
      <c r="I875" t="inlineStr">
        <is>
          <t>USD</t>
        </is>
      </c>
      <c r="J875" t="n">
        <v>332068041.865656</v>
      </c>
    </row>
    <row r="876">
      <c r="A876" t="n">
        <v>200000920</v>
      </c>
      <c r="B876" t="inlineStr">
        <is>
          <t xml:space="preserve">한화 Asia Opportunity 일반 사모증권투자신탁 1호 </t>
        </is>
      </c>
      <c r="C876" t="inlineStr">
        <is>
          <t>수익증권_0132</t>
        </is>
      </c>
      <c r="D876" t="inlineStr">
        <is>
          <t>주식</t>
        </is>
      </c>
      <c r="E876" t="inlineStr">
        <is>
          <t>VIF III</t>
        </is>
      </c>
      <c r="F876" t="inlineStr">
        <is>
          <t>QSR (International Brands)</t>
        </is>
      </c>
      <c r="G876" t="inlineStr">
        <is>
          <t>주식</t>
        </is>
      </c>
      <c r="H876" t="inlineStr">
        <is>
          <t>QSR (International Brands)</t>
        </is>
      </c>
      <c r="I876" t="inlineStr">
        <is>
          <t>USD</t>
        </is>
      </c>
      <c r="J876" t="n">
        <v>474041475.3094132</v>
      </c>
    </row>
    <row r="877">
      <c r="A877" t="n">
        <v>200000920</v>
      </c>
      <c r="B877" t="inlineStr">
        <is>
          <t xml:space="preserve">한화 Asia Opportunity 일반 사모증권투자신탁 1호 </t>
        </is>
      </c>
      <c r="C877" t="inlineStr">
        <is>
          <t>수익증권_0132</t>
        </is>
      </c>
      <c r="D877" t="inlineStr">
        <is>
          <t>주식</t>
        </is>
      </c>
      <c r="E877" t="inlineStr">
        <is>
          <t>DAPE II</t>
        </is>
      </c>
      <c r="F877" t="inlineStr">
        <is>
          <t>RAM
 Spreaders
 Lifting
 Technologies
 Pte Ltd</t>
        </is>
      </c>
      <c r="G877" t="inlineStr">
        <is>
          <t>주식</t>
        </is>
      </c>
      <c r="H877" t="inlineStr">
        <is>
          <t>RAM
 Spreaders
 Lifting
 Technologies
 Pte Ltd</t>
        </is>
      </c>
      <c r="I877" t="inlineStr">
        <is>
          <t>USD</t>
        </is>
      </c>
      <c r="J877" t="n">
        <v>662818533.8471701</v>
      </c>
    </row>
    <row r="878">
      <c r="A878" t="n">
        <v>200000920</v>
      </c>
      <c r="B878" t="inlineStr">
        <is>
          <t xml:space="preserve">한화 Asia Opportunity 일반 사모증권투자신탁 1호 </t>
        </is>
      </c>
      <c r="C878" t="inlineStr">
        <is>
          <t>수익증권_0132</t>
        </is>
      </c>
      <c r="D878" t="inlineStr">
        <is>
          <t>주식</t>
        </is>
      </c>
      <c r="E878" t="inlineStr">
        <is>
          <t>Capsquare II</t>
        </is>
      </c>
      <c r="F878" t="inlineStr">
        <is>
          <t>Second Clarion New Holdings</t>
        </is>
      </c>
      <c r="G878" t="inlineStr">
        <is>
          <t>주식</t>
        </is>
      </c>
      <c r="H878" t="inlineStr">
        <is>
          <t>Second Clarion New Holdings</t>
        </is>
      </c>
      <c r="I878" t="inlineStr">
        <is>
          <t>USD</t>
        </is>
      </c>
      <c r="J878" t="n">
        <v>796923770.5597948</v>
      </c>
    </row>
    <row r="879">
      <c r="A879" t="n">
        <v>200000920</v>
      </c>
      <c r="B879" t="inlineStr">
        <is>
          <t xml:space="preserve">한화 Asia Opportunity 일반 사모증권투자신탁 1호 </t>
        </is>
      </c>
      <c r="C879" t="inlineStr">
        <is>
          <t>수익증권_0132</t>
        </is>
      </c>
      <c r="D879" t="inlineStr">
        <is>
          <t>주식</t>
        </is>
      </c>
      <c r="E879" t="inlineStr">
        <is>
          <t>VIF III</t>
        </is>
      </c>
      <c r="F879" t="inlineStr">
        <is>
          <t xml:space="preserve">Seedcom </t>
        </is>
      </c>
      <c r="G879" t="inlineStr">
        <is>
          <t>주식</t>
        </is>
      </c>
      <c r="H879" t="inlineStr">
        <is>
          <t xml:space="preserve">Seedcom </t>
        </is>
      </c>
      <c r="I879" t="inlineStr">
        <is>
          <t>USD</t>
        </is>
      </c>
      <c r="J879" t="n">
        <v>76673183.84700575</v>
      </c>
    </row>
    <row r="880">
      <c r="A880" t="n">
        <v>200000920</v>
      </c>
      <c r="B880" t="inlineStr">
        <is>
          <t xml:space="preserve">한화 Asia Opportunity 일반 사모증권투자신탁 1호 </t>
        </is>
      </c>
      <c r="C880" t="inlineStr">
        <is>
          <t>수익증권_0132</t>
        </is>
      </c>
      <c r="D880" t="inlineStr">
        <is>
          <t>주식</t>
        </is>
      </c>
      <c r="E880" t="inlineStr">
        <is>
          <t>CACDV II</t>
        </is>
      </c>
      <c r="F880" t="inlineStr">
        <is>
          <t>Shanghai Xinguo Technology Co., Limited</t>
        </is>
      </c>
      <c r="G880" t="inlineStr">
        <is>
          <t>주식</t>
        </is>
      </c>
      <c r="H880" t="inlineStr">
        <is>
          <t>Shanghai Xinguo Technology Co., Limited</t>
        </is>
      </c>
      <c r="I880" t="inlineStr">
        <is>
          <t>USD</t>
        </is>
      </c>
      <c r="J880" t="n">
        <v>634611088.9383318</v>
      </c>
    </row>
    <row r="881">
      <c r="A881" t="n">
        <v>200000920</v>
      </c>
      <c r="B881" t="inlineStr">
        <is>
          <t xml:space="preserve">한화 Asia Opportunity 일반 사모증권투자신탁 1호 </t>
        </is>
      </c>
      <c r="C881" t="inlineStr">
        <is>
          <t>수익증권_0132</t>
        </is>
      </c>
      <c r="D881" t="inlineStr">
        <is>
          <t>주식</t>
        </is>
      </c>
      <c r="E881" t="inlineStr">
        <is>
          <t>CACDV II</t>
        </is>
      </c>
      <c r="F881" t="inlineStr">
        <is>
          <t>Shenzhen MegaCombine Technology Co., Ltd</t>
        </is>
      </c>
      <c r="G881" t="inlineStr">
        <is>
          <t>주식</t>
        </is>
      </c>
      <c r="H881" t="inlineStr">
        <is>
          <t>Shenzhen MegaCombine Technology Co., Ltd</t>
        </is>
      </c>
      <c r="I881" t="inlineStr">
        <is>
          <t>USD</t>
        </is>
      </c>
      <c r="J881" t="n">
        <v>0</v>
      </c>
    </row>
    <row r="882">
      <c r="A882" t="n">
        <v>200000920</v>
      </c>
      <c r="B882" t="inlineStr">
        <is>
          <t xml:space="preserve">한화 Asia Opportunity 일반 사모증권투자신탁 1호 </t>
        </is>
      </c>
      <c r="C882" t="inlineStr">
        <is>
          <t>수익증권_0132</t>
        </is>
      </c>
      <c r="D882" t="inlineStr">
        <is>
          <t>주식</t>
        </is>
      </c>
      <c r="E882" t="inlineStr">
        <is>
          <t>BCP Asia, LP</t>
        </is>
      </c>
      <c r="F882" t="inlineStr">
        <is>
          <t>Shya Hsin</t>
        </is>
      </c>
      <c r="G882" t="inlineStr">
        <is>
          <t>주식</t>
        </is>
      </c>
      <c r="H882" t="inlineStr">
        <is>
          <t>Shya Hsin</t>
        </is>
      </c>
      <c r="I882" t="inlineStr">
        <is>
          <t>USD</t>
        </is>
      </c>
      <c r="J882" t="n">
        <v>353178848.214775</v>
      </c>
    </row>
    <row r="883">
      <c r="A883" t="n">
        <v>200000920</v>
      </c>
      <c r="B883" t="inlineStr">
        <is>
          <t xml:space="preserve">한화 Asia Opportunity 일반 사모증권투자신탁 1호 </t>
        </is>
      </c>
      <c r="C883" t="inlineStr">
        <is>
          <t>수익증권_0132</t>
        </is>
      </c>
      <c r="D883" t="inlineStr">
        <is>
          <t>주식</t>
        </is>
      </c>
      <c r="E883" t="inlineStr">
        <is>
          <t>BCP Asia, LP</t>
        </is>
      </c>
      <c r="F883" t="inlineStr">
        <is>
          <t>Simplilearn</t>
        </is>
      </c>
      <c r="G883" t="inlineStr">
        <is>
          <t>주식</t>
        </is>
      </c>
      <c r="H883" t="inlineStr">
        <is>
          <t>Simplilearn</t>
        </is>
      </c>
      <c r="I883" t="inlineStr">
        <is>
          <t>USD</t>
        </is>
      </c>
      <c r="J883" t="n">
        <v>313019228.906286</v>
      </c>
    </row>
    <row r="884">
      <c r="A884" t="n">
        <v>200000920</v>
      </c>
      <c r="B884" t="inlineStr">
        <is>
          <t xml:space="preserve">한화 Asia Opportunity 일반 사모증권투자신탁 1호 </t>
        </is>
      </c>
      <c r="C884" t="inlineStr">
        <is>
          <t>수익증권_0132</t>
        </is>
      </c>
      <c r="D884" t="inlineStr">
        <is>
          <t>주식</t>
        </is>
      </c>
      <c r="E884" t="inlineStr">
        <is>
          <t>Ascendent Capital Partners III, L.P.</t>
        </is>
      </c>
      <c r="F884" t="inlineStr">
        <is>
          <t>Taikang Insurance Group Co., Ltd.</t>
        </is>
      </c>
      <c r="G884" t="inlineStr">
        <is>
          <t>주식</t>
        </is>
      </c>
      <c r="H884" t="inlineStr">
        <is>
          <t>Taikang Insurance Group Co., Ltd.</t>
        </is>
      </c>
      <c r="I884" t="inlineStr">
        <is>
          <t>USD</t>
        </is>
      </c>
      <c r="J884" t="n">
        <v>1640354373.045479</v>
      </c>
    </row>
    <row r="885">
      <c r="A885" t="n">
        <v>200000920</v>
      </c>
      <c r="B885" t="inlineStr">
        <is>
          <t xml:space="preserve">한화 Asia Opportunity 일반 사모증권투자신탁 1호 </t>
        </is>
      </c>
      <c r="C885" t="inlineStr">
        <is>
          <t>수익증권_0132</t>
        </is>
      </c>
      <c r="D885" t="inlineStr">
        <is>
          <t>주식</t>
        </is>
      </c>
      <c r="E885" t="inlineStr">
        <is>
          <t xml:space="preserve">ADV Opportunities Fund II, L.P. </t>
        </is>
      </c>
      <c r="F885" t="inlineStr">
        <is>
          <t>Talent Port, Ltd.</t>
        </is>
      </c>
      <c r="G885" t="inlineStr">
        <is>
          <t>주식</t>
        </is>
      </c>
      <c r="H885" t="inlineStr">
        <is>
          <t>Talent Port, Ltd.</t>
        </is>
      </c>
      <c r="I885" t="inlineStr">
        <is>
          <t>USD</t>
        </is>
      </c>
      <c r="J885" t="n">
        <v>329030834.1656653</v>
      </c>
    </row>
    <row r="886">
      <c r="A886" t="n">
        <v>200000920</v>
      </c>
      <c r="B886" t="inlineStr">
        <is>
          <t xml:space="preserve">한화 Asia Opportunity 일반 사모증권투자신탁 1호 </t>
        </is>
      </c>
      <c r="C886" t="inlineStr">
        <is>
          <t>수익증권_0132</t>
        </is>
      </c>
      <c r="D886" t="inlineStr">
        <is>
          <t>주식</t>
        </is>
      </c>
      <c r="E886" t="inlineStr">
        <is>
          <t>BCP Asia, LP</t>
        </is>
      </c>
      <c r="F886" t="inlineStr">
        <is>
          <t>TaskUs</t>
        </is>
      </c>
      <c r="G886" t="inlineStr">
        <is>
          <t>주식</t>
        </is>
      </c>
      <c r="H886" t="inlineStr">
        <is>
          <t>TaskUs</t>
        </is>
      </c>
      <c r="I886" t="inlineStr">
        <is>
          <t>USD</t>
        </is>
      </c>
      <c r="J886" t="n">
        <v>1139577286.009004</v>
      </c>
    </row>
    <row r="887">
      <c r="A887" t="n">
        <v>200000920</v>
      </c>
      <c r="B887" t="inlineStr">
        <is>
          <t xml:space="preserve">한화 Asia Opportunity 일반 사모증권투자신탁 1호 </t>
        </is>
      </c>
      <c r="C887" t="inlineStr">
        <is>
          <t>수익증권_0132</t>
        </is>
      </c>
      <c r="D887" t="inlineStr">
        <is>
          <t>주식</t>
        </is>
      </c>
      <c r="E887" t="inlineStr">
        <is>
          <t>VIF III</t>
        </is>
      </c>
      <c r="F887" t="inlineStr">
        <is>
          <t>Teko Vietnam Technology Joint Stock Co.</t>
        </is>
      </c>
      <c r="G887" t="inlineStr">
        <is>
          <t>주식</t>
        </is>
      </c>
      <c r="H887" t="inlineStr">
        <is>
          <t>Teko Vietnam Technology Joint Stock Co.</t>
        </is>
      </c>
      <c r="I887" t="inlineStr">
        <is>
          <t>USD</t>
        </is>
      </c>
      <c r="J887" t="n">
        <v>348020125.2630048</v>
      </c>
    </row>
    <row r="888">
      <c r="A888" t="n">
        <v>200000920</v>
      </c>
      <c r="B888" t="inlineStr">
        <is>
          <t xml:space="preserve">한화 Asia Opportunity 일반 사모증권투자신탁 1호 </t>
        </is>
      </c>
      <c r="C888" t="inlineStr">
        <is>
          <t>수익증권_0132</t>
        </is>
      </c>
      <c r="D888" t="inlineStr">
        <is>
          <t>주식</t>
        </is>
      </c>
      <c r="E888" t="inlineStr">
        <is>
          <t>Archipelago Asia Focus Fund, LP</t>
        </is>
      </c>
      <c r="F888" t="inlineStr">
        <is>
          <t>Three Bears Group</t>
        </is>
      </c>
      <c r="G888" t="inlineStr">
        <is>
          <t>주식</t>
        </is>
      </c>
      <c r="H888" t="inlineStr">
        <is>
          <t>Three Bears Group</t>
        </is>
      </c>
      <c r="I888" t="inlineStr">
        <is>
          <t>PHP</t>
        </is>
      </c>
      <c r="J888" t="n">
        <v>4751271.572470366</v>
      </c>
    </row>
    <row r="889">
      <c r="A889" t="n">
        <v>200000920</v>
      </c>
      <c r="B889" t="inlineStr">
        <is>
          <t xml:space="preserve">한화 Asia Opportunity 일반 사모증권투자신탁 1호 </t>
        </is>
      </c>
      <c r="C889" t="inlineStr">
        <is>
          <t>수익증권_0132</t>
        </is>
      </c>
      <c r="D889" t="inlineStr">
        <is>
          <t>주식</t>
        </is>
      </c>
      <c r="E889" t="inlineStr">
        <is>
          <t>VIF III</t>
        </is>
      </c>
      <c r="F889" t="inlineStr">
        <is>
          <t>Timezone Australia Pty Ltd</t>
        </is>
      </c>
      <c r="G889" t="inlineStr">
        <is>
          <t>주식</t>
        </is>
      </c>
      <c r="H889" t="inlineStr">
        <is>
          <t>Timezone Australia Pty Ltd</t>
        </is>
      </c>
      <c r="I889" t="inlineStr">
        <is>
          <t>USD</t>
        </is>
      </c>
      <c r="J889" t="n">
        <v>247556503.1655984</v>
      </c>
    </row>
    <row r="890">
      <c r="A890" t="n">
        <v>200000920</v>
      </c>
      <c r="B890" t="inlineStr">
        <is>
          <t xml:space="preserve">한화 Asia Opportunity 일반 사모증권투자신탁 1호 </t>
        </is>
      </c>
      <c r="C890" t="inlineStr">
        <is>
          <t>수익증권_0132</t>
        </is>
      </c>
      <c r="D890" t="inlineStr">
        <is>
          <t>주식</t>
        </is>
      </c>
      <c r="E890" t="inlineStr">
        <is>
          <t>VIF III</t>
        </is>
      </c>
      <c r="F890" t="inlineStr">
        <is>
          <t>Toco Toco</t>
        </is>
      </c>
      <c r="G890" t="inlineStr">
        <is>
          <t>주식</t>
        </is>
      </c>
      <c r="H890" t="inlineStr">
        <is>
          <t>Toco Toco</t>
        </is>
      </c>
      <c r="I890" t="inlineStr">
        <is>
          <t>USD</t>
        </is>
      </c>
      <c r="J890" t="n">
        <v>172922499.7400555</v>
      </c>
    </row>
    <row r="891">
      <c r="A891" t="n">
        <v>200000920</v>
      </c>
      <c r="B891" t="inlineStr">
        <is>
          <t xml:space="preserve">한화 Asia Opportunity 일반 사모증권투자신탁 1호 </t>
        </is>
      </c>
      <c r="C891" t="inlineStr">
        <is>
          <t>수익증권_0132</t>
        </is>
      </c>
      <c r="D891" t="inlineStr">
        <is>
          <t>주식</t>
        </is>
      </c>
      <c r="E891" t="inlineStr">
        <is>
          <t xml:space="preserve">ADV Opportunities Fund II, L.P. </t>
        </is>
      </c>
      <c r="F891" t="inlineStr">
        <is>
          <t>Universal Education</t>
        </is>
      </c>
      <c r="G891" t="inlineStr">
        <is>
          <t>주식</t>
        </is>
      </c>
      <c r="H891" t="inlineStr">
        <is>
          <t>Universal Education</t>
        </is>
      </c>
      <c r="I891" t="inlineStr">
        <is>
          <t>USD</t>
        </is>
      </c>
      <c r="J891" t="n">
        <v>410023039.4987521</v>
      </c>
    </row>
    <row r="892">
      <c r="A892" t="n">
        <v>200000920</v>
      </c>
      <c r="B892" t="inlineStr">
        <is>
          <t xml:space="preserve">한화 Asia Opportunity 일반 사모증권투자신탁 1호 </t>
        </is>
      </c>
      <c r="C892" t="inlineStr">
        <is>
          <t>수익증권_0132</t>
        </is>
      </c>
      <c r="D892" t="inlineStr">
        <is>
          <t>주식</t>
        </is>
      </c>
      <c r="E892" t="inlineStr">
        <is>
          <t>VIF III</t>
        </is>
      </c>
      <c r="F892" t="inlineStr">
        <is>
          <t>VTCA &amp; SYLVAN</t>
        </is>
      </c>
      <c r="G892" t="inlineStr">
        <is>
          <t>주식</t>
        </is>
      </c>
      <c r="H892" t="inlineStr">
        <is>
          <t>VTCA &amp; SYLVAN</t>
        </is>
      </c>
      <c r="I892" t="inlineStr">
        <is>
          <t>USD</t>
        </is>
      </c>
      <c r="J892" t="n">
        <v>157288783.1755065</v>
      </c>
    </row>
    <row r="893">
      <c r="A893" t="n">
        <v>200000920</v>
      </c>
      <c r="B893" t="inlineStr">
        <is>
          <t xml:space="preserve">한화 Asia Opportunity 일반 사모증권투자신탁 1호 </t>
        </is>
      </c>
      <c r="C893" t="inlineStr">
        <is>
          <t>수익증권_0132</t>
        </is>
      </c>
      <c r="D893" t="inlineStr">
        <is>
          <t>주식</t>
        </is>
      </c>
      <c r="E893" t="inlineStr">
        <is>
          <t>VIF III</t>
        </is>
      </c>
      <c r="F893" t="inlineStr">
        <is>
          <t>VUI Vietnam Trading Co., Ltd.</t>
        </is>
      </c>
      <c r="G893" t="inlineStr">
        <is>
          <t>주식</t>
        </is>
      </c>
      <c r="H893" t="inlineStr">
        <is>
          <t>VUI Vietnam Trading Co., Ltd.</t>
        </is>
      </c>
      <c r="I893" t="inlineStr">
        <is>
          <t>USD</t>
        </is>
      </c>
      <c r="J893" t="n">
        <v>185293527.6302639</v>
      </c>
    </row>
    <row r="894">
      <c r="A894" t="n">
        <v>200000920</v>
      </c>
      <c r="B894" t="inlineStr">
        <is>
          <t xml:space="preserve">한화 Asia Opportunity 일반 사모증권투자신탁 1호 </t>
        </is>
      </c>
      <c r="C894" t="inlineStr">
        <is>
          <t>수익증권_0132</t>
        </is>
      </c>
      <c r="D894" t="inlineStr">
        <is>
          <t>주식</t>
        </is>
      </c>
      <c r="E894" t="inlineStr">
        <is>
          <t>VIF III</t>
        </is>
      </c>
      <c r="F894" t="inlineStr">
        <is>
          <t>Vietwash Joint stock Co.</t>
        </is>
      </c>
      <c r="G894" t="inlineStr">
        <is>
          <t>주식</t>
        </is>
      </c>
      <c r="H894" t="inlineStr">
        <is>
          <t>Vietwash Joint stock Co.</t>
        </is>
      </c>
      <c r="I894" t="inlineStr">
        <is>
          <t>USD</t>
        </is>
      </c>
      <c r="J894" t="n">
        <v>8564557.770144258</v>
      </c>
    </row>
    <row r="895">
      <c r="A895" t="n">
        <v>200000920</v>
      </c>
      <c r="B895" t="inlineStr">
        <is>
          <t xml:space="preserve">한화 Asia Opportunity 일반 사모증권투자신탁 1호 </t>
        </is>
      </c>
      <c r="C895" t="inlineStr">
        <is>
          <t>수익증권_0132</t>
        </is>
      </c>
      <c r="D895" t="inlineStr">
        <is>
          <t>주식</t>
        </is>
      </c>
      <c r="E895" t="inlineStr">
        <is>
          <t>Ascendent Capital Partners III, L.P.</t>
        </is>
      </c>
      <c r="F895" t="inlineStr">
        <is>
          <t>WM International</t>
        </is>
      </c>
      <c r="G895" t="inlineStr">
        <is>
          <t>주식</t>
        </is>
      </c>
      <c r="H895" t="inlineStr">
        <is>
          <t>WM International</t>
        </is>
      </c>
      <c r="I895" t="inlineStr">
        <is>
          <t>USD</t>
        </is>
      </c>
      <c r="J895" t="n">
        <v>1149584787.629078</v>
      </c>
    </row>
    <row r="896">
      <c r="A896" t="n">
        <v>200000920</v>
      </c>
      <c r="B896" t="inlineStr">
        <is>
          <t xml:space="preserve">한화 Asia Opportunity 일반 사모증권투자신탁 1호 </t>
        </is>
      </c>
      <c r="C896" t="inlineStr">
        <is>
          <t>수익증권_0132</t>
        </is>
      </c>
      <c r="D896" t="inlineStr">
        <is>
          <t>주식</t>
        </is>
      </c>
      <c r="E896" t="inlineStr">
        <is>
          <t>Ascendent Capital Partners III, L.P.</t>
        </is>
      </c>
      <c r="F896" t="inlineStr">
        <is>
          <t>Wisers Information, Ltd.</t>
        </is>
      </c>
      <c r="G896" t="inlineStr">
        <is>
          <t>주식</t>
        </is>
      </c>
      <c r="H896" t="inlineStr">
        <is>
          <t>Wisers Information, Ltd.</t>
        </is>
      </c>
      <c r="I896" t="inlineStr">
        <is>
          <t>USD</t>
        </is>
      </c>
      <c r="J896" t="n">
        <v>316995140.7747957</v>
      </c>
    </row>
    <row r="897">
      <c r="A897" t="n">
        <v>200000920</v>
      </c>
      <c r="B897" t="inlineStr">
        <is>
          <t xml:space="preserve">한화 Asia Opportunity 일반 사모증권투자신탁 1호 </t>
        </is>
      </c>
      <c r="C897" t="inlineStr">
        <is>
          <t>수익증권_0132</t>
        </is>
      </c>
      <c r="D897" t="inlineStr">
        <is>
          <t>주식</t>
        </is>
      </c>
      <c r="E897" t="inlineStr">
        <is>
          <t>CACDV II</t>
        </is>
      </c>
      <c r="F897" t="inlineStr">
        <is>
          <t>Xingyun International Company Limited</t>
        </is>
      </c>
      <c r="G897" t="inlineStr">
        <is>
          <t>주식</t>
        </is>
      </c>
      <c r="H897" t="inlineStr">
        <is>
          <t>Xingyun International Company Limited</t>
        </is>
      </c>
      <c r="I897" t="inlineStr">
        <is>
          <t>USD</t>
        </is>
      </c>
      <c r="J897" t="n">
        <v>823616992.0993327</v>
      </c>
    </row>
    <row r="898">
      <c r="A898" t="n">
        <v>200000920</v>
      </c>
      <c r="B898" t="inlineStr">
        <is>
          <t xml:space="preserve">한화 Asia Opportunity 일반 사모증권투자신탁 1호 </t>
        </is>
      </c>
      <c r="C898" t="inlineStr">
        <is>
          <t>수익증권_0132</t>
        </is>
      </c>
      <c r="D898" t="inlineStr">
        <is>
          <t>주식</t>
        </is>
      </c>
      <c r="E898" t="inlineStr">
        <is>
          <t xml:space="preserve">ADV Opportunities Fund II, L.P. </t>
        </is>
      </c>
      <c r="F898" t="inlineStr">
        <is>
          <t>Xiyu Supply Chain (Shanghai) Co., Ltd.</t>
        </is>
      </c>
      <c r="G898" t="inlineStr">
        <is>
          <t>주식</t>
        </is>
      </c>
      <c r="H898" t="inlineStr">
        <is>
          <t>Xiyu Supply Chain (Shanghai) Co., Ltd.</t>
        </is>
      </c>
      <c r="I898" t="inlineStr">
        <is>
          <t>USD</t>
        </is>
      </c>
      <c r="J898" t="n">
        <v>1066059902.696756</v>
      </c>
    </row>
    <row r="899">
      <c r="A899" t="n">
        <v>200000920</v>
      </c>
      <c r="B899" t="inlineStr">
        <is>
          <t xml:space="preserve">한화 Asia Opportunity 일반 사모증권투자신탁 1호 </t>
        </is>
      </c>
      <c r="C899" t="inlineStr">
        <is>
          <t>수익증권_0132</t>
        </is>
      </c>
      <c r="D899" t="inlineStr">
        <is>
          <t>주식</t>
        </is>
      </c>
      <c r="E899" t="inlineStr">
        <is>
          <t>DAPE II</t>
        </is>
      </c>
      <c r="F899" t="inlineStr">
        <is>
          <t>Yee Lee
 Corporation
 Bhd</t>
        </is>
      </c>
      <c r="G899" t="inlineStr">
        <is>
          <t>주식</t>
        </is>
      </c>
      <c r="H899" t="inlineStr">
        <is>
          <t>Yee Lee
 Corporation
 Bhd</t>
        </is>
      </c>
      <c r="I899" t="inlineStr">
        <is>
          <t>USD</t>
        </is>
      </c>
      <c r="J899" t="n">
        <v>131076315.9501417</v>
      </c>
    </row>
    <row r="900">
      <c r="A900" t="n">
        <v>200000920</v>
      </c>
      <c r="B900" t="inlineStr">
        <is>
          <t xml:space="preserve">한화 Asia Opportunity 일반 사모증권투자신탁 1호 </t>
        </is>
      </c>
      <c r="C900" t="inlineStr">
        <is>
          <t>수익증권_0132</t>
        </is>
      </c>
      <c r="D900" t="inlineStr">
        <is>
          <t>주식</t>
        </is>
      </c>
      <c r="E900" t="inlineStr">
        <is>
          <t>CACDV II</t>
        </is>
      </c>
      <c r="F900" t="inlineStr">
        <is>
          <t>eBeauty Holdings (Cayman) Limited</t>
        </is>
      </c>
      <c r="G900" t="inlineStr">
        <is>
          <t>주식</t>
        </is>
      </c>
      <c r="H900" t="inlineStr">
        <is>
          <t>eBeauty Holdings (Cayman) Limited</t>
        </is>
      </c>
      <c r="I900" t="inlineStr">
        <is>
          <t>USD</t>
        </is>
      </c>
      <c r="J900" t="n">
        <v>629322914.2127367</v>
      </c>
    </row>
    <row r="901">
      <c r="A901" t="n">
        <v>200000957</v>
      </c>
      <c r="B901" t="inlineStr">
        <is>
          <t>KIAMCO도로투자사모특별자산투자신탁제9호</t>
        </is>
      </c>
      <c r="C901" t="inlineStr">
        <is>
          <t>수익증권_0133</t>
        </is>
      </c>
      <c r="D901" t="inlineStr">
        <is>
          <t>대출</t>
        </is>
      </c>
      <c r="E901" t="inlineStr">
        <is>
          <t>KRSM17071901</t>
        </is>
      </c>
      <c r="F901" t="inlineStr">
        <is>
          <t>상주연천고속도로_후</t>
        </is>
      </c>
      <c r="G901" t="inlineStr">
        <is>
          <t>대출</t>
        </is>
      </c>
      <c r="H901" t="inlineStr">
        <is>
          <t>상주영천고속도로</t>
        </is>
      </c>
      <c r="I901" t="inlineStr">
        <is>
          <t>KRW</t>
        </is>
      </c>
      <c r="J901" t="n">
        <v>15364916773.41</v>
      </c>
      <c r="K901" t="n">
        <v>12.5</v>
      </c>
      <c r="L901" t="inlineStr">
        <is>
          <t>2045-10-19</t>
        </is>
      </c>
      <c r="M901" t="inlineStr">
        <is>
          <t>2017-07-19</t>
        </is>
      </c>
    </row>
    <row r="902">
      <c r="A902" t="n">
        <v>200000957</v>
      </c>
      <c r="B902" t="inlineStr">
        <is>
          <t>KIAMCO도로투자사모특별자산투자신탁제9호</t>
        </is>
      </c>
      <c r="C902" t="inlineStr">
        <is>
          <t>수익증권_0133</t>
        </is>
      </c>
      <c r="D902" t="inlineStr">
        <is>
          <t>주식</t>
        </is>
      </c>
      <c r="E902" t="inlineStr">
        <is>
          <t>KRBB17072101</t>
        </is>
      </c>
      <c r="F902" t="inlineStr">
        <is>
          <t>상주영천고속도로</t>
        </is>
      </c>
      <c r="G902" t="inlineStr">
        <is>
          <t>주식</t>
        </is>
      </c>
      <c r="H902" t="inlineStr">
        <is>
          <t>상주영천고속도로</t>
        </is>
      </c>
      <c r="I902" t="inlineStr">
        <is>
          <t>KRW</t>
        </is>
      </c>
      <c r="J902" t="n">
        <v>990104727.701835</v>
      </c>
    </row>
    <row r="903">
      <c r="A903" t="n">
        <v>200000969</v>
      </c>
      <c r="B903" t="inlineStr">
        <is>
          <t>BLACKSTONE REAL ESTATE DEBT STRATEGIES HIGH-GRADE L.P.</t>
        </is>
      </c>
      <c r="C903" t="inlineStr">
        <is>
          <t>수익증권_0263</t>
        </is>
      </c>
      <c r="D903" t="inlineStr">
        <is>
          <t>대출</t>
        </is>
      </c>
      <c r="F903" t="inlineStr">
        <is>
          <t>Aventura Mall CMBS Risk Retention Bond</t>
        </is>
      </c>
      <c r="G903" t="inlineStr">
        <is>
          <t>대출</t>
        </is>
      </c>
      <c r="H903" t="inlineStr">
        <is>
          <t>Aventura Mall CMBS Risk Retention Bond</t>
        </is>
      </c>
      <c r="I903" t="inlineStr">
        <is>
          <t>USD</t>
        </is>
      </c>
      <c r="J903" t="n">
        <v>4656427505.219879</v>
      </c>
      <c r="K903" t="n">
        <v>4.1</v>
      </c>
      <c r="L903" s="1" t="n">
        <v>46905</v>
      </c>
      <c r="M903" s="1" t="n">
        <v>43252</v>
      </c>
    </row>
    <row r="904">
      <c r="A904" t="n">
        <v>200000969</v>
      </c>
      <c r="B904" t="inlineStr">
        <is>
          <t>BLACKSTONE REAL ESTATE DEBT STRATEGIES HIGH-GRADE L.P.</t>
        </is>
      </c>
      <c r="C904" t="inlineStr">
        <is>
          <t>수익증권_0263</t>
        </is>
      </c>
      <c r="D904" t="inlineStr">
        <is>
          <t>대출</t>
        </is>
      </c>
      <c r="F904" t="inlineStr">
        <is>
          <t>FREMF 2018-KBX1 Class B/C Bonds</t>
        </is>
      </c>
      <c r="G904" t="inlineStr">
        <is>
          <t>대출</t>
        </is>
      </c>
      <c r="H904" t="inlineStr">
        <is>
          <t>FREMF 2018-KBX1 Class B/C Bonds</t>
        </is>
      </c>
      <c r="I904" t="inlineStr">
        <is>
          <t>USD</t>
        </is>
      </c>
      <c r="J904" t="n">
        <v>4809789329.010096</v>
      </c>
      <c r="K904" t="n">
        <v>3.7</v>
      </c>
      <c r="L904" s="1" t="n">
        <v>45901</v>
      </c>
      <c r="M904" s="1" t="n">
        <v>43160</v>
      </c>
    </row>
    <row r="905">
      <c r="A905" t="n">
        <v>200000969</v>
      </c>
      <c r="B905" t="inlineStr">
        <is>
          <t>BLACKSTONE REAL ESTATE DEBT STRATEGIES HIGH-GRADE L.P.</t>
        </is>
      </c>
      <c r="C905" t="inlineStr">
        <is>
          <t>수익증권_0263</t>
        </is>
      </c>
      <c r="D905" t="inlineStr">
        <is>
          <t>대출</t>
        </is>
      </c>
      <c r="F905" t="inlineStr">
        <is>
          <t>One Hill South B-Note</t>
        </is>
      </c>
      <c r="G905" t="inlineStr">
        <is>
          <t>대출</t>
        </is>
      </c>
      <c r="H905" t="inlineStr">
        <is>
          <t>One Hill South B-Note</t>
        </is>
      </c>
      <c r="I905" t="inlineStr">
        <is>
          <t>USD</t>
        </is>
      </c>
      <c r="J905" t="n">
        <v>3173134842.465055</v>
      </c>
      <c r="K905" t="n">
        <v>4.9</v>
      </c>
      <c r="L905" s="1" t="n">
        <v>46631</v>
      </c>
      <c r="M905" s="1" t="n">
        <v>42948</v>
      </c>
    </row>
    <row r="906">
      <c r="A906" t="n">
        <v>200000969</v>
      </c>
      <c r="B906" t="inlineStr">
        <is>
          <t>BLACKSTONE REAL ESTATE DEBT STRATEGIES HIGH-GRADE L.P.</t>
        </is>
      </c>
      <c r="C906" t="inlineStr">
        <is>
          <t>수익증권_0263</t>
        </is>
      </c>
      <c r="D906" t="inlineStr">
        <is>
          <t>대출</t>
        </is>
      </c>
      <c r="F906" t="inlineStr">
        <is>
          <t>South Shore Mezzanine Loan</t>
        </is>
      </c>
      <c r="G906" t="inlineStr">
        <is>
          <t>대출</t>
        </is>
      </c>
      <c r="H906" t="inlineStr">
        <is>
          <t>South Shore Mezzanine Loan</t>
        </is>
      </c>
      <c r="I906" t="inlineStr">
        <is>
          <t>USD</t>
        </is>
      </c>
      <c r="J906" t="n">
        <v>4173922109.376012</v>
      </c>
      <c r="K906" t="n">
        <v>8.34</v>
      </c>
      <c r="L906" s="1" t="n">
        <v>45931</v>
      </c>
      <c r="M906" s="1" t="n">
        <v>43313</v>
      </c>
    </row>
    <row r="907">
      <c r="A907" t="n">
        <v>200000969</v>
      </c>
      <c r="B907" t="inlineStr">
        <is>
          <t>BLACKSTONE REAL ESTATE DEBT STRATEGIES HIGH-GRADE L.P.</t>
        </is>
      </c>
      <c r="C907" t="inlineStr">
        <is>
          <t>수익증권_0263</t>
        </is>
      </c>
      <c r="D907" t="inlineStr">
        <is>
          <t>대출</t>
        </is>
      </c>
      <c r="F907" t="inlineStr">
        <is>
          <t>Tower 56 Mezzanine Loan</t>
        </is>
      </c>
      <c r="G907" t="inlineStr">
        <is>
          <t>대출</t>
        </is>
      </c>
      <c r="H907" t="inlineStr">
        <is>
          <t>Tower 56 Mezzanine Loan</t>
        </is>
      </c>
      <c r="I907" t="inlineStr">
        <is>
          <t>USD</t>
        </is>
      </c>
      <c r="J907" t="n">
        <v>1591337617.928957</v>
      </c>
      <c r="K907" t="n">
        <v>3.2</v>
      </c>
      <c r="L907" s="1" t="n">
        <v>46844</v>
      </c>
      <c r="M907" s="1" t="n">
        <v>43313</v>
      </c>
    </row>
    <row r="908">
      <c r="A908" t="n">
        <v>200000975</v>
      </c>
      <c r="B908" t="inlineStr">
        <is>
          <t>한화 GLOBAL CORPORATE PE STRATEGY 일반 사모증권투자신탁1호</t>
        </is>
      </c>
      <c r="C908" t="inlineStr">
        <is>
          <t>수익증권_0134</t>
        </is>
      </c>
      <c r="D908" t="inlineStr">
        <is>
          <t>주식</t>
        </is>
      </c>
      <c r="F908" t="inlineStr">
        <is>
          <t>23andMe Holding Co.</t>
        </is>
      </c>
      <c r="G908" t="inlineStr">
        <is>
          <t>주식</t>
        </is>
      </c>
      <c r="H908" t="inlineStr">
        <is>
          <t>23andMe Holding Co.</t>
        </is>
      </c>
      <c r="I908" t="inlineStr">
        <is>
          <t>USD</t>
        </is>
      </c>
      <c r="J908" t="n">
        <v>4415550.035887361</v>
      </c>
    </row>
    <row r="909">
      <c r="A909" t="n">
        <v>200000975</v>
      </c>
      <c r="B909" t="inlineStr">
        <is>
          <t>한화 GLOBAL CORPORATE PE STRATEGY 일반 사모증권투자신탁1호</t>
        </is>
      </c>
      <c r="C909" t="inlineStr">
        <is>
          <t>수익증권_0134</t>
        </is>
      </c>
      <c r="D909" t="inlineStr">
        <is>
          <t>주식</t>
        </is>
      </c>
      <c r="F909" t="inlineStr">
        <is>
          <t>ACV Capital</t>
        </is>
      </c>
      <c r="G909" t="inlineStr">
        <is>
          <t>주식</t>
        </is>
      </c>
      <c r="H909" t="inlineStr">
        <is>
          <t>ACV Capital</t>
        </is>
      </c>
      <c r="I909" t="inlineStr">
        <is>
          <t>USD</t>
        </is>
      </c>
      <c r="J909" t="n">
        <v>113693668.9417002</v>
      </c>
    </row>
    <row r="910">
      <c r="A910" t="n">
        <v>200000975</v>
      </c>
      <c r="B910" t="inlineStr">
        <is>
          <t>한화 GLOBAL CORPORATE PE STRATEGY 일반 사모증권투자신탁1호</t>
        </is>
      </c>
      <c r="C910" t="inlineStr">
        <is>
          <t>수익증권_0134</t>
        </is>
      </c>
      <c r="D910" t="inlineStr">
        <is>
          <t>주식</t>
        </is>
      </c>
      <c r="F910" t="inlineStr">
        <is>
          <t>AI Squared Holdings</t>
        </is>
      </c>
      <c r="G910" t="inlineStr">
        <is>
          <t>주식</t>
        </is>
      </c>
      <c r="H910" t="inlineStr">
        <is>
          <t>AI Squared Holdings</t>
        </is>
      </c>
      <c r="I910" t="inlineStr">
        <is>
          <t>USD</t>
        </is>
      </c>
      <c r="J910" t="n">
        <v>73552750.51898409</v>
      </c>
    </row>
    <row r="911">
      <c r="A911" t="n">
        <v>200000975</v>
      </c>
      <c r="B911" t="inlineStr">
        <is>
          <t>한화 GLOBAL CORPORATE PE STRATEGY 일반 사모증권투자신탁1호</t>
        </is>
      </c>
      <c r="C911" t="inlineStr">
        <is>
          <t>수익증권_0134</t>
        </is>
      </c>
      <c r="D911" t="inlineStr">
        <is>
          <t>주식</t>
        </is>
      </c>
      <c r="F911" t="inlineStr">
        <is>
          <t>ASK Investment Managers, Ltd.</t>
        </is>
      </c>
      <c r="G911" t="inlineStr">
        <is>
          <t>주식</t>
        </is>
      </c>
      <c r="H911" t="inlineStr">
        <is>
          <t>ASK Investment Managers, Ltd.</t>
        </is>
      </c>
      <c r="I911" t="inlineStr">
        <is>
          <t>USD</t>
        </is>
      </c>
      <c r="J911" t="n">
        <v>3818689038.476884</v>
      </c>
    </row>
    <row r="912">
      <c r="A912" t="n">
        <v>200000975</v>
      </c>
      <c r="B912" t="inlineStr">
        <is>
          <t>한화 GLOBAL CORPORATE PE STRATEGY 일반 사모증권투자신탁1호</t>
        </is>
      </c>
      <c r="C912" t="inlineStr">
        <is>
          <t>수익증권_0134</t>
        </is>
      </c>
      <c r="D912" t="inlineStr">
        <is>
          <t>주식</t>
        </is>
      </c>
      <c r="F912" t="inlineStr">
        <is>
          <t>AYUMI Pharmaceutical Corp.</t>
        </is>
      </c>
      <c r="G912" t="inlineStr">
        <is>
          <t>주식</t>
        </is>
      </c>
      <c r="H912" t="inlineStr">
        <is>
          <t>AYUMI Pharmaceutical Corp.</t>
        </is>
      </c>
      <c r="I912" t="inlineStr">
        <is>
          <t>USD</t>
        </is>
      </c>
      <c r="J912" t="n">
        <v>1202401943.888097</v>
      </c>
    </row>
    <row r="913">
      <c r="A913" t="n">
        <v>200000975</v>
      </c>
      <c r="B913" t="inlineStr">
        <is>
          <t>한화 GLOBAL CORPORATE PE STRATEGY 일반 사모증권투자신탁1호</t>
        </is>
      </c>
      <c r="C913" t="inlineStr">
        <is>
          <t>수익증권_0134</t>
        </is>
      </c>
      <c r="D913" t="inlineStr">
        <is>
          <t>주식</t>
        </is>
      </c>
      <c r="F913" t="inlineStr">
        <is>
          <t>Aadhar Housing Finance, Ltd.</t>
        </is>
      </c>
      <c r="G913" t="inlineStr">
        <is>
          <t>주식</t>
        </is>
      </c>
      <c r="H913" t="inlineStr">
        <is>
          <t>Aadhar Housing Finance, Ltd.</t>
        </is>
      </c>
      <c r="I913" t="inlineStr">
        <is>
          <t>USD</t>
        </is>
      </c>
      <c r="J913" t="n">
        <v>9930989763.209938</v>
      </c>
    </row>
    <row r="914">
      <c r="A914" t="n">
        <v>200000975</v>
      </c>
      <c r="B914" t="inlineStr">
        <is>
          <t>한화 GLOBAL CORPORATE PE STRATEGY 일반 사모증권투자신탁1호</t>
        </is>
      </c>
      <c r="C914" t="inlineStr">
        <is>
          <t>수익증권_0134</t>
        </is>
      </c>
      <c r="D914" t="inlineStr">
        <is>
          <t>주식</t>
        </is>
      </c>
      <c r="F914" t="inlineStr">
        <is>
          <t>Addsecure III</t>
        </is>
      </c>
      <c r="G914" t="inlineStr">
        <is>
          <t>주식</t>
        </is>
      </c>
      <c r="H914" t="inlineStr">
        <is>
          <t>Addsecure III</t>
        </is>
      </c>
      <c r="I914" t="inlineStr">
        <is>
          <t>USD</t>
        </is>
      </c>
      <c r="J914" t="n">
        <v>1194745744.392426</v>
      </c>
    </row>
    <row r="915">
      <c r="A915" t="n">
        <v>200000975</v>
      </c>
      <c r="B915" t="inlineStr">
        <is>
          <t>한화 GLOBAL CORPORATE PE STRATEGY 일반 사모증권투자신탁1호</t>
        </is>
      </c>
      <c r="C915" t="inlineStr">
        <is>
          <t>수익증권_0134</t>
        </is>
      </c>
      <c r="D915" t="inlineStr">
        <is>
          <t>주식</t>
        </is>
      </c>
      <c r="F915" t="inlineStr">
        <is>
          <t>Advise Health Holdings</t>
        </is>
      </c>
      <c r="G915" t="inlineStr">
        <is>
          <t>주식</t>
        </is>
      </c>
      <c r="H915" t="inlineStr">
        <is>
          <t>Advise Health Holdings</t>
        </is>
      </c>
      <c r="I915" t="inlineStr">
        <is>
          <t>USD</t>
        </is>
      </c>
      <c r="J915" t="n">
        <v>926377674.9433882</v>
      </c>
    </row>
    <row r="916">
      <c r="A916" t="n">
        <v>200000975</v>
      </c>
      <c r="B916" t="inlineStr">
        <is>
          <t>한화 GLOBAL CORPORATE PE STRATEGY 일반 사모증권투자신탁1호</t>
        </is>
      </c>
      <c r="C916" t="inlineStr">
        <is>
          <t>수익증권_0134</t>
        </is>
      </c>
      <c r="D916" t="inlineStr">
        <is>
          <t>주식</t>
        </is>
      </c>
      <c r="F916" t="inlineStr">
        <is>
          <t>Affinia Therapeutics</t>
        </is>
      </c>
      <c r="G916" t="inlineStr">
        <is>
          <t>주식</t>
        </is>
      </c>
      <c r="H916" t="inlineStr">
        <is>
          <t>Affinia Therapeutics</t>
        </is>
      </c>
      <c r="I916" t="inlineStr">
        <is>
          <t>USD</t>
        </is>
      </c>
      <c r="J916" t="n">
        <v>50798947.63481076</v>
      </c>
    </row>
    <row r="917">
      <c r="A917" t="n">
        <v>200000975</v>
      </c>
      <c r="B917" t="inlineStr">
        <is>
          <t>한화 GLOBAL CORPORATE PE STRATEGY 일반 사모증권투자신탁1호</t>
        </is>
      </c>
      <c r="C917" t="inlineStr">
        <is>
          <t>수익증권_0134</t>
        </is>
      </c>
      <c r="D917" t="inlineStr">
        <is>
          <t>주식</t>
        </is>
      </c>
      <c r="F917" t="inlineStr">
        <is>
          <t>Aircover, Inc</t>
        </is>
      </c>
      <c r="G917" t="inlineStr">
        <is>
          <t>주식</t>
        </is>
      </c>
      <c r="H917" t="inlineStr">
        <is>
          <t>Aircover, Inc</t>
        </is>
      </c>
      <c r="I917" t="inlineStr">
        <is>
          <t>USD</t>
        </is>
      </c>
      <c r="J917" t="n">
        <v>73872433.65004085</v>
      </c>
    </row>
    <row r="918">
      <c r="A918" t="n">
        <v>200000975</v>
      </c>
      <c r="B918" t="inlineStr">
        <is>
          <t>한화 GLOBAL CORPORATE PE STRATEGY 일반 사모증권투자신탁1호</t>
        </is>
      </c>
      <c r="C918" t="inlineStr">
        <is>
          <t>수익증권_0134</t>
        </is>
      </c>
      <c r="D918" t="inlineStr">
        <is>
          <t>주식</t>
        </is>
      </c>
      <c r="F918" t="inlineStr">
        <is>
          <t>Alinamin Pharmaceutical Co., Ltd.</t>
        </is>
      </c>
      <c r="G918" t="inlineStr">
        <is>
          <t>주식</t>
        </is>
      </c>
      <c r="H918" t="inlineStr">
        <is>
          <t>Alinamin Pharmaceutical Co., Ltd.</t>
        </is>
      </c>
      <c r="I918" t="inlineStr">
        <is>
          <t>USD</t>
        </is>
      </c>
      <c r="J918" t="n">
        <v>300873015.8777106</v>
      </c>
    </row>
    <row r="919">
      <c r="A919" t="n">
        <v>200000975</v>
      </c>
      <c r="B919" t="inlineStr">
        <is>
          <t>한화 GLOBAL CORPORATE PE STRATEGY 일반 사모증권투자신탁1호</t>
        </is>
      </c>
      <c r="C919" t="inlineStr">
        <is>
          <t>수익증권_0134</t>
        </is>
      </c>
      <c r="D919" t="inlineStr">
        <is>
          <t>주식</t>
        </is>
      </c>
      <c r="F919" t="inlineStr">
        <is>
          <t>All Day Technologies, Inc.</t>
        </is>
      </c>
      <c r="G919" t="inlineStr">
        <is>
          <t>주식</t>
        </is>
      </c>
      <c r="H919" t="inlineStr">
        <is>
          <t>All Day Technologies, Inc.</t>
        </is>
      </c>
      <c r="I919" t="inlineStr">
        <is>
          <t>USD</t>
        </is>
      </c>
      <c r="J919" t="n">
        <v>46262274.21573891</v>
      </c>
    </row>
    <row r="920">
      <c r="A920" t="n">
        <v>200000975</v>
      </c>
      <c r="B920" t="inlineStr">
        <is>
          <t>한화 GLOBAL CORPORATE PE STRATEGY 일반 사모증권투자신탁1호</t>
        </is>
      </c>
      <c r="C920" t="inlineStr">
        <is>
          <t>수익증권_0134</t>
        </is>
      </c>
      <c r="D920" t="inlineStr">
        <is>
          <t>주식</t>
        </is>
      </c>
      <c r="F920" t="inlineStr">
        <is>
          <t>Alnylam</t>
        </is>
      </c>
      <c r="G920" t="inlineStr">
        <is>
          <t>주식</t>
        </is>
      </c>
      <c r="H920" t="inlineStr">
        <is>
          <t>Alnylam</t>
        </is>
      </c>
      <c r="I920" t="inlineStr">
        <is>
          <t>USD</t>
        </is>
      </c>
      <c r="J920" t="n">
        <v>397001843.5773872</v>
      </c>
    </row>
    <row r="921">
      <c r="A921" t="n">
        <v>200000975</v>
      </c>
      <c r="B921" t="inlineStr">
        <is>
          <t>한화 GLOBAL CORPORATE PE STRATEGY 일반 사모증권투자신탁1호</t>
        </is>
      </c>
      <c r="C921" t="inlineStr">
        <is>
          <t>수익증권_0134</t>
        </is>
      </c>
      <c r="D921" t="inlineStr">
        <is>
          <t>주식</t>
        </is>
      </c>
      <c r="F921" t="inlineStr">
        <is>
          <t>Amara Technologies, Inc</t>
        </is>
      </c>
      <c r="G921" t="inlineStr">
        <is>
          <t>주식</t>
        </is>
      </c>
      <c r="H921" t="inlineStr">
        <is>
          <t>Amara Technologies, Inc</t>
        </is>
      </c>
      <c r="I921" t="inlineStr">
        <is>
          <t>USD</t>
        </is>
      </c>
      <c r="J921" t="n">
        <v>32200894.03302165</v>
      </c>
    </row>
    <row r="922">
      <c r="A922" t="n">
        <v>200000975</v>
      </c>
      <c r="B922" t="inlineStr">
        <is>
          <t>한화 GLOBAL CORPORATE PE STRATEGY 일반 사모증권투자신탁1호</t>
        </is>
      </c>
      <c r="C922" t="inlineStr">
        <is>
          <t>수익증권_0134</t>
        </is>
      </c>
      <c r="D922" t="inlineStr">
        <is>
          <t>주식</t>
        </is>
      </c>
      <c r="F922" t="inlineStr">
        <is>
          <t>Amber River</t>
        </is>
      </c>
      <c r="G922" t="inlineStr">
        <is>
          <t>주식</t>
        </is>
      </c>
      <c r="H922" t="inlineStr">
        <is>
          <t>Amber River</t>
        </is>
      </c>
      <c r="I922" t="inlineStr">
        <is>
          <t>USD</t>
        </is>
      </c>
      <c r="J922" t="n">
        <v>9938210.532016562</v>
      </c>
    </row>
    <row r="923">
      <c r="A923" t="n">
        <v>200000975</v>
      </c>
      <c r="B923" t="inlineStr">
        <is>
          <t>한화 GLOBAL CORPORATE PE STRATEGY 일반 사모증권투자신탁1호</t>
        </is>
      </c>
      <c r="C923" t="inlineStr">
        <is>
          <t>수익증권_0134</t>
        </is>
      </c>
      <c r="D923" t="inlineStr">
        <is>
          <t>주식</t>
        </is>
      </c>
      <c r="F923" t="inlineStr">
        <is>
          <t>Ami Robotics, Inc.</t>
        </is>
      </c>
      <c r="G923" t="inlineStr">
        <is>
          <t>주식</t>
        </is>
      </c>
      <c r="H923" t="inlineStr">
        <is>
          <t>Ami Robotics, Inc.</t>
        </is>
      </c>
      <c r="I923" t="inlineStr">
        <is>
          <t>USD</t>
        </is>
      </c>
      <c r="J923" t="n">
        <v>179220610.9077817</v>
      </c>
    </row>
    <row r="924">
      <c r="A924" t="n">
        <v>200000975</v>
      </c>
      <c r="B924" t="inlineStr">
        <is>
          <t>한화 GLOBAL CORPORATE PE STRATEGY 일반 사모증권투자신탁1호</t>
        </is>
      </c>
      <c r="C924" t="inlineStr">
        <is>
          <t>수익증권_0134</t>
        </is>
      </c>
      <c r="D924" t="inlineStr">
        <is>
          <t>주식</t>
        </is>
      </c>
      <c r="F924" t="inlineStr">
        <is>
          <t>Antimatter Technologies</t>
        </is>
      </c>
      <c r="G924" t="inlineStr">
        <is>
          <t>주식</t>
        </is>
      </c>
      <c r="H924" t="inlineStr">
        <is>
          <t>Antimatter Technologies</t>
        </is>
      </c>
      <c r="I924" t="inlineStr">
        <is>
          <t>USD</t>
        </is>
      </c>
      <c r="J924" t="n">
        <v>75730771.72932523</v>
      </c>
    </row>
    <row r="925">
      <c r="A925" t="n">
        <v>200000975</v>
      </c>
      <c r="B925" t="inlineStr">
        <is>
          <t>한화 GLOBAL CORPORATE PE STRATEGY 일반 사모증권투자신탁1호</t>
        </is>
      </c>
      <c r="C925" t="inlineStr">
        <is>
          <t>수익증권_0134</t>
        </is>
      </c>
      <c r="D925" t="inlineStr">
        <is>
          <t>주식</t>
        </is>
      </c>
      <c r="F925" t="inlineStr">
        <is>
          <t>Apave</t>
        </is>
      </c>
      <c r="G925" t="inlineStr">
        <is>
          <t>주식</t>
        </is>
      </c>
      <c r="H925" t="inlineStr">
        <is>
          <t>Apave</t>
        </is>
      </c>
      <c r="I925" t="inlineStr">
        <is>
          <t>USD</t>
        </is>
      </c>
      <c r="J925" t="n">
        <v>3513155175.978648</v>
      </c>
    </row>
    <row r="926">
      <c r="A926" t="n">
        <v>200000975</v>
      </c>
      <c r="B926" t="inlineStr">
        <is>
          <t>한화 GLOBAL CORPORATE PE STRATEGY 일반 사모증권투자신탁1호</t>
        </is>
      </c>
      <c r="C926" t="inlineStr">
        <is>
          <t>수익증권_0134</t>
        </is>
      </c>
      <c r="D926" t="inlineStr">
        <is>
          <t>주식</t>
        </is>
      </c>
      <c r="F926" t="inlineStr">
        <is>
          <t>Apploi Holdings</t>
        </is>
      </c>
      <c r="G926" t="inlineStr">
        <is>
          <t>주식</t>
        </is>
      </c>
      <c r="H926" t="inlineStr">
        <is>
          <t>Apploi Holdings</t>
        </is>
      </c>
      <c r="I926" t="inlineStr">
        <is>
          <t>USD</t>
        </is>
      </c>
      <c r="J926" t="n">
        <v>506799766.6426916</v>
      </c>
    </row>
    <row r="927">
      <c r="A927" t="n">
        <v>200000975</v>
      </c>
      <c r="B927" t="inlineStr">
        <is>
          <t>한화 GLOBAL CORPORATE PE STRATEGY 일반 사모증권투자신탁1호</t>
        </is>
      </c>
      <c r="C927" t="inlineStr">
        <is>
          <t>수익증권_0134</t>
        </is>
      </c>
      <c r="D927" t="inlineStr">
        <is>
          <t>주식</t>
        </is>
      </c>
      <c r="F927" t="inlineStr">
        <is>
          <t>Approximte Labs, Inc.</t>
        </is>
      </c>
      <c r="G927" t="inlineStr">
        <is>
          <t>주식</t>
        </is>
      </c>
      <c r="H927" t="inlineStr">
        <is>
          <t>Approximte Labs, Inc.</t>
        </is>
      </c>
      <c r="I927" t="inlineStr">
        <is>
          <t>USD</t>
        </is>
      </c>
      <c r="J927" t="n">
        <v>160966475.2148919</v>
      </c>
    </row>
    <row r="928">
      <c r="A928" t="n">
        <v>200000975</v>
      </c>
      <c r="B928" t="inlineStr">
        <is>
          <t>한화 GLOBAL CORPORATE PE STRATEGY 일반 사모증권투자신탁1호</t>
        </is>
      </c>
      <c r="C928" t="inlineStr">
        <is>
          <t>수익증권_0134</t>
        </is>
      </c>
      <c r="D928" t="inlineStr">
        <is>
          <t>주식</t>
        </is>
      </c>
      <c r="F928" t="inlineStr">
        <is>
          <t>Areas</t>
        </is>
      </c>
      <c r="G928" t="inlineStr">
        <is>
          <t>주식</t>
        </is>
      </c>
      <c r="H928" t="inlineStr">
        <is>
          <t>Areas</t>
        </is>
      </c>
      <c r="I928" t="inlineStr">
        <is>
          <t>USD</t>
        </is>
      </c>
      <c r="J928" t="n">
        <v>2533948705.367659</v>
      </c>
    </row>
    <row r="929">
      <c r="A929" t="n">
        <v>200000975</v>
      </c>
      <c r="B929" t="inlineStr">
        <is>
          <t>한화 GLOBAL CORPORATE PE STRATEGY 일반 사모증권투자신탁1호</t>
        </is>
      </c>
      <c r="C929" t="inlineStr">
        <is>
          <t>수익증권_0134</t>
        </is>
      </c>
      <c r="D929" t="inlineStr">
        <is>
          <t>주식</t>
        </is>
      </c>
      <c r="F929" t="inlineStr">
        <is>
          <t>Arelac, Inc.</t>
        </is>
      </c>
      <c r="G929" t="inlineStr">
        <is>
          <t>주식</t>
        </is>
      </c>
      <c r="H929" t="inlineStr">
        <is>
          <t>Arelac, Inc.</t>
        </is>
      </c>
      <c r="I929" t="inlineStr">
        <is>
          <t>USD</t>
        </is>
      </c>
      <c r="J929" t="n">
        <v>552035949.2613875</v>
      </c>
    </row>
    <row r="930">
      <c r="A930" t="n">
        <v>200000975</v>
      </c>
      <c r="B930" t="inlineStr">
        <is>
          <t>한화 GLOBAL CORPORATE PE STRATEGY 일반 사모증권투자신탁1호</t>
        </is>
      </c>
      <c r="C930" t="inlineStr">
        <is>
          <t>수익증권_0134</t>
        </is>
      </c>
      <c r="D930" t="inlineStr">
        <is>
          <t>주식</t>
        </is>
      </c>
      <c r="F930" t="inlineStr">
        <is>
          <t>Arenaclub.com, Inc</t>
        </is>
      </c>
      <c r="G930" t="inlineStr">
        <is>
          <t>주식</t>
        </is>
      </c>
      <c r="H930" t="inlineStr">
        <is>
          <t>Arenaclub.com, Inc</t>
        </is>
      </c>
      <c r="I930" t="inlineStr">
        <is>
          <t>USD</t>
        </is>
      </c>
      <c r="J930" t="n">
        <v>3446080493.444119</v>
      </c>
    </row>
    <row r="931">
      <c r="A931" t="n">
        <v>200000975</v>
      </c>
      <c r="B931" t="inlineStr">
        <is>
          <t>한화 GLOBAL CORPORATE PE STRATEGY 일반 사모증권투자신탁1호</t>
        </is>
      </c>
      <c r="C931" t="inlineStr">
        <is>
          <t>수익증권_0134</t>
        </is>
      </c>
      <c r="D931" t="inlineStr">
        <is>
          <t>주식</t>
        </is>
      </c>
      <c r="F931" t="inlineStr">
        <is>
          <t>Armacell</t>
        </is>
      </c>
      <c r="G931" t="inlineStr">
        <is>
          <t>주식</t>
        </is>
      </c>
      <c r="H931" t="inlineStr">
        <is>
          <t>Armacell</t>
        </is>
      </c>
      <c r="I931" t="inlineStr">
        <is>
          <t>USD</t>
        </is>
      </c>
      <c r="J931" t="n">
        <v>2519626617.227628</v>
      </c>
    </row>
    <row r="932">
      <c r="A932" t="n">
        <v>200000975</v>
      </c>
      <c r="B932" t="inlineStr">
        <is>
          <t>한화 GLOBAL CORPORATE PE STRATEGY 일반 사모증권투자신탁1호</t>
        </is>
      </c>
      <c r="C932" t="inlineStr">
        <is>
          <t>수익증권_0134</t>
        </is>
      </c>
      <c r="D932" t="inlineStr">
        <is>
          <t>주식</t>
        </is>
      </c>
      <c r="F932" t="inlineStr">
        <is>
          <t>ArmorCode Inc.</t>
        </is>
      </c>
      <c r="G932" t="inlineStr">
        <is>
          <t>주식</t>
        </is>
      </c>
      <c r="H932" t="inlineStr">
        <is>
          <t>ArmorCode Inc.</t>
        </is>
      </c>
      <c r="I932" t="inlineStr">
        <is>
          <t>USD</t>
        </is>
      </c>
      <c r="J932" t="n">
        <v>1527208607.471756</v>
      </c>
    </row>
    <row r="933">
      <c r="A933" t="n">
        <v>200000975</v>
      </c>
      <c r="B933" t="inlineStr">
        <is>
          <t>한화 GLOBAL CORPORATE PE STRATEGY 일반 사모증권투자신탁1호</t>
        </is>
      </c>
      <c r="C933" t="inlineStr">
        <is>
          <t>수익증권_0134</t>
        </is>
      </c>
      <c r="D933" t="inlineStr">
        <is>
          <t>주식</t>
        </is>
      </c>
      <c r="F933" t="inlineStr">
        <is>
          <t>Array US</t>
        </is>
      </c>
      <c r="G933" t="inlineStr">
        <is>
          <t>주식</t>
        </is>
      </c>
      <c r="H933" t="inlineStr">
        <is>
          <t>Array US</t>
        </is>
      </c>
      <c r="I933" t="inlineStr">
        <is>
          <t>USD</t>
        </is>
      </c>
      <c r="J933" t="n">
        <v>146311943.1574458</v>
      </c>
    </row>
    <row r="934">
      <c r="A934" t="n">
        <v>200000975</v>
      </c>
      <c r="B934" t="inlineStr">
        <is>
          <t>한화 GLOBAL CORPORATE PE STRATEGY 일반 사모증권투자신탁1호</t>
        </is>
      </c>
      <c r="C934" t="inlineStr">
        <is>
          <t>수익증권_0134</t>
        </is>
      </c>
      <c r="D934" t="inlineStr">
        <is>
          <t>주식</t>
        </is>
      </c>
      <c r="F934" t="inlineStr">
        <is>
          <t>Asmodee</t>
        </is>
      </c>
      <c r="G934" t="inlineStr">
        <is>
          <t>주식</t>
        </is>
      </c>
      <c r="H934" t="inlineStr">
        <is>
          <t>Asmodee</t>
        </is>
      </c>
      <c r="I934" t="inlineStr">
        <is>
          <t>USD</t>
        </is>
      </c>
      <c r="J934" t="n">
        <v>189369832.0737396</v>
      </c>
    </row>
    <row r="935">
      <c r="A935" t="n">
        <v>200000975</v>
      </c>
      <c r="B935" t="inlineStr">
        <is>
          <t>한화 GLOBAL CORPORATE PE STRATEGY 일반 사모증권투자신탁1호</t>
        </is>
      </c>
      <c r="C935" t="inlineStr">
        <is>
          <t>수익증권_0134</t>
        </is>
      </c>
      <c r="D935" t="inlineStr">
        <is>
          <t>주식</t>
        </is>
      </c>
      <c r="F935" t="inlineStr">
        <is>
          <t>Asplundh Tree Expert</t>
        </is>
      </c>
      <c r="G935" t="inlineStr">
        <is>
          <t>주식</t>
        </is>
      </c>
      <c r="H935" t="inlineStr">
        <is>
          <t>Asplundh Tree Expert</t>
        </is>
      </c>
      <c r="I935" t="inlineStr">
        <is>
          <t>USD</t>
        </is>
      </c>
      <c r="J935" t="n">
        <v>2036474594.923391</v>
      </c>
    </row>
    <row r="936">
      <c r="A936" t="n">
        <v>200000975</v>
      </c>
      <c r="B936" t="inlineStr">
        <is>
          <t>한화 GLOBAL CORPORATE PE STRATEGY 일반 사모증권투자신탁1호</t>
        </is>
      </c>
      <c r="C936" t="inlineStr">
        <is>
          <t>수익증권_0134</t>
        </is>
      </c>
      <c r="D936" t="inlineStr">
        <is>
          <t>주식</t>
        </is>
      </c>
      <c r="F936" t="inlineStr">
        <is>
          <t>Atomizer 121</t>
        </is>
      </c>
      <c r="G936" t="inlineStr">
        <is>
          <t>주식</t>
        </is>
      </c>
      <c r="H936" t="inlineStr">
        <is>
          <t>Atomizer 121</t>
        </is>
      </c>
      <c r="I936" t="inlineStr">
        <is>
          <t>USD</t>
        </is>
      </c>
      <c r="J936" t="n">
        <v>23570987.90001832</v>
      </c>
    </row>
    <row r="937">
      <c r="A937" t="n">
        <v>200000975</v>
      </c>
      <c r="B937" t="inlineStr">
        <is>
          <t>한화 GLOBAL CORPORATE PE STRATEGY 일반 사모증권투자신탁1호</t>
        </is>
      </c>
      <c r="C937" t="inlineStr">
        <is>
          <t>수익증권_0134</t>
        </is>
      </c>
      <c r="D937" t="inlineStr">
        <is>
          <t>주식</t>
        </is>
      </c>
      <c r="F937" t="inlineStr">
        <is>
          <t>AttackIQ, Inc.</t>
        </is>
      </c>
      <c r="G937" t="inlineStr">
        <is>
          <t>주식</t>
        </is>
      </c>
      <c r="H937" t="inlineStr">
        <is>
          <t>AttackIQ, Inc.</t>
        </is>
      </c>
      <c r="I937" t="inlineStr">
        <is>
          <t>USD</t>
        </is>
      </c>
      <c r="J937" t="n">
        <v>279912205.4004417</v>
      </c>
    </row>
    <row r="938">
      <c r="A938" t="n">
        <v>200000975</v>
      </c>
      <c r="B938" t="inlineStr">
        <is>
          <t>한화 GLOBAL CORPORATE PE STRATEGY 일반 사모증권투자신탁1호</t>
        </is>
      </c>
      <c r="C938" t="inlineStr">
        <is>
          <t>수익증권_0134</t>
        </is>
      </c>
      <c r="D938" t="inlineStr">
        <is>
          <t>주식</t>
        </is>
      </c>
      <c r="F938" t="inlineStr">
        <is>
          <t>Augmentus Ptd., Ltd</t>
        </is>
      </c>
      <c r="G938" t="inlineStr">
        <is>
          <t>주식</t>
        </is>
      </c>
      <c r="H938" t="inlineStr">
        <is>
          <t>Augmentus Ptd., Ltd</t>
        </is>
      </c>
      <c r="I938" t="inlineStr">
        <is>
          <t>USD</t>
        </is>
      </c>
      <c r="J938" t="n">
        <v>216750360.2459958</v>
      </c>
    </row>
    <row r="939">
      <c r="A939" t="n">
        <v>200000975</v>
      </c>
      <c r="B939" t="inlineStr">
        <is>
          <t>한화 GLOBAL CORPORATE PE STRATEGY 일반 사모증권투자신탁1호</t>
        </is>
      </c>
      <c r="C939" t="inlineStr">
        <is>
          <t>수익증권_0134</t>
        </is>
      </c>
      <c r="D939" t="inlineStr">
        <is>
          <t>주식</t>
        </is>
      </c>
      <c r="F939" t="inlineStr">
        <is>
          <t>August Bioservices, LLC</t>
        </is>
      </c>
      <c r="G939" t="inlineStr">
        <is>
          <t>주식</t>
        </is>
      </c>
      <c r="H939" t="inlineStr">
        <is>
          <t>August Bioservices, LLC</t>
        </is>
      </c>
      <c r="I939" t="inlineStr">
        <is>
          <t>USD</t>
        </is>
      </c>
      <c r="J939" t="n">
        <v>1015211572.225996</v>
      </c>
    </row>
    <row r="940">
      <c r="A940" t="n">
        <v>200000975</v>
      </c>
      <c r="B940" t="inlineStr">
        <is>
          <t>한화 GLOBAL CORPORATE PE STRATEGY 일반 사모증권투자신탁1호</t>
        </is>
      </c>
      <c r="C940" t="inlineStr">
        <is>
          <t>수익증권_0134</t>
        </is>
      </c>
      <c r="D940" t="inlineStr">
        <is>
          <t>주식</t>
        </is>
      </c>
      <c r="F940" t="inlineStr">
        <is>
          <t>Aven</t>
        </is>
      </c>
      <c r="G940" t="inlineStr">
        <is>
          <t>주식</t>
        </is>
      </c>
      <c r="H940" t="inlineStr">
        <is>
          <t>Aven</t>
        </is>
      </c>
      <c r="I940" t="inlineStr">
        <is>
          <t>USD</t>
        </is>
      </c>
      <c r="J940" t="n">
        <v>735158235.5492656</v>
      </c>
    </row>
    <row r="941">
      <c r="A941" t="n">
        <v>200000975</v>
      </c>
      <c r="B941" t="inlineStr">
        <is>
          <t>한화 GLOBAL CORPORATE PE STRATEGY 일반 사모증권투자신탁1호</t>
        </is>
      </c>
      <c r="C941" t="inlineStr">
        <is>
          <t>수익증권_0134</t>
        </is>
      </c>
      <c r="D941" t="inlineStr">
        <is>
          <t>주식</t>
        </is>
      </c>
      <c r="F941" t="inlineStr">
        <is>
          <t>Aven Holdings, Inc.</t>
        </is>
      </c>
      <c r="G941" t="inlineStr">
        <is>
          <t>주식</t>
        </is>
      </c>
      <c r="H941" t="inlineStr">
        <is>
          <t>Aven Holdings, Inc.</t>
        </is>
      </c>
      <c r="I941" t="inlineStr">
        <is>
          <t>USD</t>
        </is>
      </c>
      <c r="J941" t="n">
        <v>2768161900.821315</v>
      </c>
    </row>
    <row r="942">
      <c r="A942" t="n">
        <v>200000975</v>
      </c>
      <c r="B942" t="inlineStr">
        <is>
          <t>한화 GLOBAL CORPORATE PE STRATEGY 일반 사모증권투자신탁1호</t>
        </is>
      </c>
      <c r="C942" t="inlineStr">
        <is>
          <t>수익증권_0134</t>
        </is>
      </c>
      <c r="D942" t="inlineStr">
        <is>
          <t>주식</t>
        </is>
      </c>
      <c r="F942" t="inlineStr">
        <is>
          <t>BMS</t>
        </is>
      </c>
      <c r="G942" t="inlineStr">
        <is>
          <t>주식</t>
        </is>
      </c>
      <c r="H942" t="inlineStr">
        <is>
          <t>BMS</t>
        </is>
      </c>
      <c r="I942" t="inlineStr">
        <is>
          <t>USD</t>
        </is>
      </c>
      <c r="J942" t="n">
        <v>1102277176.833663</v>
      </c>
    </row>
    <row r="943">
      <c r="A943" t="n">
        <v>200000975</v>
      </c>
      <c r="B943" t="inlineStr">
        <is>
          <t>한화 GLOBAL CORPORATE PE STRATEGY 일반 사모증권투자신탁1호</t>
        </is>
      </c>
      <c r="C943" t="inlineStr">
        <is>
          <t>수익증권_0134</t>
        </is>
      </c>
      <c r="D943" t="inlineStr">
        <is>
          <t>주식</t>
        </is>
      </c>
      <c r="F943" t="inlineStr">
        <is>
          <t>Balto Software, Inc.</t>
        </is>
      </c>
      <c r="G943" t="inlineStr">
        <is>
          <t>주식</t>
        </is>
      </c>
      <c r="H943" t="inlineStr">
        <is>
          <t>Balto Software, Inc.</t>
        </is>
      </c>
      <c r="I943" t="inlineStr">
        <is>
          <t>USD</t>
        </is>
      </c>
      <c r="J943" t="n">
        <v>293482998.8437626</v>
      </c>
    </row>
    <row r="944">
      <c r="A944" t="n">
        <v>200000975</v>
      </c>
      <c r="B944" t="inlineStr">
        <is>
          <t>한화 GLOBAL CORPORATE PE STRATEGY 일반 사모증권투자신탁1호</t>
        </is>
      </c>
      <c r="C944" t="inlineStr">
        <is>
          <t>수익증권_0134</t>
        </is>
      </c>
      <c r="D944" t="inlineStr">
        <is>
          <t>주식</t>
        </is>
      </c>
      <c r="F944" t="inlineStr">
        <is>
          <t>Bazaar Technologies Ptd. Ltd.</t>
        </is>
      </c>
      <c r="G944" t="inlineStr">
        <is>
          <t>주식</t>
        </is>
      </c>
      <c r="H944" t="inlineStr">
        <is>
          <t>Bazaar Technologies Ptd. Ltd.</t>
        </is>
      </c>
      <c r="I944" t="inlineStr">
        <is>
          <t>USD</t>
        </is>
      </c>
      <c r="J944" t="n">
        <v>175521523.4480282</v>
      </c>
    </row>
    <row r="945">
      <c r="A945" t="n">
        <v>200000975</v>
      </c>
      <c r="B945" t="inlineStr">
        <is>
          <t>한화 GLOBAL CORPORATE PE STRATEGY 일반 사모증권투자신탁1호</t>
        </is>
      </c>
      <c r="C945" t="inlineStr">
        <is>
          <t>수익증권_0134</t>
        </is>
      </c>
      <c r="D945" t="inlineStr">
        <is>
          <t>주식</t>
        </is>
      </c>
      <c r="F945" t="inlineStr">
        <is>
          <t>BearCom</t>
        </is>
      </c>
      <c r="G945" t="inlineStr">
        <is>
          <t>주식</t>
        </is>
      </c>
      <c r="H945" t="inlineStr">
        <is>
          <t>BearCom</t>
        </is>
      </c>
      <c r="I945" t="inlineStr">
        <is>
          <t>USD</t>
        </is>
      </c>
      <c r="J945" t="n">
        <v>3659253250.381066</v>
      </c>
    </row>
    <row r="946">
      <c r="A946" t="n">
        <v>200000975</v>
      </c>
      <c r="B946" t="inlineStr">
        <is>
          <t>한화 GLOBAL CORPORATE PE STRATEGY 일반 사모증권투자신탁1호</t>
        </is>
      </c>
      <c r="C946" t="inlineStr">
        <is>
          <t>수익증권_0134</t>
        </is>
      </c>
      <c r="D946" t="inlineStr">
        <is>
          <t>주식</t>
        </is>
      </c>
      <c r="F946" t="inlineStr">
        <is>
          <t>BioAge Lab, Inc.</t>
        </is>
      </c>
      <c r="G946" t="inlineStr">
        <is>
          <t>주식</t>
        </is>
      </c>
      <c r="H946" t="inlineStr">
        <is>
          <t>BioAge Lab, Inc.</t>
        </is>
      </c>
      <c r="I946" t="inlineStr">
        <is>
          <t>USD</t>
        </is>
      </c>
      <c r="J946" t="n">
        <v>56854959.69591129</v>
      </c>
    </row>
    <row r="947">
      <c r="A947" t="n">
        <v>200000975</v>
      </c>
      <c r="B947" t="inlineStr">
        <is>
          <t>한화 GLOBAL CORPORATE PE STRATEGY 일반 사모증권투자신탁1호</t>
        </is>
      </c>
      <c r="C947" t="inlineStr">
        <is>
          <t>수익증권_0134</t>
        </is>
      </c>
      <c r="D947" t="inlineStr">
        <is>
          <t>주식</t>
        </is>
      </c>
      <c r="F947" t="inlineStr">
        <is>
          <t>Bionaut Labs Ltd.</t>
        </is>
      </c>
      <c r="G947" t="inlineStr">
        <is>
          <t>주식</t>
        </is>
      </c>
      <c r="H947" t="inlineStr">
        <is>
          <t>Bionaut Labs Ltd.</t>
        </is>
      </c>
      <c r="I947" t="inlineStr">
        <is>
          <t>USD</t>
        </is>
      </c>
      <c r="J947" t="n">
        <v>613264804.6640445</v>
      </c>
    </row>
    <row r="948">
      <c r="A948" t="n">
        <v>200000975</v>
      </c>
      <c r="B948" t="inlineStr">
        <is>
          <t>한화 GLOBAL CORPORATE PE STRATEGY 일반 사모증권투자신탁1호</t>
        </is>
      </c>
      <c r="C948" t="inlineStr">
        <is>
          <t>수익증권_0134</t>
        </is>
      </c>
      <c r="D948" t="inlineStr">
        <is>
          <t>주식</t>
        </is>
      </c>
      <c r="F948" t="inlineStr">
        <is>
          <t>Bitwise Asset Management, Inc.</t>
        </is>
      </c>
      <c r="G948" t="inlineStr">
        <is>
          <t>주식</t>
        </is>
      </c>
      <c r="H948" t="inlineStr">
        <is>
          <t>Bitwise Asset Management, Inc.</t>
        </is>
      </c>
      <c r="I948" t="inlineStr">
        <is>
          <t>USD</t>
        </is>
      </c>
      <c r="J948" t="n">
        <v>264347668.7626892</v>
      </c>
    </row>
    <row r="949">
      <c r="A949" t="n">
        <v>200000975</v>
      </c>
      <c r="B949" t="inlineStr">
        <is>
          <t>한화 GLOBAL CORPORATE PE STRATEGY 일반 사모증권투자신탁1호</t>
        </is>
      </c>
      <c r="C949" t="inlineStr">
        <is>
          <t>수익증권_0134</t>
        </is>
      </c>
      <c r="D949" t="inlineStr">
        <is>
          <t>주식</t>
        </is>
      </c>
      <c r="F949" t="inlineStr">
        <is>
          <t>Blooma Inc.</t>
        </is>
      </c>
      <c r="G949" t="inlineStr">
        <is>
          <t>주식</t>
        </is>
      </c>
      <c r="H949" t="inlineStr">
        <is>
          <t>Blooma Inc.</t>
        </is>
      </c>
      <c r="I949" t="inlineStr">
        <is>
          <t>USD</t>
        </is>
      </c>
      <c r="J949" t="n">
        <v>152779909.9836793</v>
      </c>
    </row>
    <row r="950">
      <c r="A950" t="n">
        <v>200000975</v>
      </c>
      <c r="B950" t="inlineStr">
        <is>
          <t>한화 GLOBAL CORPORATE PE STRATEGY 일반 사모증권투자신탁1호</t>
        </is>
      </c>
      <c r="C950" t="inlineStr">
        <is>
          <t>수익증권_0134</t>
        </is>
      </c>
      <c r="D950" t="inlineStr">
        <is>
          <t>주식</t>
        </is>
      </c>
      <c r="F950" t="inlineStr">
        <is>
          <t>Blue Mistral</t>
        </is>
      </c>
      <c r="G950" t="inlineStr">
        <is>
          <t>주식</t>
        </is>
      </c>
      <c r="H950" t="inlineStr">
        <is>
          <t>Blue Mistral</t>
        </is>
      </c>
      <c r="I950" t="inlineStr">
        <is>
          <t>USD</t>
        </is>
      </c>
      <c r="J950" t="n">
        <v>9465276.157696834</v>
      </c>
    </row>
    <row r="951">
      <c r="A951" t="n">
        <v>200000975</v>
      </c>
      <c r="B951" t="inlineStr">
        <is>
          <t>한화 GLOBAL CORPORATE PE STRATEGY 일반 사모증권투자신탁1호</t>
        </is>
      </c>
      <c r="C951" t="inlineStr">
        <is>
          <t>수익증권_0134</t>
        </is>
      </c>
      <c r="D951" t="inlineStr">
        <is>
          <t>주식</t>
        </is>
      </c>
      <c r="F951" t="inlineStr">
        <is>
          <t>Blue Ocean Technologies</t>
        </is>
      </c>
      <c r="G951" t="inlineStr">
        <is>
          <t>주식</t>
        </is>
      </c>
      <c r="H951" t="inlineStr">
        <is>
          <t>Blue Ocean Technologies</t>
        </is>
      </c>
      <c r="I951" t="inlineStr">
        <is>
          <t>USD</t>
        </is>
      </c>
      <c r="J951" t="n">
        <v>73467378.75605309</v>
      </c>
    </row>
    <row r="952">
      <c r="A952" t="n">
        <v>200000975</v>
      </c>
      <c r="B952" t="inlineStr">
        <is>
          <t>한화 GLOBAL CORPORATE PE STRATEGY 일반 사모증권투자신탁1호</t>
        </is>
      </c>
      <c r="C952" t="inlineStr">
        <is>
          <t>수익증권_0134</t>
        </is>
      </c>
      <c r="D952" t="inlineStr">
        <is>
          <t>주식</t>
        </is>
      </c>
      <c r="F952" t="inlineStr">
        <is>
          <t>Brightlines, Inc.</t>
        </is>
      </c>
      <c r="G952" t="inlineStr">
        <is>
          <t>주식</t>
        </is>
      </c>
      <c r="H952" t="inlineStr">
        <is>
          <t>Brightlines, Inc.</t>
        </is>
      </c>
      <c r="I952" t="inlineStr">
        <is>
          <t>USD</t>
        </is>
      </c>
      <c r="J952" t="n">
        <v>874578309.7325083</v>
      </c>
    </row>
    <row r="953">
      <c r="A953" t="n">
        <v>200000975</v>
      </c>
      <c r="B953" t="inlineStr">
        <is>
          <t>한화 GLOBAL CORPORATE PE STRATEGY 일반 사모증권투자신탁1호</t>
        </is>
      </c>
      <c r="C953" t="inlineStr">
        <is>
          <t>수익증권_0134</t>
        </is>
      </c>
      <c r="D953" t="inlineStr">
        <is>
          <t>주식</t>
        </is>
      </c>
      <c r="F953" t="inlineStr">
        <is>
          <t>Bungalow Living, Inc.</t>
        </is>
      </c>
      <c r="G953" t="inlineStr">
        <is>
          <t>주식</t>
        </is>
      </c>
      <c r="H953" t="inlineStr">
        <is>
          <t>Bungalow Living, Inc.</t>
        </is>
      </c>
      <c r="I953" t="inlineStr">
        <is>
          <t>USD</t>
        </is>
      </c>
      <c r="J953" t="n">
        <v>46553974.90692797</v>
      </c>
    </row>
    <row r="954">
      <c r="A954" t="n">
        <v>200000975</v>
      </c>
      <c r="B954" t="inlineStr">
        <is>
          <t>한화 GLOBAL CORPORATE PE STRATEGY 일반 사모증권투자신탁1호</t>
        </is>
      </c>
      <c r="C954" t="inlineStr">
        <is>
          <t>수익증권_0134</t>
        </is>
      </c>
      <c r="D954" t="inlineStr">
        <is>
          <t>주식</t>
        </is>
      </c>
      <c r="F954" t="inlineStr">
        <is>
          <t>CITCON Limited</t>
        </is>
      </c>
      <c r="G954" t="inlineStr">
        <is>
          <t>주식</t>
        </is>
      </c>
      <c r="H954" t="inlineStr">
        <is>
          <t>CITCON Limited</t>
        </is>
      </c>
      <c r="I954" t="inlineStr">
        <is>
          <t>USD</t>
        </is>
      </c>
      <c r="J954" t="n">
        <v>138589176.6880188</v>
      </c>
    </row>
    <row r="955">
      <c r="A955" t="n">
        <v>200000975</v>
      </c>
      <c r="B955" t="inlineStr">
        <is>
          <t>한화 GLOBAL CORPORATE PE STRATEGY 일반 사모증권투자신탁1호</t>
        </is>
      </c>
      <c r="C955" t="inlineStr">
        <is>
          <t>수익증권_0134</t>
        </is>
      </c>
      <c r="D955" t="inlineStr">
        <is>
          <t>주식</t>
        </is>
      </c>
      <c r="F955" t="inlineStr">
        <is>
          <t>CLO Dislocation</t>
        </is>
      </c>
      <c r="G955" t="inlineStr">
        <is>
          <t>주식</t>
        </is>
      </c>
      <c r="H955" t="inlineStr">
        <is>
          <t>CLO Dislocation</t>
        </is>
      </c>
      <c r="I955" t="inlineStr">
        <is>
          <t>USD</t>
        </is>
      </c>
      <c r="J955" t="n">
        <v>296526068.3510113</v>
      </c>
    </row>
    <row r="956">
      <c r="A956" t="n">
        <v>200000975</v>
      </c>
      <c r="B956" t="inlineStr">
        <is>
          <t>한화 GLOBAL CORPORATE PE STRATEGY 일반 사모증권투자신탁1호</t>
        </is>
      </c>
      <c r="C956" t="inlineStr">
        <is>
          <t>수익증권_0134</t>
        </is>
      </c>
      <c r="D956" t="inlineStr">
        <is>
          <t>주식</t>
        </is>
      </c>
      <c r="F956" t="inlineStr">
        <is>
          <t>Caelux Corporation</t>
        </is>
      </c>
      <c r="G956" t="inlineStr">
        <is>
          <t>주식</t>
        </is>
      </c>
      <c r="H956" t="inlineStr">
        <is>
          <t>Caelux Corporation</t>
        </is>
      </c>
      <c r="I956" t="inlineStr">
        <is>
          <t>USD</t>
        </is>
      </c>
      <c r="J956" t="n">
        <v>1313709894.974935</v>
      </c>
    </row>
    <row r="957">
      <c r="A957" t="n">
        <v>200000975</v>
      </c>
      <c r="B957" t="inlineStr">
        <is>
          <t>한화 GLOBAL CORPORATE PE STRATEGY 일반 사모증권투자신탁1호</t>
        </is>
      </c>
      <c r="C957" t="inlineStr">
        <is>
          <t>수익증권_0134</t>
        </is>
      </c>
      <c r="D957" t="inlineStr">
        <is>
          <t>주식</t>
        </is>
      </c>
      <c r="F957" t="inlineStr">
        <is>
          <t>Centric Brands</t>
        </is>
      </c>
      <c r="G957" t="inlineStr">
        <is>
          <t>주식</t>
        </is>
      </c>
      <c r="H957" t="inlineStr">
        <is>
          <t>Centric Brands</t>
        </is>
      </c>
      <c r="I957" t="inlineStr">
        <is>
          <t>USD</t>
        </is>
      </c>
      <c r="J957" t="n">
        <v>356741515.5250066</v>
      </c>
    </row>
    <row r="958">
      <c r="A958" t="n">
        <v>200000975</v>
      </c>
      <c r="B958" t="inlineStr">
        <is>
          <t>한화 GLOBAL CORPORATE PE STRATEGY 일반 사모증권투자신탁1호</t>
        </is>
      </c>
      <c r="C958" t="inlineStr">
        <is>
          <t>수익증권_0134</t>
        </is>
      </c>
      <c r="D958" t="inlineStr">
        <is>
          <t>주식</t>
        </is>
      </c>
      <c r="F958" t="inlineStr">
        <is>
          <t>Cerebral Inc.</t>
        </is>
      </c>
      <c r="G958" t="inlineStr">
        <is>
          <t>주식</t>
        </is>
      </c>
      <c r="H958" t="inlineStr">
        <is>
          <t>Cerebral Inc.</t>
        </is>
      </c>
      <c r="I958" t="inlineStr">
        <is>
          <t>USD</t>
        </is>
      </c>
      <c r="J958" t="n">
        <v>32306448.32785766</v>
      </c>
    </row>
    <row r="959">
      <c r="A959" t="n">
        <v>200000975</v>
      </c>
      <c r="B959" t="inlineStr">
        <is>
          <t>한화 GLOBAL CORPORATE PE STRATEGY 일반 사모증권투자신탁1호</t>
        </is>
      </c>
      <c r="C959" t="inlineStr">
        <is>
          <t>수익증권_0134</t>
        </is>
      </c>
      <c r="D959" t="inlineStr">
        <is>
          <t>주식</t>
        </is>
      </c>
      <c r="F959" t="inlineStr">
        <is>
          <t>Chai Pay Hollding Company</t>
        </is>
      </c>
      <c r="G959" t="inlineStr">
        <is>
          <t>주식</t>
        </is>
      </c>
      <c r="H959" t="inlineStr">
        <is>
          <t>Chai Pay Hollding Company</t>
        </is>
      </c>
      <c r="I959" t="inlineStr">
        <is>
          <t>USD</t>
        </is>
      </c>
      <c r="J959" t="n">
        <v>83671159.63881509</v>
      </c>
    </row>
    <row r="960">
      <c r="A960" t="n">
        <v>200000975</v>
      </c>
      <c r="B960" t="inlineStr">
        <is>
          <t>한화 GLOBAL CORPORATE PE STRATEGY 일반 사모증권투자신탁1호</t>
        </is>
      </c>
      <c r="C960" t="inlineStr">
        <is>
          <t>수익증권_0134</t>
        </is>
      </c>
      <c r="D960" t="inlineStr">
        <is>
          <t>주식</t>
        </is>
      </c>
      <c r="F960" t="inlineStr">
        <is>
          <t>Charles Taylor</t>
        </is>
      </c>
      <c r="G960" t="inlineStr">
        <is>
          <t>주식</t>
        </is>
      </c>
      <c r="H960" t="inlineStr">
        <is>
          <t>Charles Taylor</t>
        </is>
      </c>
      <c r="I960" t="inlineStr">
        <is>
          <t>USD</t>
        </is>
      </c>
      <c r="J960" t="n">
        <v>1324806673.528817</v>
      </c>
    </row>
    <row r="961">
      <c r="A961" t="n">
        <v>200000975</v>
      </c>
      <c r="B961" t="inlineStr">
        <is>
          <t>한화 GLOBAL CORPORATE PE STRATEGY 일반 사모증권투자신탁1호</t>
        </is>
      </c>
      <c r="C961" t="inlineStr">
        <is>
          <t>수익증권_0134</t>
        </is>
      </c>
      <c r="D961" t="inlineStr">
        <is>
          <t>주식</t>
        </is>
      </c>
      <c r="F961" t="inlineStr">
        <is>
          <t>Cherry II</t>
        </is>
      </c>
      <c r="G961" t="inlineStr">
        <is>
          <t>주식</t>
        </is>
      </c>
      <c r="H961" t="inlineStr">
        <is>
          <t>Cherry II</t>
        </is>
      </c>
      <c r="I961" t="inlineStr">
        <is>
          <t>USD</t>
        </is>
      </c>
      <c r="J961" t="n">
        <v>60925551.5223624</v>
      </c>
    </row>
    <row r="962">
      <c r="A962" t="n">
        <v>200000975</v>
      </c>
      <c r="B962" t="inlineStr">
        <is>
          <t>한화 GLOBAL CORPORATE PE STRATEGY 일반 사모증권투자신탁1호</t>
        </is>
      </c>
      <c r="C962" t="inlineStr">
        <is>
          <t>수익증권_0134</t>
        </is>
      </c>
      <c r="D962" t="inlineStr">
        <is>
          <t>주식</t>
        </is>
      </c>
      <c r="F962" t="inlineStr">
        <is>
          <t>Chronosphere, Inc.</t>
        </is>
      </c>
      <c r="G962" t="inlineStr">
        <is>
          <t>주식</t>
        </is>
      </c>
      <c r="H962" t="inlineStr">
        <is>
          <t>Chronosphere, Inc.</t>
        </is>
      </c>
      <c r="I962" t="inlineStr">
        <is>
          <t>USD</t>
        </is>
      </c>
      <c r="J962" t="n">
        <v>458278351.5146673</v>
      </c>
    </row>
    <row r="963">
      <c r="A963" t="n">
        <v>200000975</v>
      </c>
      <c r="B963" t="inlineStr">
        <is>
          <t>한화 GLOBAL CORPORATE PE STRATEGY 일반 사모증권투자신탁1호</t>
        </is>
      </c>
      <c r="C963" t="inlineStr">
        <is>
          <t>수익증권_0134</t>
        </is>
      </c>
      <c r="D963" t="inlineStr">
        <is>
          <t>주식</t>
        </is>
      </c>
      <c r="F963" t="inlineStr">
        <is>
          <t>Cimulate, Inc.</t>
        </is>
      </c>
      <c r="G963" t="inlineStr">
        <is>
          <t>주식</t>
        </is>
      </c>
      <c r="H963" t="inlineStr">
        <is>
          <t>Cimulate, Inc.</t>
        </is>
      </c>
      <c r="I963" t="inlineStr">
        <is>
          <t>USD</t>
        </is>
      </c>
      <c r="J963" t="n">
        <v>487526055.1986293</v>
      </c>
    </row>
    <row r="964">
      <c r="A964" t="n">
        <v>200000975</v>
      </c>
      <c r="B964" t="inlineStr">
        <is>
          <t>한화 GLOBAL CORPORATE PE STRATEGY 일반 사모증권투자신탁1호</t>
        </is>
      </c>
      <c r="C964" t="inlineStr">
        <is>
          <t>수익증권_0134</t>
        </is>
      </c>
      <c r="D964" t="inlineStr">
        <is>
          <t>주식</t>
        </is>
      </c>
      <c r="F964" t="inlineStr">
        <is>
          <t>Cionic</t>
        </is>
      </c>
      <c r="G964" t="inlineStr">
        <is>
          <t>주식</t>
        </is>
      </c>
      <c r="H964" t="inlineStr">
        <is>
          <t>Cionic</t>
        </is>
      </c>
      <c r="I964" t="inlineStr">
        <is>
          <t>USD</t>
        </is>
      </c>
      <c r="J964" t="n">
        <v>331388916.2528504</v>
      </c>
    </row>
    <row r="965">
      <c r="A965" t="n">
        <v>200000975</v>
      </c>
      <c r="B965" t="inlineStr">
        <is>
          <t>한화 GLOBAL CORPORATE PE STRATEGY 일반 사모증권투자신탁1호</t>
        </is>
      </c>
      <c r="C965" t="inlineStr">
        <is>
          <t>수익증권_0134</t>
        </is>
      </c>
      <c r="D965" t="inlineStr">
        <is>
          <t>주식</t>
        </is>
      </c>
      <c r="F965" t="inlineStr">
        <is>
          <t>Cirrus CBO</t>
        </is>
      </c>
      <c r="G965" t="inlineStr">
        <is>
          <t>주식</t>
        </is>
      </c>
      <c r="H965" t="inlineStr">
        <is>
          <t>Cirrus CBO</t>
        </is>
      </c>
      <c r="I965" t="inlineStr">
        <is>
          <t>USD</t>
        </is>
      </c>
      <c r="J965" t="n">
        <v>11202873.89283632</v>
      </c>
    </row>
    <row r="966">
      <c r="A966" t="n">
        <v>200000975</v>
      </c>
      <c r="B966" t="inlineStr">
        <is>
          <t>한화 GLOBAL CORPORATE PE STRATEGY 일반 사모증권투자신탁1호</t>
        </is>
      </c>
      <c r="C966" t="inlineStr">
        <is>
          <t>수익증권_0134</t>
        </is>
      </c>
      <c r="D966" t="inlineStr">
        <is>
          <t>주식</t>
        </is>
      </c>
      <c r="F966" t="inlineStr">
        <is>
          <t>Clara Copilot AI</t>
        </is>
      </c>
      <c r="G966" t="inlineStr">
        <is>
          <t>주식</t>
        </is>
      </c>
      <c r="H966" t="inlineStr">
        <is>
          <t>Clara Copilot AI</t>
        </is>
      </c>
      <c r="I966" t="inlineStr">
        <is>
          <t>USD</t>
        </is>
      </c>
      <c r="J966" t="n">
        <v>7365933.718755724</v>
      </c>
    </row>
    <row r="967">
      <c r="A967" t="n">
        <v>200000975</v>
      </c>
      <c r="B967" t="inlineStr">
        <is>
          <t>한화 GLOBAL CORPORATE PE STRATEGY 일반 사모증권투자신탁1호</t>
        </is>
      </c>
      <c r="C967" t="inlineStr">
        <is>
          <t>수익증권_0134</t>
        </is>
      </c>
      <c r="D967" t="inlineStr">
        <is>
          <t>주식</t>
        </is>
      </c>
      <c r="F967" t="inlineStr">
        <is>
          <t>Cloud Technologies, Inc.</t>
        </is>
      </c>
      <c r="G967" t="inlineStr">
        <is>
          <t>주식</t>
        </is>
      </c>
      <c r="H967" t="inlineStr">
        <is>
          <t>Cloud Technologies, Inc.</t>
        </is>
      </c>
      <c r="I967" t="inlineStr">
        <is>
          <t>USD</t>
        </is>
      </c>
      <c r="J967" t="n">
        <v>301120690.3448851</v>
      </c>
    </row>
    <row r="968">
      <c r="A968" t="n">
        <v>200000975</v>
      </c>
      <c r="B968" t="inlineStr">
        <is>
          <t>한화 GLOBAL CORPORATE PE STRATEGY 일반 사모증권투자신탁1호</t>
        </is>
      </c>
      <c r="C968" t="inlineStr">
        <is>
          <t>수익증권_0134</t>
        </is>
      </c>
      <c r="D968" t="inlineStr">
        <is>
          <t>주식</t>
        </is>
      </c>
      <c r="F968" t="inlineStr">
        <is>
          <t>Code Biotherapeutics</t>
        </is>
      </c>
      <c r="G968" t="inlineStr">
        <is>
          <t>주식</t>
        </is>
      </c>
      <c r="H968" t="inlineStr">
        <is>
          <t>Code Biotherapeutics</t>
        </is>
      </c>
      <c r="I968" t="inlineStr">
        <is>
          <t>USD</t>
        </is>
      </c>
      <c r="J968" t="n">
        <v>46130567.72106555</v>
      </c>
    </row>
    <row r="969">
      <c r="A969" t="n">
        <v>200000975</v>
      </c>
      <c r="B969" t="inlineStr">
        <is>
          <t>한화 GLOBAL CORPORATE PE STRATEGY 일반 사모증권투자신탁1호</t>
        </is>
      </c>
      <c r="C969" t="inlineStr">
        <is>
          <t>수익증권_0134</t>
        </is>
      </c>
      <c r="D969" t="inlineStr">
        <is>
          <t>주식</t>
        </is>
      </c>
      <c r="F969" t="inlineStr">
        <is>
          <t>CommScope</t>
        </is>
      </c>
      <c r="G969" t="inlineStr">
        <is>
          <t>주식</t>
        </is>
      </c>
      <c r="H969" t="inlineStr">
        <is>
          <t>CommScope</t>
        </is>
      </c>
      <c r="I969" t="inlineStr">
        <is>
          <t>USD</t>
        </is>
      </c>
      <c r="J969" t="n">
        <v>2664079627.679151</v>
      </c>
    </row>
    <row r="970">
      <c r="A970" t="n">
        <v>200000975</v>
      </c>
      <c r="B970" t="inlineStr">
        <is>
          <t>한화 GLOBAL CORPORATE PE STRATEGY 일반 사모증권투자신탁1호</t>
        </is>
      </c>
      <c r="C970" t="inlineStr">
        <is>
          <t>수익증권_0134</t>
        </is>
      </c>
      <c r="D970" t="inlineStr">
        <is>
          <t>주식</t>
        </is>
      </c>
      <c r="F970" t="inlineStr">
        <is>
          <t>Commerce Fabric, Inc.</t>
        </is>
      </c>
      <c r="G970" t="inlineStr">
        <is>
          <t>주식</t>
        </is>
      </c>
      <c r="H970" t="inlineStr">
        <is>
          <t>Commerce Fabric, Inc.</t>
        </is>
      </c>
      <c r="I970" t="inlineStr">
        <is>
          <t>USD</t>
        </is>
      </c>
      <c r="J970" t="n">
        <v>188829819.4394901</v>
      </c>
    </row>
    <row r="971">
      <c r="A971" t="n">
        <v>200000975</v>
      </c>
      <c r="B971" t="inlineStr">
        <is>
          <t>한화 GLOBAL CORPORATE PE STRATEGY 일반 사모증권투자신탁1호</t>
        </is>
      </c>
      <c r="C971" t="inlineStr">
        <is>
          <t>수익증권_0134</t>
        </is>
      </c>
      <c r="D971" t="inlineStr">
        <is>
          <t>주식</t>
        </is>
      </c>
      <c r="F971" t="inlineStr">
        <is>
          <t>Commonwealth Fusion Systems LLC</t>
        </is>
      </c>
      <c r="G971" t="inlineStr">
        <is>
          <t>주식</t>
        </is>
      </c>
      <c r="H971" t="inlineStr">
        <is>
          <t>Commonwealth Fusion Systems LLC</t>
        </is>
      </c>
      <c r="I971" t="inlineStr">
        <is>
          <t>USD</t>
        </is>
      </c>
      <c r="J971" t="n">
        <v>7606564438.030173</v>
      </c>
    </row>
    <row r="972">
      <c r="A972" t="n">
        <v>200000975</v>
      </c>
      <c r="B972" t="inlineStr">
        <is>
          <t>한화 GLOBAL CORPORATE PE STRATEGY 일반 사모증권투자신탁1호</t>
        </is>
      </c>
      <c r="C972" t="inlineStr">
        <is>
          <t>수익증권_0134</t>
        </is>
      </c>
      <c r="D972" t="inlineStr">
        <is>
          <t>주식</t>
        </is>
      </c>
      <c r="F972" t="inlineStr">
        <is>
          <t>Compana Pet Brands</t>
        </is>
      </c>
      <c r="G972" t="inlineStr">
        <is>
          <t>주식</t>
        </is>
      </c>
      <c r="H972" t="inlineStr">
        <is>
          <t>Compana Pet Brands</t>
        </is>
      </c>
      <c r="I972" t="inlineStr">
        <is>
          <t>USD</t>
        </is>
      </c>
      <c r="J972" t="n">
        <v>467245895.5984687</v>
      </c>
    </row>
    <row r="973">
      <c r="A973" t="n">
        <v>200000975</v>
      </c>
      <c r="B973" t="inlineStr">
        <is>
          <t>한화 GLOBAL CORPORATE PE STRATEGY 일반 사모증권투자신탁1호</t>
        </is>
      </c>
      <c r="C973" t="inlineStr">
        <is>
          <t>수익증권_0134</t>
        </is>
      </c>
      <c r="D973" t="inlineStr">
        <is>
          <t>주식</t>
        </is>
      </c>
      <c r="F973" t="inlineStr">
        <is>
          <t>Connect Venture Flagship</t>
        </is>
      </c>
      <c r="G973" t="inlineStr">
        <is>
          <t>주식</t>
        </is>
      </c>
      <c r="H973" t="inlineStr">
        <is>
          <t>Connect Venture Flagship</t>
        </is>
      </c>
      <c r="I973" t="inlineStr">
        <is>
          <t>USD</t>
        </is>
      </c>
      <c r="J973" t="n">
        <v>34860560.1233911</v>
      </c>
    </row>
    <row r="974">
      <c r="A974" t="n">
        <v>200000975</v>
      </c>
      <c r="B974" t="inlineStr">
        <is>
          <t>한화 GLOBAL CORPORATE PE STRATEGY 일반 사모증권투자신탁1호</t>
        </is>
      </c>
      <c r="C974" t="inlineStr">
        <is>
          <t>수익증권_0134</t>
        </is>
      </c>
      <c r="D974" t="inlineStr">
        <is>
          <t>주식</t>
        </is>
      </c>
      <c r="F974" t="inlineStr">
        <is>
          <t>Connect Ventures</t>
        </is>
      </c>
      <c r="G974" t="inlineStr">
        <is>
          <t>주식</t>
        </is>
      </c>
      <c r="H974" t="inlineStr">
        <is>
          <t>Connect Ventures</t>
        </is>
      </c>
      <c r="I974" t="inlineStr">
        <is>
          <t>USD</t>
        </is>
      </c>
      <c r="J974" t="n">
        <v>166248856.4927858</v>
      </c>
    </row>
    <row r="975">
      <c r="A975" t="n">
        <v>200000975</v>
      </c>
      <c r="B975" t="inlineStr">
        <is>
          <t>한화 GLOBAL CORPORATE PE STRATEGY 일반 사모증권투자신탁1호</t>
        </is>
      </c>
      <c r="C975" t="inlineStr">
        <is>
          <t>수익증권_0134</t>
        </is>
      </c>
      <c r="D975" t="inlineStr">
        <is>
          <t>주식</t>
        </is>
      </c>
      <c r="F975" t="inlineStr">
        <is>
          <t>Construct Capital</t>
        </is>
      </c>
      <c r="G975" t="inlineStr">
        <is>
          <t>주식</t>
        </is>
      </c>
      <c r="H975" t="inlineStr">
        <is>
          <t>Construct Capital</t>
        </is>
      </c>
      <c r="I975" t="inlineStr">
        <is>
          <t>USD</t>
        </is>
      </c>
      <c r="J975" t="n">
        <v>33488705.8699446</v>
      </c>
    </row>
    <row r="976">
      <c r="A976" t="n">
        <v>200000975</v>
      </c>
      <c r="B976" t="inlineStr">
        <is>
          <t>한화 GLOBAL CORPORATE PE STRATEGY 일반 사모증권투자신탁1호</t>
        </is>
      </c>
      <c r="C976" t="inlineStr">
        <is>
          <t>수익증권_0134</t>
        </is>
      </c>
      <c r="D976" t="inlineStr">
        <is>
          <t>주식</t>
        </is>
      </c>
      <c r="F976" t="inlineStr">
        <is>
          <t>Contra.Work</t>
        </is>
      </c>
      <c r="G976" t="inlineStr">
        <is>
          <t>주식</t>
        </is>
      </c>
      <c r="H976" t="inlineStr">
        <is>
          <t>Contra.Work</t>
        </is>
      </c>
      <c r="I976" t="inlineStr">
        <is>
          <t>USD</t>
        </is>
      </c>
      <c r="J976" t="n">
        <v>89620466.45448457</v>
      </c>
    </row>
    <row r="977">
      <c r="A977" t="n">
        <v>200000975</v>
      </c>
      <c r="B977" t="inlineStr">
        <is>
          <t>한화 GLOBAL CORPORATE PE STRATEGY 일반 사모증권투자신탁1호</t>
        </is>
      </c>
      <c r="C977" t="inlineStr">
        <is>
          <t>수익증권_0134</t>
        </is>
      </c>
      <c r="D977" t="inlineStr">
        <is>
          <t>주식</t>
        </is>
      </c>
      <c r="F977" t="inlineStr">
        <is>
          <t>Coursera</t>
        </is>
      </c>
      <c r="G977" t="inlineStr">
        <is>
          <t>주식</t>
        </is>
      </c>
      <c r="H977" t="inlineStr">
        <is>
          <t>Coursera</t>
        </is>
      </c>
      <c r="I977" t="inlineStr">
        <is>
          <t>USD</t>
        </is>
      </c>
      <c r="J977" t="n">
        <v>144605155.2378383</v>
      </c>
    </row>
    <row r="978">
      <c r="A978" t="n">
        <v>200000975</v>
      </c>
      <c r="B978" t="inlineStr">
        <is>
          <t>한화 GLOBAL CORPORATE PE STRATEGY 일반 사모증권투자신탁1호</t>
        </is>
      </c>
      <c r="C978" t="inlineStr">
        <is>
          <t>수익증권_0134</t>
        </is>
      </c>
      <c r="D978" t="inlineStr">
        <is>
          <t>주식</t>
        </is>
      </c>
      <c r="F978" t="inlineStr">
        <is>
          <t>Covalto Ltd</t>
        </is>
      </c>
      <c r="G978" t="inlineStr">
        <is>
          <t>주식</t>
        </is>
      </c>
      <c r="H978" t="inlineStr">
        <is>
          <t>Covalto Ltd</t>
        </is>
      </c>
      <c r="I978" t="inlineStr">
        <is>
          <t>USD</t>
        </is>
      </c>
      <c r="J978" t="n">
        <v>2767476.015828065</v>
      </c>
    </row>
    <row r="979">
      <c r="A979" t="n">
        <v>200000975</v>
      </c>
      <c r="B979" t="inlineStr">
        <is>
          <t>한화 GLOBAL CORPORATE PE STRATEGY 일반 사모증권투자신탁1호</t>
        </is>
      </c>
      <c r="C979" t="inlineStr">
        <is>
          <t>수익증권_0134</t>
        </is>
      </c>
      <c r="D979" t="inlineStr">
        <is>
          <t>주식</t>
        </is>
      </c>
      <c r="F979" t="inlineStr">
        <is>
          <t>Cover Re Inc.</t>
        </is>
      </c>
      <c r="G979" t="inlineStr">
        <is>
          <t>주식</t>
        </is>
      </c>
      <c r="H979" t="inlineStr">
        <is>
          <t>Cover Re Inc.</t>
        </is>
      </c>
      <c r="I979" t="inlineStr">
        <is>
          <t>USD</t>
        </is>
      </c>
      <c r="J979" t="n">
        <v>29463734.8750229</v>
      </c>
    </row>
    <row r="980">
      <c r="A980" t="n">
        <v>200000975</v>
      </c>
      <c r="B980" t="inlineStr">
        <is>
          <t>한화 GLOBAL CORPORATE PE STRATEGY 일반 사모증권투자신탁1호</t>
        </is>
      </c>
      <c r="C980" t="inlineStr">
        <is>
          <t>수익증권_0134</t>
        </is>
      </c>
      <c r="D980" t="inlineStr">
        <is>
          <t>주식</t>
        </is>
      </c>
      <c r="F980" t="inlineStr">
        <is>
          <t>Culdesac Inc.</t>
        </is>
      </c>
      <c r="G980" t="inlineStr">
        <is>
          <t>주식</t>
        </is>
      </c>
      <c r="H980" t="inlineStr">
        <is>
          <t>Culdesac Inc.</t>
        </is>
      </c>
      <c r="I980" t="inlineStr">
        <is>
          <t>USD</t>
        </is>
      </c>
      <c r="J980" t="n">
        <v>176949072.0889973</v>
      </c>
    </row>
    <row r="981">
      <c r="A981" t="n">
        <v>200000975</v>
      </c>
      <c r="B981" t="inlineStr">
        <is>
          <t>한화 GLOBAL CORPORATE PE STRATEGY 일반 사모증권투자신탁1호</t>
        </is>
      </c>
      <c r="C981" t="inlineStr">
        <is>
          <t>수익증권_0134</t>
        </is>
      </c>
      <c r="D981" t="inlineStr">
        <is>
          <t>주식</t>
        </is>
      </c>
      <c r="F981" t="inlineStr">
        <is>
          <t>Curana Health Holdings</t>
        </is>
      </c>
      <c r="G981" t="inlineStr">
        <is>
          <t>주식</t>
        </is>
      </c>
      <c r="H981" t="inlineStr">
        <is>
          <t>Curana Health Holdings</t>
        </is>
      </c>
      <c r="I981" t="inlineStr">
        <is>
          <t>USD</t>
        </is>
      </c>
      <c r="J981" t="n">
        <v>2189372424.679335</v>
      </c>
    </row>
    <row r="982">
      <c r="A982" t="n">
        <v>200000975</v>
      </c>
      <c r="B982" t="inlineStr">
        <is>
          <t>한화 GLOBAL CORPORATE PE STRATEGY 일반 사모증권투자신탁1호</t>
        </is>
      </c>
      <c r="C982" t="inlineStr">
        <is>
          <t>수익증권_0134</t>
        </is>
      </c>
      <c r="D982" t="inlineStr">
        <is>
          <t>주식</t>
        </is>
      </c>
      <c r="F982" t="inlineStr">
        <is>
          <t>Cyberhaven, Inc.</t>
        </is>
      </c>
      <c r="G982" t="inlineStr">
        <is>
          <t>주식</t>
        </is>
      </c>
      <c r="H982" t="inlineStr">
        <is>
          <t>Cyberhaven, Inc.</t>
        </is>
      </c>
      <c r="I982" t="inlineStr">
        <is>
          <t>USD</t>
        </is>
      </c>
      <c r="J982" t="n">
        <v>3429314774.600981</v>
      </c>
    </row>
    <row r="983">
      <c r="A983" t="n">
        <v>200000975</v>
      </c>
      <c r="B983" t="inlineStr">
        <is>
          <t>한화 GLOBAL CORPORATE PE STRATEGY 일반 사모증권투자신탁1호</t>
        </is>
      </c>
      <c r="C983" t="inlineStr">
        <is>
          <t>수익증권_0134</t>
        </is>
      </c>
      <c r="D983" t="inlineStr">
        <is>
          <t>주식</t>
        </is>
      </c>
      <c r="F983" t="inlineStr">
        <is>
          <t>Daisy</t>
        </is>
      </c>
      <c r="G983" t="inlineStr">
        <is>
          <t>주식</t>
        </is>
      </c>
      <c r="H983" t="inlineStr">
        <is>
          <t>Daisy</t>
        </is>
      </c>
      <c r="I983" t="inlineStr">
        <is>
          <t>USD</t>
        </is>
      </c>
      <c r="J983" t="n">
        <v>356911386.9324209</v>
      </c>
    </row>
    <row r="984">
      <c r="A984" t="n">
        <v>200000975</v>
      </c>
      <c r="B984" t="inlineStr">
        <is>
          <t>한화 GLOBAL CORPORATE PE STRATEGY 일반 사모증권투자신탁1호</t>
        </is>
      </c>
      <c r="C984" t="inlineStr">
        <is>
          <t>수익증권_0134</t>
        </is>
      </c>
      <c r="D984" t="inlineStr">
        <is>
          <t>주식</t>
        </is>
      </c>
      <c r="F984" t="inlineStr">
        <is>
          <t>Databricks</t>
        </is>
      </c>
      <c r="G984" t="inlineStr">
        <is>
          <t>주식</t>
        </is>
      </c>
      <c r="H984" t="inlineStr">
        <is>
          <t>Databricks</t>
        </is>
      </c>
      <c r="I984" t="inlineStr">
        <is>
          <t>USD</t>
        </is>
      </c>
      <c r="J984" t="n">
        <v>36535223.82134259</v>
      </c>
    </row>
    <row r="985">
      <c r="A985" t="n">
        <v>200000975</v>
      </c>
      <c r="B985" t="inlineStr">
        <is>
          <t>한화 GLOBAL CORPORATE PE STRATEGY 일반 사모증권투자신탁1호</t>
        </is>
      </c>
      <c r="C985" t="inlineStr">
        <is>
          <t>수익증권_0134</t>
        </is>
      </c>
      <c r="D985" t="inlineStr">
        <is>
          <t>주식</t>
        </is>
      </c>
      <c r="F985" t="inlineStr">
        <is>
          <t>Datafold</t>
        </is>
      </c>
      <c r="G985" t="inlineStr">
        <is>
          <t>주식</t>
        </is>
      </c>
      <c r="H985" t="inlineStr">
        <is>
          <t>Datafold</t>
        </is>
      </c>
      <c r="I985" t="inlineStr">
        <is>
          <t>USD</t>
        </is>
      </c>
      <c r="J985" t="n">
        <v>145343853.3103497</v>
      </c>
    </row>
    <row r="986">
      <c r="A986" t="n">
        <v>200000975</v>
      </c>
      <c r="B986" t="inlineStr">
        <is>
          <t>한화 GLOBAL CORPORATE PE STRATEGY 일반 사모증권투자신탁1호</t>
        </is>
      </c>
      <c r="C986" t="inlineStr">
        <is>
          <t>수익증권_0134</t>
        </is>
      </c>
      <c r="D986" t="inlineStr">
        <is>
          <t>주식</t>
        </is>
      </c>
      <c r="F986" t="inlineStr">
        <is>
          <t>Decoded Health, Inc.</t>
        </is>
      </c>
      <c r="G986" t="inlineStr">
        <is>
          <t>주식</t>
        </is>
      </c>
      <c r="H986" t="inlineStr">
        <is>
          <t>Decoded Health, Inc.</t>
        </is>
      </c>
      <c r="I986" t="inlineStr">
        <is>
          <t>USD</t>
        </is>
      </c>
      <c r="J986" t="n">
        <v>4891383.857549805</v>
      </c>
    </row>
    <row r="987">
      <c r="A987" t="n">
        <v>200000975</v>
      </c>
      <c r="B987" t="inlineStr">
        <is>
          <t>한화 GLOBAL CORPORATE PE STRATEGY 일반 사모증권투자신탁1호</t>
        </is>
      </c>
      <c r="C987" t="inlineStr">
        <is>
          <t>수익증권_0134</t>
        </is>
      </c>
      <c r="D987" t="inlineStr">
        <is>
          <t>주식</t>
        </is>
      </c>
      <c r="F987" t="inlineStr">
        <is>
          <t>Deep Valley Labs</t>
        </is>
      </c>
      <c r="G987" t="inlineStr">
        <is>
          <t>주식</t>
        </is>
      </c>
      <c r="H987" t="inlineStr">
        <is>
          <t>Deep Valley Labs</t>
        </is>
      </c>
      <c r="I987" t="inlineStr">
        <is>
          <t>USD</t>
        </is>
      </c>
      <c r="J987" t="n">
        <v>14034103.34803819</v>
      </c>
    </row>
    <row r="988">
      <c r="A988" t="n">
        <v>200000975</v>
      </c>
      <c r="B988" t="inlineStr">
        <is>
          <t>한화 GLOBAL CORPORATE PE STRATEGY 일반 사모증권투자신탁1호</t>
        </is>
      </c>
      <c r="C988" t="inlineStr">
        <is>
          <t>수익증권_0134</t>
        </is>
      </c>
      <c r="D988" t="inlineStr">
        <is>
          <t>주식</t>
        </is>
      </c>
      <c r="F988" t="inlineStr">
        <is>
          <t>DeepHow Corp.</t>
        </is>
      </c>
      <c r="G988" t="inlineStr">
        <is>
          <t>주식</t>
        </is>
      </c>
      <c r="H988" t="inlineStr">
        <is>
          <t>DeepHow Corp.</t>
        </is>
      </c>
      <c r="I988" t="inlineStr">
        <is>
          <t>USD</t>
        </is>
      </c>
      <c r="J988" t="n">
        <v>262249491.1413127</v>
      </c>
    </row>
    <row r="989">
      <c r="A989" t="n">
        <v>200000975</v>
      </c>
      <c r="B989" t="inlineStr">
        <is>
          <t>한화 GLOBAL CORPORATE PE STRATEGY 일반 사모증권투자신탁1호</t>
        </is>
      </c>
      <c r="C989" t="inlineStr">
        <is>
          <t>수익증권_0134</t>
        </is>
      </c>
      <c r="D989" t="inlineStr">
        <is>
          <t>주식</t>
        </is>
      </c>
      <c r="F989" t="inlineStr">
        <is>
          <t>Defy Partners Innovation II, Inc</t>
        </is>
      </c>
      <c r="G989" t="inlineStr">
        <is>
          <t>주식</t>
        </is>
      </c>
      <c r="H989" t="inlineStr">
        <is>
          <t>Defy Partners Innovation II, Inc</t>
        </is>
      </c>
      <c r="I989" t="inlineStr">
        <is>
          <t>USD</t>
        </is>
      </c>
      <c r="J989" t="n">
        <v>319730713.0993723</v>
      </c>
    </row>
    <row r="990">
      <c r="A990" t="n">
        <v>200000975</v>
      </c>
      <c r="B990" t="inlineStr">
        <is>
          <t>한화 GLOBAL CORPORATE PE STRATEGY 일반 사모증권투자신탁1호</t>
        </is>
      </c>
      <c r="C990" t="inlineStr">
        <is>
          <t>수익증권_0134</t>
        </is>
      </c>
      <c r="D990" t="inlineStr">
        <is>
          <t>주식</t>
        </is>
      </c>
      <c r="F990" t="inlineStr">
        <is>
          <t>Degree, Inc.</t>
        </is>
      </c>
      <c r="G990" t="inlineStr">
        <is>
          <t>주식</t>
        </is>
      </c>
      <c r="H990" t="inlineStr">
        <is>
          <t>Degree, Inc.</t>
        </is>
      </c>
      <c r="I990" t="inlineStr">
        <is>
          <t>USD</t>
        </is>
      </c>
      <c r="J990" t="n">
        <v>206378438.084064</v>
      </c>
    </row>
    <row r="991">
      <c r="A991" t="n">
        <v>200000975</v>
      </c>
      <c r="B991" t="inlineStr">
        <is>
          <t>한화 GLOBAL CORPORATE PE STRATEGY 일반 사모증권투자신탁1호</t>
        </is>
      </c>
      <c r="C991" t="inlineStr">
        <is>
          <t>수익증권_0134</t>
        </is>
      </c>
      <c r="D991" t="inlineStr">
        <is>
          <t>주식</t>
        </is>
      </c>
      <c r="F991" t="inlineStr">
        <is>
          <t>Delta Learning, Inc.</t>
        </is>
      </c>
      <c r="G991" t="inlineStr">
        <is>
          <t>주식</t>
        </is>
      </c>
      <c r="H991" t="inlineStr">
        <is>
          <t>Delta Learning, Inc.</t>
        </is>
      </c>
      <c r="I991" t="inlineStr">
        <is>
          <t>USD</t>
        </is>
      </c>
      <c r="J991" t="n">
        <v>7365933.718755724</v>
      </c>
    </row>
    <row r="992">
      <c r="A992" t="n">
        <v>200000975</v>
      </c>
      <c r="B992" t="inlineStr">
        <is>
          <t>한화 GLOBAL CORPORATE PE STRATEGY 일반 사모증권투자신탁1호</t>
        </is>
      </c>
      <c r="C992" t="inlineStr">
        <is>
          <t>수익증권_0134</t>
        </is>
      </c>
      <c r="D992" t="inlineStr">
        <is>
          <t>주식</t>
        </is>
      </c>
      <c r="F992" t="inlineStr">
        <is>
          <t>Dislocation SPV Investment</t>
        </is>
      </c>
      <c r="G992" t="inlineStr">
        <is>
          <t>주식</t>
        </is>
      </c>
      <c r="H992" t="inlineStr">
        <is>
          <t>Dislocation SPV Investment</t>
        </is>
      </c>
      <c r="I992" t="inlineStr">
        <is>
          <t>USD</t>
        </is>
      </c>
      <c r="J992" t="n">
        <v>783500992.8802402</v>
      </c>
    </row>
    <row r="993">
      <c r="A993" t="n">
        <v>200000975</v>
      </c>
      <c r="B993" t="inlineStr">
        <is>
          <t>한화 GLOBAL CORPORATE PE STRATEGY 일반 사모증권투자신탁1호</t>
        </is>
      </c>
      <c r="C993" t="inlineStr">
        <is>
          <t>수익증권_0134</t>
        </is>
      </c>
      <c r="D993" t="inlineStr">
        <is>
          <t>주식</t>
        </is>
      </c>
      <c r="F993" t="inlineStr">
        <is>
          <t>DispatchHealth Holdings, Inc</t>
        </is>
      </c>
      <c r="G993" t="inlineStr">
        <is>
          <t>주식</t>
        </is>
      </c>
      <c r="H993" t="inlineStr">
        <is>
          <t>DispatchHealth Holdings, Inc</t>
        </is>
      </c>
      <c r="I993" t="inlineStr">
        <is>
          <t>USD</t>
        </is>
      </c>
      <c r="J993" t="n">
        <v>467072025.8525845</v>
      </c>
    </row>
    <row r="994">
      <c r="A994" t="n">
        <v>200000975</v>
      </c>
      <c r="B994" t="inlineStr">
        <is>
          <t>한화 GLOBAL CORPORATE PE STRATEGY 일반 사모증권투자신탁1호</t>
        </is>
      </c>
      <c r="C994" t="inlineStr">
        <is>
          <t>수익증권_0134</t>
        </is>
      </c>
      <c r="D994" t="inlineStr">
        <is>
          <t>주식</t>
        </is>
      </c>
      <c r="F994" t="inlineStr">
        <is>
          <t>ECG</t>
        </is>
      </c>
      <c r="G994" t="inlineStr">
        <is>
          <t>주식</t>
        </is>
      </c>
      <c r="H994" t="inlineStr">
        <is>
          <t>ECG</t>
        </is>
      </c>
      <c r="I994" t="inlineStr">
        <is>
          <t>USD</t>
        </is>
      </c>
      <c r="J994" t="n">
        <v>484298758.2165946</v>
      </c>
    </row>
    <row r="995">
      <c r="A995" t="n">
        <v>200000975</v>
      </c>
      <c r="B995" t="inlineStr">
        <is>
          <t>한화 GLOBAL CORPORATE PE STRATEGY 일반 사모증권투자신탁1호</t>
        </is>
      </c>
      <c r="C995" t="inlineStr">
        <is>
          <t>수익증권_0134</t>
        </is>
      </c>
      <c r="D995" t="inlineStr">
        <is>
          <t>주식</t>
        </is>
      </c>
      <c r="F995" t="inlineStr">
        <is>
          <t>EFI</t>
        </is>
      </c>
      <c r="G995" t="inlineStr">
        <is>
          <t>주식</t>
        </is>
      </c>
      <c r="H995" t="inlineStr">
        <is>
          <t>EFI</t>
        </is>
      </c>
      <c r="I995" t="inlineStr">
        <is>
          <t>USD</t>
        </is>
      </c>
      <c r="J995" t="n">
        <v>7515637988.998148</v>
      </c>
    </row>
    <row r="996">
      <c r="A996" t="n">
        <v>200000975</v>
      </c>
      <c r="B996" t="inlineStr">
        <is>
          <t>한화 GLOBAL CORPORATE PE STRATEGY 일반 사모증권투자신탁1호</t>
        </is>
      </c>
      <c r="C996" t="inlineStr">
        <is>
          <t>수익증권_0134</t>
        </is>
      </c>
      <c r="D996" t="inlineStr">
        <is>
          <t>주식</t>
        </is>
      </c>
      <c r="F996" t="inlineStr">
        <is>
          <t>Ecotone</t>
        </is>
      </c>
      <c r="G996" t="inlineStr">
        <is>
          <t>주식</t>
        </is>
      </c>
      <c r="H996" t="inlineStr">
        <is>
          <t>Ecotone</t>
        </is>
      </c>
      <c r="I996" t="inlineStr">
        <is>
          <t>USD</t>
        </is>
      </c>
      <c r="J996" t="n">
        <v>1808296239.606102</v>
      </c>
    </row>
    <row r="997">
      <c r="A997" t="n">
        <v>200000975</v>
      </c>
      <c r="B997" t="inlineStr">
        <is>
          <t>한화 GLOBAL CORPORATE PE STRATEGY 일반 사모증권투자신탁1호</t>
        </is>
      </c>
      <c r="C997" t="inlineStr">
        <is>
          <t>수익증권_0134</t>
        </is>
      </c>
      <c r="D997" t="inlineStr">
        <is>
          <t>주식</t>
        </is>
      </c>
      <c r="F997" t="inlineStr">
        <is>
          <t>Eight Sleep Inc.</t>
        </is>
      </c>
      <c r="G997" t="inlineStr">
        <is>
          <t>주식</t>
        </is>
      </c>
      <c r="H997" t="inlineStr">
        <is>
          <t>Eight Sleep Inc.</t>
        </is>
      </c>
      <c r="I997" t="inlineStr">
        <is>
          <t>USD</t>
        </is>
      </c>
      <c r="J997" t="n">
        <v>948507596.9794323</v>
      </c>
    </row>
    <row r="998">
      <c r="A998" t="n">
        <v>200000975</v>
      </c>
      <c r="B998" t="inlineStr">
        <is>
          <t>한화 GLOBAL CORPORATE PE STRATEGY 일반 사모증권투자신탁1호</t>
        </is>
      </c>
      <c r="C998" t="inlineStr">
        <is>
          <t>수익증권_0134</t>
        </is>
      </c>
      <c r="D998" t="inlineStr">
        <is>
          <t>주식</t>
        </is>
      </c>
      <c r="F998" t="inlineStr">
        <is>
          <t>Elotl Inc.</t>
        </is>
      </c>
      <c r="G998" t="inlineStr">
        <is>
          <t>주식</t>
        </is>
      </c>
      <c r="H998" t="inlineStr">
        <is>
          <t>Elotl Inc.</t>
        </is>
      </c>
      <c r="I998" t="inlineStr">
        <is>
          <t>USD</t>
        </is>
      </c>
      <c r="J998" t="n">
        <v>32235993.65212104</v>
      </c>
    </row>
    <row r="999">
      <c r="A999" t="n">
        <v>200000975</v>
      </c>
      <c r="B999" t="inlineStr">
        <is>
          <t>한화 GLOBAL CORPORATE PE STRATEGY 일반 사모증권투자신탁1호</t>
        </is>
      </c>
      <c r="C999" t="inlineStr">
        <is>
          <t>수익증권_0134</t>
        </is>
      </c>
      <c r="D999" t="inlineStr">
        <is>
          <t>주식</t>
        </is>
      </c>
      <c r="F999" t="inlineStr">
        <is>
          <t>Embrace Mobile</t>
        </is>
      </c>
      <c r="G999" t="inlineStr">
        <is>
          <t>주식</t>
        </is>
      </c>
      <c r="H999" t="inlineStr">
        <is>
          <t>Embrace Mobile</t>
        </is>
      </c>
      <c r="I999" t="inlineStr">
        <is>
          <t>USD</t>
        </is>
      </c>
      <c r="J999" t="n">
        <v>203374349.080256</v>
      </c>
    </row>
    <row r="1000">
      <c r="A1000" t="n">
        <v>200000975</v>
      </c>
      <c r="B1000" t="inlineStr">
        <is>
          <t>한화 GLOBAL CORPORATE PE STRATEGY 일반 사모증권투자신탁1호</t>
        </is>
      </c>
      <c r="C1000" t="inlineStr">
        <is>
          <t>수익증권_0134</t>
        </is>
      </c>
      <c r="D1000" t="inlineStr">
        <is>
          <t>주식</t>
        </is>
      </c>
      <c r="F1000" t="inlineStr">
        <is>
          <t>Endor Labs, Inc.</t>
        </is>
      </c>
      <c r="G1000" t="inlineStr">
        <is>
          <t>주식</t>
        </is>
      </c>
      <c r="H1000" t="inlineStr">
        <is>
          <t>Endor Labs, Inc.</t>
        </is>
      </c>
      <c r="I1000" t="inlineStr">
        <is>
          <t>USD</t>
        </is>
      </c>
      <c r="J1000" t="n">
        <v>245014700.1192359</v>
      </c>
    </row>
    <row r="1001">
      <c r="A1001" t="n">
        <v>200000975</v>
      </c>
      <c r="B1001" t="inlineStr">
        <is>
          <t>한화 GLOBAL CORPORATE PE STRATEGY 일반 사모증권투자신탁1호</t>
        </is>
      </c>
      <c r="C1001" t="inlineStr">
        <is>
          <t>수익증권_0134</t>
        </is>
      </c>
      <c r="D1001" t="inlineStr">
        <is>
          <t>주식</t>
        </is>
      </c>
      <c r="F1001" t="inlineStr">
        <is>
          <t>Equiniti / AST</t>
        </is>
      </c>
      <c r="G1001" t="inlineStr">
        <is>
          <t>주식</t>
        </is>
      </c>
      <c r="H1001" t="inlineStr">
        <is>
          <t>Equiniti / AST</t>
        </is>
      </c>
      <c r="I1001" t="inlineStr">
        <is>
          <t>USD</t>
        </is>
      </c>
      <c r="J1001" t="n">
        <v>15967650547.11738</v>
      </c>
    </row>
    <row r="1002">
      <c r="A1002" t="n">
        <v>200000975</v>
      </c>
      <c r="B1002" t="inlineStr">
        <is>
          <t>한화 GLOBAL CORPORATE PE STRATEGY 일반 사모증권투자신탁1호</t>
        </is>
      </c>
      <c r="C1002" t="inlineStr">
        <is>
          <t>수익증권_0134</t>
        </is>
      </c>
      <c r="D1002" t="inlineStr">
        <is>
          <t>주식</t>
        </is>
      </c>
      <c r="F1002" t="inlineStr">
        <is>
          <t>Essel Propack</t>
        </is>
      </c>
      <c r="G1002" t="inlineStr">
        <is>
          <t>주식</t>
        </is>
      </c>
      <c r="H1002" t="inlineStr">
        <is>
          <t>Essel Propack</t>
        </is>
      </c>
      <c r="I1002" t="inlineStr">
        <is>
          <t>USD</t>
        </is>
      </c>
      <c r="J1002" t="n">
        <v>1377911203.150095</v>
      </c>
    </row>
    <row r="1003">
      <c r="A1003" t="n">
        <v>200000975</v>
      </c>
      <c r="B1003" t="inlineStr">
        <is>
          <t>한화 GLOBAL CORPORATE PE STRATEGY 일반 사모증권투자신탁1호</t>
        </is>
      </c>
      <c r="C1003" t="inlineStr">
        <is>
          <t>수익증권_0134</t>
        </is>
      </c>
      <c r="D1003" t="inlineStr">
        <is>
          <t>주식</t>
        </is>
      </c>
      <c r="F1003" t="inlineStr">
        <is>
          <t>Ethic Inc.</t>
        </is>
      </c>
      <c r="G1003" t="inlineStr">
        <is>
          <t>주식</t>
        </is>
      </c>
      <c r="H1003" t="inlineStr">
        <is>
          <t>Ethic Inc.</t>
        </is>
      </c>
      <c r="I1003" t="inlineStr">
        <is>
          <t>USD</t>
        </is>
      </c>
      <c r="J1003" t="n">
        <v>685645926.1183939</v>
      </c>
    </row>
    <row r="1004">
      <c r="A1004" t="n">
        <v>200000975</v>
      </c>
      <c r="B1004" t="inlineStr">
        <is>
          <t>한화 GLOBAL CORPORATE PE STRATEGY 일반 사모증권투자신탁1호</t>
        </is>
      </c>
      <c r="C1004" t="inlineStr">
        <is>
          <t>수익증권_0134</t>
        </is>
      </c>
      <c r="D1004" t="inlineStr">
        <is>
          <t>주식</t>
        </is>
      </c>
      <c r="F1004" t="inlineStr">
        <is>
          <t>Ethic, Inc.</t>
        </is>
      </c>
      <c r="G1004" t="inlineStr">
        <is>
          <t>주식</t>
        </is>
      </c>
      <c r="H1004" t="inlineStr">
        <is>
          <t>Ethic, Inc.</t>
        </is>
      </c>
      <c r="I1004" t="inlineStr">
        <is>
          <t>USD</t>
        </is>
      </c>
      <c r="J1004" t="n">
        <v>1609318826.917921</v>
      </c>
    </row>
    <row r="1005">
      <c r="A1005" t="n">
        <v>200000975</v>
      </c>
      <c r="B1005" t="inlineStr">
        <is>
          <t>한화 GLOBAL CORPORATE PE STRATEGY 일반 사모증권투자신탁1호</t>
        </is>
      </c>
      <c r="C1005" t="inlineStr">
        <is>
          <t>수익증권_0134</t>
        </is>
      </c>
      <c r="D1005" t="inlineStr">
        <is>
          <t>주식</t>
        </is>
      </c>
      <c r="F1005" t="inlineStr">
        <is>
          <t>Euro Ethnic Foods</t>
        </is>
      </c>
      <c r="G1005" t="inlineStr">
        <is>
          <t>주식</t>
        </is>
      </c>
      <c r="H1005" t="inlineStr">
        <is>
          <t>Euro Ethnic Foods</t>
        </is>
      </c>
      <c r="I1005" t="inlineStr">
        <is>
          <t>USD</t>
        </is>
      </c>
      <c r="J1005" t="n">
        <v>1851792951.735084</v>
      </c>
    </row>
    <row r="1006">
      <c r="A1006" t="n">
        <v>200000975</v>
      </c>
      <c r="B1006" t="inlineStr">
        <is>
          <t>한화 GLOBAL CORPORATE PE STRATEGY 일반 사모증권투자신탁1호</t>
        </is>
      </c>
      <c r="C1006" t="inlineStr">
        <is>
          <t>수익증권_0134</t>
        </is>
      </c>
      <c r="D1006" t="inlineStr">
        <is>
          <t>주식</t>
        </is>
      </c>
      <c r="F1006" t="inlineStr">
        <is>
          <t>EuroParcs</t>
        </is>
      </c>
      <c r="G1006" t="inlineStr">
        <is>
          <t>주식</t>
        </is>
      </c>
      <c r="H1006" t="inlineStr">
        <is>
          <t>EuroParcs</t>
        </is>
      </c>
      <c r="I1006" t="inlineStr">
        <is>
          <t>USD</t>
        </is>
      </c>
      <c r="J1006" t="n">
        <v>414812265.6841696</v>
      </c>
    </row>
    <row r="1007">
      <c r="A1007" t="n">
        <v>200000975</v>
      </c>
      <c r="B1007" t="inlineStr">
        <is>
          <t>한화 GLOBAL CORPORATE PE STRATEGY 일반 사모증권투자신탁1호</t>
        </is>
      </c>
      <c r="C1007" t="inlineStr">
        <is>
          <t>수익증권_0134</t>
        </is>
      </c>
      <c r="D1007" t="inlineStr">
        <is>
          <t>주식</t>
        </is>
      </c>
      <c r="F1007" t="inlineStr">
        <is>
          <t>Evenly Technologies</t>
        </is>
      </c>
      <c r="G1007" t="inlineStr">
        <is>
          <t>주식</t>
        </is>
      </c>
      <c r="H1007" t="inlineStr">
        <is>
          <t>Evenly Technologies</t>
        </is>
      </c>
      <c r="I1007" t="inlineStr">
        <is>
          <t>USD</t>
        </is>
      </c>
      <c r="J1007" t="n">
        <v>427111112.0066489</v>
      </c>
    </row>
    <row r="1008">
      <c r="A1008" t="n">
        <v>200000975</v>
      </c>
      <c r="B1008" t="inlineStr">
        <is>
          <t>한화 GLOBAL CORPORATE PE STRATEGY 일반 사모증권투자신탁1호</t>
        </is>
      </c>
      <c r="C1008" t="inlineStr">
        <is>
          <t>수익증권_0134</t>
        </is>
      </c>
      <c r="D1008" t="inlineStr">
        <is>
          <t>주식</t>
        </is>
      </c>
      <c r="F1008" t="inlineStr">
        <is>
          <t>EverNow</t>
        </is>
      </c>
      <c r="G1008" t="inlineStr">
        <is>
          <t>주식</t>
        </is>
      </c>
      <c r="H1008" t="inlineStr">
        <is>
          <t>EverNow</t>
        </is>
      </c>
      <c r="I1008" t="inlineStr">
        <is>
          <t>USD</t>
        </is>
      </c>
      <c r="J1008" t="n">
        <v>445254.3302610443</v>
      </c>
    </row>
    <row r="1009">
      <c r="A1009" t="n">
        <v>200000975</v>
      </c>
      <c r="B1009" t="inlineStr">
        <is>
          <t>한화 GLOBAL CORPORATE PE STRATEGY 일반 사모증권투자신탁1호</t>
        </is>
      </c>
      <c r="C1009" t="inlineStr">
        <is>
          <t>수익증권_0134</t>
        </is>
      </c>
      <c r="D1009" t="inlineStr">
        <is>
          <t>주식</t>
        </is>
      </c>
      <c r="F1009" t="inlineStr">
        <is>
          <t>Every Man Jack</t>
        </is>
      </c>
      <c r="G1009" t="inlineStr">
        <is>
          <t>주식</t>
        </is>
      </c>
      <c r="H1009" t="inlineStr">
        <is>
          <t>Every Man Jack</t>
        </is>
      </c>
      <c r="I1009" t="inlineStr">
        <is>
          <t>USD</t>
        </is>
      </c>
      <c r="J1009" t="n">
        <v>354432594.2560077</v>
      </c>
    </row>
    <row r="1010">
      <c r="A1010" t="n">
        <v>200000975</v>
      </c>
      <c r="B1010" t="inlineStr">
        <is>
          <t>한화 GLOBAL CORPORATE PE STRATEGY 일반 사모증권투자신탁1호</t>
        </is>
      </c>
      <c r="C1010" t="inlineStr">
        <is>
          <t>수익증권_0134</t>
        </is>
      </c>
      <c r="D1010" t="inlineStr">
        <is>
          <t>주식</t>
        </is>
      </c>
      <c r="F1010" t="inlineStr">
        <is>
          <t>FTX Trading</t>
        </is>
      </c>
      <c r="G1010" t="inlineStr">
        <is>
          <t>주식</t>
        </is>
      </c>
      <c r="H1010" t="inlineStr">
        <is>
          <t>FTX Trading</t>
        </is>
      </c>
      <c r="I1010" t="inlineStr">
        <is>
          <t>USD</t>
        </is>
      </c>
      <c r="J1010" t="n">
        <v>3070494.82094773</v>
      </c>
    </row>
    <row r="1011">
      <c r="A1011" t="n">
        <v>200000975</v>
      </c>
      <c r="B1011" t="inlineStr">
        <is>
          <t>한화 GLOBAL CORPORATE PE STRATEGY 일반 사모증권투자신탁1호</t>
        </is>
      </c>
      <c r="C1011" t="inlineStr">
        <is>
          <t>수익증권_0134</t>
        </is>
      </c>
      <c r="D1011" t="inlineStr">
        <is>
          <t>주식</t>
        </is>
      </c>
      <c r="F1011" t="inlineStr">
        <is>
          <t>Faeth Therapeutics, Inc.</t>
        </is>
      </c>
      <c r="G1011" t="inlineStr">
        <is>
          <t>주식</t>
        </is>
      </c>
      <c r="H1011" t="inlineStr">
        <is>
          <t>Faeth Therapeutics, Inc.</t>
        </is>
      </c>
      <c r="I1011" t="inlineStr">
        <is>
          <t>USD</t>
        </is>
      </c>
      <c r="J1011" t="n">
        <v>145947402.209098</v>
      </c>
    </row>
    <row r="1012">
      <c r="A1012" t="n">
        <v>200000975</v>
      </c>
      <c r="B1012" t="inlineStr">
        <is>
          <t>한화 GLOBAL CORPORATE PE STRATEGY 일반 사모증권투자신탁1호</t>
        </is>
      </c>
      <c r="C1012" t="inlineStr">
        <is>
          <t>수익증권_0134</t>
        </is>
      </c>
      <c r="D1012" t="inlineStr">
        <is>
          <t>주식</t>
        </is>
      </c>
      <c r="F1012" t="inlineStr">
        <is>
          <t>Fairwater Labs, LLC</t>
        </is>
      </c>
      <c r="G1012" t="inlineStr">
        <is>
          <t>주식</t>
        </is>
      </c>
      <c r="H1012" t="inlineStr">
        <is>
          <t>Fairwater Labs, LLC</t>
        </is>
      </c>
      <c r="I1012" t="inlineStr">
        <is>
          <t>USD</t>
        </is>
      </c>
      <c r="J1012" t="n">
        <v>74395930.5594328</v>
      </c>
    </row>
    <row r="1013">
      <c r="A1013" t="n">
        <v>200000975</v>
      </c>
      <c r="B1013" t="inlineStr">
        <is>
          <t>한화 GLOBAL CORPORATE PE STRATEGY 일반 사모증권투자신탁1호</t>
        </is>
      </c>
      <c r="C1013" t="inlineStr">
        <is>
          <t>수익증권_0134</t>
        </is>
      </c>
      <c r="D1013" t="inlineStr">
        <is>
          <t>주식</t>
        </is>
      </c>
      <c r="F1013" t="inlineStr">
        <is>
          <t>Fidel Private Limited</t>
        </is>
      </c>
      <c r="G1013" t="inlineStr">
        <is>
          <t>주식</t>
        </is>
      </c>
      <c r="H1013" t="inlineStr">
        <is>
          <t>Fidel Private Limited</t>
        </is>
      </c>
      <c r="I1013" t="inlineStr">
        <is>
          <t>USD</t>
        </is>
      </c>
      <c r="J1013" t="n">
        <v>53632750.14384973</v>
      </c>
    </row>
    <row r="1014">
      <c r="A1014" t="n">
        <v>200000975</v>
      </c>
      <c r="B1014" t="inlineStr">
        <is>
          <t>한화 GLOBAL CORPORATE PE STRATEGY 일반 사모증권투자신탁1호</t>
        </is>
      </c>
      <c r="C1014" t="inlineStr">
        <is>
          <t>수익증권_0134</t>
        </is>
      </c>
      <c r="D1014" t="inlineStr">
        <is>
          <t>주식</t>
        </is>
      </c>
      <c r="F1014" t="inlineStr">
        <is>
          <t>Fidelis Insurance</t>
        </is>
      </c>
      <c r="G1014" t="inlineStr">
        <is>
          <t>주식</t>
        </is>
      </c>
      <c r="H1014" t="inlineStr">
        <is>
          <t>Fidelis Insurance</t>
        </is>
      </c>
      <c r="I1014" t="inlineStr">
        <is>
          <t>USD</t>
        </is>
      </c>
      <c r="J1014" t="n">
        <v>663420188.341401</v>
      </c>
    </row>
    <row r="1015">
      <c r="A1015" t="n">
        <v>200000975</v>
      </c>
      <c r="B1015" t="inlineStr">
        <is>
          <t>한화 GLOBAL CORPORATE PE STRATEGY 일반 사모증권투자신탁1호</t>
        </is>
      </c>
      <c r="C1015" t="inlineStr">
        <is>
          <t>수익증권_0134</t>
        </is>
      </c>
      <c r="D1015" t="inlineStr">
        <is>
          <t>주식</t>
        </is>
      </c>
      <c r="F1015" t="inlineStr">
        <is>
          <t>Fireflies.ai Corp.</t>
        </is>
      </c>
      <c r="G1015" t="inlineStr">
        <is>
          <t>주식</t>
        </is>
      </c>
      <c r="H1015" t="inlineStr">
        <is>
          <t>Fireflies.ai Corp.</t>
        </is>
      </c>
      <c r="I1015" t="inlineStr">
        <is>
          <t>USD</t>
        </is>
      </c>
      <c r="J1015" t="n">
        <v>309660610.7320045</v>
      </c>
    </row>
    <row r="1016">
      <c r="A1016" t="n">
        <v>200000975</v>
      </c>
      <c r="B1016" t="inlineStr">
        <is>
          <t>한화 GLOBAL CORPORATE PE STRATEGY 일반 사모증권투자신탁1호</t>
        </is>
      </c>
      <c r="C1016" t="inlineStr">
        <is>
          <t>수익증권_0134</t>
        </is>
      </c>
      <c r="D1016" t="inlineStr">
        <is>
          <t>주식</t>
        </is>
      </c>
      <c r="F1016" t="inlineStr">
        <is>
          <t>Firefly Health, Inc.</t>
        </is>
      </c>
      <c r="G1016" t="inlineStr">
        <is>
          <t>주식</t>
        </is>
      </c>
      <c r="H1016" t="inlineStr">
        <is>
          <t>Firefly Health, Inc.</t>
        </is>
      </c>
      <c r="I1016" t="inlineStr">
        <is>
          <t>USD</t>
        </is>
      </c>
      <c r="J1016" t="n">
        <v>108216629.7151164</v>
      </c>
    </row>
    <row r="1017">
      <c r="A1017" t="n">
        <v>200000975</v>
      </c>
      <c r="B1017" t="inlineStr">
        <is>
          <t>한화 GLOBAL CORPORATE PE STRATEGY 일반 사모증권투자신탁1호</t>
        </is>
      </c>
      <c r="C1017" t="inlineStr">
        <is>
          <t>수익증권_0134</t>
        </is>
      </c>
      <c r="D1017" t="inlineStr">
        <is>
          <t>주식</t>
        </is>
      </c>
      <c r="F1017" t="inlineStr">
        <is>
          <t>Fleetpride</t>
        </is>
      </c>
      <c r="G1017" t="inlineStr">
        <is>
          <t>주식</t>
        </is>
      </c>
      <c r="H1017" t="inlineStr">
        <is>
          <t>Fleetpride</t>
        </is>
      </c>
      <c r="I1017" t="inlineStr">
        <is>
          <t>USD</t>
        </is>
      </c>
      <c r="J1017" t="n">
        <v>93473979.04335307</v>
      </c>
    </row>
    <row r="1018">
      <c r="A1018" t="n">
        <v>200000975</v>
      </c>
      <c r="B1018" t="inlineStr">
        <is>
          <t>한화 GLOBAL CORPORATE PE STRATEGY 일반 사모증권투자신탁1호</t>
        </is>
      </c>
      <c r="C1018" t="inlineStr">
        <is>
          <t>수익증권_0134</t>
        </is>
      </c>
      <c r="D1018" t="inlineStr">
        <is>
          <t>주식</t>
        </is>
      </c>
      <c r="F1018" t="inlineStr">
        <is>
          <t>FounderNest Inc.</t>
        </is>
      </c>
      <c r="G1018" t="inlineStr">
        <is>
          <t>주식</t>
        </is>
      </c>
      <c r="H1018" t="inlineStr">
        <is>
          <t>FounderNest Inc.</t>
        </is>
      </c>
      <c r="I1018" t="inlineStr">
        <is>
          <t>USD</t>
        </is>
      </c>
      <c r="J1018" t="n">
        <v>32200894.03302165</v>
      </c>
    </row>
    <row r="1019">
      <c r="A1019" t="n">
        <v>200000975</v>
      </c>
      <c r="B1019" t="inlineStr">
        <is>
          <t>한화 GLOBAL CORPORATE PE STRATEGY 일반 사모증권투자신탁1호</t>
        </is>
      </c>
      <c r="C1019" t="inlineStr">
        <is>
          <t>수익증권_0134</t>
        </is>
      </c>
      <c r="D1019" t="inlineStr">
        <is>
          <t>주식</t>
        </is>
      </c>
      <c r="F1019" t="inlineStr">
        <is>
          <t>Fourthwall</t>
        </is>
      </c>
      <c r="G1019" t="inlineStr">
        <is>
          <t>주식</t>
        </is>
      </c>
      <c r="H1019" t="inlineStr">
        <is>
          <t>Fourthwall</t>
        </is>
      </c>
      <c r="I1019" t="inlineStr">
        <is>
          <t>USD</t>
        </is>
      </c>
      <c r="J1019" t="n">
        <v>42159231.00851458</v>
      </c>
    </row>
    <row r="1020">
      <c r="A1020" t="n">
        <v>200000975</v>
      </c>
      <c r="B1020" t="inlineStr">
        <is>
          <t>한화 GLOBAL CORPORATE PE STRATEGY 일반 사모증권투자신탁1호</t>
        </is>
      </c>
      <c r="C1020" t="inlineStr">
        <is>
          <t>수익증권_0134</t>
        </is>
      </c>
      <c r="D1020" t="inlineStr">
        <is>
          <t>주식</t>
        </is>
      </c>
      <c r="F1020" t="inlineStr">
        <is>
          <t>Fresh Health, Inc.</t>
        </is>
      </c>
      <c r="G1020" t="inlineStr">
        <is>
          <t>주식</t>
        </is>
      </c>
      <c r="H1020" t="inlineStr">
        <is>
          <t>Fresh Health, Inc.</t>
        </is>
      </c>
      <c r="I1020" t="inlineStr">
        <is>
          <t>USD</t>
        </is>
      </c>
      <c r="J1020" t="n">
        <v>238452751.6566546</v>
      </c>
    </row>
    <row r="1021">
      <c r="A1021" t="n">
        <v>200000975</v>
      </c>
      <c r="B1021" t="inlineStr">
        <is>
          <t>한화 GLOBAL CORPORATE PE STRATEGY 일반 사모증권투자신탁1호</t>
        </is>
      </c>
      <c r="C1021" t="inlineStr">
        <is>
          <t>수익증권_0134</t>
        </is>
      </c>
      <c r="D1021" t="inlineStr">
        <is>
          <t>주식</t>
        </is>
      </c>
      <c r="F1021" t="inlineStr">
        <is>
          <t>Fulfil Solutions, Inc.</t>
        </is>
      </c>
      <c r="G1021" t="inlineStr">
        <is>
          <t>주식</t>
        </is>
      </c>
      <c r="H1021" t="inlineStr">
        <is>
          <t>Fulfil Solutions, Inc.</t>
        </is>
      </c>
      <c r="I1021" t="inlineStr">
        <is>
          <t>USD</t>
        </is>
      </c>
      <c r="J1021" t="n">
        <v>1361746018.169389</v>
      </c>
    </row>
    <row r="1022">
      <c r="A1022" t="n">
        <v>200000975</v>
      </c>
      <c r="B1022" t="inlineStr">
        <is>
          <t>한화 GLOBAL CORPORATE PE STRATEGY 일반 사모증권투자신탁1호</t>
        </is>
      </c>
      <c r="C1022" t="inlineStr">
        <is>
          <t>수익증권_0134</t>
        </is>
      </c>
      <c r="D1022" t="inlineStr">
        <is>
          <t>주식</t>
        </is>
      </c>
      <c r="F1022" t="inlineStr">
        <is>
          <t>GRAB HOLDINGS LTD</t>
        </is>
      </c>
      <c r="G1022" t="inlineStr">
        <is>
          <t>주식</t>
        </is>
      </c>
      <c r="H1022" t="inlineStr">
        <is>
          <t>GRAB HOLDINGS LTD</t>
        </is>
      </c>
      <c r="I1022" t="inlineStr">
        <is>
          <t>USD</t>
        </is>
      </c>
      <c r="J1022" t="n">
        <v>2388721165.03659</v>
      </c>
    </row>
    <row r="1023">
      <c r="A1023" t="n">
        <v>200000975</v>
      </c>
      <c r="B1023" t="inlineStr">
        <is>
          <t>한화 GLOBAL CORPORATE PE STRATEGY 일반 사모증권투자신탁1호</t>
        </is>
      </c>
      <c r="C1023" t="inlineStr">
        <is>
          <t>수익증권_0134</t>
        </is>
      </c>
      <c r="D1023" t="inlineStr">
        <is>
          <t>주식</t>
        </is>
      </c>
      <c r="F1023" t="inlineStr">
        <is>
          <t>GRID</t>
        </is>
      </c>
      <c r="G1023" t="inlineStr">
        <is>
          <t>주식</t>
        </is>
      </c>
      <c r="H1023" t="inlineStr">
        <is>
          <t>GRID</t>
        </is>
      </c>
      <c r="I1023" t="inlineStr">
        <is>
          <t>USD</t>
        </is>
      </c>
      <c r="J1023" t="n">
        <v>38765486.95244911</v>
      </c>
    </row>
    <row r="1024">
      <c r="A1024" t="n">
        <v>200000975</v>
      </c>
      <c r="B1024" t="inlineStr">
        <is>
          <t>한화 GLOBAL CORPORATE PE STRATEGY 일반 사모증권투자신탁1호</t>
        </is>
      </c>
      <c r="C1024" t="inlineStr">
        <is>
          <t>수익증권_0134</t>
        </is>
      </c>
      <c r="D1024" t="inlineStr">
        <is>
          <t>주식</t>
        </is>
      </c>
      <c r="F1024" t="inlineStr">
        <is>
          <t>Genemod Corporation</t>
        </is>
      </c>
      <c r="G1024" t="inlineStr">
        <is>
          <t>주식</t>
        </is>
      </c>
      <c r="H1024" t="inlineStr">
        <is>
          <t>Genemod Corporation</t>
        </is>
      </c>
      <c r="I1024" t="inlineStr">
        <is>
          <t>USD</t>
        </is>
      </c>
      <c r="J1024" t="n">
        <v>49712406.76240107</v>
      </c>
    </row>
    <row r="1025">
      <c r="A1025" t="n">
        <v>200000975</v>
      </c>
      <c r="B1025" t="inlineStr">
        <is>
          <t>한화 GLOBAL CORPORATE PE STRATEGY 일반 사모증권투자신탁1호</t>
        </is>
      </c>
      <c r="C1025" t="inlineStr">
        <is>
          <t>수익증권_0134</t>
        </is>
      </c>
      <c r="D1025" t="inlineStr">
        <is>
          <t>주식</t>
        </is>
      </c>
      <c r="F1025" t="inlineStr">
        <is>
          <t>Gigamon</t>
        </is>
      </c>
      <c r="G1025" t="inlineStr">
        <is>
          <t>주식</t>
        </is>
      </c>
      <c r="H1025" t="inlineStr">
        <is>
          <t>Gigamon</t>
        </is>
      </c>
      <c r="I1025" t="inlineStr">
        <is>
          <t>USD</t>
        </is>
      </c>
      <c r="J1025" t="n">
        <v>3893346892.661336</v>
      </c>
    </row>
    <row r="1026">
      <c r="A1026" t="n">
        <v>200000975</v>
      </c>
      <c r="B1026" t="inlineStr">
        <is>
          <t>한화 GLOBAL CORPORATE PE STRATEGY 일반 사모증권투자신탁1호</t>
        </is>
      </c>
      <c r="C1026" t="inlineStr">
        <is>
          <t>수익증권_0134</t>
        </is>
      </c>
      <c r="D1026" t="inlineStr">
        <is>
          <t>주식</t>
        </is>
      </c>
      <c r="F1026" t="inlineStr">
        <is>
          <t>Gitpod, Inc.</t>
        </is>
      </c>
      <c r="G1026" t="inlineStr">
        <is>
          <t>주식</t>
        </is>
      </c>
      <c r="H1026" t="inlineStr">
        <is>
          <t>Gitpod, Inc.</t>
        </is>
      </c>
      <c r="I1026" t="inlineStr">
        <is>
          <t>USD</t>
        </is>
      </c>
      <c r="J1026" t="n">
        <v>359763864.9608061</v>
      </c>
    </row>
    <row r="1027">
      <c r="A1027" t="n">
        <v>200000975</v>
      </c>
      <c r="B1027" t="inlineStr">
        <is>
          <t>한화 GLOBAL CORPORATE PE STRATEGY 일반 사모증권투자신탁1호</t>
        </is>
      </c>
      <c r="C1027" t="inlineStr">
        <is>
          <t>수익증권_0134</t>
        </is>
      </c>
      <c r="D1027" t="inlineStr">
        <is>
          <t>주식</t>
        </is>
      </c>
      <c r="F1027" t="inlineStr">
        <is>
          <t>Glacier Technology</t>
        </is>
      </c>
      <c r="G1027" t="inlineStr">
        <is>
          <t>주식</t>
        </is>
      </c>
      <c r="H1027" t="inlineStr">
        <is>
          <t>Glacier Technology</t>
        </is>
      </c>
      <c r="I1027" t="inlineStr">
        <is>
          <t>USD</t>
        </is>
      </c>
      <c r="J1027" t="n">
        <v>49379828.21451663</v>
      </c>
    </row>
    <row r="1028">
      <c r="A1028" t="n">
        <v>200000975</v>
      </c>
      <c r="B1028" t="inlineStr">
        <is>
          <t>한화 GLOBAL CORPORATE PE STRATEGY 일반 사모증권투자신탁1호</t>
        </is>
      </c>
      <c r="C1028" t="inlineStr">
        <is>
          <t>수익증권_0134</t>
        </is>
      </c>
      <c r="D1028" t="inlineStr">
        <is>
          <t>주식</t>
        </is>
      </c>
      <c r="F1028" t="inlineStr">
        <is>
          <t>Go cardless</t>
        </is>
      </c>
      <c r="G1028" t="inlineStr">
        <is>
          <t>주식</t>
        </is>
      </c>
      <c r="H1028" t="inlineStr">
        <is>
          <t>Go cardless</t>
        </is>
      </c>
      <c r="I1028" t="inlineStr">
        <is>
          <t>USD</t>
        </is>
      </c>
      <c r="J1028" t="n">
        <v>431927209.2416514</v>
      </c>
    </row>
    <row r="1029">
      <c r="A1029" t="n">
        <v>200000975</v>
      </c>
      <c r="B1029" t="inlineStr">
        <is>
          <t>한화 GLOBAL CORPORATE PE STRATEGY 일반 사모증권투자신탁1호</t>
        </is>
      </c>
      <c r="C1029" t="inlineStr">
        <is>
          <t>수익증권_0134</t>
        </is>
      </c>
      <c r="D1029" t="inlineStr">
        <is>
          <t>주식</t>
        </is>
      </c>
      <c r="F1029" t="inlineStr">
        <is>
          <t>Goldman Sachs Group</t>
        </is>
      </c>
      <c r="G1029" t="inlineStr">
        <is>
          <t>주식</t>
        </is>
      </c>
      <c r="H1029" t="inlineStr">
        <is>
          <t>Goldman Sachs Group</t>
        </is>
      </c>
      <c r="I1029" t="inlineStr">
        <is>
          <t>USD</t>
        </is>
      </c>
      <c r="J1029" t="n">
        <v>91373440.18844624</v>
      </c>
    </row>
    <row r="1030">
      <c r="A1030" t="n">
        <v>200000975</v>
      </c>
      <c r="B1030" t="inlineStr">
        <is>
          <t>한화 GLOBAL CORPORATE PE STRATEGY 일반 사모증권투자신탁1호</t>
        </is>
      </c>
      <c r="C1030" t="inlineStr">
        <is>
          <t>수익증권_0134</t>
        </is>
      </c>
      <c r="D1030" t="inlineStr">
        <is>
          <t>주식</t>
        </is>
      </c>
      <c r="F1030" t="inlineStr">
        <is>
          <t>GoodFinch Management</t>
        </is>
      </c>
      <c r="G1030" t="inlineStr">
        <is>
          <t>주식</t>
        </is>
      </c>
      <c r="H1030" t="inlineStr">
        <is>
          <t>GoodFinch Management</t>
        </is>
      </c>
      <c r="I1030" t="inlineStr">
        <is>
          <t>USD</t>
        </is>
      </c>
      <c r="J1030" t="n">
        <v>4847078.408467882</v>
      </c>
    </row>
    <row r="1031">
      <c r="A1031" t="n">
        <v>200000975</v>
      </c>
      <c r="B1031" t="inlineStr">
        <is>
          <t>한화 GLOBAL CORPORATE PE STRATEGY 일반 사모증권투자신탁1호</t>
        </is>
      </c>
      <c r="C1031" t="inlineStr">
        <is>
          <t>수익증권_0134</t>
        </is>
      </c>
      <c r="D1031" t="inlineStr">
        <is>
          <t>주식</t>
        </is>
      </c>
      <c r="F1031" t="inlineStr">
        <is>
          <t>Goody Technologies</t>
        </is>
      </c>
      <c r="G1031" t="inlineStr">
        <is>
          <t>주식</t>
        </is>
      </c>
      <c r="H1031" t="inlineStr">
        <is>
          <t>Goody Technologies</t>
        </is>
      </c>
      <c r="I1031" t="inlineStr">
        <is>
          <t>USD</t>
        </is>
      </c>
      <c r="J1031" t="n">
        <v>67828526.23019847</v>
      </c>
    </row>
    <row r="1032">
      <c r="A1032" t="n">
        <v>200000975</v>
      </c>
      <c r="B1032" t="inlineStr">
        <is>
          <t>한화 GLOBAL CORPORATE PE STRATEGY 일반 사모증권투자신탁1호</t>
        </is>
      </c>
      <c r="C1032" t="inlineStr">
        <is>
          <t>수익증권_0134</t>
        </is>
      </c>
      <c r="D1032" t="inlineStr">
        <is>
          <t>주식</t>
        </is>
      </c>
      <c r="F1032" t="inlineStr">
        <is>
          <t>Gr4vy, Inc.</t>
        </is>
      </c>
      <c r="G1032" t="inlineStr">
        <is>
          <t>주식</t>
        </is>
      </c>
      <c r="H1032" t="inlineStr">
        <is>
          <t>Gr4vy, Inc.</t>
        </is>
      </c>
      <c r="I1032" t="inlineStr">
        <is>
          <t>USD</t>
        </is>
      </c>
      <c r="J1032" t="n">
        <v>131340964.411042</v>
      </c>
    </row>
    <row r="1033">
      <c r="A1033" t="n">
        <v>200000975</v>
      </c>
      <c r="B1033" t="inlineStr">
        <is>
          <t>한화 GLOBAL CORPORATE PE STRATEGY 일반 사모증권투자신탁1호</t>
        </is>
      </c>
      <c r="C1033" t="inlineStr">
        <is>
          <t>수익증권_0134</t>
        </is>
      </c>
      <c r="D1033" t="inlineStr">
        <is>
          <t>주식</t>
        </is>
      </c>
      <c r="F1033" t="inlineStr">
        <is>
          <t>Granica Computing</t>
        </is>
      </c>
      <c r="G1033" t="inlineStr">
        <is>
          <t>주식</t>
        </is>
      </c>
      <c r="H1033" t="inlineStr">
        <is>
          <t>Granica Computing</t>
        </is>
      </c>
      <c r="I1033" t="inlineStr">
        <is>
          <t>USD</t>
        </is>
      </c>
      <c r="J1033" t="n">
        <v>281690071.4263129</v>
      </c>
    </row>
    <row r="1034">
      <c r="A1034" t="n">
        <v>200000975</v>
      </c>
      <c r="B1034" t="inlineStr">
        <is>
          <t>한화 GLOBAL CORPORATE PE STRATEGY 일반 사모증권투자신탁1호</t>
        </is>
      </c>
      <c r="C1034" t="inlineStr">
        <is>
          <t>수익증권_0134</t>
        </is>
      </c>
      <c r="D1034" t="inlineStr">
        <is>
          <t>주식</t>
        </is>
      </c>
      <c r="F1034" t="inlineStr">
        <is>
          <t>Gravel</t>
        </is>
      </c>
      <c r="G1034" t="inlineStr">
        <is>
          <t>주식</t>
        </is>
      </c>
      <c r="H1034" t="inlineStr">
        <is>
          <t>Gravel</t>
        </is>
      </c>
      <c r="I1034" t="inlineStr">
        <is>
          <t>USD</t>
        </is>
      </c>
      <c r="J1034" t="n">
        <v>6702198.419736178</v>
      </c>
    </row>
    <row r="1035">
      <c r="A1035" t="n">
        <v>200000975</v>
      </c>
      <c r="B1035" t="inlineStr">
        <is>
          <t>한화 GLOBAL CORPORATE PE STRATEGY 일반 사모증권투자신탁1호</t>
        </is>
      </c>
      <c r="C1035" t="inlineStr">
        <is>
          <t>수익증권_0134</t>
        </is>
      </c>
      <c r="D1035" t="inlineStr">
        <is>
          <t>주식</t>
        </is>
      </c>
      <c r="F1035" t="inlineStr">
        <is>
          <t>Grit Financial</t>
        </is>
      </c>
      <c r="G1035" t="inlineStr">
        <is>
          <t>주식</t>
        </is>
      </c>
      <c r="H1035" t="inlineStr">
        <is>
          <t>Grit Financial</t>
        </is>
      </c>
      <c r="I1035" t="inlineStr">
        <is>
          <t>USD</t>
        </is>
      </c>
      <c r="J1035" t="n">
        <v>87848237.82780834</v>
      </c>
    </row>
    <row r="1036">
      <c r="A1036" t="n">
        <v>200000975</v>
      </c>
      <c r="B1036" t="inlineStr">
        <is>
          <t>한화 GLOBAL CORPORATE PE STRATEGY 일반 사모증권투자신탁1호</t>
        </is>
      </c>
      <c r="C1036" t="inlineStr">
        <is>
          <t>수익증권_0134</t>
        </is>
      </c>
      <c r="D1036" t="inlineStr">
        <is>
          <t>주식</t>
        </is>
      </c>
      <c r="F1036" t="inlineStr">
        <is>
          <t>Growth Equity</t>
        </is>
      </c>
      <c r="G1036" t="inlineStr">
        <is>
          <t>주식</t>
        </is>
      </c>
      <c r="H1036" t="inlineStr">
        <is>
          <t>Growth Equity</t>
        </is>
      </c>
      <c r="I1036" t="inlineStr">
        <is>
          <t>USD</t>
        </is>
      </c>
      <c r="J1036" t="n">
        <v>1578973411.115586</v>
      </c>
    </row>
    <row r="1037">
      <c r="A1037" t="n">
        <v>200000975</v>
      </c>
      <c r="B1037" t="inlineStr">
        <is>
          <t>한화 GLOBAL CORPORATE PE STRATEGY 일반 사모증권투자신탁1호</t>
        </is>
      </c>
      <c r="C1037" t="inlineStr">
        <is>
          <t>수익증권_0134</t>
        </is>
      </c>
      <c r="D1037" t="inlineStr">
        <is>
          <t>주식</t>
        </is>
      </c>
      <c r="F1037" t="inlineStr">
        <is>
          <t>HKA</t>
        </is>
      </c>
      <c r="G1037" t="inlineStr">
        <is>
          <t>주식</t>
        </is>
      </c>
      <c r="H1037" t="inlineStr">
        <is>
          <t>HKA</t>
        </is>
      </c>
      <c r="I1037" t="inlineStr">
        <is>
          <t>USD</t>
        </is>
      </c>
      <c r="J1037" t="n">
        <v>2497878261.163137</v>
      </c>
    </row>
    <row r="1038">
      <c r="A1038" t="n">
        <v>200000975</v>
      </c>
      <c r="B1038" t="inlineStr">
        <is>
          <t>한화 GLOBAL CORPORATE PE STRATEGY 일반 사모증권투자신탁1호</t>
        </is>
      </c>
      <c r="C1038" t="inlineStr">
        <is>
          <t>수익증권_0134</t>
        </is>
      </c>
      <c r="D1038" t="inlineStr">
        <is>
          <t>주식</t>
        </is>
      </c>
      <c r="F1038" t="inlineStr">
        <is>
          <t>Hakimo Inc.</t>
        </is>
      </c>
      <c r="G1038" t="inlineStr">
        <is>
          <t>주식</t>
        </is>
      </c>
      <c r="H1038" t="inlineStr">
        <is>
          <t>Hakimo Inc.</t>
        </is>
      </c>
      <c r="I1038" t="inlineStr">
        <is>
          <t>USD</t>
        </is>
      </c>
      <c r="J1038" t="n">
        <v>58871665.43619251</v>
      </c>
    </row>
    <row r="1039">
      <c r="A1039" t="n">
        <v>200000975</v>
      </c>
      <c r="B1039" t="inlineStr">
        <is>
          <t>한화 GLOBAL CORPORATE PE STRATEGY 일반 사모증권투자신탁1호</t>
        </is>
      </c>
      <c r="C1039" t="inlineStr">
        <is>
          <t>수익증권_0134</t>
        </is>
      </c>
      <c r="D1039" t="inlineStr">
        <is>
          <t>주식</t>
        </is>
      </c>
      <c r="F1039" t="inlineStr">
        <is>
          <t>Harewood</t>
        </is>
      </c>
      <c r="G1039" t="inlineStr">
        <is>
          <t>주식</t>
        </is>
      </c>
      <c r="H1039" t="inlineStr">
        <is>
          <t>Harewood</t>
        </is>
      </c>
      <c r="I1039" t="inlineStr">
        <is>
          <t>USD</t>
        </is>
      </c>
      <c r="J1039" t="n">
        <v>82621194.95966788</v>
      </c>
    </row>
    <row r="1040">
      <c r="A1040" t="n">
        <v>200000975</v>
      </c>
      <c r="B1040" t="inlineStr">
        <is>
          <t>한화 GLOBAL CORPORATE PE STRATEGY 일반 사모증권투자신탁1호</t>
        </is>
      </c>
      <c r="C1040" t="inlineStr">
        <is>
          <t>수익증권_0134</t>
        </is>
      </c>
      <c r="D1040" t="inlineStr">
        <is>
          <t>주식</t>
        </is>
      </c>
      <c r="F1040" t="inlineStr">
        <is>
          <t>Hasura Inc.</t>
        </is>
      </c>
      <c r="G1040" t="inlineStr">
        <is>
          <t>주식</t>
        </is>
      </c>
      <c r="H1040" t="inlineStr">
        <is>
          <t>Hasura Inc.</t>
        </is>
      </c>
      <c r="I1040" t="inlineStr">
        <is>
          <t>USD</t>
        </is>
      </c>
      <c r="J1040" t="n">
        <v>4149766389.98442</v>
      </c>
    </row>
    <row r="1041">
      <c r="A1041" t="n">
        <v>200000975</v>
      </c>
      <c r="B1041" t="inlineStr">
        <is>
          <t>한화 GLOBAL CORPORATE PE STRATEGY 일반 사모증권투자신탁1호</t>
        </is>
      </c>
      <c r="C1041" t="inlineStr">
        <is>
          <t>수익증권_0134</t>
        </is>
      </c>
      <c r="D1041" t="inlineStr">
        <is>
          <t>주식</t>
        </is>
      </c>
      <c r="F1041" t="inlineStr">
        <is>
          <t>Hello Heart, Inc</t>
        </is>
      </c>
      <c r="G1041" t="inlineStr">
        <is>
          <t>주식</t>
        </is>
      </c>
      <c r="H1041" t="inlineStr">
        <is>
          <t>Hello Heart, Inc</t>
        </is>
      </c>
      <c r="I1041" t="inlineStr">
        <is>
          <t>USD</t>
        </is>
      </c>
      <c r="J1041" t="n">
        <v>4459498086.85874</v>
      </c>
    </row>
    <row r="1042">
      <c r="A1042" t="n">
        <v>200000975</v>
      </c>
      <c r="B1042" t="inlineStr">
        <is>
          <t>한화 GLOBAL CORPORATE PE STRATEGY 일반 사모증권투자신탁1호</t>
        </is>
      </c>
      <c r="C1042" t="inlineStr">
        <is>
          <t>수익증권_0134</t>
        </is>
      </c>
      <c r="D1042" t="inlineStr">
        <is>
          <t>주식</t>
        </is>
      </c>
      <c r="F1042" t="inlineStr">
        <is>
          <t>Hermeus Corporation</t>
        </is>
      </c>
      <c r="G1042" t="inlineStr">
        <is>
          <t>주식</t>
        </is>
      </c>
      <c r="H1042" t="inlineStr">
        <is>
          <t>Hermeus Corporation</t>
        </is>
      </c>
      <c r="I1042" t="inlineStr">
        <is>
          <t>USD</t>
        </is>
      </c>
      <c r="J1042" t="n">
        <v>1322692807.585526</v>
      </c>
    </row>
    <row r="1043">
      <c r="A1043" t="n">
        <v>200000975</v>
      </c>
      <c r="B1043" t="inlineStr">
        <is>
          <t>한화 GLOBAL CORPORATE PE STRATEGY 일반 사모증권투자신탁1호</t>
        </is>
      </c>
      <c r="C1043" t="inlineStr">
        <is>
          <t>수익증권_0134</t>
        </is>
      </c>
      <c r="D1043" t="inlineStr">
        <is>
          <t>주식</t>
        </is>
      </c>
      <c r="F1043" t="inlineStr">
        <is>
          <t>Hexaware</t>
        </is>
      </c>
      <c r="G1043" t="inlineStr">
        <is>
          <t>주식</t>
        </is>
      </c>
      <c r="H1043" t="inlineStr">
        <is>
          <t>Hexaware</t>
        </is>
      </c>
      <c r="I1043" t="inlineStr">
        <is>
          <t>USD</t>
        </is>
      </c>
      <c r="J1043" t="n">
        <v>1639682983.305079</v>
      </c>
    </row>
    <row r="1044">
      <c r="A1044" t="n">
        <v>200000975</v>
      </c>
      <c r="B1044" t="inlineStr">
        <is>
          <t>한화 GLOBAL CORPORATE PE STRATEGY 일반 사모증권투자신탁1호</t>
        </is>
      </c>
      <c r="C1044" t="inlineStr">
        <is>
          <t>수익증권_0134</t>
        </is>
      </c>
      <c r="D1044" t="inlineStr">
        <is>
          <t>주식</t>
        </is>
      </c>
      <c r="F1044" t="inlineStr">
        <is>
          <t>Heyday Technologies, Inc.</t>
        </is>
      </c>
      <c r="G1044" t="inlineStr">
        <is>
          <t>주식</t>
        </is>
      </c>
      <c r="H1044" t="inlineStr">
        <is>
          <t>Heyday Technologies, Inc.</t>
        </is>
      </c>
      <c r="I1044" t="inlineStr">
        <is>
          <t>USD</t>
        </is>
      </c>
      <c r="J1044" t="n">
        <v>57055509.45076503</v>
      </c>
    </row>
    <row r="1045">
      <c r="A1045" t="n">
        <v>200000975</v>
      </c>
      <c r="B1045" t="inlineStr">
        <is>
          <t>한화 GLOBAL CORPORATE PE STRATEGY 일반 사모증권투자신탁1호</t>
        </is>
      </c>
      <c r="C1045" t="inlineStr">
        <is>
          <t>수익증권_0134</t>
        </is>
      </c>
      <c r="D1045" t="inlineStr">
        <is>
          <t>주식</t>
        </is>
      </c>
      <c r="F1045" t="inlineStr">
        <is>
          <t>HighNote Platform</t>
        </is>
      </c>
      <c r="G1045" t="inlineStr">
        <is>
          <t>주식</t>
        </is>
      </c>
      <c r="H1045" t="inlineStr">
        <is>
          <t>HighNote Platform</t>
        </is>
      </c>
      <c r="I1045" t="inlineStr">
        <is>
          <t>USD</t>
        </is>
      </c>
      <c r="J1045" t="n">
        <v>888979878.2681009</v>
      </c>
    </row>
    <row r="1046">
      <c r="A1046" t="n">
        <v>200000975</v>
      </c>
      <c r="B1046" t="inlineStr">
        <is>
          <t>한화 GLOBAL CORPORATE PE STRATEGY 일반 사모증권투자신탁1호</t>
        </is>
      </c>
      <c r="C1046" t="inlineStr">
        <is>
          <t>수익증권_0134</t>
        </is>
      </c>
      <c r="D1046" t="inlineStr">
        <is>
          <t>주식</t>
        </is>
      </c>
      <c r="F1046" t="inlineStr">
        <is>
          <t>Hilb Group</t>
        </is>
      </c>
      <c r="G1046" t="inlineStr">
        <is>
          <t>주식</t>
        </is>
      </c>
      <c r="H1046" t="inlineStr">
        <is>
          <t>Hilb Group</t>
        </is>
      </c>
      <c r="I1046" t="inlineStr">
        <is>
          <t>USD</t>
        </is>
      </c>
      <c r="J1046" t="n">
        <v>2250214738.654605</v>
      </c>
    </row>
    <row r="1047">
      <c r="A1047" t="n">
        <v>200000975</v>
      </c>
      <c r="B1047" t="inlineStr">
        <is>
          <t>한화 GLOBAL CORPORATE PE STRATEGY 일반 사모증권투자신탁1호</t>
        </is>
      </c>
      <c r="C1047" t="inlineStr">
        <is>
          <t>수익증권_0134</t>
        </is>
      </c>
      <c r="D1047" t="inlineStr">
        <is>
          <t>주식</t>
        </is>
      </c>
      <c r="F1047" t="inlineStr">
        <is>
          <t>HireVue, Inc</t>
        </is>
      </c>
      <c r="G1047" t="inlineStr">
        <is>
          <t>주식</t>
        </is>
      </c>
      <c r="H1047" t="inlineStr">
        <is>
          <t>HireVue, Inc</t>
        </is>
      </c>
      <c r="I1047" t="inlineStr">
        <is>
          <t>USD</t>
        </is>
      </c>
      <c r="J1047" t="n">
        <v>320069922.0080167</v>
      </c>
    </row>
    <row r="1048">
      <c r="A1048" t="n">
        <v>200000975</v>
      </c>
      <c r="B1048" t="inlineStr">
        <is>
          <t>한화 GLOBAL CORPORATE PE STRATEGY 일반 사모증권투자신탁1호</t>
        </is>
      </c>
      <c r="C1048" t="inlineStr">
        <is>
          <t>수익증권_0134</t>
        </is>
      </c>
      <c r="D1048" t="inlineStr">
        <is>
          <t>주식</t>
        </is>
      </c>
      <c r="F1048" t="inlineStr">
        <is>
          <t>Homebound Technologies, Inc.</t>
        </is>
      </c>
      <c r="G1048" t="inlineStr">
        <is>
          <t>주식</t>
        </is>
      </c>
      <c r="H1048" t="inlineStr">
        <is>
          <t>Homebound Technologies, Inc.</t>
        </is>
      </c>
      <c r="I1048" t="inlineStr">
        <is>
          <t>USD</t>
        </is>
      </c>
      <c r="J1048" t="n">
        <v>451116600.8730975</v>
      </c>
    </row>
    <row r="1049">
      <c r="A1049" t="n">
        <v>200000975</v>
      </c>
      <c r="B1049" t="inlineStr">
        <is>
          <t>한화 GLOBAL CORPORATE PE STRATEGY 일반 사모증권투자신탁1호</t>
        </is>
      </c>
      <c r="C1049" t="inlineStr">
        <is>
          <t>수익증권_0134</t>
        </is>
      </c>
      <c r="D1049" t="inlineStr">
        <is>
          <t>주식</t>
        </is>
      </c>
      <c r="F1049" t="inlineStr">
        <is>
          <t>Honorlock, Inc.</t>
        </is>
      </c>
      <c r="G1049" t="inlineStr">
        <is>
          <t>주식</t>
        </is>
      </c>
      <c r="H1049" t="inlineStr">
        <is>
          <t>Honorlock, Inc.</t>
        </is>
      </c>
      <c r="I1049" t="inlineStr">
        <is>
          <t>USD</t>
        </is>
      </c>
      <c r="J1049" t="n">
        <v>2409682953.343164</v>
      </c>
    </row>
    <row r="1050">
      <c r="A1050" t="n">
        <v>200000975</v>
      </c>
      <c r="B1050" t="inlineStr">
        <is>
          <t>한화 GLOBAL CORPORATE PE STRATEGY 일반 사모증권투자신탁1호</t>
        </is>
      </c>
      <c r="C1050" t="inlineStr">
        <is>
          <t>수익증권_0134</t>
        </is>
      </c>
      <c r="D1050" t="inlineStr">
        <is>
          <t>주식</t>
        </is>
      </c>
      <c r="F1050" t="inlineStr">
        <is>
          <t>ICP Nurseries</t>
        </is>
      </c>
      <c r="G1050" t="inlineStr">
        <is>
          <t>주식</t>
        </is>
      </c>
      <c r="H1050" t="inlineStr">
        <is>
          <t>ICP Nurseries</t>
        </is>
      </c>
      <c r="I1050" t="inlineStr">
        <is>
          <t>USD</t>
        </is>
      </c>
      <c r="J1050" t="n">
        <v>873266238.4871944</v>
      </c>
    </row>
    <row r="1051">
      <c r="A1051" t="n">
        <v>200000975</v>
      </c>
      <c r="B1051" t="inlineStr">
        <is>
          <t>한화 GLOBAL CORPORATE PE STRATEGY 일반 사모증권투자신탁1호</t>
        </is>
      </c>
      <c r="C1051" t="inlineStr">
        <is>
          <t>수익증권_0134</t>
        </is>
      </c>
      <c r="D1051" t="inlineStr">
        <is>
          <t>주식</t>
        </is>
      </c>
      <c r="F1051" t="inlineStr">
        <is>
          <t>IRS</t>
        </is>
      </c>
      <c r="G1051" t="inlineStr">
        <is>
          <t>주식</t>
        </is>
      </c>
      <c r="H1051" t="inlineStr">
        <is>
          <t>IRS</t>
        </is>
      </c>
      <c r="I1051" t="inlineStr">
        <is>
          <t>USD</t>
        </is>
      </c>
      <c r="J1051" t="n">
        <v>392343267.9596103</v>
      </c>
    </row>
    <row r="1052">
      <c r="A1052" t="n">
        <v>200000975</v>
      </c>
      <c r="B1052" t="inlineStr">
        <is>
          <t>한화 GLOBAL CORPORATE PE STRATEGY 일반 사모증권투자신탁1호</t>
        </is>
      </c>
      <c r="C1052" t="inlineStr">
        <is>
          <t>수익증권_0134</t>
        </is>
      </c>
      <c r="D1052" t="inlineStr">
        <is>
          <t>주식</t>
        </is>
      </c>
      <c r="F1052" t="inlineStr">
        <is>
          <t>Immanueel Therapeutics Private Limited</t>
        </is>
      </c>
      <c r="G1052" t="inlineStr">
        <is>
          <t>주식</t>
        </is>
      </c>
      <c r="H1052" t="inlineStr">
        <is>
          <t>Immanueel Therapeutics Private Limited</t>
        </is>
      </c>
      <c r="I1052" t="inlineStr">
        <is>
          <t>USD</t>
        </is>
      </c>
      <c r="J1052" t="n">
        <v>86330509.42188501</v>
      </c>
    </row>
    <row r="1053">
      <c r="A1053" t="n">
        <v>200000975</v>
      </c>
      <c r="B1053" t="inlineStr">
        <is>
          <t>한화 GLOBAL CORPORATE PE STRATEGY 일반 사모증권투자신탁1호</t>
        </is>
      </c>
      <c r="C1053" t="inlineStr">
        <is>
          <t>수익증권_0134</t>
        </is>
      </c>
      <c r="D1053" t="inlineStr">
        <is>
          <t>주식</t>
        </is>
      </c>
      <c r="F1053" t="inlineStr">
        <is>
          <t>Impossible Foods, Inc.</t>
        </is>
      </c>
      <c r="G1053" t="inlineStr">
        <is>
          <t>주식</t>
        </is>
      </c>
      <c r="H1053" t="inlineStr">
        <is>
          <t>Impossible Foods, Inc.</t>
        </is>
      </c>
      <c r="I1053" t="inlineStr">
        <is>
          <t>USD</t>
        </is>
      </c>
      <c r="J1053" t="n">
        <v>270513307.4320115</v>
      </c>
    </row>
    <row r="1054">
      <c r="A1054" t="n">
        <v>200000975</v>
      </c>
      <c r="B1054" t="inlineStr">
        <is>
          <t>한화 GLOBAL CORPORATE PE STRATEGY 일반 사모증권투자신탁1호</t>
        </is>
      </c>
      <c r="C1054" t="inlineStr">
        <is>
          <t>수익증권_0134</t>
        </is>
      </c>
      <c r="D1054" t="inlineStr">
        <is>
          <t>주식</t>
        </is>
      </c>
      <c r="F1054" t="inlineStr">
        <is>
          <t>Incarey</t>
        </is>
      </c>
      <c r="G1054" t="inlineStr">
        <is>
          <t>주식</t>
        </is>
      </c>
      <c r="H1054" t="inlineStr">
        <is>
          <t>Incarey</t>
        </is>
      </c>
      <c r="I1054" t="inlineStr">
        <is>
          <t>USD</t>
        </is>
      </c>
      <c r="J1054" t="n">
        <v>104193012.1238274</v>
      </c>
    </row>
    <row r="1055">
      <c r="A1055" t="n">
        <v>200000975</v>
      </c>
      <c r="B1055" t="inlineStr">
        <is>
          <t>한화 GLOBAL CORPORATE PE STRATEGY 일반 사모증권투자신탁1호</t>
        </is>
      </c>
      <c r="C1055" t="inlineStr">
        <is>
          <t>수익증권_0134</t>
        </is>
      </c>
      <c r="D1055" t="inlineStr">
        <is>
          <t>주식</t>
        </is>
      </c>
      <c r="F1055" t="inlineStr">
        <is>
          <t>Included Health</t>
        </is>
      </c>
      <c r="G1055" t="inlineStr">
        <is>
          <t>주식</t>
        </is>
      </c>
      <c r="H1055" t="inlineStr">
        <is>
          <t>Included Health</t>
        </is>
      </c>
      <c r="I1055" t="inlineStr">
        <is>
          <t>USD</t>
        </is>
      </c>
      <c r="J1055" t="n">
        <v>237080826.7675856</v>
      </c>
    </row>
    <row r="1056">
      <c r="A1056" t="n">
        <v>200000975</v>
      </c>
      <c r="B1056" t="inlineStr">
        <is>
          <t>한화 GLOBAL CORPORATE PE STRATEGY 일반 사모증권투자신탁1호</t>
        </is>
      </c>
      <c r="C1056" t="inlineStr">
        <is>
          <t>수익증권_0134</t>
        </is>
      </c>
      <c r="D1056" t="inlineStr">
        <is>
          <t>주식</t>
        </is>
      </c>
      <c r="F1056" t="inlineStr">
        <is>
          <t>Independent Wealth Planners</t>
        </is>
      </c>
      <c r="G1056" t="inlineStr">
        <is>
          <t>주식</t>
        </is>
      </c>
      <c r="H1056" t="inlineStr">
        <is>
          <t>Independent Wealth Planners</t>
        </is>
      </c>
      <c r="I1056" t="inlineStr">
        <is>
          <t>USD</t>
        </is>
      </c>
      <c r="J1056" t="n">
        <v>391911171.8495227</v>
      </c>
    </row>
    <row r="1057">
      <c r="A1057" t="n">
        <v>200000975</v>
      </c>
      <c r="B1057" t="inlineStr">
        <is>
          <t>한화 GLOBAL CORPORATE PE STRATEGY 일반 사모증권투자신탁1호</t>
        </is>
      </c>
      <c r="C1057" t="inlineStr">
        <is>
          <t>수익증권_0134</t>
        </is>
      </c>
      <c r="D1057" t="inlineStr">
        <is>
          <t>주식</t>
        </is>
      </c>
      <c r="F1057" t="inlineStr">
        <is>
          <t>Inflammatix, Inc.</t>
        </is>
      </c>
      <c r="G1057" t="inlineStr">
        <is>
          <t>주식</t>
        </is>
      </c>
      <c r="H1057" t="inlineStr">
        <is>
          <t>Inflammatix, Inc.</t>
        </is>
      </c>
      <c r="I1057" t="inlineStr">
        <is>
          <t>USD</t>
        </is>
      </c>
      <c r="J1057" t="n">
        <v>353213660.5876446</v>
      </c>
    </row>
    <row r="1058">
      <c r="A1058" t="n">
        <v>200000975</v>
      </c>
      <c r="B1058" t="inlineStr">
        <is>
          <t>한화 GLOBAL CORPORATE PE STRATEGY 일반 사모증권투자신탁1호</t>
        </is>
      </c>
      <c r="C1058" t="inlineStr">
        <is>
          <t>수익증권_0134</t>
        </is>
      </c>
      <c r="D1058" t="inlineStr">
        <is>
          <t>주식</t>
        </is>
      </c>
      <c r="F1058" t="inlineStr">
        <is>
          <t>Informed Inc.</t>
        </is>
      </c>
      <c r="G1058" t="inlineStr">
        <is>
          <t>주식</t>
        </is>
      </c>
      <c r="H1058" t="inlineStr">
        <is>
          <t>Informed Inc.</t>
        </is>
      </c>
      <c r="I1058" t="inlineStr">
        <is>
          <t>USD</t>
        </is>
      </c>
      <c r="J1058" t="n">
        <v>171299124.4387654</v>
      </c>
    </row>
    <row r="1059">
      <c r="A1059" t="n">
        <v>200000975</v>
      </c>
      <c r="B1059" t="inlineStr">
        <is>
          <t>한화 GLOBAL CORPORATE PE STRATEGY 일반 사모증권투자신탁1호</t>
        </is>
      </c>
      <c r="C1059" t="inlineStr">
        <is>
          <t>수익증권_0134</t>
        </is>
      </c>
      <c r="D1059" t="inlineStr">
        <is>
          <t>주식</t>
        </is>
      </c>
      <c r="F1059" t="inlineStr">
        <is>
          <t>Inkitt</t>
        </is>
      </c>
      <c r="G1059" t="inlineStr">
        <is>
          <t>주식</t>
        </is>
      </c>
      <c r="H1059" t="inlineStr">
        <is>
          <t>Inkitt</t>
        </is>
      </c>
      <c r="I1059" t="inlineStr">
        <is>
          <t>USD</t>
        </is>
      </c>
      <c r="J1059" t="n">
        <v>192056785.2120177</v>
      </c>
    </row>
    <row r="1060">
      <c r="A1060" t="n">
        <v>200000975</v>
      </c>
      <c r="B1060" t="inlineStr">
        <is>
          <t>한화 GLOBAL CORPORATE PE STRATEGY 일반 사모증권투자신탁1호</t>
        </is>
      </c>
      <c r="C1060" t="inlineStr">
        <is>
          <t>수익증권_0134</t>
        </is>
      </c>
      <c r="D1060" t="inlineStr">
        <is>
          <t>주식</t>
        </is>
      </c>
      <c r="F1060" t="inlineStr">
        <is>
          <t>Inspirit Learning, Inc.</t>
        </is>
      </c>
      <c r="G1060" t="inlineStr">
        <is>
          <t>주식</t>
        </is>
      </c>
      <c r="H1060" t="inlineStr">
        <is>
          <t>Inspirit Learning, Inc.</t>
        </is>
      </c>
      <c r="I1060" t="inlineStr">
        <is>
          <t>USD</t>
        </is>
      </c>
      <c r="J1060" t="n">
        <v>158025351.3197987</v>
      </c>
    </row>
    <row r="1061">
      <c r="A1061" t="n">
        <v>200000975</v>
      </c>
      <c r="B1061" t="inlineStr">
        <is>
          <t>한화 GLOBAL CORPORATE PE STRATEGY 일반 사모증권투자신탁1호</t>
        </is>
      </c>
      <c r="C1061" t="inlineStr">
        <is>
          <t>수익증권_0134</t>
        </is>
      </c>
      <c r="D1061" t="inlineStr">
        <is>
          <t>주식</t>
        </is>
      </c>
      <c r="F1061" t="inlineStr">
        <is>
          <t>Instant Brands LLC</t>
        </is>
      </c>
      <c r="G1061" t="inlineStr">
        <is>
          <t>주식</t>
        </is>
      </c>
      <c r="H1061" t="inlineStr">
        <is>
          <t>Instant Brands LLC</t>
        </is>
      </c>
      <c r="I1061" t="inlineStr">
        <is>
          <t>USD</t>
        </is>
      </c>
      <c r="J1061" t="n">
        <v>21770135.16270272</v>
      </c>
    </row>
    <row r="1062">
      <c r="A1062" t="n">
        <v>200000975</v>
      </c>
      <c r="B1062" t="inlineStr">
        <is>
          <t>한화 GLOBAL CORPORATE PE STRATEGY 일반 사모증권투자신탁1호</t>
        </is>
      </c>
      <c r="C1062" t="inlineStr">
        <is>
          <t>수익증권_0134</t>
        </is>
      </c>
      <c r="D1062" t="inlineStr">
        <is>
          <t>주식</t>
        </is>
      </c>
      <c r="F1062" t="inlineStr">
        <is>
          <t>Interstice Labs, Inc.</t>
        </is>
      </c>
      <c r="G1062" t="inlineStr">
        <is>
          <t>주식</t>
        </is>
      </c>
      <c r="H1062" t="inlineStr">
        <is>
          <t>Interstice Labs, Inc.</t>
        </is>
      </c>
      <c r="I1062" t="inlineStr">
        <is>
          <t>USD</t>
        </is>
      </c>
      <c r="J1062" t="n">
        <v>38074545.55556557</v>
      </c>
    </row>
    <row r="1063">
      <c r="A1063" t="n">
        <v>200000975</v>
      </c>
      <c r="B1063" t="inlineStr">
        <is>
          <t>한화 GLOBAL CORPORATE PE STRATEGY 일반 사모증권투자신탁1호</t>
        </is>
      </c>
      <c r="C1063" t="inlineStr">
        <is>
          <t>수익증권_0134</t>
        </is>
      </c>
      <c r="D1063" t="inlineStr">
        <is>
          <t>주식</t>
        </is>
      </c>
      <c r="F1063" t="inlineStr">
        <is>
          <t>Intrinio, Inc</t>
        </is>
      </c>
      <c r="G1063" t="inlineStr">
        <is>
          <t>주식</t>
        </is>
      </c>
      <c r="H1063" t="inlineStr">
        <is>
          <t>Intrinio, Inc</t>
        </is>
      </c>
      <c r="I1063" t="inlineStr">
        <is>
          <t>USD</t>
        </is>
      </c>
      <c r="J1063" t="n">
        <v>132549102.5310648</v>
      </c>
    </row>
    <row r="1064">
      <c r="A1064" t="n">
        <v>200000975</v>
      </c>
      <c r="B1064" t="inlineStr">
        <is>
          <t>한화 GLOBAL CORPORATE PE STRATEGY 일반 사모증권투자신탁1호</t>
        </is>
      </c>
      <c r="C1064" t="inlineStr">
        <is>
          <t>수익증권_0134</t>
        </is>
      </c>
      <c r="D1064" t="inlineStr">
        <is>
          <t>주식</t>
        </is>
      </c>
      <c r="F1064" t="inlineStr">
        <is>
          <t xml:space="preserve">Inventiva </t>
        </is>
      </c>
      <c r="G1064" t="inlineStr">
        <is>
          <t>주식</t>
        </is>
      </c>
      <c r="H1064" t="inlineStr">
        <is>
          <t xml:space="preserve">Inventiva </t>
        </is>
      </c>
      <c r="I1064" t="inlineStr">
        <is>
          <t>USD</t>
        </is>
      </c>
      <c r="J1064" t="n">
        <v>649406122.1988114</v>
      </c>
    </row>
    <row r="1065">
      <c r="A1065" t="n">
        <v>200000975</v>
      </c>
      <c r="B1065" t="inlineStr">
        <is>
          <t>한화 GLOBAL CORPORATE PE STRATEGY 일반 사모증권투자신탁1호</t>
        </is>
      </c>
      <c r="C1065" t="inlineStr">
        <is>
          <t>수익증권_0134</t>
        </is>
      </c>
      <c r="D1065" t="inlineStr">
        <is>
          <t>주식</t>
        </is>
      </c>
      <c r="F1065" t="inlineStr">
        <is>
          <t>Inventive AI Inc.</t>
        </is>
      </c>
      <c r="G1065" t="inlineStr">
        <is>
          <t>주식</t>
        </is>
      </c>
      <c r="H1065" t="inlineStr">
        <is>
          <t>Inventive AI Inc.</t>
        </is>
      </c>
      <c r="I1065" t="inlineStr">
        <is>
          <t>USD</t>
        </is>
      </c>
      <c r="J1065" t="n">
        <v>97827677.1509961</v>
      </c>
    </row>
    <row r="1066">
      <c r="A1066" t="n">
        <v>200000975</v>
      </c>
      <c r="B1066" t="inlineStr">
        <is>
          <t>한화 GLOBAL CORPORATE PE STRATEGY 일반 사모증권투자신탁1호</t>
        </is>
      </c>
      <c r="C1066" t="inlineStr">
        <is>
          <t>수익증권_0134</t>
        </is>
      </c>
      <c r="D1066" t="inlineStr">
        <is>
          <t>주식</t>
        </is>
      </c>
      <c r="F1066" t="inlineStr">
        <is>
          <t>Invoq Health, Inc.</t>
        </is>
      </c>
      <c r="G1066" t="inlineStr">
        <is>
          <t>주식</t>
        </is>
      </c>
      <c r="H1066" t="inlineStr">
        <is>
          <t>Invoq Health, Inc.</t>
        </is>
      </c>
      <c r="I1066" t="inlineStr">
        <is>
          <t>USD</t>
        </is>
      </c>
      <c r="J1066" t="n">
        <v>292088497.9152009</v>
      </c>
    </row>
    <row r="1067">
      <c r="A1067" t="n">
        <v>200000975</v>
      </c>
      <c r="B1067" t="inlineStr">
        <is>
          <t>한화 GLOBAL CORPORATE PE STRATEGY 일반 사모증권투자신탁1호</t>
        </is>
      </c>
      <c r="C1067" t="inlineStr">
        <is>
          <t>수익증권_0134</t>
        </is>
      </c>
      <c r="D1067" t="inlineStr">
        <is>
          <t>주식</t>
        </is>
      </c>
      <c r="F1067" t="inlineStr">
        <is>
          <t>Isi Emerging Markets</t>
        </is>
      </c>
      <c r="G1067" t="inlineStr">
        <is>
          <t>주식</t>
        </is>
      </c>
      <c r="H1067" t="inlineStr">
        <is>
          <t>Isi Emerging Markets</t>
        </is>
      </c>
      <c r="I1067" t="inlineStr">
        <is>
          <t>USD</t>
        </is>
      </c>
      <c r="J1067" t="n">
        <v>166357002.3837555</v>
      </c>
    </row>
    <row r="1068">
      <c r="A1068" t="n">
        <v>200000975</v>
      </c>
      <c r="B1068" t="inlineStr">
        <is>
          <t>한화 GLOBAL CORPORATE PE STRATEGY 일반 사모증권투자신탁1호</t>
        </is>
      </c>
      <c r="C1068" t="inlineStr">
        <is>
          <t>수익증권_0134</t>
        </is>
      </c>
      <c r="D1068" t="inlineStr">
        <is>
          <t>주식</t>
        </is>
      </c>
      <c r="F1068" t="inlineStr">
        <is>
          <t>J/K Labs Inc.</t>
        </is>
      </c>
      <c r="G1068" t="inlineStr">
        <is>
          <t>주식</t>
        </is>
      </c>
      <c r="H1068" t="inlineStr">
        <is>
          <t>J/K Labs Inc.</t>
        </is>
      </c>
      <c r="I1068" t="inlineStr">
        <is>
          <t>USD</t>
        </is>
      </c>
      <c r="J1068" t="n">
        <v>185614184.2119946</v>
      </c>
    </row>
    <row r="1069">
      <c r="A1069" t="n">
        <v>200000975</v>
      </c>
      <c r="B1069" t="inlineStr">
        <is>
          <t>한화 GLOBAL CORPORATE PE STRATEGY 일반 사모증권투자신탁1호</t>
        </is>
      </c>
      <c r="C1069" t="inlineStr">
        <is>
          <t>수익증권_0134</t>
        </is>
      </c>
      <c r="D1069" t="inlineStr">
        <is>
          <t>주식</t>
        </is>
      </c>
      <c r="F1069" t="inlineStr">
        <is>
          <t>Jiko Group, Inc.</t>
        </is>
      </c>
      <c r="G1069" t="inlineStr">
        <is>
          <t>주식</t>
        </is>
      </c>
      <c r="H1069" t="inlineStr">
        <is>
          <t>Jiko Group, Inc.</t>
        </is>
      </c>
      <c r="I1069" t="inlineStr">
        <is>
          <t>USD</t>
        </is>
      </c>
      <c r="J1069" t="n">
        <v>81951242.28059095</v>
      </c>
    </row>
    <row r="1070">
      <c r="A1070" t="n">
        <v>200000975</v>
      </c>
      <c r="B1070" t="inlineStr">
        <is>
          <t>한화 GLOBAL CORPORATE PE STRATEGY 일반 사모증권투자신탁1호</t>
        </is>
      </c>
      <c r="C1070" t="inlineStr">
        <is>
          <t>수익증권_0134</t>
        </is>
      </c>
      <c r="D1070" t="inlineStr">
        <is>
          <t>주식</t>
        </is>
      </c>
      <c r="F1070" t="inlineStr">
        <is>
          <t>Juno Capital</t>
        </is>
      </c>
      <c r="G1070" t="inlineStr">
        <is>
          <t>주식</t>
        </is>
      </c>
      <c r="H1070" t="inlineStr">
        <is>
          <t>Juno Capital</t>
        </is>
      </c>
      <c r="I1070" t="inlineStr">
        <is>
          <t>USD</t>
        </is>
      </c>
      <c r="J1070" t="n">
        <v>42010777.09813621</v>
      </c>
    </row>
    <row r="1071">
      <c r="A1071" t="n">
        <v>200000975</v>
      </c>
      <c r="B1071" t="inlineStr">
        <is>
          <t>한화 GLOBAL CORPORATE PE STRATEGY 일반 사모증권투자신탁1호</t>
        </is>
      </c>
      <c r="C1071" t="inlineStr">
        <is>
          <t>수익증권_0134</t>
        </is>
      </c>
      <c r="D1071" t="inlineStr">
        <is>
          <t>주식</t>
        </is>
      </c>
      <c r="F1071" t="inlineStr">
        <is>
          <t>KRNL, Inc.</t>
        </is>
      </c>
      <c r="G1071" t="inlineStr">
        <is>
          <t>주식</t>
        </is>
      </c>
      <c r="H1071" t="inlineStr">
        <is>
          <t>KRNL, Inc.</t>
        </is>
      </c>
      <c r="I1071" t="inlineStr">
        <is>
          <t>USD</t>
        </is>
      </c>
      <c r="J1071" t="n">
        <v>234859179.6293492</v>
      </c>
    </row>
    <row r="1072">
      <c r="A1072" t="n">
        <v>200000975</v>
      </c>
      <c r="B1072" t="inlineStr">
        <is>
          <t>한화 GLOBAL CORPORATE PE STRATEGY 일반 사모증권투자신탁1호</t>
        </is>
      </c>
      <c r="C1072" t="inlineStr">
        <is>
          <t>수익증권_0134</t>
        </is>
      </c>
      <c r="D1072" t="inlineStr">
        <is>
          <t>주식</t>
        </is>
      </c>
      <c r="F1072" t="inlineStr">
        <is>
          <t>Kindly, Inc.</t>
        </is>
      </c>
      <c r="G1072" t="inlineStr">
        <is>
          <t>주식</t>
        </is>
      </c>
      <c r="H1072" t="inlineStr">
        <is>
          <t>Kindly, Inc.</t>
        </is>
      </c>
      <c r="I1072" t="inlineStr">
        <is>
          <t>USD</t>
        </is>
      </c>
      <c r="J1072" t="n">
        <v>32609225.7169987</v>
      </c>
    </row>
    <row r="1073">
      <c r="A1073" t="n">
        <v>200000975</v>
      </c>
      <c r="B1073" t="inlineStr">
        <is>
          <t>한화 GLOBAL CORPORATE PE STRATEGY 일반 사모증권투자신탁1호</t>
        </is>
      </c>
      <c r="C1073" t="inlineStr">
        <is>
          <t>수익증권_0134</t>
        </is>
      </c>
      <c r="D1073" t="inlineStr">
        <is>
          <t>주식</t>
        </is>
      </c>
      <c r="F1073" t="inlineStr">
        <is>
          <t>Knowlton Development Corp.</t>
        </is>
      </c>
      <c r="G1073" t="inlineStr">
        <is>
          <t>주식</t>
        </is>
      </c>
      <c r="H1073" t="inlineStr">
        <is>
          <t>Knowlton Development Corp.</t>
        </is>
      </c>
      <c r="I1073" t="inlineStr">
        <is>
          <t>USD</t>
        </is>
      </c>
      <c r="J1073" t="n">
        <v>3019423094.30529</v>
      </c>
    </row>
    <row r="1074">
      <c r="A1074" t="n">
        <v>200000975</v>
      </c>
      <c r="B1074" t="inlineStr">
        <is>
          <t>한화 GLOBAL CORPORATE PE STRATEGY 일반 사모증권투자신탁1호</t>
        </is>
      </c>
      <c r="C1074" t="inlineStr">
        <is>
          <t>수익증권_0134</t>
        </is>
      </c>
      <c r="D1074" t="inlineStr">
        <is>
          <t>주식</t>
        </is>
      </c>
      <c r="F1074" t="inlineStr">
        <is>
          <t>Korro Bio, Inc.</t>
        </is>
      </c>
      <c r="G1074" t="inlineStr">
        <is>
          <t>주식</t>
        </is>
      </c>
      <c r="H1074" t="inlineStr">
        <is>
          <t>Korro Bio, Inc.</t>
        </is>
      </c>
      <c r="I1074" t="inlineStr">
        <is>
          <t>USD</t>
        </is>
      </c>
      <c r="J1074" t="n">
        <v>292436506.5977653</v>
      </c>
    </row>
    <row r="1075">
      <c r="A1075" t="n">
        <v>200000975</v>
      </c>
      <c r="B1075" t="inlineStr">
        <is>
          <t>한화 GLOBAL CORPORATE PE STRATEGY 일반 사모증권투자신탁1호</t>
        </is>
      </c>
      <c r="C1075" t="inlineStr">
        <is>
          <t>수익증권_0134</t>
        </is>
      </c>
      <c r="D1075" t="inlineStr">
        <is>
          <t>주식</t>
        </is>
      </c>
      <c r="F1075" t="inlineStr">
        <is>
          <t>Kredivo, Inc.</t>
        </is>
      </c>
      <c r="G1075" t="inlineStr">
        <is>
          <t>주식</t>
        </is>
      </c>
      <c r="H1075" t="inlineStr">
        <is>
          <t>Kredivo, Inc.</t>
        </is>
      </c>
      <c r="I1075" t="inlineStr">
        <is>
          <t>USD</t>
        </is>
      </c>
      <c r="J1075" t="n">
        <v>17260857.65677417</v>
      </c>
    </row>
    <row r="1076">
      <c r="A1076" t="n">
        <v>200000975</v>
      </c>
      <c r="B1076" t="inlineStr">
        <is>
          <t>한화 GLOBAL CORPORATE PE STRATEGY 일반 사모증권투자신탁1호</t>
        </is>
      </c>
      <c r="C1076" t="inlineStr">
        <is>
          <t>수익증권_0134</t>
        </is>
      </c>
      <c r="D1076" t="inlineStr">
        <is>
          <t>주식</t>
        </is>
      </c>
      <c r="F1076" t="inlineStr">
        <is>
          <t>Kyros AI Corp</t>
        </is>
      </c>
      <c r="G1076" t="inlineStr">
        <is>
          <t>주식</t>
        </is>
      </c>
      <c r="H1076" t="inlineStr">
        <is>
          <t>Kyros AI Corp</t>
        </is>
      </c>
      <c r="I1076" t="inlineStr">
        <is>
          <t>USD</t>
        </is>
      </c>
      <c r="J1076" t="n">
        <v>39131070.86039844</v>
      </c>
    </row>
    <row r="1077">
      <c r="A1077" t="n">
        <v>200000975</v>
      </c>
      <c r="B1077" t="inlineStr">
        <is>
          <t>한화 GLOBAL CORPORATE PE STRATEGY 일반 사모증권투자신탁1호</t>
        </is>
      </c>
      <c r="C1077" t="inlineStr">
        <is>
          <t>수익증권_0134</t>
        </is>
      </c>
      <c r="D1077" t="inlineStr">
        <is>
          <t>주식</t>
        </is>
      </c>
      <c r="F1077" t="inlineStr">
        <is>
          <t>Laboratorie X.O. II</t>
        </is>
      </c>
      <c r="G1077" t="inlineStr">
        <is>
          <t>주식</t>
        </is>
      </c>
      <c r="H1077" t="inlineStr">
        <is>
          <t>Laboratorie X.O. II</t>
        </is>
      </c>
      <c r="I1077" t="inlineStr">
        <is>
          <t>USD</t>
        </is>
      </c>
      <c r="J1077" t="n">
        <v>226418361.6859426</v>
      </c>
    </row>
    <row r="1078">
      <c r="A1078" t="n">
        <v>200000975</v>
      </c>
      <c r="B1078" t="inlineStr">
        <is>
          <t>한화 GLOBAL CORPORATE PE STRATEGY 일반 사모증권투자신탁1호</t>
        </is>
      </c>
      <c r="C1078" t="inlineStr">
        <is>
          <t>수익증권_0134</t>
        </is>
      </c>
      <c r="D1078" t="inlineStr">
        <is>
          <t>주식</t>
        </is>
      </c>
      <c r="F1078" t="inlineStr">
        <is>
          <t>Laika, Inc.</t>
        </is>
      </c>
      <c r="G1078" t="inlineStr">
        <is>
          <t>주식</t>
        </is>
      </c>
      <c r="H1078" t="inlineStr">
        <is>
          <t>Laika, Inc.</t>
        </is>
      </c>
      <c r="I1078" t="inlineStr">
        <is>
          <t>USD</t>
        </is>
      </c>
      <c r="J1078" t="n">
        <v>695439516.0810392</v>
      </c>
    </row>
    <row r="1079">
      <c r="A1079" t="n">
        <v>200000975</v>
      </c>
      <c r="B1079" t="inlineStr">
        <is>
          <t>한화 GLOBAL CORPORATE PE STRATEGY 일반 사모증권투자신탁1호</t>
        </is>
      </c>
      <c r="C1079" t="inlineStr">
        <is>
          <t>수익증권_0134</t>
        </is>
      </c>
      <c r="D1079" t="inlineStr">
        <is>
          <t>주식</t>
        </is>
      </c>
      <c r="F1079" t="inlineStr">
        <is>
          <t>Learneo, Inc.</t>
        </is>
      </c>
      <c r="G1079" t="inlineStr">
        <is>
          <t>주식</t>
        </is>
      </c>
      <c r="H1079" t="inlineStr">
        <is>
          <t>Learneo, Inc.</t>
        </is>
      </c>
      <c r="I1079" t="inlineStr">
        <is>
          <t>USD</t>
        </is>
      </c>
      <c r="J1079" t="n">
        <v>349637585.5528173</v>
      </c>
    </row>
    <row r="1080">
      <c r="A1080" t="n">
        <v>200000975</v>
      </c>
      <c r="B1080" t="inlineStr">
        <is>
          <t>한화 GLOBAL CORPORATE PE STRATEGY 일반 사모증권투자신탁1호</t>
        </is>
      </c>
      <c r="C1080" t="inlineStr">
        <is>
          <t>수익증권_0134</t>
        </is>
      </c>
      <c r="D1080" t="inlineStr">
        <is>
          <t>주식</t>
        </is>
      </c>
      <c r="F1080" t="inlineStr">
        <is>
          <t>LeaseLock, Inc</t>
        </is>
      </c>
      <c r="G1080" t="inlineStr">
        <is>
          <t>주식</t>
        </is>
      </c>
      <c r="H1080" t="inlineStr">
        <is>
          <t>LeaseLock, Inc</t>
        </is>
      </c>
      <c r="I1080" t="inlineStr">
        <is>
          <t>USD</t>
        </is>
      </c>
      <c r="J1080" t="n">
        <v>200834861.8165947</v>
      </c>
    </row>
    <row r="1081">
      <c r="A1081" t="n">
        <v>200000975</v>
      </c>
      <c r="B1081" t="inlineStr">
        <is>
          <t>한화 GLOBAL CORPORATE PE STRATEGY 일반 사모증권투자신탁1호</t>
        </is>
      </c>
      <c r="C1081" t="inlineStr">
        <is>
          <t>수익증권_0134</t>
        </is>
      </c>
      <c r="D1081" t="inlineStr">
        <is>
          <t>주식</t>
        </is>
      </c>
      <c r="F1081" t="inlineStr">
        <is>
          <t>Legacy</t>
        </is>
      </c>
      <c r="G1081" t="inlineStr">
        <is>
          <t>주식</t>
        </is>
      </c>
      <c r="H1081" t="inlineStr">
        <is>
          <t>Legacy</t>
        </is>
      </c>
      <c r="I1081" t="inlineStr">
        <is>
          <t>USD</t>
        </is>
      </c>
      <c r="J1081" t="n">
        <v>2450628.664057945</v>
      </c>
    </row>
    <row r="1082">
      <c r="A1082" t="n">
        <v>200000975</v>
      </c>
      <c r="B1082" t="inlineStr">
        <is>
          <t>한화 GLOBAL CORPORATE PE STRATEGY 일반 사모증권투자신탁1호</t>
        </is>
      </c>
      <c r="C1082" t="inlineStr">
        <is>
          <t>수익증권_0134</t>
        </is>
      </c>
      <c r="D1082" t="inlineStr">
        <is>
          <t>주식</t>
        </is>
      </c>
      <c r="F1082" t="inlineStr">
        <is>
          <t>Librex Holdings, Inc.</t>
        </is>
      </c>
      <c r="G1082" t="inlineStr">
        <is>
          <t>주식</t>
        </is>
      </c>
      <c r="H1082" t="inlineStr">
        <is>
          <t>Librex Holdings, Inc.</t>
        </is>
      </c>
      <c r="I1082" t="inlineStr">
        <is>
          <t>USD</t>
        </is>
      </c>
      <c r="J1082" t="n">
        <v>22097742.22879742</v>
      </c>
    </row>
    <row r="1083">
      <c r="A1083" t="n">
        <v>200000975</v>
      </c>
      <c r="B1083" t="inlineStr">
        <is>
          <t>한화 GLOBAL CORPORATE PE STRATEGY 일반 사모증권투자신탁1호</t>
        </is>
      </c>
      <c r="C1083" t="inlineStr">
        <is>
          <t>수익증권_0134</t>
        </is>
      </c>
      <c r="D1083" t="inlineStr">
        <is>
          <t>주식</t>
        </is>
      </c>
      <c r="F1083" t="inlineStr">
        <is>
          <t>Lightbank</t>
        </is>
      </c>
      <c r="G1083" t="inlineStr">
        <is>
          <t>주식</t>
        </is>
      </c>
      <c r="H1083" t="inlineStr">
        <is>
          <t>Lightbank</t>
        </is>
      </c>
      <c r="I1083" t="inlineStr">
        <is>
          <t>USD</t>
        </is>
      </c>
      <c r="J1083" t="n">
        <v>386631925.4675324</v>
      </c>
    </row>
    <row r="1084">
      <c r="A1084" t="n">
        <v>200000975</v>
      </c>
      <c r="B1084" t="inlineStr">
        <is>
          <t>한화 GLOBAL CORPORATE PE STRATEGY 일반 사모증권투자신탁1호</t>
        </is>
      </c>
      <c r="C1084" t="inlineStr">
        <is>
          <t>수익증권_0134</t>
        </is>
      </c>
      <c r="D1084" t="inlineStr">
        <is>
          <t>주식</t>
        </is>
      </c>
      <c r="F1084" t="inlineStr">
        <is>
          <t>Lightship Inc.</t>
        </is>
      </c>
      <c r="G1084" t="inlineStr">
        <is>
          <t>주식</t>
        </is>
      </c>
      <c r="H1084" t="inlineStr">
        <is>
          <t>Lightship Inc.</t>
        </is>
      </c>
      <c r="I1084" t="inlineStr">
        <is>
          <t>USD</t>
        </is>
      </c>
      <c r="J1084" t="n">
        <v>74560758.1256437</v>
      </c>
    </row>
    <row r="1085">
      <c r="A1085" t="n">
        <v>200000975</v>
      </c>
      <c r="B1085" t="inlineStr">
        <is>
          <t>한화 GLOBAL CORPORATE PE STRATEGY 일반 사모증권투자신탁1호</t>
        </is>
      </c>
      <c r="C1085" t="inlineStr">
        <is>
          <t>수익증권_0134</t>
        </is>
      </c>
      <c r="D1085" t="inlineStr">
        <is>
          <t>주식</t>
        </is>
      </c>
      <c r="F1085" t="inlineStr">
        <is>
          <t>LinearBytes, Inc.</t>
        </is>
      </c>
      <c r="G1085" t="inlineStr">
        <is>
          <t>주식</t>
        </is>
      </c>
      <c r="H1085" t="inlineStr">
        <is>
          <t>LinearBytes, Inc.</t>
        </is>
      </c>
      <c r="I1085" t="inlineStr">
        <is>
          <t>USD</t>
        </is>
      </c>
      <c r="J1085" t="n">
        <v>24456919.28774903</v>
      </c>
    </row>
    <row r="1086">
      <c r="A1086" t="n">
        <v>200000975</v>
      </c>
      <c r="B1086" t="inlineStr">
        <is>
          <t>한화 GLOBAL CORPORATE PE STRATEGY 일반 사모증권투자신탁1호</t>
        </is>
      </c>
      <c r="C1086" t="inlineStr">
        <is>
          <t>수익증권_0134</t>
        </is>
      </c>
      <c r="D1086" t="inlineStr">
        <is>
          <t>주식</t>
        </is>
      </c>
      <c r="F1086" t="inlineStr">
        <is>
          <t>Lisconn</t>
        </is>
      </c>
      <c r="G1086" t="inlineStr">
        <is>
          <t>주식</t>
        </is>
      </c>
      <c r="H1086" t="inlineStr">
        <is>
          <t>Lisconn</t>
        </is>
      </c>
      <c r="I1086" t="inlineStr">
        <is>
          <t>USD</t>
        </is>
      </c>
      <c r="J1086" t="n">
        <v>1476583080.600706</v>
      </c>
    </row>
    <row r="1087">
      <c r="A1087" t="n">
        <v>200000975</v>
      </c>
      <c r="B1087" t="inlineStr">
        <is>
          <t>한화 GLOBAL CORPORATE PE STRATEGY 일반 사모증권투자신탁1호</t>
        </is>
      </c>
      <c r="C1087" t="inlineStr">
        <is>
          <t>수익증권_0134</t>
        </is>
      </c>
      <c r="D1087" t="inlineStr">
        <is>
          <t>주식</t>
        </is>
      </c>
      <c r="F1087" t="inlineStr">
        <is>
          <t>Longhill Capital</t>
        </is>
      </c>
      <c r="G1087" t="inlineStr">
        <is>
          <t>주식</t>
        </is>
      </c>
      <c r="H1087" t="inlineStr">
        <is>
          <t>Longhill Capital</t>
        </is>
      </c>
      <c r="I1087" t="inlineStr">
        <is>
          <t>USD</t>
        </is>
      </c>
      <c r="J1087" t="n">
        <v>76576164.91198102</v>
      </c>
    </row>
    <row r="1088">
      <c r="A1088" t="n">
        <v>200000975</v>
      </c>
      <c r="B1088" t="inlineStr">
        <is>
          <t>한화 GLOBAL CORPORATE PE STRATEGY 일반 사모증권투자신탁1호</t>
        </is>
      </c>
      <c r="C1088" t="inlineStr">
        <is>
          <t>수익증권_0134</t>
        </is>
      </c>
      <c r="D1088" t="inlineStr">
        <is>
          <t>주식</t>
        </is>
      </c>
      <c r="F1088" t="inlineStr">
        <is>
          <t>Loris.ai, Inc.</t>
        </is>
      </c>
      <c r="G1088" t="inlineStr">
        <is>
          <t>주식</t>
        </is>
      </c>
      <c r="H1088" t="inlineStr">
        <is>
          <t>Loris.ai, Inc.</t>
        </is>
      </c>
      <c r="I1088" t="inlineStr">
        <is>
          <t>USD</t>
        </is>
      </c>
      <c r="J1088" t="n">
        <v>535613503.409871</v>
      </c>
    </row>
    <row r="1089">
      <c r="A1089" t="n">
        <v>200000975</v>
      </c>
      <c r="B1089" t="inlineStr">
        <is>
          <t>한화 GLOBAL CORPORATE PE STRATEGY 일반 사모증권투자신탁1호</t>
        </is>
      </c>
      <c r="C1089" t="inlineStr">
        <is>
          <t>수익증권_0134</t>
        </is>
      </c>
      <c r="D1089" t="inlineStr">
        <is>
          <t>주식</t>
        </is>
      </c>
      <c r="F1089" t="inlineStr">
        <is>
          <t>Lowe Rental</t>
        </is>
      </c>
      <c r="G1089" t="inlineStr">
        <is>
          <t>주식</t>
        </is>
      </c>
      <c r="H1089" t="inlineStr">
        <is>
          <t>Lowe Rental</t>
        </is>
      </c>
      <c r="I1089" t="inlineStr">
        <is>
          <t>USD</t>
        </is>
      </c>
      <c r="J1089" t="n">
        <v>387158114.6385583</v>
      </c>
    </row>
    <row r="1090">
      <c r="A1090" t="n">
        <v>200000975</v>
      </c>
      <c r="B1090" t="inlineStr">
        <is>
          <t>한화 GLOBAL CORPORATE PE STRATEGY 일반 사모증권투자신탁1호</t>
        </is>
      </c>
      <c r="C1090" t="inlineStr">
        <is>
          <t>수익증권_0134</t>
        </is>
      </c>
      <c r="D1090" t="inlineStr">
        <is>
          <t>주식</t>
        </is>
      </c>
      <c r="F1090" t="inlineStr">
        <is>
          <t>Loyal foundry Holdings, Inc</t>
        </is>
      </c>
      <c r="G1090" t="inlineStr">
        <is>
          <t>주식</t>
        </is>
      </c>
      <c r="H1090" t="inlineStr">
        <is>
          <t>Loyal foundry Holdings, Inc</t>
        </is>
      </c>
      <c r="I1090" t="inlineStr">
        <is>
          <t>USD</t>
        </is>
      </c>
      <c r="J1090" t="n">
        <v>100080680.1510272</v>
      </c>
    </row>
    <row r="1091">
      <c r="A1091" t="n">
        <v>200000975</v>
      </c>
      <c r="B1091" t="inlineStr">
        <is>
          <t>한화 GLOBAL CORPORATE PE STRATEGY 일반 사모증권투자신탁1호</t>
        </is>
      </c>
      <c r="C1091" t="inlineStr">
        <is>
          <t>수익증권_0134</t>
        </is>
      </c>
      <c r="D1091" t="inlineStr">
        <is>
          <t>주식</t>
        </is>
      </c>
      <c r="F1091" t="inlineStr">
        <is>
          <t>Lumigo Inc.</t>
        </is>
      </c>
      <c r="G1091" t="inlineStr">
        <is>
          <t>주식</t>
        </is>
      </c>
      <c r="H1091" t="inlineStr">
        <is>
          <t>Lumigo Inc.</t>
        </is>
      </c>
      <c r="I1091" t="inlineStr">
        <is>
          <t>USD</t>
        </is>
      </c>
      <c r="J1091" t="n">
        <v>61992295.48484816</v>
      </c>
    </row>
    <row r="1092">
      <c r="A1092" t="n">
        <v>200000975</v>
      </c>
      <c r="B1092" t="inlineStr">
        <is>
          <t>한화 GLOBAL CORPORATE PE STRATEGY 일반 사모증권투자신탁1호</t>
        </is>
      </c>
      <c r="C1092" t="inlineStr">
        <is>
          <t>수익증권_0134</t>
        </is>
      </c>
      <c r="D1092" t="inlineStr">
        <is>
          <t>주식</t>
        </is>
      </c>
      <c r="F1092" t="inlineStr">
        <is>
          <t>Lync Holdco, Inc.</t>
        </is>
      </c>
      <c r="G1092" t="inlineStr">
        <is>
          <t>주식</t>
        </is>
      </c>
      <c r="H1092" t="inlineStr">
        <is>
          <t>Lync Holdco, Inc.</t>
        </is>
      </c>
      <c r="I1092" t="inlineStr">
        <is>
          <t>USD</t>
        </is>
      </c>
      <c r="J1092" t="n">
        <v>1333587.157224263</v>
      </c>
    </row>
    <row r="1093">
      <c r="A1093" t="n">
        <v>200000975</v>
      </c>
      <c r="B1093" t="inlineStr">
        <is>
          <t>한화 GLOBAL CORPORATE PE STRATEGY 일반 사모증권투자신탁1호</t>
        </is>
      </c>
      <c r="C1093" t="inlineStr">
        <is>
          <t>수익증권_0134</t>
        </is>
      </c>
      <c r="D1093" t="inlineStr">
        <is>
          <t>주식</t>
        </is>
      </c>
      <c r="F1093" t="inlineStr">
        <is>
          <t>M.T.Copeland Technologies, Inc.</t>
        </is>
      </c>
      <c r="G1093" t="inlineStr">
        <is>
          <t>주식</t>
        </is>
      </c>
      <c r="H1093" t="inlineStr">
        <is>
          <t>M.T.Copeland Technologies, Inc.</t>
        </is>
      </c>
      <c r="I1093" t="inlineStr">
        <is>
          <t>USD</t>
        </is>
      </c>
      <c r="J1093" t="n">
        <v>31121069.96174294</v>
      </c>
    </row>
    <row r="1094">
      <c r="A1094" t="n">
        <v>200000975</v>
      </c>
      <c r="B1094" t="inlineStr">
        <is>
          <t>한화 GLOBAL CORPORATE PE STRATEGY 일반 사모증권투자신탁1호</t>
        </is>
      </c>
      <c r="C1094" t="inlineStr">
        <is>
          <t>수익증권_0134</t>
        </is>
      </c>
      <c r="D1094" t="inlineStr">
        <is>
          <t>주식</t>
        </is>
      </c>
      <c r="F1094" t="inlineStr">
        <is>
          <t>M247 Group</t>
        </is>
      </c>
      <c r="G1094" t="inlineStr">
        <is>
          <t>주식</t>
        </is>
      </c>
      <c r="H1094" t="inlineStr">
        <is>
          <t>M247 Group</t>
        </is>
      </c>
      <c r="I1094" t="inlineStr">
        <is>
          <t>USD</t>
        </is>
      </c>
      <c r="J1094" t="n">
        <v>226418361.6859426</v>
      </c>
    </row>
    <row r="1095">
      <c r="A1095" t="n">
        <v>200000975</v>
      </c>
      <c r="B1095" t="inlineStr">
        <is>
          <t>한화 GLOBAL CORPORATE PE STRATEGY 일반 사모증권투자신탁1호</t>
        </is>
      </c>
      <c r="C1095" t="inlineStr">
        <is>
          <t>수익증권_0134</t>
        </is>
      </c>
      <c r="D1095" t="inlineStr">
        <is>
          <t>주식</t>
        </is>
      </c>
      <c r="F1095" t="inlineStr">
        <is>
          <t>MBX Biosciences</t>
        </is>
      </c>
      <c r="G1095" t="inlineStr">
        <is>
          <t>주식</t>
        </is>
      </c>
      <c r="H1095" t="inlineStr">
        <is>
          <t>MBX Biosciences</t>
        </is>
      </c>
      <c r="I1095" t="inlineStr">
        <is>
          <t>USD</t>
        </is>
      </c>
      <c r="J1095" t="n">
        <v>354102507.1092162</v>
      </c>
    </row>
    <row r="1096">
      <c r="A1096" t="n">
        <v>200000975</v>
      </c>
      <c r="B1096" t="inlineStr">
        <is>
          <t>한화 GLOBAL CORPORATE PE STRATEGY 일반 사모증권투자신탁1호</t>
        </is>
      </c>
      <c r="C1096" t="inlineStr">
        <is>
          <t>수익증권_0134</t>
        </is>
      </c>
      <c r="D1096" t="inlineStr">
        <is>
          <t>주식</t>
        </is>
      </c>
      <c r="F1096" t="inlineStr">
        <is>
          <t>MHS Holdings</t>
        </is>
      </c>
      <c r="G1096" t="inlineStr">
        <is>
          <t>주식</t>
        </is>
      </c>
      <c r="H1096" t="inlineStr">
        <is>
          <t>MHS Holdings</t>
        </is>
      </c>
      <c r="I1096" t="inlineStr">
        <is>
          <t>USD</t>
        </is>
      </c>
      <c r="J1096" t="n">
        <v>273770230.7561876</v>
      </c>
    </row>
    <row r="1097">
      <c r="A1097" t="n">
        <v>200000975</v>
      </c>
      <c r="B1097" t="inlineStr">
        <is>
          <t>한화 GLOBAL CORPORATE PE STRATEGY 일반 사모증권투자신탁1호</t>
        </is>
      </c>
      <c r="C1097" t="inlineStr">
        <is>
          <t>수익증권_0134</t>
        </is>
      </c>
      <c r="D1097" t="inlineStr">
        <is>
          <t>주식</t>
        </is>
      </c>
      <c r="F1097" t="inlineStr">
        <is>
          <t>MPLC</t>
        </is>
      </c>
      <c r="G1097" t="inlineStr">
        <is>
          <t>주식</t>
        </is>
      </c>
      <c r="H1097" t="inlineStr">
        <is>
          <t>MPLC</t>
        </is>
      </c>
      <c r="I1097" t="inlineStr">
        <is>
          <t>USD</t>
        </is>
      </c>
      <c r="J1097" t="n">
        <v>103703066.4210424</v>
      </c>
    </row>
    <row r="1098">
      <c r="A1098" t="n">
        <v>200000975</v>
      </c>
      <c r="B1098" t="inlineStr">
        <is>
          <t>한화 GLOBAL CORPORATE PE STRATEGY 일반 사모증권투자신탁1호</t>
        </is>
      </c>
      <c r="C1098" t="inlineStr">
        <is>
          <t>수익증권_0134</t>
        </is>
      </c>
      <c r="D1098" t="inlineStr">
        <is>
          <t>주식</t>
        </is>
      </c>
      <c r="F1098" t="inlineStr">
        <is>
          <t>Macquarie Capital</t>
        </is>
      </c>
      <c r="G1098" t="inlineStr">
        <is>
          <t>주식</t>
        </is>
      </c>
      <c r="H1098" t="inlineStr">
        <is>
          <t>Macquarie Capital</t>
        </is>
      </c>
      <c r="I1098" t="inlineStr">
        <is>
          <t>USD</t>
        </is>
      </c>
      <c r="J1098" t="n">
        <v>25906645.87718399</v>
      </c>
    </row>
    <row r="1099">
      <c r="A1099" t="n">
        <v>200000975</v>
      </c>
      <c r="B1099" t="inlineStr">
        <is>
          <t>한화 GLOBAL CORPORATE PE STRATEGY 일반 사모증권투자신탁1호</t>
        </is>
      </c>
      <c r="C1099" t="inlineStr">
        <is>
          <t>수익증권_0134</t>
        </is>
      </c>
      <c r="D1099" t="inlineStr">
        <is>
          <t>주식</t>
        </is>
      </c>
      <c r="F1099" t="inlineStr">
        <is>
          <t>Madero Industria e Comercio S.A.</t>
        </is>
      </c>
      <c r="G1099" t="inlineStr">
        <is>
          <t>주식</t>
        </is>
      </c>
      <c r="H1099" t="inlineStr">
        <is>
          <t>Madero Industria e Comercio S.A.</t>
        </is>
      </c>
      <c r="I1099" t="inlineStr">
        <is>
          <t>USD</t>
        </is>
      </c>
      <c r="J1099" t="n">
        <v>527326542.6735725</v>
      </c>
    </row>
    <row r="1100">
      <c r="A1100" t="n">
        <v>200000975</v>
      </c>
      <c r="B1100" t="inlineStr">
        <is>
          <t>한화 GLOBAL CORPORATE PE STRATEGY 일반 사모증권투자신탁1호</t>
        </is>
      </c>
      <c r="C1100" t="inlineStr">
        <is>
          <t>수익증권_0134</t>
        </is>
      </c>
      <c r="D1100" t="inlineStr">
        <is>
          <t>주식</t>
        </is>
      </c>
      <c r="F1100" t="inlineStr">
        <is>
          <t>Mak System</t>
        </is>
      </c>
      <c r="G1100" t="inlineStr">
        <is>
          <t>주식</t>
        </is>
      </c>
      <c r="H1100" t="inlineStr">
        <is>
          <t>Mak System</t>
        </is>
      </c>
      <c r="I1100" t="inlineStr">
        <is>
          <t>USD</t>
        </is>
      </c>
      <c r="J1100" t="n">
        <v>416108554.0144326</v>
      </c>
    </row>
    <row r="1101">
      <c r="A1101" t="n">
        <v>200000975</v>
      </c>
      <c r="B1101" t="inlineStr">
        <is>
          <t>한화 GLOBAL CORPORATE PE STRATEGY 일반 사모증권투자신탁1호</t>
        </is>
      </c>
      <c r="C1101" t="inlineStr">
        <is>
          <t>수익증권_0134</t>
        </is>
      </c>
      <c r="D1101" t="inlineStr">
        <is>
          <t>주식</t>
        </is>
      </c>
      <c r="F1101" t="inlineStr">
        <is>
          <t>Mantech</t>
        </is>
      </c>
      <c r="G1101" t="inlineStr">
        <is>
          <t>주식</t>
        </is>
      </c>
      <c r="H1101" t="inlineStr">
        <is>
          <t>Mantech</t>
        </is>
      </c>
      <c r="I1101" t="inlineStr">
        <is>
          <t>USD</t>
        </is>
      </c>
      <c r="J1101" t="n">
        <v>1739745355.951745</v>
      </c>
    </row>
    <row r="1102">
      <c r="A1102" t="n">
        <v>200000975</v>
      </c>
      <c r="B1102" t="inlineStr">
        <is>
          <t>한화 GLOBAL CORPORATE PE STRATEGY 일반 사모증권투자신탁1호</t>
        </is>
      </c>
      <c r="C1102" t="inlineStr">
        <is>
          <t>수익증권_0134</t>
        </is>
      </c>
      <c r="D1102" t="inlineStr">
        <is>
          <t>주식</t>
        </is>
      </c>
      <c r="F1102" t="inlineStr">
        <is>
          <t>Manus Bio, Inc.</t>
        </is>
      </c>
      <c r="G1102" t="inlineStr">
        <is>
          <t>주식</t>
        </is>
      </c>
      <c r="H1102" t="inlineStr">
        <is>
          <t>Manus Bio, Inc.</t>
        </is>
      </c>
      <c r="I1102" t="inlineStr">
        <is>
          <t>USD</t>
        </is>
      </c>
      <c r="J1102" t="n">
        <v>44459955.1410118</v>
      </c>
    </row>
    <row r="1103">
      <c r="A1103" t="n">
        <v>200000975</v>
      </c>
      <c r="B1103" t="inlineStr">
        <is>
          <t>한화 GLOBAL CORPORATE PE STRATEGY 일반 사모증권투자신탁1호</t>
        </is>
      </c>
      <c r="C1103" t="inlineStr">
        <is>
          <t>수익증권_0134</t>
        </is>
      </c>
      <c r="D1103" t="inlineStr">
        <is>
          <t>주식</t>
        </is>
      </c>
      <c r="F1103" t="inlineStr">
        <is>
          <t>MaxAB BV</t>
        </is>
      </c>
      <c r="G1103" t="inlineStr">
        <is>
          <t>주식</t>
        </is>
      </c>
      <c r="H1103" t="inlineStr">
        <is>
          <t>MaxAB BV</t>
        </is>
      </c>
      <c r="I1103" t="inlineStr">
        <is>
          <t>USD</t>
        </is>
      </c>
      <c r="J1103" t="n">
        <v>8288702.204393713</v>
      </c>
    </row>
    <row r="1104">
      <c r="A1104" t="n">
        <v>200000975</v>
      </c>
      <c r="B1104" t="inlineStr">
        <is>
          <t>한화 GLOBAL CORPORATE PE STRATEGY 일반 사모증권투자신탁1호</t>
        </is>
      </c>
      <c r="C1104" t="inlineStr">
        <is>
          <t>수익증권_0134</t>
        </is>
      </c>
      <c r="D1104" t="inlineStr">
        <is>
          <t>주식</t>
        </is>
      </c>
      <c r="F1104" t="inlineStr">
        <is>
          <t>Maxar Technologies</t>
        </is>
      </c>
      <c r="G1104" t="inlineStr">
        <is>
          <t>주식</t>
        </is>
      </c>
      <c r="H1104" t="inlineStr">
        <is>
          <t>Maxar Technologies</t>
        </is>
      </c>
      <c r="I1104" t="inlineStr">
        <is>
          <t>USD</t>
        </is>
      </c>
      <c r="J1104" t="n">
        <v>373195736.5551099</v>
      </c>
    </row>
    <row r="1105">
      <c r="A1105" t="n">
        <v>200000975</v>
      </c>
      <c r="B1105" t="inlineStr">
        <is>
          <t>한화 GLOBAL CORPORATE PE STRATEGY 일반 사모증권투자신탁1호</t>
        </is>
      </c>
      <c r="C1105" t="inlineStr">
        <is>
          <t>수익증권_0134</t>
        </is>
      </c>
      <c r="D1105" t="inlineStr">
        <is>
          <t>주식</t>
        </is>
      </c>
      <c r="F1105" t="inlineStr">
        <is>
          <t>Mbrigo</t>
        </is>
      </c>
      <c r="G1105" t="inlineStr">
        <is>
          <t>주식</t>
        </is>
      </c>
      <c r="H1105" t="inlineStr">
        <is>
          <t>Mbrigo</t>
        </is>
      </c>
      <c r="I1105" t="inlineStr">
        <is>
          <t>USD</t>
        </is>
      </c>
      <c r="J1105" t="n">
        <v>1754657459.00276</v>
      </c>
    </row>
    <row r="1106">
      <c r="A1106" t="n">
        <v>200000975</v>
      </c>
      <c r="B1106" t="inlineStr">
        <is>
          <t>한화 GLOBAL CORPORATE PE STRATEGY 일반 사모증권투자신탁1호</t>
        </is>
      </c>
      <c r="C1106" t="inlineStr">
        <is>
          <t>수익증권_0134</t>
        </is>
      </c>
      <c r="D1106" t="inlineStr">
        <is>
          <t>주식</t>
        </is>
      </c>
      <c r="F1106" t="inlineStr">
        <is>
          <t>Medforth Global Healthcare Education</t>
        </is>
      </c>
      <c r="G1106" t="inlineStr">
        <is>
          <t>주식</t>
        </is>
      </c>
      <c r="H1106" t="inlineStr">
        <is>
          <t>Medforth Global Healthcare Education</t>
        </is>
      </c>
      <c r="I1106" t="inlineStr">
        <is>
          <t>USD</t>
        </is>
      </c>
      <c r="J1106" t="n">
        <v>656132534.2446582</v>
      </c>
    </row>
    <row r="1107">
      <c r="A1107" t="n">
        <v>200000975</v>
      </c>
      <c r="B1107" t="inlineStr">
        <is>
          <t>한화 GLOBAL CORPORATE PE STRATEGY 일반 사모증권투자신탁1호</t>
        </is>
      </c>
      <c r="C1107" t="inlineStr">
        <is>
          <t>수익증권_0134</t>
        </is>
      </c>
      <c r="D1107" t="inlineStr">
        <is>
          <t>주식</t>
        </is>
      </c>
      <c r="F1107" t="inlineStr">
        <is>
          <t>Medline</t>
        </is>
      </c>
      <c r="G1107" t="inlineStr">
        <is>
          <t>주식</t>
        </is>
      </c>
      <c r="H1107" t="inlineStr">
        <is>
          <t>Medline</t>
        </is>
      </c>
      <c r="I1107" t="inlineStr">
        <is>
          <t>USD</t>
        </is>
      </c>
      <c r="J1107" t="n">
        <v>6858270698.853749</v>
      </c>
    </row>
    <row r="1108">
      <c r="A1108" t="n">
        <v>200000975</v>
      </c>
      <c r="B1108" t="inlineStr">
        <is>
          <t>한화 GLOBAL CORPORATE PE STRATEGY 일반 사모증권투자신탁1호</t>
        </is>
      </c>
      <c r="C1108" t="inlineStr">
        <is>
          <t>수익증권_0134</t>
        </is>
      </c>
      <c r="D1108" t="inlineStr">
        <is>
          <t>주식</t>
        </is>
      </c>
      <c r="F1108" t="inlineStr">
        <is>
          <t>Metrika, Inc.</t>
        </is>
      </c>
      <c r="G1108" t="inlineStr">
        <is>
          <t>주식</t>
        </is>
      </c>
      <c r="H1108" t="inlineStr">
        <is>
          <t>Metrika, Inc.</t>
        </is>
      </c>
      <c r="I1108" t="inlineStr">
        <is>
          <t>USD</t>
        </is>
      </c>
      <c r="J1108" t="n">
        <v>71578781.68165371</v>
      </c>
    </row>
    <row r="1109">
      <c r="A1109" t="n">
        <v>200000975</v>
      </c>
      <c r="B1109" t="inlineStr">
        <is>
          <t>한화 GLOBAL CORPORATE PE STRATEGY 일반 사모증권투자신탁1호</t>
        </is>
      </c>
      <c r="C1109" t="inlineStr">
        <is>
          <t>수익증권_0134</t>
        </is>
      </c>
      <c r="D1109" t="inlineStr">
        <is>
          <t>주식</t>
        </is>
      </c>
      <c r="F1109" t="inlineStr">
        <is>
          <t>Mighty Buildings, Inc.</t>
        </is>
      </c>
      <c r="G1109" t="inlineStr">
        <is>
          <t>주식</t>
        </is>
      </c>
      <c r="H1109" t="inlineStr">
        <is>
          <t>Mighty Buildings, Inc.</t>
        </is>
      </c>
      <c r="I1109" t="inlineStr">
        <is>
          <t>USD</t>
        </is>
      </c>
      <c r="J1109" t="n">
        <v>30966103.09862608</v>
      </c>
    </row>
    <row r="1110">
      <c r="A1110" t="n">
        <v>200000975</v>
      </c>
      <c r="B1110" t="inlineStr">
        <is>
          <t>한화 GLOBAL CORPORATE PE STRATEGY 일반 사모증권투자신탁1호</t>
        </is>
      </c>
      <c r="C1110" t="inlineStr">
        <is>
          <t>수익증권_0134</t>
        </is>
      </c>
      <c r="D1110" t="inlineStr">
        <is>
          <t>주식</t>
        </is>
      </c>
      <c r="F1110" t="inlineStr">
        <is>
          <t>Millicent Pharma Limited</t>
        </is>
      </c>
      <c r="G1110" t="inlineStr">
        <is>
          <t>주식</t>
        </is>
      </c>
      <c r="H1110" t="inlineStr">
        <is>
          <t>Millicent Pharma Limited</t>
        </is>
      </c>
      <c r="I1110" t="inlineStr">
        <is>
          <t>USD</t>
        </is>
      </c>
      <c r="J1110" t="n">
        <v>133776692.5880907</v>
      </c>
    </row>
    <row r="1111">
      <c r="A1111" t="n">
        <v>200000975</v>
      </c>
      <c r="B1111" t="inlineStr">
        <is>
          <t>한화 GLOBAL CORPORATE PE STRATEGY 일반 사모증권투자신탁1호</t>
        </is>
      </c>
      <c r="C1111" t="inlineStr">
        <is>
          <t>수익증권_0134</t>
        </is>
      </c>
      <c r="D1111" t="inlineStr">
        <is>
          <t>주식</t>
        </is>
      </c>
      <c r="F1111" t="inlineStr">
        <is>
          <t>Mirvie, Inc.</t>
        </is>
      </c>
      <c r="G1111" t="inlineStr">
        <is>
          <t>주식</t>
        </is>
      </c>
      <c r="H1111" t="inlineStr">
        <is>
          <t>Mirvie, Inc.</t>
        </is>
      </c>
      <c r="I1111" t="inlineStr">
        <is>
          <t>USD</t>
        </is>
      </c>
      <c r="J1111" t="n">
        <v>587086238.0536265</v>
      </c>
    </row>
    <row r="1112">
      <c r="A1112" t="n">
        <v>200000975</v>
      </c>
      <c r="B1112" t="inlineStr">
        <is>
          <t>한화 GLOBAL CORPORATE PE STRATEGY 일반 사모증권투자신탁1호</t>
        </is>
      </c>
      <c r="C1112" t="inlineStr">
        <is>
          <t>수익증권_0134</t>
        </is>
      </c>
      <c r="D1112" t="inlineStr">
        <is>
          <t>주식</t>
        </is>
      </c>
      <c r="F1112" t="inlineStr">
        <is>
          <t>Modulate, Inc.</t>
        </is>
      </c>
      <c r="G1112" t="inlineStr">
        <is>
          <t>주식</t>
        </is>
      </c>
      <c r="H1112" t="inlineStr">
        <is>
          <t>Modulate, Inc.</t>
        </is>
      </c>
      <c r="I1112" t="inlineStr">
        <is>
          <t>USD</t>
        </is>
      </c>
      <c r="J1112" t="n">
        <v>86356110.24523884</v>
      </c>
    </row>
    <row r="1113">
      <c r="A1113" t="n">
        <v>200000975</v>
      </c>
      <c r="B1113" t="inlineStr">
        <is>
          <t>한화 GLOBAL CORPORATE PE STRATEGY 일반 사모증권투자신탁1호</t>
        </is>
      </c>
      <c r="C1113" t="inlineStr">
        <is>
          <t>수익증권_0134</t>
        </is>
      </c>
      <c r="D1113" t="inlineStr">
        <is>
          <t>주식</t>
        </is>
      </c>
      <c r="F1113" t="inlineStr">
        <is>
          <t>Moeve</t>
        </is>
      </c>
      <c r="G1113" t="inlineStr">
        <is>
          <t>주식</t>
        </is>
      </c>
      <c r="H1113" t="inlineStr">
        <is>
          <t>Moeve</t>
        </is>
      </c>
      <c r="I1113" t="inlineStr">
        <is>
          <t>USD</t>
        </is>
      </c>
      <c r="J1113" t="n">
        <v>936004613.2455912</v>
      </c>
    </row>
    <row r="1114">
      <c r="A1114" t="n">
        <v>200000975</v>
      </c>
      <c r="B1114" t="inlineStr">
        <is>
          <t>한화 GLOBAL CORPORATE PE STRATEGY 일반 사모증권투자신탁1호</t>
        </is>
      </c>
      <c r="C1114" t="inlineStr">
        <is>
          <t>수익증권_0134</t>
        </is>
      </c>
      <c r="D1114" t="inlineStr">
        <is>
          <t>주식</t>
        </is>
      </c>
      <c r="F1114" t="inlineStr">
        <is>
          <t>Monolith LLC</t>
        </is>
      </c>
      <c r="G1114" t="inlineStr">
        <is>
          <t>주식</t>
        </is>
      </c>
      <c r="H1114" t="inlineStr">
        <is>
          <t>Monolith LLC</t>
        </is>
      </c>
      <c r="I1114" t="inlineStr">
        <is>
          <t>USD</t>
        </is>
      </c>
      <c r="J1114" t="n">
        <v>265974260.0312811</v>
      </c>
    </row>
    <row r="1115">
      <c r="A1115" t="n">
        <v>200000975</v>
      </c>
      <c r="B1115" t="inlineStr">
        <is>
          <t>한화 GLOBAL CORPORATE PE STRATEGY 일반 사모증권투자신탁1호</t>
        </is>
      </c>
      <c r="C1115" t="inlineStr">
        <is>
          <t>수익증권_0134</t>
        </is>
      </c>
      <c r="D1115" t="inlineStr">
        <is>
          <t>주식</t>
        </is>
      </c>
      <c r="F1115" t="inlineStr">
        <is>
          <t>Monte Rosa Therapeutics</t>
        </is>
      </c>
      <c r="G1115" t="inlineStr">
        <is>
          <t>주식</t>
        </is>
      </c>
      <c r="H1115" t="inlineStr">
        <is>
          <t>Monte Rosa Therapeutics</t>
        </is>
      </c>
      <c r="I1115" t="inlineStr">
        <is>
          <t>USD</t>
        </is>
      </c>
      <c r="J1115" t="n">
        <v>319094055.1016866</v>
      </c>
    </row>
    <row r="1116">
      <c r="A1116" t="n">
        <v>200000975</v>
      </c>
      <c r="B1116" t="inlineStr">
        <is>
          <t>한화 GLOBAL CORPORATE PE STRATEGY 일반 사모증권투자신탁1호</t>
        </is>
      </c>
      <c r="C1116" t="inlineStr">
        <is>
          <t>수익증권_0134</t>
        </is>
      </c>
      <c r="D1116" t="inlineStr">
        <is>
          <t>주식</t>
        </is>
      </c>
      <c r="F1116" t="inlineStr">
        <is>
          <t>MoonPay</t>
        </is>
      </c>
      <c r="G1116" t="inlineStr">
        <is>
          <t>주식</t>
        </is>
      </c>
      <c r="H1116" t="inlineStr">
        <is>
          <t>MoonPay</t>
        </is>
      </c>
      <c r="I1116" t="inlineStr">
        <is>
          <t>USD</t>
        </is>
      </c>
      <c r="J1116" t="n">
        <v>141206715.2861193</v>
      </c>
    </row>
    <row r="1117">
      <c r="A1117" t="n">
        <v>200000975</v>
      </c>
      <c r="B1117" t="inlineStr">
        <is>
          <t>한화 GLOBAL CORPORATE PE STRATEGY 일반 사모증권투자신탁1호</t>
        </is>
      </c>
      <c r="C1117" t="inlineStr">
        <is>
          <t>수익증권_0134</t>
        </is>
      </c>
      <c r="D1117" t="inlineStr">
        <is>
          <t>주식</t>
        </is>
      </c>
      <c r="F1117" t="inlineStr">
        <is>
          <t>Morrisons</t>
        </is>
      </c>
      <c r="G1117" t="inlineStr">
        <is>
          <t>주식</t>
        </is>
      </c>
      <c r="H1117" t="inlineStr">
        <is>
          <t>Morrisons</t>
        </is>
      </c>
      <c r="I1117" t="inlineStr">
        <is>
          <t>USD</t>
        </is>
      </c>
      <c r="J1117" t="n">
        <v>806723437.5336922</v>
      </c>
    </row>
    <row r="1118">
      <c r="A1118" t="n">
        <v>200000975</v>
      </c>
      <c r="B1118" t="inlineStr">
        <is>
          <t>한화 GLOBAL CORPORATE PE STRATEGY 일반 사모증권투자신탁1호</t>
        </is>
      </c>
      <c r="C1118" t="inlineStr">
        <is>
          <t>수익증권_0134</t>
        </is>
      </c>
      <c r="D1118" t="inlineStr">
        <is>
          <t>주식</t>
        </is>
      </c>
      <c r="F1118" t="inlineStr">
        <is>
          <t>Mphasis II</t>
        </is>
      </c>
      <c r="G1118" t="inlineStr">
        <is>
          <t>주식</t>
        </is>
      </c>
      <c r="H1118" t="inlineStr">
        <is>
          <t>Mphasis II</t>
        </is>
      </c>
      <c r="I1118" t="inlineStr">
        <is>
          <t>USD</t>
        </is>
      </c>
      <c r="J1118" t="n">
        <v>3405533701.456405</v>
      </c>
    </row>
    <row r="1119">
      <c r="A1119" t="n">
        <v>200000975</v>
      </c>
      <c r="B1119" t="inlineStr">
        <is>
          <t>한화 GLOBAL CORPORATE PE STRATEGY 일반 사모증권투자신탁1호</t>
        </is>
      </c>
      <c r="C1119" t="inlineStr">
        <is>
          <t>수익증권_0134</t>
        </is>
      </c>
      <c r="D1119" t="inlineStr">
        <is>
          <t>주식</t>
        </is>
      </c>
      <c r="F1119" t="inlineStr">
        <is>
          <t>NEOGOV</t>
        </is>
      </c>
      <c r="G1119" t="inlineStr">
        <is>
          <t>주식</t>
        </is>
      </c>
      <c r="H1119" t="inlineStr">
        <is>
          <t>NEOGOV</t>
        </is>
      </c>
      <c r="I1119" t="inlineStr">
        <is>
          <t>USD</t>
        </is>
      </c>
      <c r="J1119" t="n">
        <v>8860814.856400194</v>
      </c>
    </row>
    <row r="1120">
      <c r="A1120" t="n">
        <v>200000975</v>
      </c>
      <c r="B1120" t="inlineStr">
        <is>
          <t>한화 GLOBAL CORPORATE PE STRATEGY 일반 사모증권투자신탁1호</t>
        </is>
      </c>
      <c r="C1120" t="inlineStr">
        <is>
          <t>수익증권_0134</t>
        </is>
      </c>
      <c r="D1120" t="inlineStr">
        <is>
          <t>주식</t>
        </is>
      </c>
      <c r="F1120" t="inlineStr">
        <is>
          <t>NYPIT, Inc.</t>
        </is>
      </c>
      <c r="G1120" t="inlineStr">
        <is>
          <t>주식</t>
        </is>
      </c>
      <c r="H1120" t="inlineStr">
        <is>
          <t>NYPIT, Inc.</t>
        </is>
      </c>
      <c r="I1120" t="inlineStr">
        <is>
          <t>USD</t>
        </is>
      </c>
      <c r="J1120" t="n">
        <v>224103675.4267276</v>
      </c>
    </row>
    <row r="1121">
      <c r="A1121" t="n">
        <v>200000975</v>
      </c>
      <c r="B1121" t="inlineStr">
        <is>
          <t>한화 GLOBAL CORPORATE PE STRATEGY 일반 사모증권투자신탁1호</t>
        </is>
      </c>
      <c r="C1121" t="inlineStr">
        <is>
          <t>수익증권_0134</t>
        </is>
      </c>
      <c r="D1121" t="inlineStr">
        <is>
          <t>주식</t>
        </is>
      </c>
      <c r="F1121" t="inlineStr">
        <is>
          <t>Nala, Inc.</t>
        </is>
      </c>
      <c r="G1121" t="inlineStr">
        <is>
          <t>주식</t>
        </is>
      </c>
      <c r="H1121" t="inlineStr">
        <is>
          <t>Nala, Inc.</t>
        </is>
      </c>
      <c r="I1121" t="inlineStr">
        <is>
          <t>USD</t>
        </is>
      </c>
      <c r="J1121" t="n">
        <v>315791165.7580432</v>
      </c>
    </row>
    <row r="1122">
      <c r="A1122" t="n">
        <v>200000975</v>
      </c>
      <c r="B1122" t="inlineStr">
        <is>
          <t>한화 GLOBAL CORPORATE PE STRATEGY 일반 사모증권투자신탁1호</t>
        </is>
      </c>
      <c r="C1122" t="inlineStr">
        <is>
          <t>수익증권_0134</t>
        </is>
      </c>
      <c r="D1122" t="inlineStr">
        <is>
          <t>주식</t>
        </is>
      </c>
      <c r="F1122" t="inlineStr">
        <is>
          <t>Namogoo Technologies Ltd.</t>
        </is>
      </c>
      <c r="G1122" t="inlineStr">
        <is>
          <t>주식</t>
        </is>
      </c>
      <c r="H1122" t="inlineStr">
        <is>
          <t>Namogoo Technologies Ltd.</t>
        </is>
      </c>
      <c r="I1122" t="inlineStr">
        <is>
          <t>USD</t>
        </is>
      </c>
      <c r="J1122" t="n">
        <v>159495090.4239697</v>
      </c>
    </row>
    <row r="1123">
      <c r="A1123" t="n">
        <v>200000975</v>
      </c>
      <c r="B1123" t="inlineStr">
        <is>
          <t>한화 GLOBAL CORPORATE PE STRATEGY 일반 사모증권투자신탁1호</t>
        </is>
      </c>
      <c r="C1123" t="inlineStr">
        <is>
          <t>수익증권_0134</t>
        </is>
      </c>
      <c r="D1123" t="inlineStr">
        <is>
          <t>주식</t>
        </is>
      </c>
      <c r="F1123" t="inlineStr">
        <is>
          <t>National Resilience Holdco</t>
        </is>
      </c>
      <c r="G1123" t="inlineStr">
        <is>
          <t>주식</t>
        </is>
      </c>
      <c r="H1123" t="inlineStr">
        <is>
          <t>National Resilience Holdco</t>
        </is>
      </c>
      <c r="I1123" t="inlineStr">
        <is>
          <t>USD</t>
        </is>
      </c>
      <c r="J1123" t="n">
        <v>721390456.2781173</v>
      </c>
    </row>
    <row r="1124">
      <c r="A1124" t="n">
        <v>200000975</v>
      </c>
      <c r="B1124" t="inlineStr">
        <is>
          <t>한화 GLOBAL CORPORATE PE STRATEGY 일반 사모증권투자신탁1호</t>
        </is>
      </c>
      <c r="C1124" t="inlineStr">
        <is>
          <t>수익증권_0134</t>
        </is>
      </c>
      <c r="D1124" t="inlineStr">
        <is>
          <t>주식</t>
        </is>
      </c>
      <c r="F1124" t="inlineStr">
        <is>
          <t>Nautilus Biotechnology, Inc.</t>
        </is>
      </c>
      <c r="G1124" t="inlineStr">
        <is>
          <t>주식</t>
        </is>
      </c>
      <c r="H1124" t="inlineStr">
        <is>
          <t>Nautilus Biotechnology, Inc.</t>
        </is>
      </c>
      <c r="I1124" t="inlineStr">
        <is>
          <t>USD</t>
        </is>
      </c>
      <c r="J1124" t="n">
        <v>14749280.50482259</v>
      </c>
    </row>
    <row r="1125">
      <c r="A1125" t="n">
        <v>200000975</v>
      </c>
      <c r="B1125" t="inlineStr">
        <is>
          <t>한화 GLOBAL CORPORATE PE STRATEGY 일반 사모증권투자신탁1호</t>
        </is>
      </c>
      <c r="C1125" t="inlineStr">
        <is>
          <t>수익증권_0134</t>
        </is>
      </c>
      <c r="D1125" t="inlineStr">
        <is>
          <t>주식</t>
        </is>
      </c>
      <c r="F1125" t="inlineStr">
        <is>
          <t>Netskope, Inc.</t>
        </is>
      </c>
      <c r="G1125" t="inlineStr">
        <is>
          <t>주식</t>
        </is>
      </c>
      <c r="H1125" t="inlineStr">
        <is>
          <t>Netskope, Inc.</t>
        </is>
      </c>
      <c r="I1125" t="inlineStr">
        <is>
          <t>USD</t>
        </is>
      </c>
      <c r="J1125" t="n">
        <v>237431815.9894565</v>
      </c>
    </row>
    <row r="1126">
      <c r="A1126" t="n">
        <v>200000975</v>
      </c>
      <c r="B1126" t="inlineStr">
        <is>
          <t>한화 GLOBAL CORPORATE PE STRATEGY 일반 사모증권투자신탁1호</t>
        </is>
      </c>
      <c r="C1126" t="inlineStr">
        <is>
          <t>수익증권_0134</t>
        </is>
      </c>
      <c r="D1126" t="inlineStr">
        <is>
          <t>주식</t>
        </is>
      </c>
      <c r="F1126" t="inlineStr">
        <is>
          <t>Newfold Digital</t>
        </is>
      </c>
      <c r="G1126" t="inlineStr">
        <is>
          <t>주식</t>
        </is>
      </c>
      <c r="H1126" t="inlineStr">
        <is>
          <t>Newfold Digital</t>
        </is>
      </c>
      <c r="I1126" t="inlineStr">
        <is>
          <t>USD</t>
        </is>
      </c>
      <c r="J1126" t="n">
        <v>11778606422.10202</v>
      </c>
    </row>
    <row r="1127">
      <c r="A1127" t="n">
        <v>200000975</v>
      </c>
      <c r="B1127" t="inlineStr">
        <is>
          <t>한화 GLOBAL CORPORATE PE STRATEGY 일반 사모증권투자신탁1호</t>
        </is>
      </c>
      <c r="C1127" t="inlineStr">
        <is>
          <t>수익증권_0134</t>
        </is>
      </c>
      <c r="D1127" t="inlineStr">
        <is>
          <t>주식</t>
        </is>
      </c>
      <c r="F1127" t="inlineStr">
        <is>
          <t>Nobian</t>
        </is>
      </c>
      <c r="G1127" t="inlineStr">
        <is>
          <t>주식</t>
        </is>
      </c>
      <c r="H1127" t="inlineStr">
        <is>
          <t>Nobian</t>
        </is>
      </c>
      <c r="I1127" t="inlineStr">
        <is>
          <t>USD</t>
        </is>
      </c>
      <c r="J1127" t="n">
        <v>1042982743.828959</v>
      </c>
    </row>
    <row r="1128">
      <c r="A1128" t="n">
        <v>200000975</v>
      </c>
      <c r="B1128" t="inlineStr">
        <is>
          <t>한화 GLOBAL CORPORATE PE STRATEGY 일반 사모증권투자신탁1호</t>
        </is>
      </c>
      <c r="C1128" t="inlineStr">
        <is>
          <t>수익증권_0134</t>
        </is>
      </c>
      <c r="D1128" t="inlineStr">
        <is>
          <t>주식</t>
        </is>
      </c>
      <c r="F1128" t="inlineStr">
        <is>
          <t>Northern Light</t>
        </is>
      </c>
      <c r="G1128" t="inlineStr">
        <is>
          <t>주식</t>
        </is>
      </c>
      <c r="H1128" t="inlineStr">
        <is>
          <t>Northern Light</t>
        </is>
      </c>
      <c r="I1128" t="inlineStr">
        <is>
          <t>USD</t>
        </is>
      </c>
      <c r="J1128" t="n">
        <v>17588374.57127281</v>
      </c>
    </row>
    <row r="1129">
      <c r="A1129" t="n">
        <v>200000975</v>
      </c>
      <c r="B1129" t="inlineStr">
        <is>
          <t>한화 GLOBAL CORPORATE PE STRATEGY 일반 사모증권투자신탁1호</t>
        </is>
      </c>
      <c r="C1129" t="inlineStr">
        <is>
          <t>수익증권_0134</t>
        </is>
      </c>
      <c r="D1129" t="inlineStr">
        <is>
          <t>주식</t>
        </is>
      </c>
      <c r="F1129" t="inlineStr">
        <is>
          <t>Not Diamond, Inc.</t>
        </is>
      </c>
      <c r="G1129" t="inlineStr">
        <is>
          <t>주식</t>
        </is>
      </c>
      <c r="H1129" t="inlineStr">
        <is>
          <t>Not Diamond, Inc.</t>
        </is>
      </c>
      <c r="I1129" t="inlineStr">
        <is>
          <t>USD</t>
        </is>
      </c>
      <c r="J1129" t="n">
        <v>66293403.46880152</v>
      </c>
    </row>
    <row r="1130">
      <c r="A1130" t="n">
        <v>200000975</v>
      </c>
      <c r="B1130" t="inlineStr">
        <is>
          <t>한화 GLOBAL CORPORATE PE STRATEGY 일반 사모증권투자신탁1호</t>
        </is>
      </c>
      <c r="C1130" t="inlineStr">
        <is>
          <t>수익증권_0134</t>
        </is>
      </c>
      <c r="D1130" t="inlineStr">
        <is>
          <t>주식</t>
        </is>
      </c>
      <c r="F1130" t="inlineStr">
        <is>
          <t>Nouryon</t>
        </is>
      </c>
      <c r="G1130" t="inlineStr">
        <is>
          <t>주식</t>
        </is>
      </c>
      <c r="H1130" t="inlineStr">
        <is>
          <t>Nouryon</t>
        </is>
      </c>
      <c r="I1130" t="inlineStr">
        <is>
          <t>USD</t>
        </is>
      </c>
      <c r="J1130" t="n">
        <v>5198488794.045128</v>
      </c>
    </row>
    <row r="1131">
      <c r="A1131" t="n">
        <v>200000975</v>
      </c>
      <c r="B1131" t="inlineStr">
        <is>
          <t>한화 GLOBAL CORPORATE PE STRATEGY 일반 사모증권투자신탁1호</t>
        </is>
      </c>
      <c r="C1131" t="inlineStr">
        <is>
          <t>수익증권_0134</t>
        </is>
      </c>
      <c r="D1131" t="inlineStr">
        <is>
          <t>주식</t>
        </is>
      </c>
      <c r="F1131" t="inlineStr">
        <is>
          <t>Novi Connect, Inc.</t>
        </is>
      </c>
      <c r="G1131" t="inlineStr">
        <is>
          <t>주식</t>
        </is>
      </c>
      <c r="H1131" t="inlineStr">
        <is>
          <t>Novi Connect, Inc.</t>
        </is>
      </c>
      <c r="I1131" t="inlineStr">
        <is>
          <t>USD</t>
        </is>
      </c>
      <c r="J1131" t="n">
        <v>525371156.4948393</v>
      </c>
    </row>
    <row r="1132">
      <c r="A1132" t="n">
        <v>200000975</v>
      </c>
      <c r="B1132" t="inlineStr">
        <is>
          <t>한화 GLOBAL CORPORATE PE STRATEGY 일반 사모증권투자신탁1호</t>
        </is>
      </c>
      <c r="C1132" t="inlineStr">
        <is>
          <t>수익증권_0134</t>
        </is>
      </c>
      <c r="D1132" t="inlineStr">
        <is>
          <t>주식</t>
        </is>
      </c>
      <c r="F1132" t="inlineStr">
        <is>
          <t>Nucleus</t>
        </is>
      </c>
      <c r="G1132" t="inlineStr">
        <is>
          <t>주식</t>
        </is>
      </c>
      <c r="H1132" t="inlineStr">
        <is>
          <t>Nucleus</t>
        </is>
      </c>
      <c r="I1132" t="inlineStr">
        <is>
          <t>USD</t>
        </is>
      </c>
      <c r="J1132" t="n">
        <v>1177893996.099006</v>
      </c>
    </row>
    <row r="1133">
      <c r="A1133" t="n">
        <v>200000975</v>
      </c>
      <c r="B1133" t="inlineStr">
        <is>
          <t>한화 GLOBAL CORPORATE PE STRATEGY 일반 사모증권투자신탁1호</t>
        </is>
      </c>
      <c r="C1133" t="inlineStr">
        <is>
          <t>수익증권_0134</t>
        </is>
      </c>
      <c r="D1133" t="inlineStr">
        <is>
          <t>주식</t>
        </is>
      </c>
      <c r="F1133" t="inlineStr">
        <is>
          <t>Obvlo, Ltd</t>
        </is>
      </c>
      <c r="G1133" t="inlineStr">
        <is>
          <t>주식</t>
        </is>
      </c>
      <c r="H1133" t="inlineStr">
        <is>
          <t>Obvlo, Ltd</t>
        </is>
      </c>
      <c r="I1133" t="inlineStr">
        <is>
          <t>USD</t>
        </is>
      </c>
      <c r="J1133" t="n">
        <v>8297399.043710938</v>
      </c>
    </row>
    <row r="1134">
      <c r="A1134" t="n">
        <v>200000975</v>
      </c>
      <c r="B1134" t="inlineStr">
        <is>
          <t>한화 GLOBAL CORPORATE PE STRATEGY 일반 사모증권투자신탁1호</t>
        </is>
      </c>
      <c r="C1134" t="inlineStr">
        <is>
          <t>수익증권_0134</t>
        </is>
      </c>
      <c r="D1134" t="inlineStr">
        <is>
          <t>주식</t>
        </is>
      </c>
      <c r="F1134" t="inlineStr">
        <is>
          <t>Old Oak</t>
        </is>
      </c>
      <c r="G1134" t="inlineStr">
        <is>
          <t>주식</t>
        </is>
      </c>
      <c r="H1134" t="inlineStr">
        <is>
          <t>Old Oak</t>
        </is>
      </c>
      <c r="I1134" t="inlineStr">
        <is>
          <t>USD</t>
        </is>
      </c>
      <c r="J1134" t="n">
        <v>38024457.68771555</v>
      </c>
    </row>
    <row r="1135">
      <c r="A1135" t="n">
        <v>200000975</v>
      </c>
      <c r="B1135" t="inlineStr">
        <is>
          <t>한화 GLOBAL CORPORATE PE STRATEGY 일반 사모증권투자신탁1호</t>
        </is>
      </c>
      <c r="C1135" t="inlineStr">
        <is>
          <t>수익증권_0134</t>
        </is>
      </c>
      <c r="D1135" t="inlineStr">
        <is>
          <t>주식</t>
        </is>
      </c>
      <c r="F1135" t="inlineStr">
        <is>
          <t>One Call Care Management</t>
        </is>
      </c>
      <c r="G1135" t="inlineStr">
        <is>
          <t>주식</t>
        </is>
      </c>
      <c r="H1135" t="inlineStr">
        <is>
          <t>One Call Care Management</t>
        </is>
      </c>
      <c r="I1135" t="inlineStr">
        <is>
          <t>USD</t>
        </is>
      </c>
      <c r="J1135" t="n">
        <v>1138141969.55034</v>
      </c>
    </row>
    <row r="1136">
      <c r="A1136" t="n">
        <v>200000975</v>
      </c>
      <c r="B1136" t="inlineStr">
        <is>
          <t>한화 GLOBAL CORPORATE PE STRATEGY 일반 사모증권투자신탁1호</t>
        </is>
      </c>
      <c r="C1136" t="inlineStr">
        <is>
          <t>수익증권_0134</t>
        </is>
      </c>
      <c r="D1136" t="inlineStr">
        <is>
          <t>주식</t>
        </is>
      </c>
      <c r="F1136" t="inlineStr">
        <is>
          <t>Onecom</t>
        </is>
      </c>
      <c r="G1136" t="inlineStr">
        <is>
          <t>주식</t>
        </is>
      </c>
      <c r="H1136" t="inlineStr">
        <is>
          <t>Onecom</t>
        </is>
      </c>
      <c r="I1136" t="inlineStr">
        <is>
          <t>USD</t>
        </is>
      </c>
      <c r="J1136" t="n">
        <v>26357862.71534827</v>
      </c>
    </row>
    <row r="1137">
      <c r="A1137" t="n">
        <v>200000975</v>
      </c>
      <c r="B1137" t="inlineStr">
        <is>
          <t>한화 GLOBAL CORPORATE PE STRATEGY 일반 사모증권투자신탁1호</t>
        </is>
      </c>
      <c r="C1137" t="inlineStr">
        <is>
          <t>수익증권_0134</t>
        </is>
      </c>
      <c r="D1137" t="inlineStr">
        <is>
          <t>주식</t>
        </is>
      </c>
      <c r="F1137" t="inlineStr">
        <is>
          <t>Oobli, Inc.</t>
        </is>
      </c>
      <c r="G1137" t="inlineStr">
        <is>
          <t>주식</t>
        </is>
      </c>
      <c r="H1137" t="inlineStr">
        <is>
          <t>Oobli, Inc.</t>
        </is>
      </c>
      <c r="I1137" t="inlineStr">
        <is>
          <t>USD</t>
        </is>
      </c>
      <c r="J1137" t="n">
        <v>362528972.1963536</v>
      </c>
    </row>
    <row r="1138">
      <c r="A1138" t="n">
        <v>200000975</v>
      </c>
      <c r="B1138" t="inlineStr">
        <is>
          <t>한화 GLOBAL CORPORATE PE STRATEGY 일반 사모증권투자신탁1호</t>
        </is>
      </c>
      <c r="C1138" t="inlineStr">
        <is>
          <t>수익증권_0134</t>
        </is>
      </c>
      <c r="D1138" t="inlineStr">
        <is>
          <t>주식</t>
        </is>
      </c>
      <c r="F1138" t="inlineStr">
        <is>
          <t>Open Water Internet Inc.</t>
        </is>
      </c>
      <c r="G1138" t="inlineStr">
        <is>
          <t>주식</t>
        </is>
      </c>
      <c r="H1138" t="inlineStr">
        <is>
          <t>Open Water Internet Inc.</t>
        </is>
      </c>
      <c r="I1138" t="inlineStr">
        <is>
          <t>USD</t>
        </is>
      </c>
      <c r="J1138" t="n">
        <v>221186450.704472</v>
      </c>
    </row>
    <row r="1139">
      <c r="A1139" t="n">
        <v>200000975</v>
      </c>
      <c r="B1139" t="inlineStr">
        <is>
          <t>한화 GLOBAL CORPORATE PE STRATEGY 일반 사모증권투자신탁1호</t>
        </is>
      </c>
      <c r="C1139" t="inlineStr">
        <is>
          <t>수익증권_0134</t>
        </is>
      </c>
      <c r="D1139" t="inlineStr">
        <is>
          <t>주식</t>
        </is>
      </c>
      <c r="F1139" t="inlineStr">
        <is>
          <t>OpenAI Global, LLC</t>
        </is>
      </c>
      <c r="G1139" t="inlineStr">
        <is>
          <t>주식</t>
        </is>
      </c>
      <c r="H1139" t="inlineStr">
        <is>
          <t>OpenAI Global, LLC</t>
        </is>
      </c>
      <c r="I1139" t="inlineStr">
        <is>
          <t>USD</t>
        </is>
      </c>
      <c r="J1139" t="n">
        <v>59338956307.66479</v>
      </c>
    </row>
    <row r="1140">
      <c r="A1140" t="n">
        <v>200000975</v>
      </c>
      <c r="B1140" t="inlineStr">
        <is>
          <t>한화 GLOBAL CORPORATE PE STRATEGY 일반 사모증권투자신탁1호</t>
        </is>
      </c>
      <c r="C1140" t="inlineStr">
        <is>
          <t>수익증권_0134</t>
        </is>
      </c>
      <c r="D1140" t="inlineStr">
        <is>
          <t>주식</t>
        </is>
      </c>
      <c r="F1140" t="inlineStr">
        <is>
          <t>OpenTrons LabWorks, Inc.</t>
        </is>
      </c>
      <c r="G1140" t="inlineStr">
        <is>
          <t>주식</t>
        </is>
      </c>
      <c r="H1140" t="inlineStr">
        <is>
          <t>OpenTrons LabWorks, Inc.</t>
        </is>
      </c>
      <c r="I1140" t="inlineStr">
        <is>
          <t>USD</t>
        </is>
      </c>
      <c r="J1140" t="n">
        <v>1514806356.378886</v>
      </c>
    </row>
    <row r="1141">
      <c r="A1141" t="n">
        <v>200000975</v>
      </c>
      <c r="B1141" t="inlineStr">
        <is>
          <t>한화 GLOBAL CORPORATE PE STRATEGY 일반 사모증권투자신탁1호</t>
        </is>
      </c>
      <c r="C1141" t="inlineStr">
        <is>
          <t>수익증권_0134</t>
        </is>
      </c>
      <c r="D1141" t="inlineStr">
        <is>
          <t>주식</t>
        </is>
      </c>
      <c r="F1141" t="inlineStr">
        <is>
          <t>Optio</t>
        </is>
      </c>
      <c r="G1141" t="inlineStr">
        <is>
          <t>주식</t>
        </is>
      </c>
      <c r="H1141" t="inlineStr">
        <is>
          <t>Optio</t>
        </is>
      </c>
      <c r="I1141" t="inlineStr">
        <is>
          <t>USD</t>
        </is>
      </c>
      <c r="J1141" t="n">
        <v>113209180.8429713</v>
      </c>
    </row>
    <row r="1142">
      <c r="A1142" t="n">
        <v>200000975</v>
      </c>
      <c r="B1142" t="inlineStr">
        <is>
          <t>한화 GLOBAL CORPORATE PE STRATEGY 일반 사모증권투자신탁1호</t>
        </is>
      </c>
      <c r="C1142" t="inlineStr">
        <is>
          <t>수익증권_0134</t>
        </is>
      </c>
      <c r="D1142" t="inlineStr">
        <is>
          <t>주식</t>
        </is>
      </c>
      <c r="F1142" t="inlineStr">
        <is>
          <t>Opus Group</t>
        </is>
      </c>
      <c r="G1142" t="inlineStr">
        <is>
          <t>주식</t>
        </is>
      </c>
      <c r="H1142" t="inlineStr">
        <is>
          <t>Opus Group</t>
        </is>
      </c>
      <c r="I1142" t="inlineStr">
        <is>
          <t>USD</t>
        </is>
      </c>
      <c r="J1142" t="n">
        <v>44073803.22894302</v>
      </c>
    </row>
    <row r="1143">
      <c r="A1143" t="n">
        <v>200000975</v>
      </c>
      <c r="B1143" t="inlineStr">
        <is>
          <t>한화 GLOBAL CORPORATE PE STRATEGY 일반 사모증권투자신탁1호</t>
        </is>
      </c>
      <c r="C1143" t="inlineStr">
        <is>
          <t>수익증권_0134</t>
        </is>
      </c>
      <c r="D1143" t="inlineStr">
        <is>
          <t>주식</t>
        </is>
      </c>
      <c r="F1143" t="inlineStr">
        <is>
          <t>Ori, Inc.</t>
        </is>
      </c>
      <c r="G1143" t="inlineStr">
        <is>
          <t>주식</t>
        </is>
      </c>
      <c r="H1143" t="inlineStr">
        <is>
          <t>Ori, Inc.</t>
        </is>
      </c>
      <c r="I1143" t="inlineStr">
        <is>
          <t>USD</t>
        </is>
      </c>
      <c r="J1143" t="n">
        <v>32375945.53541638</v>
      </c>
    </row>
    <row r="1144">
      <c r="A1144" t="n">
        <v>200000975</v>
      </c>
      <c r="B1144" t="inlineStr">
        <is>
          <t>한화 GLOBAL CORPORATE PE STRATEGY 일반 사모증권투자신탁1호</t>
        </is>
      </c>
      <c r="C1144" t="inlineStr">
        <is>
          <t>수익증권_0134</t>
        </is>
      </c>
      <c r="D1144" t="inlineStr">
        <is>
          <t>주식</t>
        </is>
      </c>
      <c r="F1144" t="inlineStr">
        <is>
          <t>Ox Labs Inc.</t>
        </is>
      </c>
      <c r="G1144" t="inlineStr">
        <is>
          <t>주식</t>
        </is>
      </c>
      <c r="H1144" t="inlineStr">
        <is>
          <t>Ox Labs Inc.</t>
        </is>
      </c>
      <c r="I1144" t="inlineStr">
        <is>
          <t>USD</t>
        </is>
      </c>
      <c r="J1144" t="n">
        <v>32564440.62870674</v>
      </c>
    </row>
    <row r="1145">
      <c r="A1145" t="n">
        <v>200000975</v>
      </c>
      <c r="B1145" t="inlineStr">
        <is>
          <t>한화 GLOBAL CORPORATE PE STRATEGY 일반 사모증권투자신탁1호</t>
        </is>
      </c>
      <c r="C1145" t="inlineStr">
        <is>
          <t>수익증권_0134</t>
        </is>
      </c>
      <c r="D1145" t="inlineStr">
        <is>
          <t>주식</t>
        </is>
      </c>
      <c r="F1145" t="inlineStr">
        <is>
          <t>PAI SP - Froneri</t>
        </is>
      </c>
      <c r="G1145" t="inlineStr">
        <is>
          <t>주식</t>
        </is>
      </c>
      <c r="H1145" t="inlineStr">
        <is>
          <t>PAI SP - Froneri</t>
        </is>
      </c>
      <c r="I1145" t="inlineStr">
        <is>
          <t>USD</t>
        </is>
      </c>
      <c r="J1145" t="n">
        <v>3483450104.280807</v>
      </c>
    </row>
    <row r="1146">
      <c r="A1146" t="n">
        <v>200000975</v>
      </c>
      <c r="B1146" t="inlineStr">
        <is>
          <t>한화 GLOBAL CORPORATE PE STRATEGY 일반 사모증권투자신탁1호</t>
        </is>
      </c>
      <c r="C1146" t="inlineStr">
        <is>
          <t>수익증권_0134</t>
        </is>
      </c>
      <c r="D1146" t="inlineStr">
        <is>
          <t>주식</t>
        </is>
      </c>
      <c r="F1146" t="inlineStr">
        <is>
          <t>PAI SP - Marcolin</t>
        </is>
      </c>
      <c r="G1146" t="inlineStr">
        <is>
          <t>주식</t>
        </is>
      </c>
      <c r="H1146" t="inlineStr">
        <is>
          <t>PAI SP - Marcolin</t>
        </is>
      </c>
      <c r="I1146" t="inlineStr">
        <is>
          <t>USD</t>
        </is>
      </c>
      <c r="J1146" t="n">
        <v>307659671.1562156</v>
      </c>
    </row>
    <row r="1147">
      <c r="A1147" t="n">
        <v>200000975</v>
      </c>
      <c r="B1147" t="inlineStr">
        <is>
          <t>한화 GLOBAL CORPORATE PE STRATEGY 일반 사모증권투자신탁1호</t>
        </is>
      </c>
      <c r="C1147" t="inlineStr">
        <is>
          <t>수익증권_0134</t>
        </is>
      </c>
      <c r="D1147" t="inlineStr">
        <is>
          <t>주식</t>
        </is>
      </c>
      <c r="F1147" t="inlineStr">
        <is>
          <t>PGL</t>
        </is>
      </c>
      <c r="G1147" t="inlineStr">
        <is>
          <t>주식</t>
        </is>
      </c>
      <c r="H1147" t="inlineStr">
        <is>
          <t>PGL</t>
        </is>
      </c>
      <c r="I1147" t="inlineStr">
        <is>
          <t>USD</t>
        </is>
      </c>
      <c r="J1147" t="n">
        <v>1049561451.402966</v>
      </c>
    </row>
    <row r="1148">
      <c r="A1148" t="n">
        <v>200000975</v>
      </c>
      <c r="B1148" t="inlineStr">
        <is>
          <t>한화 GLOBAL CORPORATE PE STRATEGY 일반 사모증권투자신탁1호</t>
        </is>
      </c>
      <c r="C1148" t="inlineStr">
        <is>
          <t>수익증권_0134</t>
        </is>
      </c>
      <c r="D1148" t="inlineStr">
        <is>
          <t>주식</t>
        </is>
      </c>
      <c r="F1148" t="inlineStr">
        <is>
          <t>PGP Glass Pvt. Ltd.</t>
        </is>
      </c>
      <c r="G1148" t="inlineStr">
        <is>
          <t>주식</t>
        </is>
      </c>
      <c r="H1148" t="inlineStr">
        <is>
          <t>PGP Glass Pvt. Ltd.</t>
        </is>
      </c>
      <c r="I1148" t="inlineStr">
        <is>
          <t>USD</t>
        </is>
      </c>
      <c r="J1148" t="n">
        <v>3829590234.704338</v>
      </c>
    </row>
    <row r="1149">
      <c r="A1149" t="n">
        <v>200000975</v>
      </c>
      <c r="B1149" t="inlineStr">
        <is>
          <t>한화 GLOBAL CORPORATE PE STRATEGY 일반 사모증권투자신탁1호</t>
        </is>
      </c>
      <c r="C1149" t="inlineStr">
        <is>
          <t>수익증권_0134</t>
        </is>
      </c>
      <c r="D1149" t="inlineStr">
        <is>
          <t>주식</t>
        </is>
      </c>
      <c r="F1149" t="inlineStr">
        <is>
          <t>PackageX, Inc.</t>
        </is>
      </c>
      <c r="G1149" t="inlineStr">
        <is>
          <t>주식</t>
        </is>
      </c>
      <c r="H1149" t="inlineStr">
        <is>
          <t>PackageX, Inc.</t>
        </is>
      </c>
      <c r="I1149" t="inlineStr">
        <is>
          <t>USD</t>
        </is>
      </c>
      <c r="J1149" t="n">
        <v>56959610.6643303</v>
      </c>
    </row>
    <row r="1150">
      <c r="A1150" t="n">
        <v>200000975</v>
      </c>
      <c r="B1150" t="inlineStr">
        <is>
          <t>한화 GLOBAL CORPORATE PE STRATEGY 일반 사모증권투자신탁1호</t>
        </is>
      </c>
      <c r="C1150" t="inlineStr">
        <is>
          <t>수익증권_0134</t>
        </is>
      </c>
      <c r="D1150" t="inlineStr">
        <is>
          <t>주식</t>
        </is>
      </c>
      <c r="F1150" t="inlineStr">
        <is>
          <t>Pair Eyewear</t>
        </is>
      </c>
      <c r="G1150" t="inlineStr">
        <is>
          <t>주식</t>
        </is>
      </c>
      <c r="H1150" t="inlineStr">
        <is>
          <t>Pair Eyewear</t>
        </is>
      </c>
      <c r="I1150" t="inlineStr">
        <is>
          <t>USD</t>
        </is>
      </c>
      <c r="J1150" t="n">
        <v>241256431.4224885</v>
      </c>
    </row>
    <row r="1151">
      <c r="A1151" t="n">
        <v>200000975</v>
      </c>
      <c r="B1151" t="inlineStr">
        <is>
          <t>한화 GLOBAL CORPORATE PE STRATEGY 일반 사모증권투자신탁1호</t>
        </is>
      </c>
      <c r="C1151" t="inlineStr">
        <is>
          <t>수익증권_0134</t>
        </is>
      </c>
      <c r="D1151" t="inlineStr">
        <is>
          <t>주식</t>
        </is>
      </c>
      <c r="F1151" t="inlineStr">
        <is>
          <t>Panorays Ltd.</t>
        </is>
      </c>
      <c r="G1151" t="inlineStr">
        <is>
          <t>주식</t>
        </is>
      </c>
      <c r="H1151" t="inlineStr">
        <is>
          <t>Panorays Ltd.</t>
        </is>
      </c>
      <c r="I1151" t="inlineStr">
        <is>
          <t>USD</t>
        </is>
      </c>
      <c r="J1151" t="n">
        <v>252113660.8817841</v>
      </c>
    </row>
    <row r="1152">
      <c r="A1152" t="n">
        <v>200000975</v>
      </c>
      <c r="B1152" t="inlineStr">
        <is>
          <t>한화 GLOBAL CORPORATE PE STRATEGY 일반 사모증권투자신탁1호</t>
        </is>
      </c>
      <c r="C1152" t="inlineStr">
        <is>
          <t>수익증권_0134</t>
        </is>
      </c>
      <c r="D1152" t="inlineStr">
        <is>
          <t>주식</t>
        </is>
      </c>
      <c r="F1152" t="inlineStr">
        <is>
          <t>Pantomath Inc.</t>
        </is>
      </c>
      <c r="G1152" t="inlineStr">
        <is>
          <t>주식</t>
        </is>
      </c>
      <c r="H1152" t="inlineStr">
        <is>
          <t>Pantomath Inc.</t>
        </is>
      </c>
      <c r="I1152" t="inlineStr">
        <is>
          <t>USD</t>
        </is>
      </c>
      <c r="J1152" t="n">
        <v>676006564.6122389</v>
      </c>
    </row>
    <row r="1153">
      <c r="A1153" t="n">
        <v>200000975</v>
      </c>
      <c r="B1153" t="inlineStr">
        <is>
          <t>한화 GLOBAL CORPORATE PE STRATEGY 일반 사모증권투자신탁1호</t>
        </is>
      </c>
      <c r="C1153" t="inlineStr">
        <is>
          <t>수익증권_0134</t>
        </is>
      </c>
      <c r="D1153" t="inlineStr">
        <is>
          <t>주식</t>
        </is>
      </c>
      <c r="F1153" t="inlineStr">
        <is>
          <t>Partou</t>
        </is>
      </c>
      <c r="G1153" t="inlineStr">
        <is>
          <t>주식</t>
        </is>
      </c>
      <c r="H1153" t="inlineStr">
        <is>
          <t>Partou</t>
        </is>
      </c>
      <c r="I1153" t="inlineStr">
        <is>
          <t>USD</t>
        </is>
      </c>
      <c r="J1153" t="n">
        <v>1107462330.154715</v>
      </c>
    </row>
    <row r="1154">
      <c r="A1154" t="n">
        <v>200000975</v>
      </c>
      <c r="B1154" t="inlineStr">
        <is>
          <t>한화 GLOBAL CORPORATE PE STRATEGY 일반 사모증권투자신탁1호</t>
        </is>
      </c>
      <c r="C1154" t="inlineStr">
        <is>
          <t>수익증권_0134</t>
        </is>
      </c>
      <c r="D1154" t="inlineStr">
        <is>
          <t>주식</t>
        </is>
      </c>
      <c r="F1154" t="inlineStr">
        <is>
          <t>Pasubio</t>
        </is>
      </c>
      <c r="G1154" t="inlineStr">
        <is>
          <t>주식</t>
        </is>
      </c>
      <c r="H1154" t="inlineStr">
        <is>
          <t>Pasubio</t>
        </is>
      </c>
      <c r="I1154" t="inlineStr">
        <is>
          <t>USD</t>
        </is>
      </c>
      <c r="J1154" t="n">
        <v>1095904966.566796</v>
      </c>
    </row>
    <row r="1155">
      <c r="A1155" t="n">
        <v>200000975</v>
      </c>
      <c r="B1155" t="inlineStr">
        <is>
          <t>한화 GLOBAL CORPORATE PE STRATEGY 일반 사모증권투자신탁1호</t>
        </is>
      </c>
      <c r="C1155" t="inlineStr">
        <is>
          <t>수익증권_0134</t>
        </is>
      </c>
      <c r="D1155" t="inlineStr">
        <is>
          <t>주식</t>
        </is>
      </c>
      <c r="F1155" t="inlineStr">
        <is>
          <t>Patreon, Inc.</t>
        </is>
      </c>
      <c r="G1155" t="inlineStr">
        <is>
          <t>주식</t>
        </is>
      </c>
      <c r="H1155" t="inlineStr">
        <is>
          <t>Patreon, Inc.</t>
        </is>
      </c>
      <c r="I1155" t="inlineStr">
        <is>
          <t>USD</t>
        </is>
      </c>
      <c r="J1155" t="n">
        <v>397387821.7914991</v>
      </c>
    </row>
    <row r="1156">
      <c r="A1156" t="n">
        <v>200000975</v>
      </c>
      <c r="B1156" t="inlineStr">
        <is>
          <t>한화 GLOBAL CORPORATE PE STRATEGY 일반 사모증권투자신탁1호</t>
        </is>
      </c>
      <c r="C1156" t="inlineStr">
        <is>
          <t>수익증권_0134</t>
        </is>
      </c>
      <c r="D1156" t="inlineStr">
        <is>
          <t>주식</t>
        </is>
      </c>
      <c r="F1156" t="inlineStr">
        <is>
          <t>Paulus Holdings Limited</t>
        </is>
      </c>
      <c r="G1156" t="inlineStr">
        <is>
          <t>주식</t>
        </is>
      </c>
      <c r="H1156" t="inlineStr">
        <is>
          <t>Paulus Holdings Limited</t>
        </is>
      </c>
      <c r="I1156" t="inlineStr">
        <is>
          <t>USD</t>
        </is>
      </c>
      <c r="J1156" t="n">
        <v>743748294.9674115</v>
      </c>
    </row>
    <row r="1157">
      <c r="A1157" t="n">
        <v>200000975</v>
      </c>
      <c r="B1157" t="inlineStr">
        <is>
          <t>한화 GLOBAL CORPORATE PE STRATEGY 일반 사모증권투자신탁1호</t>
        </is>
      </c>
      <c r="C1157" t="inlineStr">
        <is>
          <t>수익증권_0134</t>
        </is>
      </c>
      <c r="D1157" t="inlineStr">
        <is>
          <t>주식</t>
        </is>
      </c>
      <c r="F1157" t="inlineStr">
        <is>
          <t>Payfone, Inc.</t>
        </is>
      </c>
      <c r="G1157" t="inlineStr">
        <is>
          <t>주식</t>
        </is>
      </c>
      <c r="H1157" t="inlineStr">
        <is>
          <t>Payfone, Inc.</t>
        </is>
      </c>
      <c r="I1157" t="inlineStr">
        <is>
          <t>USD</t>
        </is>
      </c>
      <c r="J1157" t="n">
        <v>656562143.3198193</v>
      </c>
    </row>
    <row r="1158">
      <c r="A1158" t="n">
        <v>200000975</v>
      </c>
      <c r="B1158" t="inlineStr">
        <is>
          <t>한화 GLOBAL CORPORATE PE STRATEGY 일반 사모증권투자신탁1호</t>
        </is>
      </c>
      <c r="C1158" t="inlineStr">
        <is>
          <t>수익증권_0134</t>
        </is>
      </c>
      <c r="D1158" t="inlineStr">
        <is>
          <t>주식</t>
        </is>
      </c>
      <c r="F1158" t="inlineStr">
        <is>
          <t>Paystand Inc.</t>
        </is>
      </c>
      <c r="G1158" t="inlineStr">
        <is>
          <t>주식</t>
        </is>
      </c>
      <c r="H1158" t="inlineStr">
        <is>
          <t>Paystand Inc.</t>
        </is>
      </c>
      <c r="I1158" t="inlineStr">
        <is>
          <t>USD</t>
        </is>
      </c>
      <c r="J1158" t="n">
        <v>2347762889.178386</v>
      </c>
    </row>
    <row r="1159">
      <c r="A1159" t="n">
        <v>200000975</v>
      </c>
      <c r="B1159" t="inlineStr">
        <is>
          <t>한화 GLOBAL CORPORATE PE STRATEGY 일반 사모증권투자신탁1호</t>
        </is>
      </c>
      <c r="C1159" t="inlineStr">
        <is>
          <t>수익증권_0134</t>
        </is>
      </c>
      <c r="D1159" t="inlineStr">
        <is>
          <t>주식</t>
        </is>
      </c>
      <c r="F1159" t="inlineStr">
        <is>
          <t>Peach Finance, Inc.</t>
        </is>
      </c>
      <c r="G1159" t="inlineStr">
        <is>
          <t>주식</t>
        </is>
      </c>
      <c r="H1159" t="inlineStr">
        <is>
          <t>Peach Finance, Inc.</t>
        </is>
      </c>
      <c r="I1159" t="inlineStr">
        <is>
          <t>USD</t>
        </is>
      </c>
      <c r="J1159" t="n">
        <v>49479354.91462201</v>
      </c>
    </row>
    <row r="1160">
      <c r="A1160" t="n">
        <v>200000975</v>
      </c>
      <c r="B1160" t="inlineStr">
        <is>
          <t>한화 GLOBAL CORPORATE PE STRATEGY 일반 사모증권투자신탁1호</t>
        </is>
      </c>
      <c r="C1160" t="inlineStr">
        <is>
          <t>수익증권_0134</t>
        </is>
      </c>
      <c r="D1160" t="inlineStr">
        <is>
          <t>주식</t>
        </is>
      </c>
      <c r="F1160" t="inlineStr">
        <is>
          <t>Perfect Venue Inc.</t>
        </is>
      </c>
      <c r="G1160" t="inlineStr">
        <is>
          <t>주식</t>
        </is>
      </c>
      <c r="H1160" t="inlineStr">
        <is>
          <t>Perfect Venue Inc.</t>
        </is>
      </c>
      <c r="I1160" t="inlineStr">
        <is>
          <t>USD</t>
        </is>
      </c>
      <c r="J1160" t="n">
        <v>44195602.31253435</v>
      </c>
    </row>
    <row r="1161">
      <c r="A1161" t="n">
        <v>200000975</v>
      </c>
      <c r="B1161" t="inlineStr">
        <is>
          <t>한화 GLOBAL CORPORATE PE STRATEGY 일반 사모증권투자신탁1호</t>
        </is>
      </c>
      <c r="C1161" t="inlineStr">
        <is>
          <t>수익증권_0134</t>
        </is>
      </c>
      <c r="D1161" t="inlineStr">
        <is>
          <t>주식</t>
        </is>
      </c>
      <c r="F1161" t="inlineStr">
        <is>
          <t>Perkup, Inc.</t>
        </is>
      </c>
      <c r="G1161" t="inlineStr">
        <is>
          <t>주식</t>
        </is>
      </c>
      <c r="H1161" t="inlineStr">
        <is>
          <t>Perkup, Inc.</t>
        </is>
      </c>
      <c r="I1161" t="inlineStr">
        <is>
          <t>USD</t>
        </is>
      </c>
      <c r="J1161" t="n">
        <v>8839120.462506868</v>
      </c>
    </row>
    <row r="1162">
      <c r="A1162" t="n">
        <v>200000975</v>
      </c>
      <c r="B1162" t="inlineStr">
        <is>
          <t>한화 GLOBAL CORPORATE PE STRATEGY 일반 사모증권투자신탁1호</t>
        </is>
      </c>
      <c r="C1162" t="inlineStr">
        <is>
          <t>수익증권_0134</t>
        </is>
      </c>
      <c r="D1162" t="inlineStr">
        <is>
          <t>주식</t>
        </is>
      </c>
      <c r="F1162" t="inlineStr">
        <is>
          <t>Pivot Health Technologies Inc.</t>
        </is>
      </c>
      <c r="G1162" t="inlineStr">
        <is>
          <t>주식</t>
        </is>
      </c>
      <c r="H1162" t="inlineStr">
        <is>
          <t>Pivot Health Technologies Inc.</t>
        </is>
      </c>
      <c r="I1162" t="inlineStr">
        <is>
          <t>USD</t>
        </is>
      </c>
      <c r="J1162" t="n">
        <v>132737174.1526438</v>
      </c>
    </row>
    <row r="1163">
      <c r="A1163" t="n">
        <v>200000975</v>
      </c>
      <c r="B1163" t="inlineStr">
        <is>
          <t>한화 GLOBAL CORPORATE PE STRATEGY 일반 사모증권투자신탁1호</t>
        </is>
      </c>
      <c r="C1163" t="inlineStr">
        <is>
          <t>수익증권_0134</t>
        </is>
      </c>
      <c r="D1163" t="inlineStr">
        <is>
          <t>주식</t>
        </is>
      </c>
      <c r="F1163" t="inlineStr">
        <is>
          <t>Plaid</t>
        </is>
      </c>
      <c r="G1163" t="inlineStr">
        <is>
          <t>주식</t>
        </is>
      </c>
      <c r="H1163" t="inlineStr">
        <is>
          <t>Plaid</t>
        </is>
      </c>
      <c r="I1163" t="inlineStr">
        <is>
          <t>USD</t>
        </is>
      </c>
      <c r="J1163" t="n">
        <v>506500133.7544228</v>
      </c>
    </row>
    <row r="1164">
      <c r="A1164" t="n">
        <v>200000975</v>
      </c>
      <c r="B1164" t="inlineStr">
        <is>
          <t>한화 GLOBAL CORPORATE PE STRATEGY 일반 사모증권투자신탁1호</t>
        </is>
      </c>
      <c r="C1164" t="inlineStr">
        <is>
          <t>수익증권_0134</t>
        </is>
      </c>
      <c r="D1164" t="inlineStr">
        <is>
          <t>주식</t>
        </is>
      </c>
      <c r="F1164" t="inlineStr">
        <is>
          <t>Pluto Health, Inc.</t>
        </is>
      </c>
      <c r="G1164" t="inlineStr">
        <is>
          <t>주식</t>
        </is>
      </c>
      <c r="H1164" t="inlineStr">
        <is>
          <t>Pluto Health, Inc.</t>
        </is>
      </c>
      <c r="I1164" t="inlineStr">
        <is>
          <t>USD</t>
        </is>
      </c>
      <c r="J1164" t="n">
        <v>47369400.42708956</v>
      </c>
    </row>
    <row r="1165">
      <c r="A1165" t="n">
        <v>200000975</v>
      </c>
      <c r="B1165" t="inlineStr">
        <is>
          <t>한화 GLOBAL CORPORATE PE STRATEGY 일반 사모증권투자신탁1호</t>
        </is>
      </c>
      <c r="C1165" t="inlineStr">
        <is>
          <t>수익증권_0134</t>
        </is>
      </c>
      <c r="D1165" t="inlineStr">
        <is>
          <t>주식</t>
        </is>
      </c>
      <c r="F1165" t="inlineStr">
        <is>
          <t>Podcastle, Inc.</t>
        </is>
      </c>
      <c r="G1165" t="inlineStr">
        <is>
          <t>주식</t>
        </is>
      </c>
      <c r="H1165" t="inlineStr">
        <is>
          <t>Podcastle, Inc.</t>
        </is>
      </c>
      <c r="I1165" t="inlineStr">
        <is>
          <t>USD</t>
        </is>
      </c>
      <c r="J1165" t="n">
        <v>198222352.5504344</v>
      </c>
    </row>
    <row r="1166">
      <c r="A1166" t="n">
        <v>200000975</v>
      </c>
      <c r="B1166" t="inlineStr">
        <is>
          <t>한화 GLOBAL CORPORATE PE STRATEGY 일반 사모증권투자신탁1호</t>
        </is>
      </c>
      <c r="C1166" t="inlineStr">
        <is>
          <t>수익증권_0134</t>
        </is>
      </c>
      <c r="D1166" t="inlineStr">
        <is>
          <t>주식</t>
        </is>
      </c>
      <c r="F1166" t="inlineStr">
        <is>
          <t>PolyAI Limited</t>
        </is>
      </c>
      <c r="G1166" t="inlineStr">
        <is>
          <t>주식</t>
        </is>
      </c>
      <c r="H1166" t="inlineStr">
        <is>
          <t>PolyAI Limited</t>
        </is>
      </c>
      <c r="I1166" t="inlineStr">
        <is>
          <t>USD</t>
        </is>
      </c>
      <c r="J1166" t="n">
        <v>922458269.6121612</v>
      </c>
    </row>
    <row r="1167">
      <c r="A1167" t="n">
        <v>200000975</v>
      </c>
      <c r="B1167" t="inlineStr">
        <is>
          <t>한화 GLOBAL CORPORATE PE STRATEGY 일반 사모증권투자신탁1호</t>
        </is>
      </c>
      <c r="C1167" t="inlineStr">
        <is>
          <t>수익증권_0134</t>
        </is>
      </c>
      <c r="D1167" t="inlineStr">
        <is>
          <t>주식</t>
        </is>
      </c>
      <c r="F1167" t="inlineStr">
        <is>
          <t>Polymer Search, Inc.</t>
        </is>
      </c>
      <c r="G1167" t="inlineStr">
        <is>
          <t>주식</t>
        </is>
      </c>
      <c r="H1167" t="inlineStr">
        <is>
          <t>Polymer Search, Inc.</t>
        </is>
      </c>
      <c r="I1167" t="inlineStr">
        <is>
          <t>USD</t>
        </is>
      </c>
      <c r="J1167" t="n">
        <v>91124589.9310613</v>
      </c>
    </row>
    <row r="1168">
      <c r="A1168" t="n">
        <v>200000975</v>
      </c>
      <c r="B1168" t="inlineStr">
        <is>
          <t>한화 GLOBAL CORPORATE PE STRATEGY 일반 사모증권투자신탁1호</t>
        </is>
      </c>
      <c r="C1168" t="inlineStr">
        <is>
          <t>수익증권_0134</t>
        </is>
      </c>
      <c r="D1168" t="inlineStr">
        <is>
          <t>주식</t>
        </is>
      </c>
      <c r="F1168" t="inlineStr">
        <is>
          <t>Portofino Labs,, Inc.</t>
        </is>
      </c>
      <c r="G1168" t="inlineStr">
        <is>
          <t>주식</t>
        </is>
      </c>
      <c r="H1168" t="inlineStr">
        <is>
          <t>Portofino Labs,, Inc.</t>
        </is>
      </c>
      <c r="I1168" t="inlineStr">
        <is>
          <t>USD</t>
        </is>
      </c>
      <c r="J1168" t="n">
        <v>377060214.2109951</v>
      </c>
    </row>
    <row r="1169">
      <c r="A1169" t="n">
        <v>200000975</v>
      </c>
      <c r="B1169" t="inlineStr">
        <is>
          <t>한화 GLOBAL CORPORATE PE STRATEGY 일반 사모증권투자신탁1호</t>
        </is>
      </c>
      <c r="C1169" t="inlineStr">
        <is>
          <t>수익증권_0134</t>
        </is>
      </c>
      <c r="D1169" t="inlineStr">
        <is>
          <t>주식</t>
        </is>
      </c>
      <c r="F1169" t="inlineStr">
        <is>
          <t>Precision Medicine Group Holdings, Inc.</t>
        </is>
      </c>
      <c r="G1169" t="inlineStr">
        <is>
          <t>주식</t>
        </is>
      </c>
      <c r="H1169" t="inlineStr">
        <is>
          <t>Precision Medicine Group Holdings, Inc.</t>
        </is>
      </c>
      <c r="I1169" t="inlineStr">
        <is>
          <t>USD</t>
        </is>
      </c>
      <c r="J1169" t="n">
        <v>652768362.0615904</v>
      </c>
    </row>
    <row r="1170">
      <c r="A1170" t="n">
        <v>200000975</v>
      </c>
      <c r="B1170" t="inlineStr">
        <is>
          <t>한화 GLOBAL CORPORATE PE STRATEGY 일반 사모증권투자신탁1호</t>
        </is>
      </c>
      <c r="C1170" t="inlineStr">
        <is>
          <t>수익증권_0134</t>
        </is>
      </c>
      <c r="D1170" t="inlineStr">
        <is>
          <t>주식</t>
        </is>
      </c>
      <c r="F1170" t="inlineStr">
        <is>
          <t>Primonial</t>
        </is>
      </c>
      <c r="G1170" t="inlineStr">
        <is>
          <t>주식</t>
        </is>
      </c>
      <c r="H1170" t="inlineStr">
        <is>
          <t>Primonial</t>
        </is>
      </c>
      <c r="I1170" t="inlineStr">
        <is>
          <t>USD</t>
        </is>
      </c>
      <c r="J1170" t="n">
        <v>595860535.8109061</v>
      </c>
    </row>
    <row r="1171">
      <c r="A1171" t="n">
        <v>200000975</v>
      </c>
      <c r="B1171" t="inlineStr">
        <is>
          <t>한화 GLOBAL CORPORATE PE STRATEGY 일반 사모증권투자신탁1호</t>
        </is>
      </c>
      <c r="C1171" t="inlineStr">
        <is>
          <t>수익증권_0134</t>
        </is>
      </c>
      <c r="D1171" t="inlineStr">
        <is>
          <t>주식</t>
        </is>
      </c>
      <c r="F1171" t="inlineStr">
        <is>
          <t>Primte Financial Technologies</t>
        </is>
      </c>
      <c r="G1171" t="inlineStr">
        <is>
          <t>주식</t>
        </is>
      </c>
      <c r="H1171" t="inlineStr">
        <is>
          <t>Primte Financial Technologies</t>
        </is>
      </c>
      <c r="I1171" t="inlineStr">
        <is>
          <t>USD</t>
        </is>
      </c>
      <c r="J1171" t="n">
        <v>50614113.56945383</v>
      </c>
    </row>
    <row r="1172">
      <c r="A1172" t="n">
        <v>200000975</v>
      </c>
      <c r="B1172" t="inlineStr">
        <is>
          <t>한화 GLOBAL CORPORATE PE STRATEGY 일반 사모증권투자신탁1호</t>
        </is>
      </c>
      <c r="C1172" t="inlineStr">
        <is>
          <t>수익증권_0134</t>
        </is>
      </c>
      <c r="D1172" t="inlineStr">
        <is>
          <t>주식</t>
        </is>
      </c>
      <c r="F1172" t="inlineStr">
        <is>
          <t>Profasee, Inc.</t>
        </is>
      </c>
      <c r="G1172" t="inlineStr">
        <is>
          <t>주식</t>
        </is>
      </c>
      <c r="H1172" t="inlineStr">
        <is>
          <t>Profasee, Inc.</t>
        </is>
      </c>
      <c r="I1172" t="inlineStr">
        <is>
          <t>USD</t>
        </is>
      </c>
      <c r="J1172" t="n">
        <v>35369224.91536093</v>
      </c>
    </row>
    <row r="1173">
      <c r="A1173" t="n">
        <v>200000975</v>
      </c>
      <c r="B1173" t="inlineStr">
        <is>
          <t>한화 GLOBAL CORPORATE PE STRATEGY 일반 사모증권투자신탁1호</t>
        </is>
      </c>
      <c r="C1173" t="inlineStr">
        <is>
          <t>수익증권_0134</t>
        </is>
      </c>
      <c r="D1173" t="inlineStr">
        <is>
          <t>주식</t>
        </is>
      </c>
      <c r="F1173" t="inlineStr">
        <is>
          <t>Pronto Technology, Inc.</t>
        </is>
      </c>
      <c r="G1173" t="inlineStr">
        <is>
          <t>주식</t>
        </is>
      </c>
      <c r="H1173" t="inlineStr">
        <is>
          <t>Pronto Technology, Inc.</t>
        </is>
      </c>
      <c r="I1173" t="inlineStr">
        <is>
          <t>USD</t>
        </is>
      </c>
      <c r="J1173" t="n">
        <v>11571895.15717166</v>
      </c>
    </row>
    <row r="1174">
      <c r="A1174" t="n">
        <v>200000975</v>
      </c>
      <c r="B1174" t="inlineStr">
        <is>
          <t>한화 GLOBAL CORPORATE PE STRATEGY 일반 사모증권투자신탁1호</t>
        </is>
      </c>
      <c r="C1174" t="inlineStr">
        <is>
          <t>수익증권_0134</t>
        </is>
      </c>
      <c r="D1174" t="inlineStr">
        <is>
          <t>주식</t>
        </is>
      </c>
      <c r="F1174" t="inlineStr">
        <is>
          <t>Propel Inc.</t>
        </is>
      </c>
      <c r="G1174" t="inlineStr">
        <is>
          <t>주식</t>
        </is>
      </c>
      <c r="H1174" t="inlineStr">
        <is>
          <t>Propel Inc.</t>
        </is>
      </c>
      <c r="I1174" t="inlineStr">
        <is>
          <t>USD</t>
        </is>
      </c>
      <c r="J1174" t="n">
        <v>1399136890.123898</v>
      </c>
    </row>
    <row r="1175">
      <c r="A1175" t="n">
        <v>200000975</v>
      </c>
      <c r="B1175" t="inlineStr">
        <is>
          <t>한화 GLOBAL CORPORATE PE STRATEGY 일반 사모증권투자신탁1호</t>
        </is>
      </c>
      <c r="C1175" t="inlineStr">
        <is>
          <t>수익증권_0134</t>
        </is>
      </c>
      <c r="D1175" t="inlineStr">
        <is>
          <t>주식</t>
        </is>
      </c>
      <c r="F1175" t="inlineStr">
        <is>
          <t>PureStar</t>
        </is>
      </c>
      <c r="G1175" t="inlineStr">
        <is>
          <t>주식</t>
        </is>
      </c>
      <c r="H1175" t="inlineStr">
        <is>
          <t>PureStar</t>
        </is>
      </c>
      <c r="I1175" t="inlineStr">
        <is>
          <t>USD</t>
        </is>
      </c>
      <c r="J1175" t="n">
        <v>8989155984.489811</v>
      </c>
    </row>
    <row r="1176">
      <c r="A1176" t="n">
        <v>200000975</v>
      </c>
      <c r="B1176" t="inlineStr">
        <is>
          <t>한화 GLOBAL CORPORATE PE STRATEGY 일반 사모증권투자신탁1호</t>
        </is>
      </c>
      <c r="C1176" t="inlineStr">
        <is>
          <t>수익증권_0134</t>
        </is>
      </c>
      <c r="D1176" t="inlineStr">
        <is>
          <t>주식</t>
        </is>
      </c>
      <c r="F1176" t="inlineStr">
        <is>
          <t>PureStar Linen Group</t>
        </is>
      </c>
      <c r="G1176" t="inlineStr">
        <is>
          <t>주식</t>
        </is>
      </c>
      <c r="H1176" t="inlineStr">
        <is>
          <t>PureStar Linen Group</t>
        </is>
      </c>
      <c r="I1176" t="inlineStr">
        <is>
          <t>USD</t>
        </is>
      </c>
      <c r="J1176" t="n">
        <v>2378623898.429214</v>
      </c>
    </row>
    <row r="1177">
      <c r="A1177" t="n">
        <v>200000975</v>
      </c>
      <c r="B1177" t="inlineStr">
        <is>
          <t>한화 GLOBAL CORPORATE PE STRATEGY 일반 사모증권투자신탁1호</t>
        </is>
      </c>
      <c r="C1177" t="inlineStr">
        <is>
          <t>수익증권_0134</t>
        </is>
      </c>
      <c r="D1177" t="inlineStr">
        <is>
          <t>주식</t>
        </is>
      </c>
      <c r="F1177" t="inlineStr">
        <is>
          <t>Qapita FinTech Pte LTd</t>
        </is>
      </c>
      <c r="G1177" t="inlineStr">
        <is>
          <t>주식</t>
        </is>
      </c>
      <c r="H1177" t="inlineStr">
        <is>
          <t>Qapita FinTech Pte LTd</t>
        </is>
      </c>
      <c r="I1177" t="inlineStr">
        <is>
          <t>USD</t>
        </is>
      </c>
      <c r="J1177" t="n">
        <v>261349078.8776152</v>
      </c>
    </row>
    <row r="1178">
      <c r="A1178" t="n">
        <v>200000975</v>
      </c>
      <c r="B1178" t="inlineStr">
        <is>
          <t>한화 GLOBAL CORPORATE PE STRATEGY 일반 사모증권투자신탁1호</t>
        </is>
      </c>
      <c r="C1178" t="inlineStr">
        <is>
          <t>수익증권_0134</t>
        </is>
      </c>
      <c r="D1178" t="inlineStr">
        <is>
          <t>주식</t>
        </is>
      </c>
      <c r="F1178" t="inlineStr">
        <is>
          <t>Quintessent Inc.</t>
        </is>
      </c>
      <c r="G1178" t="inlineStr">
        <is>
          <t>주식</t>
        </is>
      </c>
      <c r="H1178" t="inlineStr">
        <is>
          <t>Quintessent Inc.</t>
        </is>
      </c>
      <c r="I1178" t="inlineStr">
        <is>
          <t>USD</t>
        </is>
      </c>
      <c r="J1178" t="n">
        <v>104308532.4976696</v>
      </c>
    </row>
    <row r="1179">
      <c r="A1179" t="n">
        <v>200000975</v>
      </c>
      <c r="B1179" t="inlineStr">
        <is>
          <t>한화 GLOBAL CORPORATE PE STRATEGY 일반 사모증권투자신탁1호</t>
        </is>
      </c>
      <c r="C1179" t="inlineStr">
        <is>
          <t>수익증권_0134</t>
        </is>
      </c>
      <c r="D1179" t="inlineStr">
        <is>
          <t>주식</t>
        </is>
      </c>
      <c r="F1179" t="inlineStr">
        <is>
          <t>QuoteWell</t>
        </is>
      </c>
      <c r="G1179" t="inlineStr">
        <is>
          <t>주식</t>
        </is>
      </c>
      <c r="H1179" t="inlineStr">
        <is>
          <t>QuoteWell</t>
        </is>
      </c>
      <c r="I1179" t="inlineStr">
        <is>
          <t>USD</t>
        </is>
      </c>
      <c r="J1179" t="n">
        <v>124646933.3035297</v>
      </c>
    </row>
    <row r="1180">
      <c r="A1180" t="n">
        <v>200000975</v>
      </c>
      <c r="B1180" t="inlineStr">
        <is>
          <t>한화 GLOBAL CORPORATE PE STRATEGY 일반 사모증권투자신탁1호</t>
        </is>
      </c>
      <c r="C1180" t="inlineStr">
        <is>
          <t>수익증권_0134</t>
        </is>
      </c>
      <c r="D1180" t="inlineStr">
        <is>
          <t>주식</t>
        </is>
      </c>
      <c r="F1180" t="inlineStr">
        <is>
          <t>Rapyd Financial Network</t>
        </is>
      </c>
      <c r="G1180" t="inlineStr">
        <is>
          <t>주식</t>
        </is>
      </c>
      <c r="H1180" t="inlineStr">
        <is>
          <t>Rapyd Financial Network</t>
        </is>
      </c>
      <c r="I1180" t="inlineStr">
        <is>
          <t>USD</t>
        </is>
      </c>
      <c r="J1180" t="n">
        <v>963679408.5891901</v>
      </c>
    </row>
    <row r="1181">
      <c r="A1181" t="n">
        <v>200000975</v>
      </c>
      <c r="B1181" t="inlineStr">
        <is>
          <t>한화 GLOBAL CORPORATE PE STRATEGY 일반 사모증권투자신탁1호</t>
        </is>
      </c>
      <c r="C1181" t="inlineStr">
        <is>
          <t>수익증권_0134</t>
        </is>
      </c>
      <c r="D1181" t="inlineStr">
        <is>
          <t>주식</t>
        </is>
      </c>
      <c r="F1181" t="inlineStr">
        <is>
          <t>Relay Commerce</t>
        </is>
      </c>
      <c r="G1181" t="inlineStr">
        <is>
          <t>주식</t>
        </is>
      </c>
      <c r="H1181" t="inlineStr">
        <is>
          <t>Relay Commerce</t>
        </is>
      </c>
      <c r="I1181" t="inlineStr">
        <is>
          <t>USD</t>
        </is>
      </c>
      <c r="J1181" t="n">
        <v>18418554.19678316</v>
      </c>
    </row>
    <row r="1182">
      <c r="A1182" t="n">
        <v>200000975</v>
      </c>
      <c r="B1182" t="inlineStr">
        <is>
          <t>한화 GLOBAL CORPORATE PE STRATEGY 일반 사모증권투자신탁1호</t>
        </is>
      </c>
      <c r="C1182" t="inlineStr">
        <is>
          <t>수익증권_0134</t>
        </is>
      </c>
      <c r="D1182" t="inlineStr">
        <is>
          <t>주식</t>
        </is>
      </c>
      <c r="F1182" t="inlineStr">
        <is>
          <t>RenoFi, Inc.</t>
        </is>
      </c>
      <c r="G1182" t="inlineStr">
        <is>
          <t>주식</t>
        </is>
      </c>
      <c r="H1182" t="inlineStr">
        <is>
          <t>RenoFi, Inc.</t>
        </is>
      </c>
      <c r="I1182" t="inlineStr">
        <is>
          <t>USD</t>
        </is>
      </c>
      <c r="J1182" t="n">
        <v>72466385.83909129</v>
      </c>
    </row>
    <row r="1183">
      <c r="A1183" t="n">
        <v>200000975</v>
      </c>
      <c r="B1183" t="inlineStr">
        <is>
          <t>한화 GLOBAL CORPORATE PE STRATEGY 일반 사모증권투자신탁1호</t>
        </is>
      </c>
      <c r="C1183" t="inlineStr">
        <is>
          <t>수익증권_0134</t>
        </is>
      </c>
      <c r="D1183" t="inlineStr">
        <is>
          <t>주식</t>
        </is>
      </c>
      <c r="F1183" t="inlineStr">
        <is>
          <t>Retire Sound</t>
        </is>
      </c>
      <c r="G1183" t="inlineStr">
        <is>
          <t>주식</t>
        </is>
      </c>
      <c r="H1183" t="inlineStr">
        <is>
          <t>Retire Sound</t>
        </is>
      </c>
      <c r="I1183" t="inlineStr">
        <is>
          <t>USD</t>
        </is>
      </c>
      <c r="J1183" t="n">
        <v>173409641.6885308</v>
      </c>
    </row>
    <row r="1184">
      <c r="A1184" t="n">
        <v>200000975</v>
      </c>
      <c r="B1184" t="inlineStr">
        <is>
          <t>한화 GLOBAL CORPORATE PE STRATEGY 일반 사모증권투자신탁1호</t>
        </is>
      </c>
      <c r="C1184" t="inlineStr">
        <is>
          <t>수익증권_0134</t>
        </is>
      </c>
      <c r="D1184" t="inlineStr">
        <is>
          <t>주식</t>
        </is>
      </c>
      <c r="F1184" t="inlineStr">
        <is>
          <t>Reveal Technology, Inc.</t>
        </is>
      </c>
      <c r="G1184" t="inlineStr">
        <is>
          <t>주식</t>
        </is>
      </c>
      <c r="H1184" t="inlineStr">
        <is>
          <t>Reveal Technology, Inc.</t>
        </is>
      </c>
      <c r="I1184" t="inlineStr">
        <is>
          <t>USD</t>
        </is>
      </c>
      <c r="J1184" t="n">
        <v>81252421.57033196</v>
      </c>
    </row>
    <row r="1185">
      <c r="A1185" t="n">
        <v>200000975</v>
      </c>
      <c r="B1185" t="inlineStr">
        <is>
          <t>한화 GLOBAL CORPORATE PE STRATEGY 일반 사모증권투자신탁1호</t>
        </is>
      </c>
      <c r="C1185" t="inlineStr">
        <is>
          <t>수익증권_0134</t>
        </is>
      </c>
      <c r="D1185" t="inlineStr">
        <is>
          <t>주식</t>
        </is>
      </c>
      <c r="F1185" t="inlineStr">
        <is>
          <t>Revolut Ltd</t>
        </is>
      </c>
      <c r="G1185" t="inlineStr">
        <is>
          <t>주식</t>
        </is>
      </c>
      <c r="H1185" t="inlineStr">
        <is>
          <t>Revolut Ltd</t>
        </is>
      </c>
      <c r="I1185" t="inlineStr">
        <is>
          <t>USD</t>
        </is>
      </c>
      <c r="J1185" t="n">
        <v>3001659414.084672</v>
      </c>
    </row>
    <row r="1186">
      <c r="A1186" t="n">
        <v>200000975</v>
      </c>
      <c r="B1186" t="inlineStr">
        <is>
          <t>한화 GLOBAL CORPORATE PE STRATEGY 일반 사모증권투자신탁1호</t>
        </is>
      </c>
      <c r="C1186" t="inlineStr">
        <is>
          <t>수익증권_0134</t>
        </is>
      </c>
      <c r="D1186" t="inlineStr">
        <is>
          <t>주식</t>
        </is>
      </c>
      <c r="F1186" t="inlineStr">
        <is>
          <t>Rhino Labs, Inc.</t>
        </is>
      </c>
      <c r="G1186" t="inlineStr">
        <is>
          <t>주식</t>
        </is>
      </c>
      <c r="H1186" t="inlineStr">
        <is>
          <t>Rhino Labs, Inc.</t>
        </is>
      </c>
      <c r="I1186" t="inlineStr">
        <is>
          <t>USD</t>
        </is>
      </c>
      <c r="J1186" t="n">
        <v>71594382.39795589</v>
      </c>
    </row>
    <row r="1187">
      <c r="A1187" t="n">
        <v>200000975</v>
      </c>
      <c r="B1187" t="inlineStr">
        <is>
          <t>한화 GLOBAL CORPORATE PE STRATEGY 일반 사모증권투자신탁1호</t>
        </is>
      </c>
      <c r="C1187" t="inlineStr">
        <is>
          <t>수익증권_0134</t>
        </is>
      </c>
      <c r="D1187" t="inlineStr">
        <is>
          <t>주식</t>
        </is>
      </c>
      <c r="F1187" t="inlineStr">
        <is>
          <t>Rialtic, Inc.</t>
        </is>
      </c>
      <c r="G1187" t="inlineStr">
        <is>
          <t>주식</t>
        </is>
      </c>
      <c r="H1187" t="inlineStr">
        <is>
          <t>Rialtic, Inc.</t>
        </is>
      </c>
      <c r="I1187" t="inlineStr">
        <is>
          <t>USD</t>
        </is>
      </c>
      <c r="J1187" t="n">
        <v>321620859.9041883</v>
      </c>
    </row>
    <row r="1188">
      <c r="A1188" t="n">
        <v>200000975</v>
      </c>
      <c r="B1188" t="inlineStr">
        <is>
          <t>한화 GLOBAL CORPORATE PE STRATEGY 일반 사모증권투자신탁1호</t>
        </is>
      </c>
      <c r="C1188" t="inlineStr">
        <is>
          <t>수익증권_0134</t>
        </is>
      </c>
      <c r="D1188" t="inlineStr">
        <is>
          <t>주식</t>
        </is>
      </c>
      <c r="F1188" t="inlineStr">
        <is>
          <t>Rill Data, Inc.</t>
        </is>
      </c>
      <c r="G1188" t="inlineStr">
        <is>
          <t>주식</t>
        </is>
      </c>
      <c r="H1188" t="inlineStr">
        <is>
          <t>Rill Data, Inc.</t>
        </is>
      </c>
      <c r="I1188" t="inlineStr">
        <is>
          <t>USD</t>
        </is>
      </c>
      <c r="J1188" t="n">
        <v>181359437.1384343</v>
      </c>
    </row>
    <row r="1189">
      <c r="A1189" t="n">
        <v>200000975</v>
      </c>
      <c r="B1189" t="inlineStr">
        <is>
          <t>한화 GLOBAL CORPORATE PE STRATEGY 일반 사모증권투자신탁1호</t>
        </is>
      </c>
      <c r="C1189" t="inlineStr">
        <is>
          <t>수익증권_0134</t>
        </is>
      </c>
      <c r="D1189" t="inlineStr">
        <is>
          <t>주식</t>
        </is>
      </c>
      <c r="F1189" t="inlineStr">
        <is>
          <t>Rosemont Pharmaceuticals Limited</t>
        </is>
      </c>
      <c r="G1189" t="inlineStr">
        <is>
          <t>주식</t>
        </is>
      </c>
      <c r="H1189" t="inlineStr">
        <is>
          <t>Rosemont Pharmaceuticals Limited</t>
        </is>
      </c>
      <c r="I1189" t="inlineStr">
        <is>
          <t>USD</t>
        </is>
      </c>
      <c r="J1189" t="n">
        <v>496478430.4907404</v>
      </c>
    </row>
    <row r="1190">
      <c r="A1190" t="n">
        <v>200000975</v>
      </c>
      <c r="B1190" t="inlineStr">
        <is>
          <t>한화 GLOBAL CORPORATE PE STRATEGY 일반 사모증권투자신탁1호</t>
        </is>
      </c>
      <c r="C1190" t="inlineStr">
        <is>
          <t>수익증권_0134</t>
        </is>
      </c>
      <c r="D1190" t="inlineStr">
        <is>
          <t>주식</t>
        </is>
      </c>
      <c r="F1190" t="inlineStr">
        <is>
          <t>SGD Pharma</t>
        </is>
      </c>
      <c r="G1190" t="inlineStr">
        <is>
          <t>주식</t>
        </is>
      </c>
      <c r="H1190" t="inlineStr">
        <is>
          <t>SGD Pharma</t>
        </is>
      </c>
      <c r="I1190" t="inlineStr">
        <is>
          <t>USD</t>
        </is>
      </c>
      <c r="J1190" t="n">
        <v>2835773451.726084</v>
      </c>
    </row>
    <row r="1191">
      <c r="A1191" t="n">
        <v>200000975</v>
      </c>
      <c r="B1191" t="inlineStr">
        <is>
          <t>한화 GLOBAL CORPORATE PE STRATEGY 일반 사모증권투자신탁1호</t>
        </is>
      </c>
      <c r="C1191" t="inlineStr">
        <is>
          <t>수익증권_0134</t>
        </is>
      </c>
      <c r="D1191" t="inlineStr">
        <is>
          <t>주식</t>
        </is>
      </c>
      <c r="F1191" t="inlineStr">
        <is>
          <t>STIMIT Corporation</t>
        </is>
      </c>
      <c r="G1191" t="inlineStr">
        <is>
          <t>주식</t>
        </is>
      </c>
      <c r="H1191" t="inlineStr">
        <is>
          <t>STIMIT Corporation</t>
        </is>
      </c>
      <c r="I1191" t="inlineStr">
        <is>
          <t>USD</t>
        </is>
      </c>
      <c r="J1191" t="n">
        <v>155308256.108007</v>
      </c>
    </row>
    <row r="1192">
      <c r="A1192" t="n">
        <v>200000975</v>
      </c>
      <c r="B1192" t="inlineStr">
        <is>
          <t>한화 GLOBAL CORPORATE PE STRATEGY 일반 사모증권투자신탁1호</t>
        </is>
      </c>
      <c r="C1192" t="inlineStr">
        <is>
          <t>수익증권_0134</t>
        </is>
      </c>
      <c r="D1192" t="inlineStr">
        <is>
          <t>주식</t>
        </is>
      </c>
      <c r="F1192" t="inlineStr">
        <is>
          <t>Savi Solutions, PBC</t>
        </is>
      </c>
      <c r="G1192" t="inlineStr">
        <is>
          <t>주식</t>
        </is>
      </c>
      <c r="H1192" t="inlineStr">
        <is>
          <t>Savi Solutions, PBC</t>
        </is>
      </c>
      <c r="I1192" t="inlineStr">
        <is>
          <t>USD</t>
        </is>
      </c>
      <c r="J1192" t="n">
        <v>101025301.48567</v>
      </c>
    </row>
    <row r="1193">
      <c r="A1193" t="n">
        <v>200000975</v>
      </c>
      <c r="B1193" t="inlineStr">
        <is>
          <t>한화 GLOBAL CORPORATE PE STRATEGY 일반 사모증권투자신탁1호</t>
        </is>
      </c>
      <c r="C1193" t="inlineStr">
        <is>
          <t>수익증권_0134</t>
        </is>
      </c>
      <c r="D1193" t="inlineStr">
        <is>
          <t>주식</t>
        </is>
      </c>
      <c r="F1193" t="inlineStr">
        <is>
          <t>Scipher Medicine Corporation</t>
        </is>
      </c>
      <c r="G1193" t="inlineStr">
        <is>
          <t>주식</t>
        </is>
      </c>
      <c r="H1193" t="inlineStr">
        <is>
          <t>Scipher Medicine Corporation</t>
        </is>
      </c>
      <c r="I1193" t="inlineStr">
        <is>
          <t>USD</t>
        </is>
      </c>
      <c r="J1193" t="n">
        <v>559891651.4818976</v>
      </c>
    </row>
    <row r="1194">
      <c r="A1194" t="n">
        <v>200000975</v>
      </c>
      <c r="B1194" t="inlineStr">
        <is>
          <t>한화 GLOBAL CORPORATE PE STRATEGY 일반 사모증권투자신탁1호</t>
        </is>
      </c>
      <c r="C1194" t="inlineStr">
        <is>
          <t>수익증권_0134</t>
        </is>
      </c>
      <c r="D1194" t="inlineStr">
        <is>
          <t>주식</t>
        </is>
      </c>
      <c r="F1194" t="inlineStr">
        <is>
          <t>Secondary Deals II</t>
        </is>
      </c>
      <c r="G1194" t="inlineStr">
        <is>
          <t>주식</t>
        </is>
      </c>
      <c r="H1194" t="inlineStr">
        <is>
          <t>Secondary Deals II</t>
        </is>
      </c>
      <c r="I1194" t="inlineStr">
        <is>
          <t>USD</t>
        </is>
      </c>
      <c r="J1194" t="n">
        <v>16804310.83925448</v>
      </c>
    </row>
    <row r="1195">
      <c r="A1195" t="n">
        <v>200000975</v>
      </c>
      <c r="B1195" t="inlineStr">
        <is>
          <t>한화 GLOBAL CORPORATE PE STRATEGY 일반 사모증권투자신탁1호</t>
        </is>
      </c>
      <c r="C1195" t="inlineStr">
        <is>
          <t>수익증권_0134</t>
        </is>
      </c>
      <c r="D1195" t="inlineStr">
        <is>
          <t>주식</t>
        </is>
      </c>
      <c r="F1195" t="inlineStr">
        <is>
          <t>Sedai Inc.</t>
        </is>
      </c>
      <c r="G1195" t="inlineStr">
        <is>
          <t>주식</t>
        </is>
      </c>
      <c r="H1195" t="inlineStr">
        <is>
          <t>Sedai Inc.</t>
        </is>
      </c>
      <c r="I1195" t="inlineStr">
        <is>
          <t>USD</t>
        </is>
      </c>
      <c r="J1195" t="n">
        <v>682982688.879102</v>
      </c>
    </row>
    <row r="1196">
      <c r="A1196" t="n">
        <v>200000975</v>
      </c>
      <c r="B1196" t="inlineStr">
        <is>
          <t>한화 GLOBAL CORPORATE PE STRATEGY 일반 사모증권투자신탁1호</t>
        </is>
      </c>
      <c r="C1196" t="inlineStr">
        <is>
          <t>수익증권_0134</t>
        </is>
      </c>
      <c r="D1196" t="inlineStr">
        <is>
          <t>주식</t>
        </is>
      </c>
      <c r="F1196" t="inlineStr">
        <is>
          <t>Sedgwick Inc.</t>
        </is>
      </c>
      <c r="G1196" t="inlineStr">
        <is>
          <t>주식</t>
        </is>
      </c>
      <c r="H1196" t="inlineStr">
        <is>
          <t>Sedgwick Inc.</t>
        </is>
      </c>
      <c r="I1196" t="inlineStr">
        <is>
          <t>USD</t>
        </is>
      </c>
      <c r="J1196" t="n">
        <v>4612162191.474062</v>
      </c>
    </row>
    <row r="1197">
      <c r="A1197" t="n">
        <v>200000975</v>
      </c>
      <c r="B1197" t="inlineStr">
        <is>
          <t>한화 GLOBAL CORPORATE PE STRATEGY 일반 사모증권투자신탁1호</t>
        </is>
      </c>
      <c r="C1197" t="inlineStr">
        <is>
          <t>수익증권_0134</t>
        </is>
      </c>
      <c r="D1197" t="inlineStr">
        <is>
          <t>주식</t>
        </is>
      </c>
      <c r="F1197" t="inlineStr">
        <is>
          <t>Sender, Inc.</t>
        </is>
      </c>
      <c r="G1197" t="inlineStr">
        <is>
          <t>주식</t>
        </is>
      </c>
      <c r="H1197" t="inlineStr">
        <is>
          <t>Sender, Inc.</t>
        </is>
      </c>
      <c r="I1197" t="inlineStr">
        <is>
          <t>USD</t>
        </is>
      </c>
      <c r="J1197" t="n">
        <v>347940650.8928719</v>
      </c>
    </row>
    <row r="1198">
      <c r="A1198" t="n">
        <v>200000975</v>
      </c>
      <c r="B1198" t="inlineStr">
        <is>
          <t>한화 GLOBAL CORPORATE PE STRATEGY 일반 사모증권투자신탁1호</t>
        </is>
      </c>
      <c r="C1198" t="inlineStr">
        <is>
          <t>수익증권_0134</t>
        </is>
      </c>
      <c r="D1198" t="inlineStr">
        <is>
          <t>주식</t>
        </is>
      </c>
      <c r="F1198" t="inlineStr">
        <is>
          <t>Serve Robotics, Inc.</t>
        </is>
      </c>
      <c r="G1198" t="inlineStr">
        <is>
          <t>주식</t>
        </is>
      </c>
      <c r="H1198" t="inlineStr">
        <is>
          <t>Serve Robotics, Inc.</t>
        </is>
      </c>
      <c r="I1198" t="inlineStr">
        <is>
          <t>USD</t>
        </is>
      </c>
      <c r="J1198" t="n">
        <v>21370382.36360015</v>
      </c>
    </row>
    <row r="1199">
      <c r="A1199" t="n">
        <v>200000975</v>
      </c>
      <c r="B1199" t="inlineStr">
        <is>
          <t>한화 GLOBAL CORPORATE PE STRATEGY 일반 사모증권투자신탁1호</t>
        </is>
      </c>
      <c r="C1199" t="inlineStr">
        <is>
          <t>수익증권_0134</t>
        </is>
      </c>
      <c r="D1199" t="inlineStr">
        <is>
          <t>주식</t>
        </is>
      </c>
      <c r="F1199" t="inlineStr">
        <is>
          <t>ShopSocial, Inc.</t>
        </is>
      </c>
      <c r="G1199" t="inlineStr">
        <is>
          <t>주식</t>
        </is>
      </c>
      <c r="H1199" t="inlineStr">
        <is>
          <t>ShopSocial, Inc.</t>
        </is>
      </c>
      <c r="I1199" t="inlineStr">
        <is>
          <t>USD</t>
        </is>
      </c>
      <c r="J1199" t="n">
        <v>96041278.54776748</v>
      </c>
    </row>
    <row r="1200">
      <c r="A1200" t="n">
        <v>200000975</v>
      </c>
      <c r="B1200" t="inlineStr">
        <is>
          <t>한화 GLOBAL CORPORATE PE STRATEGY 일반 사모증권투자신탁1호</t>
        </is>
      </c>
      <c r="C1200" t="inlineStr">
        <is>
          <t>수익증권_0134</t>
        </is>
      </c>
      <c r="D1200" t="inlineStr">
        <is>
          <t>주식</t>
        </is>
      </c>
      <c r="F1200" t="inlineStr">
        <is>
          <t>Shya Hsin</t>
        </is>
      </c>
      <c r="G1200" t="inlineStr">
        <is>
          <t>주식</t>
        </is>
      </c>
      <c r="H1200" t="inlineStr">
        <is>
          <t>Shya Hsin</t>
        </is>
      </c>
      <c r="I1200" t="inlineStr">
        <is>
          <t>USD</t>
        </is>
      </c>
      <c r="J1200" t="n">
        <v>1520716873.729733</v>
      </c>
    </row>
    <row r="1201">
      <c r="A1201" t="n">
        <v>200000975</v>
      </c>
      <c r="B1201" t="inlineStr">
        <is>
          <t>한화 GLOBAL CORPORATE PE STRATEGY 일반 사모증권투자신탁1호</t>
        </is>
      </c>
      <c r="C1201" t="inlineStr">
        <is>
          <t>수익증권_0134</t>
        </is>
      </c>
      <c r="D1201" t="inlineStr">
        <is>
          <t>주식</t>
        </is>
      </c>
      <c r="F1201" t="inlineStr">
        <is>
          <t>Siena Labs, Inc.</t>
        </is>
      </c>
      <c r="G1201" t="inlineStr">
        <is>
          <t>주식</t>
        </is>
      </c>
      <c r="H1201" t="inlineStr">
        <is>
          <t>Siena Labs, Inc.</t>
        </is>
      </c>
      <c r="I1201" t="inlineStr">
        <is>
          <t>USD</t>
        </is>
      </c>
      <c r="J1201" t="n">
        <v>287438846.2478912</v>
      </c>
    </row>
    <row r="1202">
      <c r="A1202" t="n">
        <v>200000975</v>
      </c>
      <c r="B1202" t="inlineStr">
        <is>
          <t>한화 GLOBAL CORPORATE PE STRATEGY 일반 사모증권투자신탁1호</t>
        </is>
      </c>
      <c r="C1202" t="inlineStr">
        <is>
          <t>수익증권_0134</t>
        </is>
      </c>
      <c r="D1202" t="inlineStr">
        <is>
          <t>주식</t>
        </is>
      </c>
      <c r="F1202" t="inlineStr">
        <is>
          <t>Simplilearn Solution Pvt. Ltd.</t>
        </is>
      </c>
      <c r="G1202" t="inlineStr">
        <is>
          <t>주식</t>
        </is>
      </c>
      <c r="H1202" t="inlineStr">
        <is>
          <t>Simplilearn Solution Pvt. Ltd.</t>
        </is>
      </c>
      <c r="I1202" t="inlineStr">
        <is>
          <t>USD</t>
        </is>
      </c>
      <c r="J1202" t="n">
        <v>1687505176.009768</v>
      </c>
    </row>
    <row r="1203">
      <c r="A1203" t="n">
        <v>200000975</v>
      </c>
      <c r="B1203" t="inlineStr">
        <is>
          <t>한화 GLOBAL CORPORATE PE STRATEGY 일반 사모증권투자신탁1호</t>
        </is>
      </c>
      <c r="C1203" t="inlineStr">
        <is>
          <t>수익증권_0134</t>
        </is>
      </c>
      <c r="D1203" t="inlineStr">
        <is>
          <t>주식</t>
        </is>
      </c>
      <c r="F1203" t="inlineStr">
        <is>
          <t>SineWave</t>
        </is>
      </c>
      <c r="G1203" t="inlineStr">
        <is>
          <t>주식</t>
        </is>
      </c>
      <c r="H1203" t="inlineStr">
        <is>
          <t>SineWave</t>
        </is>
      </c>
      <c r="I1203" t="inlineStr">
        <is>
          <t>USD</t>
        </is>
      </c>
      <c r="J1203" t="n">
        <v>1431172.233775476</v>
      </c>
    </row>
    <row r="1204">
      <c r="A1204" t="n">
        <v>200000975</v>
      </c>
      <c r="B1204" t="inlineStr">
        <is>
          <t>한화 GLOBAL CORPORATE PE STRATEGY 일반 사모증권투자신탁1호</t>
        </is>
      </c>
      <c r="C1204" t="inlineStr">
        <is>
          <t>수익증권_0134</t>
        </is>
      </c>
      <c r="D1204" t="inlineStr">
        <is>
          <t>주식</t>
        </is>
      </c>
      <c r="F1204" t="inlineStr">
        <is>
          <t>Siolta Therapeutics, Inc.</t>
        </is>
      </c>
      <c r="G1204" t="inlineStr">
        <is>
          <t>주식</t>
        </is>
      </c>
      <c r="H1204" t="inlineStr">
        <is>
          <t>Siolta Therapeutics, Inc.</t>
        </is>
      </c>
      <c r="I1204" t="inlineStr">
        <is>
          <t>USD</t>
        </is>
      </c>
      <c r="J1204" t="n">
        <v>118181999.764036</v>
      </c>
    </row>
    <row r="1205">
      <c r="A1205" t="n">
        <v>200000975</v>
      </c>
      <c r="B1205" t="inlineStr">
        <is>
          <t>한화 GLOBAL CORPORATE PE STRATEGY 일반 사모증권투자신탁1호</t>
        </is>
      </c>
      <c r="C1205" t="inlineStr">
        <is>
          <t>수익증권_0134</t>
        </is>
      </c>
      <c r="D1205" t="inlineStr">
        <is>
          <t>주식</t>
        </is>
      </c>
      <c r="F1205" t="inlineStr">
        <is>
          <t>Siren Care Inc.</t>
        </is>
      </c>
      <c r="G1205" t="inlineStr">
        <is>
          <t>주식</t>
        </is>
      </c>
      <c r="H1205" t="inlineStr">
        <is>
          <t>Siren Care Inc.</t>
        </is>
      </c>
      <c r="I1205" t="inlineStr">
        <is>
          <t>USD</t>
        </is>
      </c>
      <c r="J1205" t="n">
        <v>55794525.49529884</v>
      </c>
    </row>
    <row r="1206">
      <c r="A1206" t="n">
        <v>200000975</v>
      </c>
      <c r="B1206" t="inlineStr">
        <is>
          <t>한화 GLOBAL CORPORATE PE STRATEGY 일반 사모증권투자신탁1호</t>
        </is>
      </c>
      <c r="C1206" t="inlineStr">
        <is>
          <t>수익증권_0134</t>
        </is>
      </c>
      <c r="D1206" t="inlineStr">
        <is>
          <t>주식</t>
        </is>
      </c>
      <c r="F1206" t="inlineStr">
        <is>
          <t>Six Degrees</t>
        </is>
      </c>
      <c r="G1206" t="inlineStr">
        <is>
          <t>주식</t>
        </is>
      </c>
      <c r="H1206" t="inlineStr">
        <is>
          <t>Six Degrees</t>
        </is>
      </c>
      <c r="I1206" t="inlineStr">
        <is>
          <t>USD</t>
        </is>
      </c>
      <c r="J1206" t="n">
        <v>130493025.2464783</v>
      </c>
    </row>
    <row r="1207">
      <c r="A1207" t="n">
        <v>200000975</v>
      </c>
      <c r="B1207" t="inlineStr">
        <is>
          <t>한화 GLOBAL CORPORATE PE STRATEGY 일반 사모증권투자신탁1호</t>
        </is>
      </c>
      <c r="C1207" t="inlineStr">
        <is>
          <t>수익증권_0134</t>
        </is>
      </c>
      <c r="D1207" t="inlineStr">
        <is>
          <t>주식</t>
        </is>
      </c>
      <c r="F1207" t="inlineStr">
        <is>
          <t>Slash Financial</t>
        </is>
      </c>
      <c r="G1207" t="inlineStr">
        <is>
          <t>주식</t>
        </is>
      </c>
      <c r="H1207" t="inlineStr">
        <is>
          <t>Slash Financial</t>
        </is>
      </c>
      <c r="I1207" t="inlineStr">
        <is>
          <t>USD</t>
        </is>
      </c>
      <c r="J1207" t="n">
        <v>576253292.2044349</v>
      </c>
    </row>
    <row r="1208">
      <c r="A1208" t="n">
        <v>200000975</v>
      </c>
      <c r="B1208" t="inlineStr">
        <is>
          <t>한화 GLOBAL CORPORATE PE STRATEGY 일반 사모증권투자신탁1호</t>
        </is>
      </c>
      <c r="C1208" t="inlineStr">
        <is>
          <t>수익증권_0134</t>
        </is>
      </c>
      <c r="D1208" t="inlineStr">
        <is>
          <t>주식</t>
        </is>
      </c>
      <c r="F1208" t="inlineStr">
        <is>
          <t>Somatus, Inc.</t>
        </is>
      </c>
      <c r="G1208" t="inlineStr">
        <is>
          <t>주식</t>
        </is>
      </c>
      <c r="H1208" t="inlineStr">
        <is>
          <t>Somatus, Inc.</t>
        </is>
      </c>
      <c r="I1208" t="inlineStr">
        <is>
          <t>USD</t>
        </is>
      </c>
      <c r="J1208" t="n">
        <v>35985635.71268128</v>
      </c>
    </row>
    <row r="1209">
      <c r="A1209" t="n">
        <v>200000975</v>
      </c>
      <c r="B1209" t="inlineStr">
        <is>
          <t>한화 GLOBAL CORPORATE PE STRATEGY 일반 사모증권투자신탁1호</t>
        </is>
      </c>
      <c r="C1209" t="inlineStr">
        <is>
          <t>수익증권_0134</t>
        </is>
      </c>
      <c r="D1209" t="inlineStr">
        <is>
          <t>주식</t>
        </is>
      </c>
      <c r="F1209" t="inlineStr">
        <is>
          <t>Sorriso Pharmaceuticals</t>
        </is>
      </c>
      <c r="G1209" t="inlineStr">
        <is>
          <t>주식</t>
        </is>
      </c>
      <c r="H1209" t="inlineStr">
        <is>
          <t>Sorriso Pharmaceuticals</t>
        </is>
      </c>
      <c r="I1209" t="inlineStr">
        <is>
          <t>USD</t>
        </is>
      </c>
      <c r="J1209" t="n">
        <v>225903515.0640272</v>
      </c>
    </row>
    <row r="1210">
      <c r="A1210" t="n">
        <v>200000975</v>
      </c>
      <c r="B1210" t="inlineStr">
        <is>
          <t>한화 GLOBAL CORPORATE PE STRATEGY 일반 사모증권투자신탁1호</t>
        </is>
      </c>
      <c r="C1210" t="inlineStr">
        <is>
          <t>수익증권_0134</t>
        </is>
      </c>
      <c r="D1210" t="inlineStr">
        <is>
          <t>주식</t>
        </is>
      </c>
      <c r="F1210" t="inlineStr">
        <is>
          <t>Southern Communications</t>
        </is>
      </c>
      <c r="G1210" t="inlineStr">
        <is>
          <t>주식</t>
        </is>
      </c>
      <c r="H1210" t="inlineStr">
        <is>
          <t>Southern Communications</t>
        </is>
      </c>
      <c r="I1210" t="inlineStr">
        <is>
          <t>USD</t>
        </is>
      </c>
      <c r="J1210" t="n">
        <v>1641965218.333171</v>
      </c>
    </row>
    <row r="1211">
      <c r="A1211" t="n">
        <v>200000975</v>
      </c>
      <c r="B1211" t="inlineStr">
        <is>
          <t>한화 GLOBAL CORPORATE PE STRATEGY 일반 사모증권투자신탁1호</t>
        </is>
      </c>
      <c r="C1211" t="inlineStr">
        <is>
          <t>수익증권_0134</t>
        </is>
      </c>
      <c r="D1211" t="inlineStr">
        <is>
          <t>주식</t>
        </is>
      </c>
      <c r="F1211" t="inlineStr">
        <is>
          <t>Speakeasy Labs, Inc.</t>
        </is>
      </c>
      <c r="G1211" t="inlineStr">
        <is>
          <t>주식</t>
        </is>
      </c>
      <c r="H1211" t="inlineStr">
        <is>
          <t>Speakeasy Labs, Inc.</t>
        </is>
      </c>
      <c r="I1211" t="inlineStr">
        <is>
          <t>USD</t>
        </is>
      </c>
      <c r="J1211" t="n">
        <v>237922811.0394118</v>
      </c>
    </row>
    <row r="1212">
      <c r="A1212" t="n">
        <v>200000975</v>
      </c>
      <c r="B1212" t="inlineStr">
        <is>
          <t>한화 GLOBAL CORPORATE PE STRATEGY 일반 사모증권투자신탁1호</t>
        </is>
      </c>
      <c r="C1212" t="inlineStr">
        <is>
          <t>수익증권_0134</t>
        </is>
      </c>
      <c r="D1212" t="inlineStr">
        <is>
          <t>주식</t>
        </is>
      </c>
      <c r="F1212" t="inlineStr">
        <is>
          <t>Spectrum</t>
        </is>
      </c>
      <c r="G1212" t="inlineStr">
        <is>
          <t>주식</t>
        </is>
      </c>
      <c r="H1212" t="inlineStr">
        <is>
          <t>Spectrum</t>
        </is>
      </c>
      <c r="I1212" t="inlineStr">
        <is>
          <t>USD</t>
        </is>
      </c>
      <c r="J1212" t="n">
        <v>1198303961.564419</v>
      </c>
    </row>
    <row r="1213">
      <c r="A1213" t="n">
        <v>200000975</v>
      </c>
      <c r="B1213" t="inlineStr">
        <is>
          <t>한화 GLOBAL CORPORATE PE STRATEGY 일반 사모증권투자신탁1호</t>
        </is>
      </c>
      <c r="C1213" t="inlineStr">
        <is>
          <t>수익증권_0134</t>
        </is>
      </c>
      <c r="D1213" t="inlineStr">
        <is>
          <t>주식</t>
        </is>
      </c>
      <c r="F1213" t="inlineStr">
        <is>
          <t>Speedinvest</t>
        </is>
      </c>
      <c r="G1213" t="inlineStr">
        <is>
          <t>주식</t>
        </is>
      </c>
      <c r="H1213" t="inlineStr">
        <is>
          <t>Speedinvest</t>
        </is>
      </c>
      <c r="I1213" t="inlineStr">
        <is>
          <t>USD</t>
        </is>
      </c>
      <c r="J1213" t="n">
        <v>176454751.2502494</v>
      </c>
    </row>
    <row r="1214">
      <c r="A1214" t="n">
        <v>200000975</v>
      </c>
      <c r="B1214" t="inlineStr">
        <is>
          <t>한화 GLOBAL CORPORATE PE STRATEGY 일반 사모증권투자신탁1호</t>
        </is>
      </c>
      <c r="C1214" t="inlineStr">
        <is>
          <t>수익증권_0134</t>
        </is>
      </c>
      <c r="D1214" t="inlineStr">
        <is>
          <t>주식</t>
        </is>
      </c>
      <c r="F1214" t="inlineStr">
        <is>
          <t>Speedscale Inc.</t>
        </is>
      </c>
      <c r="G1214" t="inlineStr">
        <is>
          <t>주식</t>
        </is>
      </c>
      <c r="H1214" t="inlineStr">
        <is>
          <t>Speedscale Inc.</t>
        </is>
      </c>
      <c r="I1214" t="inlineStr">
        <is>
          <t>USD</t>
        </is>
      </c>
      <c r="J1214" t="n">
        <v>70109802.6823215</v>
      </c>
    </row>
    <row r="1215">
      <c r="A1215" t="n">
        <v>200000975</v>
      </c>
      <c r="B1215" t="inlineStr">
        <is>
          <t>한화 GLOBAL CORPORATE PE STRATEGY 일반 사모증권투자신탁1호</t>
        </is>
      </c>
      <c r="C1215" t="inlineStr">
        <is>
          <t>수익증권_0134</t>
        </is>
      </c>
      <c r="D1215" t="inlineStr">
        <is>
          <t>주식</t>
        </is>
      </c>
      <c r="F1215" t="inlineStr">
        <is>
          <t>Spiras Health</t>
        </is>
      </c>
      <c r="G1215" t="inlineStr">
        <is>
          <t>주식</t>
        </is>
      </c>
      <c r="H1215" t="inlineStr">
        <is>
          <t>Spiras Health</t>
        </is>
      </c>
      <c r="I1215" t="inlineStr">
        <is>
          <t>USD</t>
        </is>
      </c>
      <c r="J1215" t="n">
        <v>62072476.46782184</v>
      </c>
    </row>
    <row r="1216">
      <c r="A1216" t="n">
        <v>200000975</v>
      </c>
      <c r="B1216" t="inlineStr">
        <is>
          <t>한화 GLOBAL CORPORATE PE STRATEGY 일반 사모증권투자신탁1호</t>
        </is>
      </c>
      <c r="C1216" t="inlineStr">
        <is>
          <t>수익증권_0134</t>
        </is>
      </c>
      <c r="D1216" t="inlineStr">
        <is>
          <t>주식</t>
        </is>
      </c>
      <c r="F1216" t="inlineStr">
        <is>
          <t>Spyglass Pharma</t>
        </is>
      </c>
      <c r="G1216" t="inlineStr">
        <is>
          <t>주식</t>
        </is>
      </c>
      <c r="H1216" t="inlineStr">
        <is>
          <t>Spyglass Pharma</t>
        </is>
      </c>
      <c r="I1216" t="inlineStr">
        <is>
          <t>USD</t>
        </is>
      </c>
      <c r="J1216" t="n">
        <v>380487677.7032746</v>
      </c>
    </row>
    <row r="1217">
      <c r="A1217" t="n">
        <v>200000975</v>
      </c>
      <c r="B1217" t="inlineStr">
        <is>
          <t>한화 GLOBAL CORPORATE PE STRATEGY 일반 사모증권투자신탁1호</t>
        </is>
      </c>
      <c r="C1217" t="inlineStr">
        <is>
          <t>수익증권_0134</t>
        </is>
      </c>
      <c r="D1217" t="inlineStr">
        <is>
          <t>주식</t>
        </is>
      </c>
      <c r="F1217" t="inlineStr">
        <is>
          <t>Stablix</t>
        </is>
      </c>
      <c r="G1217" t="inlineStr">
        <is>
          <t>주식</t>
        </is>
      </c>
      <c r="H1217" t="inlineStr">
        <is>
          <t>Stablix</t>
        </is>
      </c>
      <c r="I1217" t="inlineStr">
        <is>
          <t>USD</t>
        </is>
      </c>
      <c r="J1217" t="n">
        <v>139318717.3493629</v>
      </c>
    </row>
    <row r="1218">
      <c r="A1218" t="n">
        <v>200000975</v>
      </c>
      <c r="B1218" t="inlineStr">
        <is>
          <t>한화 GLOBAL CORPORATE PE STRATEGY 일반 사모증권투자신탁1호</t>
        </is>
      </c>
      <c r="C1218" t="inlineStr">
        <is>
          <t>수익증권_0134</t>
        </is>
      </c>
      <c r="D1218" t="inlineStr">
        <is>
          <t>주식</t>
        </is>
      </c>
      <c r="F1218" t="inlineStr">
        <is>
          <t>StandardAero, Inc.</t>
        </is>
      </c>
      <c r="G1218" t="inlineStr">
        <is>
          <t>주식</t>
        </is>
      </c>
      <c r="H1218" t="inlineStr">
        <is>
          <t>StandardAero, Inc.</t>
        </is>
      </c>
      <c r="I1218" t="inlineStr">
        <is>
          <t>USD</t>
        </is>
      </c>
      <c r="J1218" t="n">
        <v>6475094485.673321</v>
      </c>
    </row>
    <row r="1219">
      <c r="A1219" t="n">
        <v>200000975</v>
      </c>
      <c r="B1219" t="inlineStr">
        <is>
          <t>한화 GLOBAL CORPORATE PE STRATEGY 일반 사모증권투자신탁1호</t>
        </is>
      </c>
      <c r="C1219" t="inlineStr">
        <is>
          <t>수익증권_0134</t>
        </is>
      </c>
      <c r="D1219" t="inlineStr">
        <is>
          <t>주식</t>
        </is>
      </c>
      <c r="F1219" t="inlineStr">
        <is>
          <t>State Space Labs, Inc.</t>
        </is>
      </c>
      <c r="G1219" t="inlineStr">
        <is>
          <t>주식</t>
        </is>
      </c>
      <c r="H1219" t="inlineStr">
        <is>
          <t>State Space Labs, Inc.</t>
        </is>
      </c>
      <c r="I1219" t="inlineStr">
        <is>
          <t>USD</t>
        </is>
      </c>
      <c r="J1219" t="n">
        <v>80700186.20055759</v>
      </c>
    </row>
    <row r="1220">
      <c r="A1220" t="n">
        <v>200000975</v>
      </c>
      <c r="B1220" t="inlineStr">
        <is>
          <t>한화 GLOBAL CORPORATE PE STRATEGY 일반 사모증권투자신탁1호</t>
        </is>
      </c>
      <c r="C1220" t="inlineStr">
        <is>
          <t>수익증권_0134</t>
        </is>
      </c>
      <c r="D1220" t="inlineStr">
        <is>
          <t>주식</t>
        </is>
      </c>
      <c r="F1220" t="inlineStr">
        <is>
          <t>StellaGroup</t>
        </is>
      </c>
      <c r="G1220" t="inlineStr">
        <is>
          <t>주식</t>
        </is>
      </c>
      <c r="H1220" t="inlineStr">
        <is>
          <t>StellaGroup</t>
        </is>
      </c>
      <c r="I1220" t="inlineStr">
        <is>
          <t>USD</t>
        </is>
      </c>
      <c r="J1220" t="n">
        <v>2945576127.46632</v>
      </c>
    </row>
    <row r="1221">
      <c r="A1221" t="n">
        <v>200000975</v>
      </c>
      <c r="B1221" t="inlineStr">
        <is>
          <t>한화 GLOBAL CORPORATE PE STRATEGY 일반 사모증권투자신탁1호</t>
        </is>
      </c>
      <c r="C1221" t="inlineStr">
        <is>
          <t>수익증권_0134</t>
        </is>
      </c>
      <c r="D1221" t="inlineStr">
        <is>
          <t>주식</t>
        </is>
      </c>
      <c r="F1221" t="inlineStr">
        <is>
          <t>Swoord Health Technologies Inc.</t>
        </is>
      </c>
      <c r="G1221" t="inlineStr">
        <is>
          <t>주식</t>
        </is>
      </c>
      <c r="H1221" t="inlineStr">
        <is>
          <t>Swoord Health Technologies Inc.</t>
        </is>
      </c>
      <c r="I1221" t="inlineStr">
        <is>
          <t>USD</t>
        </is>
      </c>
      <c r="J1221" t="n">
        <v>3227785907.673278</v>
      </c>
    </row>
    <row r="1222">
      <c r="A1222" t="n">
        <v>200000975</v>
      </c>
      <c r="B1222" t="inlineStr">
        <is>
          <t>한화 GLOBAL CORPORATE PE STRATEGY 일반 사모증권투자신탁1호</t>
        </is>
      </c>
      <c r="C1222" t="inlineStr">
        <is>
          <t>수익증권_0134</t>
        </is>
      </c>
      <c r="D1222" t="inlineStr">
        <is>
          <t>주식</t>
        </is>
      </c>
      <c r="F1222" t="inlineStr">
        <is>
          <t>Syllable Corporation</t>
        </is>
      </c>
      <c r="G1222" t="inlineStr">
        <is>
          <t>주식</t>
        </is>
      </c>
      <c r="H1222" t="inlineStr">
        <is>
          <t>Syllable Corporation</t>
        </is>
      </c>
      <c r="I1222" t="inlineStr">
        <is>
          <t>USD</t>
        </is>
      </c>
      <c r="J1222" t="n">
        <v>221863358.4039245</v>
      </c>
    </row>
    <row r="1223">
      <c r="A1223" t="n">
        <v>200000975</v>
      </c>
      <c r="B1223" t="inlineStr">
        <is>
          <t>한화 GLOBAL CORPORATE PE STRATEGY 일반 사모증권투자신탁1호</t>
        </is>
      </c>
      <c r="C1223" t="inlineStr">
        <is>
          <t>수익증권_0134</t>
        </is>
      </c>
      <c r="D1223" t="inlineStr">
        <is>
          <t>주식</t>
        </is>
      </c>
      <c r="F1223" t="inlineStr">
        <is>
          <t>SyncoG, Inc.</t>
        </is>
      </c>
      <c r="G1223" t="inlineStr">
        <is>
          <t>주식</t>
        </is>
      </c>
      <c r="H1223" t="inlineStr">
        <is>
          <t>SyncoG, Inc.</t>
        </is>
      </c>
      <c r="I1223" t="inlineStr">
        <is>
          <t>USD</t>
        </is>
      </c>
      <c r="J1223" t="n">
        <v>108726421.5227657</v>
      </c>
    </row>
    <row r="1224">
      <c r="A1224" t="n">
        <v>200000975</v>
      </c>
      <c r="B1224" t="inlineStr">
        <is>
          <t>한화 GLOBAL CORPORATE PE STRATEGY 일반 사모증권투자신탁1호</t>
        </is>
      </c>
      <c r="C1224" t="inlineStr">
        <is>
          <t>수익증권_0134</t>
        </is>
      </c>
      <c r="D1224" t="inlineStr">
        <is>
          <t>주식</t>
        </is>
      </c>
      <c r="F1224" t="inlineStr">
        <is>
          <t>TPx</t>
        </is>
      </c>
      <c r="G1224" t="inlineStr">
        <is>
          <t>주식</t>
        </is>
      </c>
      <c r="H1224" t="inlineStr">
        <is>
          <t>TPx</t>
        </is>
      </c>
      <c r="I1224" t="inlineStr">
        <is>
          <t>USD</t>
        </is>
      </c>
      <c r="J1224" t="n">
        <v>3141783093.761521</v>
      </c>
    </row>
    <row r="1225">
      <c r="A1225" t="n">
        <v>200000975</v>
      </c>
      <c r="B1225" t="inlineStr">
        <is>
          <t>한화 GLOBAL CORPORATE PE STRATEGY 일반 사모증권투자신탁1호</t>
        </is>
      </c>
      <c r="C1225" t="inlineStr">
        <is>
          <t>수익증권_0134</t>
        </is>
      </c>
      <c r="D1225" t="inlineStr">
        <is>
          <t>주식</t>
        </is>
      </c>
      <c r="F1225" t="inlineStr">
        <is>
          <t>Tabnine Ltd.</t>
        </is>
      </c>
      <c r="G1225" t="inlineStr">
        <is>
          <t>주식</t>
        </is>
      </c>
      <c r="H1225" t="inlineStr">
        <is>
          <t>Tabnine Ltd.</t>
        </is>
      </c>
      <c r="I1225" t="inlineStr">
        <is>
          <t>USD</t>
        </is>
      </c>
      <c r="J1225" t="n">
        <v>99534477.90178424</v>
      </c>
    </row>
    <row r="1226">
      <c r="A1226" t="n">
        <v>200000975</v>
      </c>
      <c r="B1226" t="inlineStr">
        <is>
          <t>한화 GLOBAL CORPORATE PE STRATEGY 일반 사모증권투자신탁1호</t>
        </is>
      </c>
      <c r="C1226" t="inlineStr">
        <is>
          <t>수익증권_0134</t>
        </is>
      </c>
      <c r="D1226" t="inlineStr">
        <is>
          <t>주식</t>
        </is>
      </c>
      <c r="F1226" t="inlineStr">
        <is>
          <t>Tarana Wireless Inc.</t>
        </is>
      </c>
      <c r="G1226" t="inlineStr">
        <is>
          <t>주식</t>
        </is>
      </c>
      <c r="H1226" t="inlineStr">
        <is>
          <t>Tarana Wireless Inc.</t>
        </is>
      </c>
      <c r="I1226" t="inlineStr">
        <is>
          <t>USD</t>
        </is>
      </c>
      <c r="J1226" t="n">
        <v>2700625626.234434</v>
      </c>
    </row>
    <row r="1227">
      <c r="A1227" t="n">
        <v>200000975</v>
      </c>
      <c r="B1227" t="inlineStr">
        <is>
          <t>한화 GLOBAL CORPORATE PE STRATEGY 일반 사모증권투자신탁1호</t>
        </is>
      </c>
      <c r="C1227" t="inlineStr">
        <is>
          <t>수익증권_0134</t>
        </is>
      </c>
      <c r="D1227" t="inlineStr">
        <is>
          <t>주식</t>
        </is>
      </c>
      <c r="F1227" t="inlineStr">
        <is>
          <t>TaskUs, Inc.</t>
        </is>
      </c>
      <c r="G1227" t="inlineStr">
        <is>
          <t>주식</t>
        </is>
      </c>
      <c r="H1227" t="inlineStr">
        <is>
          <t>TaskUs, Inc.</t>
        </is>
      </c>
      <c r="I1227" t="inlineStr">
        <is>
          <t>USD</t>
        </is>
      </c>
      <c r="J1227" t="n">
        <v>5067966126.14303</v>
      </c>
    </row>
    <row r="1228">
      <c r="A1228" t="n">
        <v>200000975</v>
      </c>
      <c r="B1228" t="inlineStr">
        <is>
          <t>한화 GLOBAL CORPORATE PE STRATEGY 일반 사모증권투자신탁1호</t>
        </is>
      </c>
      <c r="C1228" t="inlineStr">
        <is>
          <t>수익증권_0134</t>
        </is>
      </c>
      <c r="D1228" t="inlineStr">
        <is>
          <t>주식</t>
        </is>
      </c>
      <c r="F1228" t="inlineStr">
        <is>
          <t>TeamOhana, Inc.</t>
        </is>
      </c>
      <c r="G1228" t="inlineStr">
        <is>
          <t>주식</t>
        </is>
      </c>
      <c r="H1228" t="inlineStr">
        <is>
          <t>TeamOhana, Inc.</t>
        </is>
      </c>
      <c r="I1228" t="inlineStr">
        <is>
          <t>USD</t>
        </is>
      </c>
      <c r="J1228" t="n">
        <v>172002056.7728129</v>
      </c>
    </row>
    <row r="1229">
      <c r="A1229" t="n">
        <v>200000975</v>
      </c>
      <c r="B1229" t="inlineStr">
        <is>
          <t>한화 GLOBAL CORPORATE PE STRATEGY 일반 사모증권투자신탁1호</t>
        </is>
      </c>
      <c r="C1229" t="inlineStr">
        <is>
          <t>수익증권_0134</t>
        </is>
      </c>
      <c r="D1229" t="inlineStr">
        <is>
          <t>주식</t>
        </is>
      </c>
      <c r="F1229" t="inlineStr">
        <is>
          <t>Tectus Corporation</t>
        </is>
      </c>
      <c r="G1229" t="inlineStr">
        <is>
          <t>주식</t>
        </is>
      </c>
      <c r="H1229" t="inlineStr">
        <is>
          <t>Tectus Corporation</t>
        </is>
      </c>
      <c r="I1229" t="inlineStr">
        <is>
          <t>USD</t>
        </is>
      </c>
      <c r="J1229" t="n">
        <v>61124945.06781024</v>
      </c>
    </row>
    <row r="1230">
      <c r="A1230" t="n">
        <v>200000975</v>
      </c>
      <c r="B1230" t="inlineStr">
        <is>
          <t>한화 GLOBAL CORPORATE PE STRATEGY 일반 사모증권투자신탁1호</t>
        </is>
      </c>
      <c r="C1230" t="inlineStr">
        <is>
          <t>수익증권_0134</t>
        </is>
      </c>
      <c r="D1230" t="inlineStr">
        <is>
          <t>주식</t>
        </is>
      </c>
      <c r="F1230" t="inlineStr">
        <is>
          <t>Tempo Interactive Inc.</t>
        </is>
      </c>
      <c r="G1230" t="inlineStr">
        <is>
          <t>주식</t>
        </is>
      </c>
      <c r="H1230" t="inlineStr">
        <is>
          <t>Tempo Interactive Inc.</t>
        </is>
      </c>
      <c r="I1230" t="inlineStr">
        <is>
          <t>USD</t>
        </is>
      </c>
      <c r="J1230" t="n">
        <v>86726455.28729108</v>
      </c>
    </row>
    <row r="1231">
      <c r="A1231" t="n">
        <v>200000975</v>
      </c>
      <c r="B1231" t="inlineStr">
        <is>
          <t>한화 GLOBAL CORPORATE PE STRATEGY 일반 사모증권투자신탁1호</t>
        </is>
      </c>
      <c r="C1231" t="inlineStr">
        <is>
          <t>수익증권_0134</t>
        </is>
      </c>
      <c r="D1231" t="inlineStr">
        <is>
          <t>주식</t>
        </is>
      </c>
      <c r="F1231" t="inlineStr">
        <is>
          <t>Ten Key Labs Incorporated</t>
        </is>
      </c>
      <c r="G1231" t="inlineStr">
        <is>
          <t>주식</t>
        </is>
      </c>
      <c r="H1231" t="inlineStr">
        <is>
          <t>Ten Key Labs Incorporated</t>
        </is>
      </c>
      <c r="I1231" t="inlineStr">
        <is>
          <t>USD</t>
        </is>
      </c>
      <c r="J1231" t="n">
        <v>48913838.57549805</v>
      </c>
    </row>
    <row r="1232">
      <c r="A1232" t="n">
        <v>200000975</v>
      </c>
      <c r="B1232" t="inlineStr">
        <is>
          <t>한화 GLOBAL CORPORATE PE STRATEGY 일반 사모증권투자신탁1호</t>
        </is>
      </c>
      <c r="C1232" t="inlineStr">
        <is>
          <t>수익증권_0134</t>
        </is>
      </c>
      <c r="D1232" t="inlineStr">
        <is>
          <t>주식</t>
        </is>
      </c>
      <c r="F1232" t="inlineStr">
        <is>
          <t>TenWeb, Inc.</t>
        </is>
      </c>
      <c r="G1232" t="inlineStr">
        <is>
          <t>주식</t>
        </is>
      </c>
      <c r="H1232" t="inlineStr">
        <is>
          <t>TenWeb, Inc.</t>
        </is>
      </c>
      <c r="I1232" t="inlineStr">
        <is>
          <t>USD</t>
        </is>
      </c>
      <c r="J1232" t="n">
        <v>161774205.735902</v>
      </c>
    </row>
    <row r="1233">
      <c r="A1233" t="n">
        <v>200000975</v>
      </c>
      <c r="B1233" t="inlineStr">
        <is>
          <t>한화 GLOBAL CORPORATE PE STRATEGY 일반 사모증권투자신탁1호</t>
        </is>
      </c>
      <c r="C1233" t="inlineStr">
        <is>
          <t>수익증권_0134</t>
        </is>
      </c>
      <c r="D1233" t="inlineStr">
        <is>
          <t>주식</t>
        </is>
      </c>
      <c r="F1233" t="inlineStr">
        <is>
          <t>Tenacity</t>
        </is>
      </c>
      <c r="G1233" t="inlineStr">
        <is>
          <t>주식</t>
        </is>
      </c>
      <c r="H1233" t="inlineStr">
        <is>
          <t>Tenacity</t>
        </is>
      </c>
      <c r="I1233" t="inlineStr">
        <is>
          <t>USD</t>
        </is>
      </c>
      <c r="J1233" t="n">
        <v>38128199.33800299</v>
      </c>
    </row>
    <row r="1234">
      <c r="A1234" t="n">
        <v>200000975</v>
      </c>
      <c r="B1234" t="inlineStr">
        <is>
          <t>한화 GLOBAL CORPORATE PE STRATEGY 일반 사모증권투자신탁1호</t>
        </is>
      </c>
      <c r="C1234" t="inlineStr">
        <is>
          <t>수익증권_0134</t>
        </is>
      </c>
      <c r="D1234" t="inlineStr">
        <is>
          <t>주식</t>
        </is>
      </c>
      <c r="F1234" t="inlineStr">
        <is>
          <t>The Compleat Food Group</t>
        </is>
      </c>
      <c r="G1234" t="inlineStr">
        <is>
          <t>주식</t>
        </is>
      </c>
      <c r="H1234" t="inlineStr">
        <is>
          <t>The Compleat Food Group</t>
        </is>
      </c>
      <c r="I1234" t="inlineStr">
        <is>
          <t>USD</t>
        </is>
      </c>
      <c r="J1234" t="n">
        <v>2638977351.727884</v>
      </c>
    </row>
    <row r="1235">
      <c r="A1235" t="n">
        <v>200000975</v>
      </c>
      <c r="B1235" t="inlineStr">
        <is>
          <t>한화 GLOBAL CORPORATE PE STRATEGY 일반 사모증권투자신탁1호</t>
        </is>
      </c>
      <c r="C1235" t="inlineStr">
        <is>
          <t>수익증권_0134</t>
        </is>
      </c>
      <c r="D1235" t="inlineStr">
        <is>
          <t>주식</t>
        </is>
      </c>
      <c r="F1235" t="inlineStr">
        <is>
          <t>The Landing Home, Inc.</t>
        </is>
      </c>
      <c r="G1235" t="inlineStr">
        <is>
          <t>주식</t>
        </is>
      </c>
      <c r="H1235" t="inlineStr">
        <is>
          <t>The Landing Home, Inc.</t>
        </is>
      </c>
      <c r="I1235" t="inlineStr">
        <is>
          <t>USD</t>
        </is>
      </c>
      <c r="J1235" t="n">
        <v>18755700.24565845</v>
      </c>
    </row>
    <row r="1236">
      <c r="A1236" t="n">
        <v>200000975</v>
      </c>
      <c r="B1236" t="inlineStr">
        <is>
          <t>한화 GLOBAL CORPORATE PE STRATEGY 일반 사모증권투자신탁1호</t>
        </is>
      </c>
      <c r="C1236" t="inlineStr">
        <is>
          <t>수익증권_0134</t>
        </is>
      </c>
      <c r="D1236" t="inlineStr">
        <is>
          <t>주식</t>
        </is>
      </c>
      <c r="F1236" t="inlineStr">
        <is>
          <t>Theramex</t>
        </is>
      </c>
      <c r="G1236" t="inlineStr">
        <is>
          <t>주식</t>
        </is>
      </c>
      <c r="H1236" t="inlineStr">
        <is>
          <t>Theramex</t>
        </is>
      </c>
      <c r="I1236" t="inlineStr">
        <is>
          <t>USD</t>
        </is>
      </c>
      <c r="J1236" t="n">
        <v>3158816106.44011</v>
      </c>
    </row>
    <row r="1237">
      <c r="A1237" t="n">
        <v>200000975</v>
      </c>
      <c r="B1237" t="inlineStr">
        <is>
          <t>한화 GLOBAL CORPORATE PE STRATEGY 일반 사모증권투자신탁1호</t>
        </is>
      </c>
      <c r="C1237" t="inlineStr">
        <is>
          <t>수익증권_0134</t>
        </is>
      </c>
      <c r="D1237" t="inlineStr">
        <is>
          <t>주식</t>
        </is>
      </c>
      <c r="F1237" t="inlineStr">
        <is>
          <t>Thought Machine</t>
        </is>
      </c>
      <c r="G1237" t="inlineStr">
        <is>
          <t>주식</t>
        </is>
      </c>
      <c r="H1237" t="inlineStr">
        <is>
          <t>Thought Machine</t>
        </is>
      </c>
      <c r="I1237" t="inlineStr">
        <is>
          <t>USD</t>
        </is>
      </c>
      <c r="J1237" t="n">
        <v>812349448.6545728</v>
      </c>
    </row>
    <row r="1238">
      <c r="A1238" t="n">
        <v>200000975</v>
      </c>
      <c r="B1238" t="inlineStr">
        <is>
          <t>한화 GLOBAL CORPORATE PE STRATEGY 일반 사모증권투자신탁1호</t>
        </is>
      </c>
      <c r="C1238" t="inlineStr">
        <is>
          <t>수익증권_0134</t>
        </is>
      </c>
      <c r="D1238" t="inlineStr">
        <is>
          <t>주식</t>
        </is>
      </c>
      <c r="F1238" t="inlineStr">
        <is>
          <t>Thrilling, Inc.</t>
        </is>
      </c>
      <c r="G1238" t="inlineStr">
        <is>
          <t>주식</t>
        </is>
      </c>
      <c r="H1238" t="inlineStr">
        <is>
          <t>Thrilling, Inc.</t>
        </is>
      </c>
      <c r="I1238" t="inlineStr">
        <is>
          <t>USD</t>
        </is>
      </c>
      <c r="J1238" t="n">
        <v>11638175.27563404</v>
      </c>
    </row>
    <row r="1239">
      <c r="A1239" t="n">
        <v>200000975</v>
      </c>
      <c r="B1239" t="inlineStr">
        <is>
          <t>한화 GLOBAL CORPORATE PE STRATEGY 일반 사모증권투자신탁1호</t>
        </is>
      </c>
      <c r="C1239" t="inlineStr">
        <is>
          <t>수익증권_0134</t>
        </is>
      </c>
      <c r="D1239" t="inlineStr">
        <is>
          <t>주식</t>
        </is>
      </c>
      <c r="F1239" t="inlineStr">
        <is>
          <t>Tint Technologies</t>
        </is>
      </c>
      <c r="G1239" t="inlineStr">
        <is>
          <t>주식</t>
        </is>
      </c>
      <c r="H1239" t="inlineStr">
        <is>
          <t>Tint Technologies</t>
        </is>
      </c>
      <c r="I1239" t="inlineStr">
        <is>
          <t>USD</t>
        </is>
      </c>
      <c r="J1239" t="n">
        <v>93830627.18585338</v>
      </c>
    </row>
    <row r="1240">
      <c r="A1240" t="n">
        <v>200000975</v>
      </c>
      <c r="B1240" t="inlineStr">
        <is>
          <t>한화 GLOBAL CORPORATE PE STRATEGY 일반 사모증권투자신탁1호</t>
        </is>
      </c>
      <c r="C1240" t="inlineStr">
        <is>
          <t>수익증권_0134</t>
        </is>
      </c>
      <c r="D1240" t="inlineStr">
        <is>
          <t>주식</t>
        </is>
      </c>
      <c r="F1240" t="inlineStr">
        <is>
          <t>Tiny Co Holdings, Inc.</t>
        </is>
      </c>
      <c r="G1240" t="inlineStr">
        <is>
          <t>주식</t>
        </is>
      </c>
      <c r="H1240" t="inlineStr">
        <is>
          <t>Tiny Co Holdings, Inc.</t>
        </is>
      </c>
      <c r="I1240" t="inlineStr">
        <is>
          <t>USD</t>
        </is>
      </c>
      <c r="J1240" t="n">
        <v>85445169.97051747</v>
      </c>
    </row>
    <row r="1241">
      <c r="A1241" t="n">
        <v>200000975</v>
      </c>
      <c r="B1241" t="inlineStr">
        <is>
          <t>한화 GLOBAL CORPORATE PE STRATEGY 일반 사모증권투자신탁1호</t>
        </is>
      </c>
      <c r="C1241" t="inlineStr">
        <is>
          <t>수익증권_0134</t>
        </is>
      </c>
      <c r="D1241" t="inlineStr">
        <is>
          <t>주식</t>
        </is>
      </c>
      <c r="F1241" t="inlineStr">
        <is>
          <t>To-Incease</t>
        </is>
      </c>
      <c r="G1241" t="inlineStr">
        <is>
          <t>주식</t>
        </is>
      </c>
      <c r="H1241" t="inlineStr">
        <is>
          <t>To-Incease</t>
        </is>
      </c>
      <c r="I1241" t="inlineStr">
        <is>
          <t>USD</t>
        </is>
      </c>
      <c r="J1241" t="n">
        <v>43641707.11885534</v>
      </c>
    </row>
    <row r="1242">
      <c r="A1242" t="n">
        <v>200000975</v>
      </c>
      <c r="B1242" t="inlineStr">
        <is>
          <t>한화 GLOBAL CORPORATE PE STRATEGY 일반 사모증권투자신탁1호</t>
        </is>
      </c>
      <c r="C1242" t="inlineStr">
        <is>
          <t>수익증권_0134</t>
        </is>
      </c>
      <c r="D1242" t="inlineStr">
        <is>
          <t>주식</t>
        </is>
      </c>
      <c r="F1242" t="inlineStr">
        <is>
          <t>Together Dental</t>
        </is>
      </c>
      <c r="G1242" t="inlineStr">
        <is>
          <t>주식</t>
        </is>
      </c>
      <c r="H1242" t="inlineStr">
        <is>
          <t>Together Dental</t>
        </is>
      </c>
      <c r="I1242" t="inlineStr">
        <is>
          <t>USD</t>
        </is>
      </c>
      <c r="J1242" t="n">
        <v>82530357.02674624</v>
      </c>
    </row>
    <row r="1243">
      <c r="A1243" t="n">
        <v>200000975</v>
      </c>
      <c r="B1243" t="inlineStr">
        <is>
          <t>한화 GLOBAL CORPORATE PE STRATEGY 일반 사모증권투자신탁1호</t>
        </is>
      </c>
      <c r="C1243" t="inlineStr">
        <is>
          <t>수익증권_0134</t>
        </is>
      </c>
      <c r="D1243" t="inlineStr">
        <is>
          <t>주식</t>
        </is>
      </c>
      <c r="F1243" t="inlineStr">
        <is>
          <t>Transcend Holdco, Inc</t>
        </is>
      </c>
      <c r="G1243" t="inlineStr">
        <is>
          <t>주식</t>
        </is>
      </c>
      <c r="H1243" t="inlineStr">
        <is>
          <t>Transcend Holdco, Inc</t>
        </is>
      </c>
      <c r="I1243" t="inlineStr">
        <is>
          <t>USD</t>
        </is>
      </c>
      <c r="J1243" t="n">
        <v>707283422.6224506</v>
      </c>
    </row>
    <row r="1244">
      <c r="A1244" t="n">
        <v>200000975</v>
      </c>
      <c r="B1244" t="inlineStr">
        <is>
          <t>한화 GLOBAL CORPORATE PE STRATEGY 일반 사모증권투자신탁1호</t>
        </is>
      </c>
      <c r="C1244" t="inlineStr">
        <is>
          <t>수익증권_0134</t>
        </is>
      </c>
      <c r="D1244" t="inlineStr">
        <is>
          <t>주식</t>
        </is>
      </c>
      <c r="F1244" t="inlineStr">
        <is>
          <t>Travelport</t>
        </is>
      </c>
      <c r="G1244" t="inlineStr">
        <is>
          <t>주식</t>
        </is>
      </c>
      <c r="H1244" t="inlineStr">
        <is>
          <t>Travelport</t>
        </is>
      </c>
      <c r="I1244" t="inlineStr">
        <is>
          <t>USD</t>
        </is>
      </c>
      <c r="J1244" t="n">
        <v>1552410469.858634</v>
      </c>
    </row>
    <row r="1245">
      <c r="A1245" t="n">
        <v>200000975</v>
      </c>
      <c r="B1245" t="inlineStr">
        <is>
          <t>한화 GLOBAL CORPORATE PE STRATEGY 일반 사모증권투자신탁1호</t>
        </is>
      </c>
      <c r="C1245" t="inlineStr">
        <is>
          <t>수익증권_0134</t>
        </is>
      </c>
      <c r="D1245" t="inlineStr">
        <is>
          <t>주식</t>
        </is>
      </c>
      <c r="F1245" t="inlineStr">
        <is>
          <t>Trellis Technologies Inc.</t>
        </is>
      </c>
      <c r="G1245" t="inlineStr">
        <is>
          <t>주식</t>
        </is>
      </c>
      <c r="H1245" t="inlineStr">
        <is>
          <t>Trellis Technologies Inc.</t>
        </is>
      </c>
      <c r="I1245" t="inlineStr">
        <is>
          <t>USD</t>
        </is>
      </c>
      <c r="J1245" t="n">
        <v>132856366.6640537</v>
      </c>
    </row>
    <row r="1246">
      <c r="A1246" t="n">
        <v>200000975</v>
      </c>
      <c r="B1246" t="inlineStr">
        <is>
          <t>한화 GLOBAL CORPORATE PE STRATEGY 일반 사모증권투자신탁1호</t>
        </is>
      </c>
      <c r="C1246" t="inlineStr">
        <is>
          <t>수익증권_0134</t>
        </is>
      </c>
      <c r="D1246" t="inlineStr">
        <is>
          <t>주식</t>
        </is>
      </c>
      <c r="F1246" t="inlineStr">
        <is>
          <t>TriNetX, LLC</t>
        </is>
      </c>
      <c r="G1246" t="inlineStr">
        <is>
          <t>주식</t>
        </is>
      </c>
      <c r="H1246" t="inlineStr">
        <is>
          <t>TriNetX, LLC</t>
        </is>
      </c>
      <c r="I1246" t="inlineStr">
        <is>
          <t>USD</t>
        </is>
      </c>
      <c r="J1246" t="n">
        <v>937733552.7297667</v>
      </c>
    </row>
    <row r="1247">
      <c r="A1247" t="n">
        <v>200000975</v>
      </c>
      <c r="B1247" t="inlineStr">
        <is>
          <t>한화 GLOBAL CORPORATE PE STRATEGY 일반 사모증권투자신탁1호</t>
        </is>
      </c>
      <c r="C1247" t="inlineStr">
        <is>
          <t>수익증권_0134</t>
        </is>
      </c>
      <c r="D1247" t="inlineStr">
        <is>
          <t>주식</t>
        </is>
      </c>
      <c r="F1247" t="inlineStr">
        <is>
          <t>Tribute Technology</t>
        </is>
      </c>
      <c r="G1247" t="inlineStr">
        <is>
          <t>주식</t>
        </is>
      </c>
      <c r="H1247" t="inlineStr">
        <is>
          <t>Tribute Technology</t>
        </is>
      </c>
      <c r="I1247" t="inlineStr">
        <is>
          <t>USD</t>
        </is>
      </c>
      <c r="J1247" t="n">
        <v>538564649.3207141</v>
      </c>
    </row>
    <row r="1248">
      <c r="A1248" t="n">
        <v>200000975</v>
      </c>
      <c r="B1248" t="inlineStr">
        <is>
          <t>한화 GLOBAL CORPORATE PE STRATEGY 일반 사모증권투자신탁1호</t>
        </is>
      </c>
      <c r="C1248" t="inlineStr">
        <is>
          <t>수익증권_0134</t>
        </is>
      </c>
      <c r="D1248" t="inlineStr">
        <is>
          <t>주식</t>
        </is>
      </c>
      <c r="F1248" t="inlineStr">
        <is>
          <t>Tropicana Brands Group</t>
        </is>
      </c>
      <c r="G1248" t="inlineStr">
        <is>
          <t>주식</t>
        </is>
      </c>
      <c r="H1248" t="inlineStr">
        <is>
          <t>Tropicana Brands Group</t>
        </is>
      </c>
      <c r="I1248" t="inlineStr">
        <is>
          <t>USD</t>
        </is>
      </c>
      <c r="J1248" t="n">
        <v>950031846.6220382</v>
      </c>
    </row>
    <row r="1249">
      <c r="A1249" t="n">
        <v>200000975</v>
      </c>
      <c r="B1249" t="inlineStr">
        <is>
          <t>한화 GLOBAL CORPORATE PE STRATEGY 일반 사모증권투자신탁1호</t>
        </is>
      </c>
      <c r="C1249" t="inlineStr">
        <is>
          <t>수익증권_0134</t>
        </is>
      </c>
      <c r="D1249" t="inlineStr">
        <is>
          <t>주식</t>
        </is>
      </c>
      <c r="F1249" t="inlineStr">
        <is>
          <t>True Link Financial, Inc.</t>
        </is>
      </c>
      <c r="G1249" t="inlineStr">
        <is>
          <t>주식</t>
        </is>
      </c>
      <c r="H1249" t="inlineStr">
        <is>
          <t>True Link Financial, Inc.</t>
        </is>
      </c>
      <c r="I1249" t="inlineStr">
        <is>
          <t>USD</t>
        </is>
      </c>
      <c r="J1249" t="n">
        <v>181052677.9529822</v>
      </c>
    </row>
    <row r="1250">
      <c r="A1250" t="n">
        <v>200000975</v>
      </c>
      <c r="B1250" t="inlineStr">
        <is>
          <t>한화 GLOBAL CORPORATE PE STRATEGY 일반 사모증권투자신탁1호</t>
        </is>
      </c>
      <c r="C1250" t="inlineStr">
        <is>
          <t>수익증권_0134</t>
        </is>
      </c>
      <c r="D1250" t="inlineStr">
        <is>
          <t>주식</t>
        </is>
      </c>
      <c r="F1250" t="inlineStr">
        <is>
          <t>Tulip Interfaces, Inc.</t>
        </is>
      </c>
      <c r="G1250" t="inlineStr">
        <is>
          <t>주식</t>
        </is>
      </c>
      <c r="H1250" t="inlineStr">
        <is>
          <t>Tulip Interfaces, Inc.</t>
        </is>
      </c>
      <c r="I1250" t="inlineStr">
        <is>
          <t>USD</t>
        </is>
      </c>
      <c r="J1250" t="n">
        <v>2575811399.498406</v>
      </c>
    </row>
    <row r="1251">
      <c r="A1251" t="n">
        <v>200000975</v>
      </c>
      <c r="B1251" t="inlineStr">
        <is>
          <t>한화 GLOBAL CORPORATE PE STRATEGY 일반 사모증권투자신탁1호</t>
        </is>
      </c>
      <c r="C1251" t="inlineStr">
        <is>
          <t>수익증권_0134</t>
        </is>
      </c>
      <c r="D1251" t="inlineStr">
        <is>
          <t>주식</t>
        </is>
      </c>
      <c r="F1251" t="inlineStr">
        <is>
          <t>Tune Therapeutics</t>
        </is>
      </c>
      <c r="G1251" t="inlineStr">
        <is>
          <t>주식</t>
        </is>
      </c>
      <c r="H1251" t="inlineStr">
        <is>
          <t>Tune Therapeutics</t>
        </is>
      </c>
      <c r="I1251" t="inlineStr">
        <is>
          <t>USD</t>
        </is>
      </c>
      <c r="J1251" t="n">
        <v>319794305.0910629</v>
      </c>
    </row>
    <row r="1252">
      <c r="A1252" t="n">
        <v>200000975</v>
      </c>
      <c r="B1252" t="inlineStr">
        <is>
          <t>한화 GLOBAL CORPORATE PE STRATEGY 일반 사모증권투자신탁1호</t>
        </is>
      </c>
      <c r="C1252" t="inlineStr">
        <is>
          <t>수익증권_0134</t>
        </is>
      </c>
      <c r="D1252" t="inlineStr">
        <is>
          <t>주식</t>
        </is>
      </c>
      <c r="F1252" t="inlineStr">
        <is>
          <t>Two Six Technologies</t>
        </is>
      </c>
      <c r="G1252" t="inlineStr">
        <is>
          <t>주식</t>
        </is>
      </c>
      <c r="H1252" t="inlineStr">
        <is>
          <t>Two Six Technologies</t>
        </is>
      </c>
      <c r="I1252" t="inlineStr">
        <is>
          <t>USD</t>
        </is>
      </c>
      <c r="J1252" t="n">
        <v>1388770640.664089</v>
      </c>
    </row>
    <row r="1253">
      <c r="A1253" t="n">
        <v>200000975</v>
      </c>
      <c r="B1253" t="inlineStr">
        <is>
          <t>한화 GLOBAL CORPORATE PE STRATEGY 일반 사모증권투자신탁1호</t>
        </is>
      </c>
      <c r="C1253" t="inlineStr">
        <is>
          <t>수익증권_0134</t>
        </is>
      </c>
      <c r="D1253" t="inlineStr">
        <is>
          <t>주식</t>
        </is>
      </c>
      <c r="F1253" t="inlineStr">
        <is>
          <t>Ukko Inc.</t>
        </is>
      </c>
      <c r="G1253" t="inlineStr">
        <is>
          <t>주식</t>
        </is>
      </c>
      <c r="H1253" t="inlineStr">
        <is>
          <t>Ukko Inc.</t>
        </is>
      </c>
      <c r="I1253" t="inlineStr">
        <is>
          <t>USD</t>
        </is>
      </c>
      <c r="J1253" t="n">
        <v>169725343.79544</v>
      </c>
    </row>
    <row r="1254">
      <c r="A1254" t="n">
        <v>200000975</v>
      </c>
      <c r="B1254" t="inlineStr">
        <is>
          <t>한화 GLOBAL CORPORATE PE STRATEGY 일반 사모증권투자신탁1호</t>
        </is>
      </c>
      <c r="C1254" t="inlineStr">
        <is>
          <t>수익증권_0134</t>
        </is>
      </c>
      <c r="D1254" t="inlineStr">
        <is>
          <t>주식</t>
        </is>
      </c>
      <c r="F1254" t="inlineStr">
        <is>
          <t>Ultima Genomics, Inc.</t>
        </is>
      </c>
      <c r="G1254" t="inlineStr">
        <is>
          <t>주식</t>
        </is>
      </c>
      <c r="H1254" t="inlineStr">
        <is>
          <t>Ultima Genomics, Inc.</t>
        </is>
      </c>
      <c r="I1254" t="inlineStr">
        <is>
          <t>USD</t>
        </is>
      </c>
      <c r="J1254" t="n">
        <v>1393438829.351804</v>
      </c>
    </row>
    <row r="1255">
      <c r="A1255" t="n">
        <v>200000975</v>
      </c>
      <c r="B1255" t="inlineStr">
        <is>
          <t>한화 GLOBAL CORPORATE PE STRATEGY 일반 사모증권투자신탁1호</t>
        </is>
      </c>
      <c r="C1255" t="inlineStr">
        <is>
          <t>수익증권_0134</t>
        </is>
      </c>
      <c r="D1255" t="inlineStr">
        <is>
          <t>주식</t>
        </is>
      </c>
      <c r="F1255" t="inlineStr">
        <is>
          <t>Unchained Labs</t>
        </is>
      </c>
      <c r="G1255" t="inlineStr">
        <is>
          <t>주식</t>
        </is>
      </c>
      <c r="H1255" t="inlineStr">
        <is>
          <t>Unchained Labs</t>
        </is>
      </c>
      <c r="I1255" t="inlineStr">
        <is>
          <t>USD</t>
        </is>
      </c>
      <c r="J1255" t="n">
        <v>1139587237.507274</v>
      </c>
    </row>
    <row r="1256">
      <c r="A1256" t="n">
        <v>200000975</v>
      </c>
      <c r="B1256" t="inlineStr">
        <is>
          <t>한화 GLOBAL CORPORATE PE STRATEGY 일반 사모증권투자신탁1호</t>
        </is>
      </c>
      <c r="C1256" t="inlineStr">
        <is>
          <t>수익증권_0134</t>
        </is>
      </c>
      <c r="D1256" t="inlineStr">
        <is>
          <t>주식</t>
        </is>
      </c>
      <c r="F1256" t="inlineStr">
        <is>
          <t>Unified Women's Healthcare</t>
        </is>
      </c>
      <c r="G1256" t="inlineStr">
        <is>
          <t>주식</t>
        </is>
      </c>
      <c r="H1256" t="inlineStr">
        <is>
          <t>Unified Women's Healthcare</t>
        </is>
      </c>
      <c r="I1256" t="inlineStr">
        <is>
          <t>USD</t>
        </is>
      </c>
      <c r="J1256" t="n">
        <v>1025713246.443804</v>
      </c>
    </row>
    <row r="1257">
      <c r="A1257" t="n">
        <v>200000975</v>
      </c>
      <c r="B1257" t="inlineStr">
        <is>
          <t>한화 GLOBAL CORPORATE PE STRATEGY 일반 사모증권투자신탁1호</t>
        </is>
      </c>
      <c r="C1257" t="inlineStr">
        <is>
          <t>수익증권_0134</t>
        </is>
      </c>
      <c r="D1257" t="inlineStr">
        <is>
          <t>주식</t>
        </is>
      </c>
      <c r="F1257" t="inlineStr">
        <is>
          <t>Union Systems</t>
        </is>
      </c>
      <c r="G1257" t="inlineStr">
        <is>
          <t>주식</t>
        </is>
      </c>
      <c r="H1257" t="inlineStr">
        <is>
          <t>Union Systems</t>
        </is>
      </c>
      <c r="I1257" t="inlineStr">
        <is>
          <t>USD</t>
        </is>
      </c>
      <c r="J1257" t="n">
        <v>181532523.7556762</v>
      </c>
    </row>
    <row r="1258">
      <c r="A1258" t="n">
        <v>200000975</v>
      </c>
      <c r="B1258" t="inlineStr">
        <is>
          <t>한화 GLOBAL CORPORATE PE STRATEGY 일반 사모증권투자신탁1호</t>
        </is>
      </c>
      <c r="C1258" t="inlineStr">
        <is>
          <t>수익증권_0134</t>
        </is>
      </c>
      <c r="D1258" t="inlineStr">
        <is>
          <t>주식</t>
        </is>
      </c>
      <c r="F1258" t="inlineStr">
        <is>
          <t>Unison</t>
        </is>
      </c>
      <c r="G1258" t="inlineStr">
        <is>
          <t>주식</t>
        </is>
      </c>
      <c r="H1258" t="inlineStr">
        <is>
          <t>Unison</t>
        </is>
      </c>
      <c r="I1258" t="inlineStr">
        <is>
          <t>USD</t>
        </is>
      </c>
      <c r="J1258" t="n">
        <v>554125104.678295</v>
      </c>
    </row>
    <row r="1259">
      <c r="A1259" t="n">
        <v>200000975</v>
      </c>
      <c r="B1259" t="inlineStr">
        <is>
          <t>한화 GLOBAL CORPORATE PE STRATEGY 일반 사모증권투자신탁1호</t>
        </is>
      </c>
      <c r="C1259" t="inlineStr">
        <is>
          <t>수익증권_0134</t>
        </is>
      </c>
      <c r="D1259" t="inlineStr">
        <is>
          <t>주식</t>
        </is>
      </c>
      <c r="F1259" t="inlineStr">
        <is>
          <t>Unity SCM Inc.</t>
        </is>
      </c>
      <c r="G1259" t="inlineStr">
        <is>
          <t>주식</t>
        </is>
      </c>
      <c r="H1259" t="inlineStr">
        <is>
          <t>Unity SCM Inc.</t>
        </is>
      </c>
      <c r="I1259" t="inlineStr">
        <is>
          <t>USD</t>
        </is>
      </c>
      <c r="J1259" t="n">
        <v>45301830.50904513</v>
      </c>
    </row>
    <row r="1260">
      <c r="A1260" t="n">
        <v>200000975</v>
      </c>
      <c r="B1260" t="inlineStr">
        <is>
          <t>한화 GLOBAL CORPORATE PE STRATEGY 일반 사모증권투자신탁1호</t>
        </is>
      </c>
      <c r="C1260" t="inlineStr">
        <is>
          <t>수익증권_0134</t>
        </is>
      </c>
      <c r="D1260" t="inlineStr">
        <is>
          <t>주식</t>
        </is>
      </c>
      <c r="F1260" t="inlineStr">
        <is>
          <t>Universal Investment</t>
        </is>
      </c>
      <c r="G1260" t="inlineStr">
        <is>
          <t>주식</t>
        </is>
      </c>
      <c r="H1260" t="inlineStr">
        <is>
          <t>Universal Investment</t>
        </is>
      </c>
      <c r="I1260" t="inlineStr">
        <is>
          <t>USD</t>
        </is>
      </c>
      <c r="J1260" t="n">
        <v>1476472408.169591</v>
      </c>
    </row>
    <row r="1261">
      <c r="A1261" t="n">
        <v>200000975</v>
      </c>
      <c r="B1261" t="inlineStr">
        <is>
          <t>한화 GLOBAL CORPORATE PE STRATEGY 일반 사모증권투자신탁1호</t>
        </is>
      </c>
      <c r="C1261" t="inlineStr">
        <is>
          <t>수익증권_0134</t>
        </is>
      </c>
      <c r="D1261" t="inlineStr">
        <is>
          <t>주식</t>
        </is>
      </c>
      <c r="F1261" t="inlineStr">
        <is>
          <t>Valente Sherman, Inc.</t>
        </is>
      </c>
      <c r="G1261" t="inlineStr">
        <is>
          <t>주식</t>
        </is>
      </c>
      <c r="H1261" t="inlineStr">
        <is>
          <t>Valente Sherman, Inc.</t>
        </is>
      </c>
      <c r="I1261" t="inlineStr">
        <is>
          <t>USD</t>
        </is>
      </c>
      <c r="J1261" t="n">
        <v>118902041.4551209</v>
      </c>
    </row>
    <row r="1262">
      <c r="A1262" t="n">
        <v>200000975</v>
      </c>
      <c r="B1262" t="inlineStr">
        <is>
          <t>한화 GLOBAL CORPORATE PE STRATEGY 일반 사모증권투자신탁1호</t>
        </is>
      </c>
      <c r="C1262" t="inlineStr">
        <is>
          <t>수익증권_0134</t>
        </is>
      </c>
      <c r="D1262" t="inlineStr">
        <is>
          <t>주식</t>
        </is>
      </c>
      <c r="F1262" t="inlineStr">
        <is>
          <t>Vantage Group Holdings Ltd.</t>
        </is>
      </c>
      <c r="G1262" t="inlineStr">
        <is>
          <t>주식</t>
        </is>
      </c>
      <c r="H1262" t="inlineStr">
        <is>
          <t>Vantage Group Holdings Ltd.</t>
        </is>
      </c>
      <c r="I1262" t="inlineStr">
        <is>
          <t>USD</t>
        </is>
      </c>
      <c r="J1262" t="n">
        <v>1420972138.55686</v>
      </c>
    </row>
    <row r="1263">
      <c r="A1263" t="n">
        <v>200000975</v>
      </c>
      <c r="B1263" t="inlineStr">
        <is>
          <t>한화 GLOBAL CORPORATE PE STRATEGY 일반 사모증권투자신탁1호</t>
        </is>
      </c>
      <c r="C1263" t="inlineStr">
        <is>
          <t>수익증권_0134</t>
        </is>
      </c>
      <c r="D1263" t="inlineStr">
        <is>
          <t>주식</t>
        </is>
      </c>
      <c r="F1263" t="inlineStr">
        <is>
          <t>Veonet</t>
        </is>
      </c>
      <c r="G1263" t="inlineStr">
        <is>
          <t>주식</t>
        </is>
      </c>
      <c r="H1263" t="inlineStr">
        <is>
          <t>Veonet</t>
        </is>
      </c>
      <c r="I1263" t="inlineStr">
        <is>
          <t>USD</t>
        </is>
      </c>
      <c r="J1263" t="n">
        <v>2975811646.873051</v>
      </c>
    </row>
    <row r="1264">
      <c r="A1264" t="n">
        <v>200000975</v>
      </c>
      <c r="B1264" t="inlineStr">
        <is>
          <t>한화 GLOBAL CORPORATE PE STRATEGY 일반 사모증권투자신탁1호</t>
        </is>
      </c>
      <c r="C1264" t="inlineStr">
        <is>
          <t>수익증권_0134</t>
        </is>
      </c>
      <c r="D1264" t="inlineStr">
        <is>
          <t>주식</t>
        </is>
      </c>
      <c r="F1264" t="inlineStr">
        <is>
          <t>Verastar</t>
        </is>
      </c>
      <c r="G1264" t="inlineStr">
        <is>
          <t>주식</t>
        </is>
      </c>
      <c r="H1264" t="inlineStr">
        <is>
          <t>Verastar</t>
        </is>
      </c>
      <c r="I1264" t="inlineStr">
        <is>
          <t>USD</t>
        </is>
      </c>
      <c r="J1264" t="n">
        <v>132221409.686829</v>
      </c>
    </row>
    <row r="1265">
      <c r="A1265" t="n">
        <v>200000975</v>
      </c>
      <c r="B1265" t="inlineStr">
        <is>
          <t>한화 GLOBAL CORPORATE PE STRATEGY 일반 사모증권투자신탁1호</t>
        </is>
      </c>
      <c r="C1265" t="inlineStr">
        <is>
          <t>수익증권_0134</t>
        </is>
      </c>
      <c r="D1265" t="inlineStr">
        <is>
          <t>주식</t>
        </is>
      </c>
      <c r="F1265" t="inlineStr">
        <is>
          <t>VetPartners</t>
        </is>
      </c>
      <c r="G1265" t="inlineStr">
        <is>
          <t>주식</t>
        </is>
      </c>
      <c r="H1265" t="inlineStr">
        <is>
          <t>VetPartners</t>
        </is>
      </c>
      <c r="I1265" t="inlineStr">
        <is>
          <t>USD</t>
        </is>
      </c>
      <c r="J1265" t="n">
        <v>223825785.0254165</v>
      </c>
    </row>
    <row r="1266">
      <c r="A1266" t="n">
        <v>200000975</v>
      </c>
      <c r="B1266" t="inlineStr">
        <is>
          <t>한화 GLOBAL CORPORATE PE STRATEGY 일반 사모증권투자신탁1호</t>
        </is>
      </c>
      <c r="C1266" t="inlineStr">
        <is>
          <t>수익증권_0134</t>
        </is>
      </c>
      <c r="D1266" t="inlineStr">
        <is>
          <t>주식</t>
        </is>
      </c>
      <c r="F1266" t="inlineStr">
        <is>
          <t>Vimaas Robotics</t>
        </is>
      </c>
      <c r="G1266" t="inlineStr">
        <is>
          <t>주식</t>
        </is>
      </c>
      <c r="H1266" t="inlineStr">
        <is>
          <t>Vimaas Robotics</t>
        </is>
      </c>
      <c r="I1266" t="inlineStr">
        <is>
          <t>USD</t>
        </is>
      </c>
      <c r="J1266" t="n">
        <v>82661061.10701951</v>
      </c>
    </row>
    <row r="1267">
      <c r="A1267" t="n">
        <v>200000975</v>
      </c>
      <c r="B1267" t="inlineStr">
        <is>
          <t>한화 GLOBAL CORPORATE PE STRATEGY 일반 사모증권투자신탁1호</t>
        </is>
      </c>
      <c r="C1267" t="inlineStr">
        <is>
          <t>수익증권_0134</t>
        </is>
      </c>
      <c r="D1267" t="inlineStr">
        <is>
          <t>주식</t>
        </is>
      </c>
      <c r="F1267" t="inlineStr">
        <is>
          <t>Vori health</t>
        </is>
      </c>
      <c r="G1267" t="inlineStr">
        <is>
          <t>주식</t>
        </is>
      </c>
      <c r="H1267" t="inlineStr">
        <is>
          <t>Vori health</t>
        </is>
      </c>
      <c r="I1267" t="inlineStr">
        <is>
          <t>USD</t>
        </is>
      </c>
      <c r="J1267" t="n">
        <v>255583028.0405127</v>
      </c>
    </row>
    <row r="1268">
      <c r="A1268" t="n">
        <v>200000975</v>
      </c>
      <c r="B1268" t="inlineStr">
        <is>
          <t>한화 GLOBAL CORPORATE PE STRATEGY 일반 사모증권투자신탁1호</t>
        </is>
      </c>
      <c r="C1268" t="inlineStr">
        <is>
          <t>수익증권_0134</t>
        </is>
      </c>
      <c r="D1268" t="inlineStr">
        <is>
          <t>주식</t>
        </is>
      </c>
      <c r="F1268" t="inlineStr">
        <is>
          <t>WEAV AI Inc.</t>
        </is>
      </c>
      <c r="G1268" t="inlineStr">
        <is>
          <t>주식</t>
        </is>
      </c>
      <c r="H1268" t="inlineStr">
        <is>
          <t>WEAV AI Inc.</t>
        </is>
      </c>
      <c r="I1268" t="inlineStr">
        <is>
          <t>USD</t>
        </is>
      </c>
      <c r="J1268" t="n">
        <v>163046128.5849935</v>
      </c>
    </row>
    <row r="1269">
      <c r="A1269" t="n">
        <v>200000975</v>
      </c>
      <c r="B1269" t="inlineStr">
        <is>
          <t>한화 GLOBAL CORPORATE PE STRATEGY 일반 사모증권투자신탁1호</t>
        </is>
      </c>
      <c r="C1269" t="inlineStr">
        <is>
          <t>수익증권_0134</t>
        </is>
      </c>
      <c r="D1269" t="inlineStr">
        <is>
          <t>주식</t>
        </is>
      </c>
      <c r="F1269" t="inlineStr">
        <is>
          <t>West Hill Global, Inc.</t>
        </is>
      </c>
      <c r="G1269" t="inlineStr">
        <is>
          <t>주식</t>
        </is>
      </c>
      <c r="H1269" t="inlineStr">
        <is>
          <t>West Hill Global, Inc.</t>
        </is>
      </c>
      <c r="I1269" t="inlineStr">
        <is>
          <t>USD</t>
        </is>
      </c>
      <c r="J1269" t="n">
        <v>167277966.747528</v>
      </c>
    </row>
    <row r="1270">
      <c r="A1270" t="n">
        <v>200000975</v>
      </c>
      <c r="B1270" t="inlineStr">
        <is>
          <t>한화 GLOBAL CORPORATE PE STRATEGY 일반 사모증권투자신탁1호</t>
        </is>
      </c>
      <c r="C1270" t="inlineStr">
        <is>
          <t>수익증권_0134</t>
        </is>
      </c>
      <c r="D1270" t="inlineStr">
        <is>
          <t>주식</t>
        </is>
      </c>
      <c r="F1270" t="inlineStr">
        <is>
          <t>West Realm Shires</t>
        </is>
      </c>
      <c r="G1270" t="inlineStr">
        <is>
          <t>주식</t>
        </is>
      </c>
      <c r="H1270" t="inlineStr">
        <is>
          <t>West Realm Shires</t>
        </is>
      </c>
      <c r="I1270" t="inlineStr">
        <is>
          <t>USD</t>
        </is>
      </c>
      <c r="J1270" t="n">
        <v>73123.01425605713</v>
      </c>
    </row>
    <row r="1271">
      <c r="A1271" t="n">
        <v>200000975</v>
      </c>
      <c r="B1271" t="inlineStr">
        <is>
          <t>한화 GLOBAL CORPORATE PE STRATEGY 일반 사모증권투자신탁1호</t>
        </is>
      </c>
      <c r="C1271" t="inlineStr">
        <is>
          <t>수익증권_0134</t>
        </is>
      </c>
      <c r="D1271" t="inlineStr">
        <is>
          <t>주식</t>
        </is>
      </c>
      <c r="F1271" t="inlineStr">
        <is>
          <t>Wisetack, Inc.</t>
        </is>
      </c>
      <c r="G1271" t="inlineStr">
        <is>
          <t>주식</t>
        </is>
      </c>
      <c r="H1271" t="inlineStr">
        <is>
          <t>Wisetack, Inc.</t>
        </is>
      </c>
      <c r="I1271" t="inlineStr">
        <is>
          <t>USD</t>
        </is>
      </c>
      <c r="J1271" t="n">
        <v>13124981.17608868</v>
      </c>
    </row>
    <row r="1272">
      <c r="A1272" t="n">
        <v>200000975</v>
      </c>
      <c r="B1272" t="inlineStr">
        <is>
          <t>한화 GLOBAL CORPORATE PE STRATEGY 일반 사모증권투자신탁1호</t>
        </is>
      </c>
      <c r="C1272" t="inlineStr">
        <is>
          <t>수익증권_0134</t>
        </is>
      </c>
      <c r="D1272" t="inlineStr">
        <is>
          <t>주식</t>
        </is>
      </c>
      <c r="F1272" t="inlineStr">
        <is>
          <t>Wispr AI</t>
        </is>
      </c>
      <c r="G1272" t="inlineStr">
        <is>
          <t>주식</t>
        </is>
      </c>
      <c r="H1272" t="inlineStr">
        <is>
          <t>Wispr AI</t>
        </is>
      </c>
      <c r="I1272" t="inlineStr">
        <is>
          <t>USD</t>
        </is>
      </c>
      <c r="J1272" t="n">
        <v>232070692.844086</v>
      </c>
    </row>
    <row r="1273">
      <c r="A1273" t="n">
        <v>200000975</v>
      </c>
      <c r="B1273" t="inlineStr">
        <is>
          <t>한화 GLOBAL CORPORATE PE STRATEGY 일반 사모증권투자신탁1호</t>
        </is>
      </c>
      <c r="C1273" t="inlineStr">
        <is>
          <t>수익증권_0134</t>
        </is>
      </c>
      <c r="D1273" t="inlineStr">
        <is>
          <t>주식</t>
        </is>
      </c>
      <c r="F1273" t="inlineStr">
        <is>
          <t>Zethos, Inc.</t>
        </is>
      </c>
      <c r="G1273" t="inlineStr">
        <is>
          <t>주식</t>
        </is>
      </c>
      <c r="H1273" t="inlineStr">
        <is>
          <t>Zethos, Inc.</t>
        </is>
      </c>
      <c r="I1273" t="inlineStr">
        <is>
          <t>USD</t>
        </is>
      </c>
      <c r="J1273" t="n">
        <v>437821923.8297643</v>
      </c>
    </row>
    <row r="1274">
      <c r="A1274" t="n">
        <v>200000975</v>
      </c>
      <c r="B1274" t="inlineStr">
        <is>
          <t>한화 GLOBAL CORPORATE PE STRATEGY 일반 사모증권투자신탁1호</t>
        </is>
      </c>
      <c r="C1274" t="inlineStr">
        <is>
          <t>수익증권_0134</t>
        </is>
      </c>
      <c r="D1274" t="inlineStr">
        <is>
          <t>주식</t>
        </is>
      </c>
      <c r="F1274" t="inlineStr">
        <is>
          <t>alwaysai, Inc</t>
        </is>
      </c>
      <c r="G1274" t="inlineStr">
        <is>
          <t>주식</t>
        </is>
      </c>
      <c r="H1274" t="inlineStr">
        <is>
          <t>alwaysai, Inc</t>
        </is>
      </c>
      <c r="I1274" t="inlineStr">
        <is>
          <t>USD</t>
        </is>
      </c>
      <c r="J1274" t="n">
        <v>69945060.81303336</v>
      </c>
    </row>
    <row r="1275">
      <c r="A1275" t="n">
        <v>200000975</v>
      </c>
      <c r="B1275" t="inlineStr">
        <is>
          <t>한화 GLOBAL CORPORATE PE STRATEGY 일반 사모증권투자신탁1호</t>
        </is>
      </c>
      <c r="C1275" t="inlineStr">
        <is>
          <t>수익증권_0134</t>
        </is>
      </c>
      <c r="D1275" t="inlineStr">
        <is>
          <t>주식</t>
        </is>
      </c>
      <c r="F1275" t="inlineStr">
        <is>
          <t>sage Health Labs, Inc.</t>
        </is>
      </c>
      <c r="G1275" t="inlineStr">
        <is>
          <t>주식</t>
        </is>
      </c>
      <c r="H1275" t="inlineStr">
        <is>
          <t>sage Health Labs, Inc.</t>
        </is>
      </c>
      <c r="I1275" t="inlineStr">
        <is>
          <t>USD</t>
        </is>
      </c>
      <c r="J1275" t="n">
        <v>8102527.090631297</v>
      </c>
    </row>
    <row r="1276">
      <c r="A1276" t="n">
        <v>200000977</v>
      </c>
      <c r="B1276" t="inlineStr">
        <is>
          <t>한화 GLOBAL INFRASTRUCTURE STRATEGY 일반사모특별자산투자신탁 1호</t>
        </is>
      </c>
      <c r="C1276" t="inlineStr">
        <is>
          <t>수익증권_0135</t>
        </is>
      </c>
      <c r="D1276" t="inlineStr">
        <is>
          <t>대출</t>
        </is>
      </c>
      <c r="E1276" t="inlineStr">
        <is>
          <t>USCOPA000001</t>
        </is>
      </c>
      <c r="F1276" t="inlineStr">
        <is>
          <t>COPA US LLC</t>
        </is>
      </c>
      <c r="G1276" t="inlineStr">
        <is>
          <t>대출</t>
        </is>
      </c>
      <c r="H1276" t="inlineStr">
        <is>
          <t>COPAUSLLC</t>
        </is>
      </c>
      <c r="I1276" t="inlineStr">
        <is>
          <t>USD</t>
        </is>
      </c>
      <c r="J1276" t="n">
        <v>2825553316.462534</v>
      </c>
      <c r="K1276" t="n">
        <v>7.45</v>
      </c>
      <c r="L1276" t="inlineStr">
        <is>
          <t>2038-09-30</t>
        </is>
      </c>
      <c r="M1276" t="inlineStr">
        <is>
          <t>2018-03-09</t>
        </is>
      </c>
    </row>
    <row r="1277">
      <c r="A1277" t="n">
        <v>200000977</v>
      </c>
      <c r="B1277" t="inlineStr">
        <is>
          <t>한화 GLOBAL INFRASTRUCTURE STRATEGY 일반사모특별자산투자신탁 1호</t>
        </is>
      </c>
      <c r="C1277" t="inlineStr">
        <is>
          <t>수익증권_0135</t>
        </is>
      </c>
      <c r="D1277" t="inlineStr">
        <is>
          <t>대출</t>
        </is>
      </c>
      <c r="E1277" t="inlineStr">
        <is>
          <t>USKEPCO00001</t>
        </is>
      </c>
      <c r="F1277" t="inlineStr">
        <is>
          <t>KEPCO MOJAVE HOLDINGS LLC</t>
        </is>
      </c>
      <c r="G1277" t="inlineStr">
        <is>
          <t>대출</t>
        </is>
      </c>
      <c r="H1277" t="inlineStr">
        <is>
          <t>KEPCOMOJAVEHOLDINGSLLC</t>
        </is>
      </c>
      <c r="I1277" t="inlineStr">
        <is>
          <t>USD</t>
        </is>
      </c>
      <c r="J1277" t="n">
        <v>2825553316.462534</v>
      </c>
      <c r="K1277" t="n">
        <v>7.45</v>
      </c>
      <c r="L1277" t="inlineStr">
        <is>
          <t>2038-09-30</t>
        </is>
      </c>
      <c r="M1277" t="inlineStr">
        <is>
          <t>2018-03-09</t>
        </is>
      </c>
    </row>
    <row r="1278">
      <c r="A1278" t="n">
        <v>200000977</v>
      </c>
      <c r="B1278" t="inlineStr">
        <is>
          <t>한화 GLOBAL INFRASTRUCTURE STRATEGY 일반사모특별자산투자신탁 1호</t>
        </is>
      </c>
      <c r="C1278" t="inlineStr">
        <is>
          <t>수익증권_0135</t>
        </is>
      </c>
      <c r="D1278" t="inlineStr">
        <is>
          <t>주식</t>
        </is>
      </c>
      <c r="E1278" t="inlineStr">
        <is>
          <t>DALMORE30001</t>
        </is>
      </c>
      <c r="F1278" t="inlineStr">
        <is>
          <t>AWG</t>
        </is>
      </c>
      <c r="G1278" t="inlineStr">
        <is>
          <t>주식</t>
        </is>
      </c>
      <c r="H1278" t="inlineStr">
        <is>
          <t>Dalmore Capital 3 LP</t>
        </is>
      </c>
      <c r="I1278" t="inlineStr">
        <is>
          <t>GBP</t>
        </is>
      </c>
      <c r="J1278" t="n">
        <v>90879213605.62892</v>
      </c>
    </row>
    <row r="1279">
      <c r="A1279" t="n">
        <v>200000977</v>
      </c>
      <c r="B1279" t="inlineStr">
        <is>
          <t>한화 GLOBAL INFRASTRUCTURE STRATEGY 일반사모특별자산투자신탁 1호</t>
        </is>
      </c>
      <c r="C1279" t="inlineStr">
        <is>
          <t>수익증권_0135</t>
        </is>
      </c>
      <c r="D1279" t="inlineStr">
        <is>
          <t>주식</t>
        </is>
      </c>
      <c r="E1279" t="inlineStr">
        <is>
          <t>DALMORE30001</t>
        </is>
      </c>
      <c r="F1279" t="inlineStr">
        <is>
          <t>Cadent Gas</t>
        </is>
      </c>
      <c r="G1279" t="inlineStr">
        <is>
          <t>주식</t>
        </is>
      </c>
      <c r="H1279" t="inlineStr">
        <is>
          <t>Dalmore Capital 3 LP</t>
        </is>
      </c>
      <c r="I1279" t="inlineStr">
        <is>
          <t>GBP</t>
        </is>
      </c>
      <c r="J1279" t="n">
        <v>88235390119.61118</v>
      </c>
    </row>
    <row r="1280">
      <c r="A1280" t="n">
        <v>200000977</v>
      </c>
      <c r="B1280" t="inlineStr">
        <is>
          <t>한화 GLOBAL INFRASTRUCTURE STRATEGY 일반사모특별자산투자신탁 1호</t>
        </is>
      </c>
      <c r="C1280" t="inlineStr">
        <is>
          <t>수익증권_0135</t>
        </is>
      </c>
      <c r="D1280" t="inlineStr">
        <is>
          <t>주식</t>
        </is>
      </c>
      <c r="E1280" t="inlineStr">
        <is>
          <t>DALMORE30001</t>
        </is>
      </c>
      <c r="F1280" t="inlineStr">
        <is>
          <t>Cory Riverside</t>
        </is>
      </c>
      <c r="G1280" t="inlineStr">
        <is>
          <t>주식</t>
        </is>
      </c>
      <c r="H1280" t="inlineStr">
        <is>
          <t>Dalmore Capital 3 LP</t>
        </is>
      </c>
      <c r="I1280" t="inlineStr">
        <is>
          <t>GBP</t>
        </is>
      </c>
      <c r="J1280" t="n">
        <v>16367636345.84107</v>
      </c>
    </row>
    <row r="1281">
      <c r="A1281" t="n">
        <v>200000977</v>
      </c>
      <c r="B1281" t="inlineStr">
        <is>
          <t>한화 GLOBAL INFRASTRUCTURE STRATEGY 일반사모특별자산투자신탁 1호</t>
        </is>
      </c>
      <c r="C1281" t="inlineStr">
        <is>
          <t>수익증권_0135</t>
        </is>
      </c>
      <c r="D1281" t="inlineStr">
        <is>
          <t>주식</t>
        </is>
      </c>
      <c r="E1281" t="inlineStr">
        <is>
          <t>DALMORE30001</t>
        </is>
      </c>
      <c r="F1281" t="inlineStr">
        <is>
          <t>EDF Renewables</t>
        </is>
      </c>
      <c r="G1281" t="inlineStr">
        <is>
          <t>주식</t>
        </is>
      </c>
      <c r="H1281" t="inlineStr">
        <is>
          <t>Dalmore Capital 3 LP</t>
        </is>
      </c>
      <c r="I1281" t="inlineStr">
        <is>
          <t>GBP</t>
        </is>
      </c>
      <c r="J1281" t="n">
        <v>10658174465.5782</v>
      </c>
    </row>
    <row r="1282">
      <c r="A1282" t="n">
        <v>200000977</v>
      </c>
      <c r="B1282" t="inlineStr">
        <is>
          <t>한화 GLOBAL INFRASTRUCTURE STRATEGY 일반사모특별자산투자신탁 1호</t>
        </is>
      </c>
      <c r="C1282" t="inlineStr">
        <is>
          <t>수익증권_0135</t>
        </is>
      </c>
      <c r="D1282" t="inlineStr">
        <is>
          <t>주식</t>
        </is>
      </c>
      <c r="E1282" t="inlineStr">
        <is>
          <t>DALMORE30001</t>
        </is>
      </c>
      <c r="F1282" t="inlineStr">
        <is>
          <t>IEP West</t>
        </is>
      </c>
      <c r="G1282" t="inlineStr">
        <is>
          <t>주식</t>
        </is>
      </c>
      <c r="H1282" t="inlineStr">
        <is>
          <t>Dalmore Capital 3 LP</t>
        </is>
      </c>
      <c r="I1282" t="inlineStr">
        <is>
          <t>GBP</t>
        </is>
      </c>
      <c r="J1282" t="n">
        <v>6401052148.397002</v>
      </c>
    </row>
    <row r="1283">
      <c r="A1283" t="n">
        <v>200000977</v>
      </c>
      <c r="B1283" t="inlineStr">
        <is>
          <t>한화 GLOBAL INFRASTRUCTURE STRATEGY 일반사모특별자산투자신탁 1호</t>
        </is>
      </c>
      <c r="C1283" t="inlineStr">
        <is>
          <t>수익증권_0135</t>
        </is>
      </c>
      <c r="D1283" t="inlineStr">
        <is>
          <t>주식</t>
        </is>
      </c>
      <c r="E1283" t="inlineStr">
        <is>
          <t>DALMORE30001</t>
        </is>
      </c>
      <c r="F1283" t="inlineStr">
        <is>
          <t>Jura</t>
        </is>
      </c>
      <c r="G1283" t="inlineStr">
        <is>
          <t>주식</t>
        </is>
      </c>
      <c r="H1283" t="inlineStr">
        <is>
          <t>Dalmore Capital 3 LP</t>
        </is>
      </c>
      <c r="I1283" t="inlineStr">
        <is>
          <t>GBP</t>
        </is>
      </c>
      <c r="J1283" t="n">
        <v>12994212704.60904</v>
      </c>
    </row>
    <row r="1284">
      <c r="A1284" t="n">
        <v>200000977</v>
      </c>
      <c r="B1284" t="inlineStr">
        <is>
          <t>한화 GLOBAL INFRASTRUCTURE STRATEGY 일반사모특별자산투자신탁 1호</t>
        </is>
      </c>
      <c r="C1284" t="inlineStr">
        <is>
          <t>수익증권_0135</t>
        </is>
      </c>
      <c r="D1284" t="inlineStr">
        <is>
          <t>주식</t>
        </is>
      </c>
      <c r="E1284" t="inlineStr">
        <is>
          <t>DALMORE30001</t>
        </is>
      </c>
      <c r="F1284" t="inlineStr">
        <is>
          <t>M25</t>
        </is>
      </c>
      <c r="G1284" t="inlineStr">
        <is>
          <t>주식</t>
        </is>
      </c>
      <c r="H1284" t="inlineStr">
        <is>
          <t>Dalmore Infrastructure Investments 6 LP (1)</t>
        </is>
      </c>
      <c r="I1284" t="inlineStr">
        <is>
          <t>GBP</t>
        </is>
      </c>
      <c r="J1284" t="n">
        <v>32479561234.43005</v>
      </c>
    </row>
    <row r="1285">
      <c r="A1285" t="n">
        <v>200000977</v>
      </c>
      <c r="B1285" t="inlineStr">
        <is>
          <t>한화 GLOBAL INFRASTRUCTURE STRATEGY 일반사모특별자산투자신탁 1호</t>
        </is>
      </c>
      <c r="C1285" t="inlineStr">
        <is>
          <t>수익증권_0135</t>
        </is>
      </c>
      <c r="D1285" t="inlineStr">
        <is>
          <t>주식</t>
        </is>
      </c>
      <c r="E1285" t="inlineStr">
        <is>
          <t>DALMORE30001</t>
        </is>
      </c>
      <c r="F1285" t="inlineStr">
        <is>
          <t>SE Hub</t>
        </is>
      </c>
      <c r="G1285" t="inlineStr">
        <is>
          <t>주식</t>
        </is>
      </c>
      <c r="H1285" t="inlineStr">
        <is>
          <t>Dalmore Capital 3 LP</t>
        </is>
      </c>
      <c r="I1285" t="inlineStr">
        <is>
          <t>GBP</t>
        </is>
      </c>
      <c r="J1285" t="n">
        <v>468744515.0686881</v>
      </c>
    </row>
    <row r="1286">
      <c r="A1286" t="n">
        <v>200000977</v>
      </c>
      <c r="B1286" t="inlineStr">
        <is>
          <t>한화 GLOBAL INFRASTRUCTURE STRATEGY 일반사모특별자산투자신탁 1호</t>
        </is>
      </c>
      <c r="C1286" t="inlineStr">
        <is>
          <t>수익증권_0135</t>
        </is>
      </c>
      <c r="D1286" t="inlineStr">
        <is>
          <t>주식</t>
        </is>
      </c>
      <c r="E1286" t="inlineStr">
        <is>
          <t>DALMORE30001</t>
        </is>
      </c>
      <c r="F1286" t="inlineStr">
        <is>
          <t>SE London Police</t>
        </is>
      </c>
      <c r="G1286" t="inlineStr">
        <is>
          <t>주식</t>
        </is>
      </c>
      <c r="H1286" t="inlineStr">
        <is>
          <t>Dalmore Capital 3 LP</t>
        </is>
      </c>
      <c r="I1286" t="inlineStr">
        <is>
          <t>GBP</t>
        </is>
      </c>
      <c r="J1286" t="n">
        <v>2128561158.5906</v>
      </c>
    </row>
    <row r="1287">
      <c r="A1287" t="n">
        <v>200000977</v>
      </c>
      <c r="B1287" t="inlineStr">
        <is>
          <t>한화 GLOBAL INFRASTRUCTURE STRATEGY 일반사모특별자산투자신탁 1호</t>
        </is>
      </c>
      <c r="C1287" t="inlineStr">
        <is>
          <t>수익증권_0135</t>
        </is>
      </c>
      <c r="D1287" t="inlineStr">
        <is>
          <t>주식</t>
        </is>
      </c>
      <c r="E1287" t="inlineStr">
        <is>
          <t>DALMORE30001</t>
        </is>
      </c>
      <c r="F1287" t="inlineStr">
        <is>
          <t>Thameslink</t>
        </is>
      </c>
      <c r="G1287" t="inlineStr">
        <is>
          <t>주식</t>
        </is>
      </c>
      <c r="H1287" t="inlineStr">
        <is>
          <t>Dalmore Capital 3 LP</t>
        </is>
      </c>
      <c r="I1287" t="inlineStr">
        <is>
          <t>GBP</t>
        </is>
      </c>
      <c r="J1287" t="n">
        <v>3457951340.67065</v>
      </c>
    </row>
    <row r="1288">
      <c r="A1288" t="n">
        <v>200000977</v>
      </c>
      <c r="B1288" t="inlineStr">
        <is>
          <t>한화 GLOBAL INFRASTRUCTURE STRATEGY 일반사모특별자산투자신탁 1호</t>
        </is>
      </c>
      <c r="C1288" t="inlineStr">
        <is>
          <t>수익증권_0135</t>
        </is>
      </c>
      <c r="D1288" t="inlineStr">
        <is>
          <t>주식</t>
        </is>
      </c>
      <c r="E1288" t="inlineStr">
        <is>
          <t>DALMORE30001</t>
        </is>
      </c>
      <c r="F1288" t="inlineStr">
        <is>
          <t>Tower</t>
        </is>
      </c>
      <c r="G1288" t="inlineStr">
        <is>
          <t>주식</t>
        </is>
      </c>
      <c r="H1288" t="inlineStr">
        <is>
          <t>Dalmore Capital 3 LP</t>
        </is>
      </c>
      <c r="I1288" t="inlineStr">
        <is>
          <t>GBP</t>
        </is>
      </c>
      <c r="J1288" t="n">
        <v>1091175756.389405</v>
      </c>
    </row>
    <row r="1289">
      <c r="A1289" t="n">
        <v>200000978</v>
      </c>
      <c r="B1289" t="inlineStr">
        <is>
          <t>흥국하이클래스전문투자형사모특별자산투자신탁49호</t>
        </is>
      </c>
      <c r="C1289" t="inlineStr">
        <is>
          <t>수익증권_0136</t>
        </is>
      </c>
      <c r="D1289" t="inlineStr">
        <is>
          <t>대출</t>
        </is>
      </c>
      <c r="E1289" t="inlineStr">
        <is>
          <t>SPA224000370</t>
        </is>
      </c>
      <c r="F1289" t="inlineStr">
        <is>
          <t>(주)능성발전(대여170929)</t>
        </is>
      </c>
      <c r="G1289" t="inlineStr">
        <is>
          <t>대출</t>
        </is>
      </c>
      <c r="H1289" t="inlineStr">
        <is>
          <t>㈜능성발전</t>
        </is>
      </c>
      <c r="I1289" t="inlineStr">
        <is>
          <t>KRW</t>
        </is>
      </c>
      <c r="J1289" t="n">
        <v>64604000.2603541</v>
      </c>
      <c r="K1289" t="n">
        <v>4.7</v>
      </c>
      <c r="L1289" t="inlineStr">
        <is>
          <t>2031-06-02</t>
        </is>
      </c>
      <c r="M1289" t="inlineStr">
        <is>
          <t>2017-09-29</t>
        </is>
      </c>
    </row>
    <row r="1290">
      <c r="A1290" t="n">
        <v>200000978</v>
      </c>
      <c r="B1290" t="inlineStr">
        <is>
          <t>흥국하이클래스전문투자형사모특별자산투자신탁49호</t>
        </is>
      </c>
      <c r="C1290" t="inlineStr">
        <is>
          <t>수익증권_0136</t>
        </is>
      </c>
      <c r="D1290" t="inlineStr">
        <is>
          <t>대출</t>
        </is>
      </c>
      <c r="E1290" t="inlineStr">
        <is>
          <t>SPA224000383</t>
        </is>
      </c>
      <c r="F1290" t="inlineStr">
        <is>
          <t>(주)능성발전(대여180209)</t>
        </is>
      </c>
      <c r="G1290" t="inlineStr">
        <is>
          <t>대출</t>
        </is>
      </c>
      <c r="H1290" t="inlineStr">
        <is>
          <t>㈜능성발전</t>
        </is>
      </c>
      <c r="I1290" t="inlineStr">
        <is>
          <t>KRW</t>
        </is>
      </c>
      <c r="J1290" t="n">
        <v>26596000.1071819</v>
      </c>
      <c r="K1290" t="n">
        <v>4.7</v>
      </c>
      <c r="L1290" t="inlineStr">
        <is>
          <t>2031-06-02</t>
        </is>
      </c>
      <c r="M1290" t="inlineStr">
        <is>
          <t>2017-09-29</t>
        </is>
      </c>
    </row>
    <row r="1291">
      <c r="A1291" t="n">
        <v>200000978</v>
      </c>
      <c r="B1291" t="inlineStr">
        <is>
          <t>흥국하이클래스전문투자형사모특별자산투자신탁49호</t>
        </is>
      </c>
      <c r="C1291" t="inlineStr">
        <is>
          <t>수익증권_0136</t>
        </is>
      </c>
      <c r="D1291" t="inlineStr">
        <is>
          <t>대출</t>
        </is>
      </c>
      <c r="E1291" t="inlineStr">
        <is>
          <t>SPA224000408</t>
        </is>
      </c>
      <c r="F1291" t="inlineStr">
        <is>
          <t>대현태양광발전소(대여180629)</t>
        </is>
      </c>
      <c r="G1291" t="inlineStr">
        <is>
          <t>대출</t>
        </is>
      </c>
      <c r="H1291" t="inlineStr">
        <is>
          <t>㈜대현태양광발전소</t>
        </is>
      </c>
      <c r="I1291" t="inlineStr">
        <is>
          <t>KRW</t>
        </is>
      </c>
      <c r="J1291" t="n">
        <v>163629600.659427</v>
      </c>
      <c r="K1291" t="n">
        <v>4.8</v>
      </c>
      <c r="L1291" t="inlineStr">
        <is>
          <t>2032-05-31</t>
        </is>
      </c>
      <c r="M1291" t="inlineStr">
        <is>
          <t>2018-06-29</t>
        </is>
      </c>
    </row>
    <row r="1292">
      <c r="A1292" t="n">
        <v>200000978</v>
      </c>
      <c r="B1292" t="inlineStr">
        <is>
          <t>흥국하이클래스전문투자형사모특별자산투자신탁49호</t>
        </is>
      </c>
      <c r="C1292" t="inlineStr">
        <is>
          <t>수익증권_0136</t>
        </is>
      </c>
      <c r="D1292" t="inlineStr">
        <is>
          <t>대출</t>
        </is>
      </c>
      <c r="E1292" t="inlineStr">
        <is>
          <t>SPA224000371</t>
        </is>
      </c>
      <c r="F1292" t="inlineStr">
        <is>
          <t>미래솔라에너지(주)(대여170929)</t>
        </is>
      </c>
      <c r="G1292" t="inlineStr">
        <is>
          <t>대출</t>
        </is>
      </c>
      <c r="H1292" t="inlineStr">
        <is>
          <t>㈜미래솔라에너지</t>
        </is>
      </c>
      <c r="I1292" t="inlineStr">
        <is>
          <t>KRW</t>
        </is>
      </c>
      <c r="J1292" t="n">
        <v>298265601.20201</v>
      </c>
      <c r="K1292" t="n">
        <v>4.7</v>
      </c>
      <c r="L1292" t="inlineStr">
        <is>
          <t>2032-11-30</t>
        </is>
      </c>
      <c r="M1292" t="inlineStr">
        <is>
          <t>2017-09-29</t>
        </is>
      </c>
    </row>
    <row r="1293">
      <c r="A1293" t="n">
        <v>200000978</v>
      </c>
      <c r="B1293" t="inlineStr">
        <is>
          <t>흥국하이클래스전문투자형사모특별자산투자신탁49호</t>
        </is>
      </c>
      <c r="C1293" t="inlineStr">
        <is>
          <t>수익증권_0136</t>
        </is>
      </c>
      <c r="D1293" t="inlineStr">
        <is>
          <t>대출</t>
        </is>
      </c>
      <c r="E1293" t="inlineStr">
        <is>
          <t>SPA224000384</t>
        </is>
      </c>
      <c r="F1293" t="inlineStr">
        <is>
          <t>미래솔라에너지(주)(대여180209)</t>
        </is>
      </c>
      <c r="G1293" t="inlineStr">
        <is>
          <t>대출</t>
        </is>
      </c>
      <c r="H1293" t="inlineStr">
        <is>
          <t>㈜미래솔라에너지</t>
        </is>
      </c>
      <c r="I1293" t="inlineStr">
        <is>
          <t>KRW</t>
        </is>
      </c>
      <c r="J1293" t="n">
        <v>106634400.429737</v>
      </c>
      <c r="K1293" t="n">
        <v>4.7</v>
      </c>
      <c r="L1293" t="inlineStr">
        <is>
          <t>2032-11-30</t>
        </is>
      </c>
      <c r="M1293" t="inlineStr">
        <is>
          <t>2017-09-29</t>
        </is>
      </c>
    </row>
    <row r="1294">
      <c r="A1294" t="n">
        <v>200000978</v>
      </c>
      <c r="B1294" t="inlineStr">
        <is>
          <t>흥국하이클래스전문투자형사모특별자산투자신탁49호</t>
        </is>
      </c>
      <c r="C1294" t="inlineStr">
        <is>
          <t>수익증권_0136</t>
        </is>
      </c>
      <c r="D1294" t="inlineStr">
        <is>
          <t>대출</t>
        </is>
      </c>
      <c r="E1294" t="inlineStr">
        <is>
          <t>SPA224000409</t>
        </is>
      </c>
      <c r="F1294" t="inlineStr">
        <is>
          <t>솔라에스엠(대여180629)</t>
        </is>
      </c>
      <c r="G1294" t="inlineStr">
        <is>
          <t>대출</t>
        </is>
      </c>
      <c r="H1294" t="inlineStr">
        <is>
          <t>㈜솔라에스엠</t>
        </is>
      </c>
      <c r="I1294" t="inlineStr">
        <is>
          <t>KRW</t>
        </is>
      </c>
      <c r="J1294" t="n">
        <v>227313156.916072</v>
      </c>
      <c r="K1294" t="n">
        <v>4.8</v>
      </c>
      <c r="L1294" t="inlineStr">
        <is>
          <t>2033-08-31</t>
        </is>
      </c>
      <c r="M1294" t="inlineStr">
        <is>
          <t>2018-06-29</t>
        </is>
      </c>
    </row>
    <row r="1295">
      <c r="A1295" t="n">
        <v>200000978</v>
      </c>
      <c r="B1295" t="inlineStr">
        <is>
          <t>흥국하이클래스전문투자형사모특별자산투자신탁49호</t>
        </is>
      </c>
      <c r="C1295" t="inlineStr">
        <is>
          <t>수익증권_0136</t>
        </is>
      </c>
      <c r="D1295" t="inlineStr">
        <is>
          <t>대출</t>
        </is>
      </c>
      <c r="E1295" t="inlineStr">
        <is>
          <t>SPA224000423</t>
        </is>
      </c>
      <c r="F1295" t="inlineStr">
        <is>
          <t>솔라에스엠(대여181024)</t>
        </is>
      </c>
      <c r="G1295" t="inlineStr">
        <is>
          <t>대출</t>
        </is>
      </c>
      <c r="H1295" t="inlineStr">
        <is>
          <t>㈜솔라에스엠</t>
        </is>
      </c>
      <c r="I1295" t="inlineStr">
        <is>
          <t>KRW</t>
        </is>
      </c>
      <c r="J1295" t="n">
        <v>80748844.3254178</v>
      </c>
      <c r="K1295" t="n">
        <v>4.8</v>
      </c>
      <c r="L1295" t="inlineStr">
        <is>
          <t>2033-08-31</t>
        </is>
      </c>
      <c r="M1295" t="inlineStr">
        <is>
          <t>2018-06-29</t>
        </is>
      </c>
    </row>
    <row r="1296">
      <c r="A1296" t="n">
        <v>200000978</v>
      </c>
      <c r="B1296" t="inlineStr">
        <is>
          <t>흥국하이클래스전문투자형사모특별자산투자신탁49호</t>
        </is>
      </c>
      <c r="C1296" t="inlineStr">
        <is>
          <t>수익증권_0136</t>
        </is>
      </c>
      <c r="D1296" t="inlineStr">
        <is>
          <t>대출</t>
        </is>
      </c>
      <c r="E1296" t="inlineStr">
        <is>
          <t>SPA224000368</t>
        </is>
      </c>
      <c r="F1296" t="inlineStr">
        <is>
          <t>씨엔피브이파워코리아(대여170925)</t>
        </is>
      </c>
      <c r="G1296" t="inlineStr">
        <is>
          <t>대출</t>
        </is>
      </c>
      <c r="H1296" t="inlineStr">
        <is>
          <t>씨엔피브이파워코리아㈜</t>
        </is>
      </c>
      <c r="I1296" t="inlineStr">
        <is>
          <t>KRW</t>
        </is>
      </c>
      <c r="J1296" t="n">
        <v>845106403.405779</v>
      </c>
      <c r="K1296" t="n">
        <v>4.5</v>
      </c>
      <c r="L1296" t="inlineStr">
        <is>
          <t>2032-11-30</t>
        </is>
      </c>
      <c r="M1296" t="inlineStr">
        <is>
          <t>2017-09-25</t>
        </is>
      </c>
    </row>
    <row r="1297">
      <c r="A1297" t="n">
        <v>200000978</v>
      </c>
      <c r="B1297" t="inlineStr">
        <is>
          <t>흥국하이클래스전문투자형사모특별자산투자신탁49호</t>
        </is>
      </c>
      <c r="C1297" t="inlineStr">
        <is>
          <t>수익증권_0136</t>
        </is>
      </c>
      <c r="D1297" t="inlineStr">
        <is>
          <t>대출</t>
        </is>
      </c>
      <c r="E1297" t="inlineStr">
        <is>
          <t>SPA224000381</t>
        </is>
      </c>
      <c r="F1297" t="inlineStr">
        <is>
          <t>씨엔피브이파워코리아(대여180110)</t>
        </is>
      </c>
      <c r="G1297" t="inlineStr">
        <is>
          <t>대출</t>
        </is>
      </c>
      <c r="H1297" t="inlineStr">
        <is>
          <t>씨엔피브이파워코리아㈜</t>
        </is>
      </c>
      <c r="I1297" t="inlineStr">
        <is>
          <t>KRW</t>
        </is>
      </c>
      <c r="J1297" t="n">
        <v>307093601.237587</v>
      </c>
      <c r="K1297" t="n">
        <v>4.5</v>
      </c>
      <c r="L1297" t="inlineStr">
        <is>
          <t>2032-11-30</t>
        </is>
      </c>
      <c r="M1297" t="inlineStr">
        <is>
          <t>2017-09-25</t>
        </is>
      </c>
    </row>
    <row r="1298">
      <c r="A1298" t="n">
        <v>200000978</v>
      </c>
      <c r="B1298" t="inlineStr">
        <is>
          <t>흥국하이클래스전문투자형사모특별자산투자신탁49호</t>
        </is>
      </c>
      <c r="C1298" t="inlineStr">
        <is>
          <t>수익증권_0136</t>
        </is>
      </c>
      <c r="D1298" t="inlineStr">
        <is>
          <t>대출</t>
        </is>
      </c>
      <c r="E1298" t="inlineStr">
        <is>
          <t>SPA224000374</t>
        </is>
      </c>
      <c r="F1298" t="inlineStr">
        <is>
          <t>하늘농장(대여171027)</t>
        </is>
      </c>
      <c r="G1298" t="inlineStr">
        <is>
          <t>대출</t>
        </is>
      </c>
      <c r="H1298" t="inlineStr">
        <is>
          <t>하늘농장㈜</t>
        </is>
      </c>
      <c r="I1298" t="inlineStr">
        <is>
          <t>KRW</t>
        </is>
      </c>
      <c r="J1298" t="n">
        <v>417581881.682855</v>
      </c>
      <c r="K1298" t="n">
        <v>4.8</v>
      </c>
      <c r="L1298" t="inlineStr">
        <is>
          <t>2032-11-30</t>
        </is>
      </c>
      <c r="M1298" t="inlineStr">
        <is>
          <t>2017-10-27</t>
        </is>
      </c>
    </row>
    <row r="1299">
      <c r="A1299" t="n">
        <v>200000978</v>
      </c>
      <c r="B1299" t="inlineStr">
        <is>
          <t>흥국하이클래스전문투자형사모특별자산투자신탁49호</t>
        </is>
      </c>
      <c r="C1299" t="inlineStr">
        <is>
          <t>수익증권_0136</t>
        </is>
      </c>
      <c r="D1299" t="inlineStr">
        <is>
          <t>대출</t>
        </is>
      </c>
      <c r="E1299" t="inlineStr">
        <is>
          <t>SPA224000380</t>
        </is>
      </c>
      <c r="F1299" t="inlineStr">
        <is>
          <t>하늘농장(대여171219)</t>
        </is>
      </c>
      <c r="G1299" t="inlineStr">
        <is>
          <t>대출</t>
        </is>
      </c>
      <c r="H1299" t="inlineStr">
        <is>
          <t>하늘농장㈜</t>
        </is>
      </c>
      <c r="I1299" t="inlineStr">
        <is>
          <t>KRW</t>
        </is>
      </c>
      <c r="J1299" t="n">
        <v>107791430.434399</v>
      </c>
      <c r="K1299" t="n">
        <v>4.8</v>
      </c>
      <c r="L1299" t="inlineStr">
        <is>
          <t>2032-11-30</t>
        </is>
      </c>
      <c r="M1299" t="inlineStr">
        <is>
          <t>2017-10-27</t>
        </is>
      </c>
    </row>
    <row r="1300">
      <c r="A1300" t="n">
        <v>200000978</v>
      </c>
      <c r="B1300" t="inlineStr">
        <is>
          <t>흥국하이클래스전문투자형사모특별자산투자신탁49호</t>
        </is>
      </c>
      <c r="C1300" t="inlineStr">
        <is>
          <t>수익증권_0136</t>
        </is>
      </c>
      <c r="D1300" t="inlineStr">
        <is>
          <t>대출</t>
        </is>
      </c>
      <c r="E1300" t="inlineStr">
        <is>
          <t>SPA224000385</t>
        </is>
      </c>
      <c r="F1300" t="inlineStr">
        <is>
          <t>하늘농장(대여180209)</t>
        </is>
      </c>
      <c r="G1300" t="inlineStr">
        <is>
          <t>대출</t>
        </is>
      </c>
      <c r="H1300" t="inlineStr">
        <is>
          <t>하늘농장㈜</t>
        </is>
      </c>
      <c r="I1300" t="inlineStr">
        <is>
          <t>KRW</t>
        </is>
      </c>
      <c r="J1300" t="n">
        <v>157116690.63318</v>
      </c>
      <c r="K1300" t="n">
        <v>4.8</v>
      </c>
      <c r="L1300" t="inlineStr">
        <is>
          <t>2032-11-30</t>
        </is>
      </c>
      <c r="M1300" t="inlineStr">
        <is>
          <t>2017-10-27</t>
        </is>
      </c>
    </row>
    <row r="1301">
      <c r="A1301" t="n">
        <v>200000979</v>
      </c>
      <c r="B1301" t="inlineStr">
        <is>
          <t>신한그린에너지전문투자형사모특별자산투자신탁제4호</t>
        </is>
      </c>
      <c r="C1301" t="inlineStr">
        <is>
          <t>수익증권_0137</t>
        </is>
      </c>
      <c r="D1301" t="inlineStr">
        <is>
          <t>대출</t>
        </is>
      </c>
      <c r="E1301" t="inlineStr">
        <is>
          <t>KR91865EL504</t>
        </is>
      </c>
      <c r="F1301" t="inlineStr">
        <is>
          <t>JW솔라파크1호(171219)</t>
        </is>
      </c>
      <c r="G1301" t="inlineStr">
        <is>
          <t>대출</t>
        </is>
      </c>
      <c r="H1301" t="inlineStr">
        <is>
          <t>JW솔라파크</t>
        </is>
      </c>
      <c r="I1301" t="inlineStr">
        <is>
          <t>KRW</t>
        </is>
      </c>
      <c r="J1301" t="n">
        <v>3434887399.66633</v>
      </c>
      <c r="K1301" t="n">
        <v>4.8</v>
      </c>
      <c r="L1301" t="inlineStr">
        <is>
          <t>2032-12-31</t>
        </is>
      </c>
      <c r="M1301" t="inlineStr">
        <is>
          <t>2018-06-05</t>
        </is>
      </c>
    </row>
    <row r="1302">
      <c r="A1302" t="n">
        <v>200000979</v>
      </c>
      <c r="B1302" t="inlineStr">
        <is>
          <t>신한그린에너지전문투자형사모특별자산투자신탁제4호</t>
        </is>
      </c>
      <c r="C1302" t="inlineStr">
        <is>
          <t>수익증권_0137</t>
        </is>
      </c>
      <c r="D1302" t="inlineStr">
        <is>
          <t>대출</t>
        </is>
      </c>
      <c r="E1302" t="inlineStr">
        <is>
          <t>KR918A1EL503</t>
        </is>
      </c>
      <c r="F1302" t="inlineStr">
        <is>
          <t>JW솔라파크2호(금전채권180126)</t>
        </is>
      </c>
      <c r="G1302" t="inlineStr">
        <is>
          <t>대출</t>
        </is>
      </c>
      <c r="H1302" t="inlineStr">
        <is>
          <t>JW솔라파크</t>
        </is>
      </c>
      <c r="I1302" t="inlineStr">
        <is>
          <t>KRW</t>
        </is>
      </c>
      <c r="J1302" t="n">
        <v>2610108199.74645</v>
      </c>
      <c r="K1302" t="n">
        <v>4.8</v>
      </c>
      <c r="L1302" t="inlineStr">
        <is>
          <t>2032-12-31</t>
        </is>
      </c>
      <c r="M1302" t="inlineStr">
        <is>
          <t>2018-10-01</t>
        </is>
      </c>
    </row>
    <row r="1303">
      <c r="A1303" t="n">
        <v>200000979</v>
      </c>
      <c r="B1303" t="inlineStr">
        <is>
          <t>신한그린에너지전문투자형사모특별자산투자신탁제4호</t>
        </is>
      </c>
      <c r="C1303" t="inlineStr">
        <is>
          <t>수익증권_0137</t>
        </is>
      </c>
      <c r="D1303" t="inlineStr">
        <is>
          <t>대출</t>
        </is>
      </c>
      <c r="E1303" t="inlineStr">
        <is>
          <t>KR918A1EL505</t>
        </is>
      </c>
      <c r="F1303" t="inlineStr">
        <is>
          <t>JW에너지(금전채권180213)</t>
        </is>
      </c>
      <c r="G1303" t="inlineStr">
        <is>
          <t>대출</t>
        </is>
      </c>
      <c r="H1303" t="inlineStr">
        <is>
          <t>JW에너지</t>
        </is>
      </c>
      <c r="I1303" t="inlineStr">
        <is>
          <t>KRW</t>
        </is>
      </c>
      <c r="J1303" t="n">
        <v>5131947099.50147</v>
      </c>
      <c r="K1303" t="n">
        <v>4.8</v>
      </c>
      <c r="L1303" t="inlineStr">
        <is>
          <t>2032-12-31</t>
        </is>
      </c>
      <c r="M1303" t="inlineStr">
        <is>
          <t>2018-10-01</t>
        </is>
      </c>
    </row>
    <row r="1304">
      <c r="A1304" t="n">
        <v>200000979</v>
      </c>
      <c r="B1304" t="inlineStr">
        <is>
          <t>신한그린에너지전문투자형사모특별자산투자신탁제4호</t>
        </is>
      </c>
      <c r="C1304" t="inlineStr">
        <is>
          <t>수익증권_0137</t>
        </is>
      </c>
      <c r="D1304" t="inlineStr">
        <is>
          <t>대출</t>
        </is>
      </c>
      <c r="E1304" t="inlineStr">
        <is>
          <t>KR9183NEL501</t>
        </is>
      </c>
      <c r="F1304" t="inlineStr">
        <is>
          <t>TS26호(170928)</t>
        </is>
      </c>
      <c r="G1304" t="inlineStr">
        <is>
          <t>대출</t>
        </is>
      </c>
      <c r="H1304" t="inlineStr">
        <is>
          <t>티에스에너지26호</t>
        </is>
      </c>
      <c r="I1304" t="inlineStr">
        <is>
          <t>KRW</t>
        </is>
      </c>
      <c r="J1304" t="n">
        <v>1010099999.90188</v>
      </c>
      <c r="K1304" t="n">
        <v>4</v>
      </c>
      <c r="L1304" t="inlineStr">
        <is>
          <t>2033-09-30</t>
        </is>
      </c>
      <c r="M1304" t="inlineStr">
        <is>
          <t>2018-03-22</t>
        </is>
      </c>
    </row>
    <row r="1305">
      <c r="A1305" t="n">
        <v>200000979</v>
      </c>
      <c r="B1305" t="inlineStr">
        <is>
          <t>신한그린에너지전문투자형사모특별자산투자신탁제4호</t>
        </is>
      </c>
      <c r="C1305" t="inlineStr">
        <is>
          <t>수익증권_0137</t>
        </is>
      </c>
      <c r="D1305" t="inlineStr">
        <is>
          <t>대출</t>
        </is>
      </c>
      <c r="E1305" t="inlineStr">
        <is>
          <t>KR9183NEL504</t>
        </is>
      </c>
      <c r="F1305" t="inlineStr">
        <is>
          <t>산나리솔라(170928)</t>
        </is>
      </c>
      <c r="G1305" t="inlineStr">
        <is>
          <t>대출</t>
        </is>
      </c>
      <c r="H1305" t="inlineStr">
        <is>
          <t>산나리솔라</t>
        </is>
      </c>
      <c r="I1305" t="inlineStr">
        <is>
          <t>KRW</t>
        </is>
      </c>
      <c r="J1305" t="n">
        <v>1113349999.89185</v>
      </c>
      <c r="K1305" t="n">
        <v>4.7</v>
      </c>
      <c r="L1305" t="inlineStr">
        <is>
          <t>2034-06-30</t>
        </is>
      </c>
      <c r="M1305" t="inlineStr">
        <is>
          <t>2018-03-22</t>
        </is>
      </c>
    </row>
    <row r="1306">
      <c r="A1306" t="n">
        <v>200000979</v>
      </c>
      <c r="B1306" t="inlineStr">
        <is>
          <t>신한그린에너지전문투자형사모특별자산투자신탁제4호</t>
        </is>
      </c>
      <c r="C1306" t="inlineStr">
        <is>
          <t>수익증권_0137</t>
        </is>
      </c>
      <c r="D1306" t="inlineStr">
        <is>
          <t>대출</t>
        </is>
      </c>
      <c r="E1306" t="inlineStr">
        <is>
          <t>KR9183NEL505</t>
        </is>
      </c>
      <c r="F1306" t="inlineStr">
        <is>
          <t>송고에너지(170928)</t>
        </is>
      </c>
      <c r="G1306" t="inlineStr">
        <is>
          <t>대출</t>
        </is>
      </c>
      <c r="H1306" t="inlineStr">
        <is>
          <t>송고에너지</t>
        </is>
      </c>
      <c r="I1306" t="inlineStr">
        <is>
          <t>KRW</t>
        </is>
      </c>
      <c r="J1306" t="n">
        <v>1068549999.8962</v>
      </c>
      <c r="K1306" t="n">
        <v>4</v>
      </c>
      <c r="L1306" t="inlineStr">
        <is>
          <t>2034-06-30</t>
        </is>
      </c>
      <c r="M1306" t="inlineStr">
        <is>
          <t>2018-03-22</t>
        </is>
      </c>
    </row>
    <row r="1307">
      <c r="A1307" t="n">
        <v>200000979</v>
      </c>
      <c r="B1307" t="inlineStr">
        <is>
          <t>신한그린에너지전문투자형사모특별자산투자신탁제4호</t>
        </is>
      </c>
      <c r="C1307" t="inlineStr">
        <is>
          <t>수익증권_0137</t>
        </is>
      </c>
      <c r="D1307" t="inlineStr">
        <is>
          <t>대출</t>
        </is>
      </c>
      <c r="E1307" t="inlineStr">
        <is>
          <t>KR9183NEL502</t>
        </is>
      </c>
      <c r="F1307" t="inlineStr">
        <is>
          <t>신정솔라(170928)</t>
        </is>
      </c>
      <c r="G1307" t="inlineStr">
        <is>
          <t>대출</t>
        </is>
      </c>
      <c r="H1307" t="inlineStr">
        <is>
          <t>신정솔라</t>
        </is>
      </c>
      <c r="I1307" t="inlineStr">
        <is>
          <t>KRW</t>
        </is>
      </c>
      <c r="J1307" t="n">
        <v>405649999.960594</v>
      </c>
      <c r="K1307" t="n">
        <v>4</v>
      </c>
      <c r="L1307" t="inlineStr">
        <is>
          <t>2034-03-31</t>
        </is>
      </c>
      <c r="M1307" t="inlineStr">
        <is>
          <t>2018-03-22</t>
        </is>
      </c>
    </row>
    <row r="1308">
      <c r="A1308" t="n">
        <v>200000981</v>
      </c>
      <c r="B1308" t="inlineStr">
        <is>
          <t>BALDERTON CAPITAL VI</t>
        </is>
      </c>
      <c r="C1308" t="inlineStr">
        <is>
          <t>수익증권_0264</t>
        </is>
      </c>
      <c r="D1308" t="inlineStr">
        <is>
          <t>주식</t>
        </is>
      </c>
      <c r="F1308" t="inlineStr">
        <is>
          <t>Cleo AI Limited</t>
        </is>
      </c>
      <c r="G1308" t="inlineStr">
        <is>
          <t>주식</t>
        </is>
      </c>
      <c r="H1308" t="inlineStr">
        <is>
          <t>Cleo AI Limited</t>
        </is>
      </c>
      <c r="I1308" t="inlineStr">
        <is>
          <t>USD</t>
        </is>
      </c>
      <c r="J1308" t="n">
        <v>5496078231.194476</v>
      </c>
    </row>
    <row r="1309">
      <c r="A1309" t="n">
        <v>200000981</v>
      </c>
      <c r="B1309" t="inlineStr">
        <is>
          <t>BALDERTON CAPITAL VI</t>
        </is>
      </c>
      <c r="C1309" t="inlineStr">
        <is>
          <t>수익증권_0264</t>
        </is>
      </c>
      <c r="D1309" t="inlineStr">
        <is>
          <t>주식</t>
        </is>
      </c>
      <c r="F1309" t="inlineStr">
        <is>
          <t>Detectify AB</t>
        </is>
      </c>
      <c r="G1309" t="inlineStr">
        <is>
          <t>주식</t>
        </is>
      </c>
      <c r="H1309" t="inlineStr">
        <is>
          <t>Detectify AB</t>
        </is>
      </c>
      <c r="I1309" t="inlineStr">
        <is>
          <t>USD</t>
        </is>
      </c>
      <c r="J1309" t="n">
        <v>57684483.09197736</v>
      </c>
    </row>
    <row r="1310">
      <c r="A1310" t="n">
        <v>200000981</v>
      </c>
      <c r="B1310" t="inlineStr">
        <is>
          <t>BALDERTON CAPITAL VI</t>
        </is>
      </c>
      <c r="C1310" t="inlineStr">
        <is>
          <t>수익증권_0264</t>
        </is>
      </c>
      <c r="D1310" t="inlineStr">
        <is>
          <t>주식</t>
        </is>
      </c>
      <c r="F1310" t="inlineStr">
        <is>
          <t>Digital Currency Group, Inc</t>
        </is>
      </c>
      <c r="G1310" t="inlineStr">
        <is>
          <t>주식</t>
        </is>
      </c>
      <c r="H1310" t="inlineStr">
        <is>
          <t>Digital Currency Group, Inc</t>
        </is>
      </c>
      <c r="I1310" t="inlineStr">
        <is>
          <t>USD</t>
        </is>
      </c>
      <c r="J1310" t="n">
        <v>1242077261.548005</v>
      </c>
    </row>
    <row r="1311">
      <c r="A1311" t="n">
        <v>200000981</v>
      </c>
      <c r="B1311" t="inlineStr">
        <is>
          <t>BALDERTON CAPITAL VI</t>
        </is>
      </c>
      <c r="C1311" t="inlineStr">
        <is>
          <t>수익증권_0264</t>
        </is>
      </c>
      <c r="D1311" t="inlineStr">
        <is>
          <t>주식</t>
        </is>
      </c>
      <c r="F1311" t="inlineStr">
        <is>
          <t>Dream Games Holdings Ltd</t>
        </is>
      </c>
      <c r="G1311" t="inlineStr">
        <is>
          <t>주식</t>
        </is>
      </c>
      <c r="H1311" t="inlineStr">
        <is>
          <t>Dream Games Holdings Ltd</t>
        </is>
      </c>
      <c r="I1311" t="inlineStr">
        <is>
          <t>USD</t>
        </is>
      </c>
      <c r="J1311" t="n">
        <v>0</v>
      </c>
    </row>
    <row r="1312">
      <c r="A1312" t="n">
        <v>200000981</v>
      </c>
      <c r="B1312" t="inlineStr">
        <is>
          <t>BALDERTON CAPITAL VI</t>
        </is>
      </c>
      <c r="C1312" t="inlineStr">
        <is>
          <t>수익증권_0264</t>
        </is>
      </c>
      <c r="D1312" t="inlineStr">
        <is>
          <t>주식</t>
        </is>
      </c>
      <c r="F1312" t="inlineStr">
        <is>
          <t>Extracover Holdings Limited (“Zego”)</t>
        </is>
      </c>
      <c r="G1312" t="inlineStr">
        <is>
          <t>주식</t>
        </is>
      </c>
      <c r="H1312" t="inlineStr">
        <is>
          <t>Extracover Holdings Limited (“Zego”)</t>
        </is>
      </c>
      <c r="I1312" t="inlineStr">
        <is>
          <t>USD</t>
        </is>
      </c>
      <c r="J1312" t="n">
        <v>2898544563.747855</v>
      </c>
    </row>
    <row r="1313">
      <c r="A1313" t="n">
        <v>200000981</v>
      </c>
      <c r="B1313" t="inlineStr">
        <is>
          <t>BALDERTON CAPITAL VI</t>
        </is>
      </c>
      <c r="C1313" t="inlineStr">
        <is>
          <t>수익증권_0264</t>
        </is>
      </c>
      <c r="D1313" t="inlineStr">
        <is>
          <t>주식</t>
        </is>
      </c>
      <c r="F1313" t="inlineStr">
        <is>
          <t>Funnel Holding AB</t>
        </is>
      </c>
      <c r="G1313" t="inlineStr">
        <is>
          <t>주식</t>
        </is>
      </c>
      <c r="H1313" t="inlineStr">
        <is>
          <t>Funnel Holding AB</t>
        </is>
      </c>
      <c r="I1313" t="inlineStr">
        <is>
          <t>USD</t>
        </is>
      </c>
      <c r="J1313" t="n">
        <v>2852869316.207344</v>
      </c>
    </row>
    <row r="1314">
      <c r="A1314" t="n">
        <v>200000981</v>
      </c>
      <c r="B1314" t="inlineStr">
        <is>
          <t>BALDERTON CAPITAL VI</t>
        </is>
      </c>
      <c r="C1314" t="inlineStr">
        <is>
          <t>수익증권_0264</t>
        </is>
      </c>
      <c r="D1314" t="inlineStr">
        <is>
          <t>주식</t>
        </is>
      </c>
      <c r="F1314" t="inlineStr">
        <is>
          <t>Furhat Robotics AB</t>
        </is>
      </c>
      <c r="G1314" t="inlineStr">
        <is>
          <t>주식</t>
        </is>
      </c>
      <c r="H1314" t="inlineStr">
        <is>
          <t>Furhat Robotics AB</t>
        </is>
      </c>
      <c r="I1314" t="inlineStr">
        <is>
          <t>USD</t>
        </is>
      </c>
      <c r="J1314" t="n">
        <v>220273319.4454919</v>
      </c>
    </row>
    <row r="1315">
      <c r="A1315" t="n">
        <v>200000981</v>
      </c>
      <c r="B1315" t="inlineStr">
        <is>
          <t>BALDERTON CAPITAL VI</t>
        </is>
      </c>
      <c r="C1315" t="inlineStr">
        <is>
          <t>수익증권_0264</t>
        </is>
      </c>
      <c r="D1315" t="inlineStr">
        <is>
          <t>주식</t>
        </is>
      </c>
      <c r="F1315" t="inlineStr">
        <is>
          <t>Healx Limited</t>
        </is>
      </c>
      <c r="G1315" t="inlineStr">
        <is>
          <t>주식</t>
        </is>
      </c>
      <c r="H1315" t="inlineStr">
        <is>
          <t>Healx Limited</t>
        </is>
      </c>
      <c r="I1315" t="inlineStr">
        <is>
          <t>USD</t>
        </is>
      </c>
      <c r="J1315" t="n">
        <v>1940408829.454626</v>
      </c>
    </row>
    <row r="1316">
      <c r="A1316" t="n">
        <v>200000981</v>
      </c>
      <c r="B1316" t="inlineStr">
        <is>
          <t>BALDERTON CAPITAL VI</t>
        </is>
      </c>
      <c r="C1316" t="inlineStr">
        <is>
          <t>수익증권_0264</t>
        </is>
      </c>
      <c r="D1316" t="inlineStr">
        <is>
          <t>주식</t>
        </is>
      </c>
      <c r="F1316" t="inlineStr">
        <is>
          <t>Hiya Inc</t>
        </is>
      </c>
      <c r="G1316" t="inlineStr">
        <is>
          <t>주식</t>
        </is>
      </c>
      <c r="H1316" t="inlineStr">
        <is>
          <t>Hiya Inc</t>
        </is>
      </c>
      <c r="I1316" t="inlineStr">
        <is>
          <t>USD</t>
        </is>
      </c>
      <c r="J1316" t="n">
        <v>661551663.9329289</v>
      </c>
    </row>
    <row r="1317">
      <c r="A1317" t="n">
        <v>200000981</v>
      </c>
      <c r="B1317" t="inlineStr">
        <is>
          <t>BALDERTON CAPITAL VI</t>
        </is>
      </c>
      <c r="C1317" t="inlineStr">
        <is>
          <t>수익증권_0264</t>
        </is>
      </c>
      <c r="D1317" t="inlineStr">
        <is>
          <t>주식</t>
        </is>
      </c>
      <c r="F1317" t="inlineStr">
        <is>
          <t>Kaia Health Software GmbH</t>
        </is>
      </c>
      <c r="G1317" t="inlineStr">
        <is>
          <t>주식</t>
        </is>
      </c>
      <c r="H1317" t="inlineStr">
        <is>
          <t>Kaia Health Software GmbH</t>
        </is>
      </c>
      <c r="I1317" t="inlineStr">
        <is>
          <t>USD</t>
        </is>
      </c>
      <c r="J1317" t="n">
        <v>1475049122.217198</v>
      </c>
    </row>
    <row r="1318">
      <c r="A1318" t="n">
        <v>200000981</v>
      </c>
      <c r="B1318" t="inlineStr">
        <is>
          <t>BALDERTON CAPITAL VI</t>
        </is>
      </c>
      <c r="C1318" t="inlineStr">
        <is>
          <t>수익증권_0264</t>
        </is>
      </c>
      <c r="D1318" t="inlineStr">
        <is>
          <t>주식</t>
        </is>
      </c>
      <c r="F1318" t="inlineStr">
        <is>
          <t>Labster Group ApS</t>
        </is>
      </c>
      <c r="G1318" t="inlineStr">
        <is>
          <t>주식</t>
        </is>
      </c>
      <c r="H1318" t="inlineStr">
        <is>
          <t>Labster Group ApS</t>
        </is>
      </c>
      <c r="I1318" t="inlineStr">
        <is>
          <t>USD</t>
        </is>
      </c>
      <c r="J1318" t="n">
        <v>0</v>
      </c>
    </row>
    <row r="1319">
      <c r="A1319" t="n">
        <v>200000981</v>
      </c>
      <c r="B1319" t="inlineStr">
        <is>
          <t>BALDERTON CAPITAL VI</t>
        </is>
      </c>
      <c r="C1319" t="inlineStr">
        <is>
          <t>수익증권_0264</t>
        </is>
      </c>
      <c r="D1319" t="inlineStr">
        <is>
          <t>주식</t>
        </is>
      </c>
      <c r="F1319" t="inlineStr">
        <is>
          <t>Smol Limited</t>
        </is>
      </c>
      <c r="G1319" t="inlineStr">
        <is>
          <t>주식</t>
        </is>
      </c>
      <c r="H1319" t="inlineStr">
        <is>
          <t>Smol Limited</t>
        </is>
      </c>
      <c r="I1319" t="inlineStr">
        <is>
          <t>USD</t>
        </is>
      </c>
      <c r="J1319" t="n">
        <v>1158937006.581228</v>
      </c>
    </row>
    <row r="1320">
      <c r="A1320" t="n">
        <v>200000981</v>
      </c>
      <c r="B1320" t="inlineStr">
        <is>
          <t>BALDERTON CAPITAL VI</t>
        </is>
      </c>
      <c r="C1320" t="inlineStr">
        <is>
          <t>수익증권_0264</t>
        </is>
      </c>
      <c r="D1320" t="inlineStr">
        <is>
          <t>주식</t>
        </is>
      </c>
      <c r="F1320" t="inlineStr">
        <is>
          <t>Sophia Genetics SA</t>
        </is>
      </c>
      <c r="G1320" t="inlineStr">
        <is>
          <t>주식</t>
        </is>
      </c>
      <c r="H1320" t="inlineStr">
        <is>
          <t>Sophia Genetics SA</t>
        </is>
      </c>
      <c r="I1320" t="inlineStr">
        <is>
          <t>USD</t>
        </is>
      </c>
      <c r="J1320" t="n">
        <v>745740585.1768712</v>
      </c>
    </row>
    <row r="1321">
      <c r="A1321" t="n">
        <v>200000981</v>
      </c>
      <c r="B1321" t="inlineStr">
        <is>
          <t>BALDERTON CAPITAL VI</t>
        </is>
      </c>
      <c r="C1321" t="inlineStr">
        <is>
          <t>수익증권_0264</t>
        </is>
      </c>
      <c r="D1321" t="inlineStr">
        <is>
          <t>주식</t>
        </is>
      </c>
      <c r="F1321" t="inlineStr">
        <is>
          <t>Voi</t>
        </is>
      </c>
      <c r="G1321" t="inlineStr">
        <is>
          <t>주식</t>
        </is>
      </c>
      <c r="H1321" t="inlineStr">
        <is>
          <t>Voi</t>
        </is>
      </c>
      <c r="I1321" t="inlineStr">
        <is>
          <t>USD</t>
        </is>
      </c>
      <c r="J1321" t="n">
        <v>545989159.5648184</v>
      </c>
    </row>
    <row r="1322">
      <c r="A1322" t="n">
        <v>200000981</v>
      </c>
      <c r="B1322" t="inlineStr">
        <is>
          <t>BALDERTON CAPITAL VI</t>
        </is>
      </c>
      <c r="C1322" t="inlineStr">
        <is>
          <t>수익증권_0264</t>
        </is>
      </c>
      <c r="D1322" t="inlineStr">
        <is>
          <t>주식</t>
        </is>
      </c>
      <c r="F1322" t="inlineStr">
        <is>
          <t>Wagestream Limited</t>
        </is>
      </c>
      <c r="G1322" t="inlineStr">
        <is>
          <t>주식</t>
        </is>
      </c>
      <c r="H1322" t="inlineStr">
        <is>
          <t>Wagestream Limited</t>
        </is>
      </c>
      <c r="I1322" t="inlineStr">
        <is>
          <t>USD</t>
        </is>
      </c>
      <c r="J1322" t="n">
        <v>3572001163.195949</v>
      </c>
    </row>
    <row r="1323">
      <c r="A1323" t="n">
        <v>200000981</v>
      </c>
      <c r="B1323" t="inlineStr">
        <is>
          <t>BALDERTON CAPITAL VI</t>
        </is>
      </c>
      <c r="C1323" t="inlineStr">
        <is>
          <t>수익증권_0264</t>
        </is>
      </c>
      <c r="D1323" t="inlineStr">
        <is>
          <t>주식</t>
        </is>
      </c>
      <c r="F1323" t="inlineStr">
        <is>
          <t>Wayve Technologies Limited</t>
        </is>
      </c>
      <c r="G1323" t="inlineStr">
        <is>
          <t>주식</t>
        </is>
      </c>
      <c r="H1323" t="inlineStr">
        <is>
          <t>Wayve Technologies Limited</t>
        </is>
      </c>
      <c r="I1323" t="inlineStr">
        <is>
          <t>USD</t>
        </is>
      </c>
      <c r="J1323" t="n">
        <v>4214245563.641232</v>
      </c>
    </row>
    <row r="1324">
      <c r="A1324" t="n">
        <v>200000989</v>
      </c>
      <c r="B1324" t="inlineStr">
        <is>
          <t>GOLDMAN SACHS MEZZANINE PARTNERS VII</t>
        </is>
      </c>
      <c r="C1324" t="inlineStr">
        <is>
          <t>수익증권_0265</t>
        </is>
      </c>
      <c r="D1324" t="inlineStr">
        <is>
          <t>대출</t>
        </is>
      </c>
      <c r="F1324" t="inlineStr">
        <is>
          <t>Five Star Packaging</t>
        </is>
      </c>
      <c r="G1324" t="inlineStr">
        <is>
          <t>대출</t>
        </is>
      </c>
      <c r="H1324" t="inlineStr">
        <is>
          <t>Five Star Packaging</t>
        </is>
      </c>
      <c r="I1324" t="inlineStr">
        <is>
          <t>USD</t>
        </is>
      </c>
      <c r="J1324" t="n">
        <v>1389413006.080565</v>
      </c>
      <c r="K1324" t="n">
        <v>11.26063999999999</v>
      </c>
      <c r="L1324" s="1" t="n">
        <v>47609</v>
      </c>
      <c r="M1324" s="1" t="n">
        <v>44686</v>
      </c>
    </row>
    <row r="1325">
      <c r="A1325" t="n">
        <v>200000989</v>
      </c>
      <c r="B1325" t="inlineStr">
        <is>
          <t>GOLDMAN SACHS MEZZANINE PARTNERS VII</t>
        </is>
      </c>
      <c r="C1325" t="inlineStr">
        <is>
          <t>수익증권_0265</t>
        </is>
      </c>
      <c r="D1325" t="inlineStr">
        <is>
          <t>대출</t>
        </is>
      </c>
      <c r="F1325" t="inlineStr">
        <is>
          <t>Industria Chimica Emiliana</t>
        </is>
      </c>
      <c r="G1325" t="inlineStr">
        <is>
          <t>대출</t>
        </is>
      </c>
      <c r="H1325" t="inlineStr">
        <is>
          <t>Industria Chimica Emiliana</t>
        </is>
      </c>
      <c r="I1325" t="inlineStr">
        <is>
          <t>USD</t>
        </is>
      </c>
      <c r="J1325" t="n">
        <v>1983565250.125562</v>
      </c>
      <c r="K1325" t="n">
        <v>9.276</v>
      </c>
      <c r="L1325" s="1" t="n">
        <v>47023</v>
      </c>
      <c r="M1325" s="1" t="n">
        <v>44652</v>
      </c>
    </row>
    <row r="1326">
      <c r="A1326" t="n">
        <v>200000989</v>
      </c>
      <c r="B1326" t="inlineStr">
        <is>
          <t>GOLDMAN SACHS MEZZANINE PARTNERS VII</t>
        </is>
      </c>
      <c r="C1326" t="inlineStr">
        <is>
          <t>수익증권_0265</t>
        </is>
      </c>
      <c r="D1326" t="inlineStr">
        <is>
          <t>대출</t>
        </is>
      </c>
      <c r="F1326" t="inlineStr">
        <is>
          <t>LIPTON Teas and Infusions</t>
        </is>
      </c>
      <c r="G1326" t="inlineStr">
        <is>
          <t>대출</t>
        </is>
      </c>
      <c r="H1326" t="inlineStr">
        <is>
          <t>LIPTON Teas and Infusions</t>
        </is>
      </c>
      <c r="I1326" t="inlineStr">
        <is>
          <t>USD</t>
        </is>
      </c>
      <c r="J1326" t="n">
        <v>3105748014.654281</v>
      </c>
      <c r="K1326" t="n">
        <v>11.48749999999999</v>
      </c>
      <c r="L1326" s="1" t="n">
        <v>47655</v>
      </c>
      <c r="M1326" s="1" t="n">
        <v>44741</v>
      </c>
    </row>
    <row r="1327">
      <c r="A1327" t="n">
        <v>200000989</v>
      </c>
      <c r="B1327" t="inlineStr">
        <is>
          <t>GOLDMAN SACHS MEZZANINE PARTNERS VII</t>
        </is>
      </c>
      <c r="C1327" t="inlineStr">
        <is>
          <t>수익증권_0265</t>
        </is>
      </c>
      <c r="D1327" t="inlineStr">
        <is>
          <t>주식</t>
        </is>
      </c>
      <c r="F1327" t="inlineStr">
        <is>
          <t>Alacrity Solutions Group, LLC</t>
        </is>
      </c>
      <c r="G1327" t="inlineStr">
        <is>
          <t>주식</t>
        </is>
      </c>
      <c r="H1327" t="inlineStr">
        <is>
          <t>Alacrity Solutions Group, LLC</t>
        </is>
      </c>
      <c r="I1327" t="inlineStr">
        <is>
          <t>USD</t>
        </is>
      </c>
      <c r="J1327" t="n">
        <v>4730519444.41176</v>
      </c>
    </row>
    <row r="1328">
      <c r="A1328" t="n">
        <v>200000989</v>
      </c>
      <c r="B1328" t="inlineStr">
        <is>
          <t>GOLDMAN SACHS MEZZANINE PARTNERS VII</t>
        </is>
      </c>
      <c r="C1328" t="inlineStr">
        <is>
          <t>수익증권_0265</t>
        </is>
      </c>
      <c r="D1328" t="inlineStr">
        <is>
          <t>채권</t>
        </is>
      </c>
      <c r="F1328" t="inlineStr">
        <is>
          <t>Arxada</t>
        </is>
      </c>
      <c r="G1328" t="inlineStr">
        <is>
          <t>채권</t>
        </is>
      </c>
      <c r="H1328" t="inlineStr">
        <is>
          <t>Arxada</t>
        </is>
      </c>
      <c r="I1328" t="inlineStr">
        <is>
          <t>USD</t>
        </is>
      </c>
      <c r="J1328" t="n">
        <v>1342241089.658548</v>
      </c>
      <c r="K1328" t="n">
        <v>11.01064</v>
      </c>
      <c r="L1328" s="1" t="n">
        <v>47253</v>
      </c>
      <c r="M1328" s="1" t="n">
        <v>44551</v>
      </c>
    </row>
    <row r="1329">
      <c r="A1329" t="n">
        <v>200000989</v>
      </c>
      <c r="B1329" t="inlineStr">
        <is>
          <t>GOLDMAN SACHS MEZZANINE PARTNERS VII</t>
        </is>
      </c>
      <c r="C1329" t="inlineStr">
        <is>
          <t>수익증권_0265</t>
        </is>
      </c>
      <c r="D1329" t="inlineStr">
        <is>
          <t>채권</t>
        </is>
      </c>
      <c r="F1329" t="inlineStr">
        <is>
          <t>CSafe Global</t>
        </is>
      </c>
      <c r="G1329" t="inlineStr">
        <is>
          <t>채권</t>
        </is>
      </c>
      <c r="H1329" t="inlineStr">
        <is>
          <t>CSafe Global</t>
        </is>
      </c>
      <c r="I1329" t="inlineStr">
        <is>
          <t>USD</t>
        </is>
      </c>
      <c r="J1329" t="n">
        <v>2681254241.101092</v>
      </c>
      <c r="K1329" t="n">
        <v>10.25</v>
      </c>
      <c r="L1329" s="1" t="n">
        <v>47284</v>
      </c>
      <c r="M1329" s="1" t="n">
        <v>44543</v>
      </c>
    </row>
    <row r="1330">
      <c r="A1330" t="n">
        <v>200000989</v>
      </c>
      <c r="B1330" t="inlineStr">
        <is>
          <t>GOLDMAN SACHS MEZZANINE PARTNERS VII</t>
        </is>
      </c>
      <c r="C1330" t="inlineStr">
        <is>
          <t>수익증권_0265</t>
        </is>
      </c>
      <c r="D1330" t="inlineStr">
        <is>
          <t>채권</t>
        </is>
      </c>
      <c r="F1330" t="inlineStr">
        <is>
          <t>Cast &amp; Crew Payroll, LLC</t>
        </is>
      </c>
      <c r="G1330" t="inlineStr">
        <is>
          <t>채권</t>
        </is>
      </c>
      <c r="H1330" t="inlineStr">
        <is>
          <t>Cast &amp; Crew Payroll, LLC</t>
        </is>
      </c>
      <c r="I1330" t="inlineStr">
        <is>
          <t>USD</t>
        </is>
      </c>
      <c r="J1330" t="n">
        <v>3046881137.963457</v>
      </c>
      <c r="K1330" t="n">
        <v>11.51064</v>
      </c>
      <c r="L1330" s="1" t="n">
        <v>46425</v>
      </c>
      <c r="M1330" s="1" t="n">
        <v>43503</v>
      </c>
    </row>
    <row r="1331">
      <c r="A1331" t="n">
        <v>200000989</v>
      </c>
      <c r="B1331" t="inlineStr">
        <is>
          <t>GOLDMAN SACHS MEZZANINE PARTNERS VII</t>
        </is>
      </c>
      <c r="C1331" t="inlineStr">
        <is>
          <t>수익증권_0265</t>
        </is>
      </c>
      <c r="D1331" t="inlineStr">
        <is>
          <t>채권</t>
        </is>
      </c>
      <c r="F1331" t="inlineStr">
        <is>
          <t>Howden Group Plc</t>
        </is>
      </c>
      <c r="G1331" t="inlineStr">
        <is>
          <t>채권</t>
        </is>
      </c>
      <c r="H1331" t="inlineStr">
        <is>
          <t>Howden Group Plc</t>
        </is>
      </c>
      <c r="I1331" t="inlineStr">
        <is>
          <t>USD</t>
        </is>
      </c>
      <c r="J1331" t="n">
        <v>5397139415.155031</v>
      </c>
      <c r="K1331" t="n">
        <v>10.526</v>
      </c>
      <c r="L1331" s="1" t="n">
        <v>47972</v>
      </c>
      <c r="M1331" s="1" t="n">
        <v>44685</v>
      </c>
    </row>
    <row r="1332">
      <c r="A1332" t="n">
        <v>200000989</v>
      </c>
      <c r="B1332" t="inlineStr">
        <is>
          <t>GOLDMAN SACHS MEZZANINE PARTNERS VII</t>
        </is>
      </c>
      <c r="C1332" t="inlineStr">
        <is>
          <t>수익증권_0265</t>
        </is>
      </c>
      <c r="D1332" t="inlineStr">
        <is>
          <t>채권</t>
        </is>
      </c>
      <c r="F1332" t="inlineStr">
        <is>
          <t>LGC Science Group Holdings Limited</t>
        </is>
      </c>
      <c r="G1332" t="inlineStr">
        <is>
          <t>채권</t>
        </is>
      </c>
      <c r="H1332" t="inlineStr">
        <is>
          <t>LGC Science Group Holdings Limited</t>
        </is>
      </c>
      <c r="I1332" t="inlineStr">
        <is>
          <t>USD</t>
        </is>
      </c>
      <c r="J1332" t="n">
        <v>3745813509.153361</v>
      </c>
      <c r="K1332" t="n">
        <v>10.25</v>
      </c>
      <c r="L1332" s="1" t="n">
        <v>47593</v>
      </c>
      <c r="M1332" s="1" t="n">
        <v>43941</v>
      </c>
    </row>
    <row r="1333">
      <c r="A1333" t="n">
        <v>200000989</v>
      </c>
      <c r="B1333" t="inlineStr">
        <is>
          <t>GOLDMAN SACHS MEZZANINE PARTNERS VII</t>
        </is>
      </c>
      <c r="C1333" t="inlineStr">
        <is>
          <t>수익증권_0265</t>
        </is>
      </c>
      <c r="D1333" t="inlineStr">
        <is>
          <t>채권</t>
        </is>
      </c>
      <c r="F1333" t="inlineStr">
        <is>
          <t>Magnit</t>
        </is>
      </c>
      <c r="G1333" t="inlineStr">
        <is>
          <t>채권</t>
        </is>
      </c>
      <c r="H1333" t="inlineStr">
        <is>
          <t>Magnit</t>
        </is>
      </c>
      <c r="I1333" t="inlineStr">
        <is>
          <t>USD</t>
        </is>
      </c>
      <c r="J1333" t="n">
        <v>6882817901.537646</v>
      </c>
      <c r="K1333" t="n">
        <v>12.01064</v>
      </c>
      <c r="L1333" s="1" t="n">
        <v>47362</v>
      </c>
      <c r="M1333" s="1" t="n">
        <v>44489</v>
      </c>
    </row>
    <row r="1334">
      <c r="A1334" t="n">
        <v>200000989</v>
      </c>
      <c r="B1334" t="inlineStr">
        <is>
          <t>GOLDMAN SACHS MEZZANINE PARTNERS VII</t>
        </is>
      </c>
      <c r="C1334" t="inlineStr">
        <is>
          <t>수익증권_0265</t>
        </is>
      </c>
      <c r="D1334" t="inlineStr">
        <is>
          <t>채권</t>
        </is>
      </c>
      <c r="F1334" t="inlineStr">
        <is>
          <t>ProAmpac Holdings</t>
        </is>
      </c>
      <c r="G1334" t="inlineStr">
        <is>
          <t>채권</t>
        </is>
      </c>
      <c r="H1334" t="inlineStr">
        <is>
          <t>ProAmpac Holdings</t>
        </is>
      </c>
      <c r="I1334" t="inlineStr">
        <is>
          <t>USD</t>
        </is>
      </c>
      <c r="J1334" t="n">
        <v>3152501575.908112</v>
      </c>
      <c r="K1334" t="n">
        <v>10.51064</v>
      </c>
      <c r="L1334" s="1" t="n">
        <v>47102</v>
      </c>
      <c r="M1334" s="1" t="n">
        <v>44180</v>
      </c>
    </row>
    <row r="1335">
      <c r="A1335" t="n">
        <v>200000989</v>
      </c>
      <c r="B1335" t="inlineStr">
        <is>
          <t>GOLDMAN SACHS MEZZANINE PARTNERS VII</t>
        </is>
      </c>
      <c r="C1335" t="inlineStr">
        <is>
          <t>수익증권_0265</t>
        </is>
      </c>
      <c r="D1335" t="inlineStr">
        <is>
          <t>채권</t>
        </is>
      </c>
      <c r="F1335" t="inlineStr">
        <is>
          <t>TKE</t>
        </is>
      </c>
      <c r="G1335" t="inlineStr">
        <is>
          <t>채권</t>
        </is>
      </c>
      <c r="H1335" t="inlineStr">
        <is>
          <t>TKE</t>
        </is>
      </c>
      <c r="I1335" t="inlineStr">
        <is>
          <t>USD</t>
        </is>
      </c>
      <c r="J1335" t="n">
        <v>7454702562.380623</v>
      </c>
      <c r="K1335" t="n">
        <v>11</v>
      </c>
      <c r="L1335" s="1" t="n">
        <v>47693</v>
      </c>
      <c r="M1335" s="1" t="n">
        <v>44041</v>
      </c>
    </row>
    <row r="1336">
      <c r="A1336" t="n">
        <v>200000989</v>
      </c>
      <c r="B1336" t="inlineStr">
        <is>
          <t>GOLDMAN SACHS MEZZANINE PARTNERS VII</t>
        </is>
      </c>
      <c r="C1336" t="inlineStr">
        <is>
          <t>수익증권_0265</t>
        </is>
      </c>
      <c r="D1336" t="inlineStr">
        <is>
          <t>채권</t>
        </is>
      </c>
      <c r="F1336" t="inlineStr">
        <is>
          <t>Think Cell</t>
        </is>
      </c>
      <c r="G1336" t="inlineStr">
        <is>
          <t>채권</t>
        </is>
      </c>
      <c r="H1336" t="inlineStr">
        <is>
          <t>Think Cell</t>
        </is>
      </c>
      <c r="I1336" t="inlineStr">
        <is>
          <t>USD</t>
        </is>
      </c>
      <c r="J1336" t="n">
        <v>417473857.6516018</v>
      </c>
      <c r="K1336" t="n">
        <v>11.26064</v>
      </c>
      <c r="L1336" s="1" t="n">
        <v>48091</v>
      </c>
      <c r="M1336" s="1" t="n">
        <v>44439</v>
      </c>
    </row>
    <row r="1337">
      <c r="A1337" t="n">
        <v>200000989</v>
      </c>
      <c r="B1337" t="inlineStr">
        <is>
          <t>GOLDMAN SACHS MEZZANINE PARTNERS VII</t>
        </is>
      </c>
      <c r="C1337" t="inlineStr">
        <is>
          <t>수익증권_0265</t>
        </is>
      </c>
      <c r="D1337" t="inlineStr">
        <is>
          <t>채권</t>
        </is>
      </c>
      <c r="F1337" t="inlineStr">
        <is>
          <t>Veonet</t>
        </is>
      </c>
      <c r="G1337" t="inlineStr">
        <is>
          <t>채권</t>
        </is>
      </c>
      <c r="H1337" t="inlineStr">
        <is>
          <t>Veonet</t>
        </is>
      </c>
      <c r="I1337" t="inlineStr">
        <is>
          <t>USD</t>
        </is>
      </c>
      <c r="J1337" t="n">
        <v>815028304.2421547</v>
      </c>
      <c r="K1337" t="n">
        <v>7.208499999999999</v>
      </c>
      <c r="L1337" s="1" t="n">
        <v>47556</v>
      </c>
      <c r="M1337" s="1" t="n">
        <v>44635</v>
      </c>
    </row>
    <row r="1338">
      <c r="A1338" t="n">
        <v>200000989</v>
      </c>
      <c r="B1338" t="inlineStr">
        <is>
          <t>GOLDMAN SACHS MEZZANINE PARTNERS VII</t>
        </is>
      </c>
      <c r="C1338" t="inlineStr">
        <is>
          <t>수익증권_0265</t>
        </is>
      </c>
      <c r="D1338" t="inlineStr">
        <is>
          <t>채권</t>
        </is>
      </c>
      <c r="F1338" t="inlineStr">
        <is>
          <t>Visma AS</t>
        </is>
      </c>
      <c r="G1338" t="inlineStr">
        <is>
          <t>채권</t>
        </is>
      </c>
      <c r="H1338" t="inlineStr">
        <is>
          <t>Visma AS</t>
        </is>
      </c>
      <c r="I1338" t="inlineStr">
        <is>
          <t>USD</t>
        </is>
      </c>
      <c r="J1338" t="n">
        <v>8693410256.614023</v>
      </c>
      <c r="K1338" t="n">
        <v>9.776</v>
      </c>
      <c r="L1338" s="1" t="n">
        <v>47011</v>
      </c>
      <c r="M1338" s="1" t="n">
        <v>44089</v>
      </c>
    </row>
    <row r="1339">
      <c r="A1339" t="n">
        <v>200000990</v>
      </c>
      <c r="B1339" t="inlineStr">
        <is>
          <t>KIAMCO도로투자사모특별자산투자신탁제8호</t>
        </is>
      </c>
      <c r="C1339" t="inlineStr">
        <is>
          <t>수익증권_0138</t>
        </is>
      </c>
      <c r="D1339" t="inlineStr">
        <is>
          <t>대출</t>
        </is>
      </c>
      <c r="E1339" t="inlineStr">
        <is>
          <t>KRSM23092701</t>
        </is>
      </c>
      <c r="F1339" t="inlineStr">
        <is>
          <t>이천오산고속도로(제이외곽고속)후순위_연</t>
        </is>
      </c>
      <c r="G1339" t="inlineStr">
        <is>
          <t>대출</t>
        </is>
      </c>
      <c r="H1339" t="inlineStr">
        <is>
          <t>화성광주고속도로</t>
        </is>
      </c>
      <c r="I1339" t="inlineStr">
        <is>
          <t>KRW</t>
        </is>
      </c>
      <c r="J1339" t="n">
        <v>1022073170.41159</v>
      </c>
      <c r="K1339" t="n">
        <v>11.5</v>
      </c>
      <c r="L1339" t="inlineStr">
        <is>
          <t>2046-03-30</t>
        </is>
      </c>
      <c r="M1339" t="inlineStr">
        <is>
          <t>2023-09-27</t>
        </is>
      </c>
    </row>
    <row r="1340">
      <c r="A1340" t="n">
        <v>200000990</v>
      </c>
      <c r="B1340" t="inlineStr">
        <is>
          <t>KIAMCO도로투자사모특별자산투자신탁제8호</t>
        </is>
      </c>
      <c r="C1340" t="inlineStr">
        <is>
          <t>수익증권_0138</t>
        </is>
      </c>
      <c r="D1340" t="inlineStr">
        <is>
          <t>대출</t>
        </is>
      </c>
      <c r="E1340" t="inlineStr">
        <is>
          <t>KRSM17103102</t>
        </is>
      </c>
      <c r="F1340" t="inlineStr">
        <is>
          <t>제이외곽순환고속도로_선</t>
        </is>
      </c>
      <c r="G1340" t="inlineStr">
        <is>
          <t>대출</t>
        </is>
      </c>
      <c r="H1340" t="inlineStr">
        <is>
          <t>화성광주고속도로</t>
        </is>
      </c>
      <c r="I1340" t="inlineStr">
        <is>
          <t>KRW</t>
        </is>
      </c>
      <c r="J1340" t="n">
        <v>24956829260.4762</v>
      </c>
      <c r="K1340" t="n">
        <v>4.4</v>
      </c>
      <c r="L1340" t="inlineStr">
        <is>
          <t>2045-12-31</t>
        </is>
      </c>
      <c r="M1340" t="inlineStr">
        <is>
          <t>2022-05-20</t>
        </is>
      </c>
    </row>
    <row r="1341">
      <c r="A1341" t="n">
        <v>200000990</v>
      </c>
      <c r="B1341" t="inlineStr">
        <is>
          <t>KIAMCO도로투자사모특별자산투자신탁제8호</t>
        </is>
      </c>
      <c r="C1341" t="inlineStr">
        <is>
          <t>수익증권_0138</t>
        </is>
      </c>
      <c r="D1341" t="inlineStr">
        <is>
          <t>대출</t>
        </is>
      </c>
      <c r="E1341" t="inlineStr">
        <is>
          <t>KRSM17103101</t>
        </is>
      </c>
      <c r="F1341" t="inlineStr">
        <is>
          <t>제이외곽순환고속도로_후</t>
        </is>
      </c>
      <c r="G1341" t="inlineStr">
        <is>
          <t>대출</t>
        </is>
      </c>
      <c r="H1341" t="inlineStr">
        <is>
          <t>화성광주고속도로</t>
        </is>
      </c>
      <c r="I1341" t="inlineStr">
        <is>
          <t>KRW</t>
        </is>
      </c>
      <c r="J1341" t="n">
        <v>11829268288.978</v>
      </c>
      <c r="K1341" t="n">
        <v>11.5</v>
      </c>
      <c r="L1341" t="inlineStr">
        <is>
          <t>2052-06-30</t>
        </is>
      </c>
      <c r="M1341" t="inlineStr">
        <is>
          <t>2022-05-20</t>
        </is>
      </c>
    </row>
    <row r="1342">
      <c r="A1342" t="n">
        <v>200000990</v>
      </c>
      <c r="B1342" t="inlineStr">
        <is>
          <t>KIAMCO도로투자사모특별자산투자신탁제8호</t>
        </is>
      </c>
      <c r="C1342" t="inlineStr">
        <is>
          <t>수익증권_0138</t>
        </is>
      </c>
      <c r="D1342" t="inlineStr">
        <is>
          <t>주식</t>
        </is>
      </c>
      <c r="E1342" t="inlineStr">
        <is>
          <t>KRBB00171025</t>
        </is>
      </c>
      <c r="F1342" t="inlineStr">
        <is>
          <t>제이외곽순환고속도로</t>
        </is>
      </c>
      <c r="G1342" t="inlineStr">
        <is>
          <t>주식</t>
        </is>
      </c>
      <c r="H1342" t="inlineStr">
        <is>
          <t>화성광주고속도로</t>
        </is>
      </c>
      <c r="I1342" t="inlineStr">
        <is>
          <t>KRW</t>
        </is>
      </c>
      <c r="J1342" t="n">
        <v>3877034442.71418</v>
      </c>
    </row>
    <row r="1343">
      <c r="A1343" t="n">
        <v>200000991</v>
      </c>
      <c r="B1343" t="inlineStr">
        <is>
          <t>KB이천오산고속도로전문투자형사모특별자산투자신탁</t>
        </is>
      </c>
      <c r="C1343" t="inlineStr">
        <is>
          <t>수익증권_0139</t>
        </is>
      </c>
      <c r="D1343" t="inlineStr">
        <is>
          <t>대출</t>
        </is>
      </c>
      <c r="E1343" t="inlineStr">
        <is>
          <t>KRMN22063005</t>
        </is>
      </c>
      <c r="F1343" t="inlineStr">
        <is>
          <t>제이외곽순환고속도로(187E)10_20220630</t>
        </is>
      </c>
      <c r="G1343" t="inlineStr">
        <is>
          <t>대출</t>
        </is>
      </c>
      <c r="H1343" t="inlineStr">
        <is>
          <t>화성광주고속도로</t>
        </is>
      </c>
      <c r="I1343" t="inlineStr">
        <is>
          <t>KRW</t>
        </is>
      </c>
      <c r="J1343" t="n">
        <v>426829268.103</v>
      </c>
      <c r="K1343" t="n">
        <v>11.5</v>
      </c>
      <c r="L1343" t="inlineStr">
        <is>
          <t>2052-06-30</t>
        </is>
      </c>
      <c r="M1343" t="inlineStr">
        <is>
          <t>2022-05-20</t>
        </is>
      </c>
    </row>
    <row r="1344">
      <c r="A1344" t="n">
        <v>200000991</v>
      </c>
      <c r="B1344" t="inlineStr">
        <is>
          <t>KB이천오산고속도로전문투자형사모특별자산투자신탁</t>
        </is>
      </c>
      <c r="C1344" t="inlineStr">
        <is>
          <t>수익증권_0139</t>
        </is>
      </c>
      <c r="D1344" t="inlineStr">
        <is>
          <t>대출</t>
        </is>
      </c>
      <c r="E1344" t="inlineStr">
        <is>
          <t>KRMN22093002</t>
        </is>
      </c>
      <c r="F1344" t="inlineStr">
        <is>
          <t>제이외곽순환고속도로(187E)10_20220930</t>
        </is>
      </c>
      <c r="G1344" t="inlineStr">
        <is>
          <t>대출</t>
        </is>
      </c>
      <c r="H1344" t="inlineStr">
        <is>
          <t>화성광주고속도로</t>
        </is>
      </c>
      <c r="I1344" t="inlineStr">
        <is>
          <t>KRW</t>
        </is>
      </c>
      <c r="J1344" t="n">
        <v>701219511.8835</v>
      </c>
      <c r="K1344" t="n">
        <v>11.5</v>
      </c>
      <c r="L1344" t="inlineStr">
        <is>
          <t>2052-06-30</t>
        </is>
      </c>
      <c r="M1344" t="inlineStr">
        <is>
          <t>2022-05-20</t>
        </is>
      </c>
    </row>
    <row r="1345">
      <c r="A1345" t="n">
        <v>200000991</v>
      </c>
      <c r="B1345" t="inlineStr">
        <is>
          <t>KB이천오산고속도로전문투자형사모특별자산투자신탁</t>
        </is>
      </c>
      <c r="C1345" t="inlineStr">
        <is>
          <t>수익증권_0139</t>
        </is>
      </c>
      <c r="D1345" t="inlineStr">
        <is>
          <t>대출</t>
        </is>
      </c>
      <c r="E1345" t="inlineStr">
        <is>
          <t>KRMN17103101</t>
        </is>
      </c>
      <c r="F1345" t="inlineStr">
        <is>
          <t>제이외곽순환고속도로(187E)1_20171031</t>
        </is>
      </c>
      <c r="G1345" t="inlineStr">
        <is>
          <t>대출</t>
        </is>
      </c>
      <c r="H1345" t="inlineStr">
        <is>
          <t>화성광주고속도로</t>
        </is>
      </c>
      <c r="I1345" t="inlineStr">
        <is>
          <t>KRW</t>
        </is>
      </c>
      <c r="J1345" t="n">
        <v>1073170731.2304</v>
      </c>
      <c r="K1345" t="n">
        <v>11.5</v>
      </c>
      <c r="L1345" t="inlineStr">
        <is>
          <t>2052-06-30</t>
        </is>
      </c>
      <c r="M1345" t="inlineStr">
        <is>
          <t>2022-05-20</t>
        </is>
      </c>
    </row>
    <row r="1346">
      <c r="A1346" t="n">
        <v>200000991</v>
      </c>
      <c r="B1346" t="inlineStr">
        <is>
          <t>KB이천오산고속도로전문투자형사모특별자산투자신탁</t>
        </is>
      </c>
      <c r="C1346" t="inlineStr">
        <is>
          <t>수익증권_0139</t>
        </is>
      </c>
      <c r="D1346" t="inlineStr">
        <is>
          <t>대출</t>
        </is>
      </c>
      <c r="E1346" t="inlineStr">
        <is>
          <t>KRMN18123103</t>
        </is>
      </c>
      <c r="F1346" t="inlineStr">
        <is>
          <t>제이외곽순환고속도로(187E)2_20181231</t>
        </is>
      </c>
      <c r="G1346" t="inlineStr">
        <is>
          <t>대출</t>
        </is>
      </c>
      <c r="H1346" t="inlineStr">
        <is>
          <t>화성광주고속도로</t>
        </is>
      </c>
      <c r="I1346" t="inlineStr">
        <is>
          <t>KRW</t>
        </is>
      </c>
      <c r="J1346" t="n">
        <v>2060975608.8402</v>
      </c>
      <c r="K1346" t="n">
        <v>11.5</v>
      </c>
      <c r="L1346" t="inlineStr">
        <is>
          <t>2052-06-30</t>
        </is>
      </c>
      <c r="M1346" t="inlineStr">
        <is>
          <t>2022-05-20</t>
        </is>
      </c>
    </row>
    <row r="1347">
      <c r="A1347" t="n">
        <v>200000991</v>
      </c>
      <c r="B1347" t="inlineStr">
        <is>
          <t>KB이천오산고속도로전문투자형사모특별자산투자신탁</t>
        </is>
      </c>
      <c r="C1347" t="inlineStr">
        <is>
          <t>수익증권_0139</t>
        </is>
      </c>
      <c r="D1347" t="inlineStr">
        <is>
          <t>대출</t>
        </is>
      </c>
      <c r="E1347" t="inlineStr">
        <is>
          <t>KRMN19032901</t>
        </is>
      </c>
      <c r="F1347" t="inlineStr">
        <is>
          <t>제이외곽순환고속도로(187E)3_20190329</t>
        </is>
      </c>
      <c r="G1347" t="inlineStr">
        <is>
          <t>대출</t>
        </is>
      </c>
      <c r="H1347" t="inlineStr">
        <is>
          <t>화성광주고속도로</t>
        </is>
      </c>
      <c r="I1347" t="inlineStr">
        <is>
          <t>KRW</t>
        </is>
      </c>
      <c r="J1347" t="n">
        <v>487804877.832</v>
      </c>
      <c r="K1347" t="n">
        <v>11.5</v>
      </c>
      <c r="L1347" t="inlineStr">
        <is>
          <t>2052-06-30</t>
        </is>
      </c>
      <c r="M1347" t="inlineStr">
        <is>
          <t>2022-05-20</t>
        </is>
      </c>
    </row>
    <row r="1348">
      <c r="A1348" t="n">
        <v>200000991</v>
      </c>
      <c r="B1348" t="inlineStr">
        <is>
          <t>KB이천오산고속도로전문투자형사모특별자산투자신탁</t>
        </is>
      </c>
      <c r="C1348" t="inlineStr">
        <is>
          <t>수익증권_0139</t>
        </is>
      </c>
      <c r="D1348" t="inlineStr">
        <is>
          <t>대출</t>
        </is>
      </c>
      <c r="E1348" t="inlineStr">
        <is>
          <t>KRMN19062801</t>
        </is>
      </c>
      <c r="F1348" t="inlineStr">
        <is>
          <t>제이외곽순환고속도로(187E)4_20190628</t>
        </is>
      </c>
      <c r="G1348" t="inlineStr">
        <is>
          <t>대출</t>
        </is>
      </c>
      <c r="H1348" t="inlineStr">
        <is>
          <t>화성광주고속도로</t>
        </is>
      </c>
      <c r="I1348" t="inlineStr">
        <is>
          <t>KRW</t>
        </is>
      </c>
      <c r="J1348" t="n">
        <v>1524390243.225</v>
      </c>
      <c r="K1348" t="n">
        <v>11.5</v>
      </c>
      <c r="L1348" t="inlineStr">
        <is>
          <t>2052-06-30</t>
        </is>
      </c>
      <c r="M1348" t="inlineStr">
        <is>
          <t>2022-05-20</t>
        </is>
      </c>
    </row>
    <row r="1349">
      <c r="A1349" t="n">
        <v>200000991</v>
      </c>
      <c r="B1349" t="inlineStr">
        <is>
          <t>KB이천오산고속도로전문투자형사모특별자산투자신탁</t>
        </is>
      </c>
      <c r="C1349" t="inlineStr">
        <is>
          <t>수익증권_0139</t>
        </is>
      </c>
      <c r="D1349" t="inlineStr">
        <is>
          <t>대출</t>
        </is>
      </c>
      <c r="E1349" t="inlineStr">
        <is>
          <t>KRMN19093002</t>
        </is>
      </c>
      <c r="F1349" t="inlineStr">
        <is>
          <t>제이외곽순환고속도로(187E)5-20190930</t>
        </is>
      </c>
      <c r="G1349" t="inlineStr">
        <is>
          <t>대출</t>
        </is>
      </c>
      <c r="H1349" t="inlineStr">
        <is>
          <t>화성광주고속도로</t>
        </is>
      </c>
      <c r="I1349" t="inlineStr">
        <is>
          <t>KRW</t>
        </is>
      </c>
      <c r="J1349" t="n">
        <v>1646341462.683</v>
      </c>
      <c r="K1349" t="n">
        <v>11.5</v>
      </c>
      <c r="L1349" t="inlineStr">
        <is>
          <t>2052-06-30</t>
        </is>
      </c>
      <c r="M1349" t="inlineStr">
        <is>
          <t>2022-05-20</t>
        </is>
      </c>
    </row>
    <row r="1350">
      <c r="A1350" t="n">
        <v>200000991</v>
      </c>
      <c r="B1350" t="inlineStr">
        <is>
          <t>KB이천오산고속도로전문투자형사모특별자산투자신탁</t>
        </is>
      </c>
      <c r="C1350" t="inlineStr">
        <is>
          <t>수익증권_0139</t>
        </is>
      </c>
      <c r="D1350" t="inlineStr">
        <is>
          <t>대출</t>
        </is>
      </c>
      <c r="E1350" t="inlineStr">
        <is>
          <t>KRMN19123102</t>
        </is>
      </c>
      <c r="F1350" t="inlineStr">
        <is>
          <t>제이외곽순환고속도로(187E)7_20191231</t>
        </is>
      </c>
      <c r="G1350" t="inlineStr">
        <is>
          <t>대출</t>
        </is>
      </c>
      <c r="H1350" t="inlineStr">
        <is>
          <t>화성광주고속도로</t>
        </is>
      </c>
      <c r="I1350" t="inlineStr">
        <is>
          <t>KRW</t>
        </is>
      </c>
      <c r="J1350" t="n">
        <v>3304878047.3118</v>
      </c>
      <c r="K1350" t="n">
        <v>11.5</v>
      </c>
      <c r="L1350" t="inlineStr">
        <is>
          <t>2052-06-30</t>
        </is>
      </c>
      <c r="M1350" t="inlineStr">
        <is>
          <t>2022-05-20</t>
        </is>
      </c>
    </row>
    <row r="1351">
      <c r="A1351" t="n">
        <v>200000991</v>
      </c>
      <c r="B1351" t="inlineStr">
        <is>
          <t>KB이천오산고속도로전문투자형사모특별자산투자신탁</t>
        </is>
      </c>
      <c r="C1351" t="inlineStr">
        <is>
          <t>수익증권_0139</t>
        </is>
      </c>
      <c r="D1351" t="inlineStr">
        <is>
          <t>대출</t>
        </is>
      </c>
      <c r="E1351" t="inlineStr">
        <is>
          <t>KRMN20123102</t>
        </is>
      </c>
      <c r="F1351" t="inlineStr">
        <is>
          <t>제이외곽순환고속도로(187E)8</t>
        </is>
      </c>
      <c r="G1351" t="inlineStr">
        <is>
          <t>대출</t>
        </is>
      </c>
      <c r="H1351" t="inlineStr">
        <is>
          <t>화성광주고속도로</t>
        </is>
      </c>
      <c r="I1351" t="inlineStr">
        <is>
          <t>KRW</t>
        </is>
      </c>
      <c r="J1351" t="n">
        <v>420731707.1301</v>
      </c>
      <c r="K1351" t="n">
        <v>11.5</v>
      </c>
      <c r="L1351" t="inlineStr">
        <is>
          <t>2052-06-30</t>
        </is>
      </c>
      <c r="M1351" t="inlineStr">
        <is>
          <t>2022-05-20</t>
        </is>
      </c>
    </row>
    <row r="1352">
      <c r="A1352" t="n">
        <v>200000991</v>
      </c>
      <c r="B1352" t="inlineStr">
        <is>
          <t>KB이천오산고속도로전문투자형사모특별자산투자신탁</t>
        </is>
      </c>
      <c r="C1352" t="inlineStr">
        <is>
          <t>수익증권_0139</t>
        </is>
      </c>
      <c r="D1352" t="inlineStr">
        <is>
          <t>대출</t>
        </is>
      </c>
      <c r="E1352" t="inlineStr">
        <is>
          <t>KRMN22033104</t>
        </is>
      </c>
      <c r="F1352" t="inlineStr">
        <is>
          <t>제이외곽순환고속도로(187E)9_20220331</t>
        </is>
      </c>
      <c r="G1352" t="inlineStr">
        <is>
          <t>대출</t>
        </is>
      </c>
      <c r="H1352" t="inlineStr">
        <is>
          <t>화성광주고속도로</t>
        </is>
      </c>
      <c r="I1352" t="inlineStr">
        <is>
          <t>KRW</t>
        </is>
      </c>
      <c r="J1352" t="n">
        <v>182926829.187</v>
      </c>
      <c r="K1352" t="n">
        <v>11.5</v>
      </c>
      <c r="L1352" t="inlineStr">
        <is>
          <t>2052-06-30</t>
        </is>
      </c>
      <c r="M1352" t="inlineStr">
        <is>
          <t>2022-05-20</t>
        </is>
      </c>
    </row>
    <row r="1353">
      <c r="A1353" t="n">
        <v>200000991</v>
      </c>
      <c r="B1353" t="inlineStr">
        <is>
          <t>KB이천오산고속도로전문투자형사모특별자산투자신탁</t>
        </is>
      </c>
      <c r="C1353" t="inlineStr">
        <is>
          <t>수익증권_0139</t>
        </is>
      </c>
      <c r="D1353" t="inlineStr">
        <is>
          <t>대출</t>
        </is>
      </c>
      <c r="E1353" t="inlineStr">
        <is>
          <t>KRMN20092901</t>
        </is>
      </c>
      <c r="F1353" t="inlineStr">
        <is>
          <t>제이외곽순환고속도로(187E)선10</t>
        </is>
      </c>
      <c r="G1353" t="inlineStr">
        <is>
          <t>대출</t>
        </is>
      </c>
      <c r="H1353" t="inlineStr">
        <is>
          <t>화성광주고속도로</t>
        </is>
      </c>
      <c r="I1353" t="inlineStr">
        <is>
          <t>KRW</t>
        </is>
      </c>
      <c r="J1353" t="n">
        <v>2573170730.5638</v>
      </c>
      <c r="K1353" t="n">
        <v>4.4</v>
      </c>
      <c r="L1353" t="inlineStr">
        <is>
          <t>2045-12-31</t>
        </is>
      </c>
      <c r="M1353" t="inlineStr">
        <is>
          <t>2022-05-20</t>
        </is>
      </c>
    </row>
    <row r="1354">
      <c r="A1354" t="n">
        <v>200000991</v>
      </c>
      <c r="B1354" t="inlineStr">
        <is>
          <t>KB이천오산고속도로전문투자형사모특별자산투자신탁</t>
        </is>
      </c>
      <c r="C1354" t="inlineStr">
        <is>
          <t>수익증권_0139</t>
        </is>
      </c>
      <c r="D1354" t="inlineStr">
        <is>
          <t>대출</t>
        </is>
      </c>
      <c r="E1354" t="inlineStr">
        <is>
          <t>KRMN20123101</t>
        </is>
      </c>
      <c r="F1354" t="inlineStr">
        <is>
          <t>제이외곽순환고속도로(187E)선11</t>
        </is>
      </c>
      <c r="G1354" t="inlineStr">
        <is>
          <t>대출</t>
        </is>
      </c>
      <c r="H1354" t="inlineStr">
        <is>
          <t>화성광주고속도로</t>
        </is>
      </c>
      <c r="I1354" t="inlineStr">
        <is>
          <t>KRW</t>
        </is>
      </c>
      <c r="J1354" t="n">
        <v>4573170729.675</v>
      </c>
      <c r="K1354" t="n">
        <v>4.4</v>
      </c>
      <c r="L1354" t="inlineStr">
        <is>
          <t>2045-12-31</t>
        </is>
      </c>
      <c r="M1354" t="inlineStr">
        <is>
          <t>2022-05-20</t>
        </is>
      </c>
    </row>
    <row r="1355">
      <c r="A1355" t="n">
        <v>200000991</v>
      </c>
      <c r="B1355" t="inlineStr">
        <is>
          <t>KB이천오산고속도로전문투자형사모특별자산투자신탁</t>
        </is>
      </c>
      <c r="C1355" t="inlineStr">
        <is>
          <t>수익증권_0139</t>
        </is>
      </c>
      <c r="D1355" t="inlineStr">
        <is>
          <t>대출</t>
        </is>
      </c>
      <c r="E1355" t="inlineStr">
        <is>
          <t>KRMN21033101</t>
        </is>
      </c>
      <c r="F1355" t="inlineStr">
        <is>
          <t>제이외곽순환고속도로(187E)선12</t>
        </is>
      </c>
      <c r="G1355" t="inlineStr">
        <is>
          <t>대출</t>
        </is>
      </c>
      <c r="H1355" t="inlineStr">
        <is>
          <t>화성광주고속도로</t>
        </is>
      </c>
      <c r="I1355" t="inlineStr">
        <is>
          <t>KRW</t>
        </is>
      </c>
      <c r="J1355" t="n">
        <v>2243902438.0272</v>
      </c>
      <c r="K1355" t="n">
        <v>4.4</v>
      </c>
      <c r="L1355" t="inlineStr">
        <is>
          <t>2045-12-31</t>
        </is>
      </c>
      <c r="M1355" t="inlineStr">
        <is>
          <t>2022-05-20</t>
        </is>
      </c>
    </row>
    <row r="1356">
      <c r="A1356" t="n">
        <v>200000991</v>
      </c>
      <c r="B1356" t="inlineStr">
        <is>
          <t>KB이천오산고속도로전문투자형사모특별자산투자신탁</t>
        </is>
      </c>
      <c r="C1356" t="inlineStr">
        <is>
          <t>수익증권_0139</t>
        </is>
      </c>
      <c r="D1356" t="inlineStr">
        <is>
          <t>대출</t>
        </is>
      </c>
      <c r="E1356" t="inlineStr">
        <is>
          <t>KRMN21063001</t>
        </is>
      </c>
      <c r="F1356" t="inlineStr">
        <is>
          <t>제이외곽순환고속도로(187E)선13</t>
        </is>
      </c>
      <c r="G1356" t="inlineStr">
        <is>
          <t>대출</t>
        </is>
      </c>
      <c r="H1356" t="inlineStr">
        <is>
          <t>화성광주고속도로</t>
        </is>
      </c>
      <c r="I1356" t="inlineStr">
        <is>
          <t>KRW</t>
        </is>
      </c>
      <c r="J1356" t="n">
        <v>2499999998.889</v>
      </c>
      <c r="K1356" t="n">
        <v>4.4</v>
      </c>
      <c r="L1356" t="inlineStr">
        <is>
          <t>2045-12-31</t>
        </is>
      </c>
      <c r="M1356" t="inlineStr">
        <is>
          <t>2022-05-20</t>
        </is>
      </c>
    </row>
    <row r="1357">
      <c r="A1357" t="n">
        <v>200000991</v>
      </c>
      <c r="B1357" t="inlineStr">
        <is>
          <t>KB이천오산고속도로전문투자형사모특별자산투자신탁</t>
        </is>
      </c>
      <c r="C1357" t="inlineStr">
        <is>
          <t>수익증권_0139</t>
        </is>
      </c>
      <c r="D1357" t="inlineStr">
        <is>
          <t>대출</t>
        </is>
      </c>
      <c r="E1357" t="inlineStr">
        <is>
          <t>KRMN21093002</t>
        </is>
      </c>
      <c r="F1357" t="inlineStr">
        <is>
          <t>제이외곽순환고속도로(187E)선14</t>
        </is>
      </c>
      <c r="G1357" t="inlineStr">
        <is>
          <t>대출</t>
        </is>
      </c>
      <c r="H1357" t="inlineStr">
        <is>
          <t>화성광주고속도로</t>
        </is>
      </c>
      <c r="I1357" t="inlineStr">
        <is>
          <t>KRW</t>
        </is>
      </c>
      <c r="J1357" t="n">
        <v>2841463413.3714</v>
      </c>
      <c r="K1357" t="n">
        <v>4.4</v>
      </c>
      <c r="L1357" t="inlineStr">
        <is>
          <t>2045-12-31</t>
        </is>
      </c>
      <c r="M1357" t="inlineStr">
        <is>
          <t>2022-05-20</t>
        </is>
      </c>
    </row>
    <row r="1358">
      <c r="A1358" t="n">
        <v>200000991</v>
      </c>
      <c r="B1358" t="inlineStr">
        <is>
          <t>KB이천오산고속도로전문투자형사모특별자산투자신탁</t>
        </is>
      </c>
      <c r="C1358" t="inlineStr">
        <is>
          <t>수익증권_0139</t>
        </is>
      </c>
      <c r="D1358" t="inlineStr">
        <is>
          <t>대출</t>
        </is>
      </c>
      <c r="E1358" t="inlineStr">
        <is>
          <t>KRMN21123101</t>
        </is>
      </c>
      <c r="F1358" t="inlineStr">
        <is>
          <t>제이외곽순환고속도로(187E)선15</t>
        </is>
      </c>
      <c r="G1358" t="inlineStr">
        <is>
          <t>대출</t>
        </is>
      </c>
      <c r="H1358" t="inlineStr">
        <is>
          <t>화성광주고속도로</t>
        </is>
      </c>
      <c r="I1358" t="inlineStr">
        <is>
          <t>KRW</t>
        </is>
      </c>
      <c r="J1358" t="n">
        <v>3414634144.824</v>
      </c>
      <c r="K1358" t="n">
        <v>4.4</v>
      </c>
      <c r="L1358" t="inlineStr">
        <is>
          <t>2045-12-31</t>
        </is>
      </c>
      <c r="M1358" t="inlineStr">
        <is>
          <t>2022-05-20</t>
        </is>
      </c>
    </row>
    <row r="1359">
      <c r="A1359" t="n">
        <v>200000991</v>
      </c>
      <c r="B1359" t="inlineStr">
        <is>
          <t>KB이천오산고속도로전문투자형사모특별자산투자신탁</t>
        </is>
      </c>
      <c r="C1359" t="inlineStr">
        <is>
          <t>수익증권_0139</t>
        </is>
      </c>
      <c r="D1359" t="inlineStr">
        <is>
          <t>대출</t>
        </is>
      </c>
      <c r="E1359" t="inlineStr">
        <is>
          <t>KRMN22033103</t>
        </is>
      </c>
      <c r="F1359" t="inlineStr">
        <is>
          <t>제이외곽순환고속도로(187E)선16</t>
        </is>
      </c>
      <c r="G1359" t="inlineStr">
        <is>
          <t>대출</t>
        </is>
      </c>
      <c r="H1359" t="inlineStr">
        <is>
          <t>화성광주고속도로</t>
        </is>
      </c>
      <c r="I1359" t="inlineStr">
        <is>
          <t>KRW</t>
        </is>
      </c>
      <c r="J1359" t="n">
        <v>4792682924.6994</v>
      </c>
      <c r="K1359" t="n">
        <v>4.4</v>
      </c>
      <c r="L1359" t="inlineStr">
        <is>
          <t>2045-12-31</t>
        </is>
      </c>
      <c r="M1359" t="inlineStr">
        <is>
          <t>2022-05-20</t>
        </is>
      </c>
    </row>
    <row r="1360">
      <c r="A1360" t="n">
        <v>200000991</v>
      </c>
      <c r="B1360" t="inlineStr">
        <is>
          <t>KB이천오산고속도로전문투자형사모특별자산투자신탁</t>
        </is>
      </c>
      <c r="C1360" t="inlineStr">
        <is>
          <t>수익증권_0139</t>
        </is>
      </c>
      <c r="D1360" t="inlineStr">
        <is>
          <t>대출</t>
        </is>
      </c>
      <c r="E1360" t="inlineStr">
        <is>
          <t>KRMN22093003</t>
        </is>
      </c>
      <c r="F1360" t="inlineStr">
        <is>
          <t>제이외곽순환고속도로(187E)선17</t>
        </is>
      </c>
      <c r="G1360" t="inlineStr">
        <is>
          <t>대출</t>
        </is>
      </c>
      <c r="H1360" t="inlineStr">
        <is>
          <t>화성광주고속도로</t>
        </is>
      </c>
      <c r="I1360" t="inlineStr">
        <is>
          <t>KRW</t>
        </is>
      </c>
      <c r="J1360" t="n">
        <v>987804877.6098</v>
      </c>
      <c r="K1360" t="n">
        <v>4.4</v>
      </c>
      <c r="L1360" t="inlineStr">
        <is>
          <t>2045-12-31</t>
        </is>
      </c>
      <c r="M1360" t="inlineStr">
        <is>
          <t>2022-05-20</t>
        </is>
      </c>
    </row>
    <row r="1361">
      <c r="A1361" t="n">
        <v>200000991</v>
      </c>
      <c r="B1361" t="inlineStr">
        <is>
          <t>KB이천오산고속도로전문투자형사모특별자산투자신탁</t>
        </is>
      </c>
      <c r="C1361" t="inlineStr">
        <is>
          <t>수익증권_0139</t>
        </is>
      </c>
      <c r="D1361" t="inlineStr">
        <is>
          <t>대출</t>
        </is>
      </c>
      <c r="E1361" t="inlineStr">
        <is>
          <t>KRMN20063003</t>
        </is>
      </c>
      <c r="F1361" t="inlineStr">
        <is>
          <t>제이외곽순환고속도로(187E)선9</t>
        </is>
      </c>
      <c r="G1361" t="inlineStr">
        <is>
          <t>대출</t>
        </is>
      </c>
      <c r="H1361" t="inlineStr">
        <is>
          <t>화성광주고속도로</t>
        </is>
      </c>
      <c r="I1361" t="inlineStr">
        <is>
          <t>KRW</t>
        </is>
      </c>
      <c r="J1361" t="n">
        <v>1029999999.54227</v>
      </c>
      <c r="K1361" t="n">
        <v>4.4</v>
      </c>
      <c r="L1361" t="inlineStr">
        <is>
          <t>2045-12-31</t>
        </is>
      </c>
      <c r="M1361" t="inlineStr">
        <is>
          <t>2022-05-20</t>
        </is>
      </c>
    </row>
    <row r="1362">
      <c r="A1362" t="n">
        <v>200000991</v>
      </c>
      <c r="B1362" t="inlineStr">
        <is>
          <t>KB이천오산고속도로전문투자형사모특별자산투자신탁</t>
        </is>
      </c>
      <c r="C1362" t="inlineStr">
        <is>
          <t>수익증권_0139</t>
        </is>
      </c>
      <c r="D1362" t="inlineStr">
        <is>
          <t>주식</t>
        </is>
      </c>
      <c r="E1362" t="inlineStr">
        <is>
          <t>KRNR02040001</t>
        </is>
      </c>
      <c r="F1362" t="inlineStr">
        <is>
          <t>제이외곽순환고속도로(주)</t>
        </is>
      </c>
      <c r="G1362" t="inlineStr">
        <is>
          <t>주식</t>
        </is>
      </c>
      <c r="H1362" t="inlineStr">
        <is>
          <t>화성광주고속도로</t>
        </is>
      </c>
      <c r="I1362" t="inlineStr">
        <is>
          <t>KRW</t>
        </is>
      </c>
      <c r="J1362" t="n">
        <v>3877044353.24299</v>
      </c>
    </row>
    <row r="1363">
      <c r="A1363" t="n">
        <v>200000992</v>
      </c>
      <c r="B1363" t="inlineStr">
        <is>
          <t>교보악사봉담송산고속도로전문투자형사모특별신탁투자신탁</t>
        </is>
      </c>
      <c r="C1363" t="inlineStr">
        <is>
          <t>수익증권_0140</t>
        </is>
      </c>
      <c r="D1363" t="inlineStr">
        <is>
          <t>대출</t>
        </is>
      </c>
      <c r="E1363" t="inlineStr">
        <is>
          <t>SPA207000027</t>
        </is>
      </c>
      <c r="F1363" t="inlineStr">
        <is>
          <t>경기동서순(금전채권181231)선1</t>
        </is>
      </c>
      <c r="G1363" t="inlineStr">
        <is>
          <t>대출</t>
        </is>
      </c>
      <c r="H1363" t="inlineStr">
        <is>
          <t>경기동서순환도로</t>
        </is>
      </c>
      <c r="I1363" t="inlineStr">
        <is>
          <t>KRW</t>
        </is>
      </c>
      <c r="J1363" t="n">
        <v>28161505226.552</v>
      </c>
      <c r="K1363" t="n">
        <v>4.8</v>
      </c>
      <c r="L1363" t="inlineStr">
        <is>
          <t>2037-09-30</t>
        </is>
      </c>
      <c r="M1363" t="inlineStr">
        <is>
          <t>2018-12-31</t>
        </is>
      </c>
    </row>
    <row r="1364">
      <c r="A1364" t="n">
        <v>200000992</v>
      </c>
      <c r="B1364" t="inlineStr">
        <is>
          <t>교보악사봉담송산고속도로전문투자형사모특별신탁투자신탁</t>
        </is>
      </c>
      <c r="C1364" t="inlineStr">
        <is>
          <t>수익증권_0140</t>
        </is>
      </c>
      <c r="D1364" t="inlineStr">
        <is>
          <t>대출</t>
        </is>
      </c>
      <c r="E1364" t="inlineStr">
        <is>
          <t>SPA207000028</t>
        </is>
      </c>
      <c r="F1364" t="inlineStr">
        <is>
          <t>경기동서순(금전채권181231)선2</t>
        </is>
      </c>
      <c r="G1364" t="inlineStr">
        <is>
          <t>대출</t>
        </is>
      </c>
      <c r="H1364" t="inlineStr">
        <is>
          <t>경기동서순환도로</t>
        </is>
      </c>
      <c r="I1364" t="inlineStr">
        <is>
          <t>KRW</t>
        </is>
      </c>
      <c r="J1364" t="n">
        <v>101347507956.24</v>
      </c>
      <c r="K1364" t="n">
        <v>4.8</v>
      </c>
      <c r="L1364" t="inlineStr">
        <is>
          <t>2047-09-30</t>
        </is>
      </c>
      <c r="M1364" t="inlineStr">
        <is>
          <t>2018-12-31</t>
        </is>
      </c>
    </row>
    <row r="1365">
      <c r="A1365" t="n">
        <v>200000992</v>
      </c>
      <c r="B1365" t="inlineStr">
        <is>
          <t>교보악사봉담송산고속도로전문투자형사모특별신탁투자신탁</t>
        </is>
      </c>
      <c r="C1365" t="inlineStr">
        <is>
          <t>수익증권_0140</t>
        </is>
      </c>
      <c r="D1365" t="inlineStr">
        <is>
          <t>대출</t>
        </is>
      </c>
      <c r="E1365" t="inlineStr">
        <is>
          <t>SPA207000029</t>
        </is>
      </c>
      <c r="F1365" t="inlineStr">
        <is>
          <t>경기동서순(금전채권181231)중</t>
        </is>
      </c>
      <c r="G1365" t="inlineStr">
        <is>
          <t>대출</t>
        </is>
      </c>
      <c r="H1365" t="inlineStr">
        <is>
          <t>경기동서순환도로</t>
        </is>
      </c>
      <c r="I1365" t="inlineStr">
        <is>
          <t>KRW</t>
        </is>
      </c>
      <c r="J1365" t="n">
        <v>17570258659.204</v>
      </c>
      <c r="K1365" t="n">
        <v>4.8</v>
      </c>
      <c r="L1365" t="inlineStr">
        <is>
          <t>2048-09-30</t>
        </is>
      </c>
      <c r="M1365" t="inlineStr">
        <is>
          <t>2018-12-31</t>
        </is>
      </c>
    </row>
    <row r="1366">
      <c r="A1366" t="n">
        <v>200000992</v>
      </c>
      <c r="B1366" t="inlineStr">
        <is>
          <t>교보악사봉담송산고속도로전문투자형사모특별신탁투자신탁</t>
        </is>
      </c>
      <c r="C1366" t="inlineStr">
        <is>
          <t>수익증권_0140</t>
        </is>
      </c>
      <c r="D1366" t="inlineStr">
        <is>
          <t>대출</t>
        </is>
      </c>
      <c r="E1366" t="inlineStr">
        <is>
          <t>SPA207000163</t>
        </is>
      </c>
      <c r="F1366" t="inlineStr">
        <is>
          <t>경기동서순환도로(211101_후2)</t>
        </is>
      </c>
      <c r="G1366" t="inlineStr">
        <is>
          <t>대출</t>
        </is>
      </c>
      <c r="H1366" t="inlineStr">
        <is>
          <t>경기동서순환도로</t>
        </is>
      </c>
      <c r="I1366" t="inlineStr">
        <is>
          <t>KRW</t>
        </is>
      </c>
      <c r="J1366" t="n">
        <v>1799912376.44837</v>
      </c>
      <c r="K1366" t="n">
        <v>12</v>
      </c>
      <c r="L1366" t="inlineStr">
        <is>
          <t>2049-11-01</t>
        </is>
      </c>
      <c r="M1366" t="inlineStr">
        <is>
          <t>2021-11-01</t>
        </is>
      </c>
    </row>
    <row r="1367">
      <c r="A1367" t="n">
        <v>200000992</v>
      </c>
      <c r="B1367" t="inlineStr">
        <is>
          <t>교보악사봉담송산고속도로전문투자형사모특별신탁투자신탁</t>
        </is>
      </c>
      <c r="C1367" t="inlineStr">
        <is>
          <t>수익증권_0140</t>
        </is>
      </c>
      <c r="D1367" t="inlineStr">
        <is>
          <t>주식</t>
        </is>
      </c>
      <c r="E1367" t="inlineStr">
        <is>
          <t>KRBDADDZ0004</t>
        </is>
      </c>
      <c r="F1367" t="inlineStr">
        <is>
          <t>경기동서순환도로㈜</t>
        </is>
      </c>
      <c r="G1367" t="inlineStr">
        <is>
          <t>주식</t>
        </is>
      </c>
      <c r="H1367" t="inlineStr">
        <is>
          <t>경기동서순환도로</t>
        </is>
      </c>
      <c r="I1367" t="inlineStr">
        <is>
          <t>KRW</t>
        </is>
      </c>
      <c r="J1367" t="n">
        <v>22163915925.2811</v>
      </c>
    </row>
    <row r="1368">
      <c r="A1368" t="n">
        <v>200001001</v>
      </c>
      <c r="B1368" t="inlineStr">
        <is>
          <t>한화GLOBALREALESTATESTRATEGY전문투자형사모부동산투자신탁1호</t>
        </is>
      </c>
      <c r="C1368" t="inlineStr">
        <is>
          <t>수익증권_0141</t>
        </is>
      </c>
      <c r="D1368" t="inlineStr">
        <is>
          <t>대출</t>
        </is>
      </c>
      <c r="F1368" t="inlineStr">
        <is>
          <t>PGIM Real Estate U.S. Debt Fund, L.P</t>
        </is>
      </c>
      <c r="H1368" t="inlineStr">
        <is>
          <t>833 E Michigan</t>
        </is>
      </c>
      <c r="I1368" t="inlineStr">
        <is>
          <t>USD</t>
        </is>
      </c>
      <c r="J1368" t="n">
        <v>98582005061.30228</v>
      </c>
      <c r="K1368" t="n">
        <v>6.74</v>
      </c>
      <c r="L1368" s="1" t="n">
        <v>45970</v>
      </c>
      <c r="M1368" s="1" t="n">
        <v>43090</v>
      </c>
    </row>
    <row r="1369">
      <c r="A1369" t="n">
        <v>200001001</v>
      </c>
      <c r="B1369" t="inlineStr">
        <is>
          <t>한화GLOBALREALESTATESTRATEGY전문투자형사모부동산투자신탁1호</t>
        </is>
      </c>
      <c r="C1369" t="inlineStr">
        <is>
          <t>수익증권_0141</t>
        </is>
      </c>
      <c r="D1369" t="inlineStr">
        <is>
          <t>대출</t>
        </is>
      </c>
      <c r="E1369" t="inlineStr">
        <is>
          <t>THRTSMEZZ000</t>
        </is>
      </c>
      <c r="F1369" t="inlineStr">
        <is>
          <t>THR TS MEZZ LLC and DTHA MEZZ LLC (AF) _ Loan (008673)</t>
        </is>
      </c>
      <c r="G1369" t="inlineStr">
        <is>
          <t>대출</t>
        </is>
      </c>
      <c r="H1369" t="inlineStr">
        <is>
          <t>DTHAMezzLLC,THRTSMezzLLC</t>
        </is>
      </c>
      <c r="I1369" t="inlineStr">
        <is>
          <t>USD</t>
        </is>
      </c>
      <c r="J1369" t="n">
        <v>7003127990.044876</v>
      </c>
      <c r="K1369" t="n">
        <v>17</v>
      </c>
      <c r="L1369" t="inlineStr">
        <is>
          <t>2027-12-09</t>
        </is>
      </c>
      <c r="M1369" t="inlineStr">
        <is>
          <t>2021-07-02</t>
        </is>
      </c>
    </row>
    <row r="1370">
      <c r="A1370" t="n">
        <v>200001001</v>
      </c>
      <c r="B1370" t="inlineStr">
        <is>
          <t>한화GLOBALREALESTATESTRATEGY전문투자형사모부동산투자신탁1호</t>
        </is>
      </c>
      <c r="C1370" t="inlineStr">
        <is>
          <t>수익증권_0141</t>
        </is>
      </c>
      <c r="D1370" t="inlineStr">
        <is>
          <t>대출</t>
        </is>
      </c>
      <c r="E1370" t="inlineStr">
        <is>
          <t>MEZZNDTHAA01</t>
        </is>
      </c>
      <c r="F1370" t="inlineStr">
        <is>
          <t>THR TS MEZZ LLC and DTHA MEZZ LLC (Note A-1)</t>
        </is>
      </c>
      <c r="G1370" t="inlineStr">
        <is>
          <t>대출</t>
        </is>
      </c>
      <c r="H1370" t="inlineStr">
        <is>
          <t>DTHAMezzLLC,THRTSMezzLLC</t>
        </is>
      </c>
      <c r="I1370" t="inlineStr">
        <is>
          <t>USD</t>
        </is>
      </c>
      <c r="J1370" t="n">
        <v>34078874995.15721</v>
      </c>
      <c r="K1370" t="n">
        <v>0</v>
      </c>
      <c r="L1370" t="inlineStr">
        <is>
          <t>2027-11-09</t>
        </is>
      </c>
      <c r="M1370" t="inlineStr">
        <is>
          <t>2017-12-09</t>
        </is>
      </c>
    </row>
    <row r="1371">
      <c r="A1371" t="n">
        <v>210000004</v>
      </c>
      <c r="B1371" t="inlineStr">
        <is>
          <t>신한그린에너지전문투자형사모특별자산투자신탁제5호</t>
        </is>
      </c>
      <c r="C1371" t="inlineStr">
        <is>
          <t>수익증권_0142</t>
        </is>
      </c>
      <c r="D1371" t="inlineStr">
        <is>
          <t>대출</t>
        </is>
      </c>
      <c r="E1371" t="inlineStr">
        <is>
          <t>KR918A1EL512</t>
        </is>
      </c>
      <c r="F1371" t="inlineStr">
        <is>
          <t>TS26호(180426)</t>
        </is>
      </c>
      <c r="G1371" t="inlineStr">
        <is>
          <t>대출</t>
        </is>
      </c>
      <c r="H1371" t="inlineStr">
        <is>
          <t>티에스에너지26호</t>
        </is>
      </c>
      <c r="I1371" t="inlineStr">
        <is>
          <t>KRW</t>
        </is>
      </c>
      <c r="J1371" t="n">
        <v>348450000</v>
      </c>
      <c r="K1371" t="n">
        <v>4</v>
      </c>
      <c r="L1371" t="inlineStr">
        <is>
          <t>2033-06-30</t>
        </is>
      </c>
      <c r="M1371" t="inlineStr">
        <is>
          <t>2018-10-01</t>
        </is>
      </c>
    </row>
    <row r="1372">
      <c r="A1372" t="n">
        <v>210000004</v>
      </c>
      <c r="B1372" t="inlineStr">
        <is>
          <t>신한그린에너지전문투자형사모특별자산투자신탁제5호</t>
        </is>
      </c>
      <c r="C1372" t="inlineStr">
        <is>
          <t>수익증권_0142</t>
        </is>
      </c>
      <c r="D1372" t="inlineStr">
        <is>
          <t>대출</t>
        </is>
      </c>
      <c r="E1372" t="inlineStr">
        <is>
          <t>KR9184AEL503</t>
        </is>
      </c>
      <c r="F1372" t="inlineStr">
        <is>
          <t>금오에너지A-2(180410)</t>
        </is>
      </c>
      <c r="G1372" t="inlineStr">
        <is>
          <t>대출</t>
        </is>
      </c>
      <c r="H1372" t="inlineStr">
        <is>
          <t>금오에너지</t>
        </is>
      </c>
      <c r="I1372" t="inlineStr">
        <is>
          <t>KRW</t>
        </is>
      </c>
      <c r="J1372" t="n">
        <v>189750000</v>
      </c>
      <c r="K1372" t="n">
        <v>4</v>
      </c>
      <c r="L1372" t="inlineStr">
        <is>
          <t>2033-12-31</t>
        </is>
      </c>
      <c r="M1372" t="inlineStr">
        <is>
          <t>2018-04-10</t>
        </is>
      </c>
    </row>
    <row r="1373">
      <c r="A1373" t="n">
        <v>210000004</v>
      </c>
      <c r="B1373" t="inlineStr">
        <is>
          <t>신한그린에너지전문투자형사모특별자산투자신탁제5호</t>
        </is>
      </c>
      <c r="C1373" t="inlineStr">
        <is>
          <t>수익증권_0142</t>
        </is>
      </c>
      <c r="D1373" t="inlineStr">
        <is>
          <t>대출</t>
        </is>
      </c>
      <c r="E1373" t="inlineStr">
        <is>
          <t>KR918A1EL510</t>
        </is>
      </c>
      <c r="F1373" t="inlineStr">
        <is>
          <t>금오에너지A-3(180308)</t>
        </is>
      </c>
      <c r="G1373" t="inlineStr">
        <is>
          <t>대출</t>
        </is>
      </c>
      <c r="H1373" t="inlineStr">
        <is>
          <t>금오에너지</t>
        </is>
      </c>
      <c r="I1373" t="inlineStr">
        <is>
          <t>KRW</t>
        </is>
      </c>
      <c r="J1373" t="n">
        <v>425199600</v>
      </c>
      <c r="K1373" t="n">
        <v>4</v>
      </c>
      <c r="L1373" t="inlineStr">
        <is>
          <t>2032-06-30</t>
        </is>
      </c>
      <c r="M1373" t="inlineStr">
        <is>
          <t>2018-10-01</t>
        </is>
      </c>
    </row>
    <row r="1374">
      <c r="A1374" t="n">
        <v>210000004</v>
      </c>
      <c r="B1374" t="inlineStr">
        <is>
          <t>신한그린에너지전문투자형사모특별자산투자신탁제5호</t>
        </is>
      </c>
      <c r="C1374" t="inlineStr">
        <is>
          <t>수익증권_0142</t>
        </is>
      </c>
      <c r="D1374" t="inlineStr">
        <is>
          <t>대출</t>
        </is>
      </c>
      <c r="E1374" t="inlineStr">
        <is>
          <t>KR918A1EL511</t>
        </is>
      </c>
      <c r="F1374" t="inlineStr">
        <is>
          <t>베스트솔라(180309)</t>
        </is>
      </c>
      <c r="G1374" t="inlineStr">
        <is>
          <t>대출</t>
        </is>
      </c>
      <c r="H1374" t="inlineStr">
        <is>
          <t>베스트솔라에너지</t>
        </is>
      </c>
      <c r="I1374" t="inlineStr">
        <is>
          <t>KRW</t>
        </is>
      </c>
      <c r="J1374" t="n">
        <v>1537050000</v>
      </c>
      <c r="K1374" t="n">
        <v>4.9</v>
      </c>
      <c r="L1374" t="inlineStr">
        <is>
          <t>2031-06-30</t>
        </is>
      </c>
      <c r="M1374" t="inlineStr">
        <is>
          <t>2018-10-01</t>
        </is>
      </c>
    </row>
    <row r="1375">
      <c r="A1375" t="n">
        <v>210000004</v>
      </c>
      <c r="B1375" t="inlineStr">
        <is>
          <t>신한그린에너지전문투자형사모특별자산투자신탁제5호</t>
        </is>
      </c>
      <c r="C1375" t="inlineStr">
        <is>
          <t>수익증권_0142</t>
        </is>
      </c>
      <c r="D1375" t="inlineStr">
        <is>
          <t>대출</t>
        </is>
      </c>
      <c r="E1375" t="inlineStr">
        <is>
          <t>KR918A1EL513</t>
        </is>
      </c>
      <c r="F1375" t="inlineStr">
        <is>
          <t>신정솔라(180426)</t>
        </is>
      </c>
      <c r="G1375" t="inlineStr">
        <is>
          <t>대출</t>
        </is>
      </c>
      <c r="H1375" t="inlineStr">
        <is>
          <t>신정솔라</t>
        </is>
      </c>
      <c r="I1375" t="inlineStr">
        <is>
          <t>KRW</t>
        </is>
      </c>
      <c r="J1375" t="n">
        <v>127200000</v>
      </c>
      <c r="K1375" t="n">
        <v>4</v>
      </c>
      <c r="L1375" t="inlineStr">
        <is>
          <t>2033-06-30</t>
        </is>
      </c>
      <c r="M1375" t="inlineStr">
        <is>
          <t>2018-10-01</t>
        </is>
      </c>
    </row>
    <row r="1376">
      <c r="A1376" t="n">
        <v>210000004</v>
      </c>
      <c r="B1376" t="inlineStr">
        <is>
          <t>신한그린에너지전문투자형사모특별자산투자신탁제5호</t>
        </is>
      </c>
      <c r="C1376" t="inlineStr">
        <is>
          <t>수익증권_0142</t>
        </is>
      </c>
      <c r="D1376" t="inlineStr">
        <is>
          <t>대출</t>
        </is>
      </c>
      <c r="E1376" t="inlineStr">
        <is>
          <t>KR9184AEL502</t>
        </is>
      </c>
      <c r="F1376" t="inlineStr">
        <is>
          <t>우실태양광A-2(180410)</t>
        </is>
      </c>
      <c r="G1376" t="inlineStr">
        <is>
          <t>대출</t>
        </is>
      </c>
      <c r="H1376" t="inlineStr">
        <is>
          <t>우실태양광</t>
        </is>
      </c>
      <c r="I1376" t="inlineStr">
        <is>
          <t>KRW</t>
        </is>
      </c>
      <c r="J1376" t="n">
        <v>211350000</v>
      </c>
      <c r="K1376" t="n">
        <v>4</v>
      </c>
      <c r="L1376" t="inlineStr">
        <is>
          <t>2033-12-31</t>
        </is>
      </c>
      <c r="M1376" t="inlineStr">
        <is>
          <t>2018-04-10</t>
        </is>
      </c>
    </row>
    <row r="1377">
      <c r="A1377" t="n">
        <v>210000004</v>
      </c>
      <c r="B1377" t="inlineStr">
        <is>
          <t>신한그린에너지전문투자형사모특별자산투자신탁제5호</t>
        </is>
      </c>
      <c r="C1377" t="inlineStr">
        <is>
          <t>수익증권_0142</t>
        </is>
      </c>
      <c r="D1377" t="inlineStr">
        <is>
          <t>대출</t>
        </is>
      </c>
      <c r="E1377" t="inlineStr">
        <is>
          <t>KR918A1EL508</t>
        </is>
      </c>
      <c r="F1377" t="inlineStr">
        <is>
          <t>우실태양광A-3(180410)</t>
        </is>
      </c>
      <c r="G1377" t="inlineStr">
        <is>
          <t>대출</t>
        </is>
      </c>
      <c r="H1377" t="inlineStr">
        <is>
          <t>우실태양광</t>
        </is>
      </c>
      <c r="I1377" t="inlineStr">
        <is>
          <t>KRW</t>
        </is>
      </c>
      <c r="J1377" t="n">
        <v>481722600</v>
      </c>
      <c r="K1377" t="n">
        <v>4</v>
      </c>
      <c r="L1377" t="inlineStr">
        <is>
          <t>2032-06-30</t>
        </is>
      </c>
      <c r="M1377" t="inlineStr">
        <is>
          <t>2018-10-01</t>
        </is>
      </c>
    </row>
    <row r="1378">
      <c r="A1378" t="n">
        <v>210000004</v>
      </c>
      <c r="B1378" t="inlineStr">
        <is>
          <t>신한그린에너지전문투자형사모특별자산투자신탁제5호</t>
        </is>
      </c>
      <c r="C1378" t="inlineStr">
        <is>
          <t>수익증권_0142</t>
        </is>
      </c>
      <c r="D1378" t="inlineStr">
        <is>
          <t>대출</t>
        </is>
      </c>
      <c r="E1378" t="inlineStr">
        <is>
          <t>KR91838EL501</t>
        </is>
      </c>
      <c r="F1378" t="inlineStr">
        <is>
          <t>초포솔라A-2(180308)</t>
        </is>
      </c>
      <c r="G1378" t="inlineStr">
        <is>
          <t>대출</t>
        </is>
      </c>
      <c r="H1378" t="inlineStr">
        <is>
          <t>초포솔라</t>
        </is>
      </c>
      <c r="I1378" t="inlineStr">
        <is>
          <t>KRW</t>
        </is>
      </c>
      <c r="J1378" t="n">
        <v>201750000</v>
      </c>
      <c r="K1378" t="n">
        <v>4</v>
      </c>
      <c r="L1378" t="inlineStr">
        <is>
          <t>2033-09-30</t>
        </is>
      </c>
      <c r="M1378" t="inlineStr">
        <is>
          <t>2018-03-08</t>
        </is>
      </c>
    </row>
    <row r="1379">
      <c r="A1379" t="n">
        <v>210000004</v>
      </c>
      <c r="B1379" t="inlineStr">
        <is>
          <t>신한그린에너지전문투자형사모특별자산투자신탁제5호</t>
        </is>
      </c>
      <c r="C1379" t="inlineStr">
        <is>
          <t>수익증권_0142</t>
        </is>
      </c>
      <c r="D1379" t="inlineStr">
        <is>
          <t>대출</t>
        </is>
      </c>
      <c r="E1379" t="inlineStr">
        <is>
          <t>KR918A1EL504</t>
        </is>
      </c>
      <c r="F1379" t="inlineStr">
        <is>
          <t>초포솔라A-3(180308)</t>
        </is>
      </c>
      <c r="G1379" t="inlineStr">
        <is>
          <t>대출</t>
        </is>
      </c>
      <c r="H1379" t="inlineStr">
        <is>
          <t>초포솔라</t>
        </is>
      </c>
      <c r="I1379" t="inlineStr">
        <is>
          <t>KRW</t>
        </is>
      </c>
      <c r="J1379" t="n">
        <v>440093100</v>
      </c>
      <c r="K1379" t="n">
        <v>4</v>
      </c>
      <c r="L1379" t="inlineStr">
        <is>
          <t>2032-06-30</t>
        </is>
      </c>
      <c r="M1379" t="inlineStr">
        <is>
          <t>2018-10-01</t>
        </is>
      </c>
    </row>
    <row r="1380">
      <c r="A1380" t="n">
        <v>210000035</v>
      </c>
      <c r="B1380" t="inlineStr">
        <is>
          <t>한화 라이프스타일 일반 사모증권투자신탁 1호</t>
        </is>
      </c>
      <c r="C1380" t="inlineStr">
        <is>
          <t>수익증권_0143</t>
        </is>
      </c>
      <c r="D1380" t="inlineStr">
        <is>
          <t>주식</t>
        </is>
      </c>
      <c r="E1380" t="inlineStr">
        <is>
          <t>Vertex Growth II (SG) LP</t>
        </is>
      </c>
      <c r="F1380" t="inlineStr">
        <is>
          <t>Ace Turtle</t>
        </is>
      </c>
      <c r="G1380" t="inlineStr">
        <is>
          <t>주식</t>
        </is>
      </c>
      <c r="H1380" t="inlineStr">
        <is>
          <t>Ace Turtle</t>
        </is>
      </c>
      <c r="I1380" t="inlineStr">
        <is>
          <t>USD</t>
        </is>
      </c>
      <c r="J1380" t="n">
        <v>121166496.9423654</v>
      </c>
    </row>
    <row r="1381">
      <c r="A1381" t="n">
        <v>210000035</v>
      </c>
      <c r="B1381" t="inlineStr">
        <is>
          <t>한화 라이프스타일 일반 사모증권투자신탁 1호</t>
        </is>
      </c>
      <c r="C1381" t="inlineStr">
        <is>
          <t>수익증권_0143</t>
        </is>
      </c>
      <c r="D1381" t="inlineStr">
        <is>
          <t>주식</t>
        </is>
      </c>
      <c r="E1381" t="inlineStr">
        <is>
          <t>Vertex Growth II (SG) LP</t>
        </is>
      </c>
      <c r="F1381" t="inlineStr">
        <is>
          <t>Bucket Place</t>
        </is>
      </c>
      <c r="G1381" t="inlineStr">
        <is>
          <t>주식</t>
        </is>
      </c>
      <c r="H1381" t="inlineStr">
        <is>
          <t>Bucket Place</t>
        </is>
      </c>
      <c r="I1381" t="inlineStr">
        <is>
          <t>USD</t>
        </is>
      </c>
      <c r="J1381" t="n">
        <v>606310271.372995</v>
      </c>
    </row>
    <row r="1382">
      <c r="A1382" t="n">
        <v>210000035</v>
      </c>
      <c r="B1382" t="inlineStr">
        <is>
          <t>한화 라이프스타일 일반 사모증권투자신탁 1호</t>
        </is>
      </c>
      <c r="C1382" t="inlineStr">
        <is>
          <t>수익증권_0143</t>
        </is>
      </c>
      <c r="D1382" t="inlineStr">
        <is>
          <t>주식</t>
        </is>
      </c>
      <c r="E1382" t="inlineStr">
        <is>
          <t>Vertex Growth II (SG) LP</t>
        </is>
      </c>
      <c r="F1382" t="inlineStr">
        <is>
          <t>Cala</t>
        </is>
      </c>
      <c r="G1382" t="inlineStr">
        <is>
          <t>주식</t>
        </is>
      </c>
      <c r="H1382" t="inlineStr">
        <is>
          <t>Cala</t>
        </is>
      </c>
      <c r="I1382" t="inlineStr">
        <is>
          <t>USD</t>
        </is>
      </c>
      <c r="J1382" t="n">
        <v>242334480.2028761</v>
      </c>
    </row>
    <row r="1383">
      <c r="A1383" t="n">
        <v>210000035</v>
      </c>
      <c r="B1383" t="inlineStr">
        <is>
          <t>한화 라이프스타일 일반 사모증권투자신탁 1호</t>
        </is>
      </c>
      <c r="C1383" t="inlineStr">
        <is>
          <t>수익증권_0143</t>
        </is>
      </c>
      <c r="D1383" t="inlineStr">
        <is>
          <t>주식</t>
        </is>
      </c>
      <c r="E1383" t="inlineStr">
        <is>
          <t>Vertex Growth II (SG) LP</t>
        </is>
      </c>
      <c r="F1383" t="inlineStr">
        <is>
          <t>D-Robotics</t>
        </is>
      </c>
      <c r="G1383" t="inlineStr">
        <is>
          <t>주식</t>
        </is>
      </c>
      <c r="H1383" t="inlineStr">
        <is>
          <t>D-Robotics</t>
        </is>
      </c>
      <c r="I1383" t="inlineStr">
        <is>
          <t>USD</t>
        </is>
      </c>
      <c r="J1383" t="n">
        <v>107305659.3669375</v>
      </c>
    </row>
    <row r="1384">
      <c r="A1384" t="n">
        <v>210000035</v>
      </c>
      <c r="B1384" t="inlineStr">
        <is>
          <t>한화 라이프스타일 일반 사모증권투자신탁 1호</t>
        </is>
      </c>
      <c r="C1384" t="inlineStr">
        <is>
          <t>수익증권_0143</t>
        </is>
      </c>
      <c r="D1384" t="inlineStr">
        <is>
          <t>주식</t>
        </is>
      </c>
      <c r="E1384" t="inlineStr">
        <is>
          <t>Vertex Growth II (SG) LP</t>
        </is>
      </c>
      <c r="F1384" t="inlineStr">
        <is>
          <t>DFend</t>
        </is>
      </c>
      <c r="G1384" t="inlineStr">
        <is>
          <t>주식</t>
        </is>
      </c>
      <c r="H1384" t="inlineStr">
        <is>
          <t>DFend</t>
        </is>
      </c>
      <c r="I1384" t="inlineStr">
        <is>
          <t>USD</t>
        </is>
      </c>
      <c r="J1384" t="n">
        <v>208359250.7009609</v>
      </c>
    </row>
    <row r="1385">
      <c r="A1385" t="n">
        <v>210000035</v>
      </c>
      <c r="B1385" t="inlineStr">
        <is>
          <t>한화 라이프스타일 일반 사모증권투자신탁 1호</t>
        </is>
      </c>
      <c r="C1385" t="inlineStr">
        <is>
          <t>수익증권_0143</t>
        </is>
      </c>
      <c r="D1385" t="inlineStr">
        <is>
          <t>주식</t>
        </is>
      </c>
      <c r="E1385" t="inlineStr">
        <is>
          <t>Vertex Growth II (SG) LP</t>
        </is>
      </c>
      <c r="F1385" t="inlineStr">
        <is>
          <t>Dailybox</t>
        </is>
      </c>
      <c r="G1385" t="inlineStr">
        <is>
          <t>주식</t>
        </is>
      </c>
      <c r="H1385" t="inlineStr">
        <is>
          <t>Dailybox</t>
        </is>
      </c>
      <c r="I1385" t="inlineStr">
        <is>
          <t>USD</t>
        </is>
      </c>
      <c r="J1385" t="n">
        <v>179326998.3699039</v>
      </c>
    </row>
    <row r="1386">
      <c r="A1386" t="n">
        <v>210000035</v>
      </c>
      <c r="B1386" t="inlineStr">
        <is>
          <t>한화 라이프스타일 일반 사모증권투자신탁 1호</t>
        </is>
      </c>
      <c r="C1386" t="inlineStr">
        <is>
          <t>수익증권_0143</t>
        </is>
      </c>
      <c r="D1386" t="inlineStr">
        <is>
          <t>주식</t>
        </is>
      </c>
      <c r="E1386" t="inlineStr">
        <is>
          <t>Vertex Growth II (SG) LP</t>
        </is>
      </c>
      <c r="F1386" t="inlineStr">
        <is>
          <t>Dolphin</t>
        </is>
      </c>
      <c r="G1386" t="inlineStr">
        <is>
          <t>주식</t>
        </is>
      </c>
      <c r="H1386" t="inlineStr">
        <is>
          <t>Dolphin</t>
        </is>
      </c>
      <c r="I1386" t="inlineStr">
        <is>
          <t>USD</t>
        </is>
      </c>
      <c r="J1386" t="n">
        <v>113089424.0946755</v>
      </c>
    </row>
    <row r="1387">
      <c r="A1387" t="n">
        <v>210000035</v>
      </c>
      <c r="B1387" t="inlineStr">
        <is>
          <t>한화 라이프스타일 일반 사모증권투자신탁 1호</t>
        </is>
      </c>
      <c r="C1387" t="inlineStr">
        <is>
          <t>수익증권_0143</t>
        </is>
      </c>
      <c r="D1387" t="inlineStr">
        <is>
          <t>주식</t>
        </is>
      </c>
      <c r="E1387" t="inlineStr">
        <is>
          <t>Vertex Growth II (SG) LP</t>
        </is>
      </c>
      <c r="F1387" t="inlineStr">
        <is>
          <t>Elice</t>
        </is>
      </c>
      <c r="G1387" t="inlineStr">
        <is>
          <t>주식</t>
        </is>
      </c>
      <c r="H1387" t="inlineStr">
        <is>
          <t>Elice</t>
        </is>
      </c>
      <c r="I1387" t="inlineStr">
        <is>
          <t>USD</t>
        </is>
      </c>
      <c r="J1387" t="n">
        <v>178740500.4609169</v>
      </c>
    </row>
    <row r="1388">
      <c r="A1388" t="n">
        <v>210000035</v>
      </c>
      <c r="B1388" t="inlineStr">
        <is>
          <t>한화 라이프스타일 일반 사모증권투자신탁 1호</t>
        </is>
      </c>
      <c r="C1388" t="inlineStr">
        <is>
          <t>수익증권_0143</t>
        </is>
      </c>
      <c r="D1388" t="inlineStr">
        <is>
          <t>주식</t>
        </is>
      </c>
      <c r="E1388" t="inlineStr">
        <is>
          <t>Vertex Growth II (SG) LP</t>
        </is>
      </c>
      <c r="F1388" t="inlineStr">
        <is>
          <t>GUA</t>
        </is>
      </c>
      <c r="G1388" t="inlineStr">
        <is>
          <t>주식</t>
        </is>
      </c>
      <c r="H1388" t="inlineStr">
        <is>
          <t>GUA</t>
        </is>
      </c>
      <c r="I1388" t="inlineStr">
        <is>
          <t>USD</t>
        </is>
      </c>
      <c r="J1388" t="n">
        <v>341396389.0666401</v>
      </c>
    </row>
    <row r="1389">
      <c r="A1389" t="n">
        <v>210000035</v>
      </c>
      <c r="B1389" t="inlineStr">
        <is>
          <t>한화 라이프스타일 일반 사모증권투자신탁 1호</t>
        </is>
      </c>
      <c r="C1389" t="inlineStr">
        <is>
          <t>수익증권_0143</t>
        </is>
      </c>
      <c r="D1389" t="inlineStr">
        <is>
          <t>주식</t>
        </is>
      </c>
      <c r="E1389" t="inlineStr">
        <is>
          <t>Vertex Growth II (SG) LP</t>
        </is>
      </c>
      <c r="F1389" t="inlineStr">
        <is>
          <t>Horizon Robotics</t>
        </is>
      </c>
      <c r="G1389" t="inlineStr">
        <is>
          <t>주식</t>
        </is>
      </c>
      <c r="H1389" t="inlineStr">
        <is>
          <t>Horizon Robotics</t>
        </is>
      </c>
      <c r="I1389" t="inlineStr">
        <is>
          <t>USD</t>
        </is>
      </c>
      <c r="J1389" t="n">
        <v>392162522.3441162</v>
      </c>
    </row>
    <row r="1390">
      <c r="A1390" t="n">
        <v>210000035</v>
      </c>
      <c r="B1390" t="inlineStr">
        <is>
          <t>한화 라이프스타일 일반 사모증권투자신탁 1호</t>
        </is>
      </c>
      <c r="C1390" t="inlineStr">
        <is>
          <t>수익증권_0143</t>
        </is>
      </c>
      <c r="D1390" t="inlineStr">
        <is>
          <t>주식</t>
        </is>
      </c>
      <c r="E1390" t="inlineStr">
        <is>
          <t>Vertex Growth II (SG) LP</t>
        </is>
      </c>
      <c r="F1390" t="inlineStr">
        <is>
          <t>Janio</t>
        </is>
      </c>
      <c r="G1390" t="inlineStr">
        <is>
          <t>주식</t>
        </is>
      </c>
      <c r="H1390" t="inlineStr">
        <is>
          <t>Janio</t>
        </is>
      </c>
      <c r="I1390" t="inlineStr">
        <is>
          <t>USD</t>
        </is>
      </c>
      <c r="J1390" t="n">
        <v>226178848.189351</v>
      </c>
    </row>
    <row r="1391">
      <c r="A1391" t="n">
        <v>210000035</v>
      </c>
      <c r="B1391" t="inlineStr">
        <is>
          <t>한화 라이프스타일 일반 사모증권투자신탁 1호</t>
        </is>
      </c>
      <c r="C1391" t="inlineStr">
        <is>
          <t>수익증권_0143</t>
        </is>
      </c>
      <c r="D1391" t="inlineStr">
        <is>
          <t>주식</t>
        </is>
      </c>
      <c r="E1391" t="inlineStr">
        <is>
          <t>Vertex Growth II (SG) LP</t>
        </is>
      </c>
      <c r="F1391" t="inlineStr">
        <is>
          <t>Kissht</t>
        </is>
      </c>
      <c r="G1391" t="inlineStr">
        <is>
          <t>주식</t>
        </is>
      </c>
      <c r="H1391" t="inlineStr">
        <is>
          <t>Kissht</t>
        </is>
      </c>
      <c r="I1391" t="inlineStr">
        <is>
          <t>USD</t>
        </is>
      </c>
      <c r="J1391" t="n">
        <v>228891766.5395902</v>
      </c>
    </row>
    <row r="1392">
      <c r="A1392" t="n">
        <v>210000035</v>
      </c>
      <c r="B1392" t="inlineStr">
        <is>
          <t>한화 라이프스타일 일반 사모증권투자신탁 1호</t>
        </is>
      </c>
      <c r="C1392" t="inlineStr">
        <is>
          <t>수익증권_0143</t>
        </is>
      </c>
      <c r="D1392" t="inlineStr">
        <is>
          <t>주식</t>
        </is>
      </c>
      <c r="E1392" t="inlineStr">
        <is>
          <t>Vertex Growth II (SG) LP</t>
        </is>
      </c>
      <c r="F1392" t="inlineStr">
        <is>
          <t>Micoworks</t>
        </is>
      </c>
      <c r="G1392" t="inlineStr">
        <is>
          <t>주식</t>
        </is>
      </c>
      <c r="H1392" t="inlineStr">
        <is>
          <t>Micoworks</t>
        </is>
      </c>
      <c r="I1392" t="inlineStr">
        <is>
          <t>USD</t>
        </is>
      </c>
      <c r="J1392" t="n">
        <v>257181182.9106654</v>
      </c>
    </row>
    <row r="1393">
      <c r="A1393" t="n">
        <v>210000035</v>
      </c>
      <c r="B1393" t="inlineStr">
        <is>
          <t>한화 라이프스타일 일반 사모증권투자신탁 1호</t>
        </is>
      </c>
      <c r="C1393" t="inlineStr">
        <is>
          <t>수익증권_0143</t>
        </is>
      </c>
      <c r="D1393" t="inlineStr">
        <is>
          <t>주식</t>
        </is>
      </c>
      <c r="E1393" t="inlineStr">
        <is>
          <t>Vertex Growth II (SG) LP</t>
        </is>
      </c>
      <c r="F1393" t="inlineStr">
        <is>
          <t>Pilgrim</t>
        </is>
      </c>
      <c r="G1393" t="inlineStr">
        <is>
          <t>주식</t>
        </is>
      </c>
      <c r="H1393" t="inlineStr">
        <is>
          <t>Pilgrim</t>
        </is>
      </c>
      <c r="I1393" t="inlineStr">
        <is>
          <t>USD</t>
        </is>
      </c>
      <c r="J1393" t="n">
        <v>235193254.6508337</v>
      </c>
    </row>
    <row r="1394">
      <c r="A1394" t="n">
        <v>210000035</v>
      </c>
      <c r="B1394" t="inlineStr">
        <is>
          <t>한화 라이프스타일 일반 사모증권투자신탁 1호</t>
        </is>
      </c>
      <c r="C1394" t="inlineStr">
        <is>
          <t>수익증권_0143</t>
        </is>
      </c>
      <c r="D1394" t="inlineStr">
        <is>
          <t>주식</t>
        </is>
      </c>
      <c r="E1394" t="inlineStr">
        <is>
          <t>Vertex Growth II (SG) LP</t>
        </is>
      </c>
      <c r="F1394" t="inlineStr">
        <is>
          <t>Pinnacles</t>
        </is>
      </c>
      <c r="G1394" t="inlineStr">
        <is>
          <t>주식</t>
        </is>
      </c>
      <c r="H1394" t="inlineStr">
        <is>
          <t>Pinnacles</t>
        </is>
      </c>
      <c r="I1394" t="inlineStr">
        <is>
          <t>USD</t>
        </is>
      </c>
      <c r="J1394" t="n">
        <v>232448768.19564</v>
      </c>
    </row>
    <row r="1395">
      <c r="A1395" t="n">
        <v>210000035</v>
      </c>
      <c r="B1395" t="inlineStr">
        <is>
          <t>한화 라이프스타일 일반 사모증권투자신탁 1호</t>
        </is>
      </c>
      <c r="C1395" t="inlineStr">
        <is>
          <t>수익증권_0143</t>
        </is>
      </c>
      <c r="D1395" t="inlineStr">
        <is>
          <t>주식</t>
        </is>
      </c>
      <c r="E1395" t="inlineStr">
        <is>
          <t>Vertex Growth II (SG) LP</t>
        </is>
      </c>
      <c r="F1395" t="inlineStr">
        <is>
          <t>Septerna</t>
        </is>
      </c>
      <c r="G1395" t="inlineStr">
        <is>
          <t>주식</t>
        </is>
      </c>
      <c r="H1395" t="inlineStr">
        <is>
          <t>Septerna</t>
        </is>
      </c>
      <c r="I1395" t="inlineStr">
        <is>
          <t>USD</t>
        </is>
      </c>
      <c r="J1395" t="n">
        <v>42488908.3047706</v>
      </c>
    </row>
    <row r="1396">
      <c r="A1396" t="n">
        <v>210000035</v>
      </c>
      <c r="B1396" t="inlineStr">
        <is>
          <t>한화 라이프스타일 일반 사모증권투자신탁 1호</t>
        </is>
      </c>
      <c r="C1396" t="inlineStr">
        <is>
          <t>수익증권_0143</t>
        </is>
      </c>
      <c r="D1396" t="inlineStr">
        <is>
          <t>주식</t>
        </is>
      </c>
      <c r="E1396" t="inlineStr">
        <is>
          <t>Vertex Growth II (SG) LP</t>
        </is>
      </c>
      <c r="F1396" t="inlineStr">
        <is>
          <t>Spotdraft</t>
        </is>
      </c>
      <c r="G1396" t="inlineStr">
        <is>
          <t>주식</t>
        </is>
      </c>
      <c r="H1396" t="inlineStr">
        <is>
          <t>Spotdraft</t>
        </is>
      </c>
      <c r="I1396" t="inlineStr">
        <is>
          <t>USD</t>
        </is>
      </c>
      <c r="J1396" t="n">
        <v>113089424.0946755</v>
      </c>
    </row>
    <row r="1397">
      <c r="A1397" t="n">
        <v>210000035</v>
      </c>
      <c r="B1397" t="inlineStr">
        <is>
          <t>한화 라이프스타일 일반 사모증권투자신탁 1호</t>
        </is>
      </c>
      <c r="C1397" t="inlineStr">
        <is>
          <t>수익증권_0143</t>
        </is>
      </c>
      <c r="D1397" t="inlineStr">
        <is>
          <t>주식</t>
        </is>
      </c>
      <c r="E1397" t="inlineStr">
        <is>
          <t>TPG Rise Climate Topgun CI, L.P. (Tata Motors)</t>
        </is>
      </c>
      <c r="F1397" t="inlineStr">
        <is>
          <t>Tata Motors</t>
        </is>
      </c>
      <c r="G1397" t="inlineStr">
        <is>
          <t>주식</t>
        </is>
      </c>
      <c r="H1397" t="inlineStr">
        <is>
          <t>Tata Motors</t>
        </is>
      </c>
      <c r="I1397" t="inlineStr">
        <is>
          <t>USD</t>
        </is>
      </c>
      <c r="J1397" t="n">
        <v>35668293249.2994</v>
      </c>
    </row>
    <row r="1398">
      <c r="A1398" t="n">
        <v>210000035</v>
      </c>
      <c r="B1398" t="inlineStr">
        <is>
          <t>한화 라이프스타일 일반 사모증권투자신탁 1호</t>
        </is>
      </c>
      <c r="C1398" t="inlineStr">
        <is>
          <t>수익증권_0143</t>
        </is>
      </c>
      <c r="D1398" t="inlineStr">
        <is>
          <t>주식</t>
        </is>
      </c>
      <c r="E1398" t="inlineStr">
        <is>
          <t>Vertex Growth II (SG) LP</t>
        </is>
      </c>
      <c r="F1398" t="inlineStr">
        <is>
          <t>Virta</t>
        </is>
      </c>
      <c r="G1398" t="inlineStr">
        <is>
          <t>주식</t>
        </is>
      </c>
      <c r="H1398" t="inlineStr">
        <is>
          <t>Virta</t>
        </is>
      </c>
      <c r="I1398" t="inlineStr">
        <is>
          <t>USD</t>
        </is>
      </c>
      <c r="J1398" t="n">
        <v>50007981.77834537</v>
      </c>
    </row>
    <row r="1399">
      <c r="A1399" t="n">
        <v>210000035</v>
      </c>
      <c r="B1399" t="inlineStr">
        <is>
          <t>한화 라이프스타일 일반 사모증권투자신탁 1호</t>
        </is>
      </c>
      <c r="C1399" t="inlineStr">
        <is>
          <t>수익증권_0143</t>
        </is>
      </c>
      <c r="D1399" t="inlineStr">
        <is>
          <t>주식</t>
        </is>
      </c>
      <c r="E1399" t="inlineStr">
        <is>
          <t>Vertex Growth II (SG) LP</t>
        </is>
      </c>
      <c r="F1399" t="inlineStr">
        <is>
          <t>X-Times</t>
        </is>
      </c>
      <c r="G1399" t="inlineStr">
        <is>
          <t>주식</t>
        </is>
      </c>
      <c r="H1399" t="inlineStr">
        <is>
          <t>X-Times</t>
        </is>
      </c>
      <c r="I1399" t="inlineStr">
        <is>
          <t>USD</t>
        </is>
      </c>
      <c r="J1399" t="n">
        <v>268311347.0962712</v>
      </c>
    </row>
    <row r="1400">
      <c r="A1400" t="n">
        <v>210000035</v>
      </c>
      <c r="B1400" t="inlineStr">
        <is>
          <t>한화 라이프스타일 일반 사모증권투자신탁 1호</t>
        </is>
      </c>
      <c r="C1400" t="inlineStr">
        <is>
          <t>수익증권_0143</t>
        </is>
      </c>
      <c r="D1400" t="inlineStr">
        <is>
          <t>주식</t>
        </is>
      </c>
      <c r="E1400" t="inlineStr">
        <is>
          <t>Messis Investments, L.P.</t>
        </is>
      </c>
      <c r="F1400" t="inlineStr">
        <is>
          <t>Xinyu</t>
        </is>
      </c>
      <c r="G1400" t="inlineStr">
        <is>
          <t>주식</t>
        </is>
      </c>
      <c r="H1400" t="inlineStr">
        <is>
          <t>Xinyu</t>
        </is>
      </c>
      <c r="I1400" t="inlineStr">
        <is>
          <t>USD</t>
        </is>
      </c>
      <c r="J1400" t="n">
        <v>15632765000.93936</v>
      </c>
    </row>
    <row r="1401">
      <c r="A1401" t="n">
        <v>210000035</v>
      </c>
      <c r="B1401" t="inlineStr">
        <is>
          <t>한화 라이프스타일 일반 사모증권투자신탁 1호</t>
        </is>
      </c>
      <c r="C1401" t="inlineStr">
        <is>
          <t>수익증권_0143</t>
        </is>
      </c>
      <c r="D1401" t="inlineStr">
        <is>
          <t>주식</t>
        </is>
      </c>
      <c r="E1401" t="inlineStr">
        <is>
          <t>Vertex Growth II (SG) LP</t>
        </is>
      </c>
      <c r="F1401" t="inlineStr">
        <is>
          <t>estie</t>
        </is>
      </c>
      <c r="G1401" t="inlineStr">
        <is>
          <t>주식</t>
        </is>
      </c>
      <c r="H1401" t="inlineStr">
        <is>
          <t>estie</t>
        </is>
      </c>
      <c r="I1401" t="inlineStr">
        <is>
          <t>USD</t>
        </is>
      </c>
      <c r="J1401" t="n">
        <v>112019113.4737795</v>
      </c>
    </row>
    <row r="1402">
      <c r="A1402" t="n">
        <v>210000035</v>
      </c>
      <c r="B1402" t="inlineStr">
        <is>
          <t>한화라이프스타일전문투자형사모증권투자신탁1호</t>
        </is>
      </c>
      <c r="C1402" t="inlineStr">
        <is>
          <t>수익증권_0143</t>
        </is>
      </c>
      <c r="D1402" t="inlineStr">
        <is>
          <t>주식</t>
        </is>
      </c>
      <c r="E1402" t="inlineStr">
        <is>
          <t>KRBB5450NP01</t>
        </is>
      </c>
      <c r="F1402" t="inlineStr">
        <is>
          <t>럭스로보</t>
        </is>
      </c>
      <c r="G1402" t="inlineStr">
        <is>
          <t>주식</t>
        </is>
      </c>
      <c r="H1402" t="inlineStr">
        <is>
          <t>럭스로보</t>
        </is>
      </c>
      <c r="I1402" t="inlineStr">
        <is>
          <t>KRW</t>
        </is>
      </c>
      <c r="J1402" t="n">
        <v>730660037.235088</v>
      </c>
    </row>
    <row r="1403">
      <c r="A1403" t="n">
        <v>210000035</v>
      </c>
      <c r="B1403" t="inlineStr">
        <is>
          <t>한화라이프스타일전문투자형사모증권투자신탁1호</t>
        </is>
      </c>
      <c r="C1403" t="inlineStr">
        <is>
          <t>수익증권_0143</t>
        </is>
      </c>
      <c r="D1403" t="inlineStr">
        <is>
          <t>주식</t>
        </is>
      </c>
      <c r="E1403" t="inlineStr">
        <is>
          <t>KRB419260005</t>
        </is>
      </c>
      <c r="F1403" t="inlineStr">
        <is>
          <t>뮤직카우</t>
        </is>
      </c>
      <c r="G1403" t="inlineStr">
        <is>
          <t>주식</t>
        </is>
      </c>
      <c r="H1403" t="inlineStr">
        <is>
          <t>뮤직카우</t>
        </is>
      </c>
      <c r="I1403" t="inlineStr">
        <is>
          <t>KRW</t>
        </is>
      </c>
      <c r="J1403" t="n">
        <v>40245665906.6465</v>
      </c>
    </row>
    <row r="1404">
      <c r="A1404" t="n">
        <v>210000035</v>
      </c>
      <c r="B1404" t="inlineStr">
        <is>
          <t>한화라이프스타일전문투자형사모증권투자신탁1호</t>
        </is>
      </c>
      <c r="C1404" t="inlineStr">
        <is>
          <t>수익증권_0143</t>
        </is>
      </c>
      <c r="D1404" t="inlineStr">
        <is>
          <t>주식</t>
        </is>
      </c>
      <c r="E1404" t="inlineStr">
        <is>
          <t>KR7350920005</t>
        </is>
      </c>
      <c r="F1404" t="inlineStr">
        <is>
          <t>야놀자</t>
        </is>
      </c>
      <c r="G1404" t="inlineStr">
        <is>
          <t>주식</t>
        </is>
      </c>
      <c r="H1404" t="inlineStr">
        <is>
          <t>야놀자</t>
        </is>
      </c>
      <c r="I1404" t="inlineStr">
        <is>
          <t>KRW</t>
        </is>
      </c>
      <c r="J1404" t="n">
        <v>84819157456.4653</v>
      </c>
    </row>
    <row r="1405">
      <c r="A1405" t="n">
        <v>210000035</v>
      </c>
      <c r="B1405" t="inlineStr">
        <is>
          <t>한화라이프스타일전문투자형사모증권투자신탁1호</t>
        </is>
      </c>
      <c r="C1405" t="inlineStr">
        <is>
          <t>수익증권_0143</t>
        </is>
      </c>
      <c r="D1405" t="inlineStr">
        <is>
          <t>주식</t>
        </is>
      </c>
      <c r="E1405" t="inlineStr">
        <is>
          <t>KRB385780002</t>
        </is>
      </c>
      <c r="F1405" t="inlineStr">
        <is>
          <t>킥더허들</t>
        </is>
      </c>
      <c r="G1405" t="inlineStr">
        <is>
          <t>주식</t>
        </is>
      </c>
      <c r="H1405" t="inlineStr">
        <is>
          <t>킥더허들</t>
        </is>
      </c>
      <c r="I1405" t="inlineStr">
        <is>
          <t>KRW</t>
        </is>
      </c>
      <c r="J1405" t="n">
        <v>1950000286.19139</v>
      </c>
    </row>
    <row r="1406">
      <c r="A1406" t="n">
        <v>210000035</v>
      </c>
      <c r="B1406" t="inlineStr">
        <is>
          <t>한화라이프스타일전문투자형사모증권투자신탁1호</t>
        </is>
      </c>
      <c r="C1406" t="inlineStr">
        <is>
          <t>수익증권_0143</t>
        </is>
      </c>
      <c r="D1406" t="inlineStr">
        <is>
          <t>주식</t>
        </is>
      </c>
      <c r="E1406" t="inlineStr">
        <is>
          <t>KRB38578K002</t>
        </is>
      </c>
      <c r="F1406" t="inlineStr">
        <is>
          <t>킥더허들 상환전환우선주</t>
        </is>
      </c>
      <c r="G1406" t="inlineStr">
        <is>
          <t>주식</t>
        </is>
      </c>
      <c r="H1406" t="inlineStr">
        <is>
          <t>킥더허들</t>
        </is>
      </c>
      <c r="I1406" t="inlineStr">
        <is>
          <t>KRW</t>
        </is>
      </c>
      <c r="J1406" t="n">
        <v>4874141740.35239</v>
      </c>
    </row>
    <row r="1407">
      <c r="A1407" t="n">
        <v>210000035</v>
      </c>
      <c r="B1407" t="inlineStr">
        <is>
          <t>한화 라이프스타일 일반 사모증권투자신탁 1호</t>
        </is>
      </c>
      <c r="C1407" t="inlineStr">
        <is>
          <t>수익증권_0143</t>
        </is>
      </c>
      <c r="D1407" t="inlineStr">
        <is>
          <t>채권</t>
        </is>
      </c>
      <c r="F1407" t="inlineStr">
        <is>
          <t>뮤직카우에셋 금전채권</t>
        </is>
      </c>
      <c r="G1407" t="inlineStr">
        <is>
          <t>채권</t>
        </is>
      </c>
      <c r="I1407" t="inlineStr">
        <is>
          <t>KRW</t>
        </is>
      </c>
      <c r="J1407" t="n">
        <v>8007704544.82402</v>
      </c>
    </row>
    <row r="1408">
      <c r="A1408" t="n">
        <v>210000055</v>
      </c>
      <c r="B1408" t="inlineStr">
        <is>
          <t>한화GLOBALREALESTATESTRATEGY전문투자형사모부동산투자신탁2호</t>
        </is>
      </c>
      <c r="C1408" t="inlineStr">
        <is>
          <t>수익증권_0144</t>
        </is>
      </c>
      <c r="D1408" t="inlineStr">
        <is>
          <t>대출</t>
        </is>
      </c>
      <c r="F1408" t="inlineStr">
        <is>
          <t>685 Fifth Avenue Retail Condo Mezz Participation A_008674</t>
        </is>
      </c>
      <c r="G1408" t="inlineStr">
        <is>
          <t>대출</t>
        </is>
      </c>
      <c r="H1408" t="inlineStr">
        <is>
          <t>GGPRealEstateHoldingsI,Inc.</t>
        </is>
      </c>
      <c r="I1408" t="inlineStr">
        <is>
          <t>USD</t>
        </is>
      </c>
      <c r="J1408" t="n">
        <v>34036687097.5495</v>
      </c>
      <c r="K1408" t="n">
        <v>5.289</v>
      </c>
      <c r="L1408" t="inlineStr">
        <is>
          <t>2028-07-01</t>
        </is>
      </c>
      <c r="M1408" t="inlineStr">
        <is>
          <t>2019-04-22</t>
        </is>
      </c>
    </row>
    <row r="1409">
      <c r="A1409" t="n">
        <v>210000055</v>
      </c>
      <c r="B1409" t="inlineStr">
        <is>
          <t>한화GLOBALREALESTATESTRATEGY전문투자형사모부동산투자신탁2호</t>
        </is>
      </c>
      <c r="C1409" t="inlineStr">
        <is>
          <t>수익증권_0144</t>
        </is>
      </c>
      <c r="D1409" t="inlineStr">
        <is>
          <t>대출</t>
        </is>
      </c>
      <c r="F1409" t="inlineStr">
        <is>
          <t>Project Moffet - C Note</t>
        </is>
      </c>
      <c r="G1409" t="inlineStr">
        <is>
          <t>대출</t>
        </is>
      </c>
      <c r="H1409" t="inlineStr">
        <is>
          <t>JayPaulAompany</t>
        </is>
      </c>
      <c r="I1409" t="inlineStr">
        <is>
          <t>USD</t>
        </is>
      </c>
      <c r="J1409" t="n">
        <v>48776506333.39</v>
      </c>
      <c r="K1409" t="n">
        <v>6.41</v>
      </c>
      <c r="L1409" t="inlineStr">
        <is>
          <t>2029-04-06</t>
        </is>
      </c>
      <c r="M1409" t="inlineStr">
        <is>
          <t>2019-04-06</t>
        </is>
      </c>
    </row>
    <row r="1410">
      <c r="A1410" t="n">
        <v>210000055</v>
      </c>
      <c r="B1410" t="inlineStr">
        <is>
          <t>한화GLOBALREALESTATESTRATEGY전문투자형사모부동산투자신탁2호</t>
        </is>
      </c>
      <c r="C1410" t="inlineStr">
        <is>
          <t>수익증권_0144</t>
        </is>
      </c>
      <c r="D1410" t="inlineStr">
        <is>
          <t>주식</t>
        </is>
      </c>
      <c r="F1410" t="inlineStr">
        <is>
          <t>1000 Nickerson</t>
        </is>
      </c>
      <c r="G1410" t="inlineStr">
        <is>
          <t>주식</t>
        </is>
      </c>
      <c r="H1410" t="inlineStr">
        <is>
          <t>1000 Nickerson</t>
        </is>
      </c>
      <c r="I1410" t="inlineStr">
        <is>
          <t>USD</t>
        </is>
      </c>
      <c r="J1410" t="n">
        <v>341663582.9069722</v>
      </c>
    </row>
    <row r="1411">
      <c r="A1411" t="n">
        <v>210000055</v>
      </c>
      <c r="B1411" t="inlineStr">
        <is>
          <t>한화GLOBALREALESTATESTRATEGY전문투자형사모부동산투자신탁2호</t>
        </is>
      </c>
      <c r="C1411" t="inlineStr">
        <is>
          <t>수익증권_0144</t>
        </is>
      </c>
      <c r="D1411" t="inlineStr">
        <is>
          <t>주식</t>
        </is>
      </c>
      <c r="F1411" t="inlineStr">
        <is>
          <t>1231 Third Avenue</t>
        </is>
      </c>
      <c r="G1411" t="inlineStr">
        <is>
          <t>주식</t>
        </is>
      </c>
      <c r="H1411" t="inlineStr">
        <is>
          <t>1231 Third Avenue</t>
        </is>
      </c>
      <c r="I1411" t="inlineStr">
        <is>
          <t>USD</t>
        </is>
      </c>
      <c r="J1411" t="n">
        <v>536421449.3011202</v>
      </c>
    </row>
    <row r="1412">
      <c r="A1412" t="n">
        <v>210000055</v>
      </c>
      <c r="B1412" t="inlineStr">
        <is>
          <t>한화GLOBALREALESTATESTRATEGY전문투자형사모부동산투자신탁2호</t>
        </is>
      </c>
      <c r="C1412" t="inlineStr">
        <is>
          <t>수익증권_0144</t>
        </is>
      </c>
      <c r="D1412" t="inlineStr">
        <is>
          <t>주식</t>
        </is>
      </c>
      <c r="F1412" t="inlineStr">
        <is>
          <t>2875 Broadway</t>
        </is>
      </c>
      <c r="G1412" t="inlineStr">
        <is>
          <t>주식</t>
        </is>
      </c>
      <c r="H1412" t="inlineStr">
        <is>
          <t>2875 Broadway</t>
        </is>
      </c>
      <c r="I1412" t="inlineStr">
        <is>
          <t>USD</t>
        </is>
      </c>
      <c r="J1412" t="n">
        <v>480910452.6945577</v>
      </c>
    </row>
    <row r="1413">
      <c r="A1413" t="n">
        <v>210000055</v>
      </c>
      <c r="B1413" t="inlineStr">
        <is>
          <t>한화GLOBALREALESTATESTRATEGY전문투자형사모부동산투자신탁2호</t>
        </is>
      </c>
      <c r="C1413" t="inlineStr">
        <is>
          <t>수익증권_0144</t>
        </is>
      </c>
      <c r="D1413" t="inlineStr">
        <is>
          <t>주식</t>
        </is>
      </c>
      <c r="F1413" t="inlineStr">
        <is>
          <t>2nd Street Apartments</t>
        </is>
      </c>
      <c r="G1413" t="inlineStr">
        <is>
          <t>주식</t>
        </is>
      </c>
      <c r="H1413" t="inlineStr">
        <is>
          <t>2nd Street Apartments</t>
        </is>
      </c>
      <c r="I1413" t="inlineStr">
        <is>
          <t>USD</t>
        </is>
      </c>
      <c r="J1413" t="n">
        <v>107841990.255273</v>
      </c>
    </row>
    <row r="1414">
      <c r="A1414" t="n">
        <v>210000055</v>
      </c>
      <c r="B1414" t="inlineStr">
        <is>
          <t>한화GLOBALREALESTATESTRATEGY전문투자형사모부동산투자신탁2호</t>
        </is>
      </c>
      <c r="C1414" t="inlineStr">
        <is>
          <t>수익증권_0144</t>
        </is>
      </c>
      <c r="D1414" t="inlineStr">
        <is>
          <t>주식</t>
        </is>
      </c>
      <c r="F1414" t="inlineStr">
        <is>
          <t>465 N Halstead</t>
        </is>
      </c>
      <c r="G1414" t="inlineStr">
        <is>
          <t>주식</t>
        </is>
      </c>
      <c r="H1414" t="inlineStr">
        <is>
          <t>465 N Halstead</t>
        </is>
      </c>
      <c r="I1414" t="inlineStr">
        <is>
          <t>USD</t>
        </is>
      </c>
      <c r="J1414" t="n">
        <v>1068420395.986931</v>
      </c>
    </row>
    <row r="1415">
      <c r="A1415" t="n">
        <v>210000055</v>
      </c>
      <c r="B1415" t="inlineStr">
        <is>
          <t>한화GLOBALREALESTATESTRATEGY전문투자형사모부동산투자신탁2호</t>
        </is>
      </c>
      <c r="C1415" t="inlineStr">
        <is>
          <t>수익증권_0144</t>
        </is>
      </c>
      <c r="D1415" t="inlineStr">
        <is>
          <t>주식</t>
        </is>
      </c>
      <c r="F1415" t="inlineStr">
        <is>
          <t>5-7 Rue du Delta</t>
        </is>
      </c>
      <c r="G1415" t="inlineStr">
        <is>
          <t>주식</t>
        </is>
      </c>
      <c r="H1415" t="inlineStr">
        <is>
          <t>5-7 Rue du Delta</t>
        </is>
      </c>
      <c r="I1415" t="inlineStr">
        <is>
          <t>USD</t>
        </is>
      </c>
      <c r="J1415" t="n">
        <v>68369913.30958939</v>
      </c>
    </row>
    <row r="1416">
      <c r="A1416" t="n">
        <v>210000055</v>
      </c>
      <c r="B1416" t="inlineStr">
        <is>
          <t>한화GLOBALREALESTATESTRATEGY전문투자형사모부동산투자신탁2호</t>
        </is>
      </c>
      <c r="C1416" t="inlineStr">
        <is>
          <t>수익증권_0144</t>
        </is>
      </c>
      <c r="D1416" t="inlineStr">
        <is>
          <t>주식</t>
        </is>
      </c>
      <c r="F1416" t="inlineStr">
        <is>
          <t>92 Rue de Richelieu</t>
        </is>
      </c>
      <c r="G1416" t="inlineStr">
        <is>
          <t>주식</t>
        </is>
      </c>
      <c r="H1416" t="inlineStr">
        <is>
          <t>92 Rue de Richelieu</t>
        </is>
      </c>
      <c r="I1416" t="inlineStr">
        <is>
          <t>USD</t>
        </is>
      </c>
      <c r="J1416" t="n">
        <v>185066648.8383533</v>
      </c>
    </row>
    <row r="1417">
      <c r="A1417" t="n">
        <v>210000055</v>
      </c>
      <c r="B1417" t="inlineStr">
        <is>
          <t>한화GLOBALREALESTATESTRATEGY전문투자형사모부동산투자신탁2호</t>
        </is>
      </c>
      <c r="C1417" t="inlineStr">
        <is>
          <t>수익증권_0144</t>
        </is>
      </c>
      <c r="D1417" t="inlineStr">
        <is>
          <t>주식</t>
        </is>
      </c>
      <c r="F1417" t="inlineStr">
        <is>
          <t>AMS3 Data Center</t>
        </is>
      </c>
      <c r="G1417" t="inlineStr">
        <is>
          <t>주식</t>
        </is>
      </c>
      <c r="H1417" t="inlineStr">
        <is>
          <t>AMS3 Data Center</t>
        </is>
      </c>
      <c r="I1417" t="inlineStr">
        <is>
          <t>USD</t>
        </is>
      </c>
      <c r="J1417" t="n">
        <v>95776015.39774267</v>
      </c>
    </row>
    <row r="1418">
      <c r="A1418" t="n">
        <v>210000055</v>
      </c>
      <c r="B1418" t="inlineStr">
        <is>
          <t>한화GLOBALREALESTATESTRATEGY전문투자형사모부동산투자신탁2호</t>
        </is>
      </c>
      <c r="C1418" t="inlineStr">
        <is>
          <t>수익증권_0144</t>
        </is>
      </c>
      <c r="D1418" t="inlineStr">
        <is>
          <t>주식</t>
        </is>
      </c>
      <c r="F1418" t="inlineStr">
        <is>
          <t>Adriano</t>
        </is>
      </c>
      <c r="G1418" t="inlineStr">
        <is>
          <t>주식</t>
        </is>
      </c>
      <c r="H1418" t="inlineStr">
        <is>
          <t>Adriano</t>
        </is>
      </c>
      <c r="I1418" t="inlineStr">
        <is>
          <t>USD</t>
        </is>
      </c>
      <c r="J1418" t="n">
        <v>108901789.7791192</v>
      </c>
    </row>
    <row r="1419">
      <c r="A1419" t="n">
        <v>210000055</v>
      </c>
      <c r="B1419" t="inlineStr">
        <is>
          <t>한화GLOBALREALESTATESTRATEGY전문투자형사모부동산투자신탁2호</t>
        </is>
      </c>
      <c r="C1419" t="inlineStr">
        <is>
          <t>수익증권_0144</t>
        </is>
      </c>
      <c r="D1419" t="inlineStr">
        <is>
          <t>주식</t>
        </is>
      </c>
      <c r="F1419" t="inlineStr">
        <is>
          <t>Airpark</t>
        </is>
      </c>
      <c r="G1419" t="inlineStr">
        <is>
          <t>주식</t>
        </is>
      </c>
      <c r="H1419" t="inlineStr">
        <is>
          <t>Airpark</t>
        </is>
      </c>
      <c r="I1419" t="inlineStr">
        <is>
          <t>USD</t>
        </is>
      </c>
      <c r="J1419" t="n">
        <v>99236918.26756245</v>
      </c>
    </row>
    <row r="1420">
      <c r="A1420" t="n">
        <v>210000055</v>
      </c>
      <c r="B1420" t="inlineStr">
        <is>
          <t>한화GLOBALREALESTATESTRATEGY전문투자형사모부동산투자신탁2호</t>
        </is>
      </c>
      <c r="C1420" t="inlineStr">
        <is>
          <t>수익증권_0144</t>
        </is>
      </c>
      <c r="D1420" t="inlineStr">
        <is>
          <t>주식</t>
        </is>
      </c>
      <c r="F1420" t="inlineStr">
        <is>
          <t>ArtHouse</t>
        </is>
      </c>
      <c r="G1420" t="inlineStr">
        <is>
          <t>주식</t>
        </is>
      </c>
      <c r="H1420" t="inlineStr">
        <is>
          <t>ArtHouse</t>
        </is>
      </c>
      <c r="I1420" t="inlineStr">
        <is>
          <t>USD</t>
        </is>
      </c>
      <c r="J1420" t="n">
        <v>59922753.49317279</v>
      </c>
    </row>
    <row r="1421">
      <c r="A1421" t="n">
        <v>210000055</v>
      </c>
      <c r="B1421" t="inlineStr">
        <is>
          <t>한화GLOBALREALESTATESTRATEGY전문투자형사모부동산투자신탁2호</t>
        </is>
      </c>
      <c r="C1421" t="inlineStr">
        <is>
          <t>수익증권_0144</t>
        </is>
      </c>
      <c r="D1421" t="inlineStr">
        <is>
          <t>주식</t>
        </is>
      </c>
      <c r="F1421" t="inlineStr">
        <is>
          <t>Ball Road</t>
        </is>
      </c>
      <c r="G1421" t="inlineStr">
        <is>
          <t>주식</t>
        </is>
      </c>
      <c r="H1421" t="inlineStr">
        <is>
          <t>Ball Road</t>
        </is>
      </c>
      <c r="I1421" t="inlineStr">
        <is>
          <t>USD</t>
        </is>
      </c>
      <c r="J1421" t="n">
        <v>768240710.0968515</v>
      </c>
    </row>
    <row r="1422">
      <c r="A1422" t="n">
        <v>210000055</v>
      </c>
      <c r="B1422" t="inlineStr">
        <is>
          <t>한화GLOBALREALESTATESTRATEGY전문투자형사모부동산투자신탁2호</t>
        </is>
      </c>
      <c r="C1422" t="inlineStr">
        <is>
          <t>수익증권_0144</t>
        </is>
      </c>
      <c r="D1422" t="inlineStr">
        <is>
          <t>주식</t>
        </is>
      </c>
      <c r="F1422" t="inlineStr">
        <is>
          <t>Bay Hotel</t>
        </is>
      </c>
      <c r="G1422" t="inlineStr">
        <is>
          <t>주식</t>
        </is>
      </c>
      <c r="H1422" t="inlineStr">
        <is>
          <t>Bay Hotel</t>
        </is>
      </c>
      <c r="I1422" t="inlineStr">
        <is>
          <t>USD</t>
        </is>
      </c>
      <c r="J1422" t="n">
        <v>97174407.73136666</v>
      </c>
    </row>
    <row r="1423">
      <c r="A1423" t="n">
        <v>210000055</v>
      </c>
      <c r="B1423" t="inlineStr">
        <is>
          <t>한화GLOBALREALESTATESTRATEGY전문투자형사모부동산투자신탁2호</t>
        </is>
      </c>
      <c r="C1423" t="inlineStr">
        <is>
          <t>수익증권_0144</t>
        </is>
      </c>
      <c r="D1423" t="inlineStr">
        <is>
          <t>주식</t>
        </is>
      </c>
      <c r="F1423" t="inlineStr">
        <is>
          <t>Beacon Grand</t>
        </is>
      </c>
      <c r="G1423" t="inlineStr">
        <is>
          <t>주식</t>
        </is>
      </c>
      <c r="H1423" t="inlineStr">
        <is>
          <t>Beacon Grand</t>
        </is>
      </c>
      <c r="I1423" t="inlineStr">
        <is>
          <t>USD</t>
        </is>
      </c>
      <c r="J1423" t="n">
        <v>1338327528.22614</v>
      </c>
    </row>
    <row r="1424">
      <c r="A1424" t="n">
        <v>210000055</v>
      </c>
      <c r="B1424" t="inlineStr">
        <is>
          <t>한화GLOBALREALESTATESTRATEGY전문투자형사모부동산투자신탁2호</t>
        </is>
      </c>
      <c r="C1424" t="inlineStr">
        <is>
          <t>수익증권_0144</t>
        </is>
      </c>
      <c r="D1424" t="inlineStr">
        <is>
          <t>주식</t>
        </is>
      </c>
      <c r="F1424" t="inlineStr">
        <is>
          <t>Beursgallery Rotterdam</t>
        </is>
      </c>
      <c r="G1424" t="inlineStr">
        <is>
          <t>주식</t>
        </is>
      </c>
      <c r="H1424" t="inlineStr">
        <is>
          <t>Beursgallery Rotterdam</t>
        </is>
      </c>
      <c r="I1424" t="inlineStr">
        <is>
          <t>USD</t>
        </is>
      </c>
      <c r="J1424" t="n">
        <v>299097377.8501458</v>
      </c>
    </row>
    <row r="1425">
      <c r="A1425" t="n">
        <v>210000055</v>
      </c>
      <c r="B1425" t="inlineStr">
        <is>
          <t>한화GLOBALREALESTATESTRATEGY전문투자형사모부동산투자신탁2호</t>
        </is>
      </c>
      <c r="C1425" t="inlineStr">
        <is>
          <t>수익증권_0144</t>
        </is>
      </c>
      <c r="D1425" t="inlineStr">
        <is>
          <t>주식</t>
        </is>
      </c>
      <c r="F1425" t="inlineStr">
        <is>
          <t>Bristol South Plaza</t>
        </is>
      </c>
      <c r="G1425" t="inlineStr">
        <is>
          <t>주식</t>
        </is>
      </c>
      <c r="H1425" t="inlineStr">
        <is>
          <t>Bristol South Plaza</t>
        </is>
      </c>
      <c r="I1425" t="inlineStr">
        <is>
          <t>USD</t>
        </is>
      </c>
      <c r="J1425" t="n">
        <v>150088018.4132391</v>
      </c>
    </row>
    <row r="1426">
      <c r="A1426" t="n">
        <v>210000055</v>
      </c>
      <c r="B1426" t="inlineStr">
        <is>
          <t>한화GLOBALREALESTATESTRATEGY전문투자형사모부동산투자신탁2호</t>
        </is>
      </c>
      <c r="C1426" t="inlineStr">
        <is>
          <t>수익증권_0144</t>
        </is>
      </c>
      <c r="D1426" t="inlineStr">
        <is>
          <t>주식</t>
        </is>
      </c>
      <c r="F1426" t="inlineStr">
        <is>
          <t>Bugis Junction Towers</t>
        </is>
      </c>
      <c r="G1426" t="inlineStr">
        <is>
          <t>주식</t>
        </is>
      </c>
      <c r="H1426" t="inlineStr">
        <is>
          <t>Bugis Junction Towers</t>
        </is>
      </c>
      <c r="I1426" t="inlineStr">
        <is>
          <t>USD</t>
        </is>
      </c>
      <c r="J1426" t="n">
        <v>1344547124.803221</v>
      </c>
    </row>
    <row r="1427">
      <c r="A1427" t="n">
        <v>210000055</v>
      </c>
      <c r="B1427" t="inlineStr">
        <is>
          <t>한화GLOBALREALESTATESTRATEGY전문투자형사모부동산투자신탁2호</t>
        </is>
      </c>
      <c r="C1427" t="inlineStr">
        <is>
          <t>수익증권_0144</t>
        </is>
      </c>
      <c r="D1427" t="inlineStr">
        <is>
          <t>주식</t>
        </is>
      </c>
      <c r="F1427" t="inlineStr">
        <is>
          <t>Denver Multifamily Development Program</t>
        </is>
      </c>
      <c r="G1427" t="inlineStr">
        <is>
          <t>주식</t>
        </is>
      </c>
      <c r="H1427" t="inlineStr">
        <is>
          <t>Denver Multifamily Development Program</t>
        </is>
      </c>
      <c r="I1427" t="inlineStr">
        <is>
          <t>USD</t>
        </is>
      </c>
      <c r="J1427" t="n">
        <v>231582890.5076209</v>
      </c>
    </row>
    <row r="1428">
      <c r="A1428" t="n">
        <v>210000055</v>
      </c>
      <c r="B1428" t="inlineStr">
        <is>
          <t>한화GLOBALREALESTATESTRATEGY전문투자형사모부동산투자신탁2호</t>
        </is>
      </c>
      <c r="C1428" t="inlineStr">
        <is>
          <t>수익증권_0144</t>
        </is>
      </c>
      <c r="D1428" t="inlineStr">
        <is>
          <t>주식</t>
        </is>
      </c>
      <c r="F1428" t="inlineStr">
        <is>
          <t>Florida Value Add Industrial Program</t>
        </is>
      </c>
      <c r="G1428" t="inlineStr">
        <is>
          <t>주식</t>
        </is>
      </c>
      <c r="H1428" t="inlineStr">
        <is>
          <t>Florida Value Add Industrial Program</t>
        </is>
      </c>
      <c r="I1428" t="inlineStr">
        <is>
          <t>USD</t>
        </is>
      </c>
      <c r="J1428" t="n">
        <v>228939624.8380347</v>
      </c>
    </row>
    <row r="1429">
      <c r="A1429" t="n">
        <v>210000055</v>
      </c>
      <c r="B1429" t="inlineStr">
        <is>
          <t>한화GLOBALREALESTATESTRATEGY전문투자형사모부동산투자신탁2호</t>
        </is>
      </c>
      <c r="C1429" t="inlineStr">
        <is>
          <t>수익증권_0144</t>
        </is>
      </c>
      <c r="D1429" t="inlineStr">
        <is>
          <t>주식</t>
        </is>
      </c>
      <c r="F1429" t="inlineStr">
        <is>
          <t>HS Industrial Development Program</t>
        </is>
      </c>
      <c r="G1429" t="inlineStr">
        <is>
          <t>주식</t>
        </is>
      </c>
      <c r="H1429" t="inlineStr">
        <is>
          <t>HS Industrial Development Program</t>
        </is>
      </c>
      <c r="I1429" t="inlineStr">
        <is>
          <t>USD</t>
        </is>
      </c>
      <c r="J1429" t="n">
        <v>1624832474.996593</v>
      </c>
    </row>
    <row r="1430">
      <c r="A1430" t="n">
        <v>210000055</v>
      </c>
      <c r="B1430" t="inlineStr">
        <is>
          <t>한화GLOBALREALESTATESTRATEGY전문투자형사모부동산투자신탁2호</t>
        </is>
      </c>
      <c r="C1430" t="inlineStr">
        <is>
          <t>수익증권_0144</t>
        </is>
      </c>
      <c r="D1430" t="inlineStr">
        <is>
          <t>주식</t>
        </is>
      </c>
      <c r="F1430" t="inlineStr">
        <is>
          <t>Harley Knox Industrial Development</t>
        </is>
      </c>
      <c r="G1430" t="inlineStr">
        <is>
          <t>주식</t>
        </is>
      </c>
      <c r="H1430" t="inlineStr">
        <is>
          <t>Harley Knox Industrial Development</t>
        </is>
      </c>
      <c r="I1430" t="inlineStr">
        <is>
          <t>USD</t>
        </is>
      </c>
      <c r="J1430" t="n">
        <v>227842946.3762164</v>
      </c>
    </row>
    <row r="1431">
      <c r="A1431" t="n">
        <v>210000055</v>
      </c>
      <c r="B1431" t="inlineStr">
        <is>
          <t>한화GLOBALREALESTATESTRATEGY전문투자형사모부동산투자신탁2호</t>
        </is>
      </c>
      <c r="C1431" t="inlineStr">
        <is>
          <t>수익증권_0144</t>
        </is>
      </c>
      <c r="D1431" t="inlineStr">
        <is>
          <t>주식</t>
        </is>
      </c>
      <c r="F1431" t="inlineStr">
        <is>
          <t>Ibarak logistics</t>
        </is>
      </c>
      <c r="G1431" t="inlineStr">
        <is>
          <t>주식</t>
        </is>
      </c>
      <c r="H1431" t="inlineStr">
        <is>
          <t>Ibarak logistics</t>
        </is>
      </c>
      <c r="I1431" t="inlineStr">
        <is>
          <t>USD</t>
        </is>
      </c>
      <c r="J1431" t="n">
        <v>83434092.69674729</v>
      </c>
    </row>
    <row r="1432">
      <c r="A1432" t="n">
        <v>210000055</v>
      </c>
      <c r="B1432" t="inlineStr">
        <is>
          <t>한화GLOBALREALESTATESTRATEGY전문투자형사모부동산투자신탁2호</t>
        </is>
      </c>
      <c r="C1432" t="inlineStr">
        <is>
          <t>수익증권_0144</t>
        </is>
      </c>
      <c r="D1432" t="inlineStr">
        <is>
          <t>주식</t>
        </is>
      </c>
      <c r="F1432" t="inlineStr">
        <is>
          <t>Incheon Logistics</t>
        </is>
      </c>
      <c r="G1432" t="inlineStr">
        <is>
          <t>주식</t>
        </is>
      </c>
      <c r="H1432" t="inlineStr">
        <is>
          <t>Incheon Logistics</t>
        </is>
      </c>
      <c r="I1432" t="inlineStr">
        <is>
          <t>USD</t>
        </is>
      </c>
      <c r="J1432" t="n">
        <v>47927538.95043613</v>
      </c>
    </row>
    <row r="1433">
      <c r="A1433" t="n">
        <v>210000055</v>
      </c>
      <c r="B1433" t="inlineStr">
        <is>
          <t>한화GLOBALREALESTATESTRATEGY전문투자형사모부동산투자신탁2호</t>
        </is>
      </c>
      <c r="C1433" t="inlineStr">
        <is>
          <t>수익증권_0144</t>
        </is>
      </c>
      <c r="D1433" t="inlineStr">
        <is>
          <t>주식</t>
        </is>
      </c>
      <c r="F1433" t="inlineStr">
        <is>
          <t>Industrial Outdoor Storage Program</t>
        </is>
      </c>
      <c r="G1433" t="inlineStr">
        <is>
          <t>주식</t>
        </is>
      </c>
      <c r="H1433" t="inlineStr">
        <is>
          <t>Industrial Outdoor Storage Program</t>
        </is>
      </c>
      <c r="I1433" t="inlineStr">
        <is>
          <t>USD</t>
        </is>
      </c>
      <c r="J1433" t="n">
        <v>2687890071.615574</v>
      </c>
    </row>
    <row r="1434">
      <c r="A1434" t="n">
        <v>210000055</v>
      </c>
      <c r="B1434" t="inlineStr">
        <is>
          <t>한화GLOBALREALESTATESTRATEGY전문투자형사모부동산투자신탁2호</t>
        </is>
      </c>
      <c r="C1434" t="inlineStr">
        <is>
          <t>수익증권_0144</t>
        </is>
      </c>
      <c r="D1434" t="inlineStr">
        <is>
          <t>주식</t>
        </is>
      </c>
      <c r="F1434" t="inlineStr">
        <is>
          <t>Irish Value Housing</t>
        </is>
      </c>
      <c r="G1434" t="inlineStr">
        <is>
          <t>주식</t>
        </is>
      </c>
      <c r="H1434" t="inlineStr">
        <is>
          <t>Irish Value Housing</t>
        </is>
      </c>
      <c r="I1434" t="inlineStr">
        <is>
          <t>USD</t>
        </is>
      </c>
      <c r="J1434" t="n">
        <v>127695773.57999</v>
      </c>
    </row>
    <row r="1435">
      <c r="A1435" t="n">
        <v>210000055</v>
      </c>
      <c r="B1435" t="inlineStr">
        <is>
          <t>한화GLOBALREALESTATESTRATEGY전문투자형사모부동산투자신탁2호</t>
        </is>
      </c>
      <c r="C1435" t="inlineStr">
        <is>
          <t>수익증권_0144</t>
        </is>
      </c>
      <c r="D1435" t="inlineStr">
        <is>
          <t>주식</t>
        </is>
      </c>
      <c r="F1435" t="inlineStr">
        <is>
          <t>Irish Value Housing II</t>
        </is>
      </c>
      <c r="G1435" t="inlineStr">
        <is>
          <t>주식</t>
        </is>
      </c>
      <c r="H1435" t="inlineStr">
        <is>
          <t>Irish Value Housing II</t>
        </is>
      </c>
      <c r="I1435" t="inlineStr">
        <is>
          <t>USD</t>
        </is>
      </c>
      <c r="J1435" t="n">
        <v>126524242.1982081</v>
      </c>
    </row>
    <row r="1436">
      <c r="A1436" t="n">
        <v>210000055</v>
      </c>
      <c r="B1436" t="inlineStr">
        <is>
          <t>한화GLOBALREALESTATESTRATEGY전문투자형사모부동산투자신탁2호</t>
        </is>
      </c>
      <c r="C1436" t="inlineStr">
        <is>
          <t>수익증권_0144</t>
        </is>
      </c>
      <c r="D1436" t="inlineStr">
        <is>
          <t>주식</t>
        </is>
      </c>
      <c r="F1436" t="inlineStr">
        <is>
          <t>Jumbo Carpark</t>
        </is>
      </c>
      <c r="G1436" t="inlineStr">
        <is>
          <t>주식</t>
        </is>
      </c>
      <c r="H1436" t="inlineStr">
        <is>
          <t>Jumbo Carpark</t>
        </is>
      </c>
      <c r="I1436" t="inlineStr">
        <is>
          <t>USD</t>
        </is>
      </c>
      <c r="J1436" t="n">
        <v>38782473.78690089</v>
      </c>
    </row>
    <row r="1437">
      <c r="A1437" t="n">
        <v>210000055</v>
      </c>
      <c r="B1437" t="inlineStr">
        <is>
          <t>한화GLOBALREALESTATESTRATEGY전문투자형사모부동산투자신탁2호</t>
        </is>
      </c>
      <c r="C1437" t="inlineStr">
        <is>
          <t>수익증권_0144</t>
        </is>
      </c>
      <c r="D1437" t="inlineStr">
        <is>
          <t>주식</t>
        </is>
      </c>
      <c r="F1437" t="inlineStr">
        <is>
          <t>Kai Tak Rental Apartments</t>
        </is>
      </c>
      <c r="G1437" t="inlineStr">
        <is>
          <t>주식</t>
        </is>
      </c>
      <c r="H1437" t="inlineStr">
        <is>
          <t>Kai Tak Rental Apartments</t>
        </is>
      </c>
      <c r="I1437" t="inlineStr">
        <is>
          <t>USD</t>
        </is>
      </c>
      <c r="J1437" t="n">
        <v>41258686.75455162</v>
      </c>
    </row>
    <row r="1438">
      <c r="A1438" t="n">
        <v>210000055</v>
      </c>
      <c r="B1438" t="inlineStr">
        <is>
          <t>한화GLOBALREALESTATESTRATEGY전문투자형사모부동산투자신탁2호</t>
        </is>
      </c>
      <c r="C1438" t="inlineStr">
        <is>
          <t>수익증권_0144</t>
        </is>
      </c>
      <c r="D1438" t="inlineStr">
        <is>
          <t>주식</t>
        </is>
      </c>
      <c r="F1438" t="inlineStr">
        <is>
          <t>Kowloon Tong Residential</t>
        </is>
      </c>
      <c r="G1438" t="inlineStr">
        <is>
          <t>주식</t>
        </is>
      </c>
      <c r="H1438" t="inlineStr">
        <is>
          <t>Kowloon Tong Residential</t>
        </is>
      </c>
      <c r="I1438" t="inlineStr">
        <is>
          <t>USD</t>
        </is>
      </c>
      <c r="J1438" t="n">
        <v>81331981.85947512</v>
      </c>
    </row>
    <row r="1439">
      <c r="A1439" t="n">
        <v>210000055</v>
      </c>
      <c r="B1439" t="inlineStr">
        <is>
          <t>한화GLOBALREALESTATESTRATEGY전문투자형사모부동산투자신탁2호</t>
        </is>
      </c>
      <c r="C1439" t="inlineStr">
        <is>
          <t>수익증권_0144</t>
        </is>
      </c>
      <c r="D1439" t="inlineStr">
        <is>
          <t>주식</t>
        </is>
      </c>
      <c r="F1439" t="inlineStr">
        <is>
          <t>Landmark Woodlands</t>
        </is>
      </c>
      <c r="G1439" t="inlineStr">
        <is>
          <t>주식</t>
        </is>
      </c>
      <c r="H1439" t="inlineStr">
        <is>
          <t>Landmark Woodlands</t>
        </is>
      </c>
      <c r="I1439" t="inlineStr">
        <is>
          <t>USD</t>
        </is>
      </c>
      <c r="J1439" t="n">
        <v>547711734.9428878</v>
      </c>
    </row>
    <row r="1440">
      <c r="A1440" t="n">
        <v>210000055</v>
      </c>
      <c r="B1440" t="inlineStr">
        <is>
          <t>한화GLOBALREALESTATESTRATEGY전문투자형사모부동산투자신탁2호</t>
        </is>
      </c>
      <c r="C1440" t="inlineStr">
        <is>
          <t>수익증권_0144</t>
        </is>
      </c>
      <c r="D1440" t="inlineStr">
        <is>
          <t>주식</t>
        </is>
      </c>
      <c r="F1440" t="inlineStr">
        <is>
          <t>Live on Hillsborough</t>
        </is>
      </c>
      <c r="G1440" t="inlineStr">
        <is>
          <t>주식</t>
        </is>
      </c>
      <c r="H1440" t="inlineStr">
        <is>
          <t>Live on Hillsborough</t>
        </is>
      </c>
      <c r="I1440" t="inlineStr">
        <is>
          <t>USD</t>
        </is>
      </c>
      <c r="J1440" t="n">
        <v>512619488.0143448</v>
      </c>
    </row>
    <row r="1441">
      <c r="A1441" t="n">
        <v>210000055</v>
      </c>
      <c r="B1441" t="inlineStr">
        <is>
          <t>한화GLOBALREALESTATESTRATEGY전문투자형사모부동산투자신탁2호</t>
        </is>
      </c>
      <c r="C1441" t="inlineStr">
        <is>
          <t>수익증권_0144</t>
        </is>
      </c>
      <c r="D1441" t="inlineStr">
        <is>
          <t>주식</t>
        </is>
      </c>
      <c r="F1441" t="inlineStr">
        <is>
          <t>London Urban Logistics</t>
        </is>
      </c>
      <c r="G1441" t="inlineStr">
        <is>
          <t>주식</t>
        </is>
      </c>
      <c r="H1441" t="inlineStr">
        <is>
          <t>London Urban Logistics</t>
        </is>
      </c>
      <c r="I1441" t="inlineStr">
        <is>
          <t>USD</t>
        </is>
      </c>
      <c r="J1441" t="n">
        <v>410755630.6311272</v>
      </c>
    </row>
    <row r="1442">
      <c r="A1442" t="n">
        <v>210000055</v>
      </c>
      <c r="B1442" t="inlineStr">
        <is>
          <t>한화GLOBALREALESTATESTRATEGY전문투자형사모부동산투자신탁2호</t>
        </is>
      </c>
      <c r="C1442" t="inlineStr">
        <is>
          <t>수익증권_0144</t>
        </is>
      </c>
      <c r="D1442" t="inlineStr">
        <is>
          <t>주식</t>
        </is>
      </c>
      <c r="F1442" t="inlineStr">
        <is>
          <t>Macy's Nanuet</t>
        </is>
      </c>
      <c r="G1442" t="inlineStr">
        <is>
          <t>주식</t>
        </is>
      </c>
      <c r="H1442" t="inlineStr">
        <is>
          <t>Macy's Nanuet</t>
        </is>
      </c>
      <c r="I1442" t="inlineStr">
        <is>
          <t>USD</t>
        </is>
      </c>
      <c r="J1442" t="n">
        <v>305883731.193747</v>
      </c>
    </row>
    <row r="1443">
      <c r="A1443" t="n">
        <v>210000055</v>
      </c>
      <c r="B1443" t="inlineStr">
        <is>
          <t>한화GLOBALREALESTATESTRATEGY전문투자형사모부동산투자신탁2호</t>
        </is>
      </c>
      <c r="C1443" t="inlineStr">
        <is>
          <t>수익증권_0144</t>
        </is>
      </c>
      <c r="D1443" t="inlineStr">
        <is>
          <t>주식</t>
        </is>
      </c>
      <c r="F1443" t="inlineStr">
        <is>
          <t>Marylebone House</t>
        </is>
      </c>
      <c r="G1443" t="inlineStr">
        <is>
          <t>주식</t>
        </is>
      </c>
      <c r="H1443" t="inlineStr">
        <is>
          <t>Marylebone House</t>
        </is>
      </c>
      <c r="I1443" t="inlineStr">
        <is>
          <t>USD</t>
        </is>
      </c>
      <c r="J1443" t="n">
        <v>320155084.0887101</v>
      </c>
    </row>
    <row r="1444">
      <c r="A1444" t="n">
        <v>210000055</v>
      </c>
      <c r="B1444" t="inlineStr">
        <is>
          <t>한화GLOBALREALESTATESTRATEGY전문투자형사모부동산투자신탁2호</t>
        </is>
      </c>
      <c r="C1444" t="inlineStr">
        <is>
          <t>수익증권_0144</t>
        </is>
      </c>
      <c r="D1444" t="inlineStr">
        <is>
          <t>주식</t>
        </is>
      </c>
      <c r="F1444" t="inlineStr">
        <is>
          <t>Millennium Bridge House</t>
        </is>
      </c>
      <c r="G1444" t="inlineStr">
        <is>
          <t>주식</t>
        </is>
      </c>
      <c r="H1444" t="inlineStr">
        <is>
          <t>Millennium Bridge House</t>
        </is>
      </c>
      <c r="I1444" t="inlineStr">
        <is>
          <t>USD</t>
        </is>
      </c>
      <c r="J1444" t="n">
        <v>2544838217.930739</v>
      </c>
    </row>
    <row r="1445">
      <c r="A1445" t="n">
        <v>210000055</v>
      </c>
      <c r="B1445" t="inlineStr">
        <is>
          <t>한화GLOBALREALESTATESTRATEGY전문투자형사모부동산투자신탁2호</t>
        </is>
      </c>
      <c r="C1445" t="inlineStr">
        <is>
          <t>수익증권_0144</t>
        </is>
      </c>
      <c r="D1445" t="inlineStr">
        <is>
          <t>주식</t>
        </is>
      </c>
      <c r="F1445" t="inlineStr">
        <is>
          <t>Motorama</t>
        </is>
      </c>
      <c r="G1445" t="inlineStr">
        <is>
          <t>주식</t>
        </is>
      </c>
      <c r="H1445" t="inlineStr">
        <is>
          <t>Motorama</t>
        </is>
      </c>
      <c r="I1445" t="inlineStr">
        <is>
          <t>USD</t>
        </is>
      </c>
      <c r="J1445" t="n">
        <v>200236097.049161</v>
      </c>
    </row>
    <row r="1446">
      <c r="A1446" t="n">
        <v>210000055</v>
      </c>
      <c r="B1446" t="inlineStr">
        <is>
          <t>한화GLOBALREALESTATESTRATEGY전문투자형사모부동산투자신탁2호</t>
        </is>
      </c>
      <c r="C1446" t="inlineStr">
        <is>
          <t>수익증권_0144</t>
        </is>
      </c>
      <c r="D1446" t="inlineStr">
        <is>
          <t>주식</t>
        </is>
      </c>
      <c r="F1446" t="inlineStr">
        <is>
          <t>Park Center Berlin</t>
        </is>
      </c>
      <c r="G1446" t="inlineStr">
        <is>
          <t>주식</t>
        </is>
      </c>
      <c r="H1446" t="inlineStr">
        <is>
          <t>Park Center Berlin</t>
        </is>
      </c>
      <c r="I1446" t="inlineStr">
        <is>
          <t>USD</t>
        </is>
      </c>
      <c r="J1446" t="n">
        <v>125465071.431091</v>
      </c>
    </row>
    <row r="1447">
      <c r="A1447" t="n">
        <v>210000055</v>
      </c>
      <c r="B1447" t="inlineStr">
        <is>
          <t>한화GLOBALREALESTATESTRATEGY전문투자형사모부동산투자신탁2호</t>
        </is>
      </c>
      <c r="C1447" t="inlineStr">
        <is>
          <t>수익증권_0144</t>
        </is>
      </c>
      <c r="D1447" t="inlineStr">
        <is>
          <t>주식</t>
        </is>
      </c>
      <c r="F1447" t="inlineStr">
        <is>
          <t>Ring Center Berlin</t>
        </is>
      </c>
      <c r="G1447" t="inlineStr">
        <is>
          <t>주식</t>
        </is>
      </c>
      <c r="H1447" t="inlineStr">
        <is>
          <t>Ring Center Berlin</t>
        </is>
      </c>
      <c r="I1447" t="inlineStr">
        <is>
          <t>USD</t>
        </is>
      </c>
      <c r="J1447" t="n">
        <v>176107588.4368198</v>
      </c>
    </row>
    <row r="1448">
      <c r="A1448" t="n">
        <v>210000055</v>
      </c>
      <c r="B1448" t="inlineStr">
        <is>
          <t>한화GLOBALREALESTATESTRATEGY전문투자형사모부동산투자신탁2호</t>
        </is>
      </c>
      <c r="C1448" t="inlineStr">
        <is>
          <t>수익증권_0144</t>
        </is>
      </c>
      <c r="D1448" t="inlineStr">
        <is>
          <t>주식</t>
        </is>
      </c>
      <c r="F1448" t="inlineStr">
        <is>
          <t>Riverside</t>
        </is>
      </c>
      <c r="G1448" t="inlineStr">
        <is>
          <t>주식</t>
        </is>
      </c>
      <c r="H1448" t="inlineStr">
        <is>
          <t>Riverside</t>
        </is>
      </c>
      <c r="I1448" t="inlineStr">
        <is>
          <t>USD</t>
        </is>
      </c>
      <c r="J1448" t="n">
        <v>1212889269.126577</v>
      </c>
    </row>
    <row r="1449">
      <c r="A1449" t="n">
        <v>210000055</v>
      </c>
      <c r="B1449" t="inlineStr">
        <is>
          <t>한화GLOBALREALESTATESTRATEGY전문투자형사모부동산투자신탁2호</t>
        </is>
      </c>
      <c r="C1449" t="inlineStr">
        <is>
          <t>수익증권_0144</t>
        </is>
      </c>
      <c r="D1449" t="inlineStr">
        <is>
          <t>주식</t>
        </is>
      </c>
      <c r="F1449" t="inlineStr">
        <is>
          <t>Seodaemun Office</t>
        </is>
      </c>
      <c r="G1449" t="inlineStr">
        <is>
          <t>주식</t>
        </is>
      </c>
      <c r="H1449" t="inlineStr">
        <is>
          <t>Seodaemun Office</t>
        </is>
      </c>
      <c r="I1449" t="inlineStr">
        <is>
          <t>USD</t>
        </is>
      </c>
      <c r="J1449" t="n">
        <v>66734893.9861415</v>
      </c>
    </row>
    <row r="1450">
      <c r="A1450" t="n">
        <v>210000055</v>
      </c>
      <c r="B1450" t="inlineStr">
        <is>
          <t>한화GLOBALREALESTATESTRATEGY전문투자형사모부동산투자신탁2호</t>
        </is>
      </c>
      <c r="C1450" t="inlineStr">
        <is>
          <t>수익증권_0144</t>
        </is>
      </c>
      <c r="D1450" t="inlineStr">
        <is>
          <t>주식</t>
        </is>
      </c>
      <c r="F1450" t="inlineStr">
        <is>
          <t>Shackleton</t>
        </is>
      </c>
      <c r="G1450" t="inlineStr">
        <is>
          <t>주식</t>
        </is>
      </c>
      <c r="H1450" t="inlineStr">
        <is>
          <t>Shackleton</t>
        </is>
      </c>
      <c r="I1450" t="inlineStr">
        <is>
          <t>USD</t>
        </is>
      </c>
      <c r="J1450" t="n">
        <v>162474447.9923705</v>
      </c>
    </row>
    <row r="1451">
      <c r="A1451" t="n">
        <v>210000055</v>
      </c>
      <c r="B1451" t="inlineStr">
        <is>
          <t>한화GLOBALREALESTATESTRATEGY전문투자형사모부동산투자신탁2호</t>
        </is>
      </c>
      <c r="C1451" t="inlineStr">
        <is>
          <t>수익증권_0144</t>
        </is>
      </c>
      <c r="D1451" t="inlineStr">
        <is>
          <t>주식</t>
        </is>
      </c>
      <c r="F1451" t="inlineStr">
        <is>
          <t>Southeast Industrial Venture</t>
        </is>
      </c>
      <c r="G1451" t="inlineStr">
        <is>
          <t>주식</t>
        </is>
      </c>
      <c r="H1451" t="inlineStr">
        <is>
          <t>Southeast Industrial Venture</t>
        </is>
      </c>
      <c r="I1451" t="inlineStr">
        <is>
          <t>USD</t>
        </is>
      </c>
      <c r="J1451" t="n">
        <v>136730011.8403652</v>
      </c>
    </row>
    <row r="1452">
      <c r="A1452" t="n">
        <v>210000055</v>
      </c>
      <c r="B1452" t="inlineStr">
        <is>
          <t>한화GLOBALREALESTATESTRATEGY전문투자형사모부동산투자신탁2호</t>
        </is>
      </c>
      <c r="C1452" t="inlineStr">
        <is>
          <t>수익증권_0144</t>
        </is>
      </c>
      <c r="D1452" t="inlineStr">
        <is>
          <t>주식</t>
        </is>
      </c>
      <c r="F1452" t="inlineStr">
        <is>
          <t>Square One</t>
        </is>
      </c>
      <c r="G1452" t="inlineStr">
        <is>
          <t>주식</t>
        </is>
      </c>
      <c r="H1452" t="inlineStr">
        <is>
          <t>Square One</t>
        </is>
      </c>
      <c r="I1452" t="inlineStr">
        <is>
          <t>USD</t>
        </is>
      </c>
      <c r="J1452" t="n">
        <v>703026335.0969806</v>
      </c>
    </row>
    <row r="1453">
      <c r="A1453" t="n">
        <v>210000055</v>
      </c>
      <c r="B1453" t="inlineStr">
        <is>
          <t>한화GLOBALREALESTATESTRATEGY전문투자형사모부동산투자신탁2호</t>
        </is>
      </c>
      <c r="C1453" t="inlineStr">
        <is>
          <t>수익증권_0144</t>
        </is>
      </c>
      <c r="D1453" t="inlineStr">
        <is>
          <t>주식</t>
        </is>
      </c>
      <c r="F1453" t="inlineStr">
        <is>
          <t>Telegraaf</t>
        </is>
      </c>
      <c r="G1453" t="inlineStr">
        <is>
          <t>주식</t>
        </is>
      </c>
      <c r="H1453" t="inlineStr">
        <is>
          <t>Telegraaf</t>
        </is>
      </c>
      <c r="I1453" t="inlineStr">
        <is>
          <t>USD</t>
        </is>
      </c>
      <c r="J1453" t="n">
        <v>248966855.6618086</v>
      </c>
    </row>
    <row r="1454">
      <c r="A1454" t="n">
        <v>210000055</v>
      </c>
      <c r="B1454" t="inlineStr">
        <is>
          <t>한화GLOBALREALESTATESTRATEGY전문투자형사모부동산투자신탁2호</t>
        </is>
      </c>
      <c r="C1454" t="inlineStr">
        <is>
          <t>수익증권_0144</t>
        </is>
      </c>
      <c r="D1454" t="inlineStr">
        <is>
          <t>주식</t>
        </is>
      </c>
      <c r="F1454" t="inlineStr">
        <is>
          <t>The Richards Group HQ</t>
        </is>
      </c>
      <c r="G1454" t="inlineStr">
        <is>
          <t>주식</t>
        </is>
      </c>
      <c r="H1454" t="inlineStr">
        <is>
          <t>The Richards Group HQ</t>
        </is>
      </c>
      <c r="I1454" t="inlineStr">
        <is>
          <t>USD</t>
        </is>
      </c>
      <c r="J1454" t="n">
        <v>231897182.7633985</v>
      </c>
    </row>
    <row r="1455">
      <c r="A1455" t="n">
        <v>210000055</v>
      </c>
      <c r="B1455" t="inlineStr">
        <is>
          <t>한화GLOBALREALESTATESTRATEGY전문투자형사모부동산투자신탁2호</t>
        </is>
      </c>
      <c r="C1455" t="inlineStr">
        <is>
          <t>수익증권_0144</t>
        </is>
      </c>
      <c r="D1455" t="inlineStr">
        <is>
          <t>주식</t>
        </is>
      </c>
      <c r="F1455" t="inlineStr">
        <is>
          <t>Varrolaan</t>
        </is>
      </c>
      <c r="G1455" t="inlineStr">
        <is>
          <t>주식</t>
        </is>
      </c>
      <c r="H1455" t="inlineStr">
        <is>
          <t>Varrolaan</t>
        </is>
      </c>
      <c r="I1455" t="inlineStr">
        <is>
          <t>USD</t>
        </is>
      </c>
      <c r="J1455" t="n">
        <v>80931231.49170202</v>
      </c>
    </row>
    <row r="1456">
      <c r="A1456" t="n">
        <v>210000055</v>
      </c>
      <c r="B1456" t="inlineStr">
        <is>
          <t>한화GLOBALREALESTATESTRATEGY전문투자형사모부동산투자신탁2호</t>
        </is>
      </c>
      <c r="C1456" t="inlineStr">
        <is>
          <t>수익증권_0144</t>
        </is>
      </c>
      <c r="D1456" t="inlineStr">
        <is>
          <t>주식</t>
        </is>
      </c>
      <c r="F1456" t="inlineStr">
        <is>
          <t>Via Arona and Via Watt</t>
        </is>
      </c>
      <c r="G1456" t="inlineStr">
        <is>
          <t>주식</t>
        </is>
      </c>
      <c r="H1456" t="inlineStr">
        <is>
          <t>Via Arona and Via Watt</t>
        </is>
      </c>
      <c r="I1456" t="inlineStr">
        <is>
          <t>USD</t>
        </is>
      </c>
      <c r="J1456" t="n">
        <v>171644021.6707878</v>
      </c>
    </row>
    <row r="1457">
      <c r="A1457" t="n">
        <v>210000055</v>
      </c>
      <c r="B1457" t="inlineStr">
        <is>
          <t>한화GLOBALREALESTATESTRATEGY전문투자형사모부동산투자신탁2호</t>
        </is>
      </c>
      <c r="C1457" t="inlineStr">
        <is>
          <t>수익증권_0144</t>
        </is>
      </c>
      <c r="D1457" t="inlineStr">
        <is>
          <t>주식</t>
        </is>
      </c>
      <c r="F1457" t="inlineStr">
        <is>
          <t>West Valley Apartments</t>
        </is>
      </c>
      <c r="G1457" t="inlineStr">
        <is>
          <t>주식</t>
        </is>
      </c>
      <c r="H1457" t="inlineStr">
        <is>
          <t>West Valley Apartments</t>
        </is>
      </c>
      <c r="I1457" t="inlineStr">
        <is>
          <t>USD</t>
        </is>
      </c>
      <c r="J1457" t="n">
        <v>977224005.7743179</v>
      </c>
    </row>
    <row r="1458">
      <c r="A1458" t="n">
        <v>210000055</v>
      </c>
      <c r="B1458" t="inlineStr">
        <is>
          <t>한화GLOBALREALESTATESTRATEGY전문투자형사모부동산투자신탁2호</t>
        </is>
      </c>
      <c r="C1458" t="inlineStr">
        <is>
          <t>수익증권_0144</t>
        </is>
      </c>
      <c r="D1458" t="inlineStr">
        <is>
          <t>주식</t>
        </is>
      </c>
      <c r="F1458" t="inlineStr">
        <is>
          <t>Windhaven Park</t>
        </is>
      </c>
      <c r="G1458" t="inlineStr">
        <is>
          <t>주식</t>
        </is>
      </c>
      <c r="H1458" t="inlineStr">
        <is>
          <t>Windhaven Park</t>
        </is>
      </c>
      <c r="I1458" t="inlineStr">
        <is>
          <t>USD</t>
        </is>
      </c>
      <c r="J1458" t="n">
        <v>904696029.9825153</v>
      </c>
    </row>
    <row r="1459">
      <c r="A1459" t="n">
        <v>210000055</v>
      </c>
      <c r="B1459" t="inlineStr">
        <is>
          <t>한화GLOBALREALESTATESTRATEGY전문투자형사모부동산투자신탁2호</t>
        </is>
      </c>
      <c r="C1459" t="inlineStr">
        <is>
          <t>수익증권_0144</t>
        </is>
      </c>
      <c r="D1459" t="inlineStr">
        <is>
          <t>주식</t>
        </is>
      </c>
      <c r="F1459" t="inlineStr">
        <is>
          <t>Zhangjiang Life Sciences</t>
        </is>
      </c>
      <c r="G1459" t="inlineStr">
        <is>
          <t>주식</t>
        </is>
      </c>
      <c r="H1459" t="inlineStr">
        <is>
          <t>Zhangjiang Life Sciences</t>
        </is>
      </c>
      <c r="I1459" t="inlineStr">
        <is>
          <t>USD</t>
        </is>
      </c>
      <c r="J1459" t="n">
        <v>106332192.6272859</v>
      </c>
    </row>
    <row r="1460">
      <c r="A1460" t="n">
        <v>210000065</v>
      </c>
      <c r="B1460" t="inlineStr">
        <is>
          <t>한화 GLOBAL CORPORATE PE STRATEGY 일반 사모증권투자신탁2호</t>
        </is>
      </c>
      <c r="C1460" t="inlineStr">
        <is>
          <t>수익증권_0145</t>
        </is>
      </c>
      <c r="D1460" t="inlineStr">
        <is>
          <t>주식</t>
        </is>
      </c>
      <c r="F1460" t="inlineStr">
        <is>
          <t>3E</t>
        </is>
      </c>
      <c r="G1460" t="inlineStr">
        <is>
          <t>주식</t>
        </is>
      </c>
      <c r="H1460" t="inlineStr">
        <is>
          <t>3E</t>
        </is>
      </c>
      <c r="I1460" t="inlineStr">
        <is>
          <t>USD</t>
        </is>
      </c>
      <c r="J1460" t="n">
        <v>959907522.9723952</v>
      </c>
    </row>
    <row r="1461">
      <c r="A1461" t="n">
        <v>210000065</v>
      </c>
      <c r="B1461" t="inlineStr">
        <is>
          <t>한화 GLOBAL CORPORATE PE STRATEGY 일반 사모증권투자신탁2호</t>
        </is>
      </c>
      <c r="C1461" t="inlineStr">
        <is>
          <t>수익증권_0145</t>
        </is>
      </c>
      <c r="D1461" t="inlineStr">
        <is>
          <t>주식</t>
        </is>
      </c>
      <c r="F1461" t="inlineStr">
        <is>
          <t>58.com Inc.</t>
        </is>
      </c>
      <c r="G1461" t="inlineStr">
        <is>
          <t>주식</t>
        </is>
      </c>
      <c r="H1461" t="inlineStr">
        <is>
          <t>58.com Inc.</t>
        </is>
      </c>
      <c r="I1461" t="inlineStr">
        <is>
          <t>USD</t>
        </is>
      </c>
      <c r="J1461" t="n">
        <v>2500470434.860166</v>
      </c>
    </row>
    <row r="1462">
      <c r="A1462" t="n">
        <v>210000065</v>
      </c>
      <c r="B1462" t="inlineStr">
        <is>
          <t>한화 GLOBAL CORPORATE PE STRATEGY 일반 사모증권투자신탁2호</t>
        </is>
      </c>
      <c r="C1462" t="inlineStr">
        <is>
          <t>수익증권_0145</t>
        </is>
      </c>
      <c r="D1462" t="inlineStr">
        <is>
          <t>주식</t>
        </is>
      </c>
      <c r="F1462" t="inlineStr">
        <is>
          <t>AA Ireland</t>
        </is>
      </c>
      <c r="G1462" t="inlineStr">
        <is>
          <t>주식</t>
        </is>
      </c>
      <c r="H1462" t="inlineStr">
        <is>
          <t>AA Ireland</t>
        </is>
      </c>
      <c r="I1462" t="inlineStr">
        <is>
          <t>USD</t>
        </is>
      </c>
      <c r="J1462" t="n">
        <v>3067344291.194264</v>
      </c>
    </row>
    <row r="1463">
      <c r="A1463" t="n">
        <v>210000065</v>
      </c>
      <c r="B1463" t="inlineStr">
        <is>
          <t>한화 GLOBAL CORPORATE PE STRATEGY 일반 사모증권투자신탁2호</t>
        </is>
      </c>
      <c r="C1463" t="inlineStr">
        <is>
          <t>수익증권_0145</t>
        </is>
      </c>
      <c r="D1463" t="inlineStr">
        <is>
          <t>주식</t>
        </is>
      </c>
      <c r="F1463" t="inlineStr">
        <is>
          <t>ACT Commodities</t>
        </is>
      </c>
      <c r="G1463" t="inlineStr">
        <is>
          <t>주식</t>
        </is>
      </c>
      <c r="H1463" t="inlineStr">
        <is>
          <t>ACT Commodities</t>
        </is>
      </c>
      <c r="I1463" t="inlineStr">
        <is>
          <t>USD</t>
        </is>
      </c>
      <c r="J1463" t="n">
        <v>1165616276</v>
      </c>
    </row>
    <row r="1464">
      <c r="A1464" t="n">
        <v>210000065</v>
      </c>
      <c r="B1464" t="inlineStr">
        <is>
          <t>한화 GLOBAL CORPORATE PE STRATEGY 일반 사모증권투자신탁2호</t>
        </is>
      </c>
      <c r="C1464" t="inlineStr">
        <is>
          <t>수익증권_0145</t>
        </is>
      </c>
      <c r="D1464" t="inlineStr">
        <is>
          <t>주식</t>
        </is>
      </c>
      <c r="F1464" t="inlineStr">
        <is>
          <t>ALKU</t>
        </is>
      </c>
      <c r="G1464" t="inlineStr">
        <is>
          <t>주식</t>
        </is>
      </c>
      <c r="H1464" t="inlineStr">
        <is>
          <t>ALKU</t>
        </is>
      </c>
      <c r="I1464" t="inlineStr">
        <is>
          <t>USD</t>
        </is>
      </c>
      <c r="J1464" t="n">
        <v>1522600690.544673</v>
      </c>
    </row>
    <row r="1465">
      <c r="A1465" t="n">
        <v>210000065</v>
      </c>
      <c r="B1465" t="inlineStr">
        <is>
          <t>한화 GLOBAL CORPORATE PE STRATEGY 일반 사모증권투자신탁2호</t>
        </is>
      </c>
      <c r="C1465" t="inlineStr">
        <is>
          <t>수익증권_0145</t>
        </is>
      </c>
      <c r="D1465" t="inlineStr">
        <is>
          <t>주식</t>
        </is>
      </c>
      <c r="F1465" t="inlineStr">
        <is>
          <t>ASC Engineered Solutions</t>
        </is>
      </c>
      <c r="G1465" t="inlineStr">
        <is>
          <t>주식</t>
        </is>
      </c>
      <c r="H1465" t="inlineStr">
        <is>
          <t>ASC Engineered Solutions</t>
        </is>
      </c>
      <c r="I1465" t="inlineStr">
        <is>
          <t>USD</t>
        </is>
      </c>
      <c r="J1465" t="n">
        <v>7645515962.625738</v>
      </c>
    </row>
    <row r="1466">
      <c r="A1466" t="n">
        <v>210000065</v>
      </c>
      <c r="B1466" t="inlineStr">
        <is>
          <t>한화 GLOBAL CORPORATE PE STRATEGY 일반 사모증권투자신탁2호</t>
        </is>
      </c>
      <c r="C1466" t="inlineStr">
        <is>
          <t>수익증권_0145</t>
        </is>
      </c>
      <c r="D1466" t="inlineStr">
        <is>
          <t>주식</t>
        </is>
      </c>
      <c r="F1466" t="inlineStr">
        <is>
          <t>Abacai</t>
        </is>
      </c>
      <c r="G1466" t="inlineStr">
        <is>
          <t>주식</t>
        </is>
      </c>
      <c r="H1466" t="inlineStr">
        <is>
          <t>Abacai</t>
        </is>
      </c>
      <c r="I1466" t="inlineStr">
        <is>
          <t>USD</t>
        </is>
      </c>
      <c r="J1466" t="n">
        <v>1056526548</v>
      </c>
    </row>
    <row r="1467">
      <c r="A1467" t="n">
        <v>210000065</v>
      </c>
      <c r="B1467" t="inlineStr">
        <is>
          <t>한화 GLOBAL CORPORATE PE STRATEGY 일반 사모증권투자신탁2호</t>
        </is>
      </c>
      <c r="C1467" t="inlineStr">
        <is>
          <t>수익증권_0145</t>
        </is>
      </c>
      <c r="D1467" t="inlineStr">
        <is>
          <t>주식</t>
        </is>
      </c>
      <c r="F1467" t="inlineStr">
        <is>
          <t>AbacusNext</t>
        </is>
      </c>
      <c r="G1467" t="inlineStr">
        <is>
          <t>주식</t>
        </is>
      </c>
      <c r="H1467" t="inlineStr">
        <is>
          <t>AbacusNext</t>
        </is>
      </c>
      <c r="I1467" t="inlineStr">
        <is>
          <t>USD</t>
        </is>
      </c>
      <c r="J1467" t="n">
        <v>2487597841.773498</v>
      </c>
    </row>
    <row r="1468">
      <c r="A1468" t="n">
        <v>210000065</v>
      </c>
      <c r="B1468" t="inlineStr">
        <is>
          <t>한화 GLOBAL CORPORATE PE STRATEGY 일반 사모증권투자신탁2호</t>
        </is>
      </c>
      <c r="C1468" t="inlineStr">
        <is>
          <t>수익증권_0145</t>
        </is>
      </c>
      <c r="D1468" t="inlineStr">
        <is>
          <t>주식</t>
        </is>
      </c>
      <c r="F1468" t="inlineStr">
        <is>
          <t>Accolite</t>
        </is>
      </c>
      <c r="G1468" t="inlineStr">
        <is>
          <t>주식</t>
        </is>
      </c>
      <c r="H1468" t="inlineStr">
        <is>
          <t>Accolite</t>
        </is>
      </c>
      <c r="I1468" t="inlineStr">
        <is>
          <t>USD</t>
        </is>
      </c>
      <c r="J1468" t="n">
        <v>612575900.5760134</v>
      </c>
    </row>
    <row r="1469">
      <c r="A1469" t="n">
        <v>210000065</v>
      </c>
      <c r="B1469" t="inlineStr">
        <is>
          <t>한화 GLOBAL CORPORATE PE STRATEGY 일반 사모증권투자신탁2호</t>
        </is>
      </c>
      <c r="C1469" t="inlineStr">
        <is>
          <t>수익증권_0145</t>
        </is>
      </c>
      <c r="D1469" t="inlineStr">
        <is>
          <t>주식</t>
        </is>
      </c>
      <c r="F1469" t="inlineStr">
        <is>
          <t>Adare Pharma Solutions</t>
        </is>
      </c>
      <c r="G1469" t="inlineStr">
        <is>
          <t>주식</t>
        </is>
      </c>
      <c r="H1469" t="inlineStr">
        <is>
          <t>Adare Pharma Solutions</t>
        </is>
      </c>
      <c r="I1469" t="inlineStr">
        <is>
          <t>USD</t>
        </is>
      </c>
      <c r="J1469" t="n">
        <v>3330513866.067078</v>
      </c>
    </row>
    <row r="1470">
      <c r="A1470" t="n">
        <v>210000065</v>
      </c>
      <c r="B1470" t="inlineStr">
        <is>
          <t>한화 GLOBAL CORPORATE PE STRATEGY 일반 사모증권투자신탁2호</t>
        </is>
      </c>
      <c r="C1470" t="inlineStr">
        <is>
          <t>수익증권_0145</t>
        </is>
      </c>
      <c r="D1470" t="inlineStr">
        <is>
          <t>주식</t>
        </is>
      </c>
      <c r="F1470" t="inlineStr">
        <is>
          <t>Adro</t>
        </is>
      </c>
      <c r="G1470" t="inlineStr">
        <is>
          <t>주식</t>
        </is>
      </c>
      <c r="H1470" t="inlineStr">
        <is>
          <t>Adro</t>
        </is>
      </c>
      <c r="I1470" t="inlineStr">
        <is>
          <t>USD</t>
        </is>
      </c>
      <c r="J1470" t="n">
        <v>121566836.4513617</v>
      </c>
    </row>
    <row r="1471">
      <c r="A1471" t="n">
        <v>210000065</v>
      </c>
      <c r="B1471" t="inlineStr">
        <is>
          <t>한화 GLOBAL CORPORATE PE STRATEGY 일반 사모증권투자신탁2호</t>
        </is>
      </c>
      <c r="C1471" t="inlineStr">
        <is>
          <t>수익증권_0145</t>
        </is>
      </c>
      <c r="D1471" t="inlineStr">
        <is>
          <t>주식</t>
        </is>
      </c>
      <c r="F1471" t="inlineStr">
        <is>
          <t>Advance Intelligence Group</t>
        </is>
      </c>
      <c r="G1471" t="inlineStr">
        <is>
          <t>주식</t>
        </is>
      </c>
      <c r="H1471" t="inlineStr">
        <is>
          <t>Advance Intelligence Group</t>
        </is>
      </c>
      <c r="I1471" t="inlineStr">
        <is>
          <t>USD</t>
        </is>
      </c>
      <c r="J1471" t="n">
        <v>303674703.9752656</v>
      </c>
    </row>
    <row r="1472">
      <c r="A1472" t="n">
        <v>210000065</v>
      </c>
      <c r="B1472" t="inlineStr">
        <is>
          <t>한화 GLOBAL CORPORATE PE STRATEGY 일반 사모증권투자신탁2호</t>
        </is>
      </c>
      <c r="C1472" t="inlineStr">
        <is>
          <t>수익증권_0145</t>
        </is>
      </c>
      <c r="D1472" t="inlineStr">
        <is>
          <t>주식</t>
        </is>
      </c>
      <c r="F1472" t="inlineStr">
        <is>
          <t>Aegion</t>
        </is>
      </c>
      <c r="G1472" t="inlineStr">
        <is>
          <t>주식</t>
        </is>
      </c>
      <c r="H1472" t="inlineStr">
        <is>
          <t>Aegion</t>
        </is>
      </c>
      <c r="I1472" t="inlineStr">
        <is>
          <t>USD</t>
        </is>
      </c>
      <c r="J1472" t="n">
        <v>1449026376.288618</v>
      </c>
    </row>
    <row r="1473">
      <c r="A1473" t="n">
        <v>210000065</v>
      </c>
      <c r="B1473" t="inlineStr">
        <is>
          <t>한화 GLOBAL CORPORATE PE STRATEGY 일반 사모증권투자신탁2호</t>
        </is>
      </c>
      <c r="C1473" t="inlineStr">
        <is>
          <t>수익증권_0145</t>
        </is>
      </c>
      <c r="D1473" t="inlineStr">
        <is>
          <t>주식</t>
        </is>
      </c>
      <c r="F1473" t="inlineStr">
        <is>
          <t>Afiona</t>
        </is>
      </c>
      <c r="G1473" t="inlineStr">
        <is>
          <t>주식</t>
        </is>
      </c>
      <c r="H1473" t="inlineStr">
        <is>
          <t>Afiona</t>
        </is>
      </c>
      <c r="I1473" t="inlineStr">
        <is>
          <t>USD</t>
        </is>
      </c>
      <c r="J1473" t="n">
        <v>711750112.2399623</v>
      </c>
    </row>
    <row r="1474">
      <c r="A1474" t="n">
        <v>210000065</v>
      </c>
      <c r="B1474" t="inlineStr">
        <is>
          <t>한화 GLOBAL CORPORATE PE STRATEGY 일반 사모증권투자신탁2호</t>
        </is>
      </c>
      <c r="C1474" t="inlineStr">
        <is>
          <t>수익증권_0145</t>
        </is>
      </c>
      <c r="D1474" t="inlineStr">
        <is>
          <t>주식</t>
        </is>
      </c>
      <c r="F1474" t="inlineStr">
        <is>
          <t>Agiliti Health, Inc.</t>
        </is>
      </c>
      <c r="G1474" t="inlineStr">
        <is>
          <t>주식</t>
        </is>
      </c>
      <c r="H1474" t="inlineStr">
        <is>
          <t>Agiliti Health, Inc.</t>
        </is>
      </c>
      <c r="I1474" t="inlineStr">
        <is>
          <t>USD</t>
        </is>
      </c>
      <c r="J1474" t="n">
        <v>3179187209.737207</v>
      </c>
    </row>
    <row r="1475">
      <c r="A1475" t="n">
        <v>210000065</v>
      </c>
      <c r="B1475" t="inlineStr">
        <is>
          <t>한화 GLOBAL CORPORATE PE STRATEGY 일반 사모증권투자신탁2호</t>
        </is>
      </c>
      <c r="C1475" t="inlineStr">
        <is>
          <t>수익증권_0145</t>
        </is>
      </c>
      <c r="D1475" t="inlineStr">
        <is>
          <t>주식</t>
        </is>
      </c>
      <c r="F1475" t="inlineStr">
        <is>
          <t>Airtel Money</t>
        </is>
      </c>
      <c r="G1475" t="inlineStr">
        <is>
          <t>주식</t>
        </is>
      </c>
      <c r="H1475" t="inlineStr">
        <is>
          <t>Airtel Money</t>
        </is>
      </c>
      <c r="I1475" t="inlineStr">
        <is>
          <t>USD</t>
        </is>
      </c>
      <c r="J1475" t="n">
        <v>981358946.4277401</v>
      </c>
    </row>
    <row r="1476">
      <c r="A1476" t="n">
        <v>210000065</v>
      </c>
      <c r="B1476" t="inlineStr">
        <is>
          <t>한화 GLOBAL CORPORATE PE STRATEGY 일반 사모증권투자신탁2호</t>
        </is>
      </c>
      <c r="C1476" t="inlineStr">
        <is>
          <t>수익증권_0145</t>
        </is>
      </c>
      <c r="D1476" t="inlineStr">
        <is>
          <t>주식</t>
        </is>
      </c>
      <c r="F1476" t="inlineStr">
        <is>
          <t>Alpine Intel</t>
        </is>
      </c>
      <c r="G1476" t="inlineStr">
        <is>
          <t>주식</t>
        </is>
      </c>
      <c r="H1476" t="inlineStr">
        <is>
          <t>Alpine Intel</t>
        </is>
      </c>
      <c r="I1476" t="inlineStr">
        <is>
          <t>USD</t>
        </is>
      </c>
      <c r="J1476" t="n">
        <v>930999446.7654374</v>
      </c>
    </row>
    <row r="1477">
      <c r="A1477" t="n">
        <v>210000065</v>
      </c>
      <c r="B1477" t="inlineStr">
        <is>
          <t>한화 GLOBAL CORPORATE PE STRATEGY 일반 사모증권투자신탁2호</t>
        </is>
      </c>
      <c r="C1477" t="inlineStr">
        <is>
          <t>수익증권_0145</t>
        </is>
      </c>
      <c r="D1477" t="inlineStr">
        <is>
          <t>주식</t>
        </is>
      </c>
      <c r="F1477" t="inlineStr">
        <is>
          <t>Ambac</t>
        </is>
      </c>
      <c r="G1477" t="inlineStr">
        <is>
          <t>주식</t>
        </is>
      </c>
      <c r="H1477" t="inlineStr">
        <is>
          <t>Ambac</t>
        </is>
      </c>
      <c r="I1477" t="inlineStr">
        <is>
          <t>USD</t>
        </is>
      </c>
      <c r="J1477" t="n">
        <v>318302906</v>
      </c>
    </row>
    <row r="1478">
      <c r="A1478" t="n">
        <v>210000065</v>
      </c>
      <c r="B1478" t="inlineStr">
        <is>
          <t>한화 GLOBAL CORPORATE PE STRATEGY 일반 사모증권투자신탁2호</t>
        </is>
      </c>
      <c r="C1478" t="inlineStr">
        <is>
          <t>수익증권_0145</t>
        </is>
      </c>
      <c r="D1478" t="inlineStr">
        <is>
          <t>주식</t>
        </is>
      </c>
      <c r="F1478" t="inlineStr">
        <is>
          <t>Ambilight Inc</t>
        </is>
      </c>
      <c r="G1478" t="inlineStr">
        <is>
          <t>주식</t>
        </is>
      </c>
      <c r="H1478" t="inlineStr">
        <is>
          <t>Ambilight Inc</t>
        </is>
      </c>
      <c r="I1478" t="inlineStr">
        <is>
          <t>USD</t>
        </is>
      </c>
      <c r="J1478" t="n">
        <v>262753999.1842723</v>
      </c>
    </row>
    <row r="1479">
      <c r="A1479" t="n">
        <v>210000065</v>
      </c>
      <c r="B1479" t="inlineStr">
        <is>
          <t>한화 GLOBAL CORPORATE PE STRATEGY 일반 사모증권투자신탁2호</t>
        </is>
      </c>
      <c r="C1479" t="inlineStr">
        <is>
          <t>수익증권_0145</t>
        </is>
      </c>
      <c r="D1479" t="inlineStr">
        <is>
          <t>주식</t>
        </is>
      </c>
      <c r="F1479" t="inlineStr">
        <is>
          <t>American-Sino Healthcare</t>
        </is>
      </c>
      <c r="G1479" t="inlineStr">
        <is>
          <t>주식</t>
        </is>
      </c>
      <c r="H1479" t="inlineStr">
        <is>
          <t>American-Sino Healthcare</t>
        </is>
      </c>
      <c r="I1479" t="inlineStr">
        <is>
          <t>USD</t>
        </is>
      </c>
      <c r="J1479" t="n">
        <v>316554658.1674804</v>
      </c>
    </row>
    <row r="1480">
      <c r="A1480" t="n">
        <v>210000065</v>
      </c>
      <c r="B1480" t="inlineStr">
        <is>
          <t>한화 GLOBAL CORPORATE PE STRATEGY 일반 사모증권투자신탁2호</t>
        </is>
      </c>
      <c r="C1480" t="inlineStr">
        <is>
          <t>수익증권_0145</t>
        </is>
      </c>
      <c r="D1480" t="inlineStr">
        <is>
          <t>주식</t>
        </is>
      </c>
      <c r="F1480" t="inlineStr">
        <is>
          <t>Anew</t>
        </is>
      </c>
      <c r="G1480" t="inlineStr">
        <is>
          <t>주식</t>
        </is>
      </c>
      <c r="H1480" t="inlineStr">
        <is>
          <t>Anew</t>
        </is>
      </c>
      <c r="I1480" t="inlineStr">
        <is>
          <t>USD</t>
        </is>
      </c>
      <c r="J1480" t="n">
        <v>1263871370.399362</v>
      </c>
    </row>
    <row r="1481">
      <c r="A1481" t="n">
        <v>210000065</v>
      </c>
      <c r="B1481" t="inlineStr">
        <is>
          <t>한화 GLOBAL CORPORATE PE STRATEGY 일반 사모증권투자신탁2호</t>
        </is>
      </c>
      <c r="C1481" t="inlineStr">
        <is>
          <t>수익증권_0145</t>
        </is>
      </c>
      <c r="D1481" t="inlineStr">
        <is>
          <t>주식</t>
        </is>
      </c>
      <c r="F1481" t="inlineStr">
        <is>
          <t>Anyfin</t>
        </is>
      </c>
      <c r="G1481" t="inlineStr">
        <is>
          <t>주식</t>
        </is>
      </c>
      <c r="H1481" t="inlineStr">
        <is>
          <t>Anyfin</t>
        </is>
      </c>
      <c r="I1481" t="inlineStr">
        <is>
          <t>USD</t>
        </is>
      </c>
      <c r="J1481" t="n">
        <v>408698245.2845923</v>
      </c>
    </row>
    <row r="1482">
      <c r="A1482" t="n">
        <v>210000065</v>
      </c>
      <c r="B1482" t="inlineStr">
        <is>
          <t>한화 GLOBAL CORPORATE PE STRATEGY 일반 사모증권투자신탁2호</t>
        </is>
      </c>
      <c r="C1482" t="inlineStr">
        <is>
          <t>수익증권_0145</t>
        </is>
      </c>
      <c r="D1482" t="inlineStr">
        <is>
          <t>주식</t>
        </is>
      </c>
      <c r="F1482" t="inlineStr">
        <is>
          <t>Artworld</t>
        </is>
      </c>
      <c r="G1482" t="inlineStr">
        <is>
          <t>주식</t>
        </is>
      </c>
      <c r="H1482" t="inlineStr">
        <is>
          <t>Artworld</t>
        </is>
      </c>
      <c r="I1482" t="inlineStr">
        <is>
          <t>USD</t>
        </is>
      </c>
      <c r="J1482" t="n">
        <v>602197535.3079313</v>
      </c>
    </row>
    <row r="1483">
      <c r="A1483" t="n">
        <v>210000065</v>
      </c>
      <c r="B1483" t="inlineStr">
        <is>
          <t>한화 GLOBAL CORPORATE PE STRATEGY 일반 사모증권투자신탁2호</t>
        </is>
      </c>
      <c r="C1483" t="inlineStr">
        <is>
          <t>수익증권_0145</t>
        </is>
      </c>
      <c r="D1483" t="inlineStr">
        <is>
          <t>주식</t>
        </is>
      </c>
      <c r="F1483" t="inlineStr">
        <is>
          <t>Aruna</t>
        </is>
      </c>
      <c r="G1483" t="inlineStr">
        <is>
          <t>주식</t>
        </is>
      </c>
      <c r="H1483" t="inlineStr">
        <is>
          <t>Aruna</t>
        </is>
      </c>
      <c r="I1483" t="inlineStr">
        <is>
          <t>USD</t>
        </is>
      </c>
      <c r="J1483" t="n">
        <v>94300582.30017349</v>
      </c>
    </row>
    <row r="1484">
      <c r="A1484" t="n">
        <v>210000065</v>
      </c>
      <c r="B1484" t="inlineStr">
        <is>
          <t>한화 GLOBAL CORPORATE PE STRATEGY 일반 사모증권투자신탁2호</t>
        </is>
      </c>
      <c r="C1484" t="inlineStr">
        <is>
          <t>수익증권_0145</t>
        </is>
      </c>
      <c r="D1484" t="inlineStr">
        <is>
          <t>주식</t>
        </is>
      </c>
      <c r="F1484" t="inlineStr">
        <is>
          <t>Ascensus</t>
        </is>
      </c>
      <c r="G1484" t="inlineStr">
        <is>
          <t>주식</t>
        </is>
      </c>
      <c r="H1484" t="inlineStr">
        <is>
          <t>Ascensus</t>
        </is>
      </c>
      <c r="I1484" t="inlineStr">
        <is>
          <t>USD</t>
        </is>
      </c>
      <c r="J1484" t="n">
        <v>1194939177.366194</v>
      </c>
    </row>
    <row r="1485">
      <c r="A1485" t="n">
        <v>210000065</v>
      </c>
      <c r="B1485" t="inlineStr">
        <is>
          <t>한화 GLOBAL CORPORATE PE STRATEGY 일반 사모증권투자신탁2호</t>
        </is>
      </c>
      <c r="C1485" t="inlineStr">
        <is>
          <t>수익증권_0145</t>
        </is>
      </c>
      <c r="D1485" t="inlineStr">
        <is>
          <t>주식</t>
        </is>
      </c>
      <c r="F1485" t="inlineStr">
        <is>
          <t>Ascot Lloyd</t>
        </is>
      </c>
      <c r="G1485" t="inlineStr">
        <is>
          <t>주식</t>
        </is>
      </c>
      <c r="H1485" t="inlineStr">
        <is>
          <t>Ascot Lloyd</t>
        </is>
      </c>
      <c r="I1485" t="inlineStr">
        <is>
          <t>USD</t>
        </is>
      </c>
      <c r="J1485" t="n">
        <v>789032556</v>
      </c>
    </row>
    <row r="1486">
      <c r="A1486" t="n">
        <v>210000065</v>
      </c>
      <c r="B1486" t="inlineStr">
        <is>
          <t>한화 GLOBAL CORPORATE PE STRATEGY 일반 사모증권투자신탁2호</t>
        </is>
      </c>
      <c r="C1486" t="inlineStr">
        <is>
          <t>수익증권_0145</t>
        </is>
      </c>
      <c r="D1486" t="inlineStr">
        <is>
          <t>주식</t>
        </is>
      </c>
      <c r="F1486" t="inlineStr">
        <is>
          <t>Athena</t>
        </is>
      </c>
      <c r="G1486" t="inlineStr">
        <is>
          <t>주식</t>
        </is>
      </c>
      <c r="H1486" t="inlineStr">
        <is>
          <t>Athena</t>
        </is>
      </c>
      <c r="I1486" t="inlineStr">
        <is>
          <t>USD</t>
        </is>
      </c>
      <c r="J1486" t="n">
        <v>856972006</v>
      </c>
    </row>
    <row r="1487">
      <c r="A1487" t="n">
        <v>210000065</v>
      </c>
      <c r="B1487" t="inlineStr">
        <is>
          <t>한화 GLOBAL CORPORATE PE STRATEGY 일반 사모증권투자신탁2호</t>
        </is>
      </c>
      <c r="C1487" t="inlineStr">
        <is>
          <t>수익증권_0145</t>
        </is>
      </c>
      <c r="D1487" t="inlineStr">
        <is>
          <t>주식</t>
        </is>
      </c>
      <c r="F1487" t="inlineStr">
        <is>
          <t>Atrami</t>
        </is>
      </c>
      <c r="G1487" t="inlineStr">
        <is>
          <t>주식</t>
        </is>
      </c>
      <c r="H1487" t="inlineStr">
        <is>
          <t>Atrami</t>
        </is>
      </c>
      <c r="I1487" t="inlineStr">
        <is>
          <t>USD</t>
        </is>
      </c>
      <c r="J1487" t="n">
        <v>54154185.53447913</v>
      </c>
    </row>
    <row r="1488">
      <c r="A1488" t="n">
        <v>210000065</v>
      </c>
      <c r="B1488" t="inlineStr">
        <is>
          <t>한화 GLOBAL CORPORATE PE STRATEGY 일반 사모증권투자신탁2호</t>
        </is>
      </c>
      <c r="C1488" t="inlineStr">
        <is>
          <t>수익증권_0145</t>
        </is>
      </c>
      <c r="D1488" t="inlineStr">
        <is>
          <t>주식</t>
        </is>
      </c>
      <c r="F1488" t="inlineStr">
        <is>
          <t>AutoLenders</t>
        </is>
      </c>
      <c r="G1488" t="inlineStr">
        <is>
          <t>주식</t>
        </is>
      </c>
      <c r="H1488" t="inlineStr">
        <is>
          <t>AutoLenders</t>
        </is>
      </c>
      <c r="I1488" t="inlineStr">
        <is>
          <t>USD</t>
        </is>
      </c>
      <c r="J1488" t="n">
        <v>2506148724.672018</v>
      </c>
    </row>
    <row r="1489">
      <c r="A1489" t="n">
        <v>210000065</v>
      </c>
      <c r="B1489" t="inlineStr">
        <is>
          <t>한화 GLOBAL CORPORATE PE STRATEGY 일반 사모증권투자신탁2호</t>
        </is>
      </c>
      <c r="C1489" t="inlineStr">
        <is>
          <t>수익증권_0145</t>
        </is>
      </c>
      <c r="D1489" t="inlineStr">
        <is>
          <t>주식</t>
        </is>
      </c>
      <c r="F1489" t="inlineStr">
        <is>
          <t>AutoStore</t>
        </is>
      </c>
      <c r="G1489" t="inlineStr">
        <is>
          <t>주식</t>
        </is>
      </c>
      <c r="H1489" t="inlineStr">
        <is>
          <t>AutoStore</t>
        </is>
      </c>
      <c r="I1489" t="inlineStr">
        <is>
          <t>USD</t>
        </is>
      </c>
      <c r="J1489" t="n">
        <v>3285381354.530099</v>
      </c>
    </row>
    <row r="1490">
      <c r="A1490" t="n">
        <v>210000065</v>
      </c>
      <c r="B1490" t="inlineStr">
        <is>
          <t>한화 GLOBAL CORPORATE PE STRATEGY 일반 사모증권투자신탁2호</t>
        </is>
      </c>
      <c r="C1490" t="inlineStr">
        <is>
          <t>수익증권_0145</t>
        </is>
      </c>
      <c r="D1490" t="inlineStr">
        <is>
          <t>주식</t>
        </is>
      </c>
      <c r="F1490" t="inlineStr">
        <is>
          <t>Axis Air</t>
        </is>
      </c>
      <c r="G1490" t="inlineStr">
        <is>
          <t>주식</t>
        </is>
      </c>
      <c r="H1490" t="inlineStr">
        <is>
          <t>Axis Air</t>
        </is>
      </c>
      <c r="I1490" t="inlineStr">
        <is>
          <t>USD</t>
        </is>
      </c>
      <c r="J1490" t="n">
        <v>1538873819.953423</v>
      </c>
    </row>
    <row r="1491">
      <c r="A1491" t="n">
        <v>210000065</v>
      </c>
      <c r="B1491" t="inlineStr">
        <is>
          <t>한화 GLOBAL CORPORATE PE STRATEGY 일반 사모증권투자신탁2호</t>
        </is>
      </c>
      <c r="C1491" t="inlineStr">
        <is>
          <t>수익증권_0145</t>
        </is>
      </c>
      <c r="D1491" t="inlineStr">
        <is>
          <t>주식</t>
        </is>
      </c>
      <c r="F1491" t="inlineStr">
        <is>
          <t>Axplora</t>
        </is>
      </c>
      <c r="G1491" t="inlineStr">
        <is>
          <t>주식</t>
        </is>
      </c>
      <c r="H1491" t="inlineStr">
        <is>
          <t>Axplora</t>
        </is>
      </c>
      <c r="I1491" t="inlineStr">
        <is>
          <t>USD</t>
        </is>
      </c>
      <c r="J1491" t="n">
        <v>886167246</v>
      </c>
    </row>
    <row r="1492">
      <c r="A1492" t="n">
        <v>210000065</v>
      </c>
      <c r="B1492" t="inlineStr">
        <is>
          <t>한화 GLOBAL CORPORATE PE STRATEGY 일반 사모증권투자신탁2호</t>
        </is>
      </c>
      <c r="C1492" t="inlineStr">
        <is>
          <t>수익증권_0145</t>
        </is>
      </c>
      <c r="D1492" t="inlineStr">
        <is>
          <t>주식</t>
        </is>
      </c>
      <c r="F1492" t="inlineStr">
        <is>
          <t>Ayu H ealth</t>
        </is>
      </c>
      <c r="G1492" t="inlineStr">
        <is>
          <t>주식</t>
        </is>
      </c>
      <c r="H1492" t="inlineStr">
        <is>
          <t>Ayu H ealth</t>
        </is>
      </c>
      <c r="I1492" t="inlineStr">
        <is>
          <t>USD</t>
        </is>
      </c>
      <c r="J1492" t="n">
        <v>225896404.4162925</v>
      </c>
    </row>
    <row r="1493">
      <c r="A1493" t="n">
        <v>210000065</v>
      </c>
      <c r="B1493" t="inlineStr">
        <is>
          <t>한화 GLOBAL CORPORATE PE STRATEGY 일반 사모증권투자신탁2호</t>
        </is>
      </c>
      <c r="C1493" t="inlineStr">
        <is>
          <t>수익증권_0145</t>
        </is>
      </c>
      <c r="D1493" t="inlineStr">
        <is>
          <t>주식</t>
        </is>
      </c>
      <c r="F1493" t="inlineStr">
        <is>
          <t>BFI Finance</t>
        </is>
      </c>
      <c r="G1493" t="inlineStr">
        <is>
          <t>주식</t>
        </is>
      </c>
      <c r="H1493" t="inlineStr">
        <is>
          <t>BFI Finance</t>
        </is>
      </c>
      <c r="I1493" t="inlineStr">
        <is>
          <t>USD</t>
        </is>
      </c>
      <c r="J1493" t="n">
        <v>304751564.6276602</v>
      </c>
    </row>
    <row r="1494">
      <c r="A1494" t="n">
        <v>210000065</v>
      </c>
      <c r="B1494" t="inlineStr">
        <is>
          <t>한화 GLOBAL CORPORATE PE STRATEGY 일반 사모증권투자신탁2호</t>
        </is>
      </c>
      <c r="C1494" t="inlineStr">
        <is>
          <t>수익증권_0145</t>
        </is>
      </c>
      <c r="D1494" t="inlineStr">
        <is>
          <t>주식</t>
        </is>
      </c>
      <c r="F1494" t="inlineStr">
        <is>
          <t>BMI</t>
        </is>
      </c>
      <c r="G1494" t="inlineStr">
        <is>
          <t>주식</t>
        </is>
      </c>
      <c r="H1494" t="inlineStr">
        <is>
          <t>BMI</t>
        </is>
      </c>
      <c r="I1494" t="inlineStr">
        <is>
          <t>USD</t>
        </is>
      </c>
      <c r="J1494" t="n">
        <v>428064985.4994302</v>
      </c>
    </row>
    <row r="1495">
      <c r="A1495" t="n">
        <v>210000065</v>
      </c>
      <c r="B1495" t="inlineStr">
        <is>
          <t>한화 GLOBAL CORPORATE PE STRATEGY 일반 사모증권투자신탁2호</t>
        </is>
      </c>
      <c r="C1495" t="inlineStr">
        <is>
          <t>수익증권_0145</t>
        </is>
      </c>
      <c r="D1495" t="inlineStr">
        <is>
          <t>주식</t>
        </is>
      </c>
      <c r="F1495" t="inlineStr">
        <is>
          <t>Baibu</t>
        </is>
      </c>
      <c r="G1495" t="inlineStr">
        <is>
          <t>주식</t>
        </is>
      </c>
      <c r="H1495" t="inlineStr">
        <is>
          <t>Baibu</t>
        </is>
      </c>
      <c r="I1495" t="inlineStr">
        <is>
          <t>USD</t>
        </is>
      </c>
      <c r="J1495" t="n">
        <v>1112386594.344167</v>
      </c>
    </row>
    <row r="1496">
      <c r="A1496" t="n">
        <v>210000065</v>
      </c>
      <c r="B1496" t="inlineStr">
        <is>
          <t>한화 GLOBAL CORPORATE PE STRATEGY 일반 사모증권투자신탁2호</t>
        </is>
      </c>
      <c r="C1496" t="inlineStr">
        <is>
          <t>수익증권_0145</t>
        </is>
      </c>
      <c r="D1496" t="inlineStr">
        <is>
          <t>주식</t>
        </is>
      </c>
      <c r="F1496" t="inlineStr">
        <is>
          <t>Banner</t>
        </is>
      </c>
      <c r="G1496" t="inlineStr">
        <is>
          <t>주식</t>
        </is>
      </c>
      <c r="H1496" t="inlineStr">
        <is>
          <t>Banner</t>
        </is>
      </c>
      <c r="I1496" t="inlineStr">
        <is>
          <t>USD</t>
        </is>
      </c>
      <c r="J1496" t="n">
        <v>3370866462.755118</v>
      </c>
    </row>
    <row r="1497">
      <c r="A1497" t="n">
        <v>210000065</v>
      </c>
      <c r="B1497" t="inlineStr">
        <is>
          <t>한화 GLOBAL CORPORATE PE STRATEGY 일반 사모증권투자신탁2호</t>
        </is>
      </c>
      <c r="C1497" t="inlineStr">
        <is>
          <t>수익증권_0145</t>
        </is>
      </c>
      <c r="D1497" t="inlineStr">
        <is>
          <t>주식</t>
        </is>
      </c>
      <c r="F1497" t="inlineStr">
        <is>
          <t>BeepKart</t>
        </is>
      </c>
      <c r="G1497" t="inlineStr">
        <is>
          <t>주식</t>
        </is>
      </c>
      <c r="H1497" t="inlineStr">
        <is>
          <t>BeepKart</t>
        </is>
      </c>
      <c r="I1497" t="inlineStr">
        <is>
          <t>USD</t>
        </is>
      </c>
      <c r="J1497" t="n">
        <v>4216059.646788551</v>
      </c>
    </row>
    <row r="1498">
      <c r="A1498" t="n">
        <v>210000065</v>
      </c>
      <c r="B1498" t="inlineStr">
        <is>
          <t>한화 GLOBAL CORPORATE PE STRATEGY 일반 사모증권투자신탁2호</t>
        </is>
      </c>
      <c r="C1498" t="inlineStr">
        <is>
          <t>수익증권_0145</t>
        </is>
      </c>
      <c r="D1498" t="inlineStr">
        <is>
          <t>주식</t>
        </is>
      </c>
      <c r="F1498" t="inlineStr">
        <is>
          <t>Bemypet</t>
        </is>
      </c>
      <c r="G1498" t="inlineStr">
        <is>
          <t>주식</t>
        </is>
      </c>
      <c r="H1498" t="inlineStr">
        <is>
          <t>Bemypet</t>
        </is>
      </c>
      <c r="I1498" t="inlineStr">
        <is>
          <t>USD</t>
        </is>
      </c>
      <c r="J1498" t="n">
        <v>35471902.25379474</v>
      </c>
    </row>
    <row r="1499">
      <c r="A1499" t="n">
        <v>210000065</v>
      </c>
      <c r="B1499" t="inlineStr">
        <is>
          <t>한화 GLOBAL CORPORATE PE STRATEGY 일반 사모증권투자신탁2호</t>
        </is>
      </c>
      <c r="C1499" t="inlineStr">
        <is>
          <t>수익증권_0145</t>
        </is>
      </c>
      <c r="D1499" t="inlineStr">
        <is>
          <t>주식</t>
        </is>
      </c>
      <c r="F1499" t="inlineStr">
        <is>
          <t>Beneunder</t>
        </is>
      </c>
      <c r="G1499" t="inlineStr">
        <is>
          <t>주식</t>
        </is>
      </c>
      <c r="H1499" t="inlineStr">
        <is>
          <t>Beneunder</t>
        </is>
      </c>
      <c r="I1499" t="inlineStr">
        <is>
          <t>USD</t>
        </is>
      </c>
      <c r="J1499" t="n">
        <v>105915195.2738039</v>
      </c>
    </row>
    <row r="1500">
      <c r="A1500" t="n">
        <v>210000065</v>
      </c>
      <c r="B1500" t="inlineStr">
        <is>
          <t>한화 GLOBAL CORPORATE PE STRATEGY 일반 사모증권투자신탁2호</t>
        </is>
      </c>
      <c r="C1500" t="inlineStr">
        <is>
          <t>수익증권_0145</t>
        </is>
      </c>
      <c r="D1500" t="inlineStr">
        <is>
          <t>주식</t>
        </is>
      </c>
      <c r="F1500" t="inlineStr">
        <is>
          <t>Benevity</t>
        </is>
      </c>
      <c r="G1500" t="inlineStr">
        <is>
          <t>주식</t>
        </is>
      </c>
      <c r="H1500" t="inlineStr">
        <is>
          <t>Benevity</t>
        </is>
      </c>
      <c r="I1500" t="inlineStr">
        <is>
          <t>USD</t>
        </is>
      </c>
      <c r="J1500" t="n">
        <v>743453747.2937424</v>
      </c>
    </row>
    <row r="1501">
      <c r="A1501" t="n">
        <v>210000065</v>
      </c>
      <c r="B1501" t="inlineStr">
        <is>
          <t>한화 GLOBAL CORPORATE PE STRATEGY 일반 사모증권투자신탁2호</t>
        </is>
      </c>
      <c r="C1501" t="inlineStr">
        <is>
          <t>수익증권_0145</t>
        </is>
      </c>
      <c r="D1501" t="inlineStr">
        <is>
          <t>주식</t>
        </is>
      </c>
      <c r="F1501" t="inlineStr">
        <is>
          <t>Bentlespace</t>
        </is>
      </c>
      <c r="G1501" t="inlineStr">
        <is>
          <t>주식</t>
        </is>
      </c>
      <c r="H1501" t="inlineStr">
        <is>
          <t>Bentlespace</t>
        </is>
      </c>
      <c r="I1501" t="inlineStr">
        <is>
          <t>USD</t>
        </is>
      </c>
      <c r="J1501" t="n">
        <v>53876890.94890288</v>
      </c>
    </row>
    <row r="1502">
      <c r="A1502" t="n">
        <v>210000065</v>
      </c>
      <c r="B1502" t="inlineStr">
        <is>
          <t>한화 GLOBAL CORPORATE PE STRATEGY 일반 사모증권투자신탁2호</t>
        </is>
      </c>
      <c r="C1502" t="inlineStr">
        <is>
          <t>수익증권_0145</t>
        </is>
      </c>
      <c r="D1502" t="inlineStr">
        <is>
          <t>주식</t>
        </is>
      </c>
      <c r="F1502" t="inlineStr">
        <is>
          <t>Berry</t>
        </is>
      </c>
      <c r="G1502" t="inlineStr">
        <is>
          <t>주식</t>
        </is>
      </c>
      <c r="H1502" t="inlineStr">
        <is>
          <t>Berry</t>
        </is>
      </c>
      <c r="I1502" t="inlineStr">
        <is>
          <t>USD</t>
        </is>
      </c>
      <c r="J1502" t="n">
        <v>135311369</v>
      </c>
    </row>
    <row r="1503">
      <c r="A1503" t="n">
        <v>210000065</v>
      </c>
      <c r="B1503" t="inlineStr">
        <is>
          <t>한화 GLOBAL CORPORATE PE STRATEGY 일반 사모증권투자신탁2호</t>
        </is>
      </c>
      <c r="C1503" t="inlineStr">
        <is>
          <t>수익증권_0145</t>
        </is>
      </c>
      <c r="D1503" t="inlineStr">
        <is>
          <t>주식</t>
        </is>
      </c>
      <c r="F1503" t="inlineStr">
        <is>
          <t>Beta Technologies</t>
        </is>
      </c>
      <c r="G1503" t="inlineStr">
        <is>
          <t>주식</t>
        </is>
      </c>
      <c r="H1503" t="inlineStr">
        <is>
          <t>Beta Technologies</t>
        </is>
      </c>
      <c r="I1503" t="inlineStr">
        <is>
          <t>USD</t>
        </is>
      </c>
      <c r="J1503" t="n">
        <v>200732511.7693105</v>
      </c>
    </row>
    <row r="1504">
      <c r="A1504" t="n">
        <v>210000065</v>
      </c>
      <c r="B1504" t="inlineStr">
        <is>
          <t>한화 GLOBAL CORPORATE PE STRATEGY 일반 사모증권투자신탁2호</t>
        </is>
      </c>
      <c r="C1504" t="inlineStr">
        <is>
          <t>수익증권_0145</t>
        </is>
      </c>
      <c r="D1504" t="inlineStr">
        <is>
          <t>주식</t>
        </is>
      </c>
      <c r="F1504" t="inlineStr">
        <is>
          <t>Blacklake</t>
        </is>
      </c>
      <c r="G1504" t="inlineStr">
        <is>
          <t>주식</t>
        </is>
      </c>
      <c r="H1504" t="inlineStr">
        <is>
          <t>Blacklake</t>
        </is>
      </c>
      <c r="I1504" t="inlineStr">
        <is>
          <t>USD</t>
        </is>
      </c>
      <c r="J1504" t="n">
        <v>332573713.1597442</v>
      </c>
    </row>
    <row r="1505">
      <c r="A1505" t="n">
        <v>210000065</v>
      </c>
      <c r="B1505" t="inlineStr">
        <is>
          <t>한화 GLOBAL CORPORATE PE STRATEGY 일반 사모증권투자신탁2호</t>
        </is>
      </c>
      <c r="C1505" t="inlineStr">
        <is>
          <t>수익증권_0145</t>
        </is>
      </c>
      <c r="D1505" t="inlineStr">
        <is>
          <t>주식</t>
        </is>
      </c>
      <c r="F1505" t="inlineStr">
        <is>
          <t>Blue Cloud</t>
        </is>
      </c>
      <c r="G1505" t="inlineStr">
        <is>
          <t>주식</t>
        </is>
      </c>
      <c r="H1505" t="inlineStr">
        <is>
          <t>Blue Cloud</t>
        </is>
      </c>
      <c r="I1505" t="inlineStr">
        <is>
          <t>USD</t>
        </is>
      </c>
      <c r="J1505" t="n">
        <v>1189525995.669988</v>
      </c>
    </row>
    <row r="1506">
      <c r="A1506" t="n">
        <v>210000065</v>
      </c>
      <c r="B1506" t="inlineStr">
        <is>
          <t>한화 GLOBAL CORPORATE PE STRATEGY 일반 사모증권투자신탁2호</t>
        </is>
      </c>
      <c r="C1506" t="inlineStr">
        <is>
          <t>수익증권_0145</t>
        </is>
      </c>
      <c r="D1506" t="inlineStr">
        <is>
          <t>주식</t>
        </is>
      </c>
      <c r="F1506" t="inlineStr">
        <is>
          <t>Bodyshopstore</t>
        </is>
      </c>
      <c r="G1506" t="inlineStr">
        <is>
          <t>주식</t>
        </is>
      </c>
      <c r="H1506" t="inlineStr">
        <is>
          <t>Bodyshopstore</t>
        </is>
      </c>
      <c r="I1506" t="inlineStr">
        <is>
          <t>USD</t>
        </is>
      </c>
      <c r="J1506" t="n">
        <v>254602281.3276427</v>
      </c>
    </row>
    <row r="1507">
      <c r="A1507" t="n">
        <v>210000065</v>
      </c>
      <c r="B1507" t="inlineStr">
        <is>
          <t>한화 GLOBAL CORPORATE PE STRATEGY 일반 사모증권투자신탁2호</t>
        </is>
      </c>
      <c r="C1507" t="inlineStr">
        <is>
          <t>수익증권_0145</t>
        </is>
      </c>
      <c r="D1507" t="inlineStr">
        <is>
          <t>주식</t>
        </is>
      </c>
      <c r="F1507" t="inlineStr">
        <is>
          <t>Bohao Internet Data Services Limited</t>
        </is>
      </c>
      <c r="G1507" t="inlineStr">
        <is>
          <t>주식</t>
        </is>
      </c>
      <c r="H1507" t="inlineStr">
        <is>
          <t>Bohao Internet Data Services Limited</t>
        </is>
      </c>
      <c r="I1507" t="inlineStr">
        <is>
          <t>USD</t>
        </is>
      </c>
      <c r="J1507" t="n">
        <v>501817064.0158644</v>
      </c>
    </row>
    <row r="1508">
      <c r="A1508" t="n">
        <v>210000065</v>
      </c>
      <c r="B1508" t="inlineStr">
        <is>
          <t>한화 GLOBAL CORPORATE PE STRATEGY 일반 사모증권투자신탁2호</t>
        </is>
      </c>
      <c r="C1508" t="inlineStr">
        <is>
          <t>수익증권_0145</t>
        </is>
      </c>
      <c r="D1508" t="inlineStr">
        <is>
          <t>주식</t>
        </is>
      </c>
      <c r="F1508" t="inlineStr">
        <is>
          <t>Bounteous</t>
        </is>
      </c>
      <c r="G1508" t="inlineStr">
        <is>
          <t>주식</t>
        </is>
      </c>
      <c r="H1508" t="inlineStr">
        <is>
          <t>Bounteous</t>
        </is>
      </c>
      <c r="I1508" t="inlineStr">
        <is>
          <t>USD</t>
        </is>
      </c>
      <c r="J1508" t="n">
        <v>1422550345.951623</v>
      </c>
    </row>
    <row r="1509">
      <c r="A1509" t="n">
        <v>210000065</v>
      </c>
      <c r="B1509" t="inlineStr">
        <is>
          <t>한화 GLOBAL CORPORATE PE STRATEGY 일반 사모증권투자신탁2호</t>
        </is>
      </c>
      <c r="C1509" t="inlineStr">
        <is>
          <t>수익증권_0145</t>
        </is>
      </c>
      <c r="D1509" t="inlineStr">
        <is>
          <t>주식</t>
        </is>
      </c>
      <c r="F1509" t="inlineStr">
        <is>
          <t>Brex</t>
        </is>
      </c>
      <c r="G1509" t="inlineStr">
        <is>
          <t>주식</t>
        </is>
      </c>
      <c r="H1509" t="inlineStr">
        <is>
          <t>Brex</t>
        </is>
      </c>
      <c r="I1509" t="inlineStr">
        <is>
          <t>USD</t>
        </is>
      </c>
      <c r="J1509" t="n">
        <v>610239780.7946373</v>
      </c>
    </row>
    <row r="1510">
      <c r="A1510" t="n">
        <v>210000065</v>
      </c>
      <c r="B1510" t="inlineStr">
        <is>
          <t>한화 GLOBAL CORPORATE PE STRATEGY 일반 사모증권투자신탁2호</t>
        </is>
      </c>
      <c r="C1510" t="inlineStr">
        <is>
          <t>수익증권_0145</t>
        </is>
      </c>
      <c r="D1510" t="inlineStr">
        <is>
          <t>주식</t>
        </is>
      </c>
      <c r="F1510" t="inlineStr">
        <is>
          <t>Brightspot</t>
        </is>
      </c>
      <c r="G1510" t="inlineStr">
        <is>
          <t>주식</t>
        </is>
      </c>
      <c r="H1510" t="inlineStr">
        <is>
          <t>Brightspot</t>
        </is>
      </c>
      <c r="I1510" t="inlineStr">
        <is>
          <t>USD</t>
        </is>
      </c>
      <c r="J1510" t="n">
        <v>2296097445.64479</v>
      </c>
    </row>
    <row r="1511">
      <c r="A1511" t="n">
        <v>210000065</v>
      </c>
      <c r="B1511" t="inlineStr">
        <is>
          <t>한화 GLOBAL CORPORATE PE STRATEGY 일반 사모증권투자신탁2호</t>
        </is>
      </c>
      <c r="C1511" t="inlineStr">
        <is>
          <t>수익증권_0145</t>
        </is>
      </c>
      <c r="D1511" t="inlineStr">
        <is>
          <t>주식</t>
        </is>
      </c>
      <c r="F1511" t="inlineStr">
        <is>
          <t>Burgundy</t>
        </is>
      </c>
      <c r="G1511" t="inlineStr">
        <is>
          <t>주식</t>
        </is>
      </c>
      <c r="H1511" t="inlineStr">
        <is>
          <t>Burgundy</t>
        </is>
      </c>
      <c r="I1511" t="inlineStr">
        <is>
          <t>USD</t>
        </is>
      </c>
      <c r="J1511" t="n">
        <v>236794896</v>
      </c>
    </row>
    <row r="1512">
      <c r="A1512" t="n">
        <v>210000065</v>
      </c>
      <c r="B1512" t="inlineStr">
        <is>
          <t>한화 GLOBAL CORPORATE PE STRATEGY 일반 사모증권투자신탁2호</t>
        </is>
      </c>
      <c r="C1512" t="inlineStr">
        <is>
          <t>수익증권_0145</t>
        </is>
      </c>
      <c r="D1512" t="inlineStr">
        <is>
          <t>주식</t>
        </is>
      </c>
      <c r="F1512" t="inlineStr">
        <is>
          <t>Butterfly</t>
        </is>
      </c>
      <c r="G1512" t="inlineStr">
        <is>
          <t>주식</t>
        </is>
      </c>
      <c r="H1512" t="inlineStr">
        <is>
          <t>Butterfly</t>
        </is>
      </c>
      <c r="I1512" t="inlineStr">
        <is>
          <t>USD</t>
        </is>
      </c>
      <c r="J1512" t="n">
        <v>1533528852</v>
      </c>
    </row>
    <row r="1513">
      <c r="A1513" t="n">
        <v>210000065</v>
      </c>
      <c r="B1513" t="inlineStr">
        <is>
          <t>한화 GLOBAL CORPORATE PE STRATEGY 일반 사모증권투자신탁2호</t>
        </is>
      </c>
      <c r="C1513" t="inlineStr">
        <is>
          <t>수익증권_0145</t>
        </is>
      </c>
      <c r="D1513" t="inlineStr">
        <is>
          <t>주식</t>
        </is>
      </c>
      <c r="F1513" t="inlineStr">
        <is>
          <t>Care Hospice</t>
        </is>
      </c>
      <c r="G1513" t="inlineStr">
        <is>
          <t>주식</t>
        </is>
      </c>
      <c r="H1513" t="inlineStr">
        <is>
          <t>Care Hospice</t>
        </is>
      </c>
      <c r="I1513" t="inlineStr">
        <is>
          <t>USD</t>
        </is>
      </c>
      <c r="J1513" t="n">
        <v>3515026192.644729</v>
      </c>
    </row>
    <row r="1514">
      <c r="A1514" t="n">
        <v>210000065</v>
      </c>
      <c r="B1514" t="inlineStr">
        <is>
          <t>한화 GLOBAL CORPORATE PE STRATEGY 일반 사모증권투자신탁2호</t>
        </is>
      </c>
      <c r="C1514" t="inlineStr">
        <is>
          <t>수익증권_0145</t>
        </is>
      </c>
      <c r="D1514" t="inlineStr">
        <is>
          <t>주식</t>
        </is>
      </c>
      <c r="F1514" t="inlineStr">
        <is>
          <t>Cars24</t>
        </is>
      </c>
      <c r="G1514" t="inlineStr">
        <is>
          <t>주식</t>
        </is>
      </c>
      <c r="H1514" t="inlineStr">
        <is>
          <t>Cars24</t>
        </is>
      </c>
      <c r="I1514" t="inlineStr">
        <is>
          <t>USD</t>
        </is>
      </c>
      <c r="J1514" t="n">
        <v>1791038288.525585</v>
      </c>
    </row>
    <row r="1515">
      <c r="A1515" t="n">
        <v>210000065</v>
      </c>
      <c r="B1515" t="inlineStr">
        <is>
          <t>한화 GLOBAL CORPORATE PE STRATEGY 일반 사모증권투자신탁2호</t>
        </is>
      </c>
      <c r="C1515" t="inlineStr">
        <is>
          <t>수익증권_0145</t>
        </is>
      </c>
      <c r="D1515" t="inlineStr">
        <is>
          <t>주식</t>
        </is>
      </c>
      <c r="F1515" t="inlineStr">
        <is>
          <t>Celink</t>
        </is>
      </c>
      <c r="G1515" t="inlineStr">
        <is>
          <t>주식</t>
        </is>
      </c>
      <c r="H1515" t="inlineStr">
        <is>
          <t>Celink</t>
        </is>
      </c>
      <c r="I1515" t="inlineStr">
        <is>
          <t>USD</t>
        </is>
      </c>
      <c r="J1515" t="n">
        <v>3620089074.632825</v>
      </c>
    </row>
    <row r="1516">
      <c r="A1516" t="n">
        <v>210000065</v>
      </c>
      <c r="B1516" t="inlineStr">
        <is>
          <t>한화 GLOBAL CORPORATE PE STRATEGY 일반 사모증권투자신탁2호</t>
        </is>
      </c>
      <c r="C1516" t="inlineStr">
        <is>
          <t>수익증권_0145</t>
        </is>
      </c>
      <c r="D1516" t="inlineStr">
        <is>
          <t>주식</t>
        </is>
      </c>
      <c r="F1516" t="inlineStr">
        <is>
          <t>CellMeat</t>
        </is>
      </c>
      <c r="G1516" t="inlineStr">
        <is>
          <t>주식</t>
        </is>
      </c>
      <c r="H1516" t="inlineStr">
        <is>
          <t>CellMeat</t>
        </is>
      </c>
      <c r="I1516" t="inlineStr">
        <is>
          <t>USD</t>
        </is>
      </c>
      <c r="J1516" t="n">
        <v>446291206.0758629</v>
      </c>
    </row>
    <row r="1517">
      <c r="A1517" t="n">
        <v>210000065</v>
      </c>
      <c r="B1517" t="inlineStr">
        <is>
          <t>한화 GLOBAL CORPORATE PE STRATEGY 일반 사모증권투자신탁2호</t>
        </is>
      </c>
      <c r="C1517" t="inlineStr">
        <is>
          <t>수익증권_0145</t>
        </is>
      </c>
      <c r="D1517" t="inlineStr">
        <is>
          <t>주식</t>
        </is>
      </c>
      <c r="F1517" t="inlineStr">
        <is>
          <t>Center for Health Education and Access</t>
        </is>
      </c>
      <c r="G1517" t="inlineStr">
        <is>
          <t>주식</t>
        </is>
      </c>
      <c r="H1517" t="inlineStr">
        <is>
          <t>Center for Health Education and Access</t>
        </is>
      </c>
      <c r="I1517" t="inlineStr">
        <is>
          <t>USD</t>
        </is>
      </c>
      <c r="J1517" t="n">
        <v>609632072.7808688</v>
      </c>
    </row>
    <row r="1518">
      <c r="A1518" t="n">
        <v>210000065</v>
      </c>
      <c r="B1518" t="inlineStr">
        <is>
          <t>한화 GLOBAL CORPORATE PE STRATEGY 일반 사모증권투자신탁2호</t>
        </is>
      </c>
      <c r="C1518" t="inlineStr">
        <is>
          <t>수익증권_0145</t>
        </is>
      </c>
      <c r="D1518" t="inlineStr">
        <is>
          <t>주식</t>
        </is>
      </c>
      <c r="F1518" t="inlineStr">
        <is>
          <t>Centria</t>
        </is>
      </c>
      <c r="G1518" t="inlineStr">
        <is>
          <t>주식</t>
        </is>
      </c>
      <c r="H1518" t="inlineStr">
        <is>
          <t>Centria</t>
        </is>
      </c>
      <c r="I1518" t="inlineStr">
        <is>
          <t>USD</t>
        </is>
      </c>
      <c r="J1518" t="n">
        <v>2337598612.253537</v>
      </c>
    </row>
    <row r="1519">
      <c r="A1519" t="n">
        <v>210000065</v>
      </c>
      <c r="B1519" t="inlineStr">
        <is>
          <t>한화 GLOBAL CORPORATE PE STRATEGY 일반 사모증권투자신탁2호</t>
        </is>
      </c>
      <c r="C1519" t="inlineStr">
        <is>
          <t>수익증권_0145</t>
        </is>
      </c>
      <c r="D1519" t="inlineStr">
        <is>
          <t>주식</t>
        </is>
      </c>
      <c r="F1519" t="inlineStr">
        <is>
          <t>Chattybao</t>
        </is>
      </c>
      <c r="G1519" t="inlineStr">
        <is>
          <t>주식</t>
        </is>
      </c>
      <c r="H1519" t="inlineStr">
        <is>
          <t>Chattybao</t>
        </is>
      </c>
      <c r="I1519" t="inlineStr">
        <is>
          <t>USD</t>
        </is>
      </c>
      <c r="J1519" t="n">
        <v>47914970.03619326</v>
      </c>
    </row>
    <row r="1520">
      <c r="A1520" t="n">
        <v>210000065</v>
      </c>
      <c r="B1520" t="inlineStr">
        <is>
          <t>한화 GLOBAL CORPORATE PE STRATEGY 일반 사모증권투자신탁2호</t>
        </is>
      </c>
      <c r="C1520" t="inlineStr">
        <is>
          <t>수익증권_0145</t>
        </is>
      </c>
      <c r="D1520" t="inlineStr">
        <is>
          <t>주식</t>
        </is>
      </c>
      <c r="F1520" t="inlineStr">
        <is>
          <t>Chia Network, Inc.</t>
        </is>
      </c>
      <c r="G1520" t="inlineStr">
        <is>
          <t>주식</t>
        </is>
      </c>
      <c r="H1520" t="inlineStr">
        <is>
          <t>Chia Network, Inc.</t>
        </is>
      </c>
      <c r="I1520" t="inlineStr">
        <is>
          <t>USD</t>
        </is>
      </c>
      <c r="J1520" t="n">
        <v>957214701.5659186</v>
      </c>
    </row>
    <row r="1521">
      <c r="A1521" t="n">
        <v>210000065</v>
      </c>
      <c r="B1521" t="inlineStr">
        <is>
          <t>한화 GLOBAL CORPORATE PE STRATEGY 일반 사모증권투자신탁2호</t>
        </is>
      </c>
      <c r="C1521" t="inlineStr">
        <is>
          <t>수익증권_0145</t>
        </is>
      </c>
      <c r="D1521" t="inlineStr">
        <is>
          <t>주식</t>
        </is>
      </c>
      <c r="F1521" t="inlineStr">
        <is>
          <t>Chime</t>
        </is>
      </c>
      <c r="G1521" t="inlineStr">
        <is>
          <t>주식</t>
        </is>
      </c>
      <c r="H1521" t="inlineStr">
        <is>
          <t>Chime</t>
        </is>
      </c>
      <c r="I1521" t="inlineStr">
        <is>
          <t>USD</t>
        </is>
      </c>
      <c r="J1521" t="n">
        <v>1118436002.400531</v>
      </c>
    </row>
    <row r="1522">
      <c r="A1522" t="n">
        <v>210000065</v>
      </c>
      <c r="B1522" t="inlineStr">
        <is>
          <t>한화 GLOBAL CORPORATE PE STRATEGY 일반 사모증권투자신탁2호</t>
        </is>
      </c>
      <c r="C1522" t="inlineStr">
        <is>
          <t>수익증권_0145</t>
        </is>
      </c>
      <c r="D1522" t="inlineStr">
        <is>
          <t>주식</t>
        </is>
      </c>
      <c r="F1522" t="inlineStr">
        <is>
          <t>China Cold Chain Platform</t>
        </is>
      </c>
      <c r="G1522" t="inlineStr">
        <is>
          <t>주식</t>
        </is>
      </c>
      <c r="H1522" t="inlineStr">
        <is>
          <t>China Cold Chain Platform</t>
        </is>
      </c>
      <c r="I1522" t="inlineStr">
        <is>
          <t>USD</t>
        </is>
      </c>
      <c r="J1522" t="n">
        <v>443128158.4603609</v>
      </c>
    </row>
    <row r="1523">
      <c r="A1523" t="n">
        <v>210000065</v>
      </c>
      <c r="B1523" t="inlineStr">
        <is>
          <t>한화 GLOBAL CORPORATE PE STRATEGY 일반 사모증권투자신탁2호</t>
        </is>
      </c>
      <c r="C1523" t="inlineStr">
        <is>
          <t>수익증권_0145</t>
        </is>
      </c>
      <c r="D1523" t="inlineStr">
        <is>
          <t>주식</t>
        </is>
      </c>
      <c r="F1523" t="inlineStr">
        <is>
          <t>China Feihe</t>
        </is>
      </c>
      <c r="G1523" t="inlineStr">
        <is>
          <t>주식</t>
        </is>
      </c>
      <c r="H1523" t="inlineStr">
        <is>
          <t>China Feihe</t>
        </is>
      </c>
      <c r="I1523" t="inlineStr">
        <is>
          <t>USD</t>
        </is>
      </c>
      <c r="J1523" t="n">
        <v>766062272.7653025</v>
      </c>
    </row>
    <row r="1524">
      <c r="A1524" t="n">
        <v>210000065</v>
      </c>
      <c r="B1524" t="inlineStr">
        <is>
          <t>한화 GLOBAL CORPORATE PE STRATEGY 일반 사모증권투자신탁2호</t>
        </is>
      </c>
      <c r="C1524" t="inlineStr">
        <is>
          <t>수익증권_0145</t>
        </is>
      </c>
      <c r="D1524" t="inlineStr">
        <is>
          <t>주식</t>
        </is>
      </c>
      <c r="F1524" t="inlineStr">
        <is>
          <t>Circles.Life</t>
        </is>
      </c>
      <c r="G1524" t="inlineStr">
        <is>
          <t>주식</t>
        </is>
      </c>
      <c r="H1524" t="inlineStr">
        <is>
          <t>Circles.Life</t>
        </is>
      </c>
      <c r="I1524" t="inlineStr">
        <is>
          <t>USD</t>
        </is>
      </c>
      <c r="J1524" t="n">
        <v>226140737.0028573</v>
      </c>
    </row>
    <row r="1525">
      <c r="A1525" t="n">
        <v>210000065</v>
      </c>
      <c r="B1525" t="inlineStr">
        <is>
          <t>한화 GLOBAL CORPORATE PE STRATEGY 일반 사모증권투자신탁2호</t>
        </is>
      </c>
      <c r="C1525" t="inlineStr">
        <is>
          <t>수익증권_0145</t>
        </is>
      </c>
      <c r="D1525" t="inlineStr">
        <is>
          <t>주식</t>
        </is>
      </c>
      <c r="F1525" t="inlineStr">
        <is>
          <t>Cleo</t>
        </is>
      </c>
      <c r="G1525" t="inlineStr">
        <is>
          <t>주식</t>
        </is>
      </c>
      <c r="H1525" t="inlineStr">
        <is>
          <t>Cleo</t>
        </is>
      </c>
      <c r="I1525" t="inlineStr">
        <is>
          <t>USD</t>
        </is>
      </c>
      <c r="J1525" t="n">
        <v>2399454214.251477</v>
      </c>
    </row>
    <row r="1526">
      <c r="A1526" t="n">
        <v>210000065</v>
      </c>
      <c r="B1526" t="inlineStr">
        <is>
          <t>한화 GLOBAL CORPORATE PE STRATEGY 일반 사모증권투자신탁2호</t>
        </is>
      </c>
      <c r="C1526" t="inlineStr">
        <is>
          <t>수익증권_0145</t>
        </is>
      </c>
      <c r="D1526" t="inlineStr">
        <is>
          <t>주식</t>
        </is>
      </c>
      <c r="F1526" t="inlineStr">
        <is>
          <t>Climavision</t>
        </is>
      </c>
      <c r="G1526" t="inlineStr">
        <is>
          <t>주식</t>
        </is>
      </c>
      <c r="H1526" t="inlineStr">
        <is>
          <t>Climavision</t>
        </is>
      </c>
      <c r="I1526" t="inlineStr">
        <is>
          <t>USD</t>
        </is>
      </c>
      <c r="J1526" t="n">
        <v>594762997.834994</v>
      </c>
    </row>
    <row r="1527">
      <c r="A1527" t="n">
        <v>210000065</v>
      </c>
      <c r="B1527" t="inlineStr">
        <is>
          <t>한화 GLOBAL CORPORATE PE STRATEGY 일반 사모증권투자신탁2호</t>
        </is>
      </c>
      <c r="C1527" t="inlineStr">
        <is>
          <t>수익증권_0145</t>
        </is>
      </c>
      <c r="D1527" t="inlineStr">
        <is>
          <t>주식</t>
        </is>
      </c>
      <c r="F1527" t="inlineStr">
        <is>
          <t>Clock</t>
        </is>
      </c>
      <c r="G1527" t="inlineStr">
        <is>
          <t>주식</t>
        </is>
      </c>
      <c r="H1527" t="inlineStr">
        <is>
          <t>Clock</t>
        </is>
      </c>
      <c r="I1527" t="inlineStr">
        <is>
          <t>USD</t>
        </is>
      </c>
      <c r="J1527" t="n">
        <v>484865740</v>
      </c>
    </row>
    <row r="1528">
      <c r="A1528" t="n">
        <v>210000065</v>
      </c>
      <c r="B1528" t="inlineStr">
        <is>
          <t>한화 GLOBAL CORPORATE PE STRATEGY 일반 사모증권투자신탁2호</t>
        </is>
      </c>
      <c r="C1528" t="inlineStr">
        <is>
          <t>수익증권_0145</t>
        </is>
      </c>
      <c r="D1528" t="inlineStr">
        <is>
          <t>주식</t>
        </is>
      </c>
      <c r="F1528" t="inlineStr">
        <is>
          <t>Cloudera</t>
        </is>
      </c>
      <c r="G1528" t="inlineStr">
        <is>
          <t>주식</t>
        </is>
      </c>
      <c r="H1528" t="inlineStr">
        <is>
          <t>Cloudera</t>
        </is>
      </c>
      <c r="I1528" t="inlineStr">
        <is>
          <t>USD</t>
        </is>
      </c>
      <c r="J1528" t="n">
        <v>2407606637.112085</v>
      </c>
    </row>
    <row r="1529">
      <c r="A1529" t="n">
        <v>210000065</v>
      </c>
      <c r="B1529" t="inlineStr">
        <is>
          <t>한화 GLOBAL CORPORATE PE STRATEGY 일반 사모증권투자신탁2호</t>
        </is>
      </c>
      <c r="C1529" t="inlineStr">
        <is>
          <t>수익증권_0145</t>
        </is>
      </c>
      <c r="D1529" t="inlineStr">
        <is>
          <t>주식</t>
        </is>
      </c>
      <c r="F1529" t="inlineStr">
        <is>
          <t>Coaction Specialty Ins.</t>
        </is>
      </c>
      <c r="G1529" t="inlineStr">
        <is>
          <t>주식</t>
        </is>
      </c>
      <c r="H1529" t="inlineStr">
        <is>
          <t>Coaction Specialty Ins.</t>
        </is>
      </c>
      <c r="I1529" t="inlineStr">
        <is>
          <t>USD</t>
        </is>
      </c>
      <c r="J1529" t="n">
        <v>3701833021.479373</v>
      </c>
    </row>
    <row r="1530">
      <c r="A1530" t="n">
        <v>210000065</v>
      </c>
      <c r="B1530" t="inlineStr">
        <is>
          <t>한화 GLOBAL CORPORATE PE STRATEGY 일반 사모증권투자신탁2호</t>
        </is>
      </c>
      <c r="C1530" t="inlineStr">
        <is>
          <t>수익증권_0145</t>
        </is>
      </c>
      <c r="D1530" t="inlineStr">
        <is>
          <t>주식</t>
        </is>
      </c>
      <c r="F1530" t="inlineStr">
        <is>
          <t>Codesandbox</t>
        </is>
      </c>
      <c r="G1530" t="inlineStr">
        <is>
          <t>주식</t>
        </is>
      </c>
      <c r="H1530" t="inlineStr">
        <is>
          <t>Codesandbox</t>
        </is>
      </c>
      <c r="I1530" t="inlineStr">
        <is>
          <t>USD</t>
        </is>
      </c>
      <c r="J1530" t="n">
        <v>13183814.36401911</v>
      </c>
    </row>
    <row r="1531">
      <c r="A1531" t="n">
        <v>210000065</v>
      </c>
      <c r="B1531" t="inlineStr">
        <is>
          <t>한화 GLOBAL CORPORATE PE STRATEGY 일반 사모증권투자신탁2호</t>
        </is>
      </c>
      <c r="C1531" t="inlineStr">
        <is>
          <t>수익증권_0145</t>
        </is>
      </c>
      <c r="D1531" t="inlineStr">
        <is>
          <t>주식</t>
        </is>
      </c>
      <c r="F1531" t="inlineStr">
        <is>
          <t>Continental</t>
        </is>
      </c>
      <c r="G1531" t="inlineStr">
        <is>
          <t>주식</t>
        </is>
      </c>
      <c r="H1531" t="inlineStr">
        <is>
          <t>Continental</t>
        </is>
      </c>
      <c r="I1531" t="inlineStr">
        <is>
          <t>USD</t>
        </is>
      </c>
      <c r="J1531" t="n">
        <v>22551895</v>
      </c>
    </row>
    <row r="1532">
      <c r="A1532" t="n">
        <v>210000065</v>
      </c>
      <c r="B1532" t="inlineStr">
        <is>
          <t>한화 GLOBAL CORPORATE PE STRATEGY 일반 사모증권투자신탁2호</t>
        </is>
      </c>
      <c r="C1532" t="inlineStr">
        <is>
          <t>수익증권_0145</t>
        </is>
      </c>
      <c r="D1532" t="inlineStr">
        <is>
          <t>주식</t>
        </is>
      </c>
      <c r="F1532" t="inlineStr">
        <is>
          <t>Convergix Automation</t>
        </is>
      </c>
      <c r="G1532" t="inlineStr">
        <is>
          <t>주식</t>
        </is>
      </c>
      <c r="H1532" t="inlineStr">
        <is>
          <t>Convergix Automation</t>
        </is>
      </c>
      <c r="I1532" t="inlineStr">
        <is>
          <t>USD</t>
        </is>
      </c>
      <c r="J1532" t="n">
        <v>2065724842.775755</v>
      </c>
    </row>
    <row r="1533">
      <c r="A1533" t="n">
        <v>210000065</v>
      </c>
      <c r="B1533" t="inlineStr">
        <is>
          <t>한화 GLOBAL CORPORATE PE STRATEGY 일반 사모증권투자신탁2호</t>
        </is>
      </c>
      <c r="C1533" t="inlineStr">
        <is>
          <t>수익증권_0145</t>
        </is>
      </c>
      <c r="D1533" t="inlineStr">
        <is>
          <t>주식</t>
        </is>
      </c>
      <c r="F1533" t="inlineStr">
        <is>
          <t>Cosmart</t>
        </is>
      </c>
      <c r="G1533" t="inlineStr">
        <is>
          <t>주식</t>
        </is>
      </c>
      <c r="H1533" t="inlineStr">
        <is>
          <t>Cosmart</t>
        </is>
      </c>
      <c r="I1533" t="inlineStr">
        <is>
          <t>USD</t>
        </is>
      </c>
      <c r="J1533" t="n">
        <v>15482704.91758507</v>
      </c>
    </row>
    <row r="1534">
      <c r="A1534" t="n">
        <v>210000065</v>
      </c>
      <c r="B1534" t="inlineStr">
        <is>
          <t>한화 GLOBAL CORPORATE PE STRATEGY 일반 사모증권투자신탁2호</t>
        </is>
      </c>
      <c r="C1534" t="inlineStr">
        <is>
          <t>수익증권_0145</t>
        </is>
      </c>
      <c r="D1534" t="inlineStr">
        <is>
          <t>주식</t>
        </is>
      </c>
      <c r="F1534" t="inlineStr">
        <is>
          <t>Covetrus</t>
        </is>
      </c>
      <c r="G1534" t="inlineStr">
        <is>
          <t>주식</t>
        </is>
      </c>
      <c r="H1534" t="inlineStr">
        <is>
          <t>Covetrus</t>
        </is>
      </c>
      <c r="I1534" t="inlineStr">
        <is>
          <t>USD</t>
        </is>
      </c>
      <c r="J1534" t="n">
        <v>1505840927.155183</v>
      </c>
    </row>
    <row r="1535">
      <c r="A1535" t="n">
        <v>210000065</v>
      </c>
      <c r="B1535" t="inlineStr">
        <is>
          <t>한화 GLOBAL CORPORATE PE STRATEGY 일반 사모증권투자신탁2호</t>
        </is>
      </c>
      <c r="C1535" t="inlineStr">
        <is>
          <t>수익증권_0145</t>
        </is>
      </c>
      <c r="D1535" t="inlineStr">
        <is>
          <t>주식</t>
        </is>
      </c>
      <c r="F1535" t="inlineStr">
        <is>
          <t>Cow Moon Wealth Software Inc</t>
        </is>
      </c>
      <c r="G1535" t="inlineStr">
        <is>
          <t>주식</t>
        </is>
      </c>
      <c r="H1535" t="inlineStr">
        <is>
          <t>Cow Moon Wealth Software Inc</t>
        </is>
      </c>
      <c r="I1535" t="inlineStr">
        <is>
          <t>USD</t>
        </is>
      </c>
      <c r="J1535" t="n">
        <v>48111147.69213285</v>
      </c>
    </row>
    <row r="1536">
      <c r="A1536" t="n">
        <v>210000065</v>
      </c>
      <c r="B1536" t="inlineStr">
        <is>
          <t>한화 GLOBAL CORPORATE PE STRATEGY 일반 사모증권투자신탁2호</t>
        </is>
      </c>
      <c r="C1536" t="inlineStr">
        <is>
          <t>수익증권_0145</t>
        </is>
      </c>
      <c r="D1536" t="inlineStr">
        <is>
          <t>주식</t>
        </is>
      </c>
      <c r="F1536" t="inlineStr">
        <is>
          <t>Creater Inc.</t>
        </is>
      </c>
      <c r="G1536" t="inlineStr">
        <is>
          <t>주식</t>
        </is>
      </c>
      <c r="H1536" t="inlineStr">
        <is>
          <t>Creater Inc.</t>
        </is>
      </c>
      <c r="I1536" t="inlineStr">
        <is>
          <t>USD</t>
        </is>
      </c>
      <c r="J1536" t="n">
        <v>351595003.0068234</v>
      </c>
    </row>
    <row r="1537">
      <c r="A1537" t="n">
        <v>210000065</v>
      </c>
      <c r="B1537" t="inlineStr">
        <is>
          <t>한화 GLOBAL CORPORATE PE STRATEGY 일반 사모증권투자신탁2호</t>
        </is>
      </c>
      <c r="C1537" t="inlineStr">
        <is>
          <t>수익증권_0145</t>
        </is>
      </c>
      <c r="D1537" t="inlineStr">
        <is>
          <t>주식</t>
        </is>
      </c>
      <c r="F1537" t="inlineStr">
        <is>
          <t>Cred</t>
        </is>
      </c>
      <c r="G1537" t="inlineStr">
        <is>
          <t>주식</t>
        </is>
      </c>
      <c r="H1537" t="inlineStr">
        <is>
          <t>Cred</t>
        </is>
      </c>
      <c r="I1537" t="inlineStr">
        <is>
          <t>USD</t>
        </is>
      </c>
      <c r="J1537" t="n">
        <v>909333235.571249</v>
      </c>
    </row>
    <row r="1538">
      <c r="A1538" t="n">
        <v>210000065</v>
      </c>
      <c r="B1538" t="inlineStr">
        <is>
          <t>한화 GLOBAL CORPORATE PE STRATEGY 일반 사모증권투자신탁2호</t>
        </is>
      </c>
      <c r="C1538" t="inlineStr">
        <is>
          <t>수익증권_0145</t>
        </is>
      </c>
      <c r="D1538" t="inlineStr">
        <is>
          <t>주식</t>
        </is>
      </c>
      <c r="F1538" t="inlineStr">
        <is>
          <t>Crevasse AI</t>
        </is>
      </c>
      <c r="G1538" t="inlineStr">
        <is>
          <t>주식</t>
        </is>
      </c>
      <c r="H1538" t="inlineStr">
        <is>
          <t>Crevasse AI</t>
        </is>
      </c>
      <c r="I1538" t="inlineStr">
        <is>
          <t>USD</t>
        </is>
      </c>
      <c r="J1538" t="n">
        <v>38405721.51969505</v>
      </c>
    </row>
    <row r="1539">
      <c r="A1539" t="n">
        <v>210000065</v>
      </c>
      <c r="B1539" t="inlineStr">
        <is>
          <t>한화 GLOBAL CORPORATE PE STRATEGY 일반 사모증권투자신탁2호</t>
        </is>
      </c>
      <c r="C1539" t="inlineStr">
        <is>
          <t>수익증권_0145</t>
        </is>
      </c>
      <c r="D1539" t="inlineStr">
        <is>
          <t>주식</t>
        </is>
      </c>
      <c r="F1539" t="inlineStr">
        <is>
          <t xml:space="preserve">Cubic Corporation </t>
        </is>
      </c>
      <c r="G1539" t="inlineStr">
        <is>
          <t>주식</t>
        </is>
      </c>
      <c r="H1539" t="inlineStr">
        <is>
          <t xml:space="preserve">Cubic Corporation </t>
        </is>
      </c>
      <c r="I1539" t="inlineStr">
        <is>
          <t>USD</t>
        </is>
      </c>
      <c r="J1539" t="n">
        <v>6174819794.399639</v>
      </c>
    </row>
    <row r="1540">
      <c r="A1540" t="n">
        <v>210000065</v>
      </c>
      <c r="B1540" t="inlineStr">
        <is>
          <t>한화 GLOBAL CORPORATE PE STRATEGY 일반 사모증권투자신탁2호</t>
        </is>
      </c>
      <c r="C1540" t="inlineStr">
        <is>
          <t>수익증권_0145</t>
        </is>
      </c>
      <c r="D1540" t="inlineStr">
        <is>
          <t>주식</t>
        </is>
      </c>
      <c r="F1540" t="inlineStr">
        <is>
          <t>Cumming</t>
        </is>
      </c>
      <c r="G1540" t="inlineStr">
        <is>
          <t>주식</t>
        </is>
      </c>
      <c r="H1540" t="inlineStr">
        <is>
          <t>Cumming</t>
        </is>
      </c>
      <c r="I1540" t="inlineStr">
        <is>
          <t>USD</t>
        </is>
      </c>
      <c r="J1540" t="n">
        <v>2918762425.018158</v>
      </c>
    </row>
    <row r="1541">
      <c r="A1541" t="n">
        <v>210000065</v>
      </c>
      <c r="B1541" t="inlineStr">
        <is>
          <t>한화 GLOBAL CORPORATE PE STRATEGY 일반 사모증권투자신탁2호</t>
        </is>
      </c>
      <c r="C1541" t="inlineStr">
        <is>
          <t>수익증권_0145</t>
        </is>
      </c>
      <c r="D1541" t="inlineStr">
        <is>
          <t>주식</t>
        </is>
      </c>
      <c r="F1541" t="inlineStr">
        <is>
          <t>Curium</t>
        </is>
      </c>
      <c r="G1541" t="inlineStr">
        <is>
          <t>주식</t>
        </is>
      </c>
      <c r="H1541" t="inlineStr">
        <is>
          <t>Curium</t>
        </is>
      </c>
      <c r="I1541" t="inlineStr">
        <is>
          <t>USD</t>
        </is>
      </c>
      <c r="J1541" t="n">
        <v>1256773446</v>
      </c>
    </row>
    <row r="1542">
      <c r="A1542" t="n">
        <v>210000065</v>
      </c>
      <c r="B1542" t="inlineStr">
        <is>
          <t>한화 GLOBAL CORPORATE PE STRATEGY 일반 사모증권투자신탁2호</t>
        </is>
      </c>
      <c r="C1542" t="inlineStr">
        <is>
          <t>수익증권_0145</t>
        </is>
      </c>
      <c r="D1542" t="inlineStr">
        <is>
          <t>주식</t>
        </is>
      </c>
      <c r="F1542" t="inlineStr">
        <is>
          <t>DEXAG, Inc</t>
        </is>
      </c>
      <c r="G1542" t="inlineStr">
        <is>
          <t>주식</t>
        </is>
      </c>
      <c r="H1542" t="inlineStr">
        <is>
          <t>DEXAG, Inc</t>
        </is>
      </c>
      <c r="I1542" t="inlineStr">
        <is>
          <t>USD</t>
        </is>
      </c>
      <c r="J1542" t="n">
        <v>1056147.675398214</v>
      </c>
    </row>
    <row r="1543">
      <c r="A1543" t="n">
        <v>210000065</v>
      </c>
      <c r="B1543" t="inlineStr">
        <is>
          <t>한화 GLOBAL CORPORATE PE STRATEGY 일반 사모증권투자신탁2호</t>
        </is>
      </c>
      <c r="C1543" t="inlineStr">
        <is>
          <t>수익증권_0145</t>
        </is>
      </c>
      <c r="D1543" t="inlineStr">
        <is>
          <t>주식</t>
        </is>
      </c>
      <c r="F1543" t="inlineStr">
        <is>
          <t>DailyCo</t>
        </is>
      </c>
      <c r="G1543" t="inlineStr">
        <is>
          <t>주식</t>
        </is>
      </c>
      <c r="H1543" t="inlineStr">
        <is>
          <t>DailyCo</t>
        </is>
      </c>
      <c r="I1543" t="inlineStr">
        <is>
          <t>USD</t>
        </is>
      </c>
      <c r="J1543" t="n">
        <v>468614767.7255411</v>
      </c>
    </row>
    <row r="1544">
      <c r="A1544" t="n">
        <v>210000065</v>
      </c>
      <c r="B1544" t="inlineStr">
        <is>
          <t>한화 GLOBAL CORPORATE PE STRATEGY 일반 사모증권투자신탁2호</t>
        </is>
      </c>
      <c r="C1544" t="inlineStr">
        <is>
          <t>수익증권_0145</t>
        </is>
      </c>
      <c r="D1544" t="inlineStr">
        <is>
          <t>주식</t>
        </is>
      </c>
      <c r="F1544" t="inlineStr">
        <is>
          <t>Datong Insurance Services</t>
        </is>
      </c>
      <c r="G1544" t="inlineStr">
        <is>
          <t>주식</t>
        </is>
      </c>
      <c r="H1544" t="inlineStr">
        <is>
          <t>Datong Insurance Services</t>
        </is>
      </c>
      <c r="I1544" t="inlineStr">
        <is>
          <t>USD</t>
        </is>
      </c>
      <c r="J1544" t="n">
        <v>734406806.9485544</v>
      </c>
    </row>
    <row r="1545">
      <c r="A1545" t="n">
        <v>210000065</v>
      </c>
      <c r="B1545" t="inlineStr">
        <is>
          <t>한화 GLOBAL CORPORATE PE STRATEGY 일반 사모증권투자신탁2호</t>
        </is>
      </c>
      <c r="C1545" t="inlineStr">
        <is>
          <t>수익증권_0145</t>
        </is>
      </c>
      <c r="D1545" t="inlineStr">
        <is>
          <t>주식</t>
        </is>
      </c>
      <c r="F1545" t="inlineStr">
        <is>
          <t>Deep Studio</t>
        </is>
      </c>
      <c r="G1545" t="inlineStr">
        <is>
          <t>주식</t>
        </is>
      </c>
      <c r="H1545" t="inlineStr">
        <is>
          <t>Deep Studio</t>
        </is>
      </c>
      <c r="I1545" t="inlineStr">
        <is>
          <t>USD</t>
        </is>
      </c>
      <c r="J1545" t="n">
        <v>266870883.9896041</v>
      </c>
    </row>
    <row r="1546">
      <c r="A1546" t="n">
        <v>210000065</v>
      </c>
      <c r="B1546" t="inlineStr">
        <is>
          <t>한화 GLOBAL CORPORATE PE STRATEGY 일반 사모증권투자신탁2호</t>
        </is>
      </c>
      <c r="C1546" t="inlineStr">
        <is>
          <t>수익증권_0145</t>
        </is>
      </c>
      <c r="D1546" t="inlineStr">
        <is>
          <t>주식</t>
        </is>
      </c>
      <c r="F1546" t="inlineStr">
        <is>
          <t>Depict AI</t>
        </is>
      </c>
      <c r="G1546" t="inlineStr">
        <is>
          <t>주식</t>
        </is>
      </c>
      <c r="H1546" t="inlineStr">
        <is>
          <t>Depict AI</t>
        </is>
      </c>
      <c r="I1546" t="inlineStr">
        <is>
          <t>USD</t>
        </is>
      </c>
      <c r="J1546" t="n">
        <v>13183814.36401911</v>
      </c>
    </row>
    <row r="1547">
      <c r="A1547" t="n">
        <v>210000065</v>
      </c>
      <c r="B1547" t="inlineStr">
        <is>
          <t>한화 GLOBAL CORPORATE PE STRATEGY 일반 사모증권투자신탁2호</t>
        </is>
      </c>
      <c r="C1547" t="inlineStr">
        <is>
          <t>수익증권_0145</t>
        </is>
      </c>
      <c r="D1547" t="inlineStr">
        <is>
          <t>주식</t>
        </is>
      </c>
      <c r="F1547" t="inlineStr">
        <is>
          <t>Digicomm International</t>
        </is>
      </c>
      <c r="G1547" t="inlineStr">
        <is>
          <t>주식</t>
        </is>
      </c>
      <c r="H1547" t="inlineStr">
        <is>
          <t>Digicomm International</t>
        </is>
      </c>
      <c r="I1547" t="inlineStr">
        <is>
          <t>USD</t>
        </is>
      </c>
      <c r="J1547" t="n">
        <v>1534393106.594795</v>
      </c>
    </row>
    <row r="1548">
      <c r="A1548" t="n">
        <v>210000065</v>
      </c>
      <c r="B1548" t="inlineStr">
        <is>
          <t>한화 GLOBAL CORPORATE PE STRATEGY 일반 사모증권투자신탁2호</t>
        </is>
      </c>
      <c r="C1548" t="inlineStr">
        <is>
          <t>수익증권_0145</t>
        </is>
      </c>
      <c r="D1548" t="inlineStr">
        <is>
          <t>주식</t>
        </is>
      </c>
      <c r="F1548" t="inlineStr">
        <is>
          <t>Dongbao Pharmaceutical</t>
        </is>
      </c>
      <c r="G1548" t="inlineStr">
        <is>
          <t>주식</t>
        </is>
      </c>
      <c r="H1548" t="inlineStr">
        <is>
          <t>Dongbao Pharmaceutical</t>
        </is>
      </c>
      <c r="I1548" t="inlineStr">
        <is>
          <t>USD</t>
        </is>
      </c>
      <c r="J1548" t="n">
        <v>1057292558.279384</v>
      </c>
    </row>
    <row r="1549">
      <c r="A1549" t="n">
        <v>210000065</v>
      </c>
      <c r="B1549" t="inlineStr">
        <is>
          <t>한화 GLOBAL CORPORATE PE STRATEGY 일반 사모증권투자신탁2호</t>
        </is>
      </c>
      <c r="C1549" t="inlineStr">
        <is>
          <t>수익증권_0145</t>
        </is>
      </c>
      <c r="D1549" t="inlineStr">
        <is>
          <t>주식</t>
        </is>
      </c>
      <c r="F1549" t="inlineStr">
        <is>
          <t>Drive DeVibiss</t>
        </is>
      </c>
      <c r="G1549" t="inlineStr">
        <is>
          <t>주식</t>
        </is>
      </c>
      <c r="H1549" t="inlineStr">
        <is>
          <t>Drive DeVibiss</t>
        </is>
      </c>
      <c r="I1549" t="inlineStr">
        <is>
          <t>USD</t>
        </is>
      </c>
      <c r="J1549" t="n">
        <v>1168605036</v>
      </c>
    </row>
    <row r="1550">
      <c r="A1550" t="n">
        <v>210000065</v>
      </c>
      <c r="B1550" t="inlineStr">
        <is>
          <t>한화 GLOBAL CORPORATE PE STRATEGY 일반 사모증권투자신탁2호</t>
        </is>
      </c>
      <c r="C1550" t="inlineStr">
        <is>
          <t>수익증권_0145</t>
        </is>
      </c>
      <c r="D1550" t="inlineStr">
        <is>
          <t>주식</t>
        </is>
      </c>
      <c r="F1550" t="inlineStr">
        <is>
          <t>E78 Partners</t>
        </is>
      </c>
      <c r="G1550" t="inlineStr">
        <is>
          <t>주식</t>
        </is>
      </c>
      <c r="H1550" t="inlineStr">
        <is>
          <t>E78 Partners</t>
        </is>
      </c>
      <c r="I1550" t="inlineStr">
        <is>
          <t>USD</t>
        </is>
      </c>
      <c r="J1550" t="n">
        <v>2662517125.858981</v>
      </c>
    </row>
    <row r="1551">
      <c r="A1551" t="n">
        <v>210000065</v>
      </c>
      <c r="B1551" t="inlineStr">
        <is>
          <t>한화 GLOBAL CORPORATE PE STRATEGY 일반 사모증권투자신탁2호</t>
        </is>
      </c>
      <c r="C1551" t="inlineStr">
        <is>
          <t>수익증권_0145</t>
        </is>
      </c>
      <c r="D1551" t="inlineStr">
        <is>
          <t>주식</t>
        </is>
      </c>
      <c r="F1551" t="inlineStr">
        <is>
          <t>ESR Group</t>
        </is>
      </c>
      <c r="G1551" t="inlineStr">
        <is>
          <t>주식</t>
        </is>
      </c>
      <c r="H1551" t="inlineStr">
        <is>
          <t>ESR Group</t>
        </is>
      </c>
      <c r="I1551" t="inlineStr">
        <is>
          <t>USD</t>
        </is>
      </c>
      <c r="J1551" t="n">
        <v>1347152676.145593</v>
      </c>
    </row>
    <row r="1552">
      <c r="A1552" t="n">
        <v>210000065</v>
      </c>
      <c r="B1552" t="inlineStr">
        <is>
          <t>한화 GLOBAL CORPORATE PE STRATEGY 일반 사모증권투자신탁2호</t>
        </is>
      </c>
      <c r="C1552" t="inlineStr">
        <is>
          <t>수익증권_0145</t>
        </is>
      </c>
      <c r="D1552" t="inlineStr">
        <is>
          <t>주식</t>
        </is>
      </c>
      <c r="F1552" t="inlineStr">
        <is>
          <t>Einride</t>
        </is>
      </c>
      <c r="G1552" t="inlineStr">
        <is>
          <t>주식</t>
        </is>
      </c>
      <c r="H1552" t="inlineStr">
        <is>
          <t>Einride</t>
        </is>
      </c>
      <c r="I1552" t="inlineStr">
        <is>
          <t>USD</t>
        </is>
      </c>
      <c r="J1552" t="n">
        <v>1305197622.037892</v>
      </c>
    </row>
    <row r="1553">
      <c r="A1553" t="n">
        <v>210000065</v>
      </c>
      <c r="B1553" t="inlineStr">
        <is>
          <t>한화 GLOBAL CORPORATE PE STRATEGY 일반 사모증권투자신탁2호</t>
        </is>
      </c>
      <c r="C1553" t="inlineStr">
        <is>
          <t>수익증권_0145</t>
        </is>
      </c>
      <c r="D1553" t="inlineStr">
        <is>
          <t>주식</t>
        </is>
      </c>
      <c r="F1553" t="inlineStr">
        <is>
          <t>Emerald Technologies</t>
        </is>
      </c>
      <c r="G1553" t="inlineStr">
        <is>
          <t>주식</t>
        </is>
      </c>
      <c r="H1553" t="inlineStr">
        <is>
          <t>Emerald Technologies</t>
        </is>
      </c>
      <c r="I1553" t="inlineStr">
        <is>
          <t>USD</t>
        </is>
      </c>
      <c r="J1553" t="n">
        <v>2372122246.243727</v>
      </c>
    </row>
    <row r="1554">
      <c r="A1554" t="n">
        <v>210000065</v>
      </c>
      <c r="B1554" t="inlineStr">
        <is>
          <t>한화 GLOBAL CORPORATE PE STRATEGY 일반 사모증권투자신탁2호</t>
        </is>
      </c>
      <c r="C1554" t="inlineStr">
        <is>
          <t>수익증권_0145</t>
        </is>
      </c>
      <c r="D1554" t="inlineStr">
        <is>
          <t>주식</t>
        </is>
      </c>
      <c r="F1554" t="inlineStr">
        <is>
          <t>Emmes</t>
        </is>
      </c>
      <c r="G1554" t="inlineStr">
        <is>
          <t>주식</t>
        </is>
      </c>
      <c r="H1554" t="inlineStr">
        <is>
          <t>Emmes</t>
        </is>
      </c>
      <c r="I1554" t="inlineStr">
        <is>
          <t>USD</t>
        </is>
      </c>
      <c r="J1554" t="n">
        <v>1293062469.02655</v>
      </c>
    </row>
    <row r="1555">
      <c r="A1555" t="n">
        <v>210000065</v>
      </c>
      <c r="B1555" t="inlineStr">
        <is>
          <t>한화 GLOBAL CORPORATE PE STRATEGY 일반 사모증권투자신탁2호</t>
        </is>
      </c>
      <c r="C1555" t="inlineStr">
        <is>
          <t>수익증권_0145</t>
        </is>
      </c>
      <c r="D1555" t="inlineStr">
        <is>
          <t>주식</t>
        </is>
      </c>
      <c r="F1555" t="inlineStr">
        <is>
          <t>Envailor</t>
        </is>
      </c>
      <c r="G1555" t="inlineStr">
        <is>
          <t>주식</t>
        </is>
      </c>
      <c r="H1555" t="inlineStr">
        <is>
          <t>Envailor</t>
        </is>
      </c>
      <c r="I1555" t="inlineStr">
        <is>
          <t>USD</t>
        </is>
      </c>
      <c r="J1555" t="n">
        <v>862257168</v>
      </c>
    </row>
    <row r="1556">
      <c r="A1556" t="n">
        <v>210000065</v>
      </c>
      <c r="B1556" t="inlineStr">
        <is>
          <t>한화 GLOBAL CORPORATE PE STRATEGY 일반 사모증권투자신탁2호</t>
        </is>
      </c>
      <c r="C1556" t="inlineStr">
        <is>
          <t>수익증권_0145</t>
        </is>
      </c>
      <c r="D1556" t="inlineStr">
        <is>
          <t>주식</t>
        </is>
      </c>
      <c r="F1556" t="inlineStr">
        <is>
          <t>Eroad</t>
        </is>
      </c>
      <c r="G1556" t="inlineStr">
        <is>
          <t>주식</t>
        </is>
      </c>
      <c r="H1556" t="inlineStr">
        <is>
          <t>Eroad</t>
        </is>
      </c>
      <c r="I1556" t="inlineStr">
        <is>
          <t>USD</t>
        </is>
      </c>
      <c r="J1556" t="n">
        <v>989247923.8573284</v>
      </c>
    </row>
    <row r="1557">
      <c r="A1557" t="n">
        <v>210000065</v>
      </c>
      <c r="B1557" t="inlineStr">
        <is>
          <t>한화 GLOBAL CORPORATE PE STRATEGY 일반 사모증권투자신탁2호</t>
        </is>
      </c>
      <c r="C1557" t="inlineStr">
        <is>
          <t>수익증권_0145</t>
        </is>
      </c>
      <c r="D1557" t="inlineStr">
        <is>
          <t>주식</t>
        </is>
      </c>
      <c r="F1557" t="inlineStr">
        <is>
          <t>Essendon</t>
        </is>
      </c>
      <c r="G1557" t="inlineStr">
        <is>
          <t>주식</t>
        </is>
      </c>
      <c r="H1557" t="inlineStr">
        <is>
          <t>Essendon</t>
        </is>
      </c>
      <c r="I1557" t="inlineStr">
        <is>
          <t>USD</t>
        </is>
      </c>
      <c r="J1557" t="n">
        <v>451037898</v>
      </c>
    </row>
    <row r="1558">
      <c r="A1558" t="n">
        <v>210000065</v>
      </c>
      <c r="B1558" t="inlineStr">
        <is>
          <t>한화 GLOBAL CORPORATE PE STRATEGY 일반 사모증권투자신탁2호</t>
        </is>
      </c>
      <c r="C1558" t="inlineStr">
        <is>
          <t>수익증권_0145</t>
        </is>
      </c>
      <c r="D1558" t="inlineStr">
        <is>
          <t>주식</t>
        </is>
      </c>
      <c r="F1558" t="inlineStr">
        <is>
          <t>Event-us</t>
        </is>
      </c>
      <c r="G1558" t="inlineStr">
        <is>
          <t>주식</t>
        </is>
      </c>
      <c r="H1558" t="inlineStr">
        <is>
          <t>Event-us</t>
        </is>
      </c>
      <c r="I1558" t="inlineStr">
        <is>
          <t>USD</t>
        </is>
      </c>
      <c r="J1558" t="n">
        <v>41687974.12939546</v>
      </c>
    </row>
    <row r="1559">
      <c r="A1559" t="n">
        <v>210000065</v>
      </c>
      <c r="B1559" t="inlineStr">
        <is>
          <t>한화 GLOBAL CORPORATE PE STRATEGY 일반 사모증권투자신탁2호</t>
        </is>
      </c>
      <c r="C1559" t="inlineStr">
        <is>
          <t>수익증권_0145</t>
        </is>
      </c>
      <c r="D1559" t="inlineStr">
        <is>
          <t>주식</t>
        </is>
      </c>
      <c r="F1559" t="inlineStr">
        <is>
          <t>EverVet</t>
        </is>
      </c>
      <c r="G1559" t="inlineStr">
        <is>
          <t>주식</t>
        </is>
      </c>
      <c r="H1559" t="inlineStr">
        <is>
          <t>EverVet</t>
        </is>
      </c>
      <c r="I1559" t="inlineStr">
        <is>
          <t>USD</t>
        </is>
      </c>
      <c r="J1559" t="n">
        <v>1294608134.246531</v>
      </c>
    </row>
    <row r="1560">
      <c r="A1560" t="n">
        <v>210000065</v>
      </c>
      <c r="B1560" t="inlineStr">
        <is>
          <t>한화 GLOBAL CORPORATE PE STRATEGY 일반 사모증권투자신탁2호</t>
        </is>
      </c>
      <c r="C1560" t="inlineStr">
        <is>
          <t>수익증권_0145</t>
        </is>
      </c>
      <c r="D1560" t="inlineStr">
        <is>
          <t>주식</t>
        </is>
      </c>
      <c r="F1560" t="inlineStr">
        <is>
          <t>Everise</t>
        </is>
      </c>
      <c r="G1560" t="inlineStr">
        <is>
          <t>주식</t>
        </is>
      </c>
      <c r="H1560" t="inlineStr">
        <is>
          <t>Everise</t>
        </is>
      </c>
      <c r="I1560" t="inlineStr">
        <is>
          <t>USD</t>
        </is>
      </c>
      <c r="J1560" t="n">
        <v>935253476.6046742</v>
      </c>
    </row>
    <row r="1561">
      <c r="A1561" t="n">
        <v>210000065</v>
      </c>
      <c r="B1561" t="inlineStr">
        <is>
          <t>한화 GLOBAL CORPORATE PE STRATEGY 일반 사모증권투자신탁2호</t>
        </is>
      </c>
      <c r="C1561" t="inlineStr">
        <is>
          <t>수익증권_0145</t>
        </is>
      </c>
      <c r="D1561" t="inlineStr">
        <is>
          <t>주식</t>
        </is>
      </c>
      <c r="F1561" t="inlineStr">
        <is>
          <t>ExamWorks</t>
        </is>
      </c>
      <c r="G1561" t="inlineStr">
        <is>
          <t>주식</t>
        </is>
      </c>
      <c r="H1561" t="inlineStr">
        <is>
          <t>ExamWorks</t>
        </is>
      </c>
      <c r="I1561" t="inlineStr">
        <is>
          <t>USD</t>
        </is>
      </c>
      <c r="J1561" t="n">
        <v>570853099</v>
      </c>
    </row>
    <row r="1562">
      <c r="A1562" t="n">
        <v>210000065</v>
      </c>
      <c r="B1562" t="inlineStr">
        <is>
          <t>한화 GLOBAL CORPORATE PE STRATEGY 일반 사모증권투자신탁2호</t>
        </is>
      </c>
      <c r="C1562" t="inlineStr">
        <is>
          <t>수익증권_0145</t>
        </is>
      </c>
      <c r="D1562" t="inlineStr">
        <is>
          <t>주식</t>
        </is>
      </c>
      <c r="F1562" t="inlineStr">
        <is>
          <t>FC3</t>
        </is>
      </c>
      <c r="G1562" t="inlineStr">
        <is>
          <t>주식</t>
        </is>
      </c>
      <c r="H1562" t="inlineStr">
        <is>
          <t>FC3</t>
        </is>
      </c>
      <c r="I1562" t="inlineStr">
        <is>
          <t>USD</t>
        </is>
      </c>
      <c r="J1562" t="n">
        <v>2023149406.166033</v>
      </c>
    </row>
    <row r="1563">
      <c r="A1563" t="n">
        <v>210000065</v>
      </c>
      <c r="B1563" t="inlineStr">
        <is>
          <t>한화 GLOBAL CORPORATE PE STRATEGY 일반 사모증권투자신탁2호</t>
        </is>
      </c>
      <c r="C1563" t="inlineStr">
        <is>
          <t>수익증권_0145</t>
        </is>
      </c>
      <c r="D1563" t="inlineStr">
        <is>
          <t>주식</t>
        </is>
      </c>
      <c r="F1563" t="inlineStr">
        <is>
          <t>Fairatmos</t>
        </is>
      </c>
      <c r="G1563" t="inlineStr">
        <is>
          <t>주식</t>
        </is>
      </c>
      <c r="H1563" t="inlineStr">
        <is>
          <t>Fairatmos</t>
        </is>
      </c>
      <c r="I1563" t="inlineStr">
        <is>
          <t>USD</t>
        </is>
      </c>
      <c r="J1563" t="n">
        <v>28583455.23246475</v>
      </c>
    </row>
    <row r="1564">
      <c r="A1564" t="n">
        <v>210000065</v>
      </c>
      <c r="B1564" t="inlineStr">
        <is>
          <t>한화 GLOBAL CORPORATE PE STRATEGY 일반 사모증권투자신탁2호</t>
        </is>
      </c>
      <c r="C1564" t="inlineStr">
        <is>
          <t>수익증권_0145</t>
        </is>
      </c>
      <c r="D1564" t="inlineStr">
        <is>
          <t>주식</t>
        </is>
      </c>
      <c r="F1564" t="inlineStr">
        <is>
          <t>Faire</t>
        </is>
      </c>
      <c r="G1564" t="inlineStr">
        <is>
          <t>주식</t>
        </is>
      </c>
      <c r="H1564" t="inlineStr">
        <is>
          <t>Faire</t>
        </is>
      </c>
      <c r="I1564" t="inlineStr">
        <is>
          <t>USD</t>
        </is>
      </c>
      <c r="J1564" t="n">
        <v>190617613.6038863</v>
      </c>
    </row>
    <row r="1565">
      <c r="A1565" t="n">
        <v>210000065</v>
      </c>
      <c r="B1565" t="inlineStr">
        <is>
          <t>한화 GLOBAL CORPORATE PE STRATEGY 일반 사모증권투자신탁2호</t>
        </is>
      </c>
      <c r="C1565" t="inlineStr">
        <is>
          <t>수익증권_0145</t>
        </is>
      </c>
      <c r="D1565" t="inlineStr">
        <is>
          <t>주식</t>
        </is>
      </c>
      <c r="F1565" t="inlineStr">
        <is>
          <t>FalconX Holdings Ltd.</t>
        </is>
      </c>
      <c r="G1565" t="inlineStr">
        <is>
          <t>주식</t>
        </is>
      </c>
      <c r="H1565" t="inlineStr">
        <is>
          <t>FalconX Holdings Ltd.</t>
        </is>
      </c>
      <c r="I1565" t="inlineStr">
        <is>
          <t>USD</t>
        </is>
      </c>
      <c r="J1565" t="n">
        <v>6282011636.740377</v>
      </c>
    </row>
    <row r="1566">
      <c r="A1566" t="n">
        <v>210000065</v>
      </c>
      <c r="B1566" t="inlineStr">
        <is>
          <t>한화 GLOBAL CORPORATE PE STRATEGY 일반 사모증권투자신탁2호</t>
        </is>
      </c>
      <c r="C1566" t="inlineStr">
        <is>
          <t>수익증권_0145</t>
        </is>
      </c>
      <c r="D1566" t="inlineStr">
        <is>
          <t>주식</t>
        </is>
      </c>
      <c r="F1566" t="inlineStr">
        <is>
          <t>Far East Horizon</t>
        </is>
      </c>
      <c r="G1566" t="inlineStr">
        <is>
          <t>주식</t>
        </is>
      </c>
      <c r="H1566" t="inlineStr">
        <is>
          <t>Far East Horizon</t>
        </is>
      </c>
      <c r="I1566" t="inlineStr">
        <is>
          <t>USD</t>
        </is>
      </c>
      <c r="J1566" t="n">
        <v>2006956532.781826</v>
      </c>
    </row>
    <row r="1567">
      <c r="A1567" t="n">
        <v>210000065</v>
      </c>
      <c r="B1567" t="inlineStr">
        <is>
          <t>한화 GLOBAL CORPORATE PE STRATEGY 일반 사모증권투자신탁2호</t>
        </is>
      </c>
      <c r="C1567" t="inlineStr">
        <is>
          <t>수익증권_0145</t>
        </is>
      </c>
      <c r="D1567" t="inlineStr">
        <is>
          <t>주식</t>
        </is>
      </c>
      <c r="F1567" t="inlineStr">
        <is>
          <t>Fenbi</t>
        </is>
      </c>
      <c r="G1567" t="inlineStr">
        <is>
          <t>주식</t>
        </is>
      </c>
      <c r="H1567" t="inlineStr">
        <is>
          <t>Fenbi</t>
        </is>
      </c>
      <c r="I1567" t="inlineStr">
        <is>
          <t>USD</t>
        </is>
      </c>
      <c r="J1567" t="n">
        <v>37521644.9065618</v>
      </c>
    </row>
    <row r="1568">
      <c r="A1568" t="n">
        <v>210000065</v>
      </c>
      <c r="B1568" t="inlineStr">
        <is>
          <t>한화 GLOBAL CORPORATE PE STRATEGY 일반 사모증권투자신탁2호</t>
        </is>
      </c>
      <c r="C1568" t="inlineStr">
        <is>
          <t>수익증권_0145</t>
        </is>
      </c>
      <c r="D1568" t="inlineStr">
        <is>
          <t>주식</t>
        </is>
      </c>
      <c r="F1568" t="inlineStr">
        <is>
          <t>Fenbi Education</t>
        </is>
      </c>
      <c r="G1568" t="inlineStr">
        <is>
          <t>주식</t>
        </is>
      </c>
      <c r="H1568" t="inlineStr">
        <is>
          <t>Fenbi Education</t>
        </is>
      </c>
      <c r="I1568" t="inlineStr">
        <is>
          <t>USD</t>
        </is>
      </c>
      <c r="J1568" t="n">
        <v>183601701.7371386</v>
      </c>
    </row>
    <row r="1569">
      <c r="A1569" t="n">
        <v>210000065</v>
      </c>
      <c r="B1569" t="inlineStr">
        <is>
          <t>한화 GLOBAL CORPORATE PE STRATEGY 일반 사모증권투자신탁2호</t>
        </is>
      </c>
      <c r="C1569" t="inlineStr">
        <is>
          <t>수익증권_0145</t>
        </is>
      </c>
      <c r="D1569" t="inlineStr">
        <is>
          <t>주식</t>
        </is>
      </c>
      <c r="F1569" t="inlineStr">
        <is>
          <t>Fetch</t>
        </is>
      </c>
      <c r="G1569" t="inlineStr">
        <is>
          <t>주식</t>
        </is>
      </c>
      <c r="H1569" t="inlineStr">
        <is>
          <t>Fetch</t>
        </is>
      </c>
      <c r="I1569" t="inlineStr">
        <is>
          <t>USD</t>
        </is>
      </c>
      <c r="J1569" t="n">
        <v>671576183.9990373</v>
      </c>
    </row>
    <row r="1570">
      <c r="A1570" t="n">
        <v>210000065</v>
      </c>
      <c r="B1570" t="inlineStr">
        <is>
          <t>한화 GLOBAL CORPORATE PE STRATEGY 일반 사모증권투자신탁2호</t>
        </is>
      </c>
      <c r="C1570" t="inlineStr">
        <is>
          <t>수익증권_0145</t>
        </is>
      </c>
      <c r="D1570" t="inlineStr">
        <is>
          <t>주식</t>
        </is>
      </c>
      <c r="F1570" t="inlineStr">
        <is>
          <t>Fidelis Insurance</t>
        </is>
      </c>
      <c r="G1570" t="inlineStr">
        <is>
          <t>주식</t>
        </is>
      </c>
      <c r="H1570" t="inlineStr">
        <is>
          <t>Fidelis Insurance</t>
        </is>
      </c>
      <c r="I1570" t="inlineStr">
        <is>
          <t>USD</t>
        </is>
      </c>
      <c r="J1570" t="n">
        <v>1611615300.41522</v>
      </c>
    </row>
    <row r="1571">
      <c r="A1571" t="n">
        <v>210000065</v>
      </c>
      <c r="B1571" t="inlineStr">
        <is>
          <t>한화 GLOBAL CORPORATE PE STRATEGY 일반 사모증권투자신탁2호</t>
        </is>
      </c>
      <c r="C1571" t="inlineStr">
        <is>
          <t>수익증권_0145</t>
        </is>
      </c>
      <c r="D1571" t="inlineStr">
        <is>
          <t>주식</t>
        </is>
      </c>
      <c r="F1571" t="inlineStr">
        <is>
          <t>Finalsite Holdings</t>
        </is>
      </c>
      <c r="G1571" t="inlineStr">
        <is>
          <t>주식</t>
        </is>
      </c>
      <c r="H1571" t="inlineStr">
        <is>
          <t>Finalsite Holdings</t>
        </is>
      </c>
      <c r="I1571" t="inlineStr">
        <is>
          <t>USD</t>
        </is>
      </c>
      <c r="J1571" t="n">
        <v>3819689016.820998</v>
      </c>
    </row>
    <row r="1572">
      <c r="A1572" t="n">
        <v>210000065</v>
      </c>
      <c r="B1572" t="inlineStr">
        <is>
          <t>한화 GLOBAL CORPORATE PE STRATEGY 일반 사모증권투자신탁2호</t>
        </is>
      </c>
      <c r="C1572" t="inlineStr">
        <is>
          <t>수익증권_0145</t>
        </is>
      </c>
      <c r="D1572" t="inlineStr">
        <is>
          <t>주식</t>
        </is>
      </c>
      <c r="F1572" t="inlineStr">
        <is>
          <t>Fiona International Development Limited</t>
        </is>
      </c>
      <c r="G1572" t="inlineStr">
        <is>
          <t>주식</t>
        </is>
      </c>
      <c r="H1572" t="inlineStr">
        <is>
          <t>Fiona International Development Limited</t>
        </is>
      </c>
      <c r="I1572" t="inlineStr">
        <is>
          <t>USD</t>
        </is>
      </c>
      <c r="J1572" t="n">
        <v>349979712.0282316</v>
      </c>
    </row>
    <row r="1573">
      <c r="A1573" t="n">
        <v>210000065</v>
      </c>
      <c r="B1573" t="inlineStr">
        <is>
          <t>한화 GLOBAL CORPORATE PE STRATEGY 일반 사모증권투자신탁2호</t>
        </is>
      </c>
      <c r="C1573" t="inlineStr">
        <is>
          <t>수익증권_0145</t>
        </is>
      </c>
      <c r="D1573" t="inlineStr">
        <is>
          <t>주식</t>
        </is>
      </c>
      <c r="F1573" t="inlineStr">
        <is>
          <t>Flow Engineering</t>
        </is>
      </c>
      <c r="G1573" t="inlineStr">
        <is>
          <t>주식</t>
        </is>
      </c>
      <c r="H1573" t="inlineStr">
        <is>
          <t>Flow Engineering</t>
        </is>
      </c>
      <c r="I1573" t="inlineStr">
        <is>
          <t>USD</t>
        </is>
      </c>
      <c r="J1573" t="n">
        <v>131838143.6401911</v>
      </c>
    </row>
    <row r="1574">
      <c r="A1574" t="n">
        <v>210000065</v>
      </c>
      <c r="B1574" t="inlineStr">
        <is>
          <t>한화 GLOBAL CORPORATE PE STRATEGY 일반 사모증권투자신탁2호</t>
        </is>
      </c>
      <c r="C1574" t="inlineStr">
        <is>
          <t>수익증권_0145</t>
        </is>
      </c>
      <c r="D1574" t="inlineStr">
        <is>
          <t>주식</t>
        </is>
      </c>
      <c r="F1574" t="inlineStr">
        <is>
          <t>Flower</t>
        </is>
      </c>
      <c r="G1574" t="inlineStr">
        <is>
          <t>주식</t>
        </is>
      </c>
      <c r="H1574" t="inlineStr">
        <is>
          <t>Flower</t>
        </is>
      </c>
      <c r="I1574" t="inlineStr">
        <is>
          <t>USD</t>
        </is>
      </c>
      <c r="J1574" t="n">
        <v>631453057</v>
      </c>
    </row>
    <row r="1575">
      <c r="A1575" t="n">
        <v>210000065</v>
      </c>
      <c r="B1575" t="inlineStr">
        <is>
          <t>한화 GLOBAL CORPORATE PE STRATEGY 일반 사모증권투자신탁2호</t>
        </is>
      </c>
      <c r="C1575" t="inlineStr">
        <is>
          <t>수익증권_0145</t>
        </is>
      </c>
      <c r="D1575" t="inlineStr">
        <is>
          <t>주식</t>
        </is>
      </c>
      <c r="F1575" t="inlineStr">
        <is>
          <t>Form Energy</t>
        </is>
      </c>
      <c r="G1575" t="inlineStr">
        <is>
          <t>주식</t>
        </is>
      </c>
      <c r="H1575" t="inlineStr">
        <is>
          <t>Form Energy</t>
        </is>
      </c>
      <c r="I1575" t="inlineStr">
        <is>
          <t>USD</t>
        </is>
      </c>
      <c r="J1575" t="n">
        <v>550155772.9973693</v>
      </c>
    </row>
    <row r="1576">
      <c r="A1576" t="n">
        <v>210000065</v>
      </c>
      <c r="B1576" t="inlineStr">
        <is>
          <t>한화 GLOBAL CORPORATE PE STRATEGY 일반 사모증권투자신탁2호</t>
        </is>
      </c>
      <c r="C1576" t="inlineStr">
        <is>
          <t>수익증권_0145</t>
        </is>
      </c>
      <c r="D1576" t="inlineStr">
        <is>
          <t>주식</t>
        </is>
      </c>
      <c r="F1576" t="inlineStr">
        <is>
          <t>Forte Labs, Inc</t>
        </is>
      </c>
      <c r="G1576" t="inlineStr">
        <is>
          <t>주식</t>
        </is>
      </c>
      <c r="H1576" t="inlineStr">
        <is>
          <t>Forte Labs, Inc</t>
        </is>
      </c>
      <c r="I1576" t="inlineStr">
        <is>
          <t>USD</t>
        </is>
      </c>
      <c r="J1576" t="n">
        <v>507233026.4987131</v>
      </c>
    </row>
    <row r="1577">
      <c r="A1577" t="n">
        <v>210000065</v>
      </c>
      <c r="B1577" t="inlineStr">
        <is>
          <t>한화 GLOBAL CORPORATE PE STRATEGY 일반 사모증권투자신탁2호</t>
        </is>
      </c>
      <c r="C1577" t="inlineStr">
        <is>
          <t>수익증권_0145</t>
        </is>
      </c>
      <c r="D1577" t="inlineStr">
        <is>
          <t>주식</t>
        </is>
      </c>
      <c r="F1577" t="inlineStr">
        <is>
          <t>Forte Labs, Inc.</t>
        </is>
      </c>
      <c r="G1577" t="inlineStr">
        <is>
          <t>주식</t>
        </is>
      </c>
      <c r="H1577" t="inlineStr">
        <is>
          <t>Forte Labs, Inc.</t>
        </is>
      </c>
      <c r="I1577" t="inlineStr">
        <is>
          <t>USD</t>
        </is>
      </c>
      <c r="J1577" t="n">
        <v>905.2694360556115</v>
      </c>
    </row>
    <row r="1578">
      <c r="A1578" t="n">
        <v>210000065</v>
      </c>
      <c r="B1578" t="inlineStr">
        <is>
          <t>한화 GLOBAL CORPORATE PE STRATEGY 일반 사모증권투자신탁2호</t>
        </is>
      </c>
      <c r="C1578" t="inlineStr">
        <is>
          <t>수익증권_0145</t>
        </is>
      </c>
      <c r="D1578" t="inlineStr">
        <is>
          <t>주식</t>
        </is>
      </c>
      <c r="F1578" t="inlineStr">
        <is>
          <t>Foundtain</t>
        </is>
      </c>
      <c r="G1578" t="inlineStr">
        <is>
          <t>주식</t>
        </is>
      </c>
      <c r="H1578" t="inlineStr">
        <is>
          <t>Foundtain</t>
        </is>
      </c>
      <c r="I1578" t="inlineStr">
        <is>
          <t>USD</t>
        </is>
      </c>
      <c r="J1578" t="n">
        <v>856972006</v>
      </c>
    </row>
    <row r="1579">
      <c r="A1579" t="n">
        <v>210000065</v>
      </c>
      <c r="B1579" t="inlineStr">
        <is>
          <t>한화 GLOBAL CORPORATE PE STRATEGY 일반 사모증권투자신탁2호</t>
        </is>
      </c>
      <c r="C1579" t="inlineStr">
        <is>
          <t>수익증권_0145</t>
        </is>
      </c>
      <c r="D1579" t="inlineStr">
        <is>
          <t>주식</t>
        </is>
      </c>
      <c r="F1579" t="inlineStr">
        <is>
          <t>Frontify</t>
        </is>
      </c>
      <c r="G1579" t="inlineStr">
        <is>
          <t>주식</t>
        </is>
      </c>
      <c r="H1579" t="inlineStr">
        <is>
          <t>Frontify</t>
        </is>
      </c>
      <c r="I1579" t="inlineStr">
        <is>
          <t>USD</t>
        </is>
      </c>
      <c r="J1579" t="n">
        <v>909683191.1173183</v>
      </c>
    </row>
    <row r="1580">
      <c r="A1580" t="n">
        <v>210000065</v>
      </c>
      <c r="B1580" t="inlineStr">
        <is>
          <t>한화 GLOBAL CORPORATE PE STRATEGY 일반 사모증권투자신탁2호</t>
        </is>
      </c>
      <c r="C1580" t="inlineStr">
        <is>
          <t>수익증권_0145</t>
        </is>
      </c>
      <c r="D1580" t="inlineStr">
        <is>
          <t>주식</t>
        </is>
      </c>
      <c r="F1580" t="inlineStr">
        <is>
          <t>Fruits Family Company</t>
        </is>
      </c>
      <c r="G1580" t="inlineStr">
        <is>
          <t>주식</t>
        </is>
      </c>
      <c r="H1580" t="inlineStr">
        <is>
          <t>Fruits Family Company</t>
        </is>
      </c>
      <c r="I1580" t="inlineStr">
        <is>
          <t>USD</t>
        </is>
      </c>
      <c r="J1580" t="n">
        <v>176310493.4213858</v>
      </c>
    </row>
    <row r="1581">
      <c r="A1581" t="n">
        <v>210000065</v>
      </c>
      <c r="B1581" t="inlineStr">
        <is>
          <t>한화 GLOBAL CORPORATE PE STRATEGY 일반 사모증권투자신탁2호</t>
        </is>
      </c>
      <c r="C1581" t="inlineStr">
        <is>
          <t>수익증권_0145</t>
        </is>
      </c>
      <c r="D1581" t="inlineStr">
        <is>
          <t>주식</t>
        </is>
      </c>
      <c r="F1581" t="inlineStr">
        <is>
          <t>GCash</t>
        </is>
      </c>
      <c r="G1581" t="inlineStr">
        <is>
          <t>주식</t>
        </is>
      </c>
      <c r="H1581" t="inlineStr">
        <is>
          <t>GCash</t>
        </is>
      </c>
      <c r="I1581" t="inlineStr">
        <is>
          <t>USD</t>
        </is>
      </c>
      <c r="J1581" t="n">
        <v>271368884.4034289</v>
      </c>
    </row>
    <row r="1582">
      <c r="A1582" t="n">
        <v>210000065</v>
      </c>
      <c r="B1582" t="inlineStr">
        <is>
          <t>한화 GLOBAL CORPORATE PE STRATEGY 일반 사모증권투자신탁2호</t>
        </is>
      </c>
      <c r="C1582" t="inlineStr">
        <is>
          <t>수익증권_0145</t>
        </is>
      </c>
      <c r="D1582" t="inlineStr">
        <is>
          <t>주식</t>
        </is>
      </c>
      <c r="E1582" t="inlineStr">
        <is>
          <t>US37611X2099</t>
        </is>
      </c>
      <c r="F1582" t="inlineStr">
        <is>
          <t>GINKGO BIOWORKS HOLDINGS INC</t>
        </is>
      </c>
      <c r="G1582" t="inlineStr">
        <is>
          <t>주식</t>
        </is>
      </c>
      <c r="H1582" t="inlineStr">
        <is>
          <t>Ginkgo Bioworks</t>
        </is>
      </c>
      <c r="I1582" t="inlineStr">
        <is>
          <t>USD</t>
        </is>
      </c>
      <c r="J1582" t="n">
        <v>463492327.624189</v>
      </c>
    </row>
    <row r="1583">
      <c r="A1583" t="n">
        <v>210000065</v>
      </c>
      <c r="B1583" t="inlineStr">
        <is>
          <t>한화 GLOBAL CORPORATE PE STRATEGY 일반 사모증권투자신탁2호</t>
        </is>
      </c>
      <c r="C1583" t="inlineStr">
        <is>
          <t>수익증권_0145</t>
        </is>
      </c>
      <c r="D1583" t="inlineStr">
        <is>
          <t>주식</t>
        </is>
      </c>
      <c r="F1583" t="inlineStr">
        <is>
          <t>GRIDSERVE</t>
        </is>
      </c>
      <c r="G1583" t="inlineStr">
        <is>
          <t>주식</t>
        </is>
      </c>
      <c r="H1583" t="inlineStr">
        <is>
          <t>GRIDSERVE</t>
        </is>
      </c>
      <c r="I1583" t="inlineStr">
        <is>
          <t>USD</t>
        </is>
      </c>
      <c r="J1583" t="n">
        <v>490679473.21387</v>
      </c>
    </row>
    <row r="1584">
      <c r="A1584" t="n">
        <v>210000065</v>
      </c>
      <c r="B1584" t="inlineStr">
        <is>
          <t>한화 GLOBAL CORPORATE PE STRATEGY 일반 사모증권투자신탁2호</t>
        </is>
      </c>
      <c r="C1584" t="inlineStr">
        <is>
          <t>수익증권_0145</t>
        </is>
      </c>
      <c r="D1584" t="inlineStr">
        <is>
          <t>주식</t>
        </is>
      </c>
      <c r="F1584" t="inlineStr">
        <is>
          <t xml:space="preserve">Gainwell Technologies </t>
        </is>
      </c>
      <c r="G1584" t="inlineStr">
        <is>
          <t>주식</t>
        </is>
      </c>
      <c r="H1584" t="inlineStr">
        <is>
          <t xml:space="preserve">Gainwell Technologies </t>
        </is>
      </c>
      <c r="I1584" t="inlineStr">
        <is>
          <t>USD</t>
        </is>
      </c>
      <c r="J1584" t="n">
        <v>8258787063.396752</v>
      </c>
    </row>
    <row r="1585">
      <c r="A1585" t="n">
        <v>210000065</v>
      </c>
      <c r="B1585" t="inlineStr">
        <is>
          <t>한화 GLOBAL CORPORATE PE STRATEGY 일반 사모증권투자신탁2호</t>
        </is>
      </c>
      <c r="C1585" t="inlineStr">
        <is>
          <t>수익증권_0145</t>
        </is>
      </c>
      <c r="D1585" t="inlineStr">
        <is>
          <t>주식</t>
        </is>
      </c>
      <c r="F1585" t="inlineStr">
        <is>
          <t>Gbike</t>
        </is>
      </c>
      <c r="G1585" t="inlineStr">
        <is>
          <t>주식</t>
        </is>
      </c>
      <c r="H1585" t="inlineStr">
        <is>
          <t>Gbike</t>
        </is>
      </c>
      <c r="I1585" t="inlineStr">
        <is>
          <t>USD</t>
        </is>
      </c>
      <c r="J1585" t="n">
        <v>1155247788.115964</v>
      </c>
    </row>
    <row r="1586">
      <c r="A1586" t="n">
        <v>210000065</v>
      </c>
      <c r="B1586" t="inlineStr">
        <is>
          <t>한화 GLOBAL CORPORATE PE STRATEGY 일반 사모증권투자신탁2호</t>
        </is>
      </c>
      <c r="C1586" t="inlineStr">
        <is>
          <t>수익증권_0145</t>
        </is>
      </c>
      <c r="D1586" t="inlineStr">
        <is>
          <t>주식</t>
        </is>
      </c>
      <c r="F1586" t="inlineStr">
        <is>
          <t>Genki Forest Technology Group Holdings
Limited</t>
        </is>
      </c>
      <c r="G1586" t="inlineStr">
        <is>
          <t>주식</t>
        </is>
      </c>
      <c r="H1586" t="inlineStr">
        <is>
          <t>Genki Forest Technology Group Holdings
Limited</t>
        </is>
      </c>
      <c r="I1586" t="inlineStr">
        <is>
          <t>USD</t>
        </is>
      </c>
      <c r="J1586" t="n">
        <v>490510027.1657215</v>
      </c>
    </row>
    <row r="1587">
      <c r="A1587" t="n">
        <v>210000065</v>
      </c>
      <c r="B1587" t="inlineStr">
        <is>
          <t>한화 GLOBAL CORPORATE PE STRATEGY 일반 사모증권투자신탁2호</t>
        </is>
      </c>
      <c r="C1587" t="inlineStr">
        <is>
          <t>수익증권_0145</t>
        </is>
      </c>
      <c r="D1587" t="inlineStr">
        <is>
          <t>주식</t>
        </is>
      </c>
      <c r="F1587" t="inlineStr">
        <is>
          <t>Gentiva</t>
        </is>
      </c>
      <c r="G1587" t="inlineStr">
        <is>
          <t>주식</t>
        </is>
      </c>
      <c r="H1587" t="inlineStr">
        <is>
          <t>Gentiva</t>
        </is>
      </c>
      <c r="I1587" t="inlineStr">
        <is>
          <t>USD</t>
        </is>
      </c>
      <c r="J1587" t="n">
        <v>1671205213.72846</v>
      </c>
    </row>
    <row r="1588">
      <c r="A1588" t="n">
        <v>210000065</v>
      </c>
      <c r="B1588" t="inlineStr">
        <is>
          <t>한화 GLOBAL CORPORATE PE STRATEGY 일반 사모증권투자신탁2호</t>
        </is>
      </c>
      <c r="C1588" t="inlineStr">
        <is>
          <t>수익증권_0145</t>
        </is>
      </c>
      <c r="D1588" t="inlineStr">
        <is>
          <t>주식</t>
        </is>
      </c>
      <c r="F1588" t="inlineStr">
        <is>
          <t>Gersh</t>
        </is>
      </c>
      <c r="G1588" t="inlineStr">
        <is>
          <t>주식</t>
        </is>
      </c>
      <c r="H1588" t="inlineStr">
        <is>
          <t>Gersh</t>
        </is>
      </c>
      <c r="I1588" t="inlineStr">
        <is>
          <t>USD</t>
        </is>
      </c>
      <c r="J1588" t="n">
        <v>1391836850.267977</v>
      </c>
    </row>
    <row r="1589">
      <c r="A1589" t="n">
        <v>210000065</v>
      </c>
      <c r="B1589" t="inlineStr">
        <is>
          <t>한화 GLOBAL CORPORATE PE STRATEGY 일반 사모증권투자신탁2호</t>
        </is>
      </c>
      <c r="C1589" t="inlineStr">
        <is>
          <t>수익증권_0145</t>
        </is>
      </c>
      <c r="D1589" t="inlineStr">
        <is>
          <t>주식</t>
        </is>
      </c>
      <c r="F1589" t="inlineStr">
        <is>
          <t>Gradiant Corporation</t>
        </is>
      </c>
      <c r="G1589" t="inlineStr">
        <is>
          <t>주식</t>
        </is>
      </c>
      <c r="H1589" t="inlineStr">
        <is>
          <t>Gradiant Corporation</t>
        </is>
      </c>
      <c r="I1589" t="inlineStr">
        <is>
          <t>USD</t>
        </is>
      </c>
      <c r="J1589" t="n">
        <v>200296081.3453879</v>
      </c>
    </row>
    <row r="1590">
      <c r="A1590" t="n">
        <v>210000065</v>
      </c>
      <c r="B1590" t="inlineStr">
        <is>
          <t>한화 GLOBAL CORPORATE PE STRATEGY 일반 사모증권투자신탁2호</t>
        </is>
      </c>
      <c r="C1590" t="inlineStr">
        <is>
          <t>수익증권_0145</t>
        </is>
      </c>
      <c r="D1590" t="inlineStr">
        <is>
          <t>주식</t>
        </is>
      </c>
      <c r="F1590" t="inlineStr">
        <is>
          <t>Greenhouse Software</t>
        </is>
      </c>
      <c r="G1590" t="inlineStr">
        <is>
          <t>주식</t>
        </is>
      </c>
      <c r="H1590" t="inlineStr">
        <is>
          <t>Greenhouse Software</t>
        </is>
      </c>
      <c r="I1590" t="inlineStr">
        <is>
          <t>USD</t>
        </is>
      </c>
      <c r="J1590" t="n">
        <v>973924408.9548025</v>
      </c>
    </row>
    <row r="1591">
      <c r="A1591" t="n">
        <v>210000065</v>
      </c>
      <c r="B1591" t="inlineStr">
        <is>
          <t>한화 GLOBAL CORPORATE PE STRATEGY 일반 사모증권투자신탁2호</t>
        </is>
      </c>
      <c r="C1591" t="inlineStr">
        <is>
          <t>수익증권_0145</t>
        </is>
      </c>
      <c r="D1591" t="inlineStr">
        <is>
          <t>주식</t>
        </is>
      </c>
      <c r="F1591" t="inlineStr">
        <is>
          <t>Greenlight</t>
        </is>
      </c>
      <c r="G1591" t="inlineStr">
        <is>
          <t>주식</t>
        </is>
      </c>
      <c r="H1591" t="inlineStr">
        <is>
          <t>Greenlight</t>
        </is>
      </c>
      <c r="I1591" t="inlineStr">
        <is>
          <t>USD</t>
        </is>
      </c>
      <c r="J1591" t="n">
        <v>133385618.903551</v>
      </c>
    </row>
    <row r="1592">
      <c r="A1592" t="n">
        <v>210000065</v>
      </c>
      <c r="B1592" t="inlineStr">
        <is>
          <t>한화 GLOBAL CORPORATE PE STRATEGY 일반 사모증권투자신탁2호</t>
        </is>
      </c>
      <c r="C1592" t="inlineStr">
        <is>
          <t>수익증권_0145</t>
        </is>
      </c>
      <c r="D1592" t="inlineStr">
        <is>
          <t>주식</t>
        </is>
      </c>
      <c r="F1592" t="inlineStr">
        <is>
          <t>Griffin</t>
        </is>
      </c>
      <c r="G1592" t="inlineStr">
        <is>
          <t>주식</t>
        </is>
      </c>
      <c r="H1592" t="inlineStr">
        <is>
          <t>Griffin</t>
        </is>
      </c>
      <c r="I1592" t="inlineStr">
        <is>
          <t>USD</t>
        </is>
      </c>
      <c r="J1592" t="n">
        <v>52735257.45607642</v>
      </c>
    </row>
    <row r="1593">
      <c r="A1593" t="n">
        <v>210000065</v>
      </c>
      <c r="B1593" t="inlineStr">
        <is>
          <t>한화 GLOBAL CORPORATE PE STRATEGY 일반 사모증권투자신탁2호</t>
        </is>
      </c>
      <c r="C1593" t="inlineStr">
        <is>
          <t>수익증권_0145</t>
        </is>
      </c>
      <c r="D1593" t="inlineStr">
        <is>
          <t>주식</t>
        </is>
      </c>
      <c r="F1593" t="inlineStr">
        <is>
          <t>Hande NPL JV</t>
        </is>
      </c>
      <c r="G1593" t="inlineStr">
        <is>
          <t>주식</t>
        </is>
      </c>
      <c r="H1593" t="inlineStr">
        <is>
          <t>Hande NPL JV</t>
        </is>
      </c>
      <c r="I1593" t="inlineStr">
        <is>
          <t>USD</t>
        </is>
      </c>
      <c r="J1593" t="n">
        <v>381208670.9476738</v>
      </c>
    </row>
    <row r="1594">
      <c r="A1594" t="n">
        <v>210000065</v>
      </c>
      <c r="B1594" t="inlineStr">
        <is>
          <t>한화 GLOBAL CORPORATE PE STRATEGY 일반 사모증권투자신탁2호</t>
        </is>
      </c>
      <c r="C1594" t="inlineStr">
        <is>
          <t>수익증권_0145</t>
        </is>
      </c>
      <c r="D1594" t="inlineStr">
        <is>
          <t>주식</t>
        </is>
      </c>
      <c r="F1594" t="inlineStr">
        <is>
          <t>HelpSystems</t>
        </is>
      </c>
      <c r="G1594" t="inlineStr">
        <is>
          <t>주식</t>
        </is>
      </c>
      <c r="H1594" t="inlineStr">
        <is>
          <t>HelpSystems</t>
        </is>
      </c>
      <c r="I1594" t="inlineStr">
        <is>
          <t>USD</t>
        </is>
      </c>
      <c r="J1594" t="n">
        <v>877200967</v>
      </c>
    </row>
    <row r="1595">
      <c r="A1595" t="n">
        <v>210000065</v>
      </c>
      <c r="B1595" t="inlineStr">
        <is>
          <t>한화 GLOBAL CORPORATE PE STRATEGY 일반 사모증권투자신탁2호</t>
        </is>
      </c>
      <c r="C1595" t="inlineStr">
        <is>
          <t>수익증권_0145</t>
        </is>
      </c>
      <c r="D1595" t="inlineStr">
        <is>
          <t>주식</t>
        </is>
      </c>
      <c r="F1595" t="inlineStr">
        <is>
          <t>Hetao 101</t>
        </is>
      </c>
      <c r="G1595" t="inlineStr">
        <is>
          <t>주식</t>
        </is>
      </c>
      <c r="H1595" t="inlineStr">
        <is>
          <t>Hetao 101</t>
        </is>
      </c>
      <c r="I1595" t="inlineStr">
        <is>
          <t>USD</t>
        </is>
      </c>
      <c r="J1595" t="n">
        <v>1097281423.036608</v>
      </c>
    </row>
    <row r="1596">
      <c r="A1596" t="n">
        <v>210000065</v>
      </c>
      <c r="B1596" t="inlineStr">
        <is>
          <t>한화 GLOBAL CORPORATE PE STRATEGY 일반 사모증권투자신탁2호</t>
        </is>
      </c>
      <c r="C1596" t="inlineStr">
        <is>
          <t>수익증권_0145</t>
        </is>
      </c>
      <c r="D1596" t="inlineStr">
        <is>
          <t>주식</t>
        </is>
      </c>
      <c r="F1596" t="inlineStr">
        <is>
          <t>Himnanda</t>
        </is>
      </c>
      <c r="G1596" t="inlineStr">
        <is>
          <t>주식</t>
        </is>
      </c>
      <c r="H1596" t="inlineStr">
        <is>
          <t>Himnanda</t>
        </is>
      </c>
      <c r="I1596" t="inlineStr">
        <is>
          <t>USD</t>
        </is>
      </c>
      <c r="J1596" t="n">
        <v>240876382.3126768</v>
      </c>
    </row>
    <row r="1597">
      <c r="A1597" t="n">
        <v>210000065</v>
      </c>
      <c r="B1597" t="inlineStr">
        <is>
          <t>한화 GLOBAL CORPORATE PE STRATEGY 일반 사모증권투자신탁2호</t>
        </is>
      </c>
      <c r="C1597" t="inlineStr">
        <is>
          <t>수익증권_0145</t>
        </is>
      </c>
      <c r="D1597" t="inlineStr">
        <is>
          <t>주식</t>
        </is>
      </c>
      <c r="F1597" t="inlineStr">
        <is>
          <t>Homefit</t>
        </is>
      </c>
      <c r="G1597" t="inlineStr">
        <is>
          <t>주식</t>
        </is>
      </c>
      <c r="H1597" t="inlineStr">
        <is>
          <t>Homefit</t>
        </is>
      </c>
      <c r="I1597" t="inlineStr">
        <is>
          <t>USD</t>
        </is>
      </c>
      <c r="J1597" t="n">
        <v>109018897.3246718</v>
      </c>
    </row>
    <row r="1598">
      <c r="A1598" t="n">
        <v>210000065</v>
      </c>
      <c r="B1598" t="inlineStr">
        <is>
          <t>한화 GLOBAL CORPORATE PE STRATEGY 일반 사모증권투자신탁2호</t>
        </is>
      </c>
      <c r="C1598" t="inlineStr">
        <is>
          <t>수익증권_0145</t>
        </is>
      </c>
      <c r="D1598" t="inlineStr">
        <is>
          <t>주식</t>
        </is>
      </c>
      <c r="F1598" t="inlineStr">
        <is>
          <t>Hornblower Holdings</t>
        </is>
      </c>
      <c r="G1598" t="inlineStr">
        <is>
          <t>주식</t>
        </is>
      </c>
      <c r="H1598" t="inlineStr">
        <is>
          <t>Hornblower Holdings</t>
        </is>
      </c>
      <c r="I1598" t="inlineStr">
        <is>
          <t>USD</t>
        </is>
      </c>
      <c r="J1598" t="n">
        <v>2462208482.516394</v>
      </c>
    </row>
    <row r="1599">
      <c r="A1599" t="n">
        <v>210000065</v>
      </c>
      <c r="B1599" t="inlineStr">
        <is>
          <t>한화 GLOBAL CORPORATE PE STRATEGY 일반 사모증권투자신탁2호</t>
        </is>
      </c>
      <c r="C1599" t="inlineStr">
        <is>
          <t>수익증권_0145</t>
        </is>
      </c>
      <c r="D1599" t="inlineStr">
        <is>
          <t>주식</t>
        </is>
      </c>
      <c r="F1599" t="inlineStr">
        <is>
          <t>Hotwon Network Group</t>
        </is>
      </c>
      <c r="G1599" t="inlineStr">
        <is>
          <t>주식</t>
        </is>
      </c>
      <c r="H1599" t="inlineStr">
        <is>
          <t>Hotwon Network Group</t>
        </is>
      </c>
      <c r="I1599" t="inlineStr">
        <is>
          <t>USD</t>
        </is>
      </c>
      <c r="J1599" t="n">
        <v>702751341.1318064</v>
      </c>
    </row>
    <row r="1600">
      <c r="A1600" t="n">
        <v>210000065</v>
      </c>
      <c r="B1600" t="inlineStr">
        <is>
          <t>한화 GLOBAL CORPORATE PE STRATEGY 일반 사모증권투자신탁2호</t>
        </is>
      </c>
      <c r="C1600" t="inlineStr">
        <is>
          <t>수익증권_0145</t>
        </is>
      </c>
      <c r="D1600" t="inlineStr">
        <is>
          <t>주식</t>
        </is>
      </c>
      <c r="F1600" t="inlineStr">
        <is>
          <t>Houghton Mifflin Harcourt Co</t>
        </is>
      </c>
      <c r="G1600" t="inlineStr">
        <is>
          <t>주식</t>
        </is>
      </c>
      <c r="H1600" t="inlineStr">
        <is>
          <t>Houghton Mifflin Harcourt Co</t>
        </is>
      </c>
      <c r="I1600" t="inlineStr">
        <is>
          <t>USD</t>
        </is>
      </c>
      <c r="J1600" t="n">
        <v>8121140612.340139</v>
      </c>
    </row>
    <row r="1601">
      <c r="A1601" t="n">
        <v>210000065</v>
      </c>
      <c r="B1601" t="inlineStr">
        <is>
          <t>한화 GLOBAL CORPORATE PE STRATEGY 일반 사모증권투자신탁2호</t>
        </is>
      </c>
      <c r="C1601" t="inlineStr">
        <is>
          <t>수익증권_0145</t>
        </is>
      </c>
      <c r="D1601" t="inlineStr">
        <is>
          <t>주식</t>
        </is>
      </c>
      <c r="F1601" t="inlineStr">
        <is>
          <t>Huami</t>
        </is>
      </c>
      <c r="G1601" t="inlineStr">
        <is>
          <t>주식</t>
        </is>
      </c>
      <c r="H1601" t="inlineStr">
        <is>
          <t>Huami</t>
        </is>
      </c>
      <c r="I1601" t="inlineStr">
        <is>
          <t>USD</t>
        </is>
      </c>
      <c r="J1601" t="n">
        <v>220303606.1695121</v>
      </c>
    </row>
    <row r="1602">
      <c r="A1602" t="n">
        <v>210000065</v>
      </c>
      <c r="B1602" t="inlineStr">
        <is>
          <t>한화 GLOBAL CORPORATE PE STRATEGY 일반 사모증권투자신탁2호</t>
        </is>
      </c>
      <c r="C1602" t="inlineStr">
        <is>
          <t>수익증권_0145</t>
        </is>
      </c>
      <c r="D1602" t="inlineStr">
        <is>
          <t>주식</t>
        </is>
      </c>
      <c r="F1602" t="inlineStr">
        <is>
          <t>Human Interest</t>
        </is>
      </c>
      <c r="G1602" t="inlineStr">
        <is>
          <t>주식</t>
        </is>
      </c>
      <c r="H1602" t="inlineStr">
        <is>
          <t>Human Interest</t>
        </is>
      </c>
      <c r="I1602" t="inlineStr">
        <is>
          <t>USD</t>
        </is>
      </c>
      <c r="J1602" t="n">
        <v>565024847.9432442</v>
      </c>
    </row>
    <row r="1603">
      <c r="A1603" t="n">
        <v>210000065</v>
      </c>
      <c r="B1603" t="inlineStr">
        <is>
          <t>한화 GLOBAL CORPORATE PE STRATEGY 일반 사모증권투자신탁2호</t>
        </is>
      </c>
      <c r="C1603" t="inlineStr">
        <is>
          <t>수익증권_0145</t>
        </is>
      </c>
      <c r="D1603" t="inlineStr">
        <is>
          <t>주식</t>
        </is>
      </c>
      <c r="F1603" t="inlineStr">
        <is>
          <t>ISSA</t>
        </is>
      </c>
      <c r="G1603" t="inlineStr">
        <is>
          <t>주식</t>
        </is>
      </c>
      <c r="H1603" t="inlineStr">
        <is>
          <t>ISSA</t>
        </is>
      </c>
      <c r="I1603" t="inlineStr">
        <is>
          <t>USD</t>
        </is>
      </c>
      <c r="J1603" t="n">
        <v>2784628817.058576</v>
      </c>
    </row>
    <row r="1604">
      <c r="A1604" t="n">
        <v>210000065</v>
      </c>
      <c r="B1604" t="inlineStr">
        <is>
          <t>한화 GLOBAL CORPORATE PE STRATEGY 일반 사모증권투자신탁2호</t>
        </is>
      </c>
      <c r="C1604" t="inlineStr">
        <is>
          <t>수익증권_0145</t>
        </is>
      </c>
      <c r="D1604" t="inlineStr">
        <is>
          <t>주식</t>
        </is>
      </c>
      <c r="F1604" t="inlineStr">
        <is>
          <t>ITP Aero</t>
        </is>
      </c>
      <c r="G1604" t="inlineStr">
        <is>
          <t>주식</t>
        </is>
      </c>
      <c r="H1604" t="inlineStr">
        <is>
          <t>ITP Aero</t>
        </is>
      </c>
      <c r="I1604" t="inlineStr">
        <is>
          <t>USD</t>
        </is>
      </c>
      <c r="J1604" t="n">
        <v>1873952321</v>
      </c>
    </row>
    <row r="1605">
      <c r="A1605" t="n">
        <v>210000065</v>
      </c>
      <c r="B1605" t="inlineStr">
        <is>
          <t>한화 GLOBAL CORPORATE PE STRATEGY 일반 사모증권투자신탁2호</t>
        </is>
      </c>
      <c r="C1605" t="inlineStr">
        <is>
          <t>수익증권_0145</t>
        </is>
      </c>
      <c r="D1605" t="inlineStr">
        <is>
          <t>주식</t>
        </is>
      </c>
      <c r="F1605" t="inlineStr">
        <is>
          <t>IVF Access</t>
        </is>
      </c>
      <c r="G1605" t="inlineStr">
        <is>
          <t>주식</t>
        </is>
      </c>
      <c r="H1605" t="inlineStr">
        <is>
          <t>IVF Access</t>
        </is>
      </c>
      <c r="I1605" t="inlineStr">
        <is>
          <t>USD</t>
        </is>
      </c>
      <c r="J1605" t="n">
        <v>165405595.4010177</v>
      </c>
    </row>
    <row r="1606">
      <c r="A1606" t="n">
        <v>210000065</v>
      </c>
      <c r="B1606" t="inlineStr">
        <is>
          <t>한화 GLOBAL CORPORATE PE STRATEGY 일반 사모증권투자신탁2호</t>
        </is>
      </c>
      <c r="C1606" t="inlineStr">
        <is>
          <t>수익증권_0145</t>
        </is>
      </c>
      <c r="D1606" t="inlineStr">
        <is>
          <t>주식</t>
        </is>
      </c>
      <c r="F1606" t="inlineStr">
        <is>
          <t>Iconique</t>
        </is>
      </c>
      <c r="G1606" t="inlineStr">
        <is>
          <t>주식</t>
        </is>
      </c>
      <c r="H1606" t="inlineStr">
        <is>
          <t>Iconique</t>
        </is>
      </c>
      <c r="I1606" t="inlineStr">
        <is>
          <t>USD</t>
        </is>
      </c>
      <c r="J1606" t="n">
        <v>43146639.84558725</v>
      </c>
    </row>
    <row r="1607">
      <c r="A1607" t="n">
        <v>210000065</v>
      </c>
      <c r="B1607" t="inlineStr">
        <is>
          <t>한화 GLOBAL CORPORATE PE STRATEGY 일반 사모증권투자신탁2호</t>
        </is>
      </c>
      <c r="C1607" t="inlineStr">
        <is>
          <t>수익증권_0145</t>
        </is>
      </c>
      <c r="D1607" t="inlineStr">
        <is>
          <t>주식</t>
        </is>
      </c>
      <c r="F1607" t="inlineStr">
        <is>
          <t>Ideaware</t>
        </is>
      </c>
      <c r="G1607" t="inlineStr">
        <is>
          <t>주식</t>
        </is>
      </c>
      <c r="H1607" t="inlineStr">
        <is>
          <t>Ideaware</t>
        </is>
      </c>
      <c r="I1607" t="inlineStr">
        <is>
          <t>USD</t>
        </is>
      </c>
      <c r="J1607" t="n">
        <v>129081995.0559299</v>
      </c>
    </row>
    <row r="1608">
      <c r="A1608" t="n">
        <v>210000065</v>
      </c>
      <c r="B1608" t="inlineStr">
        <is>
          <t>한화 GLOBAL CORPORATE PE STRATEGY 일반 사모증권투자신탁2호</t>
        </is>
      </c>
      <c r="C1608" t="inlineStr">
        <is>
          <t>수익증권_0145</t>
        </is>
      </c>
      <c r="D1608" t="inlineStr">
        <is>
          <t>주식</t>
        </is>
      </c>
      <c r="F1608" t="inlineStr">
        <is>
          <t>InHandPlus</t>
        </is>
      </c>
      <c r="G1608" t="inlineStr">
        <is>
          <t>주식</t>
        </is>
      </c>
      <c r="H1608" t="inlineStr">
        <is>
          <t>InHandPlus</t>
        </is>
      </c>
      <c r="I1608" t="inlineStr">
        <is>
          <t>USD</t>
        </is>
      </c>
      <c r="J1608" t="n">
        <v>59346360.1262662</v>
      </c>
    </row>
    <row r="1609">
      <c r="A1609" t="n">
        <v>210000065</v>
      </c>
      <c r="B1609" t="inlineStr">
        <is>
          <t>한화 GLOBAL CORPORATE PE STRATEGY 일반 사모증권투자신탁2호</t>
        </is>
      </c>
      <c r="C1609" t="inlineStr">
        <is>
          <t>수익증권_0145</t>
        </is>
      </c>
      <c r="D1609" t="inlineStr">
        <is>
          <t>주식</t>
        </is>
      </c>
      <c r="F1609" t="inlineStr">
        <is>
          <t>Indicor (n)</t>
        </is>
      </c>
      <c r="G1609" t="inlineStr">
        <is>
          <t>주식</t>
        </is>
      </c>
      <c r="H1609" t="inlineStr">
        <is>
          <t>Indicor (n)</t>
        </is>
      </c>
      <c r="I1609" t="inlineStr">
        <is>
          <t>USD</t>
        </is>
      </c>
      <c r="J1609" t="n">
        <v>564429520.7327625</v>
      </c>
    </row>
    <row r="1610">
      <c r="A1610" t="n">
        <v>210000065</v>
      </c>
      <c r="B1610" t="inlineStr">
        <is>
          <t>한화 GLOBAL CORPORATE PE STRATEGY 일반 사모증권투자신탁2호</t>
        </is>
      </c>
      <c r="C1610" t="inlineStr">
        <is>
          <t>수익증권_0145</t>
        </is>
      </c>
      <c r="D1610" t="inlineStr">
        <is>
          <t>주식</t>
        </is>
      </c>
      <c r="F1610" t="inlineStr">
        <is>
          <t>Inframark</t>
        </is>
      </c>
      <c r="G1610" t="inlineStr">
        <is>
          <t>주식</t>
        </is>
      </c>
      <c r="H1610" t="inlineStr">
        <is>
          <t>Inframark</t>
        </is>
      </c>
      <c r="I1610" t="inlineStr">
        <is>
          <t>USD</t>
        </is>
      </c>
      <c r="J1610" t="n">
        <v>1231672419.845326</v>
      </c>
    </row>
    <row r="1611">
      <c r="A1611" t="n">
        <v>210000065</v>
      </c>
      <c r="B1611" t="inlineStr">
        <is>
          <t>한화 GLOBAL CORPORATE PE STRATEGY 일반 사모증권투자신탁2호</t>
        </is>
      </c>
      <c r="C1611" t="inlineStr">
        <is>
          <t>수익증권_0145</t>
        </is>
      </c>
      <c r="D1611" t="inlineStr">
        <is>
          <t>주식</t>
        </is>
      </c>
      <c r="F1611" t="inlineStr">
        <is>
          <t>Inizio</t>
        </is>
      </c>
      <c r="G1611" t="inlineStr">
        <is>
          <t>주식</t>
        </is>
      </c>
      <c r="H1611" t="inlineStr">
        <is>
          <t>Inizio</t>
        </is>
      </c>
      <c r="I1611" t="inlineStr">
        <is>
          <t>USD</t>
        </is>
      </c>
      <c r="J1611" t="n">
        <v>1709285948.491391</v>
      </c>
    </row>
    <row r="1612">
      <c r="A1612" t="n">
        <v>210000065</v>
      </c>
      <c r="B1612" t="inlineStr">
        <is>
          <t>한화 GLOBAL CORPORATE PE STRATEGY 일반 사모증권투자신탁2호</t>
        </is>
      </c>
      <c r="C1612" t="inlineStr">
        <is>
          <t>수익증권_0145</t>
        </is>
      </c>
      <c r="D1612" t="inlineStr">
        <is>
          <t>주식</t>
        </is>
      </c>
      <c r="F1612" t="inlineStr">
        <is>
          <t>Insempra bio</t>
        </is>
      </c>
      <c r="G1612" t="inlineStr">
        <is>
          <t>주식</t>
        </is>
      </c>
      <c r="H1612" t="inlineStr">
        <is>
          <t>Insempra bio</t>
        </is>
      </c>
      <c r="I1612" t="inlineStr">
        <is>
          <t>USD</t>
        </is>
      </c>
      <c r="J1612" t="n">
        <v>158205772.3682293</v>
      </c>
    </row>
    <row r="1613">
      <c r="A1613" t="n">
        <v>210000065</v>
      </c>
      <c r="B1613" t="inlineStr">
        <is>
          <t>한화 GLOBAL CORPORATE PE STRATEGY 일반 사모증권투자신탁2호</t>
        </is>
      </c>
      <c r="C1613" t="inlineStr">
        <is>
          <t>수익증권_0145</t>
        </is>
      </c>
      <c r="D1613" t="inlineStr">
        <is>
          <t>주식</t>
        </is>
      </c>
      <c r="F1613" t="inlineStr">
        <is>
          <t>Insgeek</t>
        </is>
      </c>
      <c r="G1613" t="inlineStr">
        <is>
          <t>주식</t>
        </is>
      </c>
      <c r="H1613" t="inlineStr">
        <is>
          <t>Insgeek</t>
        </is>
      </c>
      <c r="I1613" t="inlineStr">
        <is>
          <t>USD</t>
        </is>
      </c>
      <c r="J1613" t="n">
        <v>466026859.2047372</v>
      </c>
    </row>
    <row r="1614">
      <c r="A1614" t="n">
        <v>210000065</v>
      </c>
      <c r="B1614" t="inlineStr">
        <is>
          <t>한화 GLOBAL CORPORATE PE STRATEGY 일반 사모증권투자신탁2호</t>
        </is>
      </c>
      <c r="C1614" t="inlineStr">
        <is>
          <t>수익증권_0145</t>
        </is>
      </c>
      <c r="D1614" t="inlineStr">
        <is>
          <t>주식</t>
        </is>
      </c>
      <c r="F1614" t="inlineStr">
        <is>
          <t>Insilico Medicine</t>
        </is>
      </c>
      <c r="G1614" t="inlineStr">
        <is>
          <t>주식</t>
        </is>
      </c>
      <c r="H1614" t="inlineStr">
        <is>
          <t>Insilico Medicine</t>
        </is>
      </c>
      <c r="I1614" t="inlineStr">
        <is>
          <t>USD</t>
        </is>
      </c>
      <c r="J1614" t="n">
        <v>226679167.3290546</v>
      </c>
    </row>
    <row r="1615">
      <c r="A1615" t="n">
        <v>210000065</v>
      </c>
      <c r="B1615" t="inlineStr">
        <is>
          <t>한화 GLOBAL CORPORATE PE STRATEGY 일반 사모증권투자신탁2호</t>
        </is>
      </c>
      <c r="C1615" t="inlineStr">
        <is>
          <t>수익증권_0145</t>
        </is>
      </c>
      <c r="D1615" t="inlineStr">
        <is>
          <t>주식</t>
        </is>
      </c>
      <c r="F1615" t="inlineStr">
        <is>
          <t>Instabee</t>
        </is>
      </c>
      <c r="G1615" t="inlineStr">
        <is>
          <t>주식</t>
        </is>
      </c>
      <c r="H1615" t="inlineStr">
        <is>
          <t>Instabee</t>
        </is>
      </c>
      <c r="I1615" t="inlineStr">
        <is>
          <t>USD</t>
        </is>
      </c>
      <c r="J1615" t="n">
        <v>224124844.1883248</v>
      </c>
    </row>
    <row r="1616">
      <c r="A1616" t="n">
        <v>210000065</v>
      </c>
      <c r="B1616" t="inlineStr">
        <is>
          <t>한화 GLOBAL CORPORATE PE STRATEGY 일반 사모증권투자신탁2호</t>
        </is>
      </c>
      <c r="C1616" t="inlineStr">
        <is>
          <t>수익증권_0145</t>
        </is>
      </c>
      <c r="D1616" t="inlineStr">
        <is>
          <t>주식</t>
        </is>
      </c>
      <c r="F1616" t="inlineStr">
        <is>
          <t>Insurance Co</t>
        </is>
      </c>
      <c r="G1616" t="inlineStr">
        <is>
          <t>주식</t>
        </is>
      </c>
      <c r="H1616" t="inlineStr">
        <is>
          <t>Insurance Co</t>
        </is>
      </c>
      <c r="I1616" t="inlineStr">
        <is>
          <t>USD</t>
        </is>
      </c>
      <c r="J1616" t="n">
        <v>614190115</v>
      </c>
    </row>
    <row r="1617">
      <c r="A1617" t="n">
        <v>210000065</v>
      </c>
      <c r="B1617" t="inlineStr">
        <is>
          <t>한화 GLOBAL CORPORATE PE STRATEGY 일반 사모증권투자신탁2호</t>
        </is>
      </c>
      <c r="C1617" t="inlineStr">
        <is>
          <t>수익증권_0145</t>
        </is>
      </c>
      <c r="D1617" t="inlineStr">
        <is>
          <t>주식</t>
        </is>
      </c>
      <c r="F1617" t="inlineStr">
        <is>
          <t>Insurance Technologies</t>
        </is>
      </c>
      <c r="G1617" t="inlineStr">
        <is>
          <t>주식</t>
        </is>
      </c>
      <c r="H1617" t="inlineStr">
        <is>
          <t>Insurance Technologies</t>
        </is>
      </c>
      <c r="I1617" t="inlineStr">
        <is>
          <t>USD</t>
        </is>
      </c>
      <c r="J1617" t="n">
        <v>2907064713.705421</v>
      </c>
    </row>
    <row r="1618">
      <c r="A1618" t="n">
        <v>210000065</v>
      </c>
      <c r="B1618" t="inlineStr">
        <is>
          <t>한화 GLOBAL CORPORATE PE STRATEGY 일반 사모증권투자신탁2호</t>
        </is>
      </c>
      <c r="C1618" t="inlineStr">
        <is>
          <t>수익증권_0145</t>
        </is>
      </c>
      <c r="D1618" t="inlineStr">
        <is>
          <t>주식</t>
        </is>
      </c>
      <c r="F1618" t="inlineStr">
        <is>
          <t>Invafresh</t>
        </is>
      </c>
      <c r="G1618" t="inlineStr">
        <is>
          <t>주식</t>
        </is>
      </c>
      <c r="H1618" t="inlineStr">
        <is>
          <t>Invafresh</t>
        </is>
      </c>
      <c r="I1618" t="inlineStr">
        <is>
          <t>USD</t>
        </is>
      </c>
      <c r="J1618" t="n">
        <v>1636580094.23618</v>
      </c>
    </row>
    <row r="1619">
      <c r="A1619" t="n">
        <v>210000065</v>
      </c>
      <c r="B1619" t="inlineStr">
        <is>
          <t>한화 GLOBAL CORPORATE PE STRATEGY 일반 사모증권투자신탁2호</t>
        </is>
      </c>
      <c r="C1619" t="inlineStr">
        <is>
          <t>수익증권_0145</t>
        </is>
      </c>
      <c r="D1619" t="inlineStr">
        <is>
          <t>주식</t>
        </is>
      </c>
      <c r="F1619" t="inlineStr">
        <is>
          <t>Irca</t>
        </is>
      </c>
      <c r="G1619" t="inlineStr">
        <is>
          <t>주식</t>
        </is>
      </c>
      <c r="H1619" t="inlineStr">
        <is>
          <t>Irca</t>
        </is>
      </c>
      <c r="I1619" t="inlineStr">
        <is>
          <t>USD</t>
        </is>
      </c>
      <c r="J1619" t="n">
        <v>118056007</v>
      </c>
    </row>
    <row r="1620">
      <c r="A1620" t="n">
        <v>210000065</v>
      </c>
      <c r="B1620" t="inlineStr">
        <is>
          <t>한화 GLOBAL CORPORATE PE STRATEGY 일반 사모증권투자신탁2호</t>
        </is>
      </c>
      <c r="C1620" t="inlineStr">
        <is>
          <t>수익증권_0145</t>
        </is>
      </c>
      <c r="D1620" t="inlineStr">
        <is>
          <t>주식</t>
        </is>
      </c>
      <c r="F1620" t="inlineStr">
        <is>
          <t>JD Property Group Corporation</t>
        </is>
      </c>
      <c r="G1620" t="inlineStr">
        <is>
          <t>주식</t>
        </is>
      </c>
      <c r="H1620" t="inlineStr">
        <is>
          <t>JD Property Group Corporation</t>
        </is>
      </c>
      <c r="I1620" t="inlineStr">
        <is>
          <t>USD</t>
        </is>
      </c>
      <c r="J1620" t="n">
        <v>1063938324.565824</v>
      </c>
    </row>
    <row r="1621">
      <c r="A1621" t="n">
        <v>210000065</v>
      </c>
      <c r="B1621" t="inlineStr">
        <is>
          <t>한화 GLOBAL CORPORATE PE STRATEGY 일반 사모증권투자신탁2호</t>
        </is>
      </c>
      <c r="C1621" t="inlineStr">
        <is>
          <t>수익증권_0145</t>
        </is>
      </c>
      <c r="D1621" t="inlineStr">
        <is>
          <t>주식</t>
        </is>
      </c>
      <c r="F1621" t="inlineStr">
        <is>
          <t>Janice Wong</t>
        </is>
      </c>
      <c r="G1621" t="inlineStr">
        <is>
          <t>주식</t>
        </is>
      </c>
      <c r="H1621" t="inlineStr">
        <is>
          <t>Janice Wong</t>
        </is>
      </c>
      <c r="I1621" t="inlineStr">
        <is>
          <t>USD</t>
        </is>
      </c>
      <c r="J1621" t="n">
        <v>43775918.98171017</v>
      </c>
    </row>
    <row r="1622">
      <c r="A1622" t="n">
        <v>210000065</v>
      </c>
      <c r="B1622" t="inlineStr">
        <is>
          <t>한화 GLOBAL CORPORATE PE STRATEGY 일반 사모증권투자신탁2호</t>
        </is>
      </c>
      <c r="C1622" t="inlineStr">
        <is>
          <t>수익증권_0145</t>
        </is>
      </c>
      <c r="D1622" t="inlineStr">
        <is>
          <t>주식</t>
        </is>
      </c>
      <c r="F1622" t="inlineStr">
        <is>
          <t>Janio</t>
        </is>
      </c>
      <c r="G1622" t="inlineStr">
        <is>
          <t>주식</t>
        </is>
      </c>
      <c r="H1622" t="inlineStr">
        <is>
          <t>Janio</t>
        </is>
      </c>
      <c r="I1622" t="inlineStr">
        <is>
          <t>USD</t>
        </is>
      </c>
      <c r="J1622" t="n">
        <v>331725289.7003697</v>
      </c>
    </row>
    <row r="1623">
      <c r="A1623" t="n">
        <v>210000065</v>
      </c>
      <c r="B1623" t="inlineStr">
        <is>
          <t>한화 GLOBAL CORPORATE PE STRATEGY 일반 사모증권투자신탁2호</t>
        </is>
      </c>
      <c r="C1623" t="inlineStr">
        <is>
          <t>수익증권_0145</t>
        </is>
      </c>
      <c r="D1623" t="inlineStr">
        <is>
          <t>주식</t>
        </is>
      </c>
      <c r="F1623" t="inlineStr">
        <is>
          <t>Jiangxiaobai</t>
        </is>
      </c>
      <c r="G1623" t="inlineStr">
        <is>
          <t>주식</t>
        </is>
      </c>
      <c r="H1623" t="inlineStr">
        <is>
          <t>Jiangxiaobai</t>
        </is>
      </c>
      <c r="I1623" t="inlineStr">
        <is>
          <t>USD</t>
        </is>
      </c>
      <c r="J1623" t="n">
        <v>711750112.2399623</v>
      </c>
    </row>
    <row r="1624">
      <c r="A1624" t="n">
        <v>210000065</v>
      </c>
      <c r="B1624" t="inlineStr">
        <is>
          <t>한화 GLOBAL CORPORATE PE STRATEGY 일반 사모증권투자신탁2호</t>
        </is>
      </c>
      <c r="C1624" t="inlineStr">
        <is>
          <t>수익증권_0145</t>
        </is>
      </c>
      <c r="D1624" t="inlineStr">
        <is>
          <t>주식</t>
        </is>
      </c>
      <c r="F1624" t="inlineStr">
        <is>
          <t>Journey Beyond</t>
        </is>
      </c>
      <c r="G1624" t="inlineStr">
        <is>
          <t>주식</t>
        </is>
      </c>
      <c r="H1624" t="inlineStr">
        <is>
          <t>Journey Beyond</t>
        </is>
      </c>
      <c r="I1624" t="inlineStr">
        <is>
          <t>USD</t>
        </is>
      </c>
      <c r="J1624" t="n">
        <v>919701270.0653051</v>
      </c>
    </row>
    <row r="1625">
      <c r="A1625" t="n">
        <v>210000065</v>
      </c>
      <c r="B1625" t="inlineStr">
        <is>
          <t>한화 GLOBAL CORPORATE PE STRATEGY 일반 사모증권투자신탁2호</t>
        </is>
      </c>
      <c r="C1625" t="inlineStr">
        <is>
          <t>수익증권_0145</t>
        </is>
      </c>
      <c r="D1625" t="inlineStr">
        <is>
          <t>주식</t>
        </is>
      </c>
      <c r="F1625" t="inlineStr">
        <is>
          <t>Kapiva</t>
        </is>
      </c>
      <c r="G1625" t="inlineStr">
        <is>
          <t>주식</t>
        </is>
      </c>
      <c r="H1625" t="inlineStr">
        <is>
          <t>Kapiva</t>
        </is>
      </c>
      <c r="I1625" t="inlineStr">
        <is>
          <t>USD</t>
        </is>
      </c>
      <c r="J1625" t="n">
        <v>250170213.0056283</v>
      </c>
    </row>
    <row r="1626">
      <c r="A1626" t="n">
        <v>210000065</v>
      </c>
      <c r="B1626" t="inlineStr">
        <is>
          <t>한화 GLOBAL CORPORATE PE STRATEGY 일반 사모증권투자신탁2호</t>
        </is>
      </c>
      <c r="C1626" t="inlineStr">
        <is>
          <t>수익증권_0145</t>
        </is>
      </c>
      <c r="D1626" t="inlineStr">
        <is>
          <t>주식</t>
        </is>
      </c>
      <c r="F1626" t="inlineStr">
        <is>
          <t>Karkhana</t>
        </is>
      </c>
      <c r="G1626" t="inlineStr">
        <is>
          <t>주식</t>
        </is>
      </c>
      <c r="H1626" t="inlineStr">
        <is>
          <t>Karkhana</t>
        </is>
      </c>
      <c r="I1626" t="inlineStr">
        <is>
          <t>USD</t>
        </is>
      </c>
      <c r="J1626" t="n">
        <v>129620943.5550159</v>
      </c>
    </row>
    <row r="1627">
      <c r="A1627" t="n">
        <v>210000065</v>
      </c>
      <c r="B1627" t="inlineStr">
        <is>
          <t>한화 GLOBAL CORPORATE PE STRATEGY 일반 사모증권투자신탁2호</t>
        </is>
      </c>
      <c r="C1627" t="inlineStr">
        <is>
          <t>수익증권_0145</t>
        </is>
      </c>
      <c r="D1627" t="inlineStr">
        <is>
          <t>주식</t>
        </is>
      </c>
      <c r="F1627" t="inlineStr">
        <is>
          <t>Kavak</t>
        </is>
      </c>
      <c r="G1627" t="inlineStr">
        <is>
          <t>주식</t>
        </is>
      </c>
      <c r="H1627" t="inlineStr">
        <is>
          <t>Kavak</t>
        </is>
      </c>
      <c r="I1627" t="inlineStr">
        <is>
          <t>USD</t>
        </is>
      </c>
      <c r="J1627" t="n">
        <v>292178751.643831</v>
      </c>
    </row>
    <row r="1628">
      <c r="A1628" t="n">
        <v>210000065</v>
      </c>
      <c r="B1628" t="inlineStr">
        <is>
          <t>한화 GLOBAL CORPORATE PE STRATEGY 일반 사모증권투자신탁2호</t>
        </is>
      </c>
      <c r="C1628" t="inlineStr">
        <is>
          <t>수익증권_0145</t>
        </is>
      </c>
      <c r="D1628" t="inlineStr">
        <is>
          <t>주식</t>
        </is>
      </c>
      <c r="F1628" t="inlineStr">
        <is>
          <t>Keiko Inc.</t>
        </is>
      </c>
      <c r="G1628" t="inlineStr">
        <is>
          <t>주식</t>
        </is>
      </c>
      <c r="H1628" t="inlineStr">
        <is>
          <t>Keiko Inc.</t>
        </is>
      </c>
      <c r="I1628" t="inlineStr">
        <is>
          <t>USD</t>
        </is>
      </c>
      <c r="J1628" t="n">
        <v>49586435.11642481</v>
      </c>
    </row>
    <row r="1629">
      <c r="A1629" t="n">
        <v>210000065</v>
      </c>
      <c r="B1629" t="inlineStr">
        <is>
          <t>한화 GLOBAL CORPORATE PE STRATEGY 일반 사모증권투자신탁2호</t>
        </is>
      </c>
      <c r="C1629" t="inlineStr">
        <is>
          <t>수익증권_0145</t>
        </is>
      </c>
      <c r="D1629" t="inlineStr">
        <is>
          <t>주식</t>
        </is>
      </c>
      <c r="F1629" t="inlineStr">
        <is>
          <t>Kive</t>
        </is>
      </c>
      <c r="G1629" t="inlineStr">
        <is>
          <t>주식</t>
        </is>
      </c>
      <c r="H1629" t="inlineStr">
        <is>
          <t>Kive</t>
        </is>
      </c>
      <c r="I1629" t="inlineStr">
        <is>
          <t>USD</t>
        </is>
      </c>
      <c r="J1629" t="n">
        <v>65919071.82009553</v>
      </c>
    </row>
    <row r="1630">
      <c r="A1630" t="n">
        <v>210000065</v>
      </c>
      <c r="B1630" t="inlineStr">
        <is>
          <t>한화 GLOBAL CORPORATE PE STRATEGY 일반 사모증권투자신탁2호</t>
        </is>
      </c>
      <c r="C1630" t="inlineStr">
        <is>
          <t>수익증권_0145</t>
        </is>
      </c>
      <c r="D1630" t="inlineStr">
        <is>
          <t>주식</t>
        </is>
      </c>
      <c r="F1630" t="inlineStr">
        <is>
          <t>Kroll</t>
        </is>
      </c>
      <c r="G1630" t="inlineStr">
        <is>
          <t>주식</t>
        </is>
      </c>
      <c r="H1630" t="inlineStr">
        <is>
          <t>Kroll</t>
        </is>
      </c>
      <c r="I1630" t="inlineStr">
        <is>
          <t>USD</t>
        </is>
      </c>
      <c r="J1630" t="n">
        <v>3036203740.014627</v>
      </c>
    </row>
    <row r="1631">
      <c r="A1631" t="n">
        <v>210000065</v>
      </c>
      <c r="B1631" t="inlineStr">
        <is>
          <t>한화 GLOBAL CORPORATE PE STRATEGY 일반 사모증권투자신탁2호</t>
        </is>
      </c>
      <c r="C1631" t="inlineStr">
        <is>
          <t>수익증권_0145</t>
        </is>
      </c>
      <c r="D1631" t="inlineStr">
        <is>
          <t>주식</t>
        </is>
      </c>
      <c r="F1631" t="inlineStr">
        <is>
          <t>Kurly</t>
        </is>
      </c>
      <c r="G1631" t="inlineStr">
        <is>
          <t>주식</t>
        </is>
      </c>
      <c r="H1631" t="inlineStr">
        <is>
          <t>Kurly</t>
        </is>
      </c>
      <c r="I1631" t="inlineStr">
        <is>
          <t>USD</t>
        </is>
      </c>
      <c r="J1631" t="n">
        <v>1535309134.790985</v>
      </c>
    </row>
    <row r="1632">
      <c r="A1632" t="n">
        <v>210000065</v>
      </c>
      <c r="B1632" t="inlineStr">
        <is>
          <t>한화 GLOBAL CORPORATE PE STRATEGY 일반 사모증권투자신탁2호</t>
        </is>
      </c>
      <c r="C1632" t="inlineStr">
        <is>
          <t>수익증권_0145</t>
        </is>
      </c>
      <c r="D1632" t="inlineStr">
        <is>
          <t>주식</t>
        </is>
      </c>
      <c r="F1632" t="inlineStr">
        <is>
          <t>LegalShield</t>
        </is>
      </c>
      <c r="G1632" t="inlineStr">
        <is>
          <t>주식</t>
        </is>
      </c>
      <c r="H1632" t="inlineStr">
        <is>
          <t>LegalShield</t>
        </is>
      </c>
      <c r="I1632" t="inlineStr">
        <is>
          <t>USD</t>
        </is>
      </c>
      <c r="J1632" t="n">
        <v>2954459793.16808</v>
      </c>
    </row>
    <row r="1633">
      <c r="A1633" t="n">
        <v>210000065</v>
      </c>
      <c r="B1633" t="inlineStr">
        <is>
          <t>한화 GLOBAL CORPORATE PE STRATEGY 일반 사모증권투자신탁2호</t>
        </is>
      </c>
      <c r="C1633" t="inlineStr">
        <is>
          <t>수익증권_0145</t>
        </is>
      </c>
      <c r="D1633" t="inlineStr">
        <is>
          <t>주식</t>
        </is>
      </c>
      <c r="F1633" t="inlineStr">
        <is>
          <t>Lenus</t>
        </is>
      </c>
      <c r="G1633" t="inlineStr">
        <is>
          <t>주식</t>
        </is>
      </c>
      <c r="H1633" t="inlineStr">
        <is>
          <t>Lenus</t>
        </is>
      </c>
      <c r="I1633" t="inlineStr">
        <is>
          <t>USD</t>
        </is>
      </c>
      <c r="J1633" t="n">
        <v>566904017.6528215</v>
      </c>
    </row>
    <row r="1634">
      <c r="A1634" t="n">
        <v>210000065</v>
      </c>
      <c r="B1634" t="inlineStr">
        <is>
          <t>한화 GLOBAL CORPORATE PE STRATEGY 일반 사모증권투자신탁2호</t>
        </is>
      </c>
      <c r="C1634" t="inlineStr">
        <is>
          <t>수익증권_0145</t>
        </is>
      </c>
      <c r="D1634" t="inlineStr">
        <is>
          <t>주식</t>
        </is>
      </c>
      <c r="F1634" t="inlineStr">
        <is>
          <t>Let's do this</t>
        </is>
      </c>
      <c r="G1634" t="inlineStr">
        <is>
          <t>주식</t>
        </is>
      </c>
      <c r="H1634" t="inlineStr">
        <is>
          <t>Let's do this</t>
        </is>
      </c>
      <c r="I1634" t="inlineStr">
        <is>
          <t>USD</t>
        </is>
      </c>
      <c r="J1634" t="n">
        <v>79102886.18411463</v>
      </c>
    </row>
    <row r="1635">
      <c r="A1635" t="n">
        <v>210000065</v>
      </c>
      <c r="B1635" t="inlineStr">
        <is>
          <t>한화 GLOBAL CORPORATE PE STRATEGY 일반 사모증권투자신탁2호</t>
        </is>
      </c>
      <c r="C1635" t="inlineStr">
        <is>
          <t>수익증권_0145</t>
        </is>
      </c>
      <c r="D1635" t="inlineStr">
        <is>
          <t>주식</t>
        </is>
      </c>
      <c r="F1635" t="inlineStr">
        <is>
          <t>Linearity</t>
        </is>
      </c>
      <c r="G1635" t="inlineStr">
        <is>
          <t>주식</t>
        </is>
      </c>
      <c r="H1635" t="inlineStr">
        <is>
          <t>Linearity</t>
        </is>
      </c>
      <c r="I1635" t="inlineStr">
        <is>
          <t>USD</t>
        </is>
      </c>
      <c r="J1635" t="n">
        <v>184573401.0962675</v>
      </c>
    </row>
    <row r="1636">
      <c r="A1636" t="n">
        <v>210000065</v>
      </c>
      <c r="B1636" t="inlineStr">
        <is>
          <t>한화 GLOBAL CORPORATE PE STRATEGY 일반 사모증권투자신탁2호</t>
        </is>
      </c>
      <c r="C1636" t="inlineStr">
        <is>
          <t>수익증권_0145</t>
        </is>
      </c>
      <c r="D1636" t="inlineStr">
        <is>
          <t>주식</t>
        </is>
      </c>
      <c r="F1636" t="inlineStr">
        <is>
          <t>Lipton Teas &amp; Infusions</t>
        </is>
      </c>
      <c r="G1636" t="inlineStr">
        <is>
          <t>주식</t>
        </is>
      </c>
      <c r="H1636" t="inlineStr">
        <is>
          <t>Lipton Teas &amp; Infusions</t>
        </is>
      </c>
      <c r="I1636" t="inlineStr">
        <is>
          <t>USD</t>
        </is>
      </c>
      <c r="J1636" t="n">
        <v>877200967</v>
      </c>
    </row>
    <row r="1637">
      <c r="A1637" t="n">
        <v>210000065</v>
      </c>
      <c r="B1637" t="inlineStr">
        <is>
          <t>한화 GLOBAL CORPORATE PE STRATEGY 일반 사모증권투자신탁2호</t>
        </is>
      </c>
      <c r="C1637" t="inlineStr">
        <is>
          <t>수익증권_0145</t>
        </is>
      </c>
      <c r="D1637" t="inlineStr">
        <is>
          <t>주식</t>
        </is>
      </c>
      <c r="F1637" t="inlineStr">
        <is>
          <t>Listly</t>
        </is>
      </c>
      <c r="G1637" t="inlineStr">
        <is>
          <t>주식</t>
        </is>
      </c>
      <c r="H1637" t="inlineStr">
        <is>
          <t>Listly</t>
        </is>
      </c>
      <c r="I1637" t="inlineStr">
        <is>
          <t>USD</t>
        </is>
      </c>
      <c r="J1637" t="n">
        <v>15767638.01915884</v>
      </c>
    </row>
    <row r="1638">
      <c r="A1638" t="n">
        <v>210000065</v>
      </c>
      <c r="B1638" t="inlineStr">
        <is>
          <t>한화 GLOBAL CORPORATE PE STRATEGY 일반 사모증권투자신탁2호</t>
        </is>
      </c>
      <c r="C1638" t="inlineStr">
        <is>
          <t>수익증권_0145</t>
        </is>
      </c>
      <c r="D1638" t="inlineStr">
        <is>
          <t>주식</t>
        </is>
      </c>
      <c r="F1638" t="inlineStr">
        <is>
          <t>LiveAnywhere</t>
        </is>
      </c>
      <c r="G1638" t="inlineStr">
        <is>
          <t>주식</t>
        </is>
      </c>
      <c r="H1638" t="inlineStr">
        <is>
          <t>LiveAnywhere</t>
        </is>
      </c>
      <c r="I1638" t="inlineStr">
        <is>
          <t>USD</t>
        </is>
      </c>
      <c r="J1638" t="n">
        <v>132618920.9942306</v>
      </c>
    </row>
    <row r="1639">
      <c r="A1639" t="n">
        <v>210000065</v>
      </c>
      <c r="B1639" t="inlineStr">
        <is>
          <t>한화 GLOBAL CORPORATE PE STRATEGY 일반 사모증권투자신탁2호</t>
        </is>
      </c>
      <c r="C1639" t="inlineStr">
        <is>
          <t>수익증권_0145</t>
        </is>
      </c>
      <c r="D1639" t="inlineStr">
        <is>
          <t>주식</t>
        </is>
      </c>
      <c r="F1639" t="inlineStr">
        <is>
          <t>LiveKindly</t>
        </is>
      </c>
      <c r="G1639" t="inlineStr">
        <is>
          <t>주식</t>
        </is>
      </c>
      <c r="H1639" t="inlineStr">
        <is>
          <t>LiveKindly</t>
        </is>
      </c>
      <c r="I1639" t="inlineStr">
        <is>
          <t>USD</t>
        </is>
      </c>
      <c r="J1639" t="n">
        <v>602197535.3079313</v>
      </c>
    </row>
    <row r="1640">
      <c r="A1640" t="n">
        <v>210000065</v>
      </c>
      <c r="B1640" t="inlineStr">
        <is>
          <t>한화 GLOBAL CORPORATE PE STRATEGY 일반 사모증권투자신탁2호</t>
        </is>
      </c>
      <c r="C1640" t="inlineStr">
        <is>
          <t>수익증권_0145</t>
        </is>
      </c>
      <c r="D1640" t="inlineStr">
        <is>
          <t>주식</t>
        </is>
      </c>
      <c r="F1640" t="inlineStr">
        <is>
          <t>Lycle</t>
        </is>
      </c>
      <c r="G1640" t="inlineStr">
        <is>
          <t>주식</t>
        </is>
      </c>
      <c r="H1640" t="inlineStr">
        <is>
          <t>Lycle</t>
        </is>
      </c>
      <c r="I1640" t="inlineStr">
        <is>
          <t>USD</t>
        </is>
      </c>
      <c r="J1640" t="n">
        <v>92134193.74268852</v>
      </c>
    </row>
    <row r="1641">
      <c r="A1641" t="n">
        <v>210000065</v>
      </c>
      <c r="B1641" t="inlineStr">
        <is>
          <t>한화 GLOBAL CORPORATE PE STRATEGY 일반 사모증권투자신탁2호</t>
        </is>
      </c>
      <c r="C1641" t="inlineStr">
        <is>
          <t>수익증권_0145</t>
        </is>
      </c>
      <c r="D1641" t="inlineStr">
        <is>
          <t>주식</t>
        </is>
      </c>
      <c r="F1641" t="inlineStr">
        <is>
          <t>MadMade</t>
        </is>
      </c>
      <c r="G1641" t="inlineStr">
        <is>
          <t>주식</t>
        </is>
      </c>
      <c r="H1641" t="inlineStr">
        <is>
          <t>MadMade</t>
        </is>
      </c>
      <c r="I1641" t="inlineStr">
        <is>
          <t>USD</t>
        </is>
      </c>
      <c r="J1641" t="n">
        <v>91677094.08192711</v>
      </c>
    </row>
    <row r="1642">
      <c r="A1642" t="n">
        <v>210000065</v>
      </c>
      <c r="B1642" t="inlineStr">
        <is>
          <t>한화 GLOBAL CORPORATE PE STRATEGY 일반 사모증권투자신탁2호</t>
        </is>
      </c>
      <c r="C1642" t="inlineStr">
        <is>
          <t>수익증권_0145</t>
        </is>
      </c>
      <c r="D1642" t="inlineStr">
        <is>
          <t>주식</t>
        </is>
      </c>
      <c r="F1642" t="inlineStr">
        <is>
          <t>MalangHoney</t>
        </is>
      </c>
      <c r="G1642" t="inlineStr">
        <is>
          <t>주식</t>
        </is>
      </c>
      <c r="H1642" t="inlineStr">
        <is>
          <t>MalangHoney</t>
        </is>
      </c>
      <c r="I1642" t="inlineStr">
        <is>
          <t>USD</t>
        </is>
      </c>
      <c r="J1642" t="n">
        <v>132850153.5890933</v>
      </c>
    </row>
    <row r="1643">
      <c r="A1643" t="n">
        <v>210000065</v>
      </c>
      <c r="B1643" t="inlineStr">
        <is>
          <t>한화 GLOBAL CORPORATE PE STRATEGY 일반 사모증권투자신탁2호</t>
        </is>
      </c>
      <c r="C1643" t="inlineStr">
        <is>
          <t>수익증권_0145</t>
        </is>
      </c>
      <c r="D1643" t="inlineStr">
        <is>
          <t>주식</t>
        </is>
      </c>
      <c r="F1643" t="inlineStr">
        <is>
          <t>Matrix Renewables</t>
        </is>
      </c>
      <c r="G1643" t="inlineStr">
        <is>
          <t>주식</t>
        </is>
      </c>
      <c r="H1643" t="inlineStr">
        <is>
          <t>Matrix Renewables</t>
        </is>
      </c>
      <c r="I1643" t="inlineStr">
        <is>
          <t>USD</t>
        </is>
      </c>
      <c r="J1643" t="n">
        <v>951620796.5359904</v>
      </c>
    </row>
    <row r="1644">
      <c r="A1644" t="n">
        <v>210000065</v>
      </c>
      <c r="B1644" t="inlineStr">
        <is>
          <t>한화 GLOBAL CORPORATE PE STRATEGY 일반 사모증권투자신탁2호</t>
        </is>
      </c>
      <c r="C1644" t="inlineStr">
        <is>
          <t>수익증권_0145</t>
        </is>
      </c>
      <c r="D1644" t="inlineStr">
        <is>
          <t>주식</t>
        </is>
      </c>
      <c r="F1644" t="inlineStr">
        <is>
          <t>MeTub</t>
        </is>
      </c>
      <c r="G1644" t="inlineStr">
        <is>
          <t>주식</t>
        </is>
      </c>
      <c r="H1644" t="inlineStr">
        <is>
          <t>MeTub</t>
        </is>
      </c>
      <c r="I1644" t="inlineStr">
        <is>
          <t>USD</t>
        </is>
      </c>
      <c r="J1644" t="n">
        <v>494556397.1081453</v>
      </c>
    </row>
    <row r="1645">
      <c r="A1645" t="n">
        <v>210000065</v>
      </c>
      <c r="B1645" t="inlineStr">
        <is>
          <t>한화 GLOBAL CORPORATE PE STRATEGY 일반 사모증권투자신탁2호</t>
        </is>
      </c>
      <c r="C1645" t="inlineStr">
        <is>
          <t>수익증권_0145</t>
        </is>
      </c>
      <c r="D1645" t="inlineStr">
        <is>
          <t>주식</t>
        </is>
      </c>
      <c r="F1645" t="inlineStr">
        <is>
          <t>Meriplex</t>
        </is>
      </c>
      <c r="G1645" t="inlineStr">
        <is>
          <t>주식</t>
        </is>
      </c>
      <c r="H1645" t="inlineStr">
        <is>
          <t>Meriplex</t>
        </is>
      </c>
      <c r="I1645" t="inlineStr">
        <is>
          <t>USD</t>
        </is>
      </c>
      <c r="J1645" t="n">
        <v>635111432</v>
      </c>
    </row>
    <row r="1646">
      <c r="A1646" t="n">
        <v>210000065</v>
      </c>
      <c r="B1646" t="inlineStr">
        <is>
          <t>한화 GLOBAL CORPORATE PE STRATEGY 일반 사모증권투자신탁2호</t>
        </is>
      </c>
      <c r="C1646" t="inlineStr">
        <is>
          <t>수익증권_0145</t>
        </is>
      </c>
      <c r="D1646" t="inlineStr">
        <is>
          <t>주식</t>
        </is>
      </c>
      <c r="F1646" t="inlineStr">
        <is>
          <t>Messeari Holding Inc.</t>
        </is>
      </c>
      <c r="G1646" t="inlineStr">
        <is>
          <t>주식</t>
        </is>
      </c>
      <c r="H1646" t="inlineStr">
        <is>
          <t>Messeari Holding Inc.</t>
        </is>
      </c>
      <c r="I1646" t="inlineStr">
        <is>
          <t>USD</t>
        </is>
      </c>
      <c r="J1646" t="n">
        <v>166908448.759796</v>
      </c>
    </row>
    <row r="1647">
      <c r="A1647" t="n">
        <v>210000065</v>
      </c>
      <c r="B1647" t="inlineStr">
        <is>
          <t>한화 GLOBAL CORPORATE PE STRATEGY 일반 사모증권투자신탁2호</t>
        </is>
      </c>
      <c r="C1647" t="inlineStr">
        <is>
          <t>수익증권_0145</t>
        </is>
      </c>
      <c r="D1647" t="inlineStr">
        <is>
          <t>주식</t>
        </is>
      </c>
      <c r="F1647" t="inlineStr">
        <is>
          <t>Mindlogic</t>
        </is>
      </c>
      <c r="G1647" t="inlineStr">
        <is>
          <t>주식</t>
        </is>
      </c>
      <c r="H1647" t="inlineStr">
        <is>
          <t>Mindlogic</t>
        </is>
      </c>
      <c r="I1647" t="inlineStr">
        <is>
          <t>USD</t>
        </is>
      </c>
      <c r="J1647" t="n">
        <v>327532739.8450793</v>
      </c>
    </row>
    <row r="1648">
      <c r="A1648" t="n">
        <v>210000065</v>
      </c>
      <c r="B1648" t="inlineStr">
        <is>
          <t>한화 GLOBAL CORPORATE PE STRATEGY 일반 사모증권투자신탁2호</t>
        </is>
      </c>
      <c r="C1648" t="inlineStr">
        <is>
          <t>수익증권_0145</t>
        </is>
      </c>
      <c r="D1648" t="inlineStr">
        <is>
          <t>주식</t>
        </is>
      </c>
      <c r="F1648" t="inlineStr">
        <is>
          <t>Minimap</t>
        </is>
      </c>
      <c r="G1648" t="inlineStr">
        <is>
          <t>주식</t>
        </is>
      </c>
      <c r="H1648" t="inlineStr">
        <is>
          <t>Minimap</t>
        </is>
      </c>
      <c r="I1648" t="inlineStr">
        <is>
          <t>USD</t>
        </is>
      </c>
      <c r="J1648" t="n">
        <v>31309307.75438659</v>
      </c>
    </row>
    <row r="1649">
      <c r="A1649" t="n">
        <v>210000065</v>
      </c>
      <c r="B1649" t="inlineStr">
        <is>
          <t>한화 GLOBAL CORPORATE PE STRATEGY 일반 사모증권투자신탁2호</t>
        </is>
      </c>
      <c r="C1649" t="inlineStr">
        <is>
          <t>수익증권_0145</t>
        </is>
      </c>
      <c r="D1649" t="inlineStr">
        <is>
          <t>주식</t>
        </is>
      </c>
      <c r="F1649" t="inlineStr">
        <is>
          <t>Modern Wealth</t>
        </is>
      </c>
      <c r="G1649" t="inlineStr">
        <is>
          <t>주식</t>
        </is>
      </c>
      <c r="H1649" t="inlineStr">
        <is>
          <t>Modern Wealth</t>
        </is>
      </c>
      <c r="I1649" t="inlineStr">
        <is>
          <t>USD</t>
        </is>
      </c>
      <c r="J1649" t="n">
        <v>1745768997.355841</v>
      </c>
    </row>
    <row r="1650">
      <c r="A1650" t="n">
        <v>210000065</v>
      </c>
      <c r="B1650" t="inlineStr">
        <is>
          <t>한화 GLOBAL CORPORATE PE STRATEGY 일반 사모증권투자신탁2호</t>
        </is>
      </c>
      <c r="C1650" t="inlineStr">
        <is>
          <t>수익증권_0145</t>
        </is>
      </c>
      <c r="D1650" t="inlineStr">
        <is>
          <t>주식</t>
        </is>
      </c>
      <c r="F1650" t="inlineStr">
        <is>
          <t>Modoodoc</t>
        </is>
      </c>
      <c r="G1650" t="inlineStr">
        <is>
          <t>주식</t>
        </is>
      </c>
      <c r="H1650" t="inlineStr">
        <is>
          <t>Modoodoc</t>
        </is>
      </c>
      <c r="I1650" t="inlineStr">
        <is>
          <t>USD</t>
        </is>
      </c>
      <c r="J1650" t="n">
        <v>227980923.7242286</v>
      </c>
    </row>
    <row r="1651">
      <c r="A1651" t="n">
        <v>210000065</v>
      </c>
      <c r="B1651" t="inlineStr">
        <is>
          <t>한화 GLOBAL CORPORATE PE STRATEGY 일반 사모증권투자신탁2호</t>
        </is>
      </c>
      <c r="C1651" t="inlineStr">
        <is>
          <t>수익증권_0145</t>
        </is>
      </c>
      <c r="D1651" t="inlineStr">
        <is>
          <t>주식</t>
        </is>
      </c>
      <c r="F1651" t="inlineStr">
        <is>
          <t>Monarch Bioenergy</t>
        </is>
      </c>
      <c r="G1651" t="inlineStr">
        <is>
          <t>주식</t>
        </is>
      </c>
      <c r="H1651" t="inlineStr">
        <is>
          <t>Monarch Bioenergy</t>
        </is>
      </c>
      <c r="I1651" t="inlineStr">
        <is>
          <t>USD</t>
        </is>
      </c>
      <c r="J1651" t="n">
        <v>178428899.3504982</v>
      </c>
    </row>
    <row r="1652">
      <c r="A1652" t="n">
        <v>210000065</v>
      </c>
      <c r="B1652" t="inlineStr">
        <is>
          <t>한화 GLOBAL CORPORATE PE STRATEGY 일반 사모증권투자신탁2호</t>
        </is>
      </c>
      <c r="C1652" t="inlineStr">
        <is>
          <t>수익증권_0145</t>
        </is>
      </c>
      <c r="D1652" t="inlineStr">
        <is>
          <t>주식</t>
        </is>
      </c>
      <c r="F1652" t="inlineStr">
        <is>
          <t>Moonee</t>
        </is>
      </c>
      <c r="G1652" t="inlineStr">
        <is>
          <t>주식</t>
        </is>
      </c>
      <c r="H1652" t="inlineStr">
        <is>
          <t>Moonee</t>
        </is>
      </c>
      <c r="I1652" t="inlineStr">
        <is>
          <t>USD</t>
        </is>
      </c>
      <c r="J1652" t="n">
        <v>1195250429</v>
      </c>
    </row>
    <row r="1653">
      <c r="A1653" t="n">
        <v>210000065</v>
      </c>
      <c r="B1653" t="inlineStr">
        <is>
          <t>한화 GLOBAL CORPORATE PE STRATEGY 일반 사모증권투자신탁2호</t>
        </is>
      </c>
      <c r="C1653" t="inlineStr">
        <is>
          <t>수익증권_0145</t>
        </is>
      </c>
      <c r="D1653" t="inlineStr">
        <is>
          <t>주식</t>
        </is>
      </c>
      <c r="F1653" t="inlineStr">
        <is>
          <t>Moralis</t>
        </is>
      </c>
      <c r="G1653" t="inlineStr">
        <is>
          <t>주식</t>
        </is>
      </c>
      <c r="H1653" t="inlineStr">
        <is>
          <t>Moralis</t>
        </is>
      </c>
      <c r="I1653" t="inlineStr">
        <is>
          <t>USD</t>
        </is>
      </c>
      <c r="J1653" t="n">
        <v>26367628.72803821</v>
      </c>
    </row>
    <row r="1654">
      <c r="A1654" t="n">
        <v>210000065</v>
      </c>
      <c r="B1654" t="inlineStr">
        <is>
          <t>한화 GLOBAL CORPORATE PE STRATEGY 일반 사모증권투자신탁2호</t>
        </is>
      </c>
      <c r="C1654" t="inlineStr">
        <is>
          <t>수익증권_0145</t>
        </is>
      </c>
      <c r="D1654" t="inlineStr">
        <is>
          <t>주식</t>
        </is>
      </c>
      <c r="F1654" t="inlineStr">
        <is>
          <t>Morrisons</t>
        </is>
      </c>
      <c r="G1654" t="inlineStr">
        <is>
          <t>주식</t>
        </is>
      </c>
      <c r="H1654" t="inlineStr">
        <is>
          <t>Morrisons</t>
        </is>
      </c>
      <c r="I1654" t="inlineStr">
        <is>
          <t>USD</t>
        </is>
      </c>
      <c r="J1654" t="n">
        <v>2656087778.556052</v>
      </c>
    </row>
    <row r="1655">
      <c r="A1655" t="n">
        <v>210000065</v>
      </c>
      <c r="B1655" t="inlineStr">
        <is>
          <t>한화 GLOBAL CORPORATE PE STRATEGY 일반 사모증권투자신탁2호</t>
        </is>
      </c>
      <c r="C1655" t="inlineStr">
        <is>
          <t>수익증권_0145</t>
        </is>
      </c>
      <c r="D1655" t="inlineStr">
        <is>
          <t>주식</t>
        </is>
      </c>
      <c r="F1655" t="inlineStr">
        <is>
          <t>Mosaic Health</t>
        </is>
      </c>
      <c r="G1655" t="inlineStr">
        <is>
          <t>주식</t>
        </is>
      </c>
      <c r="H1655" t="inlineStr">
        <is>
          <t>Mosaic Health</t>
        </is>
      </c>
      <c r="I1655" t="inlineStr">
        <is>
          <t>USD</t>
        </is>
      </c>
      <c r="J1655" t="n">
        <v>1797793227.004322</v>
      </c>
    </row>
    <row r="1656">
      <c r="A1656" t="n">
        <v>210000065</v>
      </c>
      <c r="B1656" t="inlineStr">
        <is>
          <t>한화 GLOBAL CORPORATE PE STRATEGY 일반 사모증권투자신탁2호</t>
        </is>
      </c>
      <c r="C1656" t="inlineStr">
        <is>
          <t>수익증권_0145</t>
        </is>
      </c>
      <c r="D1656" t="inlineStr">
        <is>
          <t>주식</t>
        </is>
      </c>
      <c r="F1656" t="inlineStr">
        <is>
          <t>Multi-Color</t>
        </is>
      </c>
      <c r="G1656" t="inlineStr">
        <is>
          <t>주식</t>
        </is>
      </c>
      <c r="H1656" t="inlineStr">
        <is>
          <t>Multi-Color</t>
        </is>
      </c>
      <c r="I1656" t="inlineStr">
        <is>
          <t>USD</t>
        </is>
      </c>
      <c r="J1656" t="n">
        <v>2271454968.987084</v>
      </c>
    </row>
    <row r="1657">
      <c r="A1657" t="n">
        <v>210000065</v>
      </c>
      <c r="B1657" t="inlineStr">
        <is>
          <t>한화 GLOBAL CORPORATE PE STRATEGY 일반 사모증권투자신탁2호</t>
        </is>
      </c>
      <c r="C1657" t="inlineStr">
        <is>
          <t>수익증권_0145</t>
        </is>
      </c>
      <c r="D1657" t="inlineStr">
        <is>
          <t>주식</t>
        </is>
      </c>
      <c r="F1657" t="inlineStr">
        <is>
          <t>MyPlayCompany</t>
        </is>
      </c>
      <c r="G1657" t="inlineStr">
        <is>
          <t>주식</t>
        </is>
      </c>
      <c r="H1657" t="inlineStr">
        <is>
          <t>MyPlayCompany</t>
        </is>
      </c>
      <c r="I1657" t="inlineStr">
        <is>
          <t>USD</t>
        </is>
      </c>
      <c r="J1657" t="n">
        <v>146853302.4201211</v>
      </c>
    </row>
    <row r="1658">
      <c r="A1658" t="n">
        <v>210000065</v>
      </c>
      <c r="B1658" t="inlineStr">
        <is>
          <t>한화 GLOBAL CORPORATE PE STRATEGY 일반 사모증권투자신탁2호</t>
        </is>
      </c>
      <c r="C1658" t="inlineStr">
        <is>
          <t>수익증권_0145</t>
        </is>
      </c>
      <c r="D1658" t="inlineStr">
        <is>
          <t>주식</t>
        </is>
      </c>
      <c r="F1658" t="inlineStr">
        <is>
          <t>N26 GmbH</t>
        </is>
      </c>
      <c r="G1658" t="inlineStr">
        <is>
          <t>주식</t>
        </is>
      </c>
      <c r="H1658" t="inlineStr">
        <is>
          <t>N26 GmbH</t>
        </is>
      </c>
      <c r="I1658" t="inlineStr">
        <is>
          <t>USD</t>
        </is>
      </c>
      <c r="J1658" t="n">
        <v>65023171010.7422</v>
      </c>
    </row>
    <row r="1659">
      <c r="A1659" t="n">
        <v>210000065</v>
      </c>
      <c r="B1659" t="inlineStr">
        <is>
          <t>한화 GLOBAL CORPORATE PE STRATEGY 일반 사모증권투자신탁2호</t>
        </is>
      </c>
      <c r="C1659" t="inlineStr">
        <is>
          <t>수익증권_0145</t>
        </is>
      </c>
      <c r="D1659" t="inlineStr">
        <is>
          <t>주식</t>
        </is>
      </c>
      <c r="F1659" t="inlineStr">
        <is>
          <t>Narrative</t>
        </is>
      </c>
      <c r="G1659" t="inlineStr">
        <is>
          <t>주식</t>
        </is>
      </c>
      <c r="H1659" t="inlineStr">
        <is>
          <t>Narrative</t>
        </is>
      </c>
      <c r="I1659" t="inlineStr">
        <is>
          <t>USD</t>
        </is>
      </c>
      <c r="J1659" t="n">
        <v>132317019.7210443</v>
      </c>
    </row>
    <row r="1660">
      <c r="A1660" t="n">
        <v>210000065</v>
      </c>
      <c r="B1660" t="inlineStr">
        <is>
          <t>한화 GLOBAL CORPORATE PE STRATEGY 일반 사모증권투자신탁2호</t>
        </is>
      </c>
      <c r="C1660" t="inlineStr">
        <is>
          <t>수익증권_0145</t>
        </is>
      </c>
      <c r="D1660" t="inlineStr">
        <is>
          <t>주식</t>
        </is>
      </c>
      <c r="F1660" t="inlineStr">
        <is>
          <t>National Trench Safety</t>
        </is>
      </c>
      <c r="G1660" t="inlineStr">
        <is>
          <t>주식</t>
        </is>
      </c>
      <c r="H1660" t="inlineStr">
        <is>
          <t>National Trench Safety</t>
        </is>
      </c>
      <c r="I1660" t="inlineStr">
        <is>
          <t>USD</t>
        </is>
      </c>
      <c r="J1660" t="n">
        <v>3590705579.891321</v>
      </c>
    </row>
    <row r="1661">
      <c r="A1661" t="n">
        <v>210000065</v>
      </c>
      <c r="B1661" t="inlineStr">
        <is>
          <t>한화 GLOBAL CORPORATE PE STRATEGY 일반 사모증권투자신탁2호</t>
        </is>
      </c>
      <c r="C1661" t="inlineStr">
        <is>
          <t>수익증권_0145</t>
        </is>
      </c>
      <c r="D1661" t="inlineStr">
        <is>
          <t>주식</t>
        </is>
      </c>
      <c r="F1661" t="inlineStr">
        <is>
          <t>Netifly</t>
        </is>
      </c>
      <c r="G1661" t="inlineStr">
        <is>
          <t>주식</t>
        </is>
      </c>
      <c r="H1661" t="inlineStr">
        <is>
          <t>Netifly</t>
        </is>
      </c>
      <c r="I1661" t="inlineStr">
        <is>
          <t>USD</t>
        </is>
      </c>
      <c r="J1661" t="n">
        <v>197757215.4602866</v>
      </c>
    </row>
    <row r="1662">
      <c r="A1662" t="n">
        <v>210000065</v>
      </c>
      <c r="B1662" t="inlineStr">
        <is>
          <t>한화 GLOBAL CORPORATE PE STRATEGY 일반 사모증권투자신탁2호</t>
        </is>
      </c>
      <c r="C1662" t="inlineStr">
        <is>
          <t>수익증권_0145</t>
        </is>
      </c>
      <c r="D1662" t="inlineStr">
        <is>
          <t>주식</t>
        </is>
      </c>
      <c r="F1662" t="inlineStr">
        <is>
          <t>Newlight Technologies</t>
        </is>
      </c>
      <c r="G1662" t="inlineStr">
        <is>
          <t>주식</t>
        </is>
      </c>
      <c r="H1662" t="inlineStr">
        <is>
          <t>Newlight Technologies</t>
        </is>
      </c>
      <c r="I1662" t="inlineStr">
        <is>
          <t>USD</t>
        </is>
      </c>
      <c r="J1662" t="n">
        <v>37172687.36468712</v>
      </c>
    </row>
    <row r="1663">
      <c r="A1663" t="n">
        <v>210000065</v>
      </c>
      <c r="B1663" t="inlineStr">
        <is>
          <t>한화 GLOBAL CORPORATE PE STRATEGY 일반 사모증권투자신탁2호</t>
        </is>
      </c>
      <c r="C1663" t="inlineStr">
        <is>
          <t>수익증권_0145</t>
        </is>
      </c>
      <c r="D1663" t="inlineStr">
        <is>
          <t>주식</t>
        </is>
      </c>
      <c r="F1663" t="inlineStr">
        <is>
          <t>Nextracker(NASDAQ:NXT)</t>
        </is>
      </c>
      <c r="G1663" t="inlineStr">
        <is>
          <t>주식</t>
        </is>
      </c>
      <c r="H1663" t="inlineStr">
        <is>
          <t>Nextracker(NASDAQ:NXT)</t>
        </is>
      </c>
      <c r="I1663" t="inlineStr">
        <is>
          <t>USD</t>
        </is>
      </c>
      <c r="J1663" t="n">
        <v>438637710.903308</v>
      </c>
    </row>
    <row r="1664">
      <c r="A1664" t="n">
        <v>210000065</v>
      </c>
      <c r="B1664" t="inlineStr">
        <is>
          <t>한화 GLOBAL CORPORATE PE STRATEGY 일반 사모증권투자신탁2호</t>
        </is>
      </c>
      <c r="C1664" t="inlineStr">
        <is>
          <t>수익증권_0145</t>
        </is>
      </c>
      <c r="D1664" t="inlineStr">
        <is>
          <t>주식</t>
        </is>
      </c>
      <c r="F1664" t="inlineStr">
        <is>
          <t>OCS</t>
        </is>
      </c>
      <c r="G1664" t="inlineStr">
        <is>
          <t>주식</t>
        </is>
      </c>
      <c r="H1664" t="inlineStr">
        <is>
          <t>OCS</t>
        </is>
      </c>
      <c r="I1664" t="inlineStr">
        <is>
          <t>USD</t>
        </is>
      </c>
      <c r="J1664" t="n">
        <v>1125033579.52587</v>
      </c>
    </row>
    <row r="1665">
      <c r="A1665" t="n">
        <v>210000065</v>
      </c>
      <c r="B1665" t="inlineStr">
        <is>
          <t>한화 GLOBAL CORPORATE PE STRATEGY 일반 사모증권투자신탁2호</t>
        </is>
      </c>
      <c r="C1665" t="inlineStr">
        <is>
          <t>수익증권_0145</t>
        </is>
      </c>
      <c r="D1665" t="inlineStr">
        <is>
          <t>주식</t>
        </is>
      </c>
      <c r="F1665" t="inlineStr">
        <is>
          <t>ODK Media</t>
        </is>
      </c>
      <c r="G1665" t="inlineStr">
        <is>
          <t>주식</t>
        </is>
      </c>
      <c r="H1665" t="inlineStr">
        <is>
          <t>ODK Media</t>
        </is>
      </c>
      <c r="I1665" t="inlineStr">
        <is>
          <t>USD</t>
        </is>
      </c>
      <c r="J1665" t="n">
        <v>9731908.45291489</v>
      </c>
    </row>
    <row r="1666">
      <c r="A1666" t="n">
        <v>210000065</v>
      </c>
      <c r="B1666" t="inlineStr">
        <is>
          <t>한화 GLOBAL CORPORATE PE STRATEGY 일반 사모증권투자신탁2호</t>
        </is>
      </c>
      <c r="C1666" t="inlineStr">
        <is>
          <t>수익증권_0145</t>
        </is>
      </c>
      <c r="D1666" t="inlineStr">
        <is>
          <t>주식</t>
        </is>
      </c>
      <c r="F1666" t="inlineStr">
        <is>
          <t>One of One</t>
        </is>
      </c>
      <c r="G1666" t="inlineStr">
        <is>
          <t>주식</t>
        </is>
      </c>
      <c r="H1666" t="inlineStr">
        <is>
          <t>One of One</t>
        </is>
      </c>
      <c r="I1666" t="inlineStr">
        <is>
          <t>USD</t>
        </is>
      </c>
      <c r="J1666" t="n">
        <v>100986199.2417859</v>
      </c>
    </row>
    <row r="1667">
      <c r="A1667" t="n">
        <v>210000065</v>
      </c>
      <c r="B1667" t="inlineStr">
        <is>
          <t>한화 GLOBAL CORPORATE PE STRATEGY 일반 사모증권투자신탁2호</t>
        </is>
      </c>
      <c r="C1667" t="inlineStr">
        <is>
          <t>수익증권_0145</t>
        </is>
      </c>
      <c r="D1667" t="inlineStr">
        <is>
          <t>주식</t>
        </is>
      </c>
      <c r="F1667" t="inlineStr">
        <is>
          <t>OneMagnify</t>
        </is>
      </c>
      <c r="G1667" t="inlineStr">
        <is>
          <t>주식</t>
        </is>
      </c>
      <c r="H1667" t="inlineStr">
        <is>
          <t>OneMagnify</t>
        </is>
      </c>
      <c r="I1667" t="inlineStr">
        <is>
          <t>USD</t>
        </is>
      </c>
      <c r="J1667" t="n">
        <v>1228347586.487889</v>
      </c>
    </row>
    <row r="1668">
      <c r="A1668" t="n">
        <v>210000065</v>
      </c>
      <c r="B1668" t="inlineStr">
        <is>
          <t>한화 GLOBAL CORPORATE PE STRATEGY 일반 사모증권투자신탁2호</t>
        </is>
      </c>
      <c r="C1668" t="inlineStr">
        <is>
          <t>수익증권_0145</t>
        </is>
      </c>
      <c r="D1668" t="inlineStr">
        <is>
          <t>주식</t>
        </is>
      </c>
      <c r="F1668" t="inlineStr">
        <is>
          <t>Onix</t>
        </is>
      </c>
      <c r="G1668" t="inlineStr">
        <is>
          <t>주식</t>
        </is>
      </c>
      <c r="H1668" t="inlineStr">
        <is>
          <t>Onix</t>
        </is>
      </c>
      <c r="I1668" t="inlineStr">
        <is>
          <t>USD</t>
        </is>
      </c>
      <c r="J1668" t="n">
        <v>3370866462.755118</v>
      </c>
    </row>
    <row r="1669">
      <c r="A1669" t="n">
        <v>210000065</v>
      </c>
      <c r="B1669" t="inlineStr">
        <is>
          <t>한화 GLOBAL CORPORATE PE STRATEGY 일반 사모증권투자신탁2호</t>
        </is>
      </c>
      <c r="C1669" t="inlineStr">
        <is>
          <t>수익증권_0145</t>
        </is>
      </c>
      <c r="D1669" t="inlineStr">
        <is>
          <t>주식</t>
        </is>
      </c>
      <c r="F1669" t="inlineStr">
        <is>
          <t>Onuii</t>
        </is>
      </c>
      <c r="G1669" t="inlineStr">
        <is>
          <t>주식</t>
        </is>
      </c>
      <c r="H1669" t="inlineStr">
        <is>
          <t>Onuii</t>
        </is>
      </c>
      <c r="I1669" t="inlineStr">
        <is>
          <t>USD</t>
        </is>
      </c>
      <c r="J1669" t="n">
        <v>184695390.3535246</v>
      </c>
    </row>
    <row r="1670">
      <c r="A1670" t="n">
        <v>210000065</v>
      </c>
      <c r="B1670" t="inlineStr">
        <is>
          <t>한화 GLOBAL CORPORATE PE STRATEGY 일반 사모증권투자신탁2호</t>
        </is>
      </c>
      <c r="C1670" t="inlineStr">
        <is>
          <t>수익증권_0145</t>
        </is>
      </c>
      <c r="D1670" t="inlineStr">
        <is>
          <t>주식</t>
        </is>
      </c>
      <c r="F1670" t="inlineStr">
        <is>
          <t>Oona Insurance</t>
        </is>
      </c>
      <c r="G1670" t="inlineStr">
        <is>
          <t>주식</t>
        </is>
      </c>
      <c r="H1670" t="inlineStr">
        <is>
          <t>Oona Insurance</t>
        </is>
      </c>
      <c r="I1670" t="inlineStr">
        <is>
          <t>USD</t>
        </is>
      </c>
      <c r="J1670" t="n">
        <v>468972814.1178303</v>
      </c>
    </row>
    <row r="1671">
      <c r="A1671" t="n">
        <v>210000065</v>
      </c>
      <c r="B1671" t="inlineStr">
        <is>
          <t>한화 GLOBAL CORPORATE PE STRATEGY 일반 사모증권투자신탁2호</t>
        </is>
      </c>
      <c r="C1671" t="inlineStr">
        <is>
          <t>수익증권_0145</t>
        </is>
      </c>
      <c r="D1671" t="inlineStr">
        <is>
          <t>주식</t>
        </is>
      </c>
      <c r="F1671" t="inlineStr">
        <is>
          <t>Oriental Yuhong</t>
        </is>
      </c>
      <c r="G1671" t="inlineStr">
        <is>
          <t>주식</t>
        </is>
      </c>
      <c r="H1671" t="inlineStr">
        <is>
          <t>Oriental Yuhong</t>
        </is>
      </c>
      <c r="I1671" t="inlineStr">
        <is>
          <t>USD</t>
        </is>
      </c>
      <c r="J1671" t="n">
        <v>316554658.1674804</v>
      </c>
    </row>
    <row r="1672">
      <c r="A1672" t="n">
        <v>210000065</v>
      </c>
      <c r="B1672" t="inlineStr">
        <is>
          <t>한화 GLOBAL CORPORATE PE STRATEGY 일반 사모증권투자신탁2호</t>
        </is>
      </c>
      <c r="C1672" t="inlineStr">
        <is>
          <t>수익증권_0145</t>
        </is>
      </c>
      <c r="D1672" t="inlineStr">
        <is>
          <t>주식</t>
        </is>
      </c>
      <c r="F1672" t="inlineStr">
        <is>
          <t>Owwn</t>
        </is>
      </c>
      <c r="G1672" t="inlineStr">
        <is>
          <t>주식</t>
        </is>
      </c>
      <c r="H1672" t="inlineStr">
        <is>
          <t>Owwn</t>
        </is>
      </c>
      <c r="I1672" t="inlineStr">
        <is>
          <t>USD</t>
        </is>
      </c>
      <c r="J1672" t="n">
        <v>13183814.36401911</v>
      </c>
    </row>
    <row r="1673">
      <c r="A1673" t="n">
        <v>210000065</v>
      </c>
      <c r="B1673" t="inlineStr">
        <is>
          <t>한화 GLOBAL CORPORATE PE STRATEGY 일반 사모증권투자신탁2호</t>
        </is>
      </c>
      <c r="C1673" t="inlineStr">
        <is>
          <t>수익증권_0145</t>
        </is>
      </c>
      <c r="D1673" t="inlineStr">
        <is>
          <t>주식</t>
        </is>
      </c>
      <c r="F1673" t="inlineStr">
        <is>
          <t>Pagecall</t>
        </is>
      </c>
      <c r="G1673" t="inlineStr">
        <is>
          <t>주식</t>
        </is>
      </c>
      <c r="H1673" t="inlineStr">
        <is>
          <t>Pagecall</t>
        </is>
      </c>
      <c r="I1673" t="inlineStr">
        <is>
          <t>USD</t>
        </is>
      </c>
      <c r="J1673" t="n">
        <v>211894354.4979436</v>
      </c>
    </row>
    <row r="1674">
      <c r="A1674" t="n">
        <v>210000065</v>
      </c>
      <c r="B1674" t="inlineStr">
        <is>
          <t>한화 GLOBAL CORPORATE PE STRATEGY 일반 사모증권투자신탁2호</t>
        </is>
      </c>
      <c r="C1674" t="inlineStr">
        <is>
          <t>수익증권_0145</t>
        </is>
      </c>
      <c r="D1674" t="inlineStr">
        <is>
          <t>주식</t>
        </is>
      </c>
      <c r="F1674" t="inlineStr">
        <is>
          <t>Payple</t>
        </is>
      </c>
      <c r="G1674" t="inlineStr">
        <is>
          <t>주식</t>
        </is>
      </c>
      <c r="H1674" t="inlineStr">
        <is>
          <t>Payple</t>
        </is>
      </c>
      <c r="I1674" t="inlineStr">
        <is>
          <t>USD</t>
        </is>
      </c>
      <c r="J1674" t="n">
        <v>74989445.46363914</v>
      </c>
    </row>
    <row r="1675">
      <c r="A1675" t="n">
        <v>210000065</v>
      </c>
      <c r="B1675" t="inlineStr">
        <is>
          <t>한화 GLOBAL CORPORATE PE STRATEGY 일반 사모증권투자신탁2호</t>
        </is>
      </c>
      <c r="C1675" t="inlineStr">
        <is>
          <t>수익증권_0145</t>
        </is>
      </c>
      <c r="D1675" t="inlineStr">
        <is>
          <t>주식</t>
        </is>
      </c>
      <c r="F1675" t="inlineStr">
        <is>
          <t xml:space="preserve">Peraton Corporation </t>
        </is>
      </c>
      <c r="G1675" t="inlineStr">
        <is>
          <t>주식</t>
        </is>
      </c>
      <c r="H1675" t="inlineStr">
        <is>
          <t xml:space="preserve">Peraton Corporation </t>
        </is>
      </c>
      <c r="I1675" t="inlineStr">
        <is>
          <t>USD</t>
        </is>
      </c>
      <c r="J1675" t="n">
        <v>11183774148.34977</v>
      </c>
    </row>
    <row r="1676">
      <c r="A1676" t="n">
        <v>210000065</v>
      </c>
      <c r="B1676" t="inlineStr">
        <is>
          <t>한화 GLOBAL CORPORATE PE STRATEGY 일반 사모증권투자신탁2호</t>
        </is>
      </c>
      <c r="C1676" t="inlineStr">
        <is>
          <t>수익증권_0145</t>
        </is>
      </c>
      <c r="D1676" t="inlineStr">
        <is>
          <t>주식</t>
        </is>
      </c>
      <c r="F1676" t="inlineStr">
        <is>
          <t>Perfumegraphy</t>
        </is>
      </c>
      <c r="G1676" t="inlineStr">
        <is>
          <t>주식</t>
        </is>
      </c>
      <c r="H1676" t="inlineStr">
        <is>
          <t>Perfumegraphy</t>
        </is>
      </c>
      <c r="I1676" t="inlineStr">
        <is>
          <t>USD</t>
        </is>
      </c>
      <c r="J1676" t="n">
        <v>150014369.7941113</v>
      </c>
    </row>
    <row r="1677">
      <c r="A1677" t="n">
        <v>210000065</v>
      </c>
      <c r="B1677" t="inlineStr">
        <is>
          <t>한화 GLOBAL CORPORATE PE STRATEGY 일반 사모증권투자신탁2호</t>
        </is>
      </c>
      <c r="C1677" t="inlineStr">
        <is>
          <t>수익증권_0145</t>
        </is>
      </c>
      <c r="D1677" t="inlineStr">
        <is>
          <t>주식</t>
        </is>
      </c>
      <c r="F1677" t="inlineStr">
        <is>
          <t>PerkinElmer</t>
        </is>
      </c>
      <c r="G1677" t="inlineStr">
        <is>
          <t>주식</t>
        </is>
      </c>
      <c r="H1677" t="inlineStr">
        <is>
          <t>PerkinElmer</t>
        </is>
      </c>
      <c r="I1677" t="inlineStr">
        <is>
          <t>USD</t>
        </is>
      </c>
      <c r="J1677" t="n">
        <v>3803694237.757623</v>
      </c>
    </row>
    <row r="1678">
      <c r="A1678" t="n">
        <v>210000065</v>
      </c>
      <c r="B1678" t="inlineStr">
        <is>
          <t>한화 GLOBAL CORPORATE PE STRATEGY 일반 사모증권투자신탁2호</t>
        </is>
      </c>
      <c r="C1678" t="inlineStr">
        <is>
          <t>수익증권_0145</t>
        </is>
      </c>
      <c r="D1678" t="inlineStr">
        <is>
          <t>주식</t>
        </is>
      </c>
      <c r="F1678" t="inlineStr">
        <is>
          <t>Persefoni</t>
        </is>
      </c>
      <c r="G1678" t="inlineStr">
        <is>
          <t>주식</t>
        </is>
      </c>
      <c r="H1678" t="inlineStr">
        <is>
          <t>Persefoni</t>
        </is>
      </c>
      <c r="I1678" t="inlineStr">
        <is>
          <t>USD</t>
        </is>
      </c>
      <c r="J1678" t="n">
        <v>535286698.0514946</v>
      </c>
    </row>
    <row r="1679">
      <c r="A1679" t="n">
        <v>210000065</v>
      </c>
      <c r="B1679" t="inlineStr">
        <is>
          <t>한화 GLOBAL CORPORATE PE STRATEGY 일반 사모증권투자신탁2호</t>
        </is>
      </c>
      <c r="C1679" t="inlineStr">
        <is>
          <t>수익증권_0145</t>
        </is>
      </c>
      <c r="D1679" t="inlineStr">
        <is>
          <t>주식</t>
        </is>
      </c>
      <c r="F1679" t="inlineStr">
        <is>
          <t>Personify Health (f.k.a. Healthcomp)</t>
        </is>
      </c>
      <c r="G1679" t="inlineStr">
        <is>
          <t>주식</t>
        </is>
      </c>
      <c r="H1679" t="inlineStr">
        <is>
          <t>Personify Health (f.k.a. Healthcomp)</t>
        </is>
      </c>
      <c r="I1679" t="inlineStr">
        <is>
          <t>USD</t>
        </is>
      </c>
      <c r="J1679" t="n">
        <v>2191652394.136535</v>
      </c>
    </row>
    <row r="1680">
      <c r="A1680" t="n">
        <v>210000065</v>
      </c>
      <c r="B1680" t="inlineStr">
        <is>
          <t>한화 GLOBAL CORPORATE PE STRATEGY 일반 사모증권투자신탁2호</t>
        </is>
      </c>
      <c r="C1680" t="inlineStr">
        <is>
          <t>수익증권_0145</t>
        </is>
      </c>
      <c r="D1680" t="inlineStr">
        <is>
          <t>주식</t>
        </is>
      </c>
      <c r="F1680" t="inlineStr">
        <is>
          <t>Phytech</t>
        </is>
      </c>
      <c r="G1680" t="inlineStr">
        <is>
          <t>주식</t>
        </is>
      </c>
      <c r="H1680" t="inlineStr">
        <is>
          <t>Phytech</t>
        </is>
      </c>
      <c r="I1680" t="inlineStr">
        <is>
          <t>USD</t>
        </is>
      </c>
      <c r="J1680" t="n">
        <v>111503852.0325367</v>
      </c>
    </row>
    <row r="1681">
      <c r="A1681" t="n">
        <v>210000065</v>
      </c>
      <c r="B1681" t="inlineStr">
        <is>
          <t>한화 GLOBAL CORPORATE PE STRATEGY 일반 사모증권투자신탁2호</t>
        </is>
      </c>
      <c r="C1681" t="inlineStr">
        <is>
          <t>수익증권_0145</t>
        </is>
      </c>
      <c r="D1681" t="inlineStr">
        <is>
          <t>주식</t>
        </is>
      </c>
      <c r="F1681" t="inlineStr">
        <is>
          <t>Pilgrim</t>
        </is>
      </c>
      <c r="G1681" t="inlineStr">
        <is>
          <t>주식</t>
        </is>
      </c>
      <c r="H1681" t="inlineStr">
        <is>
          <t>Pilgrim</t>
        </is>
      </c>
      <c r="I1681" t="inlineStr">
        <is>
          <t>USD</t>
        </is>
      </c>
      <c r="J1681" t="n">
        <v>934547168.7338836</v>
      </c>
    </row>
    <row r="1682">
      <c r="A1682" t="n">
        <v>210000065</v>
      </c>
      <c r="B1682" t="inlineStr">
        <is>
          <t>한화 GLOBAL CORPORATE PE STRATEGY 일반 사모증권투자신탁2호</t>
        </is>
      </c>
      <c r="C1682" t="inlineStr">
        <is>
          <t>수익증권_0145</t>
        </is>
      </c>
      <c r="D1682" t="inlineStr">
        <is>
          <t>주식</t>
        </is>
      </c>
      <c r="F1682" t="inlineStr">
        <is>
          <t>PingPong Limited</t>
        </is>
      </c>
      <c r="G1682" t="inlineStr">
        <is>
          <t>주식</t>
        </is>
      </c>
      <c r="H1682" t="inlineStr">
        <is>
          <t>PingPong Limited</t>
        </is>
      </c>
      <c r="I1682" t="inlineStr">
        <is>
          <t>USD</t>
        </is>
      </c>
      <c r="J1682" t="n">
        <v>437743855.1983881</v>
      </c>
    </row>
    <row r="1683">
      <c r="A1683" t="n">
        <v>210000065</v>
      </c>
      <c r="B1683" t="inlineStr">
        <is>
          <t>한화 GLOBAL CORPORATE PE STRATEGY 일반 사모증권투자신탁2호</t>
        </is>
      </c>
      <c r="C1683" t="inlineStr">
        <is>
          <t>수익증권_0145</t>
        </is>
      </c>
      <c r="D1683" t="inlineStr">
        <is>
          <t>주식</t>
        </is>
      </c>
      <c r="F1683" t="inlineStr">
        <is>
          <t>Pintarnya</t>
        </is>
      </c>
      <c r="G1683" t="inlineStr">
        <is>
          <t>주식</t>
        </is>
      </c>
      <c r="H1683" t="inlineStr">
        <is>
          <t>Pintarnya</t>
        </is>
      </c>
      <c r="I1683" t="inlineStr">
        <is>
          <t>USD</t>
        </is>
      </c>
      <c r="J1683" t="n">
        <v>227985521.5201413</v>
      </c>
    </row>
    <row r="1684">
      <c r="A1684" t="n">
        <v>210000065</v>
      </c>
      <c r="B1684" t="inlineStr">
        <is>
          <t>한화 GLOBAL CORPORATE PE STRATEGY 일반 사모증권투자신탁2호</t>
        </is>
      </c>
      <c r="C1684" t="inlineStr">
        <is>
          <t>수익증권_0145</t>
        </is>
      </c>
      <c r="D1684" t="inlineStr">
        <is>
          <t>주식</t>
        </is>
      </c>
      <c r="F1684" t="inlineStr">
        <is>
          <t>Playsome</t>
        </is>
      </c>
      <c r="G1684" t="inlineStr">
        <is>
          <t>주식</t>
        </is>
      </c>
      <c r="H1684" t="inlineStr">
        <is>
          <t>Playsome</t>
        </is>
      </c>
      <c r="I1684" t="inlineStr">
        <is>
          <t>USD</t>
        </is>
      </c>
      <c r="J1684" t="n">
        <v>13183814.36401911</v>
      </c>
    </row>
    <row r="1685">
      <c r="A1685" t="n">
        <v>210000065</v>
      </c>
      <c r="B1685" t="inlineStr">
        <is>
          <t>한화 GLOBAL CORPORATE PE STRATEGY 일반 사모증권투자신탁2호</t>
        </is>
      </c>
      <c r="C1685" t="inlineStr">
        <is>
          <t>수익증권_0145</t>
        </is>
      </c>
      <c r="D1685" t="inlineStr">
        <is>
          <t>주식</t>
        </is>
      </c>
      <c r="F1685" t="inlineStr">
        <is>
          <t>Poizon</t>
        </is>
      </c>
      <c r="G1685" t="inlineStr">
        <is>
          <t>주식</t>
        </is>
      </c>
      <c r="H1685" t="inlineStr">
        <is>
          <t>Poizon</t>
        </is>
      </c>
      <c r="I1685" t="inlineStr">
        <is>
          <t>USD</t>
        </is>
      </c>
      <c r="J1685" t="n">
        <v>6140963021.97515</v>
      </c>
    </row>
    <row r="1686">
      <c r="A1686" t="n">
        <v>210000065</v>
      </c>
      <c r="B1686" t="inlineStr">
        <is>
          <t>한화 GLOBAL CORPORATE PE STRATEGY 일반 사모증권투자신탁2호</t>
        </is>
      </c>
      <c r="C1686" t="inlineStr">
        <is>
          <t>수익증권_0145</t>
        </is>
      </c>
      <c r="D1686" t="inlineStr">
        <is>
          <t>주식</t>
        </is>
      </c>
      <c r="F1686" t="inlineStr">
        <is>
          <t>Presence</t>
        </is>
      </c>
      <c r="G1686" t="inlineStr">
        <is>
          <t>주식</t>
        </is>
      </c>
      <c r="H1686" t="inlineStr">
        <is>
          <t>Presence</t>
        </is>
      </c>
      <c r="I1686" t="inlineStr">
        <is>
          <t>USD</t>
        </is>
      </c>
      <c r="J1686" t="n">
        <v>743453747.2937424</v>
      </c>
    </row>
    <row r="1687">
      <c r="A1687" t="n">
        <v>210000065</v>
      </c>
      <c r="B1687" t="inlineStr">
        <is>
          <t>한화 GLOBAL CORPORATE PE STRATEGY 일반 사모증권투자신탁2호</t>
        </is>
      </c>
      <c r="C1687" t="inlineStr">
        <is>
          <t>수익증권_0145</t>
        </is>
      </c>
      <c r="D1687" t="inlineStr">
        <is>
          <t>주식</t>
        </is>
      </c>
      <c r="F1687" t="inlineStr">
        <is>
          <t>Primer Season</t>
        </is>
      </c>
      <c r="G1687" t="inlineStr">
        <is>
          <t>주식</t>
        </is>
      </c>
      <c r="H1687" t="inlineStr">
        <is>
          <t>Primer Season</t>
        </is>
      </c>
      <c r="I1687" t="inlineStr">
        <is>
          <t>USD</t>
        </is>
      </c>
      <c r="J1687" t="n">
        <v>37025124.10394061</v>
      </c>
    </row>
    <row r="1688">
      <c r="A1688" t="n">
        <v>210000065</v>
      </c>
      <c r="B1688" t="inlineStr">
        <is>
          <t>한화 GLOBAL CORPORATE PE STRATEGY 일반 사모증권투자신탁2호</t>
        </is>
      </c>
      <c r="C1688" t="inlineStr">
        <is>
          <t>수익증권_0145</t>
        </is>
      </c>
      <c r="D1688" t="inlineStr">
        <is>
          <t>주식</t>
        </is>
      </c>
      <c r="F1688" t="inlineStr">
        <is>
          <t>Profile Products</t>
        </is>
      </c>
      <c r="G1688" t="inlineStr">
        <is>
          <t>주식</t>
        </is>
      </c>
      <c r="H1688" t="inlineStr">
        <is>
          <t>Profile Products</t>
        </is>
      </c>
      <c r="I1688" t="inlineStr">
        <is>
          <t>USD</t>
        </is>
      </c>
      <c r="J1688" t="n">
        <v>1267898079.252541</v>
      </c>
    </row>
    <row r="1689">
      <c r="A1689" t="n">
        <v>210000065</v>
      </c>
      <c r="B1689" t="inlineStr">
        <is>
          <t>한화 GLOBAL CORPORATE PE STRATEGY 일반 사모증권투자신탁2호</t>
        </is>
      </c>
      <c r="C1689" t="inlineStr">
        <is>
          <t>수익증권_0145</t>
        </is>
      </c>
      <c r="D1689" t="inlineStr">
        <is>
          <t>주식</t>
        </is>
      </c>
      <c r="F1689" t="inlineStr">
        <is>
          <t>Propseller</t>
        </is>
      </c>
      <c r="G1689" t="inlineStr">
        <is>
          <t>주식</t>
        </is>
      </c>
      <c r="H1689" t="inlineStr">
        <is>
          <t>Propseller</t>
        </is>
      </c>
      <c r="I1689" t="inlineStr">
        <is>
          <t>USD</t>
        </is>
      </c>
      <c r="J1689" t="n">
        <v>63121796.97169299</v>
      </c>
    </row>
    <row r="1690">
      <c r="A1690" t="n">
        <v>210000065</v>
      </c>
      <c r="B1690" t="inlineStr">
        <is>
          <t>한화 GLOBAL CORPORATE PE STRATEGY 일반 사모증권투자신탁2호</t>
        </is>
      </c>
      <c r="C1690" t="inlineStr">
        <is>
          <t>수익증권_0145</t>
        </is>
      </c>
      <c r="D1690" t="inlineStr">
        <is>
          <t>주식</t>
        </is>
      </c>
      <c r="F1690" t="inlineStr">
        <is>
          <t>Pursuit</t>
        </is>
      </c>
      <c r="G1690" t="inlineStr">
        <is>
          <t>주식</t>
        </is>
      </c>
      <c r="H1690" t="inlineStr">
        <is>
          <t>Pursuit</t>
        </is>
      </c>
      <c r="I1690" t="inlineStr">
        <is>
          <t>USD</t>
        </is>
      </c>
      <c r="J1690" t="n">
        <v>1621785455.911938</v>
      </c>
    </row>
    <row r="1691">
      <c r="A1691" t="n">
        <v>210000065</v>
      </c>
      <c r="B1691" t="inlineStr">
        <is>
          <t>한화 GLOBAL CORPORATE PE STRATEGY 일반 사모증권투자신탁2호</t>
        </is>
      </c>
      <c r="C1691" t="inlineStr">
        <is>
          <t>수익증권_0145</t>
        </is>
      </c>
      <c r="D1691" t="inlineStr">
        <is>
          <t>주식</t>
        </is>
      </c>
      <c r="F1691" t="inlineStr">
        <is>
          <t>Pursuit Aerospace</t>
        </is>
      </c>
      <c r="G1691" t="inlineStr">
        <is>
          <t>주식</t>
        </is>
      </c>
      <c r="H1691" t="inlineStr">
        <is>
          <t>Pursuit Aerospace</t>
        </is>
      </c>
      <c r="I1691" t="inlineStr">
        <is>
          <t>USD</t>
        </is>
      </c>
      <c r="J1691" t="n">
        <v>1197369587.112077</v>
      </c>
    </row>
    <row r="1692">
      <c r="A1692" t="n">
        <v>210000065</v>
      </c>
      <c r="B1692" t="inlineStr">
        <is>
          <t>한화 GLOBAL CORPORATE PE STRATEGY 일반 사모증권투자신탁2호</t>
        </is>
      </c>
      <c r="C1692" t="inlineStr">
        <is>
          <t>수익증권_0145</t>
        </is>
      </c>
      <c r="D1692" t="inlineStr">
        <is>
          <t>주식</t>
        </is>
      </c>
      <c r="F1692" t="inlineStr">
        <is>
          <t>Qonto</t>
        </is>
      </c>
      <c r="G1692" t="inlineStr">
        <is>
          <t>주식</t>
        </is>
      </c>
      <c r="H1692" t="inlineStr">
        <is>
          <t>Qonto</t>
        </is>
      </c>
      <c r="I1692" t="inlineStr">
        <is>
          <t>USD</t>
        </is>
      </c>
      <c r="J1692" t="n">
        <v>1080646345.744637</v>
      </c>
    </row>
    <row r="1693">
      <c r="A1693" t="n">
        <v>210000065</v>
      </c>
      <c r="B1693" t="inlineStr">
        <is>
          <t>한화 GLOBAL CORPORATE PE STRATEGY 일반 사모증권투자신탁2호</t>
        </is>
      </c>
      <c r="C1693" t="inlineStr">
        <is>
          <t>수익증권_0145</t>
        </is>
      </c>
      <c r="D1693" t="inlineStr">
        <is>
          <t>주식</t>
        </is>
      </c>
      <c r="F1693" t="inlineStr">
        <is>
          <t>Qualus</t>
        </is>
      </c>
      <c r="G1693" t="inlineStr">
        <is>
          <t>주식</t>
        </is>
      </c>
      <c r="H1693" t="inlineStr">
        <is>
          <t>Qualus</t>
        </is>
      </c>
      <c r="I1693" t="inlineStr">
        <is>
          <t>USD</t>
        </is>
      </c>
      <c r="J1693" t="n">
        <v>905641485.1803864</v>
      </c>
    </row>
    <row r="1694">
      <c r="A1694" t="n">
        <v>210000065</v>
      </c>
      <c r="B1694" t="inlineStr">
        <is>
          <t>한화 GLOBAL CORPORATE PE STRATEGY 일반 사모증권투자신탁2호</t>
        </is>
      </c>
      <c r="C1694" t="inlineStr">
        <is>
          <t>수익증권_0145</t>
        </is>
      </c>
      <c r="D1694" t="inlineStr">
        <is>
          <t>주식</t>
        </is>
      </c>
      <c r="F1694" t="inlineStr">
        <is>
          <t>Quest Software</t>
        </is>
      </c>
      <c r="G1694" t="inlineStr">
        <is>
          <t>주식</t>
        </is>
      </c>
      <c r="H1694" t="inlineStr">
        <is>
          <t>Quest Software</t>
        </is>
      </c>
      <c r="I1694" t="inlineStr">
        <is>
          <t>USD</t>
        </is>
      </c>
      <c r="J1694" t="n">
        <v>130011046</v>
      </c>
    </row>
    <row r="1695">
      <c r="A1695" t="n">
        <v>210000065</v>
      </c>
      <c r="B1695" t="inlineStr">
        <is>
          <t>한화 GLOBAL CORPORATE PE STRATEGY 일반 사모증권투자신탁2호</t>
        </is>
      </c>
      <c r="C1695" t="inlineStr">
        <is>
          <t>수익증권_0145</t>
        </is>
      </c>
      <c r="D1695" t="inlineStr">
        <is>
          <t>주식</t>
        </is>
      </c>
      <c r="F1695" t="inlineStr">
        <is>
          <t>Quotabook</t>
        </is>
      </c>
      <c r="G1695" t="inlineStr">
        <is>
          <t>주식</t>
        </is>
      </c>
      <c r="H1695" t="inlineStr">
        <is>
          <t>Quotabook</t>
        </is>
      </c>
      <c r="I1695" t="inlineStr">
        <is>
          <t>USD</t>
        </is>
      </c>
      <c r="J1695" t="n">
        <v>179455007.7540885</v>
      </c>
    </row>
    <row r="1696">
      <c r="A1696" t="n">
        <v>210000065</v>
      </c>
      <c r="B1696" t="inlineStr">
        <is>
          <t>한화 GLOBAL CORPORATE PE STRATEGY 일반 사모증권투자신탁2호</t>
        </is>
      </c>
      <c r="C1696" t="inlineStr">
        <is>
          <t>수익증권_0145</t>
        </is>
      </c>
      <c r="D1696" t="inlineStr">
        <is>
          <t>주식</t>
        </is>
      </c>
      <c r="F1696" t="inlineStr">
        <is>
          <t>RANDYS</t>
        </is>
      </c>
      <c r="G1696" t="inlineStr">
        <is>
          <t>주식</t>
        </is>
      </c>
      <c r="H1696" t="inlineStr">
        <is>
          <t>RANDYS</t>
        </is>
      </c>
      <c r="I1696" t="inlineStr">
        <is>
          <t>USD</t>
        </is>
      </c>
      <c r="J1696" t="n">
        <v>2320524014.215479</v>
      </c>
    </row>
    <row r="1697">
      <c r="A1697" t="n">
        <v>210000065</v>
      </c>
      <c r="B1697" t="inlineStr">
        <is>
          <t>한화 GLOBAL CORPORATE PE STRATEGY 일반 사모증권투자신탁2호</t>
        </is>
      </c>
      <c r="C1697" t="inlineStr">
        <is>
          <t>수익증권_0145</t>
        </is>
      </c>
      <c r="D1697" t="inlineStr">
        <is>
          <t>주식</t>
        </is>
      </c>
      <c r="F1697" t="inlineStr">
        <is>
          <t>RLDatix</t>
        </is>
      </c>
      <c r="G1697" t="inlineStr">
        <is>
          <t>주식</t>
        </is>
      </c>
      <c r="H1697" t="inlineStr">
        <is>
          <t>RLDatix</t>
        </is>
      </c>
      <c r="I1697" t="inlineStr">
        <is>
          <t>USD</t>
        </is>
      </c>
      <c r="J1697" t="n">
        <v>128516666</v>
      </c>
    </row>
    <row r="1698">
      <c r="A1698" t="n">
        <v>210000065</v>
      </c>
      <c r="B1698" t="inlineStr">
        <is>
          <t>한화 GLOBAL CORPORATE PE STRATEGY 일반 사모증권투자신탁2호</t>
        </is>
      </c>
      <c r="C1698" t="inlineStr">
        <is>
          <t>수익증권_0145</t>
        </is>
      </c>
      <c r="D1698" t="inlineStr">
        <is>
          <t>주식</t>
        </is>
      </c>
      <c r="F1698" t="inlineStr">
        <is>
          <t>RMB Healthcare Platform</t>
        </is>
      </c>
      <c r="G1698" t="inlineStr">
        <is>
          <t>주식</t>
        </is>
      </c>
      <c r="H1698" t="inlineStr">
        <is>
          <t>RMB Healthcare Platform</t>
        </is>
      </c>
      <c r="I1698" t="inlineStr">
        <is>
          <t>USD</t>
        </is>
      </c>
      <c r="J1698" t="n">
        <v>162067528.1853811</v>
      </c>
    </row>
    <row r="1699">
      <c r="A1699" t="n">
        <v>210000065</v>
      </c>
      <c r="B1699" t="inlineStr">
        <is>
          <t>한화 GLOBAL CORPORATE PE STRATEGY 일반 사모증권투자신탁2호</t>
        </is>
      </c>
      <c r="C1699" t="inlineStr">
        <is>
          <t>수익증권_0145</t>
        </is>
      </c>
      <c r="D1699" t="inlineStr">
        <is>
          <t>주식</t>
        </is>
      </c>
      <c r="F1699" t="inlineStr">
        <is>
          <t>RPG Commerce</t>
        </is>
      </c>
      <c r="G1699" t="inlineStr">
        <is>
          <t>주식</t>
        </is>
      </c>
      <c r="H1699" t="inlineStr">
        <is>
          <t>RPG Commerce</t>
        </is>
      </c>
      <c r="I1699" t="inlineStr">
        <is>
          <t>USD</t>
        </is>
      </c>
      <c r="J1699" t="n">
        <v>565960178.7748069</v>
      </c>
    </row>
    <row r="1700">
      <c r="A1700" t="n">
        <v>210000065</v>
      </c>
      <c r="B1700" t="inlineStr">
        <is>
          <t>한화 GLOBAL CORPORATE PE STRATEGY 일반 사모증권투자신탁2호</t>
        </is>
      </c>
      <c r="C1700" t="inlineStr">
        <is>
          <t>수익증권_0145</t>
        </is>
      </c>
      <c r="D1700" t="inlineStr">
        <is>
          <t>주식</t>
        </is>
      </c>
      <c r="F1700" t="inlineStr">
        <is>
          <t>Rad Power Bikes</t>
        </is>
      </c>
      <c r="G1700" t="inlineStr">
        <is>
          <t>주식</t>
        </is>
      </c>
      <c r="H1700" t="inlineStr">
        <is>
          <t>Rad Power Bikes</t>
        </is>
      </c>
      <c r="I1700" t="inlineStr">
        <is>
          <t>USD</t>
        </is>
      </c>
      <c r="J1700" t="n">
        <v>282512423.9716221</v>
      </c>
    </row>
    <row r="1701">
      <c r="A1701" t="n">
        <v>210000065</v>
      </c>
      <c r="B1701" t="inlineStr">
        <is>
          <t>한화 GLOBAL CORPORATE PE STRATEGY 일반 사모증권투자신탁2호</t>
        </is>
      </c>
      <c r="C1701" t="inlineStr">
        <is>
          <t>수익증권_0145</t>
        </is>
      </c>
      <c r="D1701" t="inlineStr">
        <is>
          <t>주식</t>
        </is>
      </c>
      <c r="F1701" t="inlineStr">
        <is>
          <t>Radancy</t>
        </is>
      </c>
      <c r="G1701" t="inlineStr">
        <is>
          <t>주식</t>
        </is>
      </c>
      <c r="H1701" t="inlineStr">
        <is>
          <t>Radancy</t>
        </is>
      </c>
      <c r="I1701" t="inlineStr">
        <is>
          <t>USD</t>
        </is>
      </c>
      <c r="J1701" t="n">
        <v>1288601405.860359</v>
      </c>
    </row>
    <row r="1702">
      <c r="A1702" t="n">
        <v>210000065</v>
      </c>
      <c r="B1702" t="inlineStr">
        <is>
          <t>한화 GLOBAL CORPORATE PE STRATEGY 일반 사모증권투자신탁2호</t>
        </is>
      </c>
      <c r="C1702" t="inlineStr">
        <is>
          <t>수익증권_0145</t>
        </is>
      </c>
      <c r="D1702" t="inlineStr">
        <is>
          <t>주식</t>
        </is>
      </c>
      <c r="F1702" t="inlineStr">
        <is>
          <t>Raisin GmbH</t>
        </is>
      </c>
      <c r="G1702" t="inlineStr">
        <is>
          <t>주식</t>
        </is>
      </c>
      <c r="H1702" t="inlineStr">
        <is>
          <t>Raisin GmbH</t>
        </is>
      </c>
      <c r="I1702" t="inlineStr">
        <is>
          <t>USD</t>
        </is>
      </c>
      <c r="J1702" t="n">
        <v>7460517815.06291</v>
      </c>
    </row>
    <row r="1703">
      <c r="A1703" t="n">
        <v>210000065</v>
      </c>
      <c r="B1703" t="inlineStr">
        <is>
          <t>한화 GLOBAL CORPORATE PE STRATEGY 일반 사모증권투자신탁2호</t>
        </is>
      </c>
      <c r="C1703" t="inlineStr">
        <is>
          <t>수익증권_0145</t>
        </is>
      </c>
      <c r="D1703" t="inlineStr">
        <is>
          <t>주식</t>
        </is>
      </c>
      <c r="F1703" t="inlineStr">
        <is>
          <t>Rawlings</t>
        </is>
      </c>
      <c r="G1703" t="inlineStr">
        <is>
          <t>주식</t>
        </is>
      </c>
      <c r="H1703" t="inlineStr">
        <is>
          <t>Rawlings</t>
        </is>
      </c>
      <c r="I1703" t="inlineStr">
        <is>
          <t>USD</t>
        </is>
      </c>
      <c r="J1703" t="n">
        <v>3424306565.577456</v>
      </c>
    </row>
    <row r="1704">
      <c r="A1704" t="n">
        <v>210000065</v>
      </c>
      <c r="B1704" t="inlineStr">
        <is>
          <t>한화 GLOBAL CORPORATE PE STRATEGY 일반 사모증권투자신탁2호</t>
        </is>
      </c>
      <c r="C1704" t="inlineStr">
        <is>
          <t>수익증권_0145</t>
        </is>
      </c>
      <c r="D1704" t="inlineStr">
        <is>
          <t>주식</t>
        </is>
      </c>
      <c r="F1704" t="inlineStr">
        <is>
          <t>Revalize</t>
        </is>
      </c>
      <c r="G1704" t="inlineStr">
        <is>
          <t>주식</t>
        </is>
      </c>
      <c r="H1704" t="inlineStr">
        <is>
          <t>Revalize</t>
        </is>
      </c>
      <c r="I1704" t="inlineStr">
        <is>
          <t>USD</t>
        </is>
      </c>
      <c r="J1704" t="n">
        <v>494639727</v>
      </c>
    </row>
    <row r="1705">
      <c r="A1705" t="n">
        <v>210000065</v>
      </c>
      <c r="B1705" t="inlineStr">
        <is>
          <t>한화 GLOBAL CORPORATE PE STRATEGY 일반 사모증권투자신탁2호</t>
        </is>
      </c>
      <c r="C1705" t="inlineStr">
        <is>
          <t>수익증권_0145</t>
        </is>
      </c>
      <c r="D1705" t="inlineStr">
        <is>
          <t>주식</t>
        </is>
      </c>
      <c r="F1705" t="inlineStr">
        <is>
          <t>Revolut</t>
        </is>
      </c>
      <c r="G1705" t="inlineStr">
        <is>
          <t>주식</t>
        </is>
      </c>
      <c r="H1705" t="inlineStr">
        <is>
          <t>Revolut</t>
        </is>
      </c>
      <c r="I1705" t="inlineStr">
        <is>
          <t>USD</t>
        </is>
      </c>
      <c r="J1705" t="n">
        <v>4209476767.281645</v>
      </c>
    </row>
    <row r="1706">
      <c r="A1706" t="n">
        <v>210000065</v>
      </c>
      <c r="B1706" t="inlineStr">
        <is>
          <t>한화 GLOBAL CORPORATE PE STRATEGY 일반 사모증권투자신탁2호</t>
        </is>
      </c>
      <c r="C1706" t="inlineStr">
        <is>
          <t>수익증권_0145</t>
        </is>
      </c>
      <c r="D1706" t="inlineStr">
        <is>
          <t>주식</t>
        </is>
      </c>
      <c r="F1706" t="inlineStr">
        <is>
          <t>Riskonnect (fka Ventiv)</t>
        </is>
      </c>
      <c r="G1706" t="inlineStr">
        <is>
          <t>주식</t>
        </is>
      </c>
      <c r="H1706" t="inlineStr">
        <is>
          <t>Riskonnect (fka Ventiv)</t>
        </is>
      </c>
      <c r="I1706" t="inlineStr">
        <is>
          <t>USD</t>
        </is>
      </c>
      <c r="J1706" t="n">
        <v>4470062048.436134</v>
      </c>
    </row>
    <row r="1707">
      <c r="A1707" t="n">
        <v>210000065</v>
      </c>
      <c r="B1707" t="inlineStr">
        <is>
          <t>한화 GLOBAL CORPORATE PE STRATEGY 일반 사모증권투자신탁2호</t>
        </is>
      </c>
      <c r="C1707" t="inlineStr">
        <is>
          <t>수익증권_0145</t>
        </is>
      </c>
      <c r="D1707" t="inlineStr">
        <is>
          <t>주식</t>
        </is>
      </c>
      <c r="F1707" t="inlineStr">
        <is>
          <t>River Financial, Inc.</t>
        </is>
      </c>
      <c r="G1707" t="inlineStr">
        <is>
          <t>주식</t>
        </is>
      </c>
      <c r="H1707" t="inlineStr">
        <is>
          <t>River Financial, Inc.</t>
        </is>
      </c>
      <c r="I1707" t="inlineStr">
        <is>
          <t>USD</t>
        </is>
      </c>
      <c r="J1707" t="n">
        <v>708321129.8427035</v>
      </c>
    </row>
    <row r="1708">
      <c r="A1708" t="n">
        <v>210000065</v>
      </c>
      <c r="B1708" t="inlineStr">
        <is>
          <t>한화 GLOBAL CORPORATE PE STRATEGY 일반 사모증권투자신탁2호</t>
        </is>
      </c>
      <c r="C1708" t="inlineStr">
        <is>
          <t>수익증권_0145</t>
        </is>
      </c>
      <c r="D1708" t="inlineStr">
        <is>
          <t>주식</t>
        </is>
      </c>
      <c r="F1708" t="inlineStr">
        <is>
          <t>SCB Abacus</t>
        </is>
      </c>
      <c r="G1708" t="inlineStr">
        <is>
          <t>주식</t>
        </is>
      </c>
      <c r="H1708" t="inlineStr">
        <is>
          <t>SCB Abacus</t>
        </is>
      </c>
      <c r="I1708" t="inlineStr">
        <is>
          <t>USD</t>
        </is>
      </c>
      <c r="J1708" t="n">
        <v>402709537.7028567</v>
      </c>
    </row>
    <row r="1709">
      <c r="A1709" t="n">
        <v>210000065</v>
      </c>
      <c r="B1709" t="inlineStr">
        <is>
          <t>한화 GLOBAL CORPORATE PE STRATEGY 일반 사모증권투자신탁2호</t>
        </is>
      </c>
      <c r="C1709" t="inlineStr">
        <is>
          <t>수익증권_0145</t>
        </is>
      </c>
      <c r="D1709" t="inlineStr">
        <is>
          <t>주식</t>
        </is>
      </c>
      <c r="F1709" t="inlineStr">
        <is>
          <t>SEEQC</t>
        </is>
      </c>
      <c r="G1709" t="inlineStr">
        <is>
          <t>주식</t>
        </is>
      </c>
      <c r="H1709" t="inlineStr">
        <is>
          <t>SEEQC</t>
        </is>
      </c>
      <c r="I1709" t="inlineStr">
        <is>
          <t>USD</t>
        </is>
      </c>
      <c r="J1709" t="n">
        <v>131838143.6401911</v>
      </c>
    </row>
    <row r="1710">
      <c r="A1710" t="n">
        <v>210000065</v>
      </c>
      <c r="B1710" t="inlineStr">
        <is>
          <t>한화 GLOBAL CORPORATE PE STRATEGY 일반 사모증권투자신탁2호</t>
        </is>
      </c>
      <c r="C1710" t="inlineStr">
        <is>
          <t>수익증권_0145</t>
        </is>
      </c>
      <c r="D1710" t="inlineStr">
        <is>
          <t>주식</t>
        </is>
      </c>
      <c r="F1710" t="inlineStr">
        <is>
          <t>Saber Interactive</t>
        </is>
      </c>
      <c r="G1710" t="inlineStr">
        <is>
          <t>주식</t>
        </is>
      </c>
      <c r="H1710" t="inlineStr">
        <is>
          <t>Saber Interactive</t>
        </is>
      </c>
      <c r="I1710" t="inlineStr">
        <is>
          <t>USD</t>
        </is>
      </c>
      <c r="J1710" t="n">
        <v>1749703107.036322</v>
      </c>
    </row>
    <row r="1711">
      <c r="A1711" t="n">
        <v>210000065</v>
      </c>
      <c r="B1711" t="inlineStr">
        <is>
          <t>한화 GLOBAL CORPORATE PE STRATEGY 일반 사모증권투자신탁2호</t>
        </is>
      </c>
      <c r="C1711" t="inlineStr">
        <is>
          <t>수익증권_0145</t>
        </is>
      </c>
      <c r="D1711" t="inlineStr">
        <is>
          <t>주식</t>
        </is>
      </c>
      <c r="F1711" t="inlineStr">
        <is>
          <t>Sana Labs</t>
        </is>
      </c>
      <c r="G1711" t="inlineStr">
        <is>
          <t>주식</t>
        </is>
      </c>
      <c r="H1711" t="inlineStr">
        <is>
          <t>Sana Labs</t>
        </is>
      </c>
      <c r="I1711" t="inlineStr">
        <is>
          <t>USD</t>
        </is>
      </c>
      <c r="J1711" t="n">
        <v>1410668136.950044</v>
      </c>
    </row>
    <row r="1712">
      <c r="A1712" t="n">
        <v>210000065</v>
      </c>
      <c r="B1712" t="inlineStr">
        <is>
          <t>한화 GLOBAL CORPORATE PE STRATEGY 일반 사모증권투자신탁2호</t>
        </is>
      </c>
      <c r="C1712" t="inlineStr">
        <is>
          <t>수익증권_0145</t>
        </is>
      </c>
      <c r="D1712" t="inlineStr">
        <is>
          <t>주식</t>
        </is>
      </c>
      <c r="F1712" t="inlineStr">
        <is>
          <t>SeniorLink</t>
        </is>
      </c>
      <c r="G1712" t="inlineStr">
        <is>
          <t>주식</t>
        </is>
      </c>
      <c r="H1712" t="inlineStr">
        <is>
          <t>SeniorLink</t>
        </is>
      </c>
      <c r="I1712" t="inlineStr">
        <is>
          <t>USD</t>
        </is>
      </c>
      <c r="J1712" t="n">
        <v>2070785823.461396</v>
      </c>
    </row>
    <row r="1713">
      <c r="A1713" t="n">
        <v>210000065</v>
      </c>
      <c r="B1713" t="inlineStr">
        <is>
          <t>한화 GLOBAL CORPORATE PE STRATEGY 일반 사모증권투자신탁2호</t>
        </is>
      </c>
      <c r="C1713" t="inlineStr">
        <is>
          <t>수익증권_0145</t>
        </is>
      </c>
      <c r="D1713" t="inlineStr">
        <is>
          <t>주식</t>
        </is>
      </c>
      <c r="F1713" t="inlineStr">
        <is>
          <t>Shamrock</t>
        </is>
      </c>
      <c r="G1713" t="inlineStr">
        <is>
          <t>주식</t>
        </is>
      </c>
      <c r="H1713" t="inlineStr">
        <is>
          <t>Shamrock</t>
        </is>
      </c>
      <c r="I1713" t="inlineStr">
        <is>
          <t>USD</t>
        </is>
      </c>
      <c r="J1713" t="n">
        <v>1939462960</v>
      </c>
    </row>
    <row r="1714">
      <c r="A1714" t="n">
        <v>210000065</v>
      </c>
      <c r="B1714" t="inlineStr">
        <is>
          <t>한화 GLOBAL CORPORATE PE STRATEGY 일반 사모증권투자신탁2호</t>
        </is>
      </c>
      <c r="C1714" t="inlineStr">
        <is>
          <t>수익증권_0145</t>
        </is>
      </c>
      <c r="D1714" t="inlineStr">
        <is>
          <t>주식</t>
        </is>
      </c>
      <c r="F1714" t="inlineStr">
        <is>
          <t>Shanghai Haihe Pharmaceutical Co., Ltd</t>
        </is>
      </c>
      <c r="G1714" t="inlineStr">
        <is>
          <t>주식</t>
        </is>
      </c>
      <c r="H1714" t="inlineStr">
        <is>
          <t>Shanghai Haihe Pharmaceutical Co., Ltd</t>
        </is>
      </c>
      <c r="I1714" t="inlineStr">
        <is>
          <t>USD</t>
        </is>
      </c>
      <c r="J1714" t="n">
        <v>234217191.8958165</v>
      </c>
    </row>
    <row r="1715">
      <c r="A1715" t="n">
        <v>210000065</v>
      </c>
      <c r="B1715" t="inlineStr">
        <is>
          <t>한화 GLOBAL CORPORATE PE STRATEGY 일반 사모증권투자신탁2호</t>
        </is>
      </c>
      <c r="C1715" t="inlineStr">
        <is>
          <t>수익증권_0145</t>
        </is>
      </c>
      <c r="D1715" t="inlineStr">
        <is>
          <t>주식</t>
        </is>
      </c>
      <c r="F1715" t="inlineStr">
        <is>
          <t>Shape Technologies</t>
        </is>
      </c>
      <c r="G1715" t="inlineStr">
        <is>
          <t>주식</t>
        </is>
      </c>
      <c r="H1715" t="inlineStr">
        <is>
          <t>Shape Technologies</t>
        </is>
      </c>
      <c r="I1715" t="inlineStr">
        <is>
          <t>USD</t>
        </is>
      </c>
      <c r="J1715" t="n">
        <v>1798030458.391289</v>
      </c>
    </row>
    <row r="1716">
      <c r="A1716" t="n">
        <v>210000065</v>
      </c>
      <c r="B1716" t="inlineStr">
        <is>
          <t>한화 GLOBAL CORPORATE PE STRATEGY 일반 사모증권투자신탁2호</t>
        </is>
      </c>
      <c r="C1716" t="inlineStr">
        <is>
          <t>수익증권_0145</t>
        </is>
      </c>
      <c r="D1716" t="inlineStr">
        <is>
          <t>주식</t>
        </is>
      </c>
      <c r="F1716" t="inlineStr">
        <is>
          <t>Sharp</t>
        </is>
      </c>
      <c r="G1716" t="inlineStr">
        <is>
          <t>주식</t>
        </is>
      </c>
      <c r="H1716" t="inlineStr">
        <is>
          <t>Sharp</t>
        </is>
      </c>
      <c r="I1716" t="inlineStr">
        <is>
          <t>USD</t>
        </is>
      </c>
      <c r="J1716" t="n">
        <v>602162486.2284523</v>
      </c>
    </row>
    <row r="1717">
      <c r="A1717" t="n">
        <v>210000065</v>
      </c>
      <c r="B1717" t="inlineStr">
        <is>
          <t>한화 GLOBAL CORPORATE PE STRATEGY 일반 사모증권투자신탁2호</t>
        </is>
      </c>
      <c r="C1717" t="inlineStr">
        <is>
          <t>수익증권_0145</t>
        </is>
      </c>
      <c r="D1717" t="inlineStr">
        <is>
          <t>주식</t>
        </is>
      </c>
      <c r="F1717" t="inlineStr">
        <is>
          <t>Signzy</t>
        </is>
      </c>
      <c r="G1717" t="inlineStr">
        <is>
          <t>주식</t>
        </is>
      </c>
      <c r="H1717" t="inlineStr">
        <is>
          <t>Signzy</t>
        </is>
      </c>
      <c r="I1717" t="inlineStr">
        <is>
          <t>USD</t>
        </is>
      </c>
      <c r="J1717" t="n">
        <v>200626533.8707432</v>
      </c>
    </row>
    <row r="1718">
      <c r="A1718" t="n">
        <v>210000065</v>
      </c>
      <c r="B1718" t="inlineStr">
        <is>
          <t>한화 GLOBAL CORPORATE PE STRATEGY 일반 사모증권투자신탁2호</t>
        </is>
      </c>
      <c r="C1718" t="inlineStr">
        <is>
          <t>수익증권_0145</t>
        </is>
      </c>
      <c r="D1718" t="inlineStr">
        <is>
          <t>주식</t>
        </is>
      </c>
      <c r="F1718" t="inlineStr">
        <is>
          <t>SimplyO</t>
        </is>
      </c>
      <c r="G1718" t="inlineStr">
        <is>
          <t>주식</t>
        </is>
      </c>
      <c r="H1718" t="inlineStr">
        <is>
          <t>SimplyO</t>
        </is>
      </c>
      <c r="I1718" t="inlineStr">
        <is>
          <t>USD</t>
        </is>
      </c>
      <c r="J1718" t="n">
        <v>70391750.65349685</v>
      </c>
    </row>
    <row r="1719">
      <c r="A1719" t="n">
        <v>210000065</v>
      </c>
      <c r="B1719" t="inlineStr">
        <is>
          <t>한화 GLOBAL CORPORATE PE STRATEGY 일반 사모증권투자신탁2호</t>
        </is>
      </c>
      <c r="C1719" t="inlineStr">
        <is>
          <t>수익증권_0145</t>
        </is>
      </c>
      <c r="D1719" t="inlineStr">
        <is>
          <t>주식</t>
        </is>
      </c>
      <c r="F1719" t="inlineStr">
        <is>
          <t>Sinopharm Leasing</t>
        </is>
      </c>
      <c r="G1719" t="inlineStr">
        <is>
          <t>주식</t>
        </is>
      </c>
      <c r="H1719" t="inlineStr">
        <is>
          <t>Sinopharm Leasing</t>
        </is>
      </c>
      <c r="I1719" t="inlineStr">
        <is>
          <t>USD</t>
        </is>
      </c>
      <c r="J1719" t="n">
        <v>183601701.7371386</v>
      </c>
    </row>
    <row r="1720">
      <c r="A1720" t="n">
        <v>210000065</v>
      </c>
      <c r="B1720" t="inlineStr">
        <is>
          <t>한화 GLOBAL CORPORATE PE STRATEGY 일반 사모증권투자신탁2호</t>
        </is>
      </c>
      <c r="C1720" t="inlineStr">
        <is>
          <t>수익증권_0145</t>
        </is>
      </c>
      <c r="D1720" t="inlineStr">
        <is>
          <t>주식</t>
        </is>
      </c>
      <c r="F1720" t="inlineStr">
        <is>
          <t>Sirclo</t>
        </is>
      </c>
      <c r="G1720" t="inlineStr">
        <is>
          <t>주식</t>
        </is>
      </c>
      <c r="H1720" t="inlineStr">
        <is>
          <t>Sirclo</t>
        </is>
      </c>
      <c r="I1720" t="inlineStr">
        <is>
          <t>USD</t>
        </is>
      </c>
      <c r="J1720" t="n">
        <v>91039567.35133965</v>
      </c>
    </row>
    <row r="1721">
      <c r="A1721" t="n">
        <v>210000065</v>
      </c>
      <c r="B1721" t="inlineStr">
        <is>
          <t>한화 GLOBAL CORPORATE PE STRATEGY 일반 사모증권투자신탁2호</t>
        </is>
      </c>
      <c r="C1721" t="inlineStr">
        <is>
          <t>수익증권_0145</t>
        </is>
      </c>
      <c r="D1721" t="inlineStr">
        <is>
          <t>주식</t>
        </is>
      </c>
      <c r="F1721" t="inlineStr">
        <is>
          <t>Sling Therapeutics</t>
        </is>
      </c>
      <c r="G1721" t="inlineStr">
        <is>
          <t>주식</t>
        </is>
      </c>
      <c r="H1721" t="inlineStr">
        <is>
          <t>Sling Therapeutics</t>
        </is>
      </c>
      <c r="I1721" t="inlineStr">
        <is>
          <t>USD</t>
        </is>
      </c>
      <c r="J1721" t="n">
        <v>446072248.3762454</v>
      </c>
    </row>
    <row r="1722">
      <c r="A1722" t="n">
        <v>210000065</v>
      </c>
      <c r="B1722" t="inlineStr">
        <is>
          <t>한화 GLOBAL CORPORATE PE STRATEGY 일반 사모증권투자신탁2호</t>
        </is>
      </c>
      <c r="C1722" t="inlineStr">
        <is>
          <t>수익증권_0145</t>
        </is>
      </c>
      <c r="D1722" t="inlineStr">
        <is>
          <t>주식</t>
        </is>
      </c>
      <c r="F1722" t="inlineStr">
        <is>
          <t>Smyth</t>
        </is>
      </c>
      <c r="G1722" t="inlineStr">
        <is>
          <t>주식</t>
        </is>
      </c>
      <c r="H1722" t="inlineStr">
        <is>
          <t>Smyth</t>
        </is>
      </c>
      <c r="I1722" t="inlineStr">
        <is>
          <t>USD</t>
        </is>
      </c>
      <c r="J1722" t="n">
        <v>1038910930.956315</v>
      </c>
    </row>
    <row r="1723">
      <c r="A1723" t="n">
        <v>210000065</v>
      </c>
      <c r="B1723" t="inlineStr">
        <is>
          <t>한화 GLOBAL CORPORATE PE STRATEGY 일반 사모증권투자신탁2호</t>
        </is>
      </c>
      <c r="C1723" t="inlineStr">
        <is>
          <t>수익증권_0145</t>
        </is>
      </c>
      <c r="D1723" t="inlineStr">
        <is>
          <t>주식</t>
        </is>
      </c>
      <c r="F1723" t="inlineStr">
        <is>
          <t>SpotOn</t>
        </is>
      </c>
      <c r="G1723" t="inlineStr">
        <is>
          <t>주식</t>
        </is>
      </c>
      <c r="H1723" t="inlineStr">
        <is>
          <t>SpotOn</t>
        </is>
      </c>
      <c r="I1723" t="inlineStr">
        <is>
          <t>USD</t>
        </is>
      </c>
      <c r="J1723" t="n">
        <v>831885497.4926845</v>
      </c>
    </row>
    <row r="1724">
      <c r="A1724" t="n">
        <v>210000065</v>
      </c>
      <c r="B1724" t="inlineStr">
        <is>
          <t>한화 GLOBAL CORPORATE PE STRATEGY 일반 사모증권투자신탁2호</t>
        </is>
      </c>
      <c r="C1724" t="inlineStr">
        <is>
          <t>수익증권_0145</t>
        </is>
      </c>
      <c r="D1724" t="inlineStr">
        <is>
          <t>주식</t>
        </is>
      </c>
      <c r="F1724" t="inlineStr">
        <is>
          <t>Star</t>
        </is>
      </c>
      <c r="G1724" t="inlineStr">
        <is>
          <t>주식</t>
        </is>
      </c>
      <c r="H1724" t="inlineStr">
        <is>
          <t>Star</t>
        </is>
      </c>
      <c r="I1724" t="inlineStr">
        <is>
          <t>USD</t>
        </is>
      </c>
      <c r="J1724" t="n">
        <v>2469432490</v>
      </c>
    </row>
    <row r="1725">
      <c r="A1725" t="n">
        <v>210000065</v>
      </c>
      <c r="B1725" t="inlineStr">
        <is>
          <t>한화 GLOBAL CORPORATE PE STRATEGY 일반 사모증권투자신탁2호</t>
        </is>
      </c>
      <c r="C1725" t="inlineStr">
        <is>
          <t>수익증권_0145</t>
        </is>
      </c>
      <c r="D1725" t="inlineStr">
        <is>
          <t>주식</t>
        </is>
      </c>
      <c r="F1725" t="inlineStr">
        <is>
          <t>Starlink</t>
        </is>
      </c>
      <c r="G1725" t="inlineStr">
        <is>
          <t>주식</t>
        </is>
      </c>
      <c r="H1725" t="inlineStr">
        <is>
          <t>Starlink</t>
        </is>
      </c>
      <c r="I1725" t="inlineStr">
        <is>
          <t>USD</t>
        </is>
      </c>
      <c r="J1725" t="n">
        <v>63549117.16428234</v>
      </c>
    </row>
    <row r="1726">
      <c r="A1726" t="n">
        <v>210000065</v>
      </c>
      <c r="B1726" t="inlineStr">
        <is>
          <t>한화 GLOBAL CORPORATE PE STRATEGY 일반 사모증권투자신탁2호</t>
        </is>
      </c>
      <c r="C1726" t="inlineStr">
        <is>
          <t>수익증권_0145</t>
        </is>
      </c>
      <c r="D1726" t="inlineStr">
        <is>
          <t>주식</t>
        </is>
      </c>
      <c r="F1726" t="inlineStr">
        <is>
          <t>Stipop</t>
        </is>
      </c>
      <c r="G1726" t="inlineStr">
        <is>
          <t>주식</t>
        </is>
      </c>
      <c r="H1726" t="inlineStr">
        <is>
          <t>Stipop</t>
        </is>
      </c>
      <c r="I1726" t="inlineStr">
        <is>
          <t>USD</t>
        </is>
      </c>
      <c r="J1726" t="n">
        <v>24331257.77213711</v>
      </c>
    </row>
    <row r="1727">
      <c r="A1727" t="n">
        <v>210000065</v>
      </c>
      <c r="B1727" t="inlineStr">
        <is>
          <t>한화 GLOBAL CORPORATE PE STRATEGY 일반 사모증권투자신탁2호</t>
        </is>
      </c>
      <c r="C1727" t="inlineStr">
        <is>
          <t>수익증권_0145</t>
        </is>
      </c>
      <c r="D1727" t="inlineStr">
        <is>
          <t>주식</t>
        </is>
      </c>
      <c r="F1727" t="inlineStr">
        <is>
          <t>Stone-I</t>
        </is>
      </c>
      <c r="G1727" t="inlineStr">
        <is>
          <t>주식</t>
        </is>
      </c>
      <c r="H1727" t="inlineStr">
        <is>
          <t>Stone-I</t>
        </is>
      </c>
      <c r="I1727" t="inlineStr">
        <is>
          <t>USD</t>
        </is>
      </c>
      <c r="J1727" t="n">
        <v>198751558.9417385</v>
      </c>
    </row>
    <row r="1728">
      <c r="A1728" t="n">
        <v>210000065</v>
      </c>
      <c r="B1728" t="inlineStr">
        <is>
          <t>한화 GLOBAL CORPORATE PE STRATEGY 일반 사모증권투자신탁2호</t>
        </is>
      </c>
      <c r="C1728" t="inlineStr">
        <is>
          <t>수익증권_0145</t>
        </is>
      </c>
      <c r="D1728" t="inlineStr">
        <is>
          <t>주식</t>
        </is>
      </c>
      <c r="F1728" t="inlineStr">
        <is>
          <t>StorHub Group</t>
        </is>
      </c>
      <c r="G1728" t="inlineStr">
        <is>
          <t>주식</t>
        </is>
      </c>
      <c r="H1728" t="inlineStr">
        <is>
          <t>StorHub Group</t>
        </is>
      </c>
      <c r="I1728" t="inlineStr">
        <is>
          <t>USD</t>
        </is>
      </c>
      <c r="J1728" t="n">
        <v>1670749302.190158</v>
      </c>
    </row>
    <row r="1729">
      <c r="A1729" t="n">
        <v>210000065</v>
      </c>
      <c r="B1729" t="inlineStr">
        <is>
          <t>한화 GLOBAL CORPORATE PE STRATEGY 일반 사모증권투자신탁2호</t>
        </is>
      </c>
      <c r="C1729" t="inlineStr">
        <is>
          <t>수익증권_0145</t>
        </is>
      </c>
      <c r="D1729" t="inlineStr">
        <is>
          <t>주식</t>
        </is>
      </c>
      <c r="F1729" t="inlineStr">
        <is>
          <t>Summit Carbon Solutions</t>
        </is>
      </c>
      <c r="G1729" t="inlineStr">
        <is>
          <t>주식</t>
        </is>
      </c>
      <c r="H1729" t="inlineStr">
        <is>
          <t>Summit Carbon Solutions</t>
        </is>
      </c>
      <c r="I1729" t="inlineStr">
        <is>
          <t>USD</t>
        </is>
      </c>
      <c r="J1729" t="n">
        <v>319685111.3363093</v>
      </c>
    </row>
    <row r="1730">
      <c r="A1730" t="n">
        <v>210000065</v>
      </c>
      <c r="B1730" t="inlineStr">
        <is>
          <t>한화 GLOBAL CORPORATE PE STRATEGY 일반 사모증권투자신탁2호</t>
        </is>
      </c>
      <c r="C1730" t="inlineStr">
        <is>
          <t>수익증권_0145</t>
        </is>
      </c>
      <c r="D1730" t="inlineStr">
        <is>
          <t>주식</t>
        </is>
      </c>
      <c r="F1730" t="inlineStr">
        <is>
          <t>Summit Wash Holdings</t>
        </is>
      </c>
      <c r="G1730" t="inlineStr">
        <is>
          <t>주식</t>
        </is>
      </c>
      <c r="H1730" t="inlineStr">
        <is>
          <t>Summit Wash Holdings</t>
        </is>
      </c>
      <c r="I1730" t="inlineStr">
        <is>
          <t>USD</t>
        </is>
      </c>
      <c r="J1730" t="n">
        <v>1177333930.734502</v>
      </c>
    </row>
    <row r="1731">
      <c r="A1731" t="n">
        <v>210000065</v>
      </c>
      <c r="B1731" t="inlineStr">
        <is>
          <t>한화 GLOBAL CORPORATE PE STRATEGY 일반 사모증권투자신탁2호</t>
        </is>
      </c>
      <c r="C1731" t="inlineStr">
        <is>
          <t>수익증권_0145</t>
        </is>
      </c>
      <c r="D1731" t="inlineStr">
        <is>
          <t>주식</t>
        </is>
      </c>
      <c r="F1731" t="inlineStr">
        <is>
          <t>Supernormal</t>
        </is>
      </c>
      <c r="G1731" t="inlineStr">
        <is>
          <t>주식</t>
        </is>
      </c>
      <c r="H1731" t="inlineStr">
        <is>
          <t>Supernormal</t>
        </is>
      </c>
      <c r="I1731" t="inlineStr">
        <is>
          <t>USD</t>
        </is>
      </c>
      <c r="J1731" t="n">
        <v>65919071.82009553</v>
      </c>
    </row>
    <row r="1732">
      <c r="A1732" t="n">
        <v>210000065</v>
      </c>
      <c r="B1732" t="inlineStr">
        <is>
          <t>한화 GLOBAL CORPORATE PE STRATEGY 일반 사모증권투자신탁2호</t>
        </is>
      </c>
      <c r="C1732" t="inlineStr">
        <is>
          <t>수익증권_0145</t>
        </is>
      </c>
      <c r="D1732" t="inlineStr">
        <is>
          <t>주식</t>
        </is>
      </c>
      <c r="F1732" t="inlineStr">
        <is>
          <t>Surf</t>
        </is>
      </c>
      <c r="G1732" t="inlineStr">
        <is>
          <t>주식</t>
        </is>
      </c>
      <c r="H1732" t="inlineStr">
        <is>
          <t>Surf</t>
        </is>
      </c>
      <c r="I1732" t="inlineStr">
        <is>
          <t>USD</t>
        </is>
      </c>
      <c r="J1732" t="n">
        <v>90207580</v>
      </c>
    </row>
    <row r="1733">
      <c r="A1733" t="n">
        <v>210000065</v>
      </c>
      <c r="B1733" t="inlineStr">
        <is>
          <t>한화 GLOBAL CORPORATE PE STRATEGY 일반 사모증권투자신탁2호</t>
        </is>
      </c>
      <c r="C1733" t="inlineStr">
        <is>
          <t>수익증권_0145</t>
        </is>
      </c>
      <c r="D1733" t="inlineStr">
        <is>
          <t>주식</t>
        </is>
      </c>
      <c r="F1733" t="inlineStr">
        <is>
          <t>Swissport</t>
        </is>
      </c>
      <c r="G1733" t="inlineStr">
        <is>
          <t>주식</t>
        </is>
      </c>
      <c r="H1733" t="inlineStr">
        <is>
          <t>Swissport</t>
        </is>
      </c>
      <c r="I1733" t="inlineStr">
        <is>
          <t>USD</t>
        </is>
      </c>
      <c r="J1733" t="n">
        <v>228640116</v>
      </c>
    </row>
    <row r="1734">
      <c r="A1734" t="n">
        <v>210000065</v>
      </c>
      <c r="B1734" t="inlineStr">
        <is>
          <t>한화 GLOBAL CORPORATE PE STRATEGY 일반 사모증권투자신탁2호</t>
        </is>
      </c>
      <c r="C1734" t="inlineStr">
        <is>
          <t>수익증권_0145</t>
        </is>
      </c>
      <c r="D1734" t="inlineStr">
        <is>
          <t>주식</t>
        </is>
      </c>
      <c r="F1734" t="inlineStr">
        <is>
          <t>SyBridge Technologies</t>
        </is>
      </c>
      <c r="G1734" t="inlineStr">
        <is>
          <t>주식</t>
        </is>
      </c>
      <c r="H1734" t="inlineStr">
        <is>
          <t>SyBridge Technologies</t>
        </is>
      </c>
      <c r="I1734" t="inlineStr">
        <is>
          <t>USD</t>
        </is>
      </c>
      <c r="J1734" t="n">
        <v>3000283715.537045</v>
      </c>
    </row>
    <row r="1735">
      <c r="A1735" t="n">
        <v>210000065</v>
      </c>
      <c r="B1735" t="inlineStr">
        <is>
          <t>한화 GLOBAL CORPORATE PE STRATEGY 일반 사모증권투자신탁2호</t>
        </is>
      </c>
      <c r="C1735" t="inlineStr">
        <is>
          <t>수익증권_0145</t>
        </is>
      </c>
      <c r="D1735" t="inlineStr">
        <is>
          <t>주식</t>
        </is>
      </c>
      <c r="F1735" t="inlineStr">
        <is>
          <t>Tata Motors EV</t>
        </is>
      </c>
      <c r="G1735" t="inlineStr">
        <is>
          <t>주식</t>
        </is>
      </c>
      <c r="H1735" t="inlineStr">
        <is>
          <t>Tata Motors EV</t>
        </is>
      </c>
      <c r="I1735" t="inlineStr">
        <is>
          <t>USD</t>
        </is>
      </c>
      <c r="J1735" t="n">
        <v>483244935.7409326</v>
      </c>
    </row>
    <row r="1736">
      <c r="A1736" t="n">
        <v>210000065</v>
      </c>
      <c r="B1736" t="inlineStr">
        <is>
          <t>한화 GLOBAL CORPORATE PE STRATEGY 일반 사모증권투자신탁2호</t>
        </is>
      </c>
      <c r="C1736" t="inlineStr">
        <is>
          <t>수익증권_0145</t>
        </is>
      </c>
      <c r="D1736" t="inlineStr">
        <is>
          <t>주식</t>
        </is>
      </c>
      <c r="F1736" t="inlineStr">
        <is>
          <t>Teachers of Tomorrow</t>
        </is>
      </c>
      <c r="G1736" t="inlineStr">
        <is>
          <t>주식</t>
        </is>
      </c>
      <c r="H1736" t="inlineStr">
        <is>
          <t>Teachers of Tomorrow</t>
        </is>
      </c>
      <c r="I1736" t="inlineStr">
        <is>
          <t>USD</t>
        </is>
      </c>
      <c r="J1736" t="n">
        <v>981358946.4277401</v>
      </c>
    </row>
    <row r="1737">
      <c r="A1737" t="n">
        <v>210000065</v>
      </c>
      <c r="B1737" t="inlineStr">
        <is>
          <t>한화 GLOBAL CORPORATE PE STRATEGY 일반 사모증권투자신탁2호</t>
        </is>
      </c>
      <c r="C1737" t="inlineStr">
        <is>
          <t>수익증권_0145</t>
        </is>
      </c>
      <c r="D1737" t="inlineStr">
        <is>
          <t>주식</t>
        </is>
      </c>
      <c r="F1737" t="inlineStr">
        <is>
          <t>The Progeny Group</t>
        </is>
      </c>
      <c r="G1737" t="inlineStr">
        <is>
          <t>주식</t>
        </is>
      </c>
      <c r="H1737" t="inlineStr">
        <is>
          <t>The Progeny Group</t>
        </is>
      </c>
      <c r="I1737" t="inlineStr">
        <is>
          <t>USD</t>
        </is>
      </c>
      <c r="J1737" t="n">
        <v>3670692470.299735</v>
      </c>
    </row>
    <row r="1738">
      <c r="A1738" t="n">
        <v>210000065</v>
      </c>
      <c r="B1738" t="inlineStr">
        <is>
          <t>한화 GLOBAL CORPORATE PE STRATEGY 일반 사모증권투자신탁2호</t>
        </is>
      </c>
      <c r="C1738" t="inlineStr">
        <is>
          <t>수익증권_0145</t>
        </is>
      </c>
      <c r="D1738" t="inlineStr">
        <is>
          <t>주식</t>
        </is>
      </c>
      <c r="F1738" t="inlineStr">
        <is>
          <t>The Real Group</t>
        </is>
      </c>
      <c r="G1738" t="inlineStr">
        <is>
          <t>주식</t>
        </is>
      </c>
      <c r="H1738" t="inlineStr">
        <is>
          <t>The Real Group</t>
        </is>
      </c>
      <c r="I1738" t="inlineStr">
        <is>
          <t>USD</t>
        </is>
      </c>
      <c r="J1738" t="n">
        <v>95545410.77783406</v>
      </c>
    </row>
    <row r="1739">
      <c r="A1739" t="n">
        <v>210000065</v>
      </c>
      <c r="B1739" t="inlineStr">
        <is>
          <t>한화 GLOBAL CORPORATE PE STRATEGY 일반 사모증권투자신탁2호</t>
        </is>
      </c>
      <c r="C1739" t="inlineStr">
        <is>
          <t>수익증권_0145</t>
        </is>
      </c>
      <c r="D1739" t="inlineStr">
        <is>
          <t>주식</t>
        </is>
      </c>
      <c r="F1739" t="inlineStr">
        <is>
          <t>Theramex</t>
        </is>
      </c>
      <c r="G1739" t="inlineStr">
        <is>
          <t>주식</t>
        </is>
      </c>
      <c r="H1739" t="inlineStr">
        <is>
          <t>Theramex</t>
        </is>
      </c>
      <c r="I1739" t="inlineStr">
        <is>
          <t>USD</t>
        </is>
      </c>
      <c r="J1739" t="n">
        <v>328763565</v>
      </c>
    </row>
    <row r="1740">
      <c r="A1740" t="n">
        <v>210000065</v>
      </c>
      <c r="B1740" t="inlineStr">
        <is>
          <t>한화 GLOBAL CORPORATE PE STRATEGY 일반 사모증권투자신탁2호</t>
        </is>
      </c>
      <c r="C1740" t="inlineStr">
        <is>
          <t>수익증권_0145</t>
        </is>
      </c>
      <c r="D1740" t="inlineStr">
        <is>
          <t>주식</t>
        </is>
      </c>
      <c r="F1740" t="inlineStr">
        <is>
          <t>Tingoland</t>
        </is>
      </c>
      <c r="G1740" t="inlineStr">
        <is>
          <t>주식</t>
        </is>
      </c>
      <c r="H1740" t="inlineStr">
        <is>
          <t>Tingoland</t>
        </is>
      </c>
      <c r="I1740" t="inlineStr">
        <is>
          <t>USD</t>
        </is>
      </c>
      <c r="J1740" t="n">
        <v>35986624.17246244</v>
      </c>
    </row>
    <row r="1741">
      <c r="A1741" t="n">
        <v>210000065</v>
      </c>
      <c r="B1741" t="inlineStr">
        <is>
          <t>한화 GLOBAL CORPORATE PE STRATEGY 일반 사모증권투자신탁2호</t>
        </is>
      </c>
      <c r="C1741" t="inlineStr">
        <is>
          <t>수익증권_0145</t>
        </is>
      </c>
      <c r="D1741" t="inlineStr">
        <is>
          <t>주식</t>
        </is>
      </c>
      <c r="F1741" t="inlineStr">
        <is>
          <t>Tinuiti</t>
        </is>
      </c>
      <c r="G1741" t="inlineStr">
        <is>
          <t>주식</t>
        </is>
      </c>
      <c r="H1741" t="inlineStr">
        <is>
          <t>Tinuiti</t>
        </is>
      </c>
      <c r="I1741" t="inlineStr">
        <is>
          <t>USD</t>
        </is>
      </c>
      <c r="J1741" t="n">
        <v>1665641735.007389</v>
      </c>
    </row>
    <row r="1742">
      <c r="A1742" t="n">
        <v>210000065</v>
      </c>
      <c r="B1742" t="inlineStr">
        <is>
          <t>한화 GLOBAL CORPORATE PE STRATEGY 일반 사모증권투자신탁2호</t>
        </is>
      </c>
      <c r="C1742" t="inlineStr">
        <is>
          <t>수익증권_0145</t>
        </is>
      </c>
      <c r="D1742" t="inlineStr">
        <is>
          <t>주식</t>
        </is>
      </c>
      <c r="F1742" t="inlineStr">
        <is>
          <t>TipTip</t>
        </is>
      </c>
      <c r="G1742" t="inlineStr">
        <is>
          <t>주식</t>
        </is>
      </c>
      <c r="H1742" t="inlineStr">
        <is>
          <t>TipTip</t>
        </is>
      </c>
      <c r="I1742" t="inlineStr">
        <is>
          <t>USD</t>
        </is>
      </c>
      <c r="J1742" t="n">
        <v>138508492.5686303</v>
      </c>
    </row>
    <row r="1743">
      <c r="A1743" t="n">
        <v>210000065</v>
      </c>
      <c r="B1743" t="inlineStr">
        <is>
          <t>한화 GLOBAL CORPORATE PE STRATEGY 일반 사모증권투자신탁2호</t>
        </is>
      </c>
      <c r="C1743" t="inlineStr">
        <is>
          <t>수익증권_0145</t>
        </is>
      </c>
      <c r="D1743" t="inlineStr">
        <is>
          <t>주식</t>
        </is>
      </c>
      <c r="F1743" t="inlineStr">
        <is>
          <t>Tortoise</t>
        </is>
      </c>
      <c r="G1743" t="inlineStr">
        <is>
          <t>주식</t>
        </is>
      </c>
      <c r="H1743" t="inlineStr">
        <is>
          <t>Tortoise</t>
        </is>
      </c>
      <c r="I1743" t="inlineStr">
        <is>
          <t>USD</t>
        </is>
      </c>
      <c r="J1743" t="n">
        <v>29854942.59938889</v>
      </c>
    </row>
    <row r="1744">
      <c r="A1744" t="n">
        <v>210000065</v>
      </c>
      <c r="B1744" t="inlineStr">
        <is>
          <t>한화 GLOBAL CORPORATE PE STRATEGY 일반 사모증권투자신탁2호</t>
        </is>
      </c>
      <c r="C1744" t="inlineStr">
        <is>
          <t>수익증권_0145</t>
        </is>
      </c>
      <c r="D1744" t="inlineStr">
        <is>
          <t>주식</t>
        </is>
      </c>
      <c r="F1744" t="inlineStr">
        <is>
          <t>Trazy</t>
        </is>
      </c>
      <c r="G1744" t="inlineStr">
        <is>
          <t>주식</t>
        </is>
      </c>
      <c r="H1744" t="inlineStr">
        <is>
          <t>Trazy</t>
        </is>
      </c>
      <c r="I1744" t="inlineStr">
        <is>
          <t>USD</t>
        </is>
      </c>
      <c r="J1744" t="n">
        <v>30736648.24471188</v>
      </c>
    </row>
    <row r="1745">
      <c r="A1745" t="n">
        <v>210000065</v>
      </c>
      <c r="B1745" t="inlineStr">
        <is>
          <t>한화 GLOBAL CORPORATE PE STRATEGY 일반 사모증권투자신탁2호</t>
        </is>
      </c>
      <c r="C1745" t="inlineStr">
        <is>
          <t>수익증권_0145</t>
        </is>
      </c>
      <c r="D1745" t="inlineStr">
        <is>
          <t>주식</t>
        </is>
      </c>
      <c r="F1745" t="inlineStr">
        <is>
          <t>Trumid</t>
        </is>
      </c>
      <c r="G1745" t="inlineStr">
        <is>
          <t>주식</t>
        </is>
      </c>
      <c r="H1745" t="inlineStr">
        <is>
          <t>Trumid</t>
        </is>
      </c>
      <c r="I1745" t="inlineStr">
        <is>
          <t>USD</t>
        </is>
      </c>
      <c r="J1745" t="n">
        <v>290203122.1773223</v>
      </c>
    </row>
    <row r="1746">
      <c r="A1746" t="n">
        <v>210000065</v>
      </c>
      <c r="B1746" t="inlineStr">
        <is>
          <t>한화 GLOBAL CORPORATE PE STRATEGY 일반 사모증권투자신탁2호</t>
        </is>
      </c>
      <c r="C1746" t="inlineStr">
        <is>
          <t>수익증권_0145</t>
        </is>
      </c>
      <c r="D1746" t="inlineStr">
        <is>
          <t>주식</t>
        </is>
      </c>
      <c r="F1746" t="inlineStr">
        <is>
          <t>UBQ Materials</t>
        </is>
      </c>
      <c r="G1746" t="inlineStr">
        <is>
          <t>주식</t>
        </is>
      </c>
      <c r="H1746" t="inlineStr">
        <is>
          <t>UBQ Materials</t>
        </is>
      </c>
      <c r="I1746" t="inlineStr">
        <is>
          <t>USD</t>
        </is>
      </c>
      <c r="J1746" t="n">
        <v>505548548.1597448</v>
      </c>
    </row>
    <row r="1747">
      <c r="A1747" t="n">
        <v>210000065</v>
      </c>
      <c r="B1747" t="inlineStr">
        <is>
          <t>한화 GLOBAL CORPORATE PE STRATEGY 일반 사모증권투자신탁2호</t>
        </is>
      </c>
      <c r="C1747" t="inlineStr">
        <is>
          <t>수익증권_0145</t>
        </is>
      </c>
      <c r="D1747" t="inlineStr">
        <is>
          <t>주식</t>
        </is>
      </c>
      <c r="F1747" t="inlineStr">
        <is>
          <t>UModeler</t>
        </is>
      </c>
      <c r="G1747" t="inlineStr">
        <is>
          <t>주식</t>
        </is>
      </c>
      <c r="H1747" t="inlineStr">
        <is>
          <t>UModeler</t>
        </is>
      </c>
      <c r="I1747" t="inlineStr">
        <is>
          <t>USD</t>
        </is>
      </c>
      <c r="J1747" t="n">
        <v>153852674.3701815</v>
      </c>
    </row>
    <row r="1748">
      <c r="A1748" t="n">
        <v>210000065</v>
      </c>
      <c r="B1748" t="inlineStr">
        <is>
          <t>한화 GLOBAL CORPORATE PE STRATEGY 일반 사모증권투자신탁2호</t>
        </is>
      </c>
      <c r="C1748" t="inlineStr">
        <is>
          <t>수익증권_0145</t>
        </is>
      </c>
      <c r="D1748" t="inlineStr">
        <is>
          <t>주식</t>
        </is>
      </c>
      <c r="F1748" t="inlineStr">
        <is>
          <t>USClaims</t>
        </is>
      </c>
      <c r="G1748" t="inlineStr">
        <is>
          <t>주식</t>
        </is>
      </c>
      <c r="H1748" t="inlineStr">
        <is>
          <t>USClaims</t>
        </is>
      </c>
      <c r="I1748" t="inlineStr">
        <is>
          <t>USD</t>
        </is>
      </c>
      <c r="J1748" t="n">
        <v>3904246604.147015</v>
      </c>
    </row>
    <row r="1749">
      <c r="A1749" t="n">
        <v>210000065</v>
      </c>
      <c r="B1749" t="inlineStr">
        <is>
          <t>한화 GLOBAL CORPORATE PE STRATEGY 일반 사모증권투자신탁2호</t>
        </is>
      </c>
      <c r="C1749" t="inlineStr">
        <is>
          <t>수익증권_0145</t>
        </is>
      </c>
      <c r="D1749" t="inlineStr">
        <is>
          <t>주식</t>
        </is>
      </c>
      <c r="F1749" t="inlineStr">
        <is>
          <t>United Family Healthcare</t>
        </is>
      </c>
      <c r="G1749" t="inlineStr">
        <is>
          <t>주식</t>
        </is>
      </c>
      <c r="H1749" t="inlineStr">
        <is>
          <t>United Family Healthcare</t>
        </is>
      </c>
      <c r="I1749" t="inlineStr">
        <is>
          <t>USD</t>
        </is>
      </c>
      <c r="J1749" t="n">
        <v>905639808.6638238</v>
      </c>
    </row>
    <row r="1750">
      <c r="A1750" t="n">
        <v>210000065</v>
      </c>
      <c r="B1750" t="inlineStr">
        <is>
          <t>한화 GLOBAL CORPORATE PE STRATEGY 일반 사모증권투자신탁2호</t>
        </is>
      </c>
      <c r="C1750" t="inlineStr">
        <is>
          <t>수익증권_0145</t>
        </is>
      </c>
      <c r="D1750" t="inlineStr">
        <is>
          <t>주식</t>
        </is>
      </c>
      <c r="F1750" t="inlineStr">
        <is>
          <t>Unmind</t>
        </is>
      </c>
      <c r="G1750" t="inlineStr">
        <is>
          <t>주식</t>
        </is>
      </c>
      <c r="H1750" t="inlineStr">
        <is>
          <t>Unmind</t>
        </is>
      </c>
      <c r="I1750" t="inlineStr">
        <is>
          <t>USD</t>
        </is>
      </c>
      <c r="J1750" t="n">
        <v>184573401.0962675</v>
      </c>
    </row>
    <row r="1751">
      <c r="A1751" t="n">
        <v>210000065</v>
      </c>
      <c r="B1751" t="inlineStr">
        <is>
          <t>한화 GLOBAL CORPORATE PE STRATEGY 일반 사모증권투자신탁2호</t>
        </is>
      </c>
      <c r="C1751" t="inlineStr">
        <is>
          <t>수익증권_0145</t>
        </is>
      </c>
      <c r="D1751" t="inlineStr">
        <is>
          <t>주식</t>
        </is>
      </c>
      <c r="F1751" t="inlineStr">
        <is>
          <t>Upwell Water</t>
        </is>
      </c>
      <c r="G1751" t="inlineStr">
        <is>
          <t>주식</t>
        </is>
      </c>
      <c r="H1751" t="inlineStr">
        <is>
          <t>Upwell Water</t>
        </is>
      </c>
      <c r="I1751" t="inlineStr">
        <is>
          <t>USD</t>
        </is>
      </c>
      <c r="J1751" t="n">
        <v>1393971215.827527</v>
      </c>
    </row>
    <row r="1752">
      <c r="A1752" t="n">
        <v>210000065</v>
      </c>
      <c r="B1752" t="inlineStr">
        <is>
          <t>한화 GLOBAL CORPORATE PE STRATEGY 일반 사모증권투자신탁2호</t>
        </is>
      </c>
      <c r="C1752" t="inlineStr">
        <is>
          <t>수익증권_0145</t>
        </is>
      </c>
      <c r="D1752" t="inlineStr">
        <is>
          <t>주식</t>
        </is>
      </c>
      <c r="F1752" t="inlineStr">
        <is>
          <t>V2</t>
        </is>
      </c>
      <c r="G1752" t="inlineStr">
        <is>
          <t>주식</t>
        </is>
      </c>
      <c r="H1752" t="inlineStr">
        <is>
          <t>V2</t>
        </is>
      </c>
      <c r="I1752" t="inlineStr">
        <is>
          <t>USD</t>
        </is>
      </c>
      <c r="J1752" t="n">
        <v>354541217.1475781</v>
      </c>
    </row>
    <row r="1753">
      <c r="A1753" t="n">
        <v>210000065</v>
      </c>
      <c r="B1753" t="inlineStr">
        <is>
          <t>한화 GLOBAL CORPORATE PE STRATEGY 일반 사모증권투자신탁2호</t>
        </is>
      </c>
      <c r="C1753" t="inlineStr">
        <is>
          <t>수익증권_0145</t>
        </is>
      </c>
      <c r="D1753" t="inlineStr">
        <is>
          <t>주식</t>
        </is>
      </c>
      <c r="F1753" t="inlineStr">
        <is>
          <t>Valeo Foods</t>
        </is>
      </c>
      <c r="G1753" t="inlineStr">
        <is>
          <t>주식</t>
        </is>
      </c>
      <c r="H1753" t="inlineStr">
        <is>
          <t>Valeo Foods</t>
        </is>
      </c>
      <c r="I1753" t="inlineStr">
        <is>
          <t>USD</t>
        </is>
      </c>
      <c r="J1753" t="n">
        <v>357156782</v>
      </c>
    </row>
    <row r="1754">
      <c r="A1754" t="n">
        <v>210000065</v>
      </c>
      <c r="B1754" t="inlineStr">
        <is>
          <t>한화 GLOBAL CORPORATE PE STRATEGY 일반 사모증권투자신탁2호</t>
        </is>
      </c>
      <c r="C1754" t="inlineStr">
        <is>
          <t>수익증권_0145</t>
        </is>
      </c>
      <c r="D1754" t="inlineStr">
        <is>
          <t>주식</t>
        </is>
      </c>
      <c r="F1754" t="inlineStr">
        <is>
          <t>Vectary</t>
        </is>
      </c>
      <c r="G1754" t="inlineStr">
        <is>
          <t>주식</t>
        </is>
      </c>
      <c r="H1754" t="inlineStr">
        <is>
          <t>Vectary</t>
        </is>
      </c>
      <c r="I1754" t="inlineStr">
        <is>
          <t>USD</t>
        </is>
      </c>
      <c r="J1754" t="n">
        <v>79102886.18411463</v>
      </c>
    </row>
    <row r="1755">
      <c r="A1755" t="n">
        <v>210000065</v>
      </c>
      <c r="B1755" t="inlineStr">
        <is>
          <t>한화 GLOBAL CORPORATE PE STRATEGY 일반 사모증권투자신탁2호</t>
        </is>
      </c>
      <c r="C1755" t="inlineStr">
        <is>
          <t>수익증권_0145</t>
        </is>
      </c>
      <c r="D1755" t="inlineStr">
        <is>
          <t>주식</t>
        </is>
      </c>
      <c r="F1755" t="inlineStr">
        <is>
          <t>Vekor</t>
        </is>
      </c>
      <c r="G1755" t="inlineStr">
        <is>
          <t>주식</t>
        </is>
      </c>
      <c r="H1755" t="inlineStr">
        <is>
          <t>Vekor</t>
        </is>
      </c>
      <c r="I1755" t="inlineStr">
        <is>
          <t>USD</t>
        </is>
      </c>
      <c r="J1755" t="n">
        <v>632823089.4729171</v>
      </c>
    </row>
    <row r="1756">
      <c r="A1756" t="n">
        <v>210000065</v>
      </c>
      <c r="B1756" t="inlineStr">
        <is>
          <t>한화 GLOBAL CORPORATE PE STRATEGY 일반 사모증권투자신탁2호</t>
        </is>
      </c>
      <c r="C1756" t="inlineStr">
        <is>
          <t>수익증권_0145</t>
        </is>
      </c>
      <c r="D1756" t="inlineStr">
        <is>
          <t>주식</t>
        </is>
      </c>
      <c r="F1756" t="inlineStr">
        <is>
          <t>Venus Medtech</t>
        </is>
      </c>
      <c r="G1756" t="inlineStr">
        <is>
          <t>주식</t>
        </is>
      </c>
      <c r="H1756" t="inlineStr">
        <is>
          <t>Venus Medtech</t>
        </is>
      </c>
      <c r="I1756" t="inlineStr">
        <is>
          <t>USD</t>
        </is>
      </c>
      <c r="J1756" t="n">
        <v>354541217.1475781</v>
      </c>
    </row>
    <row r="1757">
      <c r="A1757" t="n">
        <v>210000065</v>
      </c>
      <c r="B1757" t="inlineStr">
        <is>
          <t>한화 GLOBAL CORPORATE PE STRATEGY 일반 사모증권투자신탁2호</t>
        </is>
      </c>
      <c r="C1757" t="inlineStr">
        <is>
          <t>수익증권_0145</t>
        </is>
      </c>
      <c r="D1757" t="inlineStr">
        <is>
          <t>주식</t>
        </is>
      </c>
      <c r="F1757" t="inlineStr">
        <is>
          <t>Vev</t>
        </is>
      </c>
      <c r="G1757" t="inlineStr">
        <is>
          <t>주식</t>
        </is>
      </c>
      <c r="H1757" t="inlineStr">
        <is>
          <t>Vev</t>
        </is>
      </c>
      <c r="I1757" t="inlineStr">
        <is>
          <t>USD</t>
        </is>
      </c>
      <c r="J1757" t="n">
        <v>65919071.82009553</v>
      </c>
    </row>
    <row r="1758">
      <c r="A1758" t="n">
        <v>210000065</v>
      </c>
      <c r="B1758" t="inlineStr">
        <is>
          <t>한화 GLOBAL CORPORATE PE STRATEGY 일반 사모증권투자신탁2호</t>
        </is>
      </c>
      <c r="C1758" t="inlineStr">
        <is>
          <t>수익증권_0145</t>
        </is>
      </c>
      <c r="D1758" t="inlineStr">
        <is>
          <t>주식</t>
        </is>
      </c>
      <c r="F1758" t="inlineStr">
        <is>
          <t>Vialto Partners</t>
        </is>
      </c>
      <c r="G1758" t="inlineStr">
        <is>
          <t>주식</t>
        </is>
      </c>
      <c r="H1758" t="inlineStr">
        <is>
          <t>Vialto Partners</t>
        </is>
      </c>
      <c r="I1758" t="inlineStr">
        <is>
          <t>USD</t>
        </is>
      </c>
      <c r="J1758" t="n">
        <v>2086441718.814669</v>
      </c>
    </row>
    <row r="1759">
      <c r="A1759" t="n">
        <v>210000065</v>
      </c>
      <c r="B1759" t="inlineStr">
        <is>
          <t>한화 GLOBAL CORPORATE PE STRATEGY 일반 사모증권투자신탁2호</t>
        </is>
      </c>
      <c r="C1759" t="inlineStr">
        <is>
          <t>수익증권_0145</t>
        </is>
      </c>
      <c r="D1759" t="inlineStr">
        <is>
          <t>주식</t>
        </is>
      </c>
      <c r="F1759" t="inlineStr">
        <is>
          <t>Vietnam Private Hospital Platform</t>
        </is>
      </c>
      <c r="G1759" t="inlineStr">
        <is>
          <t>주식</t>
        </is>
      </c>
      <c r="H1759" t="inlineStr">
        <is>
          <t>Vietnam Private Hospital Platform</t>
        </is>
      </c>
      <c r="I1759" t="inlineStr">
        <is>
          <t>USD</t>
        </is>
      </c>
      <c r="J1759" t="n">
        <v>338134244.8518914</v>
      </c>
    </row>
    <row r="1760">
      <c r="A1760" t="n">
        <v>210000065</v>
      </c>
      <c r="B1760" t="inlineStr">
        <is>
          <t>한화 GLOBAL CORPORATE PE STRATEGY 일반 사모증권투자신탁2호</t>
        </is>
      </c>
      <c r="C1760" t="inlineStr">
        <is>
          <t>수익증권_0145</t>
        </is>
      </c>
      <c r="D1760" t="inlineStr">
        <is>
          <t>주식</t>
        </is>
      </c>
      <c r="F1760" t="inlineStr">
        <is>
          <t>Vita Partners</t>
        </is>
      </c>
      <c r="G1760" t="inlineStr">
        <is>
          <t>주식</t>
        </is>
      </c>
      <c r="H1760" t="inlineStr">
        <is>
          <t>Vita Partners</t>
        </is>
      </c>
      <c r="I1760" t="inlineStr">
        <is>
          <t>USD</t>
        </is>
      </c>
      <c r="J1760" t="n">
        <v>470049674.7702249</v>
      </c>
    </row>
    <row r="1761">
      <c r="A1761" t="n">
        <v>210000065</v>
      </c>
      <c r="B1761" t="inlineStr">
        <is>
          <t>한화 GLOBAL CORPORATE PE STRATEGY 일반 사모증권투자신탁2호</t>
        </is>
      </c>
      <c r="C1761" t="inlineStr">
        <is>
          <t>수익증권_0145</t>
        </is>
      </c>
      <c r="D1761" t="inlineStr">
        <is>
          <t>주식</t>
        </is>
      </c>
      <c r="F1761" t="inlineStr">
        <is>
          <t>Volt</t>
        </is>
      </c>
      <c r="G1761" t="inlineStr">
        <is>
          <t>주식</t>
        </is>
      </c>
      <c r="H1761" t="inlineStr">
        <is>
          <t>Volt</t>
        </is>
      </c>
      <c r="I1761" t="inlineStr">
        <is>
          <t>USD</t>
        </is>
      </c>
      <c r="J1761" t="n">
        <v>435065874.0126305</v>
      </c>
    </row>
    <row r="1762">
      <c r="A1762" t="n">
        <v>210000065</v>
      </c>
      <c r="B1762" t="inlineStr">
        <is>
          <t>한화 GLOBAL CORPORATE PE STRATEGY 일반 사모증권투자신탁2호</t>
        </is>
      </c>
      <c r="C1762" t="inlineStr">
        <is>
          <t>수익증권_0145</t>
        </is>
      </c>
      <c r="D1762" t="inlineStr">
        <is>
          <t>주식</t>
        </is>
      </c>
      <c r="F1762" t="inlineStr">
        <is>
          <t>WP Asia Pacific Asset Management LLC</t>
        </is>
      </c>
      <c r="G1762" t="inlineStr">
        <is>
          <t>주식</t>
        </is>
      </c>
      <c r="H1762" t="inlineStr">
        <is>
          <t>WP Asia Pacific Asset Management LLC</t>
        </is>
      </c>
      <c r="I1762" t="inlineStr">
        <is>
          <t>USD</t>
        </is>
      </c>
      <c r="J1762" t="n">
        <v>840489739.1939532</v>
      </c>
    </row>
    <row r="1763">
      <c r="A1763" t="n">
        <v>210000065</v>
      </c>
      <c r="B1763" t="inlineStr">
        <is>
          <t>한화 GLOBAL CORPORATE PE STRATEGY 일반 사모증권투자신탁2호</t>
        </is>
      </c>
      <c r="C1763" t="inlineStr">
        <is>
          <t>수익증권_0145</t>
        </is>
      </c>
      <c r="D1763" t="inlineStr">
        <is>
          <t>주식</t>
        </is>
      </c>
      <c r="F1763" t="inlineStr">
        <is>
          <t>WashSwat</t>
        </is>
      </c>
      <c r="G1763" t="inlineStr">
        <is>
          <t>주식</t>
        </is>
      </c>
      <c r="H1763" t="inlineStr">
        <is>
          <t>WashSwat</t>
        </is>
      </c>
      <c r="I1763" t="inlineStr">
        <is>
          <t>USD</t>
        </is>
      </c>
      <c r="J1763" t="n">
        <v>114638894.2613682</v>
      </c>
    </row>
    <row r="1764">
      <c r="A1764" t="n">
        <v>210000065</v>
      </c>
      <c r="B1764" t="inlineStr">
        <is>
          <t>한화 GLOBAL CORPORATE PE STRATEGY 일반 사모증권투자신탁2호</t>
        </is>
      </c>
      <c r="C1764" t="inlineStr">
        <is>
          <t>수익증권_0145</t>
        </is>
      </c>
      <c r="D1764" t="inlineStr">
        <is>
          <t>주식</t>
        </is>
      </c>
      <c r="F1764" t="inlineStr">
        <is>
          <t>WeFun</t>
        </is>
      </c>
      <c r="G1764" t="inlineStr">
        <is>
          <t>주식</t>
        </is>
      </c>
      <c r="H1764" t="inlineStr">
        <is>
          <t>WeFun</t>
        </is>
      </c>
      <c r="I1764" t="inlineStr">
        <is>
          <t>USD</t>
        </is>
      </c>
      <c r="J1764" t="n">
        <v>439971736.0872338</v>
      </c>
    </row>
    <row r="1765">
      <c r="A1765" t="n">
        <v>210000065</v>
      </c>
      <c r="B1765" t="inlineStr">
        <is>
          <t>한화 GLOBAL CORPORATE PE STRATEGY 일반 사모증권투자신탁2호</t>
        </is>
      </c>
      <c r="C1765" t="inlineStr">
        <is>
          <t>수익증권_0145</t>
        </is>
      </c>
      <c r="D1765" t="inlineStr">
        <is>
          <t>주식</t>
        </is>
      </c>
      <c r="F1765" t="inlineStr">
        <is>
          <t>Weee!</t>
        </is>
      </c>
      <c r="G1765" t="inlineStr">
        <is>
          <t>주식</t>
        </is>
      </c>
      <c r="H1765" t="inlineStr">
        <is>
          <t>Weee!</t>
        </is>
      </c>
      <c r="I1765" t="inlineStr">
        <is>
          <t>USD</t>
        </is>
      </c>
      <c r="J1765" t="n">
        <v>823339751.4282513</v>
      </c>
    </row>
    <row r="1766">
      <c r="A1766" t="n">
        <v>210000065</v>
      </c>
      <c r="B1766" t="inlineStr">
        <is>
          <t>한화 GLOBAL CORPORATE PE STRATEGY 일반 사모증권투자신탁2호</t>
        </is>
      </c>
      <c r="C1766" t="inlineStr">
        <is>
          <t>수익증권_0145</t>
        </is>
      </c>
      <c r="D1766" t="inlineStr">
        <is>
          <t>주식</t>
        </is>
      </c>
      <c r="F1766" t="inlineStr">
        <is>
          <t>White Cap</t>
        </is>
      </c>
      <c r="G1766" t="inlineStr">
        <is>
          <t>주식</t>
        </is>
      </c>
      <c r="H1766" t="inlineStr">
        <is>
          <t>White Cap</t>
        </is>
      </c>
      <c r="I1766" t="inlineStr">
        <is>
          <t>USD</t>
        </is>
      </c>
      <c r="J1766" t="n">
        <v>1329000254.76294</v>
      </c>
    </row>
    <row r="1767">
      <c r="A1767" t="n">
        <v>210000065</v>
      </c>
      <c r="B1767" t="inlineStr">
        <is>
          <t>한화 GLOBAL CORPORATE PE STRATEGY 일반 사모증권투자신탁2호</t>
        </is>
      </c>
      <c r="C1767" t="inlineStr">
        <is>
          <t>수익증권_0145</t>
        </is>
      </c>
      <c r="D1767" t="inlineStr">
        <is>
          <t>주식</t>
        </is>
      </c>
      <c r="F1767" t="inlineStr">
        <is>
          <t>Wilsonart</t>
        </is>
      </c>
      <c r="G1767" t="inlineStr">
        <is>
          <t>주식</t>
        </is>
      </c>
      <c r="H1767" t="inlineStr">
        <is>
          <t>Wilsonart</t>
        </is>
      </c>
      <c r="I1767" t="inlineStr">
        <is>
          <t>USD</t>
        </is>
      </c>
      <c r="J1767" t="n">
        <v>399760772.6939682</v>
      </c>
    </row>
    <row r="1768">
      <c r="A1768" t="n">
        <v>210000065</v>
      </c>
      <c r="B1768" t="inlineStr">
        <is>
          <t>한화 GLOBAL CORPORATE PE STRATEGY 일반 사모증권투자신탁2호</t>
        </is>
      </c>
      <c r="C1768" t="inlineStr">
        <is>
          <t>수익증권_0145</t>
        </is>
      </c>
      <c r="D1768" t="inlineStr">
        <is>
          <t>주식</t>
        </is>
      </c>
      <c r="F1768" t="inlineStr">
        <is>
          <t>Xingsheng</t>
        </is>
      </c>
      <c r="G1768" t="inlineStr">
        <is>
          <t>주식</t>
        </is>
      </c>
      <c r="H1768" t="inlineStr">
        <is>
          <t>Xingsheng</t>
        </is>
      </c>
      <c r="I1768" t="inlineStr">
        <is>
          <t>USD</t>
        </is>
      </c>
      <c r="J1768" t="n">
        <v>186410743.6818949</v>
      </c>
    </row>
    <row r="1769">
      <c r="A1769" t="n">
        <v>210000065</v>
      </c>
      <c r="B1769" t="inlineStr">
        <is>
          <t>한화 GLOBAL CORPORATE PE STRATEGY 일반 사모증권투자신탁2호</t>
        </is>
      </c>
      <c r="C1769" t="inlineStr">
        <is>
          <t>수익증권_0145</t>
        </is>
      </c>
      <c r="D1769" t="inlineStr">
        <is>
          <t>주식</t>
        </is>
      </c>
      <c r="F1769" t="inlineStr">
        <is>
          <t>Xingsheng Preference</t>
        </is>
      </c>
      <c r="G1769" t="inlineStr">
        <is>
          <t>주식</t>
        </is>
      </c>
      <c r="H1769" t="inlineStr">
        <is>
          <t>Xingsheng Preference</t>
        </is>
      </c>
      <c r="I1769" t="inlineStr">
        <is>
          <t>USD</t>
        </is>
      </c>
      <c r="J1769" t="n">
        <v>316554658.1674804</v>
      </c>
    </row>
    <row r="1770">
      <c r="A1770" t="n">
        <v>210000065</v>
      </c>
      <c r="B1770" t="inlineStr">
        <is>
          <t>한화 GLOBAL CORPORATE PE STRATEGY 일반 사모증권투자신탁2호</t>
        </is>
      </c>
      <c r="C1770" t="inlineStr">
        <is>
          <t>수익증권_0145</t>
        </is>
      </c>
      <c r="D1770" t="inlineStr">
        <is>
          <t>주식</t>
        </is>
      </c>
      <c r="F1770" t="inlineStr">
        <is>
          <t>YFD</t>
        </is>
      </c>
      <c r="G1770" t="inlineStr">
        <is>
          <t>주식</t>
        </is>
      </c>
      <c r="H1770" t="inlineStr">
        <is>
          <t>YFD</t>
        </is>
      </c>
      <c r="I1770" t="inlineStr">
        <is>
          <t>USD</t>
        </is>
      </c>
      <c r="J1770" t="n">
        <v>637361428.9630129</v>
      </c>
    </row>
    <row r="1771">
      <c r="A1771" t="n">
        <v>210000065</v>
      </c>
      <c r="B1771" t="inlineStr">
        <is>
          <t>한화 GLOBAL CORPORATE PE STRATEGY 일반 사모증권투자신탁2호</t>
        </is>
      </c>
      <c r="C1771" t="inlineStr">
        <is>
          <t>수익증권_0145</t>
        </is>
      </c>
      <c r="D1771" t="inlineStr">
        <is>
          <t>주식</t>
        </is>
      </c>
      <c r="F1771" t="inlineStr">
        <is>
          <t>YOLO</t>
        </is>
      </c>
      <c r="G1771" t="inlineStr">
        <is>
          <t>주식</t>
        </is>
      </c>
      <c r="H1771" t="inlineStr">
        <is>
          <t>YOLO</t>
        </is>
      </c>
      <c r="I1771" t="inlineStr">
        <is>
          <t>USD</t>
        </is>
      </c>
      <c r="J1771" t="n">
        <v>443256399.4379542</v>
      </c>
    </row>
    <row r="1772">
      <c r="A1772" t="n">
        <v>210000065</v>
      </c>
      <c r="B1772" t="inlineStr">
        <is>
          <t>한화 GLOBAL CORPORATE PE STRATEGY 일반 사모증권투자신탁2호</t>
        </is>
      </c>
      <c r="C1772" t="inlineStr">
        <is>
          <t>수익증권_0145</t>
        </is>
      </c>
      <c r="D1772" t="inlineStr">
        <is>
          <t>주식</t>
        </is>
      </c>
      <c r="F1772" t="inlineStr">
        <is>
          <t>Yulip</t>
        </is>
      </c>
      <c r="G1772" t="inlineStr">
        <is>
          <t>주식</t>
        </is>
      </c>
      <c r="H1772" t="inlineStr">
        <is>
          <t>Yulip</t>
        </is>
      </c>
      <c r="I1772" t="inlineStr">
        <is>
          <t>USD</t>
        </is>
      </c>
      <c r="J1772" t="n">
        <v>22775098.65255298</v>
      </c>
    </row>
    <row r="1773">
      <c r="A1773" t="n">
        <v>210000065</v>
      </c>
      <c r="B1773" t="inlineStr">
        <is>
          <t>한화 GLOBAL CORPORATE PE STRATEGY 일반 사모증권투자신탁2호</t>
        </is>
      </c>
      <c r="C1773" t="inlineStr">
        <is>
          <t>수익증권_0145</t>
        </is>
      </c>
      <c r="D1773" t="inlineStr">
        <is>
          <t>주식</t>
        </is>
      </c>
      <c r="F1773" t="inlineStr">
        <is>
          <t>ZDWH</t>
        </is>
      </c>
      <c r="G1773" t="inlineStr">
        <is>
          <t>주식</t>
        </is>
      </c>
      <c r="H1773" t="inlineStr">
        <is>
          <t>ZDWH</t>
        </is>
      </c>
      <c r="I1773" t="inlineStr">
        <is>
          <t>USD</t>
        </is>
      </c>
      <c r="J1773" t="n">
        <v>105915195.2738039</v>
      </c>
    </row>
    <row r="1774">
      <c r="A1774" t="n">
        <v>210000065</v>
      </c>
      <c r="B1774" t="inlineStr">
        <is>
          <t>한화 GLOBAL CORPORATE PE STRATEGY 일반 사모증권투자신탁2호</t>
        </is>
      </c>
      <c r="C1774" t="inlineStr">
        <is>
          <t>수익증권_0145</t>
        </is>
      </c>
      <c r="D1774" t="inlineStr">
        <is>
          <t>주식</t>
        </is>
      </c>
      <c r="F1774" t="inlineStr">
        <is>
          <t>ZSM Pharmaceutical Co., Ltd.</t>
        </is>
      </c>
      <c r="G1774" t="inlineStr">
        <is>
          <t>주식</t>
        </is>
      </c>
      <c r="H1774" t="inlineStr">
        <is>
          <t>ZSM Pharmaceutical Co., Ltd.</t>
        </is>
      </c>
      <c r="I1774" t="inlineStr">
        <is>
          <t>USD</t>
        </is>
      </c>
      <c r="J1774" t="n">
        <v>618656444.800674</v>
      </c>
    </row>
    <row r="1775">
      <c r="A1775" t="n">
        <v>210000065</v>
      </c>
      <c r="B1775" t="inlineStr">
        <is>
          <t>한화 GLOBAL CORPORATE PE STRATEGY 일반 사모증권투자신탁2호</t>
        </is>
      </c>
      <c r="C1775" t="inlineStr">
        <is>
          <t>수익증권_0145</t>
        </is>
      </c>
      <c r="D1775" t="inlineStr">
        <is>
          <t>주식</t>
        </is>
      </c>
      <c r="F1775" t="inlineStr">
        <is>
          <t>Zephyr AI</t>
        </is>
      </c>
      <c r="G1775" t="inlineStr">
        <is>
          <t>주식</t>
        </is>
      </c>
      <c r="H1775" t="inlineStr">
        <is>
          <t>Zephyr AI</t>
        </is>
      </c>
      <c r="I1775" t="inlineStr">
        <is>
          <t>USD</t>
        </is>
      </c>
      <c r="J1775" t="n">
        <v>146932515.4094837</v>
      </c>
    </row>
    <row r="1776">
      <c r="A1776" t="n">
        <v>210000065</v>
      </c>
      <c r="B1776" t="inlineStr">
        <is>
          <t>한화 GLOBAL CORPORATE PE STRATEGY 일반 사모증권투자신탁2호</t>
        </is>
      </c>
      <c r="C1776" t="inlineStr">
        <is>
          <t>수익증권_0145</t>
        </is>
      </c>
      <c r="D1776" t="inlineStr">
        <is>
          <t>주식</t>
        </is>
      </c>
      <c r="F1776" t="inlineStr">
        <is>
          <t>Ziroom</t>
        </is>
      </c>
      <c r="G1776" t="inlineStr">
        <is>
          <t>주식</t>
        </is>
      </c>
      <c r="H1776" t="inlineStr">
        <is>
          <t>Ziroom</t>
        </is>
      </c>
      <c r="I1776" t="inlineStr">
        <is>
          <t>USD</t>
        </is>
      </c>
      <c r="J1776" t="n">
        <v>188529047.5873709</v>
      </c>
    </row>
    <row r="1777">
      <c r="A1777" t="n">
        <v>210000065</v>
      </c>
      <c r="B1777" t="inlineStr">
        <is>
          <t>한화 GLOBAL CORPORATE PE STRATEGY 일반 사모증권투자신탁2호</t>
        </is>
      </c>
      <c r="C1777" t="inlineStr">
        <is>
          <t>수익증권_0145</t>
        </is>
      </c>
      <c r="D1777" t="inlineStr">
        <is>
          <t>주식</t>
        </is>
      </c>
      <c r="F1777" t="inlineStr">
        <is>
          <t>iQor</t>
        </is>
      </c>
      <c r="G1777" t="inlineStr">
        <is>
          <t>주식</t>
        </is>
      </c>
      <c r="H1777" t="inlineStr">
        <is>
          <t>iQor</t>
        </is>
      </c>
      <c r="I1777" t="inlineStr">
        <is>
          <t>USD</t>
        </is>
      </c>
      <c r="J1777" t="n">
        <v>112078488</v>
      </c>
    </row>
    <row r="1778">
      <c r="A1778" t="n">
        <v>210000065</v>
      </c>
      <c r="B1778" t="inlineStr">
        <is>
          <t>한화 GLOBAL CORPORATE PE STRATEGY 일반 사모증권투자신탁2호</t>
        </is>
      </c>
      <c r="C1778" t="inlineStr">
        <is>
          <t>수익증권_0145</t>
        </is>
      </c>
      <c r="D1778" t="inlineStr">
        <is>
          <t>주식</t>
        </is>
      </c>
      <c r="F1778" t="inlineStr">
        <is>
          <t>manuva</t>
        </is>
      </c>
      <c r="G1778" t="inlineStr">
        <is>
          <t>주식</t>
        </is>
      </c>
      <c r="H1778" t="inlineStr">
        <is>
          <t>manuva</t>
        </is>
      </c>
      <c r="I1778" t="inlineStr">
        <is>
          <t>USD</t>
        </is>
      </c>
      <c r="J1778" t="n">
        <v>195878702.8589007</v>
      </c>
    </row>
    <row r="1779">
      <c r="A1779" t="n">
        <v>210000065</v>
      </c>
      <c r="B1779" t="inlineStr">
        <is>
          <t>한화 GLOBAL CORPORATE PE STRATEGY 일반 사모증권투자신탁2호</t>
        </is>
      </c>
      <c r="C1779" t="inlineStr">
        <is>
          <t>수익증권_0145</t>
        </is>
      </c>
      <c r="D1779" t="inlineStr">
        <is>
          <t>주식</t>
        </is>
      </c>
      <c r="F1779" t="inlineStr">
        <is>
          <t>v2food</t>
        </is>
      </c>
      <c r="G1779" t="inlineStr">
        <is>
          <t>주식</t>
        </is>
      </c>
      <c r="H1779" t="inlineStr">
        <is>
          <t>v2food</t>
        </is>
      </c>
      <c r="I1779" t="inlineStr">
        <is>
          <t>USD</t>
        </is>
      </c>
      <c r="J1779" t="n">
        <v>76258940.59713881</v>
      </c>
    </row>
    <row r="1780">
      <c r="A1780" t="n">
        <v>210000066</v>
      </c>
      <c r="B1780" t="inlineStr">
        <is>
          <t>한화 GLOBAL INFRASTRUCTURE STRATEGY 일반 사모특별자산투자신탁 2호</t>
        </is>
      </c>
      <c r="C1780" t="inlineStr">
        <is>
          <t>수익증권_0146</t>
        </is>
      </c>
      <c r="D1780" t="inlineStr">
        <is>
          <t>대출</t>
        </is>
      </c>
      <c r="E1780" t="inlineStr">
        <is>
          <t>USCDGSOLAR01</t>
        </is>
      </c>
      <c r="F1780" t="inlineStr">
        <is>
          <t>CD Global Solar II CSolar Holdingds LLC</t>
        </is>
      </c>
      <c r="G1780" t="inlineStr">
        <is>
          <t>대출</t>
        </is>
      </c>
      <c r="H1780" t="inlineStr">
        <is>
          <t>CDGlobalSolarIICSolarHoldingds,LLC</t>
        </is>
      </c>
      <c r="I1780" t="inlineStr">
        <is>
          <t>USD</t>
        </is>
      </c>
      <c r="J1780" t="n">
        <v>43425492531.85844</v>
      </c>
      <c r="K1780" t="n">
        <v>6.7</v>
      </c>
      <c r="L1780" t="inlineStr">
        <is>
          <t>2036-12-31</t>
        </is>
      </c>
      <c r="M1780" t="inlineStr">
        <is>
          <t>2018-06-28</t>
        </is>
      </c>
    </row>
    <row r="1781">
      <c r="A1781" t="n">
        <v>210000066</v>
      </c>
      <c r="B1781" t="inlineStr">
        <is>
          <t>한화 GLOBAL INFRASTRUCTURE STRATEGY 일반 사모특별자산투자신탁 2호</t>
        </is>
      </c>
      <c r="C1781" t="inlineStr">
        <is>
          <t>수익증권_0146</t>
        </is>
      </c>
      <c r="D1781" t="inlineStr">
        <is>
          <t>대출</t>
        </is>
      </c>
      <c r="E1781" t="inlineStr">
        <is>
          <t>DALMORE1100B</t>
        </is>
      </c>
      <c r="F1781" t="inlineStr">
        <is>
          <t>Dalmore Infrastructure Investments 11 LP, Loan</t>
        </is>
      </c>
      <c r="G1781" t="inlineStr">
        <is>
          <t>대출</t>
        </is>
      </c>
      <c r="H1781" t="inlineStr">
        <is>
          <t>DalmoreInfrastructureInvestment11LP</t>
        </is>
      </c>
      <c r="I1781" t="inlineStr">
        <is>
          <t>EUR</t>
        </is>
      </c>
      <c r="J1781" t="n">
        <v>27132298442.70793</v>
      </c>
      <c r="K1781" t="n">
        <v>5</v>
      </c>
      <c r="L1781" t="inlineStr">
        <is>
          <t>2051-12-31</t>
        </is>
      </c>
      <c r="M1781" t="inlineStr">
        <is>
          <t>2018-10-29</t>
        </is>
      </c>
    </row>
    <row r="1782">
      <c r="A1782" t="n">
        <v>210000066</v>
      </c>
      <c r="B1782" t="inlineStr">
        <is>
          <t>한화 GLOBAL INFRASTRUCTURE STRATEGY 일반 사모특별자산투자신탁 2호</t>
        </is>
      </c>
      <c r="C1782" t="inlineStr">
        <is>
          <t>수익증권_0146</t>
        </is>
      </c>
      <c r="D1782" t="inlineStr">
        <is>
          <t>대출</t>
        </is>
      </c>
      <c r="E1782" t="inlineStr">
        <is>
          <t>HWBHLP008678</t>
        </is>
      </c>
      <c r="F1782" t="inlineStr">
        <is>
          <t>Hanwha Beacon Holdings L.P, Loan</t>
        </is>
      </c>
      <c r="G1782" t="inlineStr">
        <is>
          <t>대출</t>
        </is>
      </c>
      <c r="H1782" t="inlineStr">
        <is>
          <t>HanwhaBeaconHoldingsL.P</t>
        </is>
      </c>
      <c r="I1782" t="inlineStr">
        <is>
          <t>CAD</t>
        </is>
      </c>
      <c r="J1782" t="n">
        <v>27806929806.09307</v>
      </c>
      <c r="K1782" t="n">
        <v>5</v>
      </c>
      <c r="L1782" t="inlineStr">
        <is>
          <t>2033-12-31</t>
        </is>
      </c>
      <c r="M1782" t="inlineStr">
        <is>
          <t>2019-12-31</t>
        </is>
      </c>
    </row>
    <row r="1783">
      <c r="A1783" t="n">
        <v>210000066</v>
      </c>
      <c r="B1783" t="inlineStr">
        <is>
          <t>한화 GLOBAL INFRASTRUCTURE STRATEGY 일반 사모특별자산투자신탁 2호</t>
        </is>
      </c>
      <c r="C1783" t="inlineStr">
        <is>
          <t>수익증권_0146</t>
        </is>
      </c>
      <c r="D1783" t="inlineStr">
        <is>
          <t>대출</t>
        </is>
      </c>
      <c r="E1783" t="inlineStr">
        <is>
          <t>SPA213000080</t>
        </is>
      </c>
      <c r="F1783" t="inlineStr">
        <is>
          <t>㈜이에스에스에스코 금전대여금(후순위) 1차(대여181011)</t>
        </is>
      </c>
      <c r="G1783" t="inlineStr">
        <is>
          <t>대출</t>
        </is>
      </c>
      <c r="H1783" t="inlineStr">
        <is>
          <t>㈜이에스에스에스코</t>
        </is>
      </c>
      <c r="I1783" t="inlineStr">
        <is>
          <t>KRW</t>
        </is>
      </c>
      <c r="J1783" t="n">
        <v>3120694191.60715</v>
      </c>
      <c r="K1783" t="n">
        <v>6.8</v>
      </c>
      <c r="L1783" t="inlineStr">
        <is>
          <t>2033-04-11</t>
        </is>
      </c>
      <c r="M1783" t="inlineStr">
        <is>
          <t>2018-10-11</t>
        </is>
      </c>
    </row>
    <row r="1784">
      <c r="A1784" t="n">
        <v>210000066</v>
      </c>
      <c r="B1784" t="inlineStr">
        <is>
          <t>한화 GLOBAL INFRASTRUCTURE STRATEGY 일반 사모특별자산투자신탁 2호</t>
        </is>
      </c>
      <c r="C1784" t="inlineStr">
        <is>
          <t>수익증권_0146</t>
        </is>
      </c>
      <c r="D1784" t="inlineStr">
        <is>
          <t>대출</t>
        </is>
      </c>
      <c r="E1784" t="inlineStr">
        <is>
          <t>SPA213000083</t>
        </is>
      </c>
      <c r="F1784" t="inlineStr">
        <is>
          <t>㈜이에스에스에스코 금전대여금(후순위) 2차</t>
        </is>
      </c>
      <c r="G1784" t="inlineStr">
        <is>
          <t>대출</t>
        </is>
      </c>
      <c r="H1784" t="inlineStr">
        <is>
          <t>㈜이에스에스에스코</t>
        </is>
      </c>
      <c r="I1784" t="inlineStr">
        <is>
          <t>KRW</t>
        </is>
      </c>
      <c r="J1784" t="n">
        <v>2593507507.17505</v>
      </c>
      <c r="K1784" t="n">
        <v>6.8</v>
      </c>
      <c r="L1784" t="inlineStr">
        <is>
          <t>2033-04-11</t>
        </is>
      </c>
      <c r="M1784" t="inlineStr">
        <is>
          <t>2018-11-08</t>
        </is>
      </c>
    </row>
    <row r="1785">
      <c r="A1785" t="n">
        <v>210000066</v>
      </c>
      <c r="B1785" t="inlineStr">
        <is>
          <t>한화 GLOBAL INFRASTRUCTURE STRATEGY 일반 사모특별자산투자신탁 2호</t>
        </is>
      </c>
      <c r="C1785" t="inlineStr">
        <is>
          <t>수익증권_0146</t>
        </is>
      </c>
      <c r="D1785" t="inlineStr">
        <is>
          <t>대출</t>
        </is>
      </c>
      <c r="E1785" t="inlineStr">
        <is>
          <t>SPA213000089</t>
        </is>
      </c>
      <c r="F1785" t="inlineStr">
        <is>
          <t>㈜이에스에스에스코 금전대여금(후순위) 3차</t>
        </is>
      </c>
      <c r="G1785" t="inlineStr">
        <is>
          <t>대출</t>
        </is>
      </c>
      <c r="H1785" t="inlineStr">
        <is>
          <t>㈜이에스에스에스코</t>
        </is>
      </c>
      <c r="I1785" t="inlineStr">
        <is>
          <t>KRW</t>
        </is>
      </c>
      <c r="J1785" t="n">
        <v>1085067395.9351</v>
      </c>
      <c r="K1785" t="n">
        <v>6.8</v>
      </c>
      <c r="L1785" t="inlineStr">
        <is>
          <t>2033-04-11</t>
        </is>
      </c>
      <c r="M1785" t="inlineStr">
        <is>
          <t>2018-12-19</t>
        </is>
      </c>
    </row>
    <row r="1786">
      <c r="A1786" t="n">
        <v>210000066</v>
      </c>
      <c r="B1786" t="inlineStr">
        <is>
          <t>한화 GLOBAL INFRASTRUCTURE STRATEGY 일반 사모특별자산투자신탁 2호</t>
        </is>
      </c>
      <c r="C1786" t="inlineStr">
        <is>
          <t>수익증권_0146</t>
        </is>
      </c>
      <c r="D1786" t="inlineStr">
        <is>
          <t>대출</t>
        </is>
      </c>
      <c r="E1786" t="inlineStr">
        <is>
          <t>SPA213000097</t>
        </is>
      </c>
      <c r="F1786" t="inlineStr">
        <is>
          <t>㈜이에스에스에스코 금전대여금(후순위) 4차</t>
        </is>
      </c>
      <c r="G1786" t="inlineStr">
        <is>
          <t>대출</t>
        </is>
      </c>
      <c r="H1786" t="inlineStr">
        <is>
          <t>㈜이에스에스에스코</t>
        </is>
      </c>
      <c r="I1786" t="inlineStr">
        <is>
          <t>KRW</t>
        </is>
      </c>
      <c r="J1786" t="n">
        <v>532848030.223041</v>
      </c>
      <c r="K1786" t="n">
        <v>6.8</v>
      </c>
      <c r="L1786" t="inlineStr">
        <is>
          <t>2033-04-11</t>
        </is>
      </c>
      <c r="M1786" t="inlineStr">
        <is>
          <t>2019-08-14</t>
        </is>
      </c>
    </row>
    <row r="1787">
      <c r="A1787" t="n">
        <v>210000066</v>
      </c>
      <c r="B1787" t="inlineStr">
        <is>
          <t>한화 GLOBAL INFRASTRUCTURE STRATEGY 일반 사모특별자산투자신탁 2호</t>
        </is>
      </c>
      <c r="C1787" t="inlineStr">
        <is>
          <t>수익증권_0146</t>
        </is>
      </c>
      <c r="D1787" t="inlineStr">
        <is>
          <t>주식</t>
        </is>
      </c>
      <c r="E1787" t="inlineStr">
        <is>
          <t>DLMINFRA1002</t>
        </is>
      </c>
      <c r="F1787" t="inlineStr">
        <is>
          <t>Cadent Gas</t>
        </is>
      </c>
      <c r="G1787" t="inlineStr">
        <is>
          <t>주식</t>
        </is>
      </c>
      <c r="H1787" t="inlineStr">
        <is>
          <t>Dalmore Infrastructure Investments 10 LP (2)</t>
        </is>
      </c>
      <c r="I1787" t="inlineStr">
        <is>
          <t>GBP</t>
        </is>
      </c>
      <c r="J1787" t="n">
        <v>23876820194.0732</v>
      </c>
    </row>
    <row r="1788">
      <c r="A1788" t="n">
        <v>210000066</v>
      </c>
      <c r="B1788" t="inlineStr">
        <is>
          <t>한화 GLOBAL INFRASTRUCTURE STRATEGY 일반 사모특별자산투자신탁 2호</t>
        </is>
      </c>
      <c r="C1788" t="inlineStr">
        <is>
          <t>수익증권_0146</t>
        </is>
      </c>
      <c r="D1788" t="inlineStr">
        <is>
          <t>주식</t>
        </is>
      </c>
      <c r="E1788" t="inlineStr">
        <is>
          <t>DALMORE11001</t>
        </is>
      </c>
      <c r="F1788" t="inlineStr">
        <is>
          <t>Junker</t>
        </is>
      </c>
      <c r="G1788" t="inlineStr">
        <is>
          <t>주식</t>
        </is>
      </c>
      <c r="H1788" t="inlineStr">
        <is>
          <t>Dalmore Infrastructure Investment 11 LP_008678</t>
        </is>
      </c>
      <c r="I1788" t="inlineStr">
        <is>
          <t>EUR</t>
        </is>
      </c>
      <c r="J1788" t="n">
        <v>12897760267.05204</v>
      </c>
    </row>
    <row r="1789">
      <c r="A1789" t="n">
        <v>210000066</v>
      </c>
      <c r="B1789" t="inlineStr">
        <is>
          <t>한화 GLOBAL INFRASTRUCTURE STRATEGY 일반 사모특별자산투자신탁 2호</t>
        </is>
      </c>
      <c r="C1789" t="inlineStr">
        <is>
          <t>수익증권_0146</t>
        </is>
      </c>
      <c r="D1789" t="inlineStr">
        <is>
          <t>주식</t>
        </is>
      </c>
      <c r="E1789" t="inlineStr">
        <is>
          <t>DALMORE12002</t>
        </is>
      </c>
      <c r="F1789" t="inlineStr">
        <is>
          <t>Jura</t>
        </is>
      </c>
      <c r="G1789" t="inlineStr">
        <is>
          <t>주식</t>
        </is>
      </c>
      <c r="H1789" t="inlineStr">
        <is>
          <t>Dalmore Infrastructure Investment 12 LP_008678</t>
        </is>
      </c>
      <c r="I1789" t="inlineStr">
        <is>
          <t>GBP</t>
        </is>
      </c>
      <c r="J1789" t="n">
        <v>130992738596.346</v>
      </c>
    </row>
    <row r="1790">
      <c r="A1790" t="n">
        <v>210000097</v>
      </c>
      <c r="B1790" t="inlineStr">
        <is>
          <t>한화베트남OPPORTUNITY전문투자형사모증권투자신탁1호</t>
        </is>
      </c>
      <c r="C1790" t="inlineStr">
        <is>
          <t>수익증권_0147</t>
        </is>
      </c>
      <c r="D1790" t="inlineStr">
        <is>
          <t>주식</t>
        </is>
      </c>
      <c r="E1790" t="inlineStr">
        <is>
          <t>VN000000VIC9</t>
        </is>
      </c>
      <c r="F1790" t="inlineStr">
        <is>
          <t>VINGROUP JSC</t>
        </is>
      </c>
      <c r="G1790" t="inlineStr">
        <is>
          <t>주식</t>
        </is>
      </c>
      <c r="H1790" t="inlineStr">
        <is>
          <t>VingroupJSC</t>
        </is>
      </c>
      <c r="I1790" t="inlineStr">
        <is>
          <t>VND</t>
        </is>
      </c>
      <c r="J1790" t="n">
        <v>1788010.74953409</v>
      </c>
    </row>
    <row r="1791">
      <c r="A1791" t="n">
        <v>210000097</v>
      </c>
      <c r="B1791" t="inlineStr">
        <is>
          <t>한화베트남OPPORTUNITY전문투자형사모증권투자신탁1호</t>
        </is>
      </c>
      <c r="C1791" t="inlineStr">
        <is>
          <t>수익증권_0147</t>
        </is>
      </c>
      <c r="D1791" t="inlineStr">
        <is>
          <t>주식</t>
        </is>
      </c>
      <c r="E1791" t="inlineStr">
        <is>
          <t>VJSC00000001</t>
        </is>
      </c>
      <c r="F1791" t="inlineStr">
        <is>
          <t>Vingroup Joint Stock Company</t>
        </is>
      </c>
      <c r="G1791" t="inlineStr">
        <is>
          <t>주식</t>
        </is>
      </c>
      <c r="H1791" t="inlineStr">
        <is>
          <t>VingroupJointStockCompany</t>
        </is>
      </c>
      <c r="I1791" t="inlineStr">
        <is>
          <t>VND</t>
        </is>
      </c>
      <c r="J1791" t="n">
        <v>163931707432.809</v>
      </c>
    </row>
    <row r="1792">
      <c r="A1792" t="n">
        <v>210000101</v>
      </c>
      <c r="B1792" t="inlineStr">
        <is>
          <t>캡스톤EU전문투자형사모투자신탁2호</t>
        </is>
      </c>
      <c r="C1792" t="inlineStr">
        <is>
          <t>수익증권_0148</t>
        </is>
      </c>
      <c r="D1792" t="inlineStr">
        <is>
          <t>대출</t>
        </is>
      </c>
      <c r="E1792" t="inlineStr">
        <is>
          <t>EU2HRB147943</t>
        </is>
      </c>
      <c r="F1792" t="inlineStr">
        <is>
          <t>주주대여금_Domus Equities Grundst?cksverwaltungs GmbH</t>
        </is>
      </c>
      <c r="G1792" t="inlineStr">
        <is>
          <t>대출</t>
        </is>
      </c>
      <c r="H1792" t="inlineStr">
        <is>
          <t>DomusEquitiesGrundstucksverwaltungsGmbH</t>
        </is>
      </c>
      <c r="I1792" t="inlineStr">
        <is>
          <t>EUR</t>
        </is>
      </c>
      <c r="J1792" t="n">
        <v>56851005027.2161</v>
      </c>
      <c r="K1792" t="n">
        <v>4.5</v>
      </c>
      <c r="L1792" t="inlineStr">
        <is>
          <t>2027-11-30</t>
        </is>
      </c>
      <c r="M1792" t="inlineStr">
        <is>
          <t>2017-09-07</t>
        </is>
      </c>
    </row>
    <row r="1793">
      <c r="A1793" t="n">
        <v>210000136</v>
      </c>
      <c r="B1793" t="inlineStr">
        <is>
          <t>교보악사대산수소연료전지전문사모특별자산</t>
        </is>
      </c>
      <c r="C1793" t="inlineStr">
        <is>
          <t>수익증권_0149</t>
        </is>
      </c>
      <c r="D1793" t="inlineStr">
        <is>
          <t>주식</t>
        </is>
      </c>
      <c r="E1793" t="inlineStr">
        <is>
          <t>KRBDAISA0001</t>
        </is>
      </c>
      <c r="F1793" t="inlineStr">
        <is>
          <t>대산수소연료전지(비)</t>
        </is>
      </c>
      <c r="G1793" t="inlineStr">
        <is>
          <t>주식</t>
        </is>
      </c>
      <c r="H1793" t="inlineStr">
        <is>
          <t>대산그린에너지</t>
        </is>
      </c>
      <c r="I1793" t="inlineStr">
        <is>
          <t>KRW</t>
        </is>
      </c>
      <c r="J1793" t="n">
        <v>591017564.168957</v>
      </c>
    </row>
    <row r="1794">
      <c r="A1794" t="n">
        <v>210000161</v>
      </c>
      <c r="B1794" t="inlineStr">
        <is>
          <t>교보악사신재생에너지멀티전문투자형사모특별자산투자신탁1호</t>
        </is>
      </c>
      <c r="C1794" t="inlineStr">
        <is>
          <t>수익증권_0150</t>
        </is>
      </c>
      <c r="D1794" t="inlineStr">
        <is>
          <t>대출</t>
        </is>
      </c>
      <c r="E1794" t="inlineStr">
        <is>
          <t>SPA207000067</t>
        </is>
      </c>
      <c r="F1794" t="inlineStr">
        <is>
          <t>강동풍력(금전채권190715)</t>
        </is>
      </c>
      <c r="G1794" t="inlineStr">
        <is>
          <t>대출</t>
        </is>
      </c>
      <c r="H1794" t="inlineStr">
        <is>
          <t>경주산업단지풍력발전</t>
        </is>
      </c>
      <c r="I1794" t="inlineStr">
        <is>
          <t>KRW</t>
        </is>
      </c>
      <c r="J1794" t="n">
        <v>2318242073.70726</v>
      </c>
      <c r="K1794" t="n">
        <v>4.6</v>
      </c>
      <c r="L1794" t="inlineStr">
        <is>
          <t>2034-03-31</t>
        </is>
      </c>
      <c r="M1794" t="inlineStr">
        <is>
          <t>2019-07-15</t>
        </is>
      </c>
    </row>
    <row r="1795">
      <c r="A1795" t="n">
        <v>210000161</v>
      </c>
      <c r="B1795" t="inlineStr">
        <is>
          <t>교보악사신재생에너지멀티전문투자형사모특별자산투자신탁1호</t>
        </is>
      </c>
      <c r="C1795" t="inlineStr">
        <is>
          <t>수익증권_0150</t>
        </is>
      </c>
      <c r="D1795" t="inlineStr">
        <is>
          <t>대출</t>
        </is>
      </c>
      <c r="E1795" t="inlineStr">
        <is>
          <t>SPA207000070</t>
        </is>
      </c>
      <c r="F1795" t="inlineStr">
        <is>
          <t>광백태양광(금전채권190719)후</t>
        </is>
      </c>
      <c r="G1795" t="inlineStr">
        <is>
          <t>대출</t>
        </is>
      </c>
      <c r="H1795" t="inlineStr">
        <is>
          <t>광백태양광투자</t>
        </is>
      </c>
      <c r="I1795" t="inlineStr">
        <is>
          <t>KRW</t>
        </is>
      </c>
      <c r="J1795" t="n">
        <v>10785395743.8304</v>
      </c>
      <c r="K1795" t="n">
        <v>4.1</v>
      </c>
      <c r="L1795" t="inlineStr">
        <is>
          <t>2037-03-31</t>
        </is>
      </c>
      <c r="M1795" t="inlineStr">
        <is>
          <t>2021-08-20</t>
        </is>
      </c>
    </row>
    <row r="1796">
      <c r="A1796" t="n">
        <v>210000161</v>
      </c>
      <c r="B1796" t="inlineStr">
        <is>
          <t>교보악사신재생에너지멀티전문투자형사모특별자산투자신탁1호</t>
        </is>
      </c>
      <c r="C1796" t="inlineStr">
        <is>
          <t>수익증권_0150</t>
        </is>
      </c>
      <c r="D1796" t="inlineStr">
        <is>
          <t>대출</t>
        </is>
      </c>
      <c r="E1796" t="inlineStr">
        <is>
          <t>SPA207000075</t>
        </is>
      </c>
      <c r="F1796" t="inlineStr">
        <is>
          <t>귀네미풍력(금전채권190930) 등 3건</t>
        </is>
      </c>
      <c r="G1796" t="inlineStr">
        <is>
          <t>대출</t>
        </is>
      </c>
      <c r="H1796" t="inlineStr">
        <is>
          <t>태백귀네미풍력발전</t>
        </is>
      </c>
      <c r="I1796" t="inlineStr">
        <is>
          <t>KRW</t>
        </is>
      </c>
      <c r="J1796" t="n">
        <v>2806607079.8294</v>
      </c>
      <c r="K1796" t="n">
        <v>3.7</v>
      </c>
      <c r="L1796" t="inlineStr">
        <is>
          <t>2031-09-30</t>
        </is>
      </c>
      <c r="M1796" t="inlineStr">
        <is>
          <t>2021-04-01</t>
        </is>
      </c>
    </row>
    <row r="1797">
      <c r="A1797" t="n">
        <v>210000161</v>
      </c>
      <c r="B1797" t="inlineStr">
        <is>
          <t>교보악사신재생에너지멀티전문투자형사모특별자산투자신탁1호</t>
        </is>
      </c>
      <c r="C1797" t="inlineStr">
        <is>
          <t>수익증권_0150</t>
        </is>
      </c>
      <c r="D1797" t="inlineStr">
        <is>
          <t>대출</t>
        </is>
      </c>
      <c r="E1797" t="inlineStr">
        <is>
          <t>SPA207000054</t>
        </is>
      </c>
      <c r="F1797" t="inlineStr">
        <is>
          <t>금봉풍력(금전채권190404)선 등 4건</t>
        </is>
      </c>
      <c r="G1797" t="inlineStr">
        <is>
          <t>대출</t>
        </is>
      </c>
      <c r="H1797" t="inlineStr">
        <is>
          <t>그린에너지발전</t>
        </is>
      </c>
      <c r="I1797" t="inlineStr">
        <is>
          <t>KRW</t>
        </is>
      </c>
      <c r="J1797" t="n">
        <v>12221238882.9053</v>
      </c>
      <c r="K1797" t="n">
        <v>4.54</v>
      </c>
      <c r="L1797" t="inlineStr">
        <is>
          <t>2040-06-30</t>
        </is>
      </c>
      <c r="M1797" t="inlineStr">
        <is>
          <t>2019-04-04</t>
        </is>
      </c>
    </row>
    <row r="1798">
      <c r="A1798" t="n">
        <v>210000161</v>
      </c>
      <c r="B1798" t="inlineStr">
        <is>
          <t>교보악사신재생에너지멀티전문투자형사모특별자산투자신탁1호</t>
        </is>
      </c>
      <c r="C1798" t="inlineStr">
        <is>
          <t>수익증권_0150</t>
        </is>
      </c>
      <c r="D1798" t="inlineStr">
        <is>
          <t>대출</t>
        </is>
      </c>
      <c r="E1798" t="inlineStr">
        <is>
          <t>SPA207000055</t>
        </is>
      </c>
      <c r="F1798" t="inlineStr">
        <is>
          <t>금봉풍력(금전채권190404)후</t>
        </is>
      </c>
      <c r="G1798" t="inlineStr">
        <is>
          <t>대출</t>
        </is>
      </c>
      <c r="H1798" t="inlineStr">
        <is>
          <t>그린에너지발전</t>
        </is>
      </c>
      <c r="I1798" t="inlineStr">
        <is>
          <t>KRW</t>
        </is>
      </c>
      <c r="J1798" t="n">
        <v>163602969.22548</v>
      </c>
      <c r="K1798" t="n">
        <v>6</v>
      </c>
      <c r="L1798" t="inlineStr">
        <is>
          <t>2040-09-30</t>
        </is>
      </c>
      <c r="M1798" t="inlineStr">
        <is>
          <t>2019-04-04</t>
        </is>
      </c>
    </row>
    <row r="1799">
      <c r="A1799" t="n">
        <v>210000161</v>
      </c>
      <c r="B1799" t="inlineStr">
        <is>
          <t>교보악사신재생에너지멀티전문투자형사모특별자산투자신탁1호</t>
        </is>
      </c>
      <c r="C1799" t="inlineStr">
        <is>
          <t>수익증권_0150</t>
        </is>
      </c>
      <c r="D1799" t="inlineStr">
        <is>
          <t>대출</t>
        </is>
      </c>
      <c r="E1799" t="inlineStr">
        <is>
          <t>SPA207000084</t>
        </is>
      </c>
      <c r="F1799" t="inlineStr">
        <is>
          <t>남정수상태양광(금전채권191210) 등 3건</t>
        </is>
      </c>
      <c r="G1799" t="inlineStr">
        <is>
          <t>대출</t>
        </is>
      </c>
      <c r="H1799" t="inlineStr">
        <is>
          <t>남정수상태양광운영</t>
        </is>
      </c>
      <c r="I1799" t="inlineStr">
        <is>
          <t>KRW</t>
        </is>
      </c>
      <c r="J1799" t="n">
        <v>8444553259.94892</v>
      </c>
      <c r="K1799" t="n">
        <v>3.5</v>
      </c>
      <c r="L1799" t="inlineStr">
        <is>
          <t>2037-09-30</t>
        </is>
      </c>
      <c r="M1799" t="inlineStr">
        <is>
          <t>2021-06-30</t>
        </is>
      </c>
    </row>
    <row r="1800">
      <c r="A1800" t="n">
        <v>210000161</v>
      </c>
      <c r="B1800" t="inlineStr">
        <is>
          <t>교보악사신재생에너지멀티전문투자형사모특별자산투자신탁1호</t>
        </is>
      </c>
      <c r="C1800" t="inlineStr">
        <is>
          <t>수익증권_0150</t>
        </is>
      </c>
      <c r="D1800" t="inlineStr">
        <is>
          <t>대출</t>
        </is>
      </c>
      <c r="E1800" t="inlineStr">
        <is>
          <t>SPA207000039</t>
        </is>
      </c>
      <c r="F1800" t="inlineStr">
        <is>
          <t>약수ESS(금전채권190201)</t>
        </is>
      </c>
      <c r="G1800" t="inlineStr">
        <is>
          <t>대출</t>
        </is>
      </c>
      <c r="H1800" t="inlineStr">
        <is>
          <t>약수이에스에스</t>
        </is>
      </c>
      <c r="I1800" t="inlineStr">
        <is>
          <t>KRW</t>
        </is>
      </c>
      <c r="J1800" t="n">
        <v>472171569.427936</v>
      </c>
      <c r="K1800" t="n">
        <v>3.5</v>
      </c>
      <c r="L1800" t="inlineStr">
        <is>
          <t>2030-06-30</t>
        </is>
      </c>
      <c r="M1800" t="inlineStr">
        <is>
          <t>2019-02-01</t>
        </is>
      </c>
    </row>
    <row r="1801">
      <c r="A1801" t="n">
        <v>210000161</v>
      </c>
      <c r="B1801" t="inlineStr">
        <is>
          <t>교보악사신재생에너지멀티전문투자형사모특별자산투자신탁1호</t>
        </is>
      </c>
      <c r="C1801" t="inlineStr">
        <is>
          <t>수익증권_0150</t>
        </is>
      </c>
      <c r="D1801" t="inlineStr">
        <is>
          <t>대출</t>
        </is>
      </c>
      <c r="E1801" t="inlineStr">
        <is>
          <t>SPA207000040</t>
        </is>
      </c>
      <c r="F1801" t="inlineStr">
        <is>
          <t>약수풍력(금전채권190201)</t>
        </is>
      </c>
      <c r="G1801" t="inlineStr">
        <is>
          <t>대출</t>
        </is>
      </c>
      <c r="H1801" t="inlineStr">
        <is>
          <t>약수풍력발전</t>
        </is>
      </c>
      <c r="I1801" t="inlineStr">
        <is>
          <t>KRW</t>
        </is>
      </c>
      <c r="J1801" t="n">
        <v>3702867203.22804</v>
      </c>
      <c r="K1801" t="n">
        <v>4.48</v>
      </c>
      <c r="L1801" t="inlineStr">
        <is>
          <t>2033-06-30</t>
        </is>
      </c>
      <c r="M1801" t="inlineStr">
        <is>
          <t>2019-02-01</t>
        </is>
      </c>
    </row>
    <row r="1802">
      <c r="A1802" t="n">
        <v>210000161</v>
      </c>
      <c r="B1802" t="inlineStr">
        <is>
          <t>교보악사신재생에너지멀티전문투자형사모특별자산투자신탁1호</t>
        </is>
      </c>
      <c r="C1802" t="inlineStr">
        <is>
          <t>수익증권_0150</t>
        </is>
      </c>
      <c r="D1802" t="inlineStr">
        <is>
          <t>대출</t>
        </is>
      </c>
      <c r="E1802" t="inlineStr">
        <is>
          <t>SPA207000026</t>
        </is>
      </c>
      <c r="F1802" t="inlineStr">
        <is>
          <t>영양풍력(금전채권181220) 등 5건</t>
        </is>
      </c>
      <c r="G1802" t="inlineStr">
        <is>
          <t>대출</t>
        </is>
      </c>
      <c r="H1802" t="inlineStr">
        <is>
          <t>영양에코파워</t>
        </is>
      </c>
      <c r="I1802" t="inlineStr">
        <is>
          <t>KRW</t>
        </is>
      </c>
      <c r="J1802" t="n">
        <v>17749717860.7078</v>
      </c>
      <c r="K1802" t="n">
        <v>3.5</v>
      </c>
      <c r="L1802" t="inlineStr">
        <is>
          <t>2034-03-20</t>
        </is>
      </c>
      <c r="M1802" t="inlineStr">
        <is>
          <t>2021-06-30</t>
        </is>
      </c>
    </row>
    <row r="1803">
      <c r="A1803" t="n">
        <v>210000161</v>
      </c>
      <c r="B1803" t="inlineStr">
        <is>
          <t>교보악사신재생에너지멀티전문투자형사모특별자산투자신탁1호</t>
        </is>
      </c>
      <c r="C1803" t="inlineStr">
        <is>
          <t>수익증권_0150</t>
        </is>
      </c>
      <c r="D1803" t="inlineStr">
        <is>
          <t>대출</t>
        </is>
      </c>
      <c r="E1803" t="inlineStr">
        <is>
          <t>SPA207000083</t>
        </is>
      </c>
      <c r="F1803" t="inlineStr">
        <is>
          <t>카이로스태양광(금전채권191129)</t>
        </is>
      </c>
      <c r="G1803" t="inlineStr">
        <is>
          <t>대출</t>
        </is>
      </c>
      <c r="H1803" t="inlineStr">
        <is>
          <t>카이로스에너지</t>
        </is>
      </c>
      <c r="I1803" t="inlineStr">
        <is>
          <t>KRW</t>
        </is>
      </c>
      <c r="J1803" t="n">
        <v>3248458956.18612</v>
      </c>
      <c r="K1803" t="n">
        <v>4.5</v>
      </c>
      <c r="L1803" t="inlineStr">
        <is>
          <t>2033-09-30</t>
        </is>
      </c>
      <c r="M1803" t="inlineStr">
        <is>
          <t>2019-11-29</t>
        </is>
      </c>
    </row>
    <row r="1804">
      <c r="A1804" t="n">
        <v>210000161</v>
      </c>
      <c r="B1804" t="inlineStr">
        <is>
          <t>교보악사신재생에너지멀티전문투자형사모특별자산투자신탁1호</t>
        </is>
      </c>
      <c r="C1804" t="inlineStr">
        <is>
          <t>수익증권_0150</t>
        </is>
      </c>
      <c r="D1804" t="inlineStr">
        <is>
          <t>주식</t>
        </is>
      </c>
      <c r="E1804" t="inlineStr">
        <is>
          <t>KRBKBT010001</t>
        </is>
      </c>
      <c r="F1804" t="inlineStr">
        <is>
          <t>광백태양광(비)</t>
        </is>
      </c>
      <c r="G1804" t="inlineStr">
        <is>
          <t>주식</t>
        </is>
      </c>
      <c r="H1804" t="inlineStr">
        <is>
          <t>광백태양광</t>
        </is>
      </c>
      <c r="I1804" t="inlineStr">
        <is>
          <t>KRW</t>
        </is>
      </c>
      <c r="J1804" t="n">
        <v>1091750223.43684</v>
      </c>
    </row>
    <row r="1805">
      <c r="A1805" t="n">
        <v>210000207</v>
      </c>
      <c r="B1805" t="inlineStr">
        <is>
          <t>ARES REAL ESTATE ENHANCED INCOME FUND</t>
        </is>
      </c>
      <c r="C1805" t="inlineStr">
        <is>
          <t>수익증권_0268</t>
        </is>
      </c>
      <c r="D1805" t="inlineStr">
        <is>
          <t>대출</t>
        </is>
      </c>
      <c r="F1805" t="inlineStr">
        <is>
          <t>1 Hotel West Hollywod</t>
        </is>
      </c>
      <c r="G1805" t="inlineStr">
        <is>
          <t>대출</t>
        </is>
      </c>
      <c r="H1805" t="inlineStr">
        <is>
          <t>1 Hotel West Hollywod</t>
        </is>
      </c>
      <c r="I1805" t="inlineStr">
        <is>
          <t>USD</t>
        </is>
      </c>
      <c r="J1805" t="n">
        <v>1993334342.766047</v>
      </c>
      <c r="K1805" t="n">
        <v>7.49</v>
      </c>
      <c r="L1805" s="1" t="n">
        <v>47087</v>
      </c>
      <c r="M1805" s="1" t="n">
        <v>45597</v>
      </c>
    </row>
    <row r="1806">
      <c r="A1806" t="n">
        <v>210000207</v>
      </c>
      <c r="B1806" t="inlineStr">
        <is>
          <t>ARES REAL ESTATE ENHANCED INCOME FUND</t>
        </is>
      </c>
      <c r="C1806" t="inlineStr">
        <is>
          <t>수익증권_0268</t>
        </is>
      </c>
      <c r="D1806" t="inlineStr">
        <is>
          <t>대출</t>
        </is>
      </c>
      <c r="F1806" t="inlineStr">
        <is>
          <t>1307 New York</t>
        </is>
      </c>
      <c r="G1806" t="inlineStr">
        <is>
          <t>대출</t>
        </is>
      </c>
      <c r="H1806" t="inlineStr">
        <is>
          <t>1307 New York</t>
        </is>
      </c>
      <c r="I1806" t="inlineStr">
        <is>
          <t>USD</t>
        </is>
      </c>
      <c r="J1806" t="n">
        <v>717212680.8655791</v>
      </c>
      <c r="K1806" t="n">
        <v>8.24</v>
      </c>
      <c r="L1806" s="1" t="n">
        <v>46507</v>
      </c>
      <c r="M1806" s="1" t="n">
        <v>43951</v>
      </c>
    </row>
    <row r="1807">
      <c r="A1807" t="n">
        <v>210000207</v>
      </c>
      <c r="B1807" t="inlineStr">
        <is>
          <t>ARES REAL ESTATE ENHANCED INCOME FUND</t>
        </is>
      </c>
      <c r="C1807" t="inlineStr">
        <is>
          <t>수익증권_0268</t>
        </is>
      </c>
      <c r="D1807" t="inlineStr">
        <is>
          <t>대출</t>
        </is>
      </c>
      <c r="F1807" t="inlineStr">
        <is>
          <t>200 Kansas</t>
        </is>
      </c>
      <c r="G1807" t="inlineStr">
        <is>
          <t>대출</t>
        </is>
      </c>
      <c r="H1807" t="inlineStr">
        <is>
          <t>200 Kansas</t>
        </is>
      </c>
      <c r="I1807" t="inlineStr">
        <is>
          <t>USD</t>
        </is>
      </c>
      <c r="J1807" t="n">
        <v>413528032.2107844</v>
      </c>
      <c r="K1807" t="n">
        <v>7.24</v>
      </c>
      <c r="L1807" s="1" t="n">
        <v>46058</v>
      </c>
      <c r="M1807" s="1" t="n">
        <v>43889</v>
      </c>
    </row>
    <row r="1808">
      <c r="A1808" t="n">
        <v>210000207</v>
      </c>
      <c r="B1808" t="inlineStr">
        <is>
          <t>ARES REAL ESTATE ENHANCED INCOME FUND</t>
        </is>
      </c>
      <c r="C1808" t="inlineStr">
        <is>
          <t>수익증권_0268</t>
        </is>
      </c>
      <c r="D1808" t="inlineStr">
        <is>
          <t>대출</t>
        </is>
      </c>
      <c r="F1808" t="inlineStr">
        <is>
          <t xml:space="preserve">75 West </t>
        </is>
      </c>
      <c r="G1808" t="inlineStr">
        <is>
          <t>대출</t>
        </is>
      </c>
      <c r="H1808" t="inlineStr">
        <is>
          <t xml:space="preserve">75 West </t>
        </is>
      </c>
      <c r="I1808" t="inlineStr">
        <is>
          <t>USD</t>
        </is>
      </c>
      <c r="J1808" t="n">
        <v>1406964515.842161</v>
      </c>
      <c r="K1808" t="n">
        <v>6.24</v>
      </c>
      <c r="L1808" s="1" t="n">
        <v>46477</v>
      </c>
      <c r="M1808" s="1" t="n">
        <v>44651</v>
      </c>
    </row>
    <row r="1809">
      <c r="A1809" t="n">
        <v>210000207</v>
      </c>
      <c r="B1809" t="inlineStr">
        <is>
          <t>ARES REAL ESTATE ENHANCED INCOME FUND</t>
        </is>
      </c>
      <c r="C1809" t="inlineStr">
        <is>
          <t>수익증권_0268</t>
        </is>
      </c>
      <c r="D1809" t="inlineStr">
        <is>
          <t>대출</t>
        </is>
      </c>
      <c r="F1809" t="inlineStr">
        <is>
          <t>898 PCH</t>
        </is>
      </c>
      <c r="G1809" t="inlineStr">
        <is>
          <t>대출</t>
        </is>
      </c>
      <c r="H1809" t="inlineStr">
        <is>
          <t>898 PCH</t>
        </is>
      </c>
      <c r="I1809" t="inlineStr">
        <is>
          <t>USD</t>
        </is>
      </c>
      <c r="J1809" t="n">
        <v>492679882.1261297</v>
      </c>
      <c r="K1809" t="n">
        <v>8.24</v>
      </c>
      <c r="L1809" s="1" t="n">
        <v>46053</v>
      </c>
      <c r="M1809" s="1" t="n">
        <v>44196</v>
      </c>
    </row>
    <row r="1810">
      <c r="A1810" t="n">
        <v>210000207</v>
      </c>
      <c r="B1810" t="inlineStr">
        <is>
          <t>ARES REAL ESTATE ENHANCED INCOME FUND</t>
        </is>
      </c>
      <c r="C1810" t="inlineStr">
        <is>
          <t>수익증권_0268</t>
        </is>
      </c>
      <c r="D1810" t="inlineStr">
        <is>
          <t>대출</t>
        </is>
      </c>
      <c r="F1810" t="inlineStr">
        <is>
          <t xml:space="preserve">Ashburn Industrial </t>
        </is>
      </c>
      <c r="G1810" t="inlineStr">
        <is>
          <t>대출</t>
        </is>
      </c>
      <c r="H1810" t="inlineStr">
        <is>
          <t xml:space="preserve">Ashburn Industrial </t>
        </is>
      </c>
      <c r="I1810" t="inlineStr">
        <is>
          <t>USD</t>
        </is>
      </c>
      <c r="J1810" t="n">
        <v>615446016.6887064</v>
      </c>
      <c r="K1810" t="n">
        <v>6.69</v>
      </c>
      <c r="L1810" s="1" t="n">
        <v>46417</v>
      </c>
      <c r="M1810" s="1" t="n">
        <v>45688</v>
      </c>
    </row>
    <row r="1811">
      <c r="A1811" t="n">
        <v>210000207</v>
      </c>
      <c r="B1811" t="inlineStr">
        <is>
          <t>ARES REAL ESTATE ENHANCED INCOME FUND</t>
        </is>
      </c>
      <c r="C1811" t="inlineStr">
        <is>
          <t>수익증권_0268</t>
        </is>
      </c>
      <c r="D1811" t="inlineStr">
        <is>
          <t>대출</t>
        </is>
      </c>
      <c r="F1811" t="inlineStr">
        <is>
          <t xml:space="preserve">Boston Industrial Portfolio </t>
        </is>
      </c>
      <c r="G1811" t="inlineStr">
        <is>
          <t>대출</t>
        </is>
      </c>
      <c r="H1811" t="inlineStr">
        <is>
          <t xml:space="preserve">Boston Industrial Portfolio </t>
        </is>
      </c>
      <c r="I1811" t="inlineStr">
        <is>
          <t>USD</t>
        </is>
      </c>
      <c r="J1811" t="n">
        <v>2019179844.77922</v>
      </c>
      <c r="K1811" t="n">
        <v>6.24</v>
      </c>
      <c r="L1811" s="1" t="n">
        <v>46356</v>
      </c>
      <c r="M1811" s="1" t="n">
        <v>44499</v>
      </c>
    </row>
    <row r="1812">
      <c r="A1812" t="n">
        <v>210000207</v>
      </c>
      <c r="B1812" t="inlineStr">
        <is>
          <t>ARES REAL ESTATE ENHANCED INCOME FUND</t>
        </is>
      </c>
      <c r="C1812" t="inlineStr">
        <is>
          <t>수익증권_0268</t>
        </is>
      </c>
      <c r="D1812" t="inlineStr">
        <is>
          <t>대출</t>
        </is>
      </c>
      <c r="F1812" t="inlineStr">
        <is>
          <t xml:space="preserve">CDC Dry Storage </t>
        </is>
      </c>
      <c r="G1812" t="inlineStr">
        <is>
          <t>대출</t>
        </is>
      </c>
      <c r="H1812" t="inlineStr">
        <is>
          <t xml:space="preserve">CDC Dry Storage </t>
        </is>
      </c>
      <c r="I1812" t="inlineStr">
        <is>
          <t>USD</t>
        </is>
      </c>
      <c r="J1812" t="n">
        <v>1129125369.20054</v>
      </c>
      <c r="K1812" t="n">
        <v>7.24</v>
      </c>
      <c r="L1812" s="1" t="n">
        <v>46386</v>
      </c>
      <c r="M1812" s="1" t="n">
        <v>44681</v>
      </c>
    </row>
    <row r="1813">
      <c r="A1813" t="n">
        <v>210000207</v>
      </c>
      <c r="B1813" t="inlineStr">
        <is>
          <t>ARES REAL ESTATE ENHANCED INCOME FUND</t>
        </is>
      </c>
      <c r="C1813" t="inlineStr">
        <is>
          <t>수익증권_0268</t>
        </is>
      </c>
      <c r="D1813" t="inlineStr">
        <is>
          <t>대출</t>
        </is>
      </c>
      <c r="F1813" t="inlineStr">
        <is>
          <t xml:space="preserve">Coppins Well </t>
        </is>
      </c>
      <c r="G1813" t="inlineStr">
        <is>
          <t>대출</t>
        </is>
      </c>
      <c r="H1813" t="inlineStr">
        <is>
          <t xml:space="preserve">Coppins Well </t>
        </is>
      </c>
      <c r="I1813" t="inlineStr">
        <is>
          <t>USD</t>
        </is>
      </c>
      <c r="J1813" t="n">
        <v>1100049179.435719</v>
      </c>
      <c r="K1813" t="n">
        <v>6.24</v>
      </c>
      <c r="L1813" s="1" t="n">
        <v>46081</v>
      </c>
      <c r="M1813" s="1" t="n">
        <v>44592</v>
      </c>
    </row>
    <row r="1814">
      <c r="A1814" t="n">
        <v>210000207</v>
      </c>
      <c r="B1814" t="inlineStr">
        <is>
          <t>ARES REAL ESTATE ENHANCED INCOME FUND</t>
        </is>
      </c>
      <c r="C1814" t="inlineStr">
        <is>
          <t>수익증권_0268</t>
        </is>
      </c>
      <c r="D1814" t="inlineStr">
        <is>
          <t>대출</t>
        </is>
      </c>
      <c r="F1814" t="inlineStr">
        <is>
          <t>Cortland Oak Lawn</t>
        </is>
      </c>
      <c r="G1814" t="inlineStr">
        <is>
          <t>대출</t>
        </is>
      </c>
      <c r="H1814" t="inlineStr">
        <is>
          <t>Cortland Oak Lawn</t>
        </is>
      </c>
      <c r="I1814" t="inlineStr">
        <is>
          <t>USD</t>
        </is>
      </c>
      <c r="J1814" t="n">
        <v>1040281456.030254</v>
      </c>
      <c r="K1814" t="n">
        <v>7.3</v>
      </c>
      <c r="L1814" s="1" t="n">
        <v>46997</v>
      </c>
      <c r="M1814" s="1" t="n">
        <v>45901</v>
      </c>
    </row>
    <row r="1815">
      <c r="A1815" t="n">
        <v>210000207</v>
      </c>
      <c r="B1815" t="inlineStr">
        <is>
          <t>ARES REAL ESTATE ENHANCED INCOME FUND</t>
        </is>
      </c>
      <c r="C1815" t="inlineStr">
        <is>
          <t>수익증권_0268</t>
        </is>
      </c>
      <c r="D1815" t="inlineStr">
        <is>
          <t>대출</t>
        </is>
      </c>
      <c r="F1815" t="inlineStr">
        <is>
          <t xml:space="preserve">Creekside Industrial Portfolio </t>
        </is>
      </c>
      <c r="G1815" t="inlineStr">
        <is>
          <t>대출</t>
        </is>
      </c>
      <c r="H1815" t="inlineStr">
        <is>
          <t xml:space="preserve">Creekside Industrial Portfolio </t>
        </is>
      </c>
      <c r="I1815" t="inlineStr">
        <is>
          <t>USD</t>
        </is>
      </c>
      <c r="J1815" t="n">
        <v>6966978136.426223</v>
      </c>
      <c r="K1815" t="n">
        <v>7.24</v>
      </c>
      <c r="L1815" s="1" t="n">
        <v>46387</v>
      </c>
      <c r="M1815" s="1" t="n">
        <v>44561</v>
      </c>
    </row>
    <row r="1816">
      <c r="A1816" t="n">
        <v>210000207</v>
      </c>
      <c r="B1816" t="inlineStr">
        <is>
          <t>ARES REAL ESTATE ENHANCED INCOME FUND</t>
        </is>
      </c>
      <c r="C1816" t="inlineStr">
        <is>
          <t>수익증권_0268</t>
        </is>
      </c>
      <c r="D1816" t="inlineStr">
        <is>
          <t>대출</t>
        </is>
      </c>
      <c r="F1816" t="inlineStr">
        <is>
          <t>Discovery Village at Naples&amp;Sarasota Bay</t>
        </is>
      </c>
      <c r="G1816" t="inlineStr">
        <is>
          <t>대출</t>
        </is>
      </c>
      <c r="H1816" t="inlineStr">
        <is>
          <t>Discovery Village at Naples&amp;Sarasota Bay</t>
        </is>
      </c>
      <c r="I1816" t="inlineStr">
        <is>
          <t>USD</t>
        </is>
      </c>
      <c r="J1816" t="n">
        <v>1373042294.44987</v>
      </c>
      <c r="K1816" t="n">
        <v>6.74</v>
      </c>
      <c r="L1816" s="1" t="n">
        <v>46964</v>
      </c>
      <c r="M1816" s="1" t="n">
        <v>45838</v>
      </c>
    </row>
    <row r="1817">
      <c r="A1817" t="n">
        <v>210000207</v>
      </c>
      <c r="B1817" t="inlineStr">
        <is>
          <t>ARES REAL ESTATE ENHANCED INCOME FUND</t>
        </is>
      </c>
      <c r="C1817" t="inlineStr">
        <is>
          <t>수익증권_0268</t>
        </is>
      </c>
      <c r="D1817" t="inlineStr">
        <is>
          <t>대출</t>
        </is>
      </c>
      <c r="F1817" t="inlineStr">
        <is>
          <t>EXR Bronx</t>
        </is>
      </c>
      <c r="G1817" t="inlineStr">
        <is>
          <t>대출</t>
        </is>
      </c>
      <c r="H1817" t="inlineStr">
        <is>
          <t>EXR Bronx</t>
        </is>
      </c>
      <c r="I1817" t="inlineStr">
        <is>
          <t>USD</t>
        </is>
      </c>
      <c r="J1817" t="n">
        <v>145380948.8241039</v>
      </c>
      <c r="K1817" t="n">
        <v>7.24</v>
      </c>
      <c r="L1817" s="1" t="n">
        <v>46538</v>
      </c>
      <c r="M1817" s="1" t="n">
        <v>45535</v>
      </c>
    </row>
    <row r="1818">
      <c r="A1818" t="n">
        <v>210000207</v>
      </c>
      <c r="B1818" t="inlineStr">
        <is>
          <t>ARES REAL ESTATE ENHANCED INCOME FUND</t>
        </is>
      </c>
      <c r="C1818" t="inlineStr">
        <is>
          <t>수익증권_0268</t>
        </is>
      </c>
      <c r="D1818" t="inlineStr">
        <is>
          <t>대출</t>
        </is>
      </c>
      <c r="F1818" t="inlineStr">
        <is>
          <t>EXR Brooklyn</t>
        </is>
      </c>
      <c r="G1818" t="inlineStr">
        <is>
          <t>대출</t>
        </is>
      </c>
      <c r="H1818" t="inlineStr">
        <is>
          <t>EXR Brooklyn</t>
        </is>
      </c>
      <c r="I1818" t="inlineStr">
        <is>
          <t>USD</t>
        </is>
      </c>
      <c r="J1818" t="n">
        <v>114689415.1834597</v>
      </c>
      <c r="K1818" t="n">
        <v>7.24</v>
      </c>
      <c r="L1818" s="1" t="n">
        <v>46538</v>
      </c>
      <c r="M1818" s="1" t="n">
        <v>45535</v>
      </c>
    </row>
    <row r="1819">
      <c r="A1819" t="n">
        <v>210000207</v>
      </c>
      <c r="B1819" t="inlineStr">
        <is>
          <t>ARES REAL ESTATE ENHANCED INCOME FUND</t>
        </is>
      </c>
      <c r="C1819" t="inlineStr">
        <is>
          <t>수익증권_0268</t>
        </is>
      </c>
      <c r="D1819" t="inlineStr">
        <is>
          <t>대출</t>
        </is>
      </c>
      <c r="F1819" t="inlineStr">
        <is>
          <t>EXR Chicago</t>
        </is>
      </c>
      <c r="G1819" t="inlineStr">
        <is>
          <t>대출</t>
        </is>
      </c>
      <c r="H1819" t="inlineStr">
        <is>
          <t>EXR Chicago</t>
        </is>
      </c>
      <c r="I1819" t="inlineStr">
        <is>
          <t>USD</t>
        </is>
      </c>
      <c r="J1819" t="n">
        <v>161534387.5823376</v>
      </c>
      <c r="K1819" t="n">
        <v>7.24</v>
      </c>
      <c r="L1819" s="1" t="n">
        <v>46021</v>
      </c>
      <c r="M1819" s="1" t="n">
        <v>44883</v>
      </c>
    </row>
    <row r="1820">
      <c r="A1820" t="n">
        <v>210000207</v>
      </c>
      <c r="B1820" t="inlineStr">
        <is>
          <t>ARES REAL ESTATE ENHANCED INCOME FUND</t>
        </is>
      </c>
      <c r="C1820" t="inlineStr">
        <is>
          <t>수익증권_0268</t>
        </is>
      </c>
      <c r="D1820" t="inlineStr">
        <is>
          <t>대출</t>
        </is>
      </c>
      <c r="F1820" t="inlineStr">
        <is>
          <t>EXR Coney Island</t>
        </is>
      </c>
      <c r="G1820" t="inlineStr">
        <is>
          <t>대출</t>
        </is>
      </c>
      <c r="H1820" t="inlineStr">
        <is>
          <t>EXR Coney Island</t>
        </is>
      </c>
      <c r="I1820" t="inlineStr">
        <is>
          <t>USD</t>
        </is>
      </c>
      <c r="J1820" t="n">
        <v>158303699.8306909</v>
      </c>
      <c r="K1820" t="n">
        <v>7.24</v>
      </c>
      <c r="L1820" s="1" t="n">
        <v>46538</v>
      </c>
      <c r="M1820" s="1" t="n">
        <v>45535</v>
      </c>
    </row>
    <row r="1821">
      <c r="A1821" t="n">
        <v>210000207</v>
      </c>
      <c r="B1821" t="inlineStr">
        <is>
          <t>ARES REAL ESTATE ENHANCED INCOME FUND</t>
        </is>
      </c>
      <c r="C1821" t="inlineStr">
        <is>
          <t>수익증권_0268</t>
        </is>
      </c>
      <c r="D1821" t="inlineStr">
        <is>
          <t>대출</t>
        </is>
      </c>
      <c r="F1821" t="inlineStr">
        <is>
          <t>EXR Miramar</t>
        </is>
      </c>
      <c r="G1821" t="inlineStr">
        <is>
          <t>대출</t>
        </is>
      </c>
      <c r="H1821" t="inlineStr">
        <is>
          <t>EXR Miramar</t>
        </is>
      </c>
      <c r="I1821" t="inlineStr">
        <is>
          <t>USD</t>
        </is>
      </c>
      <c r="J1821" t="n">
        <v>289146553.7723843</v>
      </c>
      <c r="K1821" t="n">
        <v>7.24</v>
      </c>
      <c r="L1821" s="1" t="n">
        <v>46055</v>
      </c>
      <c r="M1821" s="1" t="n">
        <v>45140</v>
      </c>
    </row>
    <row r="1822">
      <c r="A1822" t="n">
        <v>210000207</v>
      </c>
      <c r="B1822" t="inlineStr">
        <is>
          <t>ARES REAL ESTATE ENHANCED INCOME FUND</t>
        </is>
      </c>
      <c r="C1822" t="inlineStr">
        <is>
          <t>수익증권_0268</t>
        </is>
      </c>
      <c r="D1822" t="inlineStr">
        <is>
          <t>대출</t>
        </is>
      </c>
      <c r="F1822" t="inlineStr">
        <is>
          <t>EXR Mission</t>
        </is>
      </c>
      <c r="G1822" t="inlineStr">
        <is>
          <t>대출</t>
        </is>
      </c>
      <c r="H1822" t="inlineStr">
        <is>
          <t>EXR Mission</t>
        </is>
      </c>
      <c r="I1822" t="inlineStr">
        <is>
          <t>USD</t>
        </is>
      </c>
      <c r="J1822" t="n">
        <v>134073541.6933403</v>
      </c>
      <c r="K1822" t="n">
        <v>8.24</v>
      </c>
      <c r="L1822" s="1" t="n">
        <v>46568</v>
      </c>
      <c r="M1822" s="1" t="n">
        <v>45535</v>
      </c>
    </row>
    <row r="1823">
      <c r="A1823" t="n">
        <v>210000207</v>
      </c>
      <c r="B1823" t="inlineStr">
        <is>
          <t>ARES REAL ESTATE ENHANCED INCOME FUND</t>
        </is>
      </c>
      <c r="C1823" t="inlineStr">
        <is>
          <t>수익증권_0268</t>
        </is>
      </c>
      <c r="D1823" t="inlineStr">
        <is>
          <t>대출</t>
        </is>
      </c>
      <c r="F1823" t="inlineStr">
        <is>
          <t>EXR Oro Valley</t>
        </is>
      </c>
      <c r="G1823" t="inlineStr">
        <is>
          <t>대출</t>
        </is>
      </c>
      <c r="H1823" t="inlineStr">
        <is>
          <t>EXR Oro Valley</t>
        </is>
      </c>
      <c r="I1823" t="inlineStr">
        <is>
          <t>USD</t>
        </is>
      </c>
      <c r="J1823" t="n">
        <v>137304229.444987</v>
      </c>
      <c r="K1823" t="n">
        <v>7.24</v>
      </c>
      <c r="L1823" s="1" t="n">
        <v>46538</v>
      </c>
      <c r="M1823" s="1" t="n">
        <v>45535</v>
      </c>
    </row>
    <row r="1824">
      <c r="A1824" t="n">
        <v>210000207</v>
      </c>
      <c r="B1824" t="inlineStr">
        <is>
          <t>ARES REAL ESTATE ENHANCED INCOME FUND</t>
        </is>
      </c>
      <c r="C1824" t="inlineStr">
        <is>
          <t>수익증권_0268</t>
        </is>
      </c>
      <c r="D1824" t="inlineStr">
        <is>
          <t>대출</t>
        </is>
      </c>
      <c r="F1824" t="inlineStr">
        <is>
          <t>EXR Wilmington</t>
        </is>
      </c>
      <c r="G1824" t="inlineStr">
        <is>
          <t>대출</t>
        </is>
      </c>
      <c r="H1824" t="inlineStr">
        <is>
          <t>EXR Wilmington</t>
        </is>
      </c>
      <c r="I1824" t="inlineStr">
        <is>
          <t>USD</t>
        </is>
      </c>
      <c r="J1824" t="n">
        <v>177687826.3405714</v>
      </c>
      <c r="K1824" t="n">
        <v>8.24</v>
      </c>
      <c r="L1824" s="1" t="n">
        <v>46599</v>
      </c>
      <c r="M1824" s="1" t="n">
        <v>45535</v>
      </c>
    </row>
    <row r="1825">
      <c r="A1825" t="n">
        <v>210000207</v>
      </c>
      <c r="B1825" t="inlineStr">
        <is>
          <t>ARES REAL ESTATE ENHANCED INCOME FUND</t>
        </is>
      </c>
      <c r="C1825" t="inlineStr">
        <is>
          <t>수익증권_0268</t>
        </is>
      </c>
      <c r="D1825" t="inlineStr">
        <is>
          <t>대출</t>
        </is>
      </c>
      <c r="F1825" t="inlineStr">
        <is>
          <t>HPI 2-Pack</t>
        </is>
      </c>
      <c r="G1825" t="inlineStr">
        <is>
          <t>대출</t>
        </is>
      </c>
      <c r="H1825" t="inlineStr">
        <is>
          <t>HPI 2-Pack</t>
        </is>
      </c>
      <c r="I1825" t="inlineStr">
        <is>
          <t>USD</t>
        </is>
      </c>
      <c r="J1825" t="n">
        <v>807671937.9116882</v>
      </c>
      <c r="K1825" t="n">
        <v>6.69</v>
      </c>
      <c r="L1825" s="1" t="n">
        <v>46934</v>
      </c>
      <c r="M1825" s="1" t="n">
        <v>45807</v>
      </c>
    </row>
    <row r="1826">
      <c r="A1826" t="n">
        <v>210000207</v>
      </c>
      <c r="B1826" t="inlineStr">
        <is>
          <t>ARES REAL ESTATE ENHANCED INCOME FUND</t>
        </is>
      </c>
      <c r="C1826" t="inlineStr">
        <is>
          <t>수익증권_0268</t>
        </is>
      </c>
      <c r="D1826" t="inlineStr">
        <is>
          <t>대출</t>
        </is>
      </c>
      <c r="F1826" t="inlineStr">
        <is>
          <t xml:space="preserve">Harbor Lake Howell </t>
        </is>
      </c>
      <c r="G1826" t="inlineStr">
        <is>
          <t>대출</t>
        </is>
      </c>
      <c r="H1826" t="inlineStr">
        <is>
          <t xml:space="preserve">Harbor Lake Howell </t>
        </is>
      </c>
      <c r="I1826" t="inlineStr">
        <is>
          <t>USD</t>
        </is>
      </c>
      <c r="J1826" t="n">
        <v>1355273511.815813</v>
      </c>
      <c r="K1826" t="n">
        <v>6.24</v>
      </c>
      <c r="L1826" s="1" t="n">
        <v>46507</v>
      </c>
      <c r="M1826" s="1" t="n">
        <v>44651</v>
      </c>
    </row>
    <row r="1827">
      <c r="A1827" t="n">
        <v>210000207</v>
      </c>
      <c r="B1827" t="inlineStr">
        <is>
          <t>ARES REAL ESTATE ENHANCED INCOME FUND</t>
        </is>
      </c>
      <c r="C1827" t="inlineStr">
        <is>
          <t>수익증권_0268</t>
        </is>
      </c>
      <c r="D1827" t="inlineStr">
        <is>
          <t>대출</t>
        </is>
      </c>
      <c r="F1827" t="inlineStr">
        <is>
          <t xml:space="preserve">Hilltop Multifamily Portfolio </t>
        </is>
      </c>
      <c r="G1827" t="inlineStr">
        <is>
          <t>대출</t>
        </is>
      </c>
      <c r="H1827" t="inlineStr">
        <is>
          <t xml:space="preserve">Hilltop Multifamily Portfolio </t>
        </is>
      </c>
      <c r="I1827" t="inlineStr">
        <is>
          <t>USD</t>
        </is>
      </c>
      <c r="J1827" t="n">
        <v>4300045397.441828</v>
      </c>
      <c r="K1827" t="n">
        <v>6.24</v>
      </c>
      <c r="L1827" s="1" t="n">
        <v>46507</v>
      </c>
      <c r="M1827" s="1" t="n">
        <v>44681</v>
      </c>
    </row>
    <row r="1828">
      <c r="A1828" t="n">
        <v>210000207</v>
      </c>
      <c r="B1828" t="inlineStr">
        <is>
          <t>ARES REAL ESTATE ENHANCED INCOME FUND</t>
        </is>
      </c>
      <c r="C1828" t="inlineStr">
        <is>
          <t>수익증권_0268</t>
        </is>
      </c>
      <c r="D1828" t="inlineStr">
        <is>
          <t>대출</t>
        </is>
      </c>
      <c r="F1828" t="inlineStr">
        <is>
          <t>Hyatt Place and Hampton Inn &amp;</t>
        </is>
      </c>
      <c r="G1828" t="inlineStr">
        <is>
          <t>대출</t>
        </is>
      </c>
      <c r="H1828" t="inlineStr">
        <is>
          <t>Hyatt Place and Hampton Inn &amp;</t>
        </is>
      </c>
      <c r="I1828" t="inlineStr">
        <is>
          <t>USD</t>
        </is>
      </c>
      <c r="J1828" t="n">
        <v>623522736.0678233</v>
      </c>
      <c r="K1828" t="n">
        <v>9.24</v>
      </c>
      <c r="L1828" s="1" t="n">
        <v>46081</v>
      </c>
      <c r="M1828" s="1" t="n">
        <v>44620</v>
      </c>
    </row>
    <row r="1829">
      <c r="A1829" t="n">
        <v>210000207</v>
      </c>
      <c r="B1829" t="inlineStr">
        <is>
          <t>ARES REAL ESTATE ENHANCED INCOME FUND</t>
        </is>
      </c>
      <c r="C1829" t="inlineStr">
        <is>
          <t>수익증권_0268</t>
        </is>
      </c>
      <c r="D1829" t="inlineStr">
        <is>
          <t>대출</t>
        </is>
      </c>
      <c r="F1829" t="inlineStr">
        <is>
          <t>IMT Deerfield</t>
        </is>
      </c>
      <c r="G1829" t="inlineStr">
        <is>
          <t>대출</t>
        </is>
      </c>
      <c r="H1829" t="inlineStr">
        <is>
          <t>IMT Deerfield</t>
        </is>
      </c>
      <c r="I1829" t="inlineStr">
        <is>
          <t>USD</t>
        </is>
      </c>
      <c r="J1829" t="n">
        <v>1534576682.032207</v>
      </c>
      <c r="K1829" t="n">
        <v>6.74</v>
      </c>
      <c r="L1829" s="1" t="n">
        <v>46021</v>
      </c>
      <c r="M1829" s="1" t="n">
        <v>45597</v>
      </c>
    </row>
    <row r="1830">
      <c r="A1830" t="n">
        <v>210000207</v>
      </c>
      <c r="B1830" t="inlineStr">
        <is>
          <t>ARES REAL ESTATE ENHANCED INCOME FUND</t>
        </is>
      </c>
      <c r="C1830" t="inlineStr">
        <is>
          <t>수익증권_0268</t>
        </is>
      </c>
      <c r="D1830" t="inlineStr">
        <is>
          <t>대출</t>
        </is>
      </c>
      <c r="F1830" t="inlineStr">
        <is>
          <t>IMT North Scottsdale</t>
        </is>
      </c>
      <c r="G1830" t="inlineStr">
        <is>
          <t>대출</t>
        </is>
      </c>
      <c r="H1830" t="inlineStr">
        <is>
          <t>IMT North Scottsdale</t>
        </is>
      </c>
      <c r="I1830" t="inlineStr">
        <is>
          <t>USD</t>
        </is>
      </c>
      <c r="J1830" t="n">
        <v>1006359234.637963</v>
      </c>
      <c r="K1830" t="n">
        <v>7.24</v>
      </c>
      <c r="L1830" s="1" t="n">
        <v>46326</v>
      </c>
      <c r="M1830" s="1" t="n">
        <v>45565</v>
      </c>
    </row>
    <row r="1831">
      <c r="A1831" t="n">
        <v>210000207</v>
      </c>
      <c r="B1831" t="inlineStr">
        <is>
          <t>ARES REAL ESTATE ENHANCED INCOME FUND</t>
        </is>
      </c>
      <c r="C1831" t="inlineStr">
        <is>
          <t>수익증권_0268</t>
        </is>
      </c>
      <c r="D1831" t="inlineStr">
        <is>
          <t>대출</t>
        </is>
      </c>
      <c r="F1831" t="inlineStr">
        <is>
          <t>LBA Richmond Portfolio</t>
        </is>
      </c>
      <c r="G1831" t="inlineStr">
        <is>
          <t>대출</t>
        </is>
      </c>
      <c r="H1831" t="inlineStr">
        <is>
          <t>LBA Richmond Portfolio</t>
        </is>
      </c>
      <c r="I1831" t="inlineStr">
        <is>
          <t>USD</t>
        </is>
      </c>
      <c r="J1831" t="n">
        <v>1235738065.004883</v>
      </c>
      <c r="K1831" t="n">
        <v>7.24</v>
      </c>
      <c r="L1831" s="1" t="n">
        <v>45915</v>
      </c>
      <c r="M1831" s="1" t="n">
        <v>45184</v>
      </c>
    </row>
    <row r="1832">
      <c r="A1832" t="n">
        <v>210000207</v>
      </c>
      <c r="B1832" t="inlineStr">
        <is>
          <t>ARES REAL ESTATE ENHANCED INCOME FUND</t>
        </is>
      </c>
      <c r="C1832" t="inlineStr">
        <is>
          <t>수익증권_0268</t>
        </is>
      </c>
      <c r="D1832" t="inlineStr">
        <is>
          <t>대출</t>
        </is>
      </c>
      <c r="F1832" t="inlineStr">
        <is>
          <t>LSC 5-pack Portfolio</t>
        </is>
      </c>
      <c r="G1832" t="inlineStr">
        <is>
          <t>대출</t>
        </is>
      </c>
      <c r="H1832" t="inlineStr">
        <is>
          <t>LSC 5-pack Portfolio</t>
        </is>
      </c>
      <c r="I1832" t="inlineStr">
        <is>
          <t>USD</t>
        </is>
      </c>
      <c r="J1832" t="n">
        <v>1537807369.783854</v>
      </c>
      <c r="K1832" t="n">
        <v>8.1</v>
      </c>
      <c r="L1832" s="1" t="n">
        <v>45992</v>
      </c>
      <c r="M1832" s="1" t="n">
        <v>44501</v>
      </c>
    </row>
    <row r="1833">
      <c r="A1833" t="n">
        <v>210000207</v>
      </c>
      <c r="B1833" t="inlineStr">
        <is>
          <t>ARES REAL ESTATE ENHANCED INCOME FUND</t>
        </is>
      </c>
      <c r="C1833" t="inlineStr">
        <is>
          <t>수익증권_0268</t>
        </is>
      </c>
      <c r="D1833" t="inlineStr">
        <is>
          <t>대출</t>
        </is>
      </c>
      <c r="F1833" t="inlineStr">
        <is>
          <t>Mauna Lani</t>
        </is>
      </c>
      <c r="G1833" t="inlineStr">
        <is>
          <t>대출</t>
        </is>
      </c>
      <c r="H1833" t="inlineStr">
        <is>
          <t>Mauna Lani</t>
        </is>
      </c>
      <c r="I1833" t="inlineStr">
        <is>
          <t>USD</t>
        </is>
      </c>
      <c r="J1833" t="n">
        <v>2019179844.77922</v>
      </c>
      <c r="K1833" t="n">
        <v>7.04</v>
      </c>
      <c r="L1833" s="1" t="n">
        <v>46446</v>
      </c>
      <c r="M1833" s="1" t="n">
        <v>45716</v>
      </c>
    </row>
    <row r="1834">
      <c r="A1834" t="n">
        <v>210000207</v>
      </c>
      <c r="B1834" t="inlineStr">
        <is>
          <t>ARES REAL ESTATE ENHANCED INCOME FUND</t>
        </is>
      </c>
      <c r="C1834" t="inlineStr">
        <is>
          <t>수익증권_0268</t>
        </is>
      </c>
      <c r="D1834" t="inlineStr">
        <is>
          <t>대출</t>
        </is>
      </c>
      <c r="F1834" t="inlineStr">
        <is>
          <t>North Loop</t>
        </is>
      </c>
      <c r="G1834" t="inlineStr">
        <is>
          <t>대출</t>
        </is>
      </c>
      <c r="H1834" t="inlineStr">
        <is>
          <t>North Loop</t>
        </is>
      </c>
      <c r="I1834" t="inlineStr">
        <is>
          <t>USD</t>
        </is>
      </c>
      <c r="J1834" t="n">
        <v>1234122721.12906</v>
      </c>
      <c r="K1834" t="n">
        <v>8.24</v>
      </c>
      <c r="L1834" s="1" t="n">
        <v>46507</v>
      </c>
      <c r="M1834" s="1" t="n">
        <v>44286</v>
      </c>
    </row>
    <row r="1835">
      <c r="A1835" t="n">
        <v>210000207</v>
      </c>
      <c r="B1835" t="inlineStr">
        <is>
          <t>ARES REAL ESTATE ENHANCED INCOME FUND</t>
        </is>
      </c>
      <c r="C1835" t="inlineStr">
        <is>
          <t>수익증권_0268</t>
        </is>
      </c>
      <c r="D1835" t="inlineStr">
        <is>
          <t>대출</t>
        </is>
      </c>
      <c r="F1835" t="inlineStr">
        <is>
          <t xml:space="preserve">One South at Plaza </t>
        </is>
      </c>
      <c r="G1835" t="inlineStr">
        <is>
          <t>대출</t>
        </is>
      </c>
      <c r="H1835" t="inlineStr">
        <is>
          <t xml:space="preserve">One South at Plaza </t>
        </is>
      </c>
      <c r="I1835" t="inlineStr">
        <is>
          <t>USD</t>
        </is>
      </c>
      <c r="J1835" t="n">
        <v>1933566619.360581</v>
      </c>
      <c r="K1835" t="n">
        <v>8.24</v>
      </c>
      <c r="L1835" s="1" t="n">
        <v>46995</v>
      </c>
      <c r="M1835" s="1" t="n">
        <v>44377</v>
      </c>
    </row>
    <row r="1836">
      <c r="A1836" t="n">
        <v>210000207</v>
      </c>
      <c r="B1836" t="inlineStr">
        <is>
          <t>ARES REAL ESTATE ENHANCED INCOME FUND</t>
        </is>
      </c>
      <c r="C1836" t="inlineStr">
        <is>
          <t>수익증권_0268</t>
        </is>
      </c>
      <c r="D1836" t="inlineStr">
        <is>
          <t>대출</t>
        </is>
      </c>
      <c r="F1836" t="inlineStr">
        <is>
          <t xml:space="preserve">Pearl East </t>
        </is>
      </c>
      <c r="G1836" t="inlineStr">
        <is>
          <t>대출</t>
        </is>
      </c>
      <c r="H1836" t="inlineStr">
        <is>
          <t xml:space="preserve">Pearl East </t>
        </is>
      </c>
      <c r="I1836" t="inlineStr">
        <is>
          <t>USD</t>
        </is>
      </c>
      <c r="J1836" t="n">
        <v>2355171370.950483</v>
      </c>
      <c r="K1836" t="n">
        <v>7.24</v>
      </c>
      <c r="L1836" s="1" t="n">
        <v>46053</v>
      </c>
      <c r="M1836" s="1" t="n">
        <v>44592</v>
      </c>
    </row>
    <row r="1837">
      <c r="A1837" t="n">
        <v>210000207</v>
      </c>
      <c r="B1837" t="inlineStr">
        <is>
          <t>ARES REAL ESTATE ENHANCED INCOME FUND</t>
        </is>
      </c>
      <c r="C1837" t="inlineStr">
        <is>
          <t>수익증권_0268</t>
        </is>
      </c>
      <c r="D1837" t="inlineStr">
        <is>
          <t>대출</t>
        </is>
      </c>
      <c r="F1837" t="inlineStr">
        <is>
          <t>Project Coastal</t>
        </is>
      </c>
      <c r="G1837" t="inlineStr">
        <is>
          <t>대출</t>
        </is>
      </c>
      <c r="H1837" t="inlineStr">
        <is>
          <t>Project Coastal</t>
        </is>
      </c>
      <c r="I1837" t="inlineStr">
        <is>
          <t>USD</t>
        </is>
      </c>
      <c r="J1837" t="n">
        <v>1807569797.046358</v>
      </c>
      <c r="K1837" t="n">
        <v>6.24</v>
      </c>
      <c r="L1837" s="1" t="n">
        <v>46172</v>
      </c>
      <c r="M1837" s="1" t="n">
        <v>44915</v>
      </c>
    </row>
    <row r="1838">
      <c r="A1838" t="n">
        <v>210000207</v>
      </c>
      <c r="B1838" t="inlineStr">
        <is>
          <t>ARES REAL ESTATE ENHANCED INCOME FUND</t>
        </is>
      </c>
      <c r="C1838" t="inlineStr">
        <is>
          <t>수익증권_0268</t>
        </is>
      </c>
      <c r="D1838" t="inlineStr">
        <is>
          <t>대출</t>
        </is>
      </c>
      <c r="F1838" t="inlineStr">
        <is>
          <t>Project Lighthouse</t>
        </is>
      </c>
      <c r="G1838" t="inlineStr">
        <is>
          <t>대출</t>
        </is>
      </c>
      <c r="H1838" t="inlineStr">
        <is>
          <t>Project Lighthouse</t>
        </is>
      </c>
      <c r="I1838" t="inlineStr">
        <is>
          <t>USD</t>
        </is>
      </c>
      <c r="J1838" t="n">
        <v>789903155.277631</v>
      </c>
      <c r="K1838" t="n">
        <v>8.6</v>
      </c>
      <c r="L1838" s="1" t="n">
        <v>46966</v>
      </c>
      <c r="M1838" s="1" t="n">
        <v>45894</v>
      </c>
    </row>
    <row r="1839">
      <c r="A1839" t="n">
        <v>210000207</v>
      </c>
      <c r="B1839" t="inlineStr">
        <is>
          <t>ARES REAL ESTATE ENHANCED INCOME FUND</t>
        </is>
      </c>
      <c r="C1839" t="inlineStr">
        <is>
          <t>수익증권_0268</t>
        </is>
      </c>
      <c r="D1839" t="inlineStr">
        <is>
          <t>대출</t>
        </is>
      </c>
      <c r="F1839" t="inlineStr">
        <is>
          <t xml:space="preserve">Rosemont Berkeley Lake </t>
        </is>
      </c>
      <c r="G1839" t="inlineStr">
        <is>
          <t>대출</t>
        </is>
      </c>
      <c r="H1839" t="inlineStr">
        <is>
          <t xml:space="preserve">Rosemont Berkeley Lake </t>
        </is>
      </c>
      <c r="I1839" t="inlineStr">
        <is>
          <t>USD</t>
        </is>
      </c>
      <c r="J1839" t="n">
        <v>1975565560.131989</v>
      </c>
      <c r="K1839" t="n">
        <v>6.24</v>
      </c>
      <c r="L1839" s="1" t="n">
        <v>46053</v>
      </c>
      <c r="M1839" s="1" t="n">
        <v>44561</v>
      </c>
    </row>
    <row r="1840">
      <c r="A1840" t="n">
        <v>210000207</v>
      </c>
      <c r="B1840" t="inlineStr">
        <is>
          <t>ARES REAL ESTATE ENHANCED INCOME FUND</t>
        </is>
      </c>
      <c r="C1840" t="inlineStr">
        <is>
          <t>수익증권_0268</t>
        </is>
      </c>
      <c r="D1840" t="inlineStr">
        <is>
          <t>대출</t>
        </is>
      </c>
      <c r="F1840" t="inlineStr">
        <is>
          <t>SoCal Industrial Portfolio</t>
        </is>
      </c>
      <c r="G1840" t="inlineStr">
        <is>
          <t>대출</t>
        </is>
      </c>
      <c r="H1840" t="inlineStr">
        <is>
          <t>SoCal Industrial Portfolio</t>
        </is>
      </c>
      <c r="I1840" t="inlineStr">
        <is>
          <t>USD</t>
        </is>
      </c>
      <c r="J1840" t="n">
        <v>3204842249.633579</v>
      </c>
      <c r="K1840" t="n">
        <v>7.24</v>
      </c>
      <c r="L1840" s="1" t="n">
        <v>46386</v>
      </c>
      <c r="M1840" s="1" t="n">
        <v>44881</v>
      </c>
    </row>
    <row r="1841">
      <c r="A1841" t="n">
        <v>210000207</v>
      </c>
      <c r="B1841" t="inlineStr">
        <is>
          <t>ARES REAL ESTATE ENHANCED INCOME FUND</t>
        </is>
      </c>
      <c r="C1841" t="inlineStr">
        <is>
          <t>수익증권_0268</t>
        </is>
      </c>
      <c r="D1841" t="inlineStr">
        <is>
          <t>대출</t>
        </is>
      </c>
      <c r="F1841" t="inlineStr">
        <is>
          <t>Society Wynwood</t>
        </is>
      </c>
      <c r="G1841" t="inlineStr">
        <is>
          <t>대출</t>
        </is>
      </c>
      <c r="H1841" t="inlineStr">
        <is>
          <t>Society Wynwood</t>
        </is>
      </c>
      <c r="I1841" t="inlineStr">
        <is>
          <t>USD</t>
        </is>
      </c>
      <c r="J1841" t="n">
        <v>2172637512.982441</v>
      </c>
      <c r="K1841" t="n">
        <v>7.24</v>
      </c>
      <c r="L1841" s="1" t="n">
        <v>46660</v>
      </c>
      <c r="M1841" s="1" t="n">
        <v>45535</v>
      </c>
    </row>
    <row r="1842">
      <c r="A1842" t="n">
        <v>210000207</v>
      </c>
      <c r="B1842" t="inlineStr">
        <is>
          <t>ARES REAL ESTATE ENHANCED INCOME FUND</t>
        </is>
      </c>
      <c r="C1842" t="inlineStr">
        <is>
          <t>수익증권_0268</t>
        </is>
      </c>
      <c r="D1842" t="inlineStr">
        <is>
          <t>대출</t>
        </is>
      </c>
      <c r="F1842" t="inlineStr">
        <is>
          <t>Soleste NoMi</t>
        </is>
      </c>
      <c r="G1842" t="inlineStr">
        <is>
          <t>대출</t>
        </is>
      </c>
      <c r="H1842" t="inlineStr">
        <is>
          <t>Soleste NoMi</t>
        </is>
      </c>
      <c r="I1842" t="inlineStr">
        <is>
          <t>USD</t>
        </is>
      </c>
      <c r="J1842" t="n">
        <v>1713879852.248602</v>
      </c>
      <c r="K1842" t="n">
        <v>6.890000000000001</v>
      </c>
      <c r="L1842" s="1" t="n">
        <v>46386</v>
      </c>
      <c r="M1842" s="1" t="n">
        <v>45597</v>
      </c>
    </row>
    <row r="1843">
      <c r="A1843" t="n">
        <v>210000207</v>
      </c>
      <c r="B1843" t="inlineStr">
        <is>
          <t>ARES REAL ESTATE ENHANCED INCOME FUND</t>
        </is>
      </c>
      <c r="C1843" t="inlineStr">
        <is>
          <t>수익증권_0268</t>
        </is>
      </c>
      <c r="D1843" t="inlineStr">
        <is>
          <t>대출</t>
        </is>
      </c>
      <c r="F1843" t="inlineStr">
        <is>
          <t>Soleste Spring Gardens</t>
        </is>
      </c>
      <c r="G1843" t="inlineStr">
        <is>
          <t>대출</t>
        </is>
      </c>
      <c r="H1843" t="inlineStr">
        <is>
          <t>Soleste Spring Gardens</t>
        </is>
      </c>
      <c r="I1843" t="inlineStr">
        <is>
          <t>USD</t>
        </is>
      </c>
      <c r="J1843" t="n">
        <v>807671937.9116882</v>
      </c>
      <c r="K1843" t="n">
        <v>7.24</v>
      </c>
      <c r="L1843" s="1" t="n">
        <v>46120</v>
      </c>
      <c r="M1843" s="1" t="n">
        <v>45359</v>
      </c>
    </row>
    <row r="1844">
      <c r="A1844" t="n">
        <v>210000207</v>
      </c>
      <c r="B1844" t="inlineStr">
        <is>
          <t>ARES REAL ESTATE ENHANCED INCOME FUND</t>
        </is>
      </c>
      <c r="C1844" t="inlineStr">
        <is>
          <t>수익증권_0268</t>
        </is>
      </c>
      <c r="D1844" t="inlineStr">
        <is>
          <t>대출</t>
        </is>
      </c>
      <c r="F1844" t="inlineStr">
        <is>
          <t>Southport Business Part</t>
        </is>
      </c>
      <c r="G1844" t="inlineStr">
        <is>
          <t>대출</t>
        </is>
      </c>
      <c r="H1844" t="inlineStr">
        <is>
          <t>Southport Businiss Part</t>
        </is>
      </c>
      <c r="I1844" t="inlineStr">
        <is>
          <t>USD</t>
        </is>
      </c>
      <c r="J1844" t="n">
        <v>3516603617.66749</v>
      </c>
      <c r="K1844" t="n">
        <v>8.24</v>
      </c>
      <c r="L1844" s="1" t="n">
        <v>46053</v>
      </c>
      <c r="M1844" s="1" t="n">
        <v>44196</v>
      </c>
    </row>
    <row r="1845">
      <c r="A1845" t="n">
        <v>210000207</v>
      </c>
      <c r="B1845" t="inlineStr">
        <is>
          <t>ARES REAL ESTATE ENHANCED INCOME FUND</t>
        </is>
      </c>
      <c r="C1845" t="inlineStr">
        <is>
          <t>수익증권_0268</t>
        </is>
      </c>
      <c r="D1845" t="inlineStr">
        <is>
          <t>대출</t>
        </is>
      </c>
      <c r="F1845" t="inlineStr">
        <is>
          <t xml:space="preserve">Station 40 </t>
        </is>
      </c>
      <c r="G1845" t="inlineStr">
        <is>
          <t>대출</t>
        </is>
      </c>
      <c r="H1845" t="inlineStr">
        <is>
          <t xml:space="preserve">Station 40 </t>
        </is>
      </c>
      <c r="I1845" t="inlineStr">
        <is>
          <t>USD</t>
        </is>
      </c>
      <c r="J1845" t="n">
        <v>709135961.4864622</v>
      </c>
      <c r="K1845" t="n">
        <v>7.24</v>
      </c>
      <c r="L1845" s="1" t="n">
        <v>45960</v>
      </c>
      <c r="M1845" s="1" t="n">
        <v>44499</v>
      </c>
    </row>
    <row r="1846">
      <c r="A1846" t="n">
        <v>210000207</v>
      </c>
      <c r="B1846" t="inlineStr">
        <is>
          <t>ARES REAL ESTATE ENHANCED INCOME FUND</t>
        </is>
      </c>
      <c r="C1846" t="inlineStr">
        <is>
          <t>수익증권_0268</t>
        </is>
      </c>
      <c r="D1846" t="inlineStr">
        <is>
          <t>대출</t>
        </is>
      </c>
      <c r="F1846" t="inlineStr">
        <is>
          <t>Stonehenge 51</t>
        </is>
      </c>
      <c r="G1846" t="inlineStr">
        <is>
          <t>대출</t>
        </is>
      </c>
      <c r="H1846" t="inlineStr">
        <is>
          <t>Stonehenge 51</t>
        </is>
      </c>
      <c r="I1846" t="inlineStr">
        <is>
          <t>USD</t>
        </is>
      </c>
      <c r="J1846" t="n">
        <v>702674585.9831687</v>
      </c>
      <c r="K1846" t="n">
        <v>6.74</v>
      </c>
      <c r="L1846" s="1" t="n">
        <v>46783</v>
      </c>
      <c r="M1846" s="1" t="n">
        <v>45627</v>
      </c>
    </row>
    <row r="1847">
      <c r="A1847" t="n">
        <v>210000207</v>
      </c>
      <c r="B1847" t="inlineStr">
        <is>
          <t>ARES REAL ESTATE ENHANCED INCOME FUND</t>
        </is>
      </c>
      <c r="C1847" t="inlineStr">
        <is>
          <t>수익증권_0268</t>
        </is>
      </c>
      <c r="D1847" t="inlineStr">
        <is>
          <t>대출</t>
        </is>
      </c>
      <c r="F1847" t="inlineStr">
        <is>
          <t>Tapestry</t>
        </is>
      </c>
      <c r="G1847" t="inlineStr">
        <is>
          <t>대출</t>
        </is>
      </c>
      <c r="H1847" t="inlineStr">
        <is>
          <t>Tapestry</t>
        </is>
      </c>
      <c r="I1847" t="inlineStr">
        <is>
          <t>USD</t>
        </is>
      </c>
      <c r="J1847" t="n">
        <v>1045127487.657724</v>
      </c>
      <c r="K1847" t="n">
        <v>7.8</v>
      </c>
      <c r="L1847" s="1" t="n">
        <v>46997</v>
      </c>
      <c r="M1847" s="1" t="n">
        <v>45901</v>
      </c>
    </row>
    <row r="1848">
      <c r="A1848" t="n">
        <v>210000207</v>
      </c>
      <c r="B1848" t="inlineStr">
        <is>
          <t>ARES REAL ESTATE ENHANCED INCOME FUND</t>
        </is>
      </c>
      <c r="C1848" t="inlineStr">
        <is>
          <t>수익증권_0268</t>
        </is>
      </c>
      <c r="D1848" t="inlineStr">
        <is>
          <t>대출</t>
        </is>
      </c>
      <c r="F1848" t="inlineStr">
        <is>
          <t>The Abbot</t>
        </is>
      </c>
      <c r="G1848" t="inlineStr">
        <is>
          <t>대출</t>
        </is>
      </c>
      <c r="H1848" t="inlineStr">
        <is>
          <t>The Abbot</t>
        </is>
      </c>
      <c r="I1848" t="inlineStr">
        <is>
          <t>USD</t>
        </is>
      </c>
      <c r="J1848" t="n">
        <v>930438072.4742647</v>
      </c>
      <c r="K1848" t="n">
        <v>8.1</v>
      </c>
      <c r="L1848" s="1" t="n">
        <v>46966</v>
      </c>
      <c r="M1848" s="1" t="n">
        <v>45863</v>
      </c>
    </row>
    <row r="1849">
      <c r="A1849" t="n">
        <v>210000207</v>
      </c>
      <c r="B1849" t="inlineStr">
        <is>
          <t>ARES REAL ESTATE ENHANCED INCOME FUND</t>
        </is>
      </c>
      <c r="C1849" t="inlineStr">
        <is>
          <t>수익증권_0268</t>
        </is>
      </c>
      <c r="D1849" t="inlineStr">
        <is>
          <t>대출</t>
        </is>
      </c>
      <c r="F1849" t="inlineStr">
        <is>
          <t>The Boro</t>
        </is>
      </c>
      <c r="G1849" t="inlineStr">
        <is>
          <t>대출</t>
        </is>
      </c>
      <c r="H1849" t="inlineStr">
        <is>
          <t>The Boro</t>
        </is>
      </c>
      <c r="I1849" t="inlineStr">
        <is>
          <t>USD</t>
        </is>
      </c>
      <c r="J1849" t="n">
        <v>2786468185.795324</v>
      </c>
      <c r="K1849" t="n">
        <v>7.24</v>
      </c>
      <c r="L1849" s="1" t="n">
        <v>46203</v>
      </c>
      <c r="M1849" s="1" t="n">
        <v>44377</v>
      </c>
    </row>
    <row r="1850">
      <c r="A1850" t="n">
        <v>210000207</v>
      </c>
      <c r="B1850" t="inlineStr">
        <is>
          <t>ARES REAL ESTATE ENHANCED INCOME FUND</t>
        </is>
      </c>
      <c r="C1850" t="inlineStr">
        <is>
          <t>수익증권_0268</t>
        </is>
      </c>
      <c r="D1850" t="inlineStr">
        <is>
          <t>대출</t>
        </is>
      </c>
      <c r="F1850" t="inlineStr">
        <is>
          <t xml:space="preserve">The Edison </t>
        </is>
      </c>
      <c r="G1850" t="inlineStr">
        <is>
          <t>대출</t>
        </is>
      </c>
      <c r="H1850" t="inlineStr">
        <is>
          <t xml:space="preserve">The Edison </t>
        </is>
      </c>
      <c r="I1850" t="inlineStr">
        <is>
          <t>USD</t>
        </is>
      </c>
      <c r="J1850" t="n">
        <v>1209892562.991709</v>
      </c>
      <c r="K1850" t="n">
        <v>7.24</v>
      </c>
      <c r="L1850" s="1" t="n">
        <v>46477</v>
      </c>
      <c r="M1850" s="1" t="n">
        <v>44651</v>
      </c>
    </row>
    <row r="1851">
      <c r="A1851" t="n">
        <v>210000207</v>
      </c>
      <c r="B1851" t="inlineStr">
        <is>
          <t>ARES REAL ESTATE ENHANCED INCOME FUND</t>
        </is>
      </c>
      <c r="C1851" t="inlineStr">
        <is>
          <t>수익증권_0268</t>
        </is>
      </c>
      <c r="D1851" t="inlineStr">
        <is>
          <t>대출</t>
        </is>
      </c>
      <c r="F1851" t="inlineStr">
        <is>
          <t>The Gabriella</t>
        </is>
      </c>
      <c r="G1851" t="inlineStr">
        <is>
          <t>대출</t>
        </is>
      </c>
      <c r="H1851" t="inlineStr">
        <is>
          <t>The Gabriella</t>
        </is>
      </c>
      <c r="I1851" t="inlineStr">
        <is>
          <t>USD</t>
        </is>
      </c>
      <c r="J1851" t="n">
        <v>1563652871.797028</v>
      </c>
      <c r="K1851" t="n">
        <v>6.24</v>
      </c>
      <c r="L1851" s="1" t="n">
        <v>46660</v>
      </c>
      <c r="M1851" s="1" t="n">
        <v>45535</v>
      </c>
    </row>
    <row r="1852">
      <c r="A1852" t="n">
        <v>210000207</v>
      </c>
      <c r="B1852" t="inlineStr">
        <is>
          <t>ARES REAL ESTATE ENHANCED INCOME FUND</t>
        </is>
      </c>
      <c r="C1852" t="inlineStr">
        <is>
          <t>수익증권_0268</t>
        </is>
      </c>
      <c r="D1852" t="inlineStr">
        <is>
          <t>대출</t>
        </is>
      </c>
      <c r="F1852" t="inlineStr">
        <is>
          <t>The Heights at State College</t>
        </is>
      </c>
      <c r="G1852" t="inlineStr">
        <is>
          <t>대출</t>
        </is>
      </c>
      <c r="H1852" t="inlineStr">
        <is>
          <t>The Heights at State College</t>
        </is>
      </c>
      <c r="I1852" t="inlineStr">
        <is>
          <t>USD</t>
        </is>
      </c>
      <c r="J1852" t="n">
        <v>1516807899.39815</v>
      </c>
      <c r="K1852" t="n">
        <v>7.24</v>
      </c>
      <c r="L1852" s="1" t="n">
        <v>46568</v>
      </c>
      <c r="M1852" s="1" t="n">
        <v>45473</v>
      </c>
    </row>
    <row r="1853">
      <c r="A1853" t="n">
        <v>210000207</v>
      </c>
      <c r="B1853" t="inlineStr">
        <is>
          <t>ARES REAL ESTATE ENHANCED INCOME FUND</t>
        </is>
      </c>
      <c r="C1853" t="inlineStr">
        <is>
          <t>수익증권_0268</t>
        </is>
      </c>
      <c r="D1853" t="inlineStr">
        <is>
          <t>대출</t>
        </is>
      </c>
      <c r="F1853" t="inlineStr">
        <is>
          <t xml:space="preserve">The Kathryn </t>
        </is>
      </c>
      <c r="G1853" t="inlineStr">
        <is>
          <t>대출</t>
        </is>
      </c>
      <c r="H1853" t="inlineStr">
        <is>
          <t xml:space="preserve">The Kathryn </t>
        </is>
      </c>
      <c r="I1853" t="inlineStr">
        <is>
          <t>USD</t>
        </is>
      </c>
      <c r="J1853" t="n">
        <v>1154970871.213714</v>
      </c>
      <c r="K1853" t="n">
        <v>7.24</v>
      </c>
      <c r="L1853" s="1" t="n">
        <v>45991</v>
      </c>
      <c r="M1853" s="1" t="n">
        <v>44651</v>
      </c>
    </row>
    <row r="1854">
      <c r="A1854" t="n">
        <v>210000207</v>
      </c>
      <c r="B1854" t="inlineStr">
        <is>
          <t>ARES REAL ESTATE ENHANCED INCOME FUND</t>
        </is>
      </c>
      <c r="C1854" t="inlineStr">
        <is>
          <t>수익증권_0268</t>
        </is>
      </c>
      <c r="D1854" t="inlineStr">
        <is>
          <t>대출</t>
        </is>
      </c>
      <c r="F1854" t="inlineStr">
        <is>
          <t>The Laurel</t>
        </is>
      </c>
      <c r="G1854" t="inlineStr">
        <is>
          <t>대출</t>
        </is>
      </c>
      <c r="H1854" t="inlineStr">
        <is>
          <t>The Laurel</t>
        </is>
      </c>
      <c r="I1854" t="inlineStr">
        <is>
          <t>USD</t>
        </is>
      </c>
      <c r="J1854" t="n">
        <v>3857441175.466223</v>
      </c>
      <c r="K1854" t="n">
        <v>7.6</v>
      </c>
      <c r="L1854" s="1" t="n">
        <v>46997</v>
      </c>
      <c r="M1854" s="1" t="n">
        <v>45901</v>
      </c>
    </row>
    <row r="1855">
      <c r="A1855" t="n">
        <v>210000207</v>
      </c>
      <c r="B1855" t="inlineStr">
        <is>
          <t>ARES REAL ESTATE ENHANCED INCOME FUND</t>
        </is>
      </c>
      <c r="C1855" t="inlineStr">
        <is>
          <t>수익증권_0268</t>
        </is>
      </c>
      <c r="D1855" t="inlineStr">
        <is>
          <t>대출</t>
        </is>
      </c>
      <c r="F1855" t="inlineStr">
        <is>
          <t xml:space="preserve">The Margo </t>
        </is>
      </c>
      <c r="G1855" t="inlineStr">
        <is>
          <t>대출</t>
        </is>
      </c>
      <c r="H1855" t="inlineStr">
        <is>
          <t xml:space="preserve">The Margo </t>
        </is>
      </c>
      <c r="I1855" t="inlineStr">
        <is>
          <t>USD</t>
        </is>
      </c>
      <c r="J1855" t="n">
        <v>1161432246.717008</v>
      </c>
      <c r="K1855" t="n">
        <v>7.24</v>
      </c>
      <c r="L1855" s="1" t="n">
        <v>45991</v>
      </c>
      <c r="M1855" s="1" t="n">
        <v>44530</v>
      </c>
    </row>
    <row r="1856">
      <c r="A1856" t="n">
        <v>210000207</v>
      </c>
      <c r="B1856" t="inlineStr">
        <is>
          <t>ARES REAL ESTATE ENHANCED INCOME FUND</t>
        </is>
      </c>
      <c r="C1856" t="inlineStr">
        <is>
          <t>수익증권_0268</t>
        </is>
      </c>
      <c r="D1856" t="inlineStr">
        <is>
          <t>대출</t>
        </is>
      </c>
      <c r="F1856" t="inlineStr">
        <is>
          <t xml:space="preserve">The Overlook at Sandy Springs </t>
        </is>
      </c>
      <c r="G1856" t="inlineStr">
        <is>
          <t>대출</t>
        </is>
      </c>
      <c r="H1856" t="inlineStr">
        <is>
          <t xml:space="preserve">The Overlook at Sandy Springs </t>
        </is>
      </c>
      <c r="I1856" t="inlineStr">
        <is>
          <t>USD</t>
        </is>
      </c>
      <c r="J1856" t="n">
        <v>1562037527.921205</v>
      </c>
      <c r="K1856" t="n">
        <v>7.24</v>
      </c>
      <c r="L1856" s="1" t="n">
        <v>46111</v>
      </c>
      <c r="M1856" s="1" t="n">
        <v>44620</v>
      </c>
    </row>
    <row r="1857">
      <c r="A1857" t="n">
        <v>210000207</v>
      </c>
      <c r="B1857" t="inlineStr">
        <is>
          <t>ARES REAL ESTATE ENHANCED INCOME FUND</t>
        </is>
      </c>
      <c r="C1857" t="inlineStr">
        <is>
          <t>수익증권_0268</t>
        </is>
      </c>
      <c r="D1857" t="inlineStr">
        <is>
          <t>대출</t>
        </is>
      </c>
      <c r="F1857" t="inlineStr">
        <is>
          <t>Westin Tampa</t>
        </is>
      </c>
      <c r="G1857" t="inlineStr">
        <is>
          <t>대출</t>
        </is>
      </c>
      <c r="H1857" t="inlineStr">
        <is>
          <t>Westin Tampa</t>
        </is>
      </c>
      <c r="I1857" t="inlineStr">
        <is>
          <t>USD</t>
        </is>
      </c>
      <c r="J1857" t="n">
        <v>1654112128.843138</v>
      </c>
      <c r="K1857" t="n">
        <v>7.24</v>
      </c>
      <c r="L1857" s="1" t="n">
        <v>46413</v>
      </c>
      <c r="M1857" s="1" t="n">
        <v>45286</v>
      </c>
    </row>
    <row r="1858">
      <c r="A1858" t="n">
        <v>210000207</v>
      </c>
      <c r="B1858" t="inlineStr">
        <is>
          <t>ARES REAL ESTATE ENHANCED INCOME FUND</t>
        </is>
      </c>
      <c r="C1858" t="inlineStr">
        <is>
          <t>수익증권_0268</t>
        </is>
      </c>
      <c r="D1858" t="inlineStr">
        <is>
          <t>부동산</t>
        </is>
      </c>
      <c r="F1858" t="inlineStr">
        <is>
          <t>1407 on michigan</t>
        </is>
      </c>
      <c r="G1858" t="inlineStr">
        <is>
          <t>부동산</t>
        </is>
      </c>
      <c r="I1858" t="inlineStr">
        <is>
          <t>USD</t>
        </is>
      </c>
      <c r="J1858" t="n">
        <v>927207384.7226179</v>
      </c>
    </row>
    <row r="1859">
      <c r="A1859" t="n">
        <v>210000207</v>
      </c>
      <c r="B1859" t="inlineStr">
        <is>
          <t>ARES REAL ESTATE ENHANCED INCOME FUND</t>
        </is>
      </c>
      <c r="C1859" t="inlineStr">
        <is>
          <t>수익증권_0268</t>
        </is>
      </c>
      <c r="D1859" t="inlineStr">
        <is>
          <t>부동산</t>
        </is>
      </c>
      <c r="F1859" t="inlineStr">
        <is>
          <t>Hub North</t>
        </is>
      </c>
      <c r="G1859" t="inlineStr">
        <is>
          <t>부동산</t>
        </is>
      </c>
      <c r="I1859" t="inlineStr">
        <is>
          <t>USD</t>
        </is>
      </c>
      <c r="J1859" t="n">
        <v>439373534.2239583</v>
      </c>
    </row>
    <row r="1860">
      <c r="A1860" t="n">
        <v>210000218</v>
      </c>
      <c r="B1860" t="inlineStr">
        <is>
          <t>한화 GLOBAL INFRASTRUCTURE STRATEGY 일반 사모특별자산투자신탁 3호</t>
        </is>
      </c>
      <c r="C1860" t="inlineStr">
        <is>
          <t>수익증권_0151</t>
        </is>
      </c>
      <c r="D1860" t="inlineStr">
        <is>
          <t>대출</t>
        </is>
      </c>
      <c r="E1860" t="inlineStr">
        <is>
          <t>USCHICAGOP01</t>
        </is>
      </c>
      <c r="F1860" t="inlineStr">
        <is>
          <t>CHICAGO PARKING METERS LLC_ Loan (1)</t>
        </is>
      </c>
      <c r="G1860" t="inlineStr">
        <is>
          <t>대출</t>
        </is>
      </c>
      <c r="H1860" t="inlineStr">
        <is>
          <t>ChicagoParkingMeters,LLC</t>
        </is>
      </c>
      <c r="I1860" t="inlineStr">
        <is>
          <t>USD</t>
        </is>
      </c>
      <c r="J1860" t="n">
        <v>42953332219.89214</v>
      </c>
      <c r="K1860" t="n">
        <v>5.7</v>
      </c>
      <c r="L1860" t="inlineStr">
        <is>
          <t>2049-06-30</t>
        </is>
      </c>
      <c r="M1860" t="inlineStr">
        <is>
          <t>2019-06-28</t>
        </is>
      </c>
    </row>
    <row r="1861">
      <c r="A1861" t="n">
        <v>210000218</v>
      </c>
      <c r="B1861" t="inlineStr">
        <is>
          <t>한화 GLOBAL INFRASTRUCTURE STRATEGY 일반 사모특별자산투자신탁 3호</t>
        </is>
      </c>
      <c r="C1861" t="inlineStr">
        <is>
          <t>수익증권_0151</t>
        </is>
      </c>
      <c r="D1861" t="inlineStr">
        <is>
          <t>대출</t>
        </is>
      </c>
      <c r="E1861" t="inlineStr">
        <is>
          <t>GBHEATHROW01</t>
        </is>
      </c>
      <c r="F1861" t="inlineStr">
        <is>
          <t>HEATHROW FINANCE PLC Loan_008710</t>
        </is>
      </c>
      <c r="G1861" t="inlineStr">
        <is>
          <t>대출</t>
        </is>
      </c>
      <c r="H1861" t="inlineStr">
        <is>
          <t>HeathrowFinancePlc</t>
        </is>
      </c>
      <c r="I1861" t="inlineStr">
        <is>
          <t>GBP</t>
        </is>
      </c>
      <c r="J1861" t="n">
        <v>79315641733.42197</v>
      </c>
      <c r="K1861" t="n">
        <v>5.05</v>
      </c>
      <c r="L1861" t="inlineStr">
        <is>
          <t>2035-03-01</t>
        </is>
      </c>
      <c r="M1861" t="inlineStr">
        <is>
          <t>2020-05-07</t>
        </is>
      </c>
    </row>
    <row r="1862">
      <c r="A1862" t="n">
        <v>210000218</v>
      </c>
      <c r="B1862" t="inlineStr">
        <is>
          <t>한화 GLOBAL INFRASTRUCTURE STRATEGY 일반 사모특별자산투자신탁 3호</t>
        </is>
      </c>
      <c r="C1862" t="inlineStr">
        <is>
          <t>수익증권_0151</t>
        </is>
      </c>
      <c r="D1862" t="inlineStr">
        <is>
          <t>대출</t>
        </is>
      </c>
      <c r="E1862" t="inlineStr">
        <is>
          <t>USTALLGRASS1</t>
        </is>
      </c>
      <c r="F1862" t="inlineStr">
        <is>
          <t>tallgrass 1 Loan</t>
        </is>
      </c>
      <c r="G1862" t="inlineStr">
        <is>
          <t>대출</t>
        </is>
      </c>
      <c r="H1862" t="inlineStr">
        <is>
          <t>PrairieECIAcquirorLP,PrairieVCOCAcquirorLP,PrairieNon-ECIAcquirorLP</t>
        </is>
      </c>
      <c r="I1862" t="inlineStr">
        <is>
          <t>USD</t>
        </is>
      </c>
      <c r="J1862" t="n">
        <v>104579553572.1533</v>
      </c>
      <c r="K1862" t="n">
        <v>7.6657</v>
      </c>
      <c r="L1862" t="inlineStr">
        <is>
          <t>2026-06-30</t>
        </is>
      </c>
      <c r="M1862" t="inlineStr">
        <is>
          <t>2019-03-28</t>
        </is>
      </c>
    </row>
    <row r="1863">
      <c r="A1863" t="n">
        <v>210000218</v>
      </c>
      <c r="B1863" t="inlineStr">
        <is>
          <t>한화 GLOBAL INFRASTRUCTURE STRATEGY 일반 사모특별자산투자신탁 3호</t>
        </is>
      </c>
      <c r="C1863" t="inlineStr">
        <is>
          <t>수익증권_0151</t>
        </is>
      </c>
      <c r="D1863" t="inlineStr">
        <is>
          <t>주식</t>
        </is>
      </c>
      <c r="E1863" t="inlineStr">
        <is>
          <t>DALMORE21001</t>
        </is>
      </c>
      <c r="F1863" t="inlineStr">
        <is>
          <t>Thameslink</t>
        </is>
      </c>
      <c r="G1863" t="inlineStr">
        <is>
          <t>주식</t>
        </is>
      </c>
      <c r="H1863" t="inlineStr">
        <is>
          <t>Dalmore Infrastructure Investments 21 LP_008710</t>
        </is>
      </c>
      <c r="I1863" t="inlineStr">
        <is>
          <t>GBP</t>
        </is>
      </c>
      <c r="J1863" t="n">
        <v>35262954979.7072</v>
      </c>
    </row>
    <row r="1864">
      <c r="A1864" t="n">
        <v>210000221</v>
      </c>
      <c r="B1864" t="inlineStr">
        <is>
          <t>유진리스트럭처링전문투자형사모투자신탁5-1호</t>
        </is>
      </c>
      <c r="C1864" t="inlineStr">
        <is>
          <t>수익증권_0152</t>
        </is>
      </c>
      <c r="D1864" t="inlineStr">
        <is>
          <t>대출</t>
        </is>
      </c>
      <c r="E1864" t="inlineStr">
        <is>
          <t>KR920BCEE501</t>
        </is>
      </c>
      <c r="F1864" t="inlineStr">
        <is>
          <t>대신저축은(금전채권201112)</t>
        </is>
      </c>
      <c r="G1864" t="inlineStr">
        <is>
          <t>대출</t>
        </is>
      </c>
      <c r="H1864" t="inlineStr">
        <is>
          <t>세종스카이개발</t>
        </is>
      </c>
      <c r="I1864" t="inlineStr">
        <is>
          <t>KRW</t>
        </is>
      </c>
      <c r="J1864" t="n">
        <v>676744544.274088</v>
      </c>
      <c r="K1864" t="n">
        <v>11.7</v>
      </c>
      <c r="L1864" t="inlineStr">
        <is>
          <t>2026-09-30</t>
        </is>
      </c>
      <c r="M1864" t="inlineStr">
        <is>
          <t>2020-11-12</t>
        </is>
      </c>
    </row>
    <row r="1865">
      <c r="A1865" t="n">
        <v>210000221</v>
      </c>
      <c r="B1865" t="inlineStr">
        <is>
          <t>유진리스트럭처링전문투자형사모투자신탁5-1호</t>
        </is>
      </c>
      <c r="C1865" t="inlineStr">
        <is>
          <t>수익증권_0152</t>
        </is>
      </c>
      <c r="D1865" t="inlineStr">
        <is>
          <t>대출</t>
        </is>
      </c>
      <c r="E1865" t="inlineStr">
        <is>
          <t>KR9222NEE101</t>
        </is>
      </c>
      <c r="F1865" t="inlineStr">
        <is>
          <t>마스터클러스트(대여220222)</t>
        </is>
      </c>
      <c r="G1865" t="inlineStr">
        <is>
          <t>대출</t>
        </is>
      </c>
      <c r="H1865" t="inlineStr">
        <is>
          <t>마스터클러스트</t>
        </is>
      </c>
      <c r="I1865" t="inlineStr">
        <is>
          <t>KRW</t>
        </is>
      </c>
      <c r="J1865" t="n">
        <v>1548617488.807853</v>
      </c>
      <c r="K1865" t="n">
        <v>11</v>
      </c>
      <c r="L1865" t="inlineStr">
        <is>
          <t>2026-06-30</t>
        </is>
      </c>
      <c r="M1865" t="inlineStr">
        <is>
          <t>2021-11-29</t>
        </is>
      </c>
    </row>
    <row r="1866">
      <c r="A1866" t="n">
        <v>210000221</v>
      </c>
      <c r="B1866" t="inlineStr">
        <is>
          <t>유진리스트럭처링전문투자형사모투자신탁5-1호</t>
        </is>
      </c>
      <c r="C1866" t="inlineStr">
        <is>
          <t>수익증권_0152</t>
        </is>
      </c>
      <c r="D1866" t="inlineStr">
        <is>
          <t>대출</t>
        </is>
      </c>
      <c r="E1866" t="inlineStr">
        <is>
          <t>KR920BCEE502</t>
        </is>
      </c>
      <c r="F1866" t="inlineStr">
        <is>
          <t>모아저축은(금전채권201112)</t>
        </is>
      </c>
      <c r="G1866" t="inlineStr">
        <is>
          <t>대출</t>
        </is>
      </c>
      <c r="H1866" t="inlineStr">
        <is>
          <t>세종스카이개발</t>
        </is>
      </c>
      <c r="I1866" t="inlineStr">
        <is>
          <t>KRW</t>
        </is>
      </c>
      <c r="J1866" t="n">
        <v>270608436.089131</v>
      </c>
      <c r="K1866" t="n">
        <v>11.7</v>
      </c>
      <c r="L1866" t="inlineStr">
        <is>
          <t>2026-09-30</t>
        </is>
      </c>
      <c r="M1866" t="inlineStr">
        <is>
          <t>2020-11-12</t>
        </is>
      </c>
    </row>
    <row r="1867">
      <c r="A1867" t="n">
        <v>210000221</v>
      </c>
      <c r="B1867" t="inlineStr">
        <is>
          <t>유진리스트럭처링전문투자형사모투자신탁5-1호</t>
        </is>
      </c>
      <c r="C1867" t="inlineStr">
        <is>
          <t>수익증권_0152</t>
        </is>
      </c>
      <c r="D1867" t="inlineStr">
        <is>
          <t>대출</t>
        </is>
      </c>
      <c r="E1867" t="inlineStr">
        <is>
          <t>KR920BCEE503</t>
        </is>
      </c>
      <c r="F1867" t="inlineStr">
        <is>
          <t>바로저축은(금전채권201112)</t>
        </is>
      </c>
      <c r="G1867" t="inlineStr">
        <is>
          <t>대출</t>
        </is>
      </c>
      <c r="H1867" t="inlineStr">
        <is>
          <t>세종스카이개발</t>
        </is>
      </c>
      <c r="I1867" t="inlineStr">
        <is>
          <t>KRW</t>
        </is>
      </c>
      <c r="J1867" t="n">
        <v>360847901.205582</v>
      </c>
      <c r="K1867" t="n">
        <v>11.7</v>
      </c>
      <c r="L1867" t="inlineStr">
        <is>
          <t>2026-09-30</t>
        </is>
      </c>
      <c r="M1867" t="inlineStr">
        <is>
          <t>2021-08-09</t>
        </is>
      </c>
    </row>
    <row r="1868">
      <c r="A1868" t="n">
        <v>210000221</v>
      </c>
      <c r="B1868" t="inlineStr">
        <is>
          <t>유진리스트럭처링전문투자형사모투자신탁5-1호</t>
        </is>
      </c>
      <c r="C1868" t="inlineStr">
        <is>
          <t>수익증권_0152</t>
        </is>
      </c>
      <c r="D1868" t="inlineStr">
        <is>
          <t>대출</t>
        </is>
      </c>
      <c r="E1868" t="inlineStr">
        <is>
          <t>KR921BWEE101</t>
        </is>
      </c>
      <c r="F1868" t="inlineStr">
        <is>
          <t>유한회사 에이치타워(대여211129)</t>
        </is>
      </c>
      <c r="G1868" t="inlineStr">
        <is>
          <t>대출</t>
        </is>
      </c>
      <c r="H1868" t="inlineStr">
        <is>
          <t>에이치타워</t>
        </is>
      </c>
      <c r="I1868" t="inlineStr">
        <is>
          <t>KRW</t>
        </is>
      </c>
      <c r="J1868" t="n">
        <v>967408278.9141231</v>
      </c>
      <c r="K1868" t="n">
        <v>13</v>
      </c>
      <c r="L1868" t="inlineStr">
        <is>
          <t>2026-09-30</t>
        </is>
      </c>
      <c r="M1868" t="inlineStr">
        <is>
          <t>2020-06-22</t>
        </is>
      </c>
    </row>
    <row r="1869">
      <c r="A1869" t="n">
        <v>210000221</v>
      </c>
      <c r="B1869" t="inlineStr">
        <is>
          <t>유진리스트럭처링전문투자형사모투자신탁5-1호</t>
        </is>
      </c>
      <c r="C1869" t="inlineStr">
        <is>
          <t>수익증권_0152</t>
        </is>
      </c>
      <c r="D1869" t="inlineStr">
        <is>
          <t>대출</t>
        </is>
      </c>
      <c r="E1869" t="inlineStr">
        <is>
          <t>KR921AFEE101</t>
        </is>
      </c>
      <c r="F1869" t="inlineStr">
        <is>
          <t>임강개발(대여211015)</t>
        </is>
      </c>
      <c r="G1869" t="inlineStr">
        <is>
          <t>대출</t>
        </is>
      </c>
      <c r="H1869" t="inlineStr">
        <is>
          <t>임강개발</t>
        </is>
      </c>
      <c r="I1869" t="inlineStr">
        <is>
          <t>KRW</t>
        </is>
      </c>
      <c r="J1869" t="n">
        <v>2740600307.28035</v>
      </c>
      <c r="K1869" t="n">
        <v>10</v>
      </c>
      <c r="L1869" t="inlineStr">
        <is>
          <t>2026-06-30</t>
        </is>
      </c>
      <c r="M1869" t="inlineStr">
        <is>
          <t>2021-11-29</t>
        </is>
      </c>
    </row>
    <row r="1870">
      <c r="A1870" t="n">
        <v>210000221</v>
      </c>
      <c r="B1870" t="inlineStr">
        <is>
          <t>유진리스트럭처링전문투자형사모투자신탁5-1호</t>
        </is>
      </c>
      <c r="C1870" t="inlineStr">
        <is>
          <t>수익증권_0152</t>
        </is>
      </c>
      <c r="D1870" t="inlineStr">
        <is>
          <t>대출</t>
        </is>
      </c>
      <c r="E1870" t="inlineStr">
        <is>
          <t>KR921BWEE501</t>
        </is>
      </c>
      <c r="F1870" t="inlineStr">
        <is>
          <t>케이티비비(금전채권211129)</t>
        </is>
      </c>
      <c r="G1870" t="inlineStr">
        <is>
          <t>대출</t>
        </is>
      </c>
      <c r="H1870" t="inlineStr">
        <is>
          <t>케이티비비전제일차</t>
        </is>
      </c>
      <c r="I1870" t="inlineStr">
        <is>
          <t>KRW</t>
        </is>
      </c>
      <c r="J1870" t="n">
        <v>1390973792.34239</v>
      </c>
      <c r="K1870" t="n">
        <v>9</v>
      </c>
      <c r="L1870" t="inlineStr">
        <is>
          <t>2027-11-30</t>
        </is>
      </c>
      <c r="M1870" t="inlineStr">
        <is>
          <t>2021-10-15</t>
        </is>
      </c>
    </row>
    <row r="1871">
      <c r="A1871" t="n">
        <v>210000221</v>
      </c>
      <c r="B1871" t="inlineStr">
        <is>
          <t>유진리스트럭처링전문투자형사모투자신탁5-1호</t>
        </is>
      </c>
      <c r="C1871" t="inlineStr">
        <is>
          <t>수익증권_0152</t>
        </is>
      </c>
      <c r="D1871" t="inlineStr">
        <is>
          <t>대출</t>
        </is>
      </c>
      <c r="E1871" t="inlineStr">
        <is>
          <t>KR9206NEE101</t>
        </is>
      </c>
      <c r="F1871" t="inlineStr">
        <is>
          <t>테미스코리아(대여200622)</t>
        </is>
      </c>
      <c r="G1871" t="inlineStr">
        <is>
          <t>대출</t>
        </is>
      </c>
      <c r="H1871" t="inlineStr">
        <is>
          <t>테미스코리아</t>
        </is>
      </c>
      <c r="I1871" t="inlineStr">
        <is>
          <t>KRW</t>
        </is>
      </c>
      <c r="J1871" t="n">
        <v>2754032934.79453</v>
      </c>
      <c r="K1871" t="n">
        <v>13</v>
      </c>
      <c r="L1871" t="inlineStr">
        <is>
          <t>2026-08-31</t>
        </is>
      </c>
      <c r="M1871" t="inlineStr">
        <is>
          <t>2020-11-12</t>
        </is>
      </c>
    </row>
    <row r="1872">
      <c r="A1872" t="n">
        <v>210000221</v>
      </c>
      <c r="B1872" t="inlineStr">
        <is>
          <t>유진리스트럭처링전문투자형사모투자신탁5-1호</t>
        </is>
      </c>
      <c r="C1872" t="inlineStr">
        <is>
          <t>수익증권_0152</t>
        </is>
      </c>
      <c r="D1872" t="inlineStr">
        <is>
          <t>주식</t>
        </is>
      </c>
      <c r="E1872" t="inlineStr">
        <is>
          <t>KR919CXEE601</t>
        </is>
      </c>
      <c r="F1872" t="inlineStr">
        <is>
          <t>이에이알 20차(사업지분191230)</t>
        </is>
      </c>
      <c r="G1872" t="inlineStr">
        <is>
          <t>주식</t>
        </is>
      </c>
      <c r="H1872" t="inlineStr">
        <is>
          <t>이에이알제이십차유동화전문유한회사</t>
        </is>
      </c>
      <c r="I1872" t="inlineStr">
        <is>
          <t>KRW</t>
        </is>
      </c>
      <c r="J1872" t="n">
        <v>82154506.362087</v>
      </c>
    </row>
    <row r="1873">
      <c r="A1873" t="n">
        <v>210000221</v>
      </c>
      <c r="B1873" t="inlineStr">
        <is>
          <t>유진리스트럭처링전문투자형사모투자신탁5-1호</t>
        </is>
      </c>
      <c r="C1873" t="inlineStr">
        <is>
          <t>수익증권_0152</t>
        </is>
      </c>
      <c r="D1873" t="inlineStr">
        <is>
          <t>채권</t>
        </is>
      </c>
      <c r="E1873" t="inlineStr">
        <is>
          <t>KR60JU06TH01</t>
        </is>
      </c>
      <c r="F1873" t="inlineStr">
        <is>
          <t>제이유제육차 주식회사</t>
        </is>
      </c>
      <c r="G1873" t="inlineStr">
        <is>
          <t>채권</t>
        </is>
      </c>
      <c r="H1873" t="inlineStr">
        <is>
          <t>제이유제육차</t>
        </is>
      </c>
      <c r="I1873" t="inlineStr">
        <is>
          <t>KRW</t>
        </is>
      </c>
      <c r="J1873" t="n">
        <v>359700050.623188</v>
      </c>
      <c r="K1873" t="n">
        <v>9.5</v>
      </c>
      <c r="L1873" t="inlineStr">
        <is>
          <t>2026-08-31</t>
        </is>
      </c>
    </row>
    <row r="1874">
      <c r="A1874" t="n">
        <v>210000223</v>
      </c>
      <c r="B1874" t="inlineStr">
        <is>
          <t>BLACKSTONE INFRASTRUCTURE PARTNERS</t>
        </is>
      </c>
      <c r="C1874" t="inlineStr">
        <is>
          <t>수익증권_0269</t>
        </is>
      </c>
      <c r="D1874" t="inlineStr">
        <is>
          <t>주식</t>
        </is>
      </c>
      <c r="F1874" t="inlineStr">
        <is>
          <t>ASPI</t>
        </is>
      </c>
      <c r="G1874" t="inlineStr">
        <is>
          <t>주식</t>
        </is>
      </c>
      <c r="H1874" t="inlineStr">
        <is>
          <t>ASPI</t>
        </is>
      </c>
      <c r="I1874" t="inlineStr">
        <is>
          <t>USD</t>
        </is>
      </c>
      <c r="J1874" t="n">
        <v>13064097712.2037</v>
      </c>
    </row>
    <row r="1875">
      <c r="A1875" t="n">
        <v>210000223</v>
      </c>
      <c r="B1875" t="inlineStr">
        <is>
          <t>BLACKSTONE INFRASTRUCTURE PARTNERS</t>
        </is>
      </c>
      <c r="C1875" t="inlineStr">
        <is>
          <t>수익증권_0269</t>
        </is>
      </c>
      <c r="D1875" t="inlineStr">
        <is>
          <t>주식</t>
        </is>
      </c>
      <c r="F1875" t="inlineStr">
        <is>
          <t>AirTrunk</t>
        </is>
      </c>
      <c r="G1875" t="inlineStr">
        <is>
          <t>주식</t>
        </is>
      </c>
      <c r="H1875" t="inlineStr">
        <is>
          <t>AirTrunk</t>
        </is>
      </c>
      <c r="I1875" t="inlineStr">
        <is>
          <t>USD</t>
        </is>
      </c>
      <c r="J1875" t="n">
        <v>16050566813.42772</v>
      </c>
    </row>
    <row r="1876">
      <c r="A1876" t="n">
        <v>210000223</v>
      </c>
      <c r="B1876" t="inlineStr">
        <is>
          <t>BLACKSTONE INFRASTRUCTURE PARTNERS</t>
        </is>
      </c>
      <c r="C1876" t="inlineStr">
        <is>
          <t>수익증권_0269</t>
        </is>
      </c>
      <c r="D1876" t="inlineStr">
        <is>
          <t>주식</t>
        </is>
      </c>
      <c r="F1876" t="inlineStr">
        <is>
          <t>Applegreen</t>
        </is>
      </c>
      <c r="G1876" t="inlineStr">
        <is>
          <t>주식</t>
        </is>
      </c>
      <c r="H1876" t="inlineStr">
        <is>
          <t>Applegreen</t>
        </is>
      </c>
      <c r="I1876" t="inlineStr">
        <is>
          <t>USD</t>
        </is>
      </c>
      <c r="J1876" t="n">
        <v>11195849918.2873</v>
      </c>
    </row>
    <row r="1877">
      <c r="A1877" t="n">
        <v>210000223</v>
      </c>
      <c r="B1877" t="inlineStr">
        <is>
          <t>BLACKSTONE INFRASTRUCTURE PARTNERS</t>
        </is>
      </c>
      <c r="C1877" t="inlineStr">
        <is>
          <t>수익증권_0269</t>
        </is>
      </c>
      <c r="D1877" t="inlineStr">
        <is>
          <t>주식</t>
        </is>
      </c>
      <c r="F1877" t="inlineStr">
        <is>
          <t>Carrix, Inc.</t>
        </is>
      </c>
      <c r="G1877" t="inlineStr">
        <is>
          <t>주식</t>
        </is>
      </c>
      <c r="H1877" t="inlineStr">
        <is>
          <t>Carrix, Inc.</t>
        </is>
      </c>
      <c r="I1877" t="inlineStr">
        <is>
          <t>USD</t>
        </is>
      </c>
      <c r="J1877" t="n">
        <v>36294463529.25902</v>
      </c>
    </row>
    <row r="1878">
      <c r="A1878" t="n">
        <v>210000223</v>
      </c>
      <c r="B1878" t="inlineStr">
        <is>
          <t>BLACKSTONE INFRASTRUCTURE PARTNERS</t>
        </is>
      </c>
      <c r="C1878" t="inlineStr">
        <is>
          <t>수익증권_0269</t>
        </is>
      </c>
      <c r="D1878" t="inlineStr">
        <is>
          <t>주식</t>
        </is>
      </c>
      <c r="F1878" t="inlineStr">
        <is>
          <t>Cheniere Energy Partners, L .P.</t>
        </is>
      </c>
      <c r="G1878" t="inlineStr">
        <is>
          <t>주식</t>
        </is>
      </c>
      <c r="H1878" t="inlineStr">
        <is>
          <t>Cheniere Energy Partners, L .P.</t>
        </is>
      </c>
      <c r="I1878" t="inlineStr">
        <is>
          <t>USD</t>
        </is>
      </c>
      <c r="J1878" t="n">
        <v>31964765174.74475</v>
      </c>
    </row>
    <row r="1879">
      <c r="A1879" t="n">
        <v>210000223</v>
      </c>
      <c r="B1879" t="inlineStr">
        <is>
          <t>BLACKSTONE INFRASTRUCTURE PARTNERS</t>
        </is>
      </c>
      <c r="C1879" t="inlineStr">
        <is>
          <t>수익증권_0269</t>
        </is>
      </c>
      <c r="D1879" t="inlineStr">
        <is>
          <t>주식</t>
        </is>
      </c>
      <c r="F1879" t="inlineStr">
        <is>
          <t>Digital Realty JV</t>
        </is>
      </c>
      <c r="G1879" t="inlineStr">
        <is>
          <t>주식</t>
        </is>
      </c>
      <c r="H1879" t="inlineStr">
        <is>
          <t>Digital Realty JV</t>
        </is>
      </c>
      <c r="I1879" t="inlineStr">
        <is>
          <t>USD</t>
        </is>
      </c>
      <c r="J1879" t="n">
        <v>6402498826.596697</v>
      </c>
    </row>
    <row r="1880">
      <c r="A1880" t="n">
        <v>210000223</v>
      </c>
      <c r="B1880" t="inlineStr">
        <is>
          <t>BLACKSTONE INFRASTRUCTURE PARTNERS</t>
        </is>
      </c>
      <c r="C1880" t="inlineStr">
        <is>
          <t>수익증권_0269</t>
        </is>
      </c>
      <c r="D1880" t="inlineStr">
        <is>
          <t>주식</t>
        </is>
      </c>
      <c r="F1880" t="inlineStr">
        <is>
          <t>First Energy</t>
        </is>
      </c>
      <c r="G1880" t="inlineStr">
        <is>
          <t>주식</t>
        </is>
      </c>
      <c r="H1880" t="inlineStr">
        <is>
          <t>First Energy</t>
        </is>
      </c>
      <c r="I1880" t="inlineStr">
        <is>
          <t>USD</t>
        </is>
      </c>
      <c r="J1880" t="n">
        <v>10241270753.5125</v>
      </c>
    </row>
    <row r="1881">
      <c r="A1881" t="n">
        <v>210000223</v>
      </c>
      <c r="B1881" t="inlineStr">
        <is>
          <t>BLACKSTONE INFRASTRUCTURE PARTNERS</t>
        </is>
      </c>
      <c r="C1881" t="inlineStr">
        <is>
          <t>수익증권_0269</t>
        </is>
      </c>
      <c r="D1881" t="inlineStr">
        <is>
          <t>주식</t>
        </is>
      </c>
      <c r="F1881" t="inlineStr">
        <is>
          <t>Invenergy</t>
        </is>
      </c>
      <c r="G1881" t="inlineStr">
        <is>
          <t>주식</t>
        </is>
      </c>
      <c r="H1881" t="inlineStr">
        <is>
          <t>Invenergy</t>
        </is>
      </c>
      <c r="I1881" t="inlineStr">
        <is>
          <t>USD</t>
        </is>
      </c>
      <c r="J1881" t="n">
        <v>22596252514.74063</v>
      </c>
    </row>
    <row r="1882">
      <c r="A1882" t="n">
        <v>210000223</v>
      </c>
      <c r="B1882" t="inlineStr">
        <is>
          <t>BLACKSTONE INFRASTRUCTURE PARTNERS</t>
        </is>
      </c>
      <c r="C1882" t="inlineStr">
        <is>
          <t>수익증권_0269</t>
        </is>
      </c>
      <c r="D1882" t="inlineStr">
        <is>
          <t>주식</t>
        </is>
      </c>
      <c r="F1882" t="inlineStr">
        <is>
          <t>Invenergy YieldCo</t>
        </is>
      </c>
      <c r="G1882" t="inlineStr">
        <is>
          <t>주식</t>
        </is>
      </c>
      <c r="H1882" t="inlineStr">
        <is>
          <t>Invenergy YieldCo</t>
        </is>
      </c>
      <c r="I1882" t="inlineStr">
        <is>
          <t>USD</t>
        </is>
      </c>
      <c r="J1882" t="n">
        <v>1950068865.182807</v>
      </c>
    </row>
    <row r="1883">
      <c r="A1883" t="n">
        <v>210000223</v>
      </c>
      <c r="B1883" t="inlineStr">
        <is>
          <t>BLACKSTONE INFRASTRUCTURE PARTNERS</t>
        </is>
      </c>
      <c r="C1883" t="inlineStr">
        <is>
          <t>수익증권_0269</t>
        </is>
      </c>
      <c r="D1883" t="inlineStr">
        <is>
          <t>주식</t>
        </is>
      </c>
      <c r="F1883" t="inlineStr">
        <is>
          <t>Mundys</t>
        </is>
      </c>
      <c r="G1883" t="inlineStr">
        <is>
          <t>주식</t>
        </is>
      </c>
      <c r="H1883" t="inlineStr">
        <is>
          <t>Mundys</t>
        </is>
      </c>
      <c r="I1883" t="inlineStr">
        <is>
          <t>USD</t>
        </is>
      </c>
      <c r="J1883" t="n">
        <v>13711847859.72946</v>
      </c>
    </row>
    <row r="1884">
      <c r="A1884" t="n">
        <v>210000223</v>
      </c>
      <c r="B1884" t="inlineStr">
        <is>
          <t>BLACKSTONE INFRASTRUCTURE PARTNERS</t>
        </is>
      </c>
      <c r="C1884" t="inlineStr">
        <is>
          <t>수익증권_0269</t>
        </is>
      </c>
      <c r="D1884" t="inlineStr">
        <is>
          <t>주식</t>
        </is>
      </c>
      <c r="F1884" t="inlineStr">
        <is>
          <t>NIPSCO</t>
        </is>
      </c>
      <c r="G1884" t="inlineStr">
        <is>
          <t>주식</t>
        </is>
      </c>
      <c r="H1884" t="inlineStr">
        <is>
          <t>NIPSCO</t>
        </is>
      </c>
      <c r="I1884" t="inlineStr">
        <is>
          <t>USD</t>
        </is>
      </c>
      <c r="J1884" t="n">
        <v>16984690710.38591</v>
      </c>
    </row>
    <row r="1885">
      <c r="A1885" t="n">
        <v>210000223</v>
      </c>
      <c r="B1885" t="inlineStr">
        <is>
          <t>BLACKSTONE INFRASTRUCTURE PARTNERS</t>
        </is>
      </c>
      <c r="C1885" t="inlineStr">
        <is>
          <t>수익증권_0269</t>
        </is>
      </c>
      <c r="D1885" t="inlineStr">
        <is>
          <t>주식</t>
        </is>
      </c>
      <c r="F1885" t="inlineStr">
        <is>
          <t>NextEra Partnership</t>
        </is>
      </c>
      <c r="G1885" t="inlineStr">
        <is>
          <t>주식</t>
        </is>
      </c>
      <c r="H1885" t="inlineStr">
        <is>
          <t>NextEra Partnership</t>
        </is>
      </c>
      <c r="I1885" t="inlineStr">
        <is>
          <t>USD</t>
        </is>
      </c>
      <c r="J1885" t="n">
        <v>1500052973.217544</v>
      </c>
    </row>
    <row r="1886">
      <c r="A1886" t="n">
        <v>210000223</v>
      </c>
      <c r="B1886" t="inlineStr">
        <is>
          <t>BLACKSTONE INFRASTRUCTURE PARTNERS</t>
        </is>
      </c>
      <c r="C1886" t="inlineStr">
        <is>
          <t>수익증권_0269</t>
        </is>
      </c>
      <c r="D1886" t="inlineStr">
        <is>
          <t>주식</t>
        </is>
      </c>
      <c r="F1886" t="inlineStr">
        <is>
          <t>PTI</t>
        </is>
      </c>
      <c r="G1886" t="inlineStr">
        <is>
          <t>주식</t>
        </is>
      </c>
      <c r="H1886" t="inlineStr">
        <is>
          <t>PTI</t>
        </is>
      </c>
      <c r="I1886" t="inlineStr">
        <is>
          <t>USD</t>
        </is>
      </c>
      <c r="J1886" t="n">
        <v>22378062991.36353</v>
      </c>
    </row>
    <row r="1887">
      <c r="A1887" t="n">
        <v>210000223</v>
      </c>
      <c r="B1887" t="inlineStr">
        <is>
          <t>BLACKSTONE INFRASTRUCTURE PARTNERS</t>
        </is>
      </c>
      <c r="C1887" t="inlineStr">
        <is>
          <t>수익증권_0269</t>
        </is>
      </c>
      <c r="D1887" t="inlineStr">
        <is>
          <t>주식</t>
        </is>
      </c>
      <c r="F1887" t="inlineStr">
        <is>
          <t>QTS</t>
        </is>
      </c>
      <c r="G1887" t="inlineStr">
        <is>
          <t>주식</t>
        </is>
      </c>
      <c r="H1887" t="inlineStr">
        <is>
          <t>QTS</t>
        </is>
      </c>
      <c r="I1887" t="inlineStr">
        <is>
          <t>USD</t>
        </is>
      </c>
      <c r="J1887" t="n">
        <v>82196084509.71585</v>
      </c>
    </row>
    <row r="1888">
      <c r="A1888" t="n">
        <v>210000223</v>
      </c>
      <c r="B1888" t="inlineStr">
        <is>
          <t>BLACKSTONE INFRASTRUCTURE PARTNERS</t>
        </is>
      </c>
      <c r="C1888" t="inlineStr">
        <is>
          <t>수익증권_0269</t>
        </is>
      </c>
      <c r="D1888" t="inlineStr">
        <is>
          <t>주식</t>
        </is>
      </c>
      <c r="F1888" t="inlineStr">
        <is>
          <t>QTS Europe</t>
        </is>
      </c>
      <c r="G1888" t="inlineStr">
        <is>
          <t>주식</t>
        </is>
      </c>
      <c r="H1888" t="inlineStr">
        <is>
          <t>QTS Europe</t>
        </is>
      </c>
      <c r="I1888" t="inlineStr">
        <is>
          <t>USD</t>
        </is>
      </c>
      <c r="J1888" t="n">
        <v>122731606.8996172</v>
      </c>
    </row>
    <row r="1889">
      <c r="A1889" t="n">
        <v>210000223</v>
      </c>
      <c r="B1889" t="inlineStr">
        <is>
          <t>BLACKSTONE INFRASTRUCTURE PARTNERS</t>
        </is>
      </c>
      <c r="C1889" t="inlineStr">
        <is>
          <t>수익증권_0269</t>
        </is>
      </c>
      <c r="D1889" t="inlineStr">
        <is>
          <t>주식</t>
        </is>
      </c>
      <c r="F1889" t="inlineStr">
        <is>
          <t>Safe Harbor</t>
        </is>
      </c>
      <c r="G1889" t="inlineStr">
        <is>
          <t>주식</t>
        </is>
      </c>
      <c r="H1889" t="inlineStr">
        <is>
          <t>Safe Harbor</t>
        </is>
      </c>
      <c r="I1889" t="inlineStr">
        <is>
          <t>USD</t>
        </is>
      </c>
      <c r="J1889" t="n">
        <v>13384563574.66381</v>
      </c>
    </row>
    <row r="1890">
      <c r="A1890" t="n">
        <v>210000223</v>
      </c>
      <c r="B1890" t="inlineStr">
        <is>
          <t>BLACKSTONE INFRASTRUCTURE PARTNERS</t>
        </is>
      </c>
      <c r="C1890" t="inlineStr">
        <is>
          <t>수익증권_0269</t>
        </is>
      </c>
      <c r="D1890" t="inlineStr">
        <is>
          <t>주식</t>
        </is>
      </c>
      <c r="F1890" t="inlineStr">
        <is>
          <t>Signature Aviation</t>
        </is>
      </c>
      <c r="G1890" t="inlineStr">
        <is>
          <t>주식</t>
        </is>
      </c>
      <c r="H1890" t="inlineStr">
        <is>
          <t>Signature Aviation</t>
        </is>
      </c>
      <c r="I1890" t="inlineStr">
        <is>
          <t>USD</t>
        </is>
      </c>
      <c r="J1890" t="n">
        <v>12641355510.66057</v>
      </c>
    </row>
    <row r="1891">
      <c r="A1891" t="n">
        <v>210000223</v>
      </c>
      <c r="B1891" t="inlineStr">
        <is>
          <t>BLACKSTONE INFRASTRUCTURE PARTNERS</t>
        </is>
      </c>
      <c r="C1891" t="inlineStr">
        <is>
          <t>수익증권_0269</t>
        </is>
      </c>
      <c r="D1891" t="inlineStr">
        <is>
          <t>주식</t>
        </is>
      </c>
      <c r="F1891" t="inlineStr">
        <is>
          <t>TXNM</t>
        </is>
      </c>
      <c r="G1891" t="inlineStr">
        <is>
          <t>주식</t>
        </is>
      </c>
      <c r="H1891" t="inlineStr">
        <is>
          <t>TXNM</t>
        </is>
      </c>
      <c r="I1891" t="inlineStr">
        <is>
          <t>USD</t>
        </is>
      </c>
      <c r="J1891" t="n">
        <v>1895521484.338532</v>
      </c>
    </row>
    <row r="1892">
      <c r="A1892" t="n">
        <v>210000223</v>
      </c>
      <c r="B1892" t="inlineStr">
        <is>
          <t>BLACKSTONE INFRASTRUCTURE PARTNERS</t>
        </is>
      </c>
      <c r="C1892" t="inlineStr">
        <is>
          <t>수익증권_0269</t>
        </is>
      </c>
      <c r="D1892" t="inlineStr">
        <is>
          <t>주식</t>
        </is>
      </c>
      <c r="F1892" t="inlineStr">
        <is>
          <t>Tallgrass Energy,LP</t>
        </is>
      </c>
      <c r="G1892" t="inlineStr">
        <is>
          <t>주식</t>
        </is>
      </c>
      <c r="H1892" t="inlineStr">
        <is>
          <t>Tallgrass Energy,LP</t>
        </is>
      </c>
      <c r="I1892" t="inlineStr">
        <is>
          <t>USD</t>
        </is>
      </c>
      <c r="J1892" t="n">
        <v>20291625674.07005</v>
      </c>
    </row>
    <row r="1893">
      <c r="A1893" t="n">
        <v>210000224</v>
      </c>
      <c r="B1893" t="inlineStr">
        <is>
          <t>KB생활인프라BTL전문투자형사모특별자산투자신탁</t>
        </is>
      </c>
      <c r="C1893" t="inlineStr">
        <is>
          <t>수익증권_0153</t>
        </is>
      </c>
      <c r="D1893" t="inlineStr">
        <is>
          <t>대출</t>
        </is>
      </c>
      <c r="E1893" t="inlineStr">
        <is>
          <t>KRMN20073103</t>
        </is>
      </c>
      <c r="F1893" t="inlineStr">
        <is>
          <t>경상생활관리A2</t>
        </is>
      </c>
      <c r="G1893" t="inlineStr">
        <is>
          <t>대출</t>
        </is>
      </c>
      <c r="H1893" t="inlineStr">
        <is>
          <t>경상생활관리</t>
        </is>
      </c>
      <c r="I1893" t="inlineStr">
        <is>
          <t>KRW</t>
        </is>
      </c>
      <c r="J1893" t="n">
        <v>64815049.1437002</v>
      </c>
      <c r="K1893" t="n">
        <v>2.73</v>
      </c>
      <c r="L1893" t="inlineStr">
        <is>
          <t>2040-07-02</t>
        </is>
      </c>
      <c r="M1893" t="inlineStr">
        <is>
          <t>2020-07-31</t>
        </is>
      </c>
    </row>
    <row r="1894">
      <c r="A1894" t="n">
        <v>210000224</v>
      </c>
      <c r="B1894" t="inlineStr">
        <is>
          <t>KB생활인프라BTL전문투자형사모특별자산투자신탁</t>
        </is>
      </c>
      <c r="C1894" t="inlineStr">
        <is>
          <t>수익증권_0153</t>
        </is>
      </c>
      <c r="D1894" t="inlineStr">
        <is>
          <t>대출</t>
        </is>
      </c>
      <c r="E1894" t="inlineStr">
        <is>
          <t>KRMN20110301</t>
        </is>
      </c>
      <c r="F1894" t="inlineStr">
        <is>
          <t>경상생활관리A3</t>
        </is>
      </c>
      <c r="G1894" t="inlineStr">
        <is>
          <t>대출</t>
        </is>
      </c>
      <c r="H1894" t="inlineStr">
        <is>
          <t>경상생활관리</t>
        </is>
      </c>
      <c r="I1894" t="inlineStr">
        <is>
          <t>KRW</t>
        </is>
      </c>
      <c r="J1894" t="n">
        <v>662222222.302914</v>
      </c>
      <c r="K1894" t="n">
        <v>2.73</v>
      </c>
      <c r="L1894" t="inlineStr">
        <is>
          <t>2040-07-02</t>
        </is>
      </c>
      <c r="M1894" t="inlineStr">
        <is>
          <t>2020-07-31</t>
        </is>
      </c>
    </row>
    <row r="1895">
      <c r="A1895" t="n">
        <v>210000224</v>
      </c>
      <c r="B1895" t="inlineStr">
        <is>
          <t>KB생활인프라BTL전문투자형사모특별자산투자신탁</t>
        </is>
      </c>
      <c r="C1895" t="inlineStr">
        <is>
          <t>수익증권_0153</t>
        </is>
      </c>
      <c r="D1895" t="inlineStr">
        <is>
          <t>대출</t>
        </is>
      </c>
      <c r="E1895" t="inlineStr">
        <is>
          <t>KRMN20122403</t>
        </is>
      </c>
      <c r="F1895" t="inlineStr">
        <is>
          <t>경상생활관리A4</t>
        </is>
      </c>
      <c r="G1895" t="inlineStr">
        <is>
          <t>대출</t>
        </is>
      </c>
      <c r="H1895" t="inlineStr">
        <is>
          <t>경상생활관리</t>
        </is>
      </c>
      <c r="I1895" t="inlineStr">
        <is>
          <t>KRW</t>
        </is>
      </c>
      <c r="J1895" t="n">
        <v>407160493.876773</v>
      </c>
      <c r="K1895" t="n">
        <v>2.73</v>
      </c>
      <c r="L1895" t="inlineStr">
        <is>
          <t>2040-07-02</t>
        </is>
      </c>
      <c r="M1895" t="inlineStr">
        <is>
          <t>2020-07-31</t>
        </is>
      </c>
    </row>
    <row r="1896">
      <c r="A1896" t="n">
        <v>210000224</v>
      </c>
      <c r="B1896" t="inlineStr">
        <is>
          <t>KB생활인프라BTL전문투자형사모특별자산투자신탁</t>
        </is>
      </c>
      <c r="C1896" t="inlineStr">
        <is>
          <t>수익증권_0153</t>
        </is>
      </c>
      <c r="D1896" t="inlineStr">
        <is>
          <t>대출</t>
        </is>
      </c>
      <c r="E1896" t="inlineStr">
        <is>
          <t>KRMN21033103</t>
        </is>
      </c>
      <c r="F1896" t="inlineStr">
        <is>
          <t>경상생활관리A5</t>
        </is>
      </c>
      <c r="G1896" t="inlineStr">
        <is>
          <t>대출</t>
        </is>
      </c>
      <c r="H1896" t="inlineStr">
        <is>
          <t>경상생활관리</t>
        </is>
      </c>
      <c r="I1896" t="inlineStr">
        <is>
          <t>KRW</t>
        </is>
      </c>
      <c r="J1896" t="n">
        <v>256296296.327526</v>
      </c>
      <c r="K1896" t="n">
        <v>2.73</v>
      </c>
      <c r="L1896" t="inlineStr">
        <is>
          <t>2040-07-02</t>
        </is>
      </c>
      <c r="M1896" t="inlineStr">
        <is>
          <t>2020-07-31</t>
        </is>
      </c>
    </row>
    <row r="1897">
      <c r="A1897" t="n">
        <v>210000224</v>
      </c>
      <c r="B1897" t="inlineStr">
        <is>
          <t>KB생활인프라BTL전문투자형사모특별자산투자신탁</t>
        </is>
      </c>
      <c r="C1897" t="inlineStr">
        <is>
          <t>수익증권_0153</t>
        </is>
      </c>
      <c r="D1897" t="inlineStr">
        <is>
          <t>대출</t>
        </is>
      </c>
      <c r="E1897" t="inlineStr">
        <is>
          <t>KRMN21052808</t>
        </is>
      </c>
      <c r="F1897" t="inlineStr">
        <is>
          <t>경상생활관리A6</t>
        </is>
      </c>
      <c r="G1897" t="inlineStr">
        <is>
          <t>대출</t>
        </is>
      </c>
      <c r="H1897" t="inlineStr">
        <is>
          <t>경상생활관리</t>
        </is>
      </c>
      <c r="I1897" t="inlineStr">
        <is>
          <t>KRW</t>
        </is>
      </c>
      <c r="J1897" t="n">
        <v>52395061.7347794</v>
      </c>
      <c r="K1897" t="n">
        <v>2.73</v>
      </c>
      <c r="L1897" t="inlineStr">
        <is>
          <t>2040-07-02</t>
        </is>
      </c>
      <c r="M1897" t="inlineStr">
        <is>
          <t>2020-07-31</t>
        </is>
      </c>
    </row>
    <row r="1898">
      <c r="A1898" t="n">
        <v>210000224</v>
      </c>
      <c r="B1898" t="inlineStr">
        <is>
          <t>KB생활인프라BTL전문투자형사모특별자산투자신탁</t>
        </is>
      </c>
      <c r="C1898" t="inlineStr">
        <is>
          <t>수익증권_0153</t>
        </is>
      </c>
      <c r="D1898" t="inlineStr">
        <is>
          <t>대출</t>
        </is>
      </c>
      <c r="E1898" t="inlineStr">
        <is>
          <t>KRMN20073104</t>
        </is>
      </c>
      <c r="F1898" t="inlineStr">
        <is>
          <t>경상생활관리B2</t>
        </is>
      </c>
      <c r="G1898" t="inlineStr">
        <is>
          <t>대출</t>
        </is>
      </c>
      <c r="H1898" t="inlineStr">
        <is>
          <t>경상생활관리</t>
        </is>
      </c>
      <c r="I1898" t="inlineStr">
        <is>
          <t>KRW</t>
        </is>
      </c>
      <c r="J1898" t="n">
        <v>56102798.0315275</v>
      </c>
      <c r="K1898" t="n">
        <v>3.42</v>
      </c>
      <c r="L1898" t="inlineStr">
        <is>
          <t>2040-07-02</t>
        </is>
      </c>
      <c r="M1898" t="inlineStr">
        <is>
          <t>2020-07-31</t>
        </is>
      </c>
    </row>
    <row r="1899">
      <c r="A1899" t="n">
        <v>210000224</v>
      </c>
      <c r="B1899" t="inlineStr">
        <is>
          <t>KB생활인프라BTL전문투자형사모특별자산투자신탁</t>
        </is>
      </c>
      <c r="C1899" t="inlineStr">
        <is>
          <t>수익증권_0153</t>
        </is>
      </c>
      <c r="D1899" t="inlineStr">
        <is>
          <t>대출</t>
        </is>
      </c>
      <c r="E1899" t="inlineStr">
        <is>
          <t>KRMN20110302</t>
        </is>
      </c>
      <c r="F1899" t="inlineStr">
        <is>
          <t>경상생활관리B3</t>
        </is>
      </c>
      <c r="G1899" t="inlineStr">
        <is>
          <t>대출</t>
        </is>
      </c>
      <c r="H1899" t="inlineStr">
        <is>
          <t>경상생활관리</t>
        </is>
      </c>
      <c r="I1899" t="inlineStr">
        <is>
          <t>KRW</t>
        </is>
      </c>
      <c r="J1899" t="n">
        <v>441481481.535276</v>
      </c>
      <c r="K1899" t="n">
        <v>3.42</v>
      </c>
      <c r="L1899" t="inlineStr">
        <is>
          <t>2040-07-02</t>
        </is>
      </c>
      <c r="M1899" t="inlineStr">
        <is>
          <t>2020-07-31</t>
        </is>
      </c>
    </row>
    <row r="1900">
      <c r="A1900" t="n">
        <v>210000224</v>
      </c>
      <c r="B1900" t="inlineStr">
        <is>
          <t>KB생활인프라BTL전문투자형사모특별자산투자신탁</t>
        </is>
      </c>
      <c r="C1900" t="inlineStr">
        <is>
          <t>수익증권_0153</t>
        </is>
      </c>
      <c r="D1900" t="inlineStr">
        <is>
          <t>대출</t>
        </is>
      </c>
      <c r="E1900" t="inlineStr">
        <is>
          <t>KRMN20122404</t>
        </is>
      </c>
      <c r="F1900" t="inlineStr">
        <is>
          <t>경상생활관리B4</t>
        </is>
      </c>
      <c r="G1900" t="inlineStr">
        <is>
          <t>대출</t>
        </is>
      </c>
      <c r="H1900" t="inlineStr">
        <is>
          <t>경상생활관리</t>
        </is>
      </c>
      <c r="I1900" t="inlineStr">
        <is>
          <t>KRW</t>
        </is>
      </c>
      <c r="J1900" t="n">
        <v>271358024.724423</v>
      </c>
      <c r="K1900" t="n">
        <v>3.42</v>
      </c>
      <c r="L1900" t="inlineStr">
        <is>
          <t>2040-07-02</t>
        </is>
      </c>
      <c r="M1900" t="inlineStr">
        <is>
          <t>2020-07-31</t>
        </is>
      </c>
    </row>
    <row r="1901">
      <c r="A1901" t="n">
        <v>210000224</v>
      </c>
      <c r="B1901" t="inlineStr">
        <is>
          <t>KB생활인프라BTL전문투자형사모특별자산투자신탁</t>
        </is>
      </c>
      <c r="C1901" t="inlineStr">
        <is>
          <t>수익증권_0153</t>
        </is>
      </c>
      <c r="D1901" t="inlineStr">
        <is>
          <t>대출</t>
        </is>
      </c>
      <c r="E1901" t="inlineStr">
        <is>
          <t>KRMN21033104</t>
        </is>
      </c>
      <c r="F1901" t="inlineStr">
        <is>
          <t>경상생활관리B5</t>
        </is>
      </c>
      <c r="G1901" t="inlineStr">
        <is>
          <t>대출</t>
        </is>
      </c>
      <c r="H1901" t="inlineStr">
        <is>
          <t>경상생활관리</t>
        </is>
      </c>
      <c r="I1901" t="inlineStr">
        <is>
          <t>KRW</t>
        </is>
      </c>
      <c r="J1901" t="n">
        <v>170864197.551684</v>
      </c>
      <c r="K1901" t="n">
        <v>3.42</v>
      </c>
      <c r="L1901" t="inlineStr">
        <is>
          <t>2040-07-02</t>
        </is>
      </c>
      <c r="M1901" t="inlineStr">
        <is>
          <t>2020-07-31</t>
        </is>
      </c>
    </row>
    <row r="1902">
      <c r="A1902" t="n">
        <v>210000224</v>
      </c>
      <c r="B1902" t="inlineStr">
        <is>
          <t>KB생활인프라BTL전문투자형사모특별자산투자신탁</t>
        </is>
      </c>
      <c r="C1902" t="inlineStr">
        <is>
          <t>수익증권_0153</t>
        </is>
      </c>
      <c r="D1902" t="inlineStr">
        <is>
          <t>대출</t>
        </is>
      </c>
      <c r="E1902" t="inlineStr">
        <is>
          <t>KRMN21052809</t>
        </is>
      </c>
      <c r="F1902" t="inlineStr">
        <is>
          <t>경상생활관리B6</t>
        </is>
      </c>
      <c r="G1902" t="inlineStr">
        <is>
          <t>대출</t>
        </is>
      </c>
      <c r="H1902" t="inlineStr">
        <is>
          <t>경상생활관리</t>
        </is>
      </c>
      <c r="I1902" t="inlineStr">
        <is>
          <t>KRW</t>
        </is>
      </c>
      <c r="J1902" t="n">
        <v>34938271.6091955</v>
      </c>
      <c r="K1902" t="n">
        <v>3.42</v>
      </c>
      <c r="L1902" t="inlineStr">
        <is>
          <t>2040-07-02</t>
        </is>
      </c>
      <c r="M1902" t="inlineStr">
        <is>
          <t>2020-07-31</t>
        </is>
      </c>
    </row>
    <row r="1903">
      <c r="A1903" t="n">
        <v>210000224</v>
      </c>
      <c r="B1903" t="inlineStr">
        <is>
          <t>KB생활인프라BTL전문투자형사모특별자산투자신탁</t>
        </is>
      </c>
      <c r="C1903" t="inlineStr">
        <is>
          <t>수익증권_0153</t>
        </is>
      </c>
      <c r="D1903" t="inlineStr">
        <is>
          <t>대출</t>
        </is>
      </c>
      <c r="E1903" t="inlineStr">
        <is>
          <t>KRMN22042201</t>
        </is>
      </c>
      <c r="F1903" t="inlineStr">
        <is>
          <t>고양양주강군_장기대출A_1</t>
        </is>
      </c>
      <c r="G1903" t="inlineStr">
        <is>
          <t>대출</t>
        </is>
      </c>
      <c r="H1903" t="inlineStr">
        <is>
          <t>고양양주강군</t>
        </is>
      </c>
      <c r="I1903" t="inlineStr">
        <is>
          <t>KRW</t>
        </is>
      </c>
      <c r="J1903" t="n">
        <v>940420774.188664</v>
      </c>
      <c r="K1903" t="n">
        <v>2.76</v>
      </c>
      <c r="L1903" t="inlineStr">
        <is>
          <t>2041-09-30</t>
        </is>
      </c>
      <c r="M1903" t="inlineStr">
        <is>
          <t>2022-04-22</t>
        </is>
      </c>
    </row>
    <row r="1904">
      <c r="A1904" t="n">
        <v>210000224</v>
      </c>
      <c r="B1904" t="inlineStr">
        <is>
          <t>KB생활인프라BTL전문투자형사모특별자산투자신탁</t>
        </is>
      </c>
      <c r="C1904" t="inlineStr">
        <is>
          <t>수익증권_0153</t>
        </is>
      </c>
      <c r="D1904" t="inlineStr">
        <is>
          <t>대출</t>
        </is>
      </c>
      <c r="E1904" t="inlineStr">
        <is>
          <t>KRMN22042202</t>
        </is>
      </c>
      <c r="F1904" t="inlineStr">
        <is>
          <t>고양양주강군_장기대출A_2</t>
        </is>
      </c>
      <c r="G1904" t="inlineStr">
        <is>
          <t>대출</t>
        </is>
      </c>
      <c r="H1904" t="inlineStr">
        <is>
          <t>고양양주강군</t>
        </is>
      </c>
      <c r="I1904" t="inlineStr">
        <is>
          <t>KRW</t>
        </is>
      </c>
      <c r="J1904" t="n">
        <v>4566291472.16134</v>
      </c>
      <c r="K1904" t="n">
        <v>2.76</v>
      </c>
      <c r="L1904" t="inlineStr">
        <is>
          <t>2041-09-30</t>
        </is>
      </c>
      <c r="M1904" t="inlineStr">
        <is>
          <t>2022-04-22</t>
        </is>
      </c>
    </row>
    <row r="1905">
      <c r="A1905" t="n">
        <v>210000224</v>
      </c>
      <c r="B1905" t="inlineStr">
        <is>
          <t>KB생활인프라BTL전문투자형사모특별자산투자신탁</t>
        </is>
      </c>
      <c r="C1905" t="inlineStr">
        <is>
          <t>수익증권_0153</t>
        </is>
      </c>
      <c r="D1905" t="inlineStr">
        <is>
          <t>대출</t>
        </is>
      </c>
      <c r="E1905" t="inlineStr">
        <is>
          <t>KRMN22063002</t>
        </is>
      </c>
      <c r="F1905" t="inlineStr">
        <is>
          <t>고양양주강군_장기대출A_3</t>
        </is>
      </c>
      <c r="G1905" t="inlineStr">
        <is>
          <t>대출</t>
        </is>
      </c>
      <c r="H1905" t="inlineStr">
        <is>
          <t>고양양주강군</t>
        </is>
      </c>
      <c r="I1905" t="inlineStr">
        <is>
          <t>KRW</t>
        </is>
      </c>
      <c r="J1905" t="n">
        <v>118518518.53296</v>
      </c>
      <c r="K1905" t="n">
        <v>2.76</v>
      </c>
      <c r="L1905" t="inlineStr">
        <is>
          <t>2041-09-30</t>
        </is>
      </c>
      <c r="M1905" t="inlineStr">
        <is>
          <t>2022-04-22</t>
        </is>
      </c>
    </row>
    <row r="1906">
      <c r="A1906" t="n">
        <v>210000224</v>
      </c>
      <c r="B1906" t="inlineStr">
        <is>
          <t>KB생활인프라BTL전문투자형사모특별자산투자신탁</t>
        </is>
      </c>
      <c r="C1906" t="inlineStr">
        <is>
          <t>수익증권_0153</t>
        </is>
      </c>
      <c r="D1906" t="inlineStr">
        <is>
          <t>대출</t>
        </is>
      </c>
      <c r="E1906" t="inlineStr">
        <is>
          <t>KRMN22090701</t>
        </is>
      </c>
      <c r="F1906" t="inlineStr">
        <is>
          <t>고양양주강군_장기대출A_4</t>
        </is>
      </c>
      <c r="G1906" t="inlineStr">
        <is>
          <t>대출</t>
        </is>
      </c>
      <c r="H1906" t="inlineStr">
        <is>
          <t>고양양주강군</t>
        </is>
      </c>
      <c r="I1906" t="inlineStr">
        <is>
          <t>KRW</t>
        </is>
      </c>
      <c r="J1906" t="n">
        <v>1916308070.60387</v>
      </c>
      <c r="K1906" t="n">
        <v>2.76</v>
      </c>
      <c r="L1906" t="inlineStr">
        <is>
          <t>2041-09-30</t>
        </is>
      </c>
      <c r="M1906" t="inlineStr">
        <is>
          <t>2022-04-22</t>
        </is>
      </c>
    </row>
    <row r="1907">
      <c r="A1907" t="n">
        <v>210000224</v>
      </c>
      <c r="B1907" t="inlineStr">
        <is>
          <t>KB생활인프라BTL전문투자형사모특별자산투자신탁</t>
        </is>
      </c>
      <c r="C1907" t="inlineStr">
        <is>
          <t>수익증권_0153</t>
        </is>
      </c>
      <c r="D1907" t="inlineStr">
        <is>
          <t>대출</t>
        </is>
      </c>
      <c r="E1907" t="inlineStr">
        <is>
          <t>KRMN22042203</t>
        </is>
      </c>
      <c r="F1907" t="inlineStr">
        <is>
          <t>고양양주강군_장기대출B_1</t>
        </is>
      </c>
      <c r="G1907" t="inlineStr">
        <is>
          <t>대출</t>
        </is>
      </c>
      <c r="H1907" t="inlineStr">
        <is>
          <t>고양양주강군</t>
        </is>
      </c>
      <c r="I1907" t="inlineStr">
        <is>
          <t>KRW</t>
        </is>
      </c>
      <c r="J1907" t="n">
        <v>3906828629.11802</v>
      </c>
      <c r="K1907" t="n">
        <v>6.66</v>
      </c>
      <c r="L1907" t="inlineStr">
        <is>
          <t>2041-09-30</t>
        </is>
      </c>
      <c r="M1907" t="inlineStr">
        <is>
          <t>2022-04-22</t>
        </is>
      </c>
    </row>
    <row r="1908">
      <c r="A1908" t="n">
        <v>210000224</v>
      </c>
      <c r="B1908" t="inlineStr">
        <is>
          <t>KB생활인프라BTL전문투자형사모특별자산투자신탁</t>
        </is>
      </c>
      <c r="C1908" t="inlineStr">
        <is>
          <t>수익증권_0153</t>
        </is>
      </c>
      <c r="D1908" t="inlineStr">
        <is>
          <t>대출</t>
        </is>
      </c>
      <c r="E1908" t="inlineStr">
        <is>
          <t>KRMN22063003</t>
        </is>
      </c>
      <c r="F1908" t="inlineStr">
        <is>
          <t>고양양주강군_장기대출B_2</t>
        </is>
      </c>
      <c r="G1908" t="inlineStr">
        <is>
          <t>대출</t>
        </is>
      </c>
      <c r="H1908" t="inlineStr">
        <is>
          <t>고양양주강군</t>
        </is>
      </c>
      <c r="I1908" t="inlineStr">
        <is>
          <t>KRW</t>
        </is>
      </c>
      <c r="J1908" t="n">
        <v>79012345.68864</v>
      </c>
      <c r="K1908" t="n">
        <v>6.66</v>
      </c>
      <c r="L1908" t="inlineStr">
        <is>
          <t>2041-09-30</t>
        </is>
      </c>
      <c r="M1908" t="inlineStr">
        <is>
          <t>2022-04-22</t>
        </is>
      </c>
    </row>
    <row r="1909">
      <c r="A1909" t="n">
        <v>210000224</v>
      </c>
      <c r="B1909" t="inlineStr">
        <is>
          <t>KB생활인프라BTL전문투자형사모특별자산투자신탁</t>
        </is>
      </c>
      <c r="C1909" t="inlineStr">
        <is>
          <t>수익증권_0153</t>
        </is>
      </c>
      <c r="D1909" t="inlineStr">
        <is>
          <t>대출</t>
        </is>
      </c>
      <c r="E1909" t="inlineStr">
        <is>
          <t>KRMN22090702</t>
        </is>
      </c>
      <c r="F1909" t="inlineStr">
        <is>
          <t>고양양주강군_장기대출B_3</t>
        </is>
      </c>
      <c r="G1909" t="inlineStr">
        <is>
          <t>대출</t>
        </is>
      </c>
      <c r="H1909" t="inlineStr">
        <is>
          <t>고양양주강군</t>
        </is>
      </c>
      <c r="I1909" t="inlineStr">
        <is>
          <t>KRW</t>
        </is>
      </c>
      <c r="J1909" t="n">
        <v>1277519090.27912</v>
      </c>
      <c r="K1909" t="n">
        <v>6.66</v>
      </c>
      <c r="L1909" t="inlineStr">
        <is>
          <t>2041-09-30</t>
        </is>
      </c>
      <c r="M1909" t="inlineStr">
        <is>
          <t>2022-04-22</t>
        </is>
      </c>
    </row>
    <row r="1910">
      <c r="A1910" t="n">
        <v>210000224</v>
      </c>
      <c r="B1910" t="inlineStr">
        <is>
          <t>KB생활인프라BTL전문투자형사모특별자산투자신탁</t>
        </is>
      </c>
      <c r="C1910" t="inlineStr">
        <is>
          <t>수익증권_0153</t>
        </is>
      </c>
      <c r="D1910" t="inlineStr">
        <is>
          <t>대출</t>
        </is>
      </c>
      <c r="E1910" t="inlineStr">
        <is>
          <t>KRMN22090703</t>
        </is>
      </c>
      <c r="F1910" t="inlineStr">
        <is>
          <t>고양양주강군_장기대출C</t>
        </is>
      </c>
      <c r="G1910" t="inlineStr">
        <is>
          <t>대출</t>
        </is>
      </c>
      <c r="H1910" t="inlineStr">
        <is>
          <t>고양양주강군</t>
        </is>
      </c>
      <c r="I1910" t="inlineStr">
        <is>
          <t>KRW</t>
        </is>
      </c>
      <c r="J1910" t="n">
        <v>106316010.136411</v>
      </c>
      <c r="K1910" t="n">
        <v>2.76</v>
      </c>
      <c r="L1910" t="inlineStr">
        <is>
          <t>2041-09-30</t>
        </is>
      </c>
      <c r="M1910" t="inlineStr">
        <is>
          <t>2022-09-07</t>
        </is>
      </c>
    </row>
    <row r="1911">
      <c r="A1911" t="n">
        <v>210000224</v>
      </c>
      <c r="B1911" t="inlineStr">
        <is>
          <t>KB생활인프라BTL전문투자형사모특별자산투자신탁</t>
        </is>
      </c>
      <c r="C1911" t="inlineStr">
        <is>
          <t>수익증권_0153</t>
        </is>
      </c>
      <c r="D1911" t="inlineStr">
        <is>
          <t>대출</t>
        </is>
      </c>
      <c r="E1911" t="inlineStr">
        <is>
          <t>KRMN21060302</t>
        </is>
      </c>
      <c r="F1911" t="inlineStr">
        <is>
          <t>북한강관사병영_장기대출A_1</t>
        </is>
      </c>
      <c r="G1911" t="inlineStr">
        <is>
          <t>대출</t>
        </is>
      </c>
      <c r="H1911" t="inlineStr">
        <is>
          <t>북한강관사병영</t>
        </is>
      </c>
      <c r="I1911" t="inlineStr">
        <is>
          <t>KRW</t>
        </is>
      </c>
      <c r="J1911" t="n">
        <v>20009723050.3394</v>
      </c>
      <c r="K1911" t="n">
        <v>3.31</v>
      </c>
      <c r="L1911" t="inlineStr">
        <is>
          <t>2040-10-01</t>
        </is>
      </c>
      <c r="M1911" t="inlineStr">
        <is>
          <t>2021-06-03</t>
        </is>
      </c>
    </row>
    <row r="1912">
      <c r="A1912" t="n">
        <v>210000224</v>
      </c>
      <c r="B1912" t="inlineStr">
        <is>
          <t>KB생활인프라BTL전문투자형사모특별자산투자신탁</t>
        </is>
      </c>
      <c r="C1912" t="inlineStr">
        <is>
          <t>수익증권_0153</t>
        </is>
      </c>
      <c r="D1912" t="inlineStr">
        <is>
          <t>대출</t>
        </is>
      </c>
      <c r="E1912" t="inlineStr">
        <is>
          <t>KRMN21060304</t>
        </is>
      </c>
      <c r="F1912" t="inlineStr">
        <is>
          <t>북한강관사병영_장기대출A_2</t>
        </is>
      </c>
      <c r="G1912" t="inlineStr">
        <is>
          <t>대출</t>
        </is>
      </c>
      <c r="H1912" t="inlineStr">
        <is>
          <t>북한강관사병영</t>
        </is>
      </c>
      <c r="I1912" t="inlineStr">
        <is>
          <t>KRW</t>
        </is>
      </c>
      <c r="J1912" t="n">
        <v>6384004939.0495</v>
      </c>
      <c r="K1912" t="n">
        <v>3.31</v>
      </c>
      <c r="L1912" t="inlineStr">
        <is>
          <t>2040-10-01</t>
        </is>
      </c>
      <c r="M1912" t="inlineStr">
        <is>
          <t>2021-06-03</t>
        </is>
      </c>
    </row>
    <row r="1913">
      <c r="A1913" t="n">
        <v>210000224</v>
      </c>
      <c r="B1913" t="inlineStr">
        <is>
          <t>KB생활인프라BTL전문투자형사모특별자산투자신탁</t>
        </is>
      </c>
      <c r="C1913" t="inlineStr">
        <is>
          <t>수익증권_0153</t>
        </is>
      </c>
      <c r="D1913" t="inlineStr">
        <is>
          <t>대출</t>
        </is>
      </c>
      <c r="E1913" t="inlineStr">
        <is>
          <t>KRMN21083101</t>
        </is>
      </c>
      <c r="F1913" t="inlineStr">
        <is>
          <t>북한강관사병영_장기대출A_3</t>
        </is>
      </c>
      <c r="G1913" t="inlineStr">
        <is>
          <t>대출</t>
        </is>
      </c>
      <c r="H1913" t="inlineStr">
        <is>
          <t>북한강관사병영</t>
        </is>
      </c>
      <c r="I1913" t="inlineStr">
        <is>
          <t>KRW</t>
        </is>
      </c>
      <c r="J1913" t="n">
        <v>5394162993.7437</v>
      </c>
      <c r="K1913" t="n">
        <v>3.31</v>
      </c>
      <c r="L1913" t="inlineStr">
        <is>
          <t>2040-10-01</t>
        </is>
      </c>
      <c r="M1913" t="inlineStr">
        <is>
          <t>2021-06-03</t>
        </is>
      </c>
    </row>
    <row r="1914">
      <c r="A1914" t="n">
        <v>210000224</v>
      </c>
      <c r="B1914" t="inlineStr">
        <is>
          <t>KB생활인프라BTL전문투자형사모특별자산투자신탁</t>
        </is>
      </c>
      <c r="C1914" t="inlineStr">
        <is>
          <t>수익증권_0153</t>
        </is>
      </c>
      <c r="D1914" t="inlineStr">
        <is>
          <t>대출</t>
        </is>
      </c>
      <c r="E1914" t="inlineStr">
        <is>
          <t>KRMN21060303</t>
        </is>
      </c>
      <c r="F1914" t="inlineStr">
        <is>
          <t>북한강관사병영_장기대출B_1</t>
        </is>
      </c>
      <c r="G1914" t="inlineStr">
        <is>
          <t>대출</t>
        </is>
      </c>
      <c r="H1914" t="inlineStr">
        <is>
          <t>북한강관사병영</t>
        </is>
      </c>
      <c r="I1914" t="inlineStr">
        <is>
          <t>KRW</t>
        </is>
      </c>
      <c r="J1914" t="n">
        <v>17205235960.615</v>
      </c>
      <c r="K1914" t="n">
        <v>2.25</v>
      </c>
      <c r="L1914" t="inlineStr">
        <is>
          <t>2040-10-01</t>
        </is>
      </c>
      <c r="M1914" t="inlineStr">
        <is>
          <t>2021-06-03</t>
        </is>
      </c>
    </row>
    <row r="1915">
      <c r="A1915" t="n">
        <v>210000224</v>
      </c>
      <c r="B1915" t="inlineStr">
        <is>
          <t>KB생활인프라BTL전문투자형사모특별자산투자신탁</t>
        </is>
      </c>
      <c r="C1915" t="inlineStr">
        <is>
          <t>수익증권_0153</t>
        </is>
      </c>
      <c r="D1915" t="inlineStr">
        <is>
          <t>대출</t>
        </is>
      </c>
      <c r="E1915" t="inlineStr">
        <is>
          <t>KRMN21083102</t>
        </is>
      </c>
      <c r="F1915" t="inlineStr">
        <is>
          <t>북한강관사병영_장기대출B_2</t>
        </is>
      </c>
      <c r="G1915" t="inlineStr">
        <is>
          <t>대출</t>
        </is>
      </c>
      <c r="H1915" t="inlineStr">
        <is>
          <t>북한강관사병영</t>
        </is>
      </c>
      <c r="I1915" t="inlineStr">
        <is>
          <t>KRW</t>
        </is>
      </c>
      <c r="J1915" t="n">
        <v>3594972809.82076</v>
      </c>
      <c r="K1915" t="n">
        <v>2.25</v>
      </c>
      <c r="L1915" t="inlineStr">
        <is>
          <t>2040-10-01</t>
        </is>
      </c>
      <c r="M1915" t="inlineStr">
        <is>
          <t>2021-06-03</t>
        </is>
      </c>
    </row>
    <row r="1916">
      <c r="A1916" t="n">
        <v>210000224</v>
      </c>
      <c r="B1916" t="inlineStr">
        <is>
          <t>KB생활인프라BTL전문투자형사모특별자산투자신탁</t>
        </is>
      </c>
      <c r="C1916" t="inlineStr">
        <is>
          <t>수익증권_0153</t>
        </is>
      </c>
      <c r="D1916" t="inlineStr">
        <is>
          <t>대출</t>
        </is>
      </c>
      <c r="E1916" t="inlineStr">
        <is>
          <t>KRMN21083103</t>
        </is>
      </c>
      <c r="F1916" t="inlineStr">
        <is>
          <t>북한강관사병영_장기대출C_1</t>
        </is>
      </c>
      <c r="G1916" t="inlineStr">
        <is>
          <t>대출</t>
        </is>
      </c>
      <c r="H1916" t="inlineStr">
        <is>
          <t>북한강관사병영</t>
        </is>
      </c>
      <c r="I1916" t="inlineStr">
        <is>
          <t>KRW</t>
        </is>
      </c>
      <c r="J1916" t="n">
        <v>1018392064.81545</v>
      </c>
      <c r="K1916" t="n">
        <v>3.31</v>
      </c>
      <c r="L1916" t="inlineStr">
        <is>
          <t>2040-10-01</t>
        </is>
      </c>
      <c r="M1916" t="inlineStr">
        <is>
          <t>2021-08-31</t>
        </is>
      </c>
    </row>
    <row r="1917">
      <c r="A1917" t="n">
        <v>210000224</v>
      </c>
      <c r="B1917" t="inlineStr">
        <is>
          <t>KB생활인프라BTL전문투자형사모특별자산투자신탁</t>
        </is>
      </c>
      <c r="C1917" t="inlineStr">
        <is>
          <t>수익증권_0153</t>
        </is>
      </c>
      <c r="D1917" t="inlineStr">
        <is>
          <t>주식</t>
        </is>
      </c>
      <c r="E1917" t="inlineStr">
        <is>
          <t>KRNXX2500000</t>
        </is>
      </c>
      <c r="F1917" t="inlineStr">
        <is>
          <t>경상생활관리(우)</t>
        </is>
      </c>
      <c r="G1917" t="inlineStr">
        <is>
          <t>주식</t>
        </is>
      </c>
      <c r="H1917" t="inlineStr">
        <is>
          <t>경상생활관리</t>
        </is>
      </c>
      <c r="I1917" t="inlineStr">
        <is>
          <t>KRW</t>
        </is>
      </c>
      <c r="J1917" t="n">
        <v>148519933.659924</v>
      </c>
    </row>
    <row r="1918">
      <c r="A1918" t="n">
        <v>210000224</v>
      </c>
      <c r="B1918" t="inlineStr">
        <is>
          <t>KB생활인프라BTL전문투자형사모특별자산투자신탁</t>
        </is>
      </c>
      <c r="C1918" t="inlineStr">
        <is>
          <t>수익증권_0153</t>
        </is>
      </c>
      <c r="D1918" t="inlineStr">
        <is>
          <t>주식</t>
        </is>
      </c>
      <c r="E1918" t="inlineStr">
        <is>
          <t>KRNXX1740005</t>
        </is>
      </c>
      <c r="F1918" t="inlineStr">
        <is>
          <t>고양양주강군</t>
        </is>
      </c>
      <c r="G1918" t="inlineStr">
        <is>
          <t>주식</t>
        </is>
      </c>
      <c r="H1918" t="inlineStr">
        <is>
          <t>고양양주강군</t>
        </is>
      </c>
      <c r="I1918" t="inlineStr">
        <is>
          <t>KRW</t>
        </is>
      </c>
      <c r="J1918" t="n">
        <v>700067743.886044</v>
      </c>
    </row>
    <row r="1919">
      <c r="A1919" t="n">
        <v>210000224</v>
      </c>
      <c r="B1919" t="inlineStr">
        <is>
          <t>KB생활인프라BTL전문투자형사모특별자산투자신탁</t>
        </is>
      </c>
      <c r="C1919" t="inlineStr">
        <is>
          <t>수익증권_0153</t>
        </is>
      </c>
      <c r="D1919" t="inlineStr">
        <is>
          <t>주식</t>
        </is>
      </c>
      <c r="E1919" t="inlineStr">
        <is>
          <t>KRNR02230008</t>
        </is>
      </c>
      <c r="F1919" t="inlineStr">
        <is>
          <t>북한강관사병영</t>
        </is>
      </c>
      <c r="G1919" t="inlineStr">
        <is>
          <t>주식</t>
        </is>
      </c>
      <c r="H1919" t="inlineStr">
        <is>
          <t>북한강관사병영</t>
        </is>
      </c>
      <c r="I1919" t="inlineStr">
        <is>
          <t>KRW</t>
        </is>
      </c>
      <c r="J1919" t="n">
        <v>3111626017.19268</v>
      </c>
    </row>
    <row r="1920">
      <c r="A1920" t="n">
        <v>210000227</v>
      </c>
      <c r="B1920" t="inlineStr">
        <is>
          <t>에이알에이코리아전문투자형사모부동산투자신탁제1호1종</t>
        </is>
      </c>
      <c r="C1920" t="inlineStr">
        <is>
          <t>수익증권_0154</t>
        </is>
      </c>
      <c r="D1920" t="inlineStr">
        <is>
          <t>부동산</t>
        </is>
      </c>
      <c r="E1920" t="inlineStr">
        <is>
          <t>KRRE19032202</t>
        </is>
      </c>
      <c r="F1920" t="inlineStr">
        <is>
          <t>ARA1_서울스퀘어(건물)</t>
        </is>
      </c>
      <c r="G1920" t="inlineStr">
        <is>
          <t>부동산</t>
        </is>
      </c>
      <c r="I1920" t="inlineStr">
        <is>
          <t>KRW</t>
        </is>
      </c>
      <c r="J1920" t="n">
        <v>6231137498.30959</v>
      </c>
    </row>
    <row r="1921">
      <c r="A1921" t="n">
        <v>210000227</v>
      </c>
      <c r="B1921" t="inlineStr">
        <is>
          <t>에이알에이코리아전문투자형사모부동산투자신탁제1호1종</t>
        </is>
      </c>
      <c r="C1921" t="inlineStr">
        <is>
          <t>수익증권_0154</t>
        </is>
      </c>
      <c r="D1921" t="inlineStr">
        <is>
          <t>부동산</t>
        </is>
      </c>
      <c r="E1921" t="inlineStr">
        <is>
          <t>KRRE19032201</t>
        </is>
      </c>
      <c r="F1921" t="inlineStr">
        <is>
          <t>ARA1_서울스퀘어(토지)</t>
        </is>
      </c>
      <c r="G1921" t="inlineStr">
        <is>
          <t>부동산</t>
        </is>
      </c>
      <c r="I1921" t="inlineStr">
        <is>
          <t>KRW</t>
        </is>
      </c>
      <c r="J1921" t="n">
        <v>21332193429.1461</v>
      </c>
    </row>
    <row r="1922">
      <c r="A1922" t="n">
        <v>210000243</v>
      </c>
      <c r="B1922" t="inlineStr">
        <is>
          <t>한강선진병영BTL전문투자형사모특별자산투자신탁</t>
        </is>
      </c>
      <c r="C1922" t="inlineStr">
        <is>
          <t>수익증권_0156</t>
        </is>
      </c>
      <c r="D1922" t="inlineStr">
        <is>
          <t>대출</t>
        </is>
      </c>
      <c r="E1922" t="inlineStr">
        <is>
          <t>KRYZLRBB4M01</t>
        </is>
      </c>
      <c r="F1922" t="inlineStr">
        <is>
          <t>한강1903(간성선진병영_장기대출1)</t>
        </is>
      </c>
      <c r="G1922" t="inlineStr">
        <is>
          <t>대출</t>
        </is>
      </c>
      <c r="H1922" t="inlineStr">
        <is>
          <t>간성선진병영㈜</t>
        </is>
      </c>
      <c r="I1922" t="inlineStr">
        <is>
          <t>KRW</t>
        </is>
      </c>
      <c r="J1922" t="n">
        <v>10072650652.8387</v>
      </c>
      <c r="K1922" t="n">
        <v>3.5</v>
      </c>
      <c r="L1922" t="inlineStr">
        <is>
          <t>2041-04-08</t>
        </is>
      </c>
      <c r="M1922" t="inlineStr">
        <is>
          <t>2021-04-08</t>
        </is>
      </c>
    </row>
    <row r="1923">
      <c r="A1923" t="n">
        <v>210000243</v>
      </c>
      <c r="B1923" t="inlineStr">
        <is>
          <t>한강선진병영BTL전문투자형사모특별자산투자신탁</t>
        </is>
      </c>
      <c r="C1923" t="inlineStr">
        <is>
          <t>수익증권_0156</t>
        </is>
      </c>
      <c r="D1923" t="inlineStr">
        <is>
          <t>대출</t>
        </is>
      </c>
      <c r="E1923" t="inlineStr">
        <is>
          <t>KRYZLRBB4M02</t>
        </is>
      </c>
      <c r="F1923" t="inlineStr">
        <is>
          <t>한강1903(간성선진병영_장기대출2)</t>
        </is>
      </c>
      <c r="G1923" t="inlineStr">
        <is>
          <t>대출</t>
        </is>
      </c>
      <c r="H1923" t="inlineStr">
        <is>
          <t>간성선진병영㈜</t>
        </is>
      </c>
      <c r="I1923" t="inlineStr">
        <is>
          <t>KRW</t>
        </is>
      </c>
      <c r="J1923" t="n">
        <v>9927286915.88796</v>
      </c>
      <c r="K1923" t="n">
        <v>2.74</v>
      </c>
      <c r="L1923" t="inlineStr">
        <is>
          <t>2041-04-08</t>
        </is>
      </c>
      <c r="M1923" t="inlineStr">
        <is>
          <t>2021-04-08</t>
        </is>
      </c>
    </row>
    <row r="1924">
      <c r="A1924" t="n">
        <v>210000243</v>
      </c>
      <c r="B1924" t="inlineStr">
        <is>
          <t>한강선진병영BTL전문투자형사모특별자산투자신탁</t>
        </is>
      </c>
      <c r="C1924" t="inlineStr">
        <is>
          <t>수익증권_0156</t>
        </is>
      </c>
      <c r="D1924" t="inlineStr">
        <is>
          <t>주식</t>
        </is>
      </c>
      <c r="E1924" t="inlineStr">
        <is>
          <t>KRY900000008</t>
        </is>
      </c>
      <c r="F1924" t="inlineStr">
        <is>
          <t>간성선진병영(주)</t>
        </is>
      </c>
      <c r="G1924" t="inlineStr">
        <is>
          <t>주식</t>
        </is>
      </c>
      <c r="H1924" t="inlineStr">
        <is>
          <t>간성선진병영</t>
        </is>
      </c>
      <c r="I1924" t="inlineStr">
        <is>
          <t>KRW</t>
        </is>
      </c>
      <c r="J1924" t="n">
        <v>947401939.427809</v>
      </c>
    </row>
    <row r="1925">
      <c r="A1925" t="n">
        <v>210000248</v>
      </c>
      <c r="B1925" t="inlineStr">
        <is>
          <t>파인트리전문투자형사모투자신탁8-3호</t>
        </is>
      </c>
      <c r="C1925" t="inlineStr">
        <is>
          <t>수익증권_0157</t>
        </is>
      </c>
      <c r="D1925" t="inlineStr">
        <is>
          <t>대출</t>
        </is>
      </c>
      <c r="E1925" t="inlineStr">
        <is>
          <t>KR92599KO101</t>
        </is>
      </c>
      <c r="F1925" t="inlineStr">
        <is>
          <t>대여금(송파공원)</t>
        </is>
      </c>
      <c r="G1925" t="inlineStr">
        <is>
          <t>대출</t>
        </is>
      </c>
      <c r="H1925" t="inlineStr">
        <is>
          <t>재단법인 송파공원</t>
        </is>
      </c>
      <c r="I1925" t="inlineStr">
        <is>
          <t>KRW</t>
        </is>
      </c>
      <c r="J1925" t="n">
        <v>2129925452.05087</v>
      </c>
      <c r="K1925" t="n">
        <v>12</v>
      </c>
      <c r="L1925" t="inlineStr">
        <is>
          <t>2029-09-10</t>
        </is>
      </c>
      <c r="M1925" t="inlineStr">
        <is>
          <t>2023-12-08</t>
        </is>
      </c>
    </row>
    <row r="1926">
      <c r="A1926" t="n">
        <v>210000248</v>
      </c>
      <c r="B1926" t="inlineStr">
        <is>
          <t>파인트리전문투자형사모투자신탁8-3호</t>
        </is>
      </c>
      <c r="C1926" t="inlineStr">
        <is>
          <t>수익증권_0157</t>
        </is>
      </c>
      <c r="D1926" t="inlineStr">
        <is>
          <t>대출</t>
        </is>
      </c>
      <c r="E1926" t="inlineStr">
        <is>
          <t>US10AMERDRM1</t>
        </is>
      </c>
      <c r="F1926" t="inlineStr">
        <is>
          <t>해외대출채권_AMEREAM MEZZ I LLC</t>
        </is>
      </c>
      <c r="G1926" t="inlineStr">
        <is>
          <t>대출</t>
        </is>
      </c>
      <c r="H1926" t="inlineStr">
        <is>
          <t>AMEREAM LLC</t>
        </is>
      </c>
      <c r="I1926" t="inlineStr">
        <is>
          <t>USD</t>
        </is>
      </c>
      <c r="J1926" t="n">
        <v>13391873913.2081</v>
      </c>
      <c r="K1926" t="n">
        <v>10.75</v>
      </c>
      <c r="L1926" t="inlineStr">
        <is>
          <t>2021-09-01</t>
        </is>
      </c>
      <c r="M1926" t="inlineStr">
        <is>
          <t>2019-08-02</t>
        </is>
      </c>
    </row>
    <row r="1927">
      <c r="A1927" t="n">
        <v>210000248</v>
      </c>
      <c r="B1927" t="inlineStr">
        <is>
          <t>파인트리전문투자형사모투자신탁8-3호</t>
        </is>
      </c>
      <c r="C1927" t="inlineStr">
        <is>
          <t>수익증권_0157</t>
        </is>
      </c>
      <c r="D1927" t="inlineStr">
        <is>
          <t>대출</t>
        </is>
      </c>
      <c r="E1927" t="inlineStr">
        <is>
          <t>US10AMERDRM2</t>
        </is>
      </c>
      <c r="F1927" t="inlineStr">
        <is>
          <t>해외대출채권_AMEREAM MEZZ I LLC_2</t>
        </is>
      </c>
      <c r="G1927" t="inlineStr">
        <is>
          <t>대출</t>
        </is>
      </c>
      <c r="H1927" t="inlineStr">
        <is>
          <t>AMEREAM LLC</t>
        </is>
      </c>
      <c r="I1927" t="inlineStr">
        <is>
          <t>USD</t>
        </is>
      </c>
      <c r="J1927" t="n">
        <v>701484677.305117</v>
      </c>
      <c r="L1927" t="inlineStr">
        <is>
          <t>2021-09-01</t>
        </is>
      </c>
      <c r="M1927" t="inlineStr">
        <is>
          <t>2019-08-02</t>
        </is>
      </c>
    </row>
    <row r="1928">
      <c r="A1928" t="n">
        <v>210000248</v>
      </c>
      <c r="B1928" t="inlineStr">
        <is>
          <t>파인트리전문투자형사모투자신탁8-3호</t>
        </is>
      </c>
      <c r="C1928" t="inlineStr">
        <is>
          <t>수익증권_0157</t>
        </is>
      </c>
      <c r="D1928" t="inlineStr">
        <is>
          <t>주식</t>
        </is>
      </c>
      <c r="E1928" t="inlineStr">
        <is>
          <t>882292200305</t>
        </is>
      </c>
      <c r="F1928" t="inlineStr">
        <is>
          <t>NCP PT Patterson LLC</t>
        </is>
      </c>
      <c r="G1928" t="inlineStr">
        <is>
          <t>주식</t>
        </is>
      </c>
      <c r="H1928" t="inlineStr">
        <is>
          <t>NCP PT Patterson LLC</t>
        </is>
      </c>
      <c r="I1928" t="inlineStr">
        <is>
          <t>USD</t>
        </is>
      </c>
      <c r="J1928" t="n">
        <v>2108735203.73367</v>
      </c>
    </row>
    <row r="1929">
      <c r="A1929" t="n">
        <v>210000248</v>
      </c>
      <c r="B1929" t="inlineStr">
        <is>
          <t>파인트리전문투자형사모투자신탁8-3호</t>
        </is>
      </c>
      <c r="C1929" t="inlineStr">
        <is>
          <t>수익증권_0157</t>
        </is>
      </c>
      <c r="D1929" t="inlineStr">
        <is>
          <t>주식</t>
        </is>
      </c>
      <c r="E1929" t="inlineStr">
        <is>
          <t>88229220030B</t>
        </is>
      </c>
      <c r="F1929" t="inlineStr">
        <is>
          <t>NCP PT Patterson LLC B</t>
        </is>
      </c>
      <c r="G1929" t="inlineStr">
        <is>
          <t>주식</t>
        </is>
      </c>
      <c r="H1929" t="inlineStr">
        <is>
          <t>NCP PT Patterson LLC</t>
        </is>
      </c>
      <c r="I1929" t="inlineStr">
        <is>
          <t>USD</t>
        </is>
      </c>
      <c r="J1929" t="n">
        <v>200659383.043085</v>
      </c>
    </row>
    <row r="1930">
      <c r="A1930" t="n">
        <v>210000248</v>
      </c>
      <c r="B1930" t="inlineStr">
        <is>
          <t>파인트리전문투자형사모투자신탁8-3호</t>
        </is>
      </c>
      <c r="C1930" t="inlineStr">
        <is>
          <t>수익증권_0157</t>
        </is>
      </c>
      <c r="D1930" t="inlineStr">
        <is>
          <t>주식</t>
        </is>
      </c>
      <c r="E1930" t="inlineStr">
        <is>
          <t>88229220030C</t>
        </is>
      </c>
      <c r="F1930" t="inlineStr">
        <is>
          <t>NCP PT Patterson LLC C</t>
        </is>
      </c>
      <c r="G1930" t="inlineStr">
        <is>
          <t>주식</t>
        </is>
      </c>
      <c r="H1930" t="inlineStr">
        <is>
          <t>NCP PT Patterson LLC</t>
        </is>
      </c>
      <c r="I1930" t="inlineStr">
        <is>
          <t>USD</t>
        </is>
      </c>
      <c r="J1930" t="n">
        <v>530008252.770159</v>
      </c>
    </row>
    <row r="1931">
      <c r="A1931" t="n">
        <v>210000248</v>
      </c>
      <c r="B1931" t="inlineStr">
        <is>
          <t>파인트리전문투자형사모투자신탁8-3호</t>
        </is>
      </c>
      <c r="C1931" t="inlineStr">
        <is>
          <t>수익증권_0157</t>
        </is>
      </c>
      <c r="D1931" t="inlineStr">
        <is>
          <t>주식</t>
        </is>
      </c>
      <c r="E1931" t="inlineStr">
        <is>
          <t>PINETREE4100</t>
        </is>
      </c>
      <c r="F1931" t="inlineStr">
        <is>
          <t>Pine Tree 410 Tenth LLC</t>
        </is>
      </c>
      <c r="G1931" t="inlineStr">
        <is>
          <t>주식</t>
        </is>
      </c>
      <c r="H1931" t="inlineStr">
        <is>
          <t>Pine Tree 410 Tenth LLC</t>
        </is>
      </c>
      <c r="I1931" t="inlineStr">
        <is>
          <t>USD</t>
        </is>
      </c>
      <c r="J1931" t="n">
        <v>1400105289.47468</v>
      </c>
    </row>
    <row r="1932">
      <c r="A1932" t="n">
        <v>210000248</v>
      </c>
      <c r="B1932" t="inlineStr">
        <is>
          <t>파인트리전문투자형사모투자신탁8-3호</t>
        </is>
      </c>
      <c r="C1932" t="inlineStr">
        <is>
          <t>수익증권_0157</t>
        </is>
      </c>
      <c r="D1932" t="inlineStr">
        <is>
          <t>주식</t>
        </is>
      </c>
      <c r="E1932" t="inlineStr">
        <is>
          <t>PINETREESOLC</t>
        </is>
      </c>
      <c r="F1932" t="inlineStr">
        <is>
          <t>Pine Tree Special Opportunities LLC</t>
        </is>
      </c>
      <c r="G1932" t="inlineStr">
        <is>
          <t>주식</t>
        </is>
      </c>
      <c r="H1932" t="inlineStr">
        <is>
          <t>Pine Tree Special Opportunities LLC</t>
        </is>
      </c>
      <c r="I1932" t="inlineStr">
        <is>
          <t>USD</t>
        </is>
      </c>
      <c r="J1932" t="n">
        <v>75715470.90820339</v>
      </c>
    </row>
    <row r="1933">
      <c r="A1933" t="n">
        <v>210000248</v>
      </c>
      <c r="B1933" t="inlineStr">
        <is>
          <t>파인트리전문투자형사모투자신탁8-3호</t>
        </is>
      </c>
      <c r="C1933" t="inlineStr">
        <is>
          <t>수익증권_0157</t>
        </is>
      </c>
      <c r="D1933" t="inlineStr">
        <is>
          <t>주식</t>
        </is>
      </c>
      <c r="E1933" t="inlineStr">
        <is>
          <t>SOLSANJOSEHO</t>
        </is>
      </c>
      <c r="F1933" t="inlineStr">
        <is>
          <t>SOL San Jose Holdings LLC</t>
        </is>
      </c>
      <c r="G1933" t="inlineStr">
        <is>
          <t>주식</t>
        </is>
      </c>
      <c r="H1933" t="inlineStr">
        <is>
          <t>SOL San Jose Holdings LLC</t>
        </is>
      </c>
      <c r="I1933" t="inlineStr">
        <is>
          <t>USD</t>
        </is>
      </c>
      <c r="J1933" t="n">
        <v>2192324167.96188</v>
      </c>
    </row>
    <row r="1934">
      <c r="A1934" t="n">
        <v>210000248</v>
      </c>
      <c r="B1934" t="inlineStr">
        <is>
          <t>파인트리전문투자형사모투자신탁8-3호</t>
        </is>
      </c>
      <c r="C1934" t="inlineStr">
        <is>
          <t>수익증권_0157</t>
        </is>
      </c>
      <c r="D1934" t="inlineStr">
        <is>
          <t>주식</t>
        </is>
      </c>
      <c r="E1934" t="inlineStr">
        <is>
          <t>KRBB45200001</t>
        </is>
      </c>
      <c r="F1934" t="inlineStr">
        <is>
          <t>에이블리코퍼레이션</t>
        </is>
      </c>
      <c r="G1934" t="inlineStr">
        <is>
          <t>주식</t>
        </is>
      </c>
      <c r="H1934" t="inlineStr">
        <is>
          <t>에이블리코퍼레이션</t>
        </is>
      </c>
      <c r="I1934" t="inlineStr">
        <is>
          <t>KRW</t>
        </is>
      </c>
      <c r="J1934" t="n">
        <v>384652325.95295</v>
      </c>
    </row>
    <row r="1935">
      <c r="A1935" t="n">
        <v>210000248</v>
      </c>
      <c r="B1935" t="inlineStr">
        <is>
          <t>파인트리전문투자형사모투자신탁8-3호</t>
        </is>
      </c>
      <c r="C1935" t="inlineStr">
        <is>
          <t>수익증권_0157</t>
        </is>
      </c>
      <c r="D1935" t="inlineStr">
        <is>
          <t>주식</t>
        </is>
      </c>
      <c r="E1935" t="inlineStr">
        <is>
          <t>KR7003120003</t>
        </is>
      </c>
      <c r="F1935" t="inlineStr">
        <is>
          <t>일성아이에스</t>
        </is>
      </c>
      <c r="G1935" t="inlineStr">
        <is>
          <t>주식</t>
        </is>
      </c>
      <c r="H1935" t="inlineStr">
        <is>
          <t>일성아이에스</t>
        </is>
      </c>
      <c r="I1935" t="inlineStr">
        <is>
          <t>KRW</t>
        </is>
      </c>
      <c r="J1935" t="n">
        <v>225715429.501693</v>
      </c>
    </row>
    <row r="1936">
      <c r="A1936" t="n">
        <v>210000248</v>
      </c>
      <c r="B1936" t="inlineStr">
        <is>
          <t>파인트리전문투자형사모투자신탁8-3호</t>
        </is>
      </c>
      <c r="C1936" t="inlineStr">
        <is>
          <t>수익증권_0157</t>
        </is>
      </c>
      <c r="D1936" t="inlineStr">
        <is>
          <t>주식</t>
        </is>
      </c>
      <c r="E1936" t="inlineStr">
        <is>
          <t>KRBPTEFT0001</t>
        </is>
      </c>
      <c r="F1936" t="inlineStr">
        <is>
          <t>파인트리제삼호기업재무안정사모투자합자회사(PEF3)</t>
        </is>
      </c>
      <c r="G1936" t="inlineStr">
        <is>
          <t>주식</t>
        </is>
      </c>
      <c r="H1936" t="inlineStr">
        <is>
          <t>파인트리제삼호기업재무안정사모투자합자회사</t>
        </is>
      </c>
      <c r="I1936" t="inlineStr">
        <is>
          <t>KRW</t>
        </is>
      </c>
      <c r="J1936" t="n">
        <v>1171518312.38349</v>
      </c>
    </row>
    <row r="1937">
      <c r="A1937" t="n">
        <v>210000248</v>
      </c>
      <c r="B1937" t="inlineStr">
        <is>
          <t>파인트리전문투자형사모투자신탁8-3호</t>
        </is>
      </c>
      <c r="C1937" t="inlineStr">
        <is>
          <t>수익증권_0157</t>
        </is>
      </c>
      <c r="D1937" t="inlineStr">
        <is>
          <t>주식</t>
        </is>
      </c>
      <c r="E1937" t="inlineStr">
        <is>
          <t>KRBPTEF50008</t>
        </is>
      </c>
      <c r="F1937" t="inlineStr">
        <is>
          <t>파인트리제오호기업재무안정사모투자합자회사(PEF5)</t>
        </is>
      </c>
      <c r="G1937" t="inlineStr">
        <is>
          <t>주식</t>
        </is>
      </c>
      <c r="H1937" t="inlineStr">
        <is>
          <t>파인트리제오호기업재무안정사모투자합자회사</t>
        </is>
      </c>
      <c r="I1937" t="inlineStr">
        <is>
          <t>KRW</t>
        </is>
      </c>
      <c r="J1937" t="n">
        <v>3624179835.46683</v>
      </c>
    </row>
    <row r="1938">
      <c r="A1938" t="n">
        <v>210000248</v>
      </c>
      <c r="B1938" t="inlineStr">
        <is>
          <t>파인트리전문투자형사모투자신탁8-3호</t>
        </is>
      </c>
      <c r="C1938" t="inlineStr">
        <is>
          <t>수익증권_0157</t>
        </is>
      </c>
      <c r="D1938" t="inlineStr">
        <is>
          <t>주식</t>
        </is>
      </c>
      <c r="E1938" t="inlineStr">
        <is>
          <t>KRBPINEX0001</t>
        </is>
      </c>
      <c r="F1938" t="inlineStr">
        <is>
          <t>피피엠사모투자합자회사(PPM PEF)</t>
        </is>
      </c>
      <c r="G1938" t="inlineStr">
        <is>
          <t>주식</t>
        </is>
      </c>
      <c r="H1938" t="inlineStr">
        <is>
          <t>피피엠사모투자합자회사</t>
        </is>
      </c>
      <c r="I1938" t="inlineStr">
        <is>
          <t>KRW</t>
        </is>
      </c>
      <c r="J1938" t="n">
        <v>2876700604.37346</v>
      </c>
    </row>
    <row r="1939">
      <c r="A1939" t="n">
        <v>210000249</v>
      </c>
      <c r="B1939" t="inlineStr">
        <is>
          <t>ALCENTRA EUROPEAN DIRECT LENDING FUND III</t>
        </is>
      </c>
      <c r="C1939" t="inlineStr">
        <is>
          <t>수익증권_0270</t>
        </is>
      </c>
      <c r="D1939" t="inlineStr">
        <is>
          <t>주식</t>
        </is>
      </c>
      <c r="F1939" t="inlineStr">
        <is>
          <t>2Ride</t>
        </is>
      </c>
      <c r="G1939" t="inlineStr">
        <is>
          <t>주식</t>
        </is>
      </c>
      <c r="H1939" t="inlineStr">
        <is>
          <t>2Ride</t>
        </is>
      </c>
      <c r="I1939" t="inlineStr">
        <is>
          <t>EUR</t>
        </is>
      </c>
      <c r="J1939" t="n">
        <v>381627430.851027</v>
      </c>
    </row>
    <row r="1940">
      <c r="A1940" t="n">
        <v>210000249</v>
      </c>
      <c r="B1940" t="inlineStr">
        <is>
          <t>ALCENTRA EUROPEAN DIRECT LENDING FUND III</t>
        </is>
      </c>
      <c r="C1940" t="inlineStr">
        <is>
          <t>수익증권_0270</t>
        </is>
      </c>
      <c r="D1940" t="inlineStr">
        <is>
          <t>주식</t>
        </is>
      </c>
      <c r="F1940" t="inlineStr">
        <is>
          <t>Brainlabs</t>
        </is>
      </c>
      <c r="G1940" t="inlineStr">
        <is>
          <t>주식</t>
        </is>
      </c>
      <c r="H1940" t="inlineStr">
        <is>
          <t>Brainlabs</t>
        </is>
      </c>
      <c r="I1940" t="inlineStr">
        <is>
          <t>EUR</t>
        </is>
      </c>
      <c r="J1940" t="n">
        <v>55671652.57089249</v>
      </c>
    </row>
    <row r="1941">
      <c r="A1941" t="n">
        <v>210000249</v>
      </c>
      <c r="B1941" t="inlineStr">
        <is>
          <t>ALCENTRA EUROPEAN DIRECT LENDING FUND III</t>
        </is>
      </c>
      <c r="C1941" t="inlineStr">
        <is>
          <t>수익증권_0270</t>
        </is>
      </c>
      <c r="D1941" t="inlineStr">
        <is>
          <t>주식</t>
        </is>
      </c>
      <c r="F1941" t="inlineStr">
        <is>
          <t>Equativ</t>
        </is>
      </c>
      <c r="G1941" t="inlineStr">
        <is>
          <t>주식</t>
        </is>
      </c>
      <c r="H1941" t="inlineStr">
        <is>
          <t>Equativ</t>
        </is>
      </c>
      <c r="I1941" t="inlineStr">
        <is>
          <t>EUR</t>
        </is>
      </c>
      <c r="J1941" t="n">
        <v>168057537.4058115</v>
      </c>
    </row>
    <row r="1942">
      <c r="A1942" t="n">
        <v>210000249</v>
      </c>
      <c r="B1942" t="inlineStr">
        <is>
          <t>ALCENTRA EUROPEAN DIRECT LENDING FUND III</t>
        </is>
      </c>
      <c r="C1942" t="inlineStr">
        <is>
          <t>수익증권_0270</t>
        </is>
      </c>
      <c r="D1942" t="inlineStr">
        <is>
          <t>주식</t>
        </is>
      </c>
      <c r="F1942" t="inlineStr">
        <is>
          <t>Orbyt</t>
        </is>
      </c>
      <c r="G1942" t="inlineStr">
        <is>
          <t>주식</t>
        </is>
      </c>
      <c r="H1942" t="inlineStr">
        <is>
          <t>Orbyt</t>
        </is>
      </c>
      <c r="I1942" t="inlineStr">
        <is>
          <t>EUR</t>
        </is>
      </c>
      <c r="J1942" t="n">
        <v>48949212.57809259</v>
      </c>
    </row>
    <row r="1943">
      <c r="A1943" t="n">
        <v>210000249</v>
      </c>
      <c r="B1943" t="inlineStr">
        <is>
          <t>ALCENTRA EUROPEAN DIRECT LENDING FUND III</t>
        </is>
      </c>
      <c r="C1943" t="inlineStr">
        <is>
          <t>수익증권_0270</t>
        </is>
      </c>
      <c r="D1943" t="inlineStr">
        <is>
          <t>주식</t>
        </is>
      </c>
      <c r="F1943" t="inlineStr">
        <is>
          <t>The Fertility Partnership</t>
        </is>
      </c>
      <c r="G1943" t="inlineStr">
        <is>
          <t>주식</t>
        </is>
      </c>
      <c r="H1943" t="inlineStr">
        <is>
          <t>The Fertility Partnership</t>
        </is>
      </c>
      <c r="I1943" t="inlineStr">
        <is>
          <t>EUR</t>
        </is>
      </c>
      <c r="J1943" t="n">
        <v>1119052494.736722</v>
      </c>
    </row>
    <row r="1944">
      <c r="A1944" t="n">
        <v>210000249</v>
      </c>
      <c r="B1944" t="inlineStr">
        <is>
          <t>ALCENTRA EUROPEAN DIRECT LENDING FUND III</t>
        </is>
      </c>
      <c r="C1944" t="inlineStr">
        <is>
          <t>수익증권_0270</t>
        </is>
      </c>
      <c r="D1944" t="inlineStr">
        <is>
          <t>주식</t>
        </is>
      </c>
      <c r="F1944" t="inlineStr">
        <is>
          <t>Unzer</t>
        </is>
      </c>
      <c r="G1944" t="inlineStr">
        <is>
          <t>주식</t>
        </is>
      </c>
      <c r="H1944" t="inlineStr">
        <is>
          <t>Unzer</t>
        </is>
      </c>
      <c r="I1944" t="inlineStr">
        <is>
          <t>EUR</t>
        </is>
      </c>
      <c r="J1944" t="n">
        <v>706785369.9872093</v>
      </c>
    </row>
    <row r="1945">
      <c r="A1945" t="n">
        <v>210000249</v>
      </c>
      <c r="B1945" t="inlineStr">
        <is>
          <t>ALCENTRA EUROPEAN DIRECT LENDING FUND III</t>
        </is>
      </c>
      <c r="C1945" t="inlineStr">
        <is>
          <t>수익증권_0270</t>
        </is>
      </c>
      <c r="D1945" t="inlineStr">
        <is>
          <t>주식</t>
        </is>
      </c>
      <c r="F1945" t="inlineStr">
        <is>
          <t>Velos</t>
        </is>
      </c>
      <c r="G1945" t="inlineStr">
        <is>
          <t>주식</t>
        </is>
      </c>
      <c r="H1945" t="inlineStr">
        <is>
          <t>Velos</t>
        </is>
      </c>
      <c r="I1945" t="inlineStr">
        <is>
          <t>EUR</t>
        </is>
      </c>
      <c r="J1945" t="n">
        <v>36557909.01619701</v>
      </c>
    </row>
    <row r="1946">
      <c r="A1946" t="n">
        <v>210000249</v>
      </c>
      <c r="B1946" t="inlineStr">
        <is>
          <t>ALCENTRA EUROPEAN DIRECT LENDING FUND III</t>
        </is>
      </c>
      <c r="C1946" t="inlineStr">
        <is>
          <t>수익증권_0270</t>
        </is>
      </c>
      <c r="D1946" t="inlineStr">
        <is>
          <t>채권</t>
        </is>
      </c>
      <c r="F1946" t="inlineStr">
        <is>
          <t>2Ride</t>
        </is>
      </c>
      <c r="G1946" t="inlineStr">
        <is>
          <t>채권</t>
        </is>
      </c>
      <c r="H1946" t="inlineStr">
        <is>
          <t>2Ride</t>
        </is>
      </c>
      <c r="I1946" t="inlineStr">
        <is>
          <t>EUR</t>
        </is>
      </c>
      <c r="J1946" t="n">
        <v>190974983.61816</v>
      </c>
      <c r="K1946" t="n">
        <v>15</v>
      </c>
      <c r="L1946" s="1" t="n">
        <v>46588</v>
      </c>
      <c r="M1946" s="1" t="n">
        <v>45499</v>
      </c>
    </row>
    <row r="1947">
      <c r="A1947" t="n">
        <v>210000249</v>
      </c>
      <c r="B1947" t="inlineStr">
        <is>
          <t>ALCENTRA EUROPEAN DIRECT LENDING FUND III</t>
        </is>
      </c>
      <c r="C1947" t="inlineStr">
        <is>
          <t>수익증권_0270</t>
        </is>
      </c>
      <c r="D1947" t="inlineStr">
        <is>
          <t>채권</t>
        </is>
      </c>
      <c r="F1947" t="inlineStr">
        <is>
          <t>BCN</t>
        </is>
      </c>
      <c r="G1947" t="inlineStr">
        <is>
          <t>채권</t>
        </is>
      </c>
      <c r="H1947" t="inlineStr">
        <is>
          <t>BCN</t>
        </is>
      </c>
      <c r="I1947" t="inlineStr">
        <is>
          <t>EUR</t>
        </is>
      </c>
      <c r="J1947" t="n">
        <v>788318654.9146261</v>
      </c>
      <c r="K1947" t="n">
        <v>8.5</v>
      </c>
      <c r="L1947" s="1" t="n">
        <v>47287</v>
      </c>
      <c r="M1947" s="1" t="n">
        <v>44730</v>
      </c>
    </row>
    <row r="1948">
      <c r="A1948" t="n">
        <v>210000249</v>
      </c>
      <c r="B1948" t="inlineStr">
        <is>
          <t>ALCENTRA EUROPEAN DIRECT LENDING FUND III</t>
        </is>
      </c>
      <c r="C1948" t="inlineStr">
        <is>
          <t>수익증권_0270</t>
        </is>
      </c>
      <c r="D1948" t="inlineStr">
        <is>
          <t>채권</t>
        </is>
      </c>
      <c r="F1948" t="inlineStr">
        <is>
          <t>Brainlabs</t>
        </is>
      </c>
      <c r="G1948" t="inlineStr">
        <is>
          <t>채권</t>
        </is>
      </c>
      <c r="H1948" t="inlineStr">
        <is>
          <t>Brainlabs</t>
        </is>
      </c>
      <c r="I1948" t="inlineStr">
        <is>
          <t>EUR</t>
        </is>
      </c>
      <c r="J1948" t="n">
        <v>845431355.2471235</v>
      </c>
      <c r="K1948" t="n">
        <v>5.45</v>
      </c>
      <c r="L1948" s="1" t="n">
        <v>46967</v>
      </c>
      <c r="M1948" s="1" t="n">
        <v>45180</v>
      </c>
    </row>
    <row r="1949">
      <c r="A1949" t="n">
        <v>210000249</v>
      </c>
      <c r="B1949" t="inlineStr">
        <is>
          <t>ALCENTRA EUROPEAN DIRECT LENDING FUND III</t>
        </is>
      </c>
      <c r="C1949" t="inlineStr">
        <is>
          <t>수익증권_0270</t>
        </is>
      </c>
      <c r="D1949" t="inlineStr">
        <is>
          <t>채권</t>
        </is>
      </c>
      <c r="F1949" t="inlineStr">
        <is>
          <t>Calastone</t>
        </is>
      </c>
      <c r="G1949" t="inlineStr">
        <is>
          <t>채권</t>
        </is>
      </c>
      <c r="H1949" t="inlineStr">
        <is>
          <t>Calastone</t>
        </is>
      </c>
      <c r="I1949" t="inlineStr">
        <is>
          <t>EUR</t>
        </is>
      </c>
      <c r="J1949" t="n">
        <v>635855188.1924855</v>
      </c>
      <c r="K1949" t="n">
        <v>6.25</v>
      </c>
      <c r="L1949" s="1" t="n">
        <v>46738</v>
      </c>
      <c r="M1949" s="1" t="n">
        <v>44194</v>
      </c>
    </row>
    <row r="1950">
      <c r="A1950" t="n">
        <v>210000249</v>
      </c>
      <c r="B1950" t="inlineStr">
        <is>
          <t>ALCENTRA EUROPEAN DIRECT LENDING FUND III</t>
        </is>
      </c>
      <c r="C1950" t="inlineStr">
        <is>
          <t>수익증권_0270</t>
        </is>
      </c>
      <c r="D1950" t="inlineStr">
        <is>
          <t>채권</t>
        </is>
      </c>
      <c r="F1950" t="inlineStr">
        <is>
          <t>Collectia</t>
        </is>
      </c>
      <c r="G1950" t="inlineStr">
        <is>
          <t>채권</t>
        </is>
      </c>
      <c r="H1950" t="inlineStr">
        <is>
          <t>Collectia</t>
        </is>
      </c>
      <c r="I1950" t="inlineStr">
        <is>
          <t>EUR</t>
        </is>
      </c>
      <c r="J1950" t="n">
        <v>1062626862.735099</v>
      </c>
      <c r="K1950" t="n">
        <v>7.000000000000001</v>
      </c>
      <c r="L1950" s="1" t="n">
        <v>46450</v>
      </c>
      <c r="M1950" s="1" t="n">
        <v>43894</v>
      </c>
    </row>
    <row r="1951">
      <c r="A1951" t="n">
        <v>210000249</v>
      </c>
      <c r="B1951" t="inlineStr">
        <is>
          <t>ALCENTRA EUROPEAN DIRECT LENDING FUND III</t>
        </is>
      </c>
      <c r="C1951" t="inlineStr">
        <is>
          <t>수익증권_0270</t>
        </is>
      </c>
      <c r="D1951" t="inlineStr">
        <is>
          <t>채권</t>
        </is>
      </c>
      <c r="F1951" t="inlineStr">
        <is>
          <t>Dept</t>
        </is>
      </c>
      <c r="G1951" t="inlineStr">
        <is>
          <t>채권</t>
        </is>
      </c>
      <c r="H1951" t="inlineStr">
        <is>
          <t>Dept</t>
        </is>
      </c>
      <c r="I1951" t="inlineStr">
        <is>
          <t>EUR</t>
        </is>
      </c>
      <c r="J1951" t="n">
        <v>2202986222.074474</v>
      </c>
      <c r="K1951" t="n">
        <v>7.13299458693554</v>
      </c>
      <c r="L1951" s="1" t="n">
        <v>46374</v>
      </c>
      <c r="M1951" s="1" t="n">
        <v>43859</v>
      </c>
    </row>
    <row r="1952">
      <c r="A1952" t="n">
        <v>210000249</v>
      </c>
      <c r="B1952" t="inlineStr">
        <is>
          <t>ALCENTRA EUROPEAN DIRECT LENDING FUND III</t>
        </is>
      </c>
      <c r="C1952" t="inlineStr">
        <is>
          <t>수익증권_0270</t>
        </is>
      </c>
      <c r="D1952" t="inlineStr">
        <is>
          <t>채권</t>
        </is>
      </c>
      <c r="F1952" t="inlineStr">
        <is>
          <t>Entoria</t>
        </is>
      </c>
      <c r="G1952" t="inlineStr">
        <is>
          <t>채권</t>
        </is>
      </c>
      <c r="H1952" t="inlineStr">
        <is>
          <t>Entoria</t>
        </is>
      </c>
      <c r="I1952" t="inlineStr">
        <is>
          <t>EUR</t>
        </is>
      </c>
      <c r="J1952" t="n">
        <v>1484128987.297073</v>
      </c>
      <c r="K1952" t="n">
        <v>7.5</v>
      </c>
      <c r="L1952" s="1" t="n">
        <v>46752</v>
      </c>
      <c r="M1952" s="1" t="n">
        <v>43341</v>
      </c>
    </row>
    <row r="1953">
      <c r="A1953" t="n">
        <v>210000249</v>
      </c>
      <c r="B1953" t="inlineStr">
        <is>
          <t>ALCENTRA EUROPEAN DIRECT LENDING FUND III</t>
        </is>
      </c>
      <c r="C1953" t="inlineStr">
        <is>
          <t>수익증권_0270</t>
        </is>
      </c>
      <c r="D1953" t="inlineStr">
        <is>
          <t>채권</t>
        </is>
      </c>
      <c r="F1953" t="inlineStr">
        <is>
          <t>Equativ</t>
        </is>
      </c>
      <c r="G1953" t="inlineStr">
        <is>
          <t>채권</t>
        </is>
      </c>
      <c r="H1953" t="inlineStr">
        <is>
          <t>Equativ</t>
        </is>
      </c>
      <c r="I1953" t="inlineStr">
        <is>
          <t>EUR</t>
        </is>
      </c>
      <c r="J1953" t="n">
        <v>954282101.3578031</v>
      </c>
      <c r="K1953" t="n">
        <v>6.65</v>
      </c>
      <c r="L1953" s="1" t="n">
        <v>47172</v>
      </c>
      <c r="M1953" s="1" t="n">
        <v>44980</v>
      </c>
    </row>
    <row r="1954">
      <c r="A1954" t="n">
        <v>210000249</v>
      </c>
      <c r="B1954" t="inlineStr">
        <is>
          <t>ALCENTRA EUROPEAN DIRECT LENDING FUND III</t>
        </is>
      </c>
      <c r="C1954" t="inlineStr">
        <is>
          <t>수익증권_0270</t>
        </is>
      </c>
      <c r="D1954" t="inlineStr">
        <is>
          <t>채권</t>
        </is>
      </c>
      <c r="F1954" t="inlineStr">
        <is>
          <t>Equiom</t>
        </is>
      </c>
      <c r="G1954" t="inlineStr">
        <is>
          <t>채권</t>
        </is>
      </c>
      <c r="H1954" t="inlineStr">
        <is>
          <t>Equiom</t>
        </is>
      </c>
      <c r="I1954" t="inlineStr">
        <is>
          <t>EUR</t>
        </is>
      </c>
      <c r="J1954" t="n">
        <v>631321262.1984172</v>
      </c>
      <c r="K1954" t="n">
        <v>10</v>
      </c>
      <c r="L1954" s="1" t="n">
        <v>46350</v>
      </c>
      <c r="M1954" s="1" t="n">
        <v>43609</v>
      </c>
    </row>
    <row r="1955">
      <c r="A1955" t="n">
        <v>210000249</v>
      </c>
      <c r="B1955" t="inlineStr">
        <is>
          <t>ALCENTRA EUROPEAN DIRECT LENDING FUND III</t>
        </is>
      </c>
      <c r="C1955" t="inlineStr">
        <is>
          <t>수익증권_0270</t>
        </is>
      </c>
      <c r="D1955" t="inlineStr">
        <is>
          <t>채권</t>
        </is>
      </c>
      <c r="F1955" t="inlineStr">
        <is>
          <t>Fairstone</t>
        </is>
      </c>
      <c r="G1955" t="inlineStr">
        <is>
          <t>채권</t>
        </is>
      </c>
      <c r="H1955" t="inlineStr">
        <is>
          <t>Fairstone</t>
        </is>
      </c>
      <c r="I1955" t="inlineStr">
        <is>
          <t>EUR</t>
        </is>
      </c>
      <c r="J1955" t="n">
        <v>1900759743.900301</v>
      </c>
      <c r="K1955" t="n">
        <v>7.249999999999999</v>
      </c>
      <c r="L1955" s="1" t="n">
        <v>46446</v>
      </c>
      <c r="M1955" s="1" t="n">
        <v>43903</v>
      </c>
    </row>
    <row r="1956">
      <c r="A1956" t="n">
        <v>210000249</v>
      </c>
      <c r="B1956" t="inlineStr">
        <is>
          <t>ALCENTRA EUROPEAN DIRECT LENDING FUND III</t>
        </is>
      </c>
      <c r="C1956" t="inlineStr">
        <is>
          <t>수익증권_0270</t>
        </is>
      </c>
      <c r="D1956" t="inlineStr">
        <is>
          <t>채권</t>
        </is>
      </c>
      <c r="F1956" t="inlineStr">
        <is>
          <t>Fotona</t>
        </is>
      </c>
      <c r="G1956" t="inlineStr">
        <is>
          <t>채권</t>
        </is>
      </c>
      <c r="H1956" t="inlineStr">
        <is>
          <t>Fotona</t>
        </is>
      </c>
      <c r="I1956" t="inlineStr">
        <is>
          <t>EUR</t>
        </is>
      </c>
      <c r="J1956" t="n">
        <v>1645690530.542335</v>
      </c>
      <c r="K1956" t="n">
        <v>5.75</v>
      </c>
      <c r="L1956" s="1" t="n">
        <v>47039</v>
      </c>
      <c r="M1956" s="1" t="n">
        <v>44482</v>
      </c>
    </row>
    <row r="1957">
      <c r="A1957" t="n">
        <v>210000249</v>
      </c>
      <c r="B1957" t="inlineStr">
        <is>
          <t>ALCENTRA EUROPEAN DIRECT LENDING FUND III</t>
        </is>
      </c>
      <c r="C1957" t="inlineStr">
        <is>
          <t>수익증권_0270</t>
        </is>
      </c>
      <c r="D1957" t="inlineStr">
        <is>
          <t>채권</t>
        </is>
      </c>
      <c r="F1957" t="inlineStr">
        <is>
          <t>GBA</t>
        </is>
      </c>
      <c r="G1957" t="inlineStr">
        <is>
          <t>채권</t>
        </is>
      </c>
      <c r="H1957" t="inlineStr">
        <is>
          <t>GBA</t>
        </is>
      </c>
      <c r="I1957" t="inlineStr">
        <is>
          <t>EUR</t>
        </is>
      </c>
      <c r="J1957" t="n">
        <v>1761659610.63773</v>
      </c>
      <c r="K1957" t="n">
        <v>6.25</v>
      </c>
      <c r="L1957" s="1" t="n">
        <v>46871</v>
      </c>
      <c r="M1957" s="1" t="n">
        <v>44314</v>
      </c>
    </row>
    <row r="1958">
      <c r="A1958" t="n">
        <v>210000249</v>
      </c>
      <c r="B1958" t="inlineStr">
        <is>
          <t>ALCENTRA EUROPEAN DIRECT LENDING FUND III</t>
        </is>
      </c>
      <c r="C1958" t="inlineStr">
        <is>
          <t>수익증권_0270</t>
        </is>
      </c>
      <c r="D1958" t="inlineStr">
        <is>
          <t>채권</t>
        </is>
      </c>
      <c r="F1958" t="inlineStr">
        <is>
          <t>Incubeta</t>
        </is>
      </c>
      <c r="G1958" t="inlineStr">
        <is>
          <t>채권</t>
        </is>
      </c>
      <c r="H1958" t="inlineStr">
        <is>
          <t>Incubeta</t>
        </is>
      </c>
      <c r="I1958" t="inlineStr">
        <is>
          <t>EUR</t>
        </is>
      </c>
      <c r="J1958" t="n">
        <v>652731744.1165301</v>
      </c>
      <c r="K1958" t="n">
        <v>7.03949222726247</v>
      </c>
      <c r="L1958" s="1" t="n">
        <v>47571</v>
      </c>
      <c r="M1958" s="1" t="n">
        <v>45014</v>
      </c>
    </row>
    <row r="1959">
      <c r="A1959" t="n">
        <v>210000249</v>
      </c>
      <c r="B1959" t="inlineStr">
        <is>
          <t>ALCENTRA EUROPEAN DIRECT LENDING FUND III</t>
        </is>
      </c>
      <c r="C1959" t="inlineStr">
        <is>
          <t>수익증권_0270</t>
        </is>
      </c>
      <c r="D1959" t="inlineStr">
        <is>
          <t>채권</t>
        </is>
      </c>
      <c r="F1959" t="inlineStr">
        <is>
          <t>Lumenis</t>
        </is>
      </c>
      <c r="G1959" t="inlineStr">
        <is>
          <t>채권</t>
        </is>
      </c>
      <c r="H1959" t="inlineStr">
        <is>
          <t>Lumenis</t>
        </is>
      </c>
      <c r="I1959" t="inlineStr">
        <is>
          <t>EUR</t>
        </is>
      </c>
      <c r="J1959" t="n">
        <v>2500054416.065594</v>
      </c>
      <c r="K1959" t="n">
        <v>6.7</v>
      </c>
      <c r="L1959" s="1" t="n">
        <v>46814</v>
      </c>
      <c r="M1959" s="1" t="n">
        <v>44440</v>
      </c>
    </row>
    <row r="1960">
      <c r="A1960" t="n">
        <v>210000249</v>
      </c>
      <c r="B1960" t="inlineStr">
        <is>
          <t>ALCENTRA EUROPEAN DIRECT LENDING FUND III</t>
        </is>
      </c>
      <c r="C1960" t="inlineStr">
        <is>
          <t>수익증권_0270</t>
        </is>
      </c>
      <c r="D1960" t="inlineStr">
        <is>
          <t>채권</t>
        </is>
      </c>
      <c r="F1960" t="inlineStr">
        <is>
          <t>MAIT</t>
        </is>
      </c>
      <c r="G1960" t="inlineStr">
        <is>
          <t>채권</t>
        </is>
      </c>
      <c r="H1960" t="inlineStr">
        <is>
          <t>MAIT</t>
        </is>
      </c>
      <c r="I1960" t="inlineStr">
        <is>
          <t>EUR</t>
        </is>
      </c>
      <c r="J1960" t="n">
        <v>1130754683.911929</v>
      </c>
      <c r="K1960" t="n">
        <v>5.75</v>
      </c>
      <c r="L1960" s="1" t="n">
        <v>47026</v>
      </c>
      <c r="M1960" s="1" t="n">
        <v>44469</v>
      </c>
    </row>
    <row r="1961">
      <c r="A1961" t="n">
        <v>210000249</v>
      </c>
      <c r="B1961" t="inlineStr">
        <is>
          <t>ALCENTRA EUROPEAN DIRECT LENDING FUND III</t>
        </is>
      </c>
      <c r="C1961" t="inlineStr">
        <is>
          <t>수익증권_0270</t>
        </is>
      </c>
      <c r="D1961" t="inlineStr">
        <is>
          <t>채권</t>
        </is>
      </c>
      <c r="F1961" t="inlineStr">
        <is>
          <t>Marston</t>
        </is>
      </c>
      <c r="G1961" t="inlineStr">
        <is>
          <t>채권</t>
        </is>
      </c>
      <c r="H1961" t="inlineStr">
        <is>
          <t>Marston</t>
        </is>
      </c>
      <c r="I1961" t="inlineStr">
        <is>
          <t>EUR</t>
        </is>
      </c>
      <c r="J1961" t="n">
        <v>2171528885.863508</v>
      </c>
      <c r="K1961" t="n">
        <v>6.9</v>
      </c>
      <c r="L1961" s="1" t="n">
        <v>46469</v>
      </c>
      <c r="M1961" s="1" t="n">
        <v>43913</v>
      </c>
    </row>
    <row r="1962">
      <c r="A1962" t="n">
        <v>210000249</v>
      </c>
      <c r="B1962" t="inlineStr">
        <is>
          <t>ALCENTRA EUROPEAN DIRECT LENDING FUND III</t>
        </is>
      </c>
      <c r="C1962" t="inlineStr">
        <is>
          <t>수익증권_0270</t>
        </is>
      </c>
      <c r="D1962" t="inlineStr">
        <is>
          <t>채권</t>
        </is>
      </c>
      <c r="F1962" t="inlineStr">
        <is>
          <t>Network Plus</t>
        </is>
      </c>
      <c r="G1962" t="inlineStr">
        <is>
          <t>채권</t>
        </is>
      </c>
      <c r="H1962" t="inlineStr">
        <is>
          <t>Network Plus</t>
        </is>
      </c>
      <c r="I1962" t="inlineStr">
        <is>
          <t>EUR</t>
        </is>
      </c>
      <c r="J1962" t="n">
        <v>1915739816.597963</v>
      </c>
      <c r="K1962" t="n">
        <v>5.7</v>
      </c>
      <c r="L1962" s="1" t="n">
        <v>47388</v>
      </c>
      <c r="M1962" s="1" t="n">
        <v>44831</v>
      </c>
    </row>
    <row r="1963">
      <c r="A1963" t="n">
        <v>210000249</v>
      </c>
      <c r="B1963" t="inlineStr">
        <is>
          <t>ALCENTRA EUROPEAN DIRECT LENDING FUND III</t>
        </is>
      </c>
      <c r="C1963" t="inlineStr">
        <is>
          <t>수익증권_0270</t>
        </is>
      </c>
      <c r="D1963" t="inlineStr">
        <is>
          <t>채권</t>
        </is>
      </c>
      <c r="F1963" t="inlineStr">
        <is>
          <t>Non - Standard Finance</t>
        </is>
      </c>
      <c r="G1963" t="inlineStr">
        <is>
          <t>채권</t>
        </is>
      </c>
      <c r="H1963" t="inlineStr">
        <is>
          <t>Non - Standard Finance</t>
        </is>
      </c>
      <c r="I1963" t="inlineStr">
        <is>
          <t>EUR</t>
        </is>
      </c>
      <c r="J1963" t="n">
        <v>837609029.3897781</v>
      </c>
      <c r="K1963" t="n">
        <v>8</v>
      </c>
      <c r="L1963" s="1" t="n">
        <v>46452</v>
      </c>
      <c r="M1963" s="1" t="n">
        <v>43343</v>
      </c>
    </row>
    <row r="1964">
      <c r="A1964" t="n">
        <v>210000249</v>
      </c>
      <c r="B1964" t="inlineStr">
        <is>
          <t>ALCENTRA EUROPEAN DIRECT LENDING FUND III</t>
        </is>
      </c>
      <c r="C1964" t="inlineStr">
        <is>
          <t>수익증권_0270</t>
        </is>
      </c>
      <c r="D1964" t="inlineStr">
        <is>
          <t>채권</t>
        </is>
      </c>
      <c r="F1964" t="inlineStr">
        <is>
          <t>People &amp; Baby</t>
        </is>
      </c>
      <c r="G1964" t="inlineStr">
        <is>
          <t>채권</t>
        </is>
      </c>
      <c r="H1964" t="inlineStr">
        <is>
          <t>People &amp; Baby</t>
        </is>
      </c>
      <c r="I1964" t="inlineStr">
        <is>
          <t>EUR</t>
        </is>
      </c>
      <c r="J1964" t="n">
        <v>165655270.8379188</v>
      </c>
      <c r="K1964" t="n">
        <v>8.25</v>
      </c>
      <c r="L1964" s="1" t="n">
        <v>46198</v>
      </c>
      <c r="M1964" s="1" t="n">
        <v>43277</v>
      </c>
    </row>
    <row r="1965">
      <c r="A1965" t="n">
        <v>210000249</v>
      </c>
      <c r="B1965" t="inlineStr">
        <is>
          <t>ALCENTRA EUROPEAN DIRECT LENDING FUND III</t>
        </is>
      </c>
      <c r="C1965" t="inlineStr">
        <is>
          <t>수익증권_0270</t>
        </is>
      </c>
      <c r="D1965" t="inlineStr">
        <is>
          <t>채권</t>
        </is>
      </c>
      <c r="F1965" t="inlineStr">
        <is>
          <t>Saltus</t>
        </is>
      </c>
      <c r="G1965" t="inlineStr">
        <is>
          <t>채권</t>
        </is>
      </c>
      <c r="H1965" t="inlineStr">
        <is>
          <t>Saltus</t>
        </is>
      </c>
      <c r="I1965" t="inlineStr">
        <is>
          <t>EUR</t>
        </is>
      </c>
      <c r="J1965" t="n">
        <v>1605889557.761652</v>
      </c>
      <c r="K1965" t="n">
        <v>6.2</v>
      </c>
      <c r="L1965" s="1" t="n">
        <v>47454</v>
      </c>
      <c r="M1965" s="1" t="n">
        <v>44897</v>
      </c>
    </row>
    <row r="1966">
      <c r="A1966" t="n">
        <v>210000249</v>
      </c>
      <c r="B1966" t="inlineStr">
        <is>
          <t>ALCENTRA EUROPEAN DIRECT LENDING FUND III</t>
        </is>
      </c>
      <c r="C1966" t="inlineStr">
        <is>
          <t>수익증권_0270</t>
        </is>
      </c>
      <c r="D1966" t="inlineStr">
        <is>
          <t>채권</t>
        </is>
      </c>
      <c r="F1966" t="inlineStr">
        <is>
          <t>Telio</t>
        </is>
      </c>
      <c r="G1966" t="inlineStr">
        <is>
          <t>채권</t>
        </is>
      </c>
      <c r="H1966" t="inlineStr">
        <is>
          <t>Telio</t>
        </is>
      </c>
      <c r="I1966" t="inlineStr">
        <is>
          <t>EUR</t>
        </is>
      </c>
      <c r="J1966" t="n">
        <v>1164516809.396354</v>
      </c>
      <c r="K1966" t="n">
        <v>6.5</v>
      </c>
      <c r="L1966" s="1" t="n">
        <v>47069</v>
      </c>
      <c r="M1966" s="1" t="n">
        <v>44544</v>
      </c>
    </row>
    <row r="1967">
      <c r="A1967" t="n">
        <v>210000249</v>
      </c>
      <c r="B1967" t="inlineStr">
        <is>
          <t>ALCENTRA EUROPEAN DIRECT LENDING FUND III</t>
        </is>
      </c>
      <c r="C1967" t="inlineStr">
        <is>
          <t>수익증권_0270</t>
        </is>
      </c>
      <c r="D1967" t="inlineStr">
        <is>
          <t>채권</t>
        </is>
      </c>
      <c r="F1967" t="inlineStr">
        <is>
          <t>The Fertility Partnership</t>
        </is>
      </c>
      <c r="G1967" t="inlineStr">
        <is>
          <t>채권</t>
        </is>
      </c>
      <c r="H1967" t="inlineStr">
        <is>
          <t>The Fertility Partnership</t>
        </is>
      </c>
      <c r="I1967" t="inlineStr">
        <is>
          <t>EUR</t>
        </is>
      </c>
      <c r="J1967" t="n">
        <v>450465476.416108</v>
      </c>
      <c r="K1967" t="n">
        <v>5.5</v>
      </c>
      <c r="L1967" s="1" t="n">
        <v>46477</v>
      </c>
      <c r="M1967" s="1" t="n">
        <v>45250</v>
      </c>
    </row>
    <row r="1968">
      <c r="A1968" t="n">
        <v>210000249</v>
      </c>
      <c r="B1968" t="inlineStr">
        <is>
          <t>ALCENTRA EUROPEAN DIRECT LENDING FUND III</t>
        </is>
      </c>
      <c r="C1968" t="inlineStr">
        <is>
          <t>수익증권_0270</t>
        </is>
      </c>
      <c r="D1968" t="inlineStr">
        <is>
          <t>채권</t>
        </is>
      </c>
      <c r="F1968" t="inlineStr">
        <is>
          <t>Unzer</t>
        </is>
      </c>
      <c r="G1968" t="inlineStr">
        <is>
          <t>채권</t>
        </is>
      </c>
      <c r="H1968" t="inlineStr">
        <is>
          <t>Unzer</t>
        </is>
      </c>
      <c r="I1968" t="inlineStr">
        <is>
          <t>EUR</t>
        </is>
      </c>
      <c r="J1968" t="n">
        <v>876397154.4346337</v>
      </c>
      <c r="K1968" t="n">
        <v>12</v>
      </c>
      <c r="L1968" s="1" t="n">
        <v>46729</v>
      </c>
      <c r="M1968" s="1" t="n">
        <v>43990</v>
      </c>
    </row>
    <row r="1969">
      <c r="A1969" t="n">
        <v>210000249</v>
      </c>
      <c r="B1969" t="inlineStr">
        <is>
          <t>ALCENTRA EUROPEAN DIRECT LENDING FUND III</t>
        </is>
      </c>
      <c r="C1969" t="inlineStr">
        <is>
          <t>수익증권_0270</t>
        </is>
      </c>
      <c r="D1969" t="inlineStr">
        <is>
          <t>채권</t>
        </is>
      </c>
      <c r="F1969" t="inlineStr">
        <is>
          <t>Velos</t>
        </is>
      </c>
      <c r="G1969" t="inlineStr">
        <is>
          <t>채권</t>
        </is>
      </c>
      <c r="H1969" t="inlineStr">
        <is>
          <t>Velos</t>
        </is>
      </c>
      <c r="I1969" t="inlineStr">
        <is>
          <t>EUR</t>
        </is>
      </c>
      <c r="J1969" t="n">
        <v>182467643.4728942</v>
      </c>
      <c r="K1969" t="n">
        <v>13</v>
      </c>
      <c r="L1969" s="1" t="n">
        <v>46588</v>
      </c>
      <c r="M1969" s="1" t="n">
        <v>44397</v>
      </c>
    </row>
    <row r="1970">
      <c r="A1970" t="n">
        <v>210000249</v>
      </c>
      <c r="B1970" t="inlineStr">
        <is>
          <t>ALCENTRA EUROPEAN DIRECT LENDING FUND III</t>
        </is>
      </c>
      <c r="C1970" t="inlineStr">
        <is>
          <t>수익증권_0270</t>
        </is>
      </c>
      <c r="D1970" t="inlineStr">
        <is>
          <t>채권</t>
        </is>
      </c>
      <c r="F1970" t="inlineStr">
        <is>
          <t>iO</t>
        </is>
      </c>
      <c r="G1970" t="inlineStr">
        <is>
          <t>채권</t>
        </is>
      </c>
      <c r="H1970" t="inlineStr">
        <is>
          <t>iO</t>
        </is>
      </c>
      <c r="I1970" t="inlineStr">
        <is>
          <t>EUR</t>
        </is>
      </c>
      <c r="J1970" t="n">
        <v>2546580422.873566</v>
      </c>
      <c r="K1970" t="n">
        <v>6.75</v>
      </c>
      <c r="L1970" s="1" t="n">
        <v>46285</v>
      </c>
      <c r="M1970" s="1" t="n">
        <v>43731</v>
      </c>
    </row>
    <row r="1971">
      <c r="A1971" t="n">
        <v>210000253</v>
      </c>
      <c r="B1971" t="inlineStr">
        <is>
          <t>KIAMCO비티엘프로젝트사모특별자산투자신탁제9호</t>
        </is>
      </c>
      <c r="C1971" t="inlineStr">
        <is>
          <t>수익증권_0158</t>
        </is>
      </c>
      <c r="D1971" t="inlineStr">
        <is>
          <t>대출</t>
        </is>
      </c>
      <c r="E1971" t="inlineStr">
        <is>
          <t>KRMN20082701</t>
        </is>
      </c>
      <c r="F1971" t="inlineStr">
        <is>
          <t>늘푸른아이2차(주) 장기대출 1</t>
        </is>
      </c>
      <c r="G1971" t="inlineStr">
        <is>
          <t>대출</t>
        </is>
      </c>
      <c r="H1971" t="inlineStr">
        <is>
          <t>늘푸른아이2차(주)</t>
        </is>
      </c>
      <c r="I1971" t="inlineStr">
        <is>
          <t>KRW</t>
        </is>
      </c>
      <c r="J1971" t="n">
        <v>8826996989.266581</v>
      </c>
      <c r="K1971" t="n">
        <v>4.81</v>
      </c>
      <c r="L1971" t="inlineStr">
        <is>
          <t>2040-06-18</t>
        </is>
      </c>
      <c r="M1971" t="inlineStr">
        <is>
          <t>2020-06-19</t>
        </is>
      </c>
    </row>
    <row r="1972">
      <c r="A1972" t="n">
        <v>210000253</v>
      </c>
      <c r="B1972" t="inlineStr">
        <is>
          <t>KIAMCO비티엘프로젝트사모특별자산투자신탁제9호</t>
        </is>
      </c>
      <c r="C1972" t="inlineStr">
        <is>
          <t>수익증권_0158</t>
        </is>
      </c>
      <c r="D1972" t="inlineStr">
        <is>
          <t>대출</t>
        </is>
      </c>
      <c r="E1972" t="inlineStr">
        <is>
          <t>KRMN20082702</t>
        </is>
      </c>
      <c r="F1972" t="inlineStr">
        <is>
          <t>늘푸른아이2차(주) 장기대출 2</t>
        </is>
      </c>
      <c r="G1972" t="inlineStr">
        <is>
          <t>대출</t>
        </is>
      </c>
      <c r="H1972" t="inlineStr">
        <is>
          <t>늘푸른아이2차(주)</t>
        </is>
      </c>
      <c r="I1972" t="inlineStr">
        <is>
          <t>KRW</t>
        </is>
      </c>
      <c r="J1972" t="n">
        <v>9126414186.428261</v>
      </c>
      <c r="K1972" t="n">
        <v>3.5</v>
      </c>
      <c r="L1972" t="inlineStr">
        <is>
          <t>2040-06-18</t>
        </is>
      </c>
      <c r="M1972" t="inlineStr">
        <is>
          <t>2020-06-19</t>
        </is>
      </c>
    </row>
    <row r="1973">
      <c r="A1973" t="n">
        <v>210000253</v>
      </c>
      <c r="B1973" t="inlineStr">
        <is>
          <t>KIAMCO비티엘프로젝트사모특별자산투자신탁제9호</t>
        </is>
      </c>
      <c r="C1973" t="inlineStr">
        <is>
          <t>수익증권_0158</t>
        </is>
      </c>
      <c r="D1973" t="inlineStr">
        <is>
          <t>대출</t>
        </is>
      </c>
      <c r="E1973" t="inlineStr">
        <is>
          <t>KRMN20092901</t>
        </is>
      </c>
      <c r="F1973" t="inlineStr">
        <is>
          <t>늘푸른아이2차(주) 장기대출 3</t>
        </is>
      </c>
      <c r="G1973" t="inlineStr">
        <is>
          <t>대출</t>
        </is>
      </c>
      <c r="H1973" t="inlineStr">
        <is>
          <t>늘푸른아이2차(주)</t>
        </is>
      </c>
      <c r="I1973" t="inlineStr">
        <is>
          <t>KRW</t>
        </is>
      </c>
      <c r="J1973" t="n">
        <v>75605678.0408271</v>
      </c>
      <c r="K1973" t="n">
        <v>3.5</v>
      </c>
      <c r="L1973" t="inlineStr">
        <is>
          <t>2040-06-18</t>
        </is>
      </c>
      <c r="M1973" t="inlineStr">
        <is>
          <t>2020-09-29</t>
        </is>
      </c>
    </row>
    <row r="1974">
      <c r="A1974" t="n">
        <v>210000253</v>
      </c>
      <c r="B1974" t="inlineStr">
        <is>
          <t>KIAMCO비티엘프로젝트사모특별자산투자신탁제9호</t>
        </is>
      </c>
      <c r="C1974" t="inlineStr">
        <is>
          <t>수익증권_0158</t>
        </is>
      </c>
      <c r="D1974" t="inlineStr">
        <is>
          <t>주식</t>
        </is>
      </c>
      <c r="E1974" t="inlineStr">
        <is>
          <t>KRBB10193001</t>
        </is>
      </c>
      <c r="F1974" t="inlineStr">
        <is>
          <t>늘푸른아이2차(주)</t>
        </is>
      </c>
      <c r="G1974" t="inlineStr">
        <is>
          <t>주식</t>
        </is>
      </c>
      <c r="H1974" t="inlineStr">
        <is>
          <t>늘푸른아이2차</t>
        </is>
      </c>
      <c r="I1974" t="inlineStr">
        <is>
          <t>KRW</t>
        </is>
      </c>
      <c r="J1974" t="n">
        <v>574021015.716821</v>
      </c>
    </row>
    <row r="1975">
      <c r="A1975" t="n">
        <v>210000264</v>
      </c>
      <c r="B1975" t="inlineStr">
        <is>
          <t>DCVC V</t>
        </is>
      </c>
      <c r="C1975" t="inlineStr">
        <is>
          <t>수익증권_0271</t>
        </is>
      </c>
      <c r="D1975" t="inlineStr">
        <is>
          <t>주식</t>
        </is>
      </c>
      <c r="F1975" t="inlineStr">
        <is>
          <t>(unknown)</t>
        </is>
      </c>
      <c r="G1975" t="inlineStr">
        <is>
          <t>주식</t>
        </is>
      </c>
      <c r="J1975" t="n">
        <v>0</v>
      </c>
    </row>
    <row r="1976">
      <c r="A1976" t="n">
        <v>210000264</v>
      </c>
      <c r="B1976" t="inlineStr">
        <is>
          <t>DCVC V</t>
        </is>
      </c>
      <c r="C1976" t="inlineStr">
        <is>
          <t>수익증권_0271</t>
        </is>
      </c>
      <c r="D1976" t="inlineStr">
        <is>
          <t>주식</t>
        </is>
      </c>
      <c r="F1976" t="inlineStr">
        <is>
          <t>Agility Robotics, Inc.</t>
        </is>
      </c>
      <c r="G1976" t="inlineStr">
        <is>
          <t>주식</t>
        </is>
      </c>
      <c r="H1976" t="inlineStr">
        <is>
          <t>Agility Robotics, Inc.</t>
        </is>
      </c>
      <c r="I1976" t="inlineStr">
        <is>
          <t>USD</t>
        </is>
      </c>
      <c r="J1976" t="n">
        <v>13561029222.42323</v>
      </c>
    </row>
    <row r="1977">
      <c r="A1977" t="n">
        <v>210000264</v>
      </c>
      <c r="B1977" t="inlineStr">
        <is>
          <t>DCVC V</t>
        </is>
      </c>
      <c r="C1977" t="inlineStr">
        <is>
          <t>수익증권_0271</t>
        </is>
      </c>
      <c r="D1977" t="inlineStr">
        <is>
          <t>주식</t>
        </is>
      </c>
      <c r="F1977" t="inlineStr">
        <is>
          <t>Aquafortus, Inc.</t>
        </is>
      </c>
      <c r="G1977" t="inlineStr">
        <is>
          <t>주식</t>
        </is>
      </c>
      <c r="H1977" t="inlineStr">
        <is>
          <t>Aquafortus, Inc.</t>
        </is>
      </c>
      <c r="I1977" t="inlineStr">
        <is>
          <t>USD</t>
        </is>
      </c>
      <c r="J1977" t="n">
        <v>463459198.98317</v>
      </c>
    </row>
    <row r="1978">
      <c r="A1978" t="n">
        <v>210000264</v>
      </c>
      <c r="B1978" t="inlineStr">
        <is>
          <t>DCVC V</t>
        </is>
      </c>
      <c r="C1978" t="inlineStr">
        <is>
          <t>수익증권_0271</t>
        </is>
      </c>
      <c r="D1978" t="inlineStr">
        <is>
          <t>주식</t>
        </is>
      </c>
      <c r="F1978" t="inlineStr">
        <is>
          <t>Brimstone Energy, Inc.</t>
        </is>
      </c>
      <c r="G1978" t="inlineStr">
        <is>
          <t>주식</t>
        </is>
      </c>
      <c r="H1978" t="inlineStr">
        <is>
          <t>Brimstone Energy, Inc.</t>
        </is>
      </c>
      <c r="I1978" t="inlineStr">
        <is>
          <t>USD</t>
        </is>
      </c>
      <c r="J1978" t="n">
        <v>2095413356.65776</v>
      </c>
    </row>
    <row r="1979">
      <c r="A1979" t="n">
        <v>210000264</v>
      </c>
      <c r="B1979" t="inlineStr">
        <is>
          <t>DCVC V</t>
        </is>
      </c>
      <c r="C1979" t="inlineStr">
        <is>
          <t>수익증권_0271</t>
        </is>
      </c>
      <c r="D1979" t="inlineStr">
        <is>
          <t>주식</t>
        </is>
      </c>
      <c r="F1979" t="inlineStr">
        <is>
          <t>CH4 Global, Inc.</t>
        </is>
      </c>
      <c r="G1979" t="inlineStr">
        <is>
          <t>주식</t>
        </is>
      </c>
      <c r="H1979" t="inlineStr">
        <is>
          <t>CH4 Global, Inc.</t>
        </is>
      </c>
      <c r="I1979" t="inlineStr">
        <is>
          <t>USD</t>
        </is>
      </c>
      <c r="J1979" t="n">
        <v>1424723146.081187</v>
      </c>
    </row>
    <row r="1980">
      <c r="A1980" t="n">
        <v>210000264</v>
      </c>
      <c r="B1980" t="inlineStr">
        <is>
          <t>DCVC V</t>
        </is>
      </c>
      <c r="C1980" t="inlineStr">
        <is>
          <t>수익증권_0271</t>
        </is>
      </c>
      <c r="D1980" t="inlineStr">
        <is>
          <t>주식</t>
        </is>
      </c>
      <c r="F1980" t="inlineStr">
        <is>
          <t>Carbon Health Technologies, Inc.</t>
        </is>
      </c>
      <c r="G1980" t="inlineStr">
        <is>
          <t>주식</t>
        </is>
      </c>
      <c r="H1980" t="inlineStr">
        <is>
          <t>Carbon Health Technologies, Inc.</t>
        </is>
      </c>
      <c r="I1980" t="inlineStr">
        <is>
          <t>USD</t>
        </is>
      </c>
      <c r="J1980" t="n">
        <v>185128054.7752343</v>
      </c>
    </row>
    <row r="1981">
      <c r="A1981" t="n">
        <v>210000264</v>
      </c>
      <c r="B1981" t="inlineStr">
        <is>
          <t>DCVC V</t>
        </is>
      </c>
      <c r="C1981" t="inlineStr">
        <is>
          <t>수익증권_0271</t>
        </is>
      </c>
      <c r="D1981" t="inlineStr">
        <is>
          <t>주식</t>
        </is>
      </c>
      <c r="F1981" t="inlineStr">
        <is>
          <t>DCVC V Alpha, LLC</t>
        </is>
      </c>
      <c r="G1981" t="inlineStr">
        <is>
          <t>주식</t>
        </is>
      </c>
      <c r="H1981" t="inlineStr">
        <is>
          <t>DCVC V Alpha, LLC</t>
        </is>
      </c>
      <c r="I1981" t="inlineStr">
        <is>
          <t>USD</t>
        </is>
      </c>
      <c r="J1981" t="n">
        <v>4155322632.817059</v>
      </c>
    </row>
    <row r="1982">
      <c r="A1982" t="n">
        <v>210000264</v>
      </c>
      <c r="B1982" t="inlineStr">
        <is>
          <t>DCVC V</t>
        </is>
      </c>
      <c r="C1982" t="inlineStr">
        <is>
          <t>수익증권_0271</t>
        </is>
      </c>
      <c r="D1982" t="inlineStr">
        <is>
          <t>주식</t>
        </is>
      </c>
      <c r="F1982" t="inlineStr">
        <is>
          <t>Databricks, Inc. (fka Mosaic ML, Inc.)</t>
        </is>
      </c>
      <c r="G1982" t="inlineStr">
        <is>
          <t>주식</t>
        </is>
      </c>
      <c r="H1982" t="inlineStr">
        <is>
          <t>Databricks, Inc. (fka Mosaic ML, Inc.)</t>
        </is>
      </c>
      <c r="I1982" t="inlineStr">
        <is>
          <t>USD</t>
        </is>
      </c>
      <c r="J1982" t="n">
        <v>15767389748.25657</v>
      </c>
    </row>
    <row r="1983">
      <c r="A1983" t="n">
        <v>210000264</v>
      </c>
      <c r="B1983" t="inlineStr">
        <is>
          <t>DCVC V</t>
        </is>
      </c>
      <c r="C1983" t="inlineStr">
        <is>
          <t>수익증권_0271</t>
        </is>
      </c>
      <c r="D1983" t="inlineStr">
        <is>
          <t>주식</t>
        </is>
      </c>
      <c r="F1983" t="inlineStr">
        <is>
          <t>Dejavu AI, Inc.</t>
        </is>
      </c>
      <c r="G1983" t="inlineStr">
        <is>
          <t>주식</t>
        </is>
      </c>
      <c r="H1983" t="inlineStr">
        <is>
          <t>Dejavu AI, Inc.</t>
        </is>
      </c>
      <c r="I1983" t="inlineStr">
        <is>
          <t>USD</t>
        </is>
      </c>
      <c r="J1983" t="n">
        <v>148.1024438201875</v>
      </c>
    </row>
    <row r="1984">
      <c r="A1984" t="n">
        <v>210000264</v>
      </c>
      <c r="B1984" t="inlineStr">
        <is>
          <t>DCVC V</t>
        </is>
      </c>
      <c r="C1984" t="inlineStr">
        <is>
          <t>수익증권_0271</t>
        </is>
      </c>
      <c r="D1984" t="inlineStr">
        <is>
          <t>주식</t>
        </is>
      </c>
      <c r="F1984" t="inlineStr">
        <is>
          <t>Equilibr.io, Inc.</t>
        </is>
      </c>
      <c r="G1984" t="inlineStr">
        <is>
          <t>주식</t>
        </is>
      </c>
      <c r="H1984" t="inlineStr">
        <is>
          <t>Equilibr.io, Inc.</t>
        </is>
      </c>
      <c r="I1984" t="inlineStr">
        <is>
          <t>USD</t>
        </is>
      </c>
      <c r="J1984" t="n">
        <v>0</v>
      </c>
    </row>
    <row r="1985">
      <c r="A1985" t="n">
        <v>210000264</v>
      </c>
      <c r="B1985" t="inlineStr">
        <is>
          <t>DCVC V</t>
        </is>
      </c>
      <c r="C1985" t="inlineStr">
        <is>
          <t>수익증권_0271</t>
        </is>
      </c>
      <c r="D1985" t="inlineStr">
        <is>
          <t>주식</t>
        </is>
      </c>
      <c r="F1985" t="inlineStr">
        <is>
          <t>Freenome Holdings, Inc.</t>
        </is>
      </c>
      <c r="G1985" t="inlineStr">
        <is>
          <t>주식</t>
        </is>
      </c>
      <c r="H1985" t="inlineStr">
        <is>
          <t>Freenome Holdings, Inc.</t>
        </is>
      </c>
      <c r="I1985" t="inlineStr">
        <is>
          <t>USD</t>
        </is>
      </c>
      <c r="J1985" t="n">
        <v>3011005842.386616</v>
      </c>
    </row>
    <row r="1986">
      <c r="A1986" t="n">
        <v>210000264</v>
      </c>
      <c r="B1986" t="inlineStr">
        <is>
          <t>DCVC V</t>
        </is>
      </c>
      <c r="C1986" t="inlineStr">
        <is>
          <t>수익증권_0271</t>
        </is>
      </c>
      <c r="D1986" t="inlineStr">
        <is>
          <t>주식</t>
        </is>
      </c>
      <c r="F1986" t="inlineStr">
        <is>
          <t>Fulfil Solutions, Inc.</t>
        </is>
      </c>
      <c r="G1986" t="inlineStr">
        <is>
          <t>주식</t>
        </is>
      </c>
      <c r="H1986" t="inlineStr">
        <is>
          <t>Fulfil Solutions, Inc.</t>
        </is>
      </c>
      <c r="I1986" t="inlineStr">
        <is>
          <t>USD</t>
        </is>
      </c>
      <c r="J1986" t="n">
        <v>2965557127.092962</v>
      </c>
    </row>
    <row r="1987">
      <c r="A1987" t="n">
        <v>210000264</v>
      </c>
      <c r="B1987" t="inlineStr">
        <is>
          <t>DCVC V</t>
        </is>
      </c>
      <c r="C1987" t="inlineStr">
        <is>
          <t>수익증권_0271</t>
        </is>
      </c>
      <c r="D1987" t="inlineStr">
        <is>
          <t>주식</t>
        </is>
      </c>
      <c r="F1987" t="inlineStr">
        <is>
          <t>Insight M Inc. (fka Kairos Aerospace Inc.)</t>
        </is>
      </c>
      <c r="G1987" t="inlineStr">
        <is>
          <t>주식</t>
        </is>
      </c>
      <c r="H1987" t="inlineStr">
        <is>
          <t>Insight M Inc. (fka Kairos Aerospace Inc.)</t>
        </is>
      </c>
      <c r="I1987" t="inlineStr">
        <is>
          <t>USD</t>
        </is>
      </c>
      <c r="J1987" t="n">
        <v>1886524782.513121</v>
      </c>
    </row>
    <row r="1988">
      <c r="A1988" t="n">
        <v>210000264</v>
      </c>
      <c r="B1988" t="inlineStr">
        <is>
          <t>DCVC V</t>
        </is>
      </c>
      <c r="C1988" t="inlineStr">
        <is>
          <t>수익증권_0271</t>
        </is>
      </c>
      <c r="D1988" t="inlineStr">
        <is>
          <t>주식</t>
        </is>
      </c>
      <c r="F1988" t="inlineStr">
        <is>
          <t>Lumafield, Inc.(fka Meter Parts, Inc.)</t>
        </is>
      </c>
      <c r="G1988" t="inlineStr">
        <is>
          <t>주식</t>
        </is>
      </c>
      <c r="H1988" t="inlineStr">
        <is>
          <t>Lumafield, Inc.(fka Meter Parts, Inc.)</t>
        </is>
      </c>
      <c r="I1988" t="inlineStr">
        <is>
          <t>USD</t>
        </is>
      </c>
      <c r="J1988" t="n">
        <v>3972878934.836066</v>
      </c>
    </row>
    <row r="1989">
      <c r="A1989" t="n">
        <v>210000264</v>
      </c>
      <c r="B1989" t="inlineStr">
        <is>
          <t>DCVC V</t>
        </is>
      </c>
      <c r="C1989" t="inlineStr">
        <is>
          <t>수익증권_0271</t>
        </is>
      </c>
      <c r="D1989" t="inlineStr">
        <is>
          <t>주식</t>
        </is>
      </c>
      <c r="F1989" t="inlineStr">
        <is>
          <t>Pivot Bio, Inc.</t>
        </is>
      </c>
      <c r="G1989" t="inlineStr">
        <is>
          <t>주식</t>
        </is>
      </c>
      <c r="H1989" t="inlineStr">
        <is>
          <t>Pivot Bio, Inc.</t>
        </is>
      </c>
      <c r="I1989" t="inlineStr">
        <is>
          <t>USD</t>
        </is>
      </c>
      <c r="J1989" t="n">
        <v>4674850010.674344</v>
      </c>
    </row>
    <row r="1990">
      <c r="A1990" t="n">
        <v>210000264</v>
      </c>
      <c r="B1990" t="inlineStr">
        <is>
          <t>DCVC V</t>
        </is>
      </c>
      <c r="C1990" t="inlineStr">
        <is>
          <t>수익증권_0271</t>
        </is>
      </c>
      <c r="D1990" t="inlineStr">
        <is>
          <t>주식</t>
        </is>
      </c>
      <c r="F1990" t="inlineStr">
        <is>
          <t>Plotlogic, Inc.</t>
        </is>
      </c>
      <c r="G1990" t="inlineStr">
        <is>
          <t>주식</t>
        </is>
      </c>
      <c r="H1990" t="inlineStr">
        <is>
          <t>Plotlogic, Inc.</t>
        </is>
      </c>
      <c r="I1990" t="inlineStr">
        <is>
          <t>USD</t>
        </is>
      </c>
      <c r="J1990" t="n">
        <v>981177949.796523</v>
      </c>
    </row>
    <row r="1991">
      <c r="A1991" t="n">
        <v>210000264</v>
      </c>
      <c r="B1991" t="inlineStr">
        <is>
          <t>DCVC V</t>
        </is>
      </c>
      <c r="C1991" t="inlineStr">
        <is>
          <t>수익증권_0271</t>
        </is>
      </c>
      <c r="D1991" t="inlineStr">
        <is>
          <t>주식</t>
        </is>
      </c>
      <c r="F1991" t="inlineStr">
        <is>
          <t>Proprio, Inc.</t>
        </is>
      </c>
      <c r="G1991" t="inlineStr">
        <is>
          <t>주식</t>
        </is>
      </c>
      <c r="H1991" t="inlineStr">
        <is>
          <t>Proprio, Inc.</t>
        </is>
      </c>
      <c r="I1991" t="inlineStr">
        <is>
          <t>USD</t>
        </is>
      </c>
      <c r="J1991" t="n">
        <v>2213655978.164696</v>
      </c>
    </row>
    <row r="1992">
      <c r="A1992" t="n">
        <v>210000264</v>
      </c>
      <c r="B1992" t="inlineStr">
        <is>
          <t>DCVC V</t>
        </is>
      </c>
      <c r="C1992" t="inlineStr">
        <is>
          <t>수익증권_0271</t>
        </is>
      </c>
      <c r="D1992" t="inlineStr">
        <is>
          <t>주식</t>
        </is>
      </c>
      <c r="F1992" t="inlineStr">
        <is>
          <t>Reach Power, Inc.</t>
        </is>
      </c>
      <c r="G1992" t="inlineStr">
        <is>
          <t>주식</t>
        </is>
      </c>
      <c r="H1992" t="inlineStr">
        <is>
          <t>Reach Power, Inc.</t>
        </is>
      </c>
      <c r="I1992" t="inlineStr">
        <is>
          <t>USD</t>
        </is>
      </c>
      <c r="J1992" t="n">
        <v>1564949427.887795</v>
      </c>
    </row>
    <row r="1993">
      <c r="A1993" t="n">
        <v>210000264</v>
      </c>
      <c r="B1993" t="inlineStr">
        <is>
          <t>DCVC V</t>
        </is>
      </c>
      <c r="C1993" t="inlineStr">
        <is>
          <t>수익증권_0271</t>
        </is>
      </c>
      <c r="D1993" t="inlineStr">
        <is>
          <t>주식</t>
        </is>
      </c>
      <c r="F1993" t="inlineStr">
        <is>
          <t>Recursion Pharmaceuticals, Inc.</t>
        </is>
      </c>
      <c r="G1993" t="inlineStr">
        <is>
          <t>주식</t>
        </is>
      </c>
      <c r="H1993" t="inlineStr">
        <is>
          <t>Recursion Pharmaceuticals, Inc.</t>
        </is>
      </c>
      <c r="I1993" t="inlineStr">
        <is>
          <t>USD</t>
        </is>
      </c>
      <c r="J1993" t="n">
        <v>1346812448.536361</v>
      </c>
    </row>
    <row r="1994">
      <c r="A1994" t="n">
        <v>210000264</v>
      </c>
      <c r="B1994" t="inlineStr">
        <is>
          <t>DCVC V</t>
        </is>
      </c>
      <c r="C1994" t="inlineStr">
        <is>
          <t>수익증권_0271</t>
        </is>
      </c>
      <c r="D1994" t="inlineStr">
        <is>
          <t>주식</t>
        </is>
      </c>
      <c r="F1994" t="inlineStr">
        <is>
          <t>Relation Therapeutics, Inc.</t>
        </is>
      </c>
      <c r="G1994" t="inlineStr">
        <is>
          <t>주식</t>
        </is>
      </c>
      <c r="H1994" t="inlineStr">
        <is>
          <t>Relation Therapeutics, Inc.</t>
        </is>
      </c>
      <c r="I1994" t="inlineStr">
        <is>
          <t>USD</t>
        </is>
      </c>
      <c r="J1994" t="n">
        <v>1737445380.922274</v>
      </c>
    </row>
    <row r="1995">
      <c r="A1995" t="n">
        <v>210000264</v>
      </c>
      <c r="B1995" t="inlineStr">
        <is>
          <t>DCVC V</t>
        </is>
      </c>
      <c r="C1995" t="inlineStr">
        <is>
          <t>수익증권_0271</t>
        </is>
      </c>
      <c r="D1995" t="inlineStr">
        <is>
          <t>주식</t>
        </is>
      </c>
      <c r="F1995" t="inlineStr">
        <is>
          <t>Remedy Robotics, Inc.</t>
        </is>
      </c>
      <c r="G1995" t="inlineStr">
        <is>
          <t>주식</t>
        </is>
      </c>
      <c r="H1995" t="inlineStr">
        <is>
          <t>Remedy Robotics, Inc.</t>
        </is>
      </c>
      <c r="I1995" t="inlineStr">
        <is>
          <t>USD</t>
        </is>
      </c>
      <c r="J1995" t="n">
        <v>2146575197.773</v>
      </c>
    </row>
    <row r="1996">
      <c r="A1996" t="n">
        <v>210000264</v>
      </c>
      <c r="B1996" t="inlineStr">
        <is>
          <t>DCVC V</t>
        </is>
      </c>
      <c r="C1996" t="inlineStr">
        <is>
          <t>수익증권_0271</t>
        </is>
      </c>
      <c r="D1996" t="inlineStr">
        <is>
          <t>주식</t>
        </is>
      </c>
      <c r="F1996" t="inlineStr">
        <is>
          <t>Shennon Biotechnologies Inc.</t>
        </is>
      </c>
      <c r="G1996" t="inlineStr">
        <is>
          <t>주식</t>
        </is>
      </c>
      <c r="H1996" t="inlineStr">
        <is>
          <t>Shennon Biotechnologies Inc.</t>
        </is>
      </c>
      <c r="I1996" t="inlineStr">
        <is>
          <t>USD</t>
        </is>
      </c>
      <c r="J1996" t="n">
        <v>477841649.4562141</v>
      </c>
    </row>
    <row r="1997">
      <c r="A1997" t="n">
        <v>210000264</v>
      </c>
      <c r="B1997" t="inlineStr">
        <is>
          <t>DCVC V</t>
        </is>
      </c>
      <c r="C1997" t="inlineStr">
        <is>
          <t>수익증권_0271</t>
        </is>
      </c>
      <c r="D1997" t="inlineStr">
        <is>
          <t>주식</t>
        </is>
      </c>
      <c r="F1997" t="inlineStr">
        <is>
          <t>Smartex Corp.</t>
        </is>
      </c>
      <c r="G1997" t="inlineStr">
        <is>
          <t>주식</t>
        </is>
      </c>
      <c r="H1997" t="inlineStr">
        <is>
          <t>Smartex Corp.</t>
        </is>
      </c>
      <c r="I1997" t="inlineStr">
        <is>
          <t>USD</t>
        </is>
      </c>
      <c r="J1997" t="n">
        <v>800691425.6106133</v>
      </c>
    </row>
    <row r="1998">
      <c r="A1998" t="n">
        <v>210000264</v>
      </c>
      <c r="B1998" t="inlineStr">
        <is>
          <t>DCVC V</t>
        </is>
      </c>
      <c r="C1998" t="inlineStr">
        <is>
          <t>수익증권_0271</t>
        </is>
      </c>
      <c r="D1998" t="inlineStr">
        <is>
          <t>주식</t>
        </is>
      </c>
      <c r="F1998" t="inlineStr">
        <is>
          <t>TrustPoint, Inc.</t>
        </is>
      </c>
      <c r="G1998" t="inlineStr">
        <is>
          <t>주식</t>
        </is>
      </c>
      <c r="H1998" t="inlineStr">
        <is>
          <t>TrustPoint, Inc.</t>
        </is>
      </c>
      <c r="I1998" t="inlineStr">
        <is>
          <t>USD</t>
        </is>
      </c>
      <c r="J1998" t="n">
        <v>203640860.2527578</v>
      </c>
    </row>
    <row r="1999">
      <c r="A1999" t="n">
        <v>210000271</v>
      </c>
      <c r="B1999" t="inlineStr">
        <is>
          <t>KB자은풍력발전전문투자형사모특별자산투자신탁</t>
        </is>
      </c>
      <c r="C1999" t="inlineStr">
        <is>
          <t>수익증권_0159</t>
        </is>
      </c>
      <c r="D1999" t="inlineStr">
        <is>
          <t>대출</t>
        </is>
      </c>
      <c r="E1999" t="inlineStr">
        <is>
          <t>KRMN19061901</t>
        </is>
      </c>
      <c r="F1999" t="inlineStr">
        <is>
          <t>자은주민바람발전소_1</t>
        </is>
      </c>
      <c r="G1999" t="inlineStr">
        <is>
          <t>대출</t>
        </is>
      </c>
      <c r="H1999" t="inlineStr">
        <is>
          <t>자은주민바람발전소</t>
        </is>
      </c>
      <c r="I1999" t="inlineStr">
        <is>
          <t>KRW</t>
        </is>
      </c>
      <c r="J1999" t="n">
        <v>7773523604.39862</v>
      </c>
      <c r="K1999" t="n">
        <v>4.95</v>
      </c>
      <c r="L1999" t="inlineStr">
        <is>
          <t>2040-03-31</t>
        </is>
      </c>
      <c r="M1999" t="inlineStr">
        <is>
          <t>2019-06-19</t>
        </is>
      </c>
    </row>
    <row r="2000">
      <c r="A2000" t="n">
        <v>210000271</v>
      </c>
      <c r="B2000" t="inlineStr">
        <is>
          <t>KB자은풍력발전전문투자형사모특별자산투자신탁</t>
        </is>
      </c>
      <c r="C2000" t="inlineStr">
        <is>
          <t>수익증권_0159</t>
        </is>
      </c>
      <c r="D2000" t="inlineStr">
        <is>
          <t>대출</t>
        </is>
      </c>
      <c r="E2000" t="inlineStr">
        <is>
          <t>KRMN22122801</t>
        </is>
      </c>
      <c r="F2000" t="inlineStr">
        <is>
          <t>자은주민바람발전소_10</t>
        </is>
      </c>
      <c r="G2000" t="inlineStr">
        <is>
          <t>대출</t>
        </is>
      </c>
      <c r="H2000" t="inlineStr">
        <is>
          <t>자은주민바람발전소</t>
        </is>
      </c>
      <c r="I2000" t="inlineStr">
        <is>
          <t>KRW</t>
        </is>
      </c>
      <c r="J2000" t="n">
        <v>392363636.365402</v>
      </c>
      <c r="K2000" t="n">
        <v>4.95</v>
      </c>
      <c r="L2000" t="inlineStr">
        <is>
          <t>2040-03-31</t>
        </is>
      </c>
      <c r="M2000" t="inlineStr">
        <is>
          <t>2019-06-19</t>
        </is>
      </c>
    </row>
    <row r="2001">
      <c r="A2001" t="n">
        <v>210000271</v>
      </c>
      <c r="B2001" t="inlineStr">
        <is>
          <t>KB자은풍력발전전문투자형사모특별자산투자신탁</t>
        </is>
      </c>
      <c r="C2001" t="inlineStr">
        <is>
          <t>수익증권_0159</t>
        </is>
      </c>
      <c r="D2001" t="inlineStr">
        <is>
          <t>대출</t>
        </is>
      </c>
      <c r="E2001" t="inlineStr">
        <is>
          <t>KRMN20200922</t>
        </is>
      </c>
      <c r="F2001" t="inlineStr">
        <is>
          <t>자은주민바람발전소_2</t>
        </is>
      </c>
      <c r="G2001" t="inlineStr">
        <is>
          <t>대출</t>
        </is>
      </c>
      <c r="H2001" t="inlineStr">
        <is>
          <t>자은주민바람발전소</t>
        </is>
      </c>
      <c r="I2001" t="inlineStr">
        <is>
          <t>KRW</t>
        </is>
      </c>
      <c r="J2001" t="n">
        <v>4363636363.656</v>
      </c>
      <c r="K2001" t="n">
        <v>4.95</v>
      </c>
      <c r="L2001" t="inlineStr">
        <is>
          <t>2040-03-31</t>
        </is>
      </c>
      <c r="M2001" t="inlineStr">
        <is>
          <t>2019-06-19</t>
        </is>
      </c>
    </row>
    <row r="2002">
      <c r="A2002" t="n">
        <v>210000271</v>
      </c>
      <c r="B2002" t="inlineStr">
        <is>
          <t>KB자은풍력발전전문투자형사모특별자산투자신탁</t>
        </is>
      </c>
      <c r="C2002" t="inlineStr">
        <is>
          <t>수익증권_0159</t>
        </is>
      </c>
      <c r="D2002" t="inlineStr">
        <is>
          <t>대출</t>
        </is>
      </c>
      <c r="E2002" t="inlineStr">
        <is>
          <t>KRMN20201223</t>
        </is>
      </c>
      <c r="F2002" t="inlineStr">
        <is>
          <t>자은주민바람발전소_3</t>
        </is>
      </c>
      <c r="G2002" t="inlineStr">
        <is>
          <t>대출</t>
        </is>
      </c>
      <c r="H2002" t="inlineStr">
        <is>
          <t>자은주민바람발전소</t>
        </is>
      </c>
      <c r="I2002" t="inlineStr">
        <is>
          <t>KRW</t>
        </is>
      </c>
      <c r="J2002" t="n">
        <v>6909090909.122</v>
      </c>
      <c r="K2002" t="n">
        <v>4.95</v>
      </c>
      <c r="L2002" t="inlineStr">
        <is>
          <t>2040-03-31</t>
        </is>
      </c>
      <c r="M2002" t="inlineStr">
        <is>
          <t>2019-06-19</t>
        </is>
      </c>
    </row>
    <row r="2003">
      <c r="A2003" t="n">
        <v>210000271</v>
      </c>
      <c r="B2003" t="inlineStr">
        <is>
          <t>KB자은풍력발전전문투자형사모특별자산투자신탁</t>
        </is>
      </c>
      <c r="C2003" t="inlineStr">
        <is>
          <t>수익증권_0159</t>
        </is>
      </c>
      <c r="D2003" t="inlineStr">
        <is>
          <t>대출</t>
        </is>
      </c>
      <c r="E2003" t="inlineStr">
        <is>
          <t>KRMN21031101</t>
        </is>
      </c>
      <c r="F2003" t="inlineStr">
        <is>
          <t>자은주민바람발전소_4</t>
        </is>
      </c>
      <c r="G2003" t="inlineStr">
        <is>
          <t>대출</t>
        </is>
      </c>
      <c r="H2003" t="inlineStr">
        <is>
          <t>자은주민바람발전소</t>
        </is>
      </c>
      <c r="I2003" t="inlineStr">
        <is>
          <t>KRW</t>
        </is>
      </c>
      <c r="J2003" t="n">
        <v>3272727272.742</v>
      </c>
      <c r="K2003" t="n">
        <v>4.95</v>
      </c>
      <c r="L2003" t="inlineStr">
        <is>
          <t>2040-03-31</t>
        </is>
      </c>
      <c r="M2003" t="inlineStr">
        <is>
          <t>2019-06-19</t>
        </is>
      </c>
    </row>
    <row r="2004">
      <c r="A2004" t="n">
        <v>210000271</v>
      </c>
      <c r="B2004" t="inlineStr">
        <is>
          <t>KB자은풍력발전전문투자형사모특별자산투자신탁</t>
        </is>
      </c>
      <c r="C2004" t="inlineStr">
        <is>
          <t>수익증권_0159</t>
        </is>
      </c>
      <c r="D2004" t="inlineStr">
        <is>
          <t>대출</t>
        </is>
      </c>
      <c r="E2004" t="inlineStr">
        <is>
          <t>KRMN21051301</t>
        </is>
      </c>
      <c r="F2004" t="inlineStr">
        <is>
          <t>자은주민바람발전소_5</t>
        </is>
      </c>
      <c r="G2004" t="inlineStr">
        <is>
          <t>대출</t>
        </is>
      </c>
      <c r="H2004" t="inlineStr">
        <is>
          <t>자은주민바람발전소</t>
        </is>
      </c>
      <c r="I2004" t="inlineStr">
        <is>
          <t>KRW</t>
        </is>
      </c>
      <c r="J2004" t="n">
        <v>2036363636.3728</v>
      </c>
      <c r="K2004" t="n">
        <v>4.95</v>
      </c>
      <c r="L2004" t="inlineStr">
        <is>
          <t>2040-03-31</t>
        </is>
      </c>
      <c r="M2004" t="inlineStr">
        <is>
          <t>2019-06-19</t>
        </is>
      </c>
    </row>
    <row r="2005">
      <c r="A2005" t="n">
        <v>210000271</v>
      </c>
      <c r="B2005" t="inlineStr">
        <is>
          <t>KB자은풍력발전전문투자형사모특별자산투자신탁</t>
        </is>
      </c>
      <c r="C2005" t="inlineStr">
        <is>
          <t>수익증권_0159</t>
        </is>
      </c>
      <c r="D2005" t="inlineStr">
        <is>
          <t>대출</t>
        </is>
      </c>
      <c r="E2005" t="inlineStr">
        <is>
          <t>KRMN21070601</t>
        </is>
      </c>
      <c r="F2005" t="inlineStr">
        <is>
          <t>자은주민바람발전소_6</t>
        </is>
      </c>
      <c r="G2005" t="inlineStr">
        <is>
          <t>대출</t>
        </is>
      </c>
      <c r="H2005" t="inlineStr">
        <is>
          <t>자은주민바람발전소</t>
        </is>
      </c>
      <c r="I2005" t="inlineStr">
        <is>
          <t>KRW</t>
        </is>
      </c>
      <c r="J2005" t="n">
        <v>1272727272.733</v>
      </c>
      <c r="K2005" t="n">
        <v>4.95</v>
      </c>
      <c r="L2005" t="inlineStr">
        <is>
          <t>2040-03-31</t>
        </is>
      </c>
      <c r="M2005" t="inlineStr">
        <is>
          <t>2019-06-19</t>
        </is>
      </c>
    </row>
    <row r="2006">
      <c r="A2006" t="n">
        <v>210000271</v>
      </c>
      <c r="B2006" t="inlineStr">
        <is>
          <t>KB자은풍력발전전문투자형사모특별자산투자신탁</t>
        </is>
      </c>
      <c r="C2006" t="inlineStr">
        <is>
          <t>수익증권_0159</t>
        </is>
      </c>
      <c r="D2006" t="inlineStr">
        <is>
          <t>대출</t>
        </is>
      </c>
      <c r="E2006" t="inlineStr">
        <is>
          <t>KRMN22032902</t>
        </is>
      </c>
      <c r="F2006" t="inlineStr">
        <is>
          <t>자은주민바람발전소_7</t>
        </is>
      </c>
      <c r="G2006" t="inlineStr">
        <is>
          <t>대출</t>
        </is>
      </c>
      <c r="H2006" t="inlineStr">
        <is>
          <t>자은주민바람발전소</t>
        </is>
      </c>
      <c r="I2006" t="inlineStr">
        <is>
          <t>KRW</t>
        </is>
      </c>
      <c r="J2006" t="n">
        <v>436363636.3656</v>
      </c>
      <c r="K2006" t="n">
        <v>4.95</v>
      </c>
      <c r="L2006" t="inlineStr">
        <is>
          <t>2040-03-31</t>
        </is>
      </c>
      <c r="M2006" t="inlineStr">
        <is>
          <t>2019-06-19</t>
        </is>
      </c>
    </row>
    <row r="2007">
      <c r="A2007" t="n">
        <v>210000271</v>
      </c>
      <c r="B2007" t="inlineStr">
        <is>
          <t>KB자은풍력발전전문투자형사모특별자산투자신탁</t>
        </is>
      </c>
      <c r="C2007" t="inlineStr">
        <is>
          <t>수익증권_0159</t>
        </is>
      </c>
      <c r="D2007" t="inlineStr">
        <is>
          <t>대출</t>
        </is>
      </c>
      <c r="E2007" t="inlineStr">
        <is>
          <t>KRMN22062802</t>
        </is>
      </c>
      <c r="F2007" t="inlineStr">
        <is>
          <t>자은주민바람발전소_8</t>
        </is>
      </c>
      <c r="G2007" t="inlineStr">
        <is>
          <t>대출</t>
        </is>
      </c>
      <c r="H2007" t="inlineStr">
        <is>
          <t>자은주민바람발전소</t>
        </is>
      </c>
      <c r="I2007" t="inlineStr">
        <is>
          <t>KRW</t>
        </is>
      </c>
      <c r="J2007" t="n">
        <v>472727272.7294</v>
      </c>
      <c r="K2007" t="n">
        <v>4.95</v>
      </c>
      <c r="L2007" t="inlineStr">
        <is>
          <t>2040-03-31</t>
        </is>
      </c>
      <c r="M2007" t="inlineStr">
        <is>
          <t>2019-06-19</t>
        </is>
      </c>
    </row>
    <row r="2008">
      <c r="A2008" t="n">
        <v>210000271</v>
      </c>
      <c r="B2008" t="inlineStr">
        <is>
          <t>KB자은풍력발전전문투자형사모특별자산투자신탁</t>
        </is>
      </c>
      <c r="C2008" t="inlineStr">
        <is>
          <t>수익증권_0159</t>
        </is>
      </c>
      <c r="D2008" t="inlineStr">
        <is>
          <t>대출</t>
        </is>
      </c>
      <c r="E2008" t="inlineStr">
        <is>
          <t>KRMN22092801</t>
        </is>
      </c>
      <c r="F2008" t="inlineStr">
        <is>
          <t>자은주민바람발전소_9</t>
        </is>
      </c>
      <c r="G2008" t="inlineStr">
        <is>
          <t>대출</t>
        </is>
      </c>
      <c r="H2008" t="inlineStr">
        <is>
          <t>자은주민바람발전소</t>
        </is>
      </c>
      <c r="I2008" t="inlineStr">
        <is>
          <t>KRW</t>
        </is>
      </c>
      <c r="J2008" t="n">
        <v>400000000.0018</v>
      </c>
      <c r="K2008" t="n">
        <v>4.95</v>
      </c>
      <c r="L2008" t="inlineStr">
        <is>
          <t>2040-03-31</t>
        </is>
      </c>
      <c r="M2008" t="inlineStr">
        <is>
          <t>2019-06-19</t>
        </is>
      </c>
    </row>
    <row r="2009">
      <c r="A2009" t="n">
        <v>210000271</v>
      </c>
      <c r="B2009" t="inlineStr">
        <is>
          <t>KB자은풍력발전전문투자형사모특별자산투자신탁</t>
        </is>
      </c>
      <c r="C2009" t="inlineStr">
        <is>
          <t>수익증권_0159</t>
        </is>
      </c>
      <c r="D2009" t="inlineStr">
        <is>
          <t>대출</t>
        </is>
      </c>
      <c r="E2009" t="inlineStr">
        <is>
          <t>KRMN25061901</t>
        </is>
      </c>
      <c r="F2009" t="inlineStr">
        <is>
          <t>자은풍력발전_1</t>
        </is>
      </c>
      <c r="G2009" t="inlineStr">
        <is>
          <t>대출</t>
        </is>
      </c>
      <c r="H2009" t="inlineStr">
        <is>
          <t>유한회사 자은풍력발전</t>
        </is>
      </c>
      <c r="I2009" t="inlineStr">
        <is>
          <t>KRW</t>
        </is>
      </c>
      <c r="J2009" t="n">
        <v>1244727272.73287</v>
      </c>
      <c r="K2009" t="n">
        <v>5</v>
      </c>
      <c r="L2009" t="inlineStr">
        <is>
          <t>2041-03-31</t>
        </is>
      </c>
      <c r="M2009" t="inlineStr">
        <is>
          <t>2025-06-19</t>
        </is>
      </c>
    </row>
    <row r="2010">
      <c r="A2010" t="n">
        <v>210000271</v>
      </c>
      <c r="B2010" t="inlineStr">
        <is>
          <t>KB자은풍력발전전문투자형사모특별자산투자신탁</t>
        </is>
      </c>
      <c r="C2010" t="inlineStr">
        <is>
          <t>수익증권_0159</t>
        </is>
      </c>
      <c r="D2010" t="inlineStr">
        <is>
          <t>주식</t>
        </is>
      </c>
      <c r="E2010" t="inlineStr">
        <is>
          <t>KRNR02540000</t>
        </is>
      </c>
      <c r="F2010" t="inlineStr">
        <is>
          <t>자은주민바람발전소</t>
        </is>
      </c>
      <c r="G2010" t="inlineStr">
        <is>
          <t>주식</t>
        </is>
      </c>
      <c r="H2010" t="inlineStr">
        <is>
          <t>자은주민바람발전소</t>
        </is>
      </c>
      <c r="I2010" t="inlineStr">
        <is>
          <t>KRW</t>
        </is>
      </c>
      <c r="J2010" t="n">
        <v>625069036.798158</v>
      </c>
    </row>
    <row r="2011">
      <c r="A2011" t="n">
        <v>210000298</v>
      </c>
      <c r="B2011" t="inlineStr">
        <is>
          <t>NH-AMUNDI 선순위론 일반 사모투자신탁 3호(전문)</t>
        </is>
      </c>
      <c r="C2011" t="inlineStr">
        <is>
          <t>수익증권_0160</t>
        </is>
      </c>
      <c r="D2011" t="inlineStr">
        <is>
          <t>대출</t>
        </is>
      </c>
      <c r="E2011" t="inlineStr">
        <is>
          <t>KR9213BDW501</t>
        </is>
      </c>
      <c r="F2011" t="inlineStr">
        <is>
          <t>대출채권 (한온시스템210311) Tr.A</t>
        </is>
      </c>
      <c r="G2011" t="inlineStr">
        <is>
          <t>대출</t>
        </is>
      </c>
      <c r="H2011" t="inlineStr">
        <is>
          <t>한앤코오토홀딩스</t>
        </is>
      </c>
      <c r="I2011" t="inlineStr">
        <is>
          <t>KRW</t>
        </is>
      </c>
      <c r="J2011" t="n">
        <v>3736819130.10958</v>
      </c>
      <c r="K2011" t="n">
        <v>4.05</v>
      </c>
      <c r="L2011" t="inlineStr">
        <is>
          <t>2026-03-11</t>
        </is>
      </c>
      <c r="M2011" t="inlineStr">
        <is>
          <t>2021-03-11</t>
        </is>
      </c>
    </row>
    <row r="2012">
      <c r="A2012" t="n">
        <v>210000324</v>
      </c>
      <c r="B2012" t="inlineStr">
        <is>
          <t>KCI 선순위 영구사채</t>
        </is>
      </c>
      <c r="C2012" t="inlineStr">
        <is>
          <t>수익증권_0029</t>
        </is>
      </c>
      <c r="D2012" t="inlineStr">
        <is>
          <t>채권</t>
        </is>
      </c>
      <c r="F2012" t="inlineStr">
        <is>
          <t>KCI 선순위 영구사채</t>
        </is>
      </c>
      <c r="G2012" t="inlineStr">
        <is>
          <t>채권</t>
        </is>
      </c>
      <c r="H2012" t="inlineStr">
        <is>
          <t>딜라이브</t>
        </is>
      </c>
      <c r="I2012" t="inlineStr">
        <is>
          <t>KRW</t>
        </is>
      </c>
      <c r="J2012" t="n">
        <v>5822830179</v>
      </c>
      <c r="K2012" t="n">
        <v>4.5</v>
      </c>
      <c r="L2012" s="1" t="n">
        <v>54633</v>
      </c>
      <c r="M2012" s="1" t="n">
        <v>43675</v>
      </c>
    </row>
    <row r="2013">
      <c r="A2013" t="n">
        <v>210000325</v>
      </c>
      <c r="B2013" t="inlineStr">
        <is>
          <t>KCI 중순위 영구사채</t>
        </is>
      </c>
      <c r="C2013" t="inlineStr">
        <is>
          <t>수익증권_0030</t>
        </is>
      </c>
      <c r="D2013" t="inlineStr">
        <is>
          <t>채권</t>
        </is>
      </c>
      <c r="F2013" t="inlineStr">
        <is>
          <t>KCI 중순위 영구사채</t>
        </is>
      </c>
      <c r="G2013" t="inlineStr">
        <is>
          <t>채권</t>
        </is>
      </c>
      <c r="H2013" t="inlineStr">
        <is>
          <t>딜라이브</t>
        </is>
      </c>
      <c r="I2013" t="inlineStr">
        <is>
          <t>KRW</t>
        </is>
      </c>
      <c r="J2013" t="n">
        <v>50285581352</v>
      </c>
      <c r="K2013" t="n">
        <v>4.5</v>
      </c>
      <c r="L2013" s="1" t="n">
        <v>54633</v>
      </c>
      <c r="M2013" s="1" t="n">
        <v>43675</v>
      </c>
    </row>
    <row r="2014">
      <c r="A2014" t="n">
        <v>210000329</v>
      </c>
      <c r="B2014" t="inlineStr">
        <is>
          <t>현대인베스트글로벌인프라대출일반사모특별자산투자신탁15호</t>
        </is>
      </c>
      <c r="C2014" t="inlineStr">
        <is>
          <t>수익증권_0161</t>
        </is>
      </c>
      <c r="D2014" t="inlineStr">
        <is>
          <t>대출</t>
        </is>
      </c>
      <c r="E2014" t="inlineStr">
        <is>
          <t>FLPIPELINE01</t>
        </is>
      </c>
      <c r="F2014" t="inlineStr">
        <is>
          <t>(19169) Florida Pipeline 01</t>
        </is>
      </c>
      <c r="G2014" t="inlineStr">
        <is>
          <t>대출</t>
        </is>
      </c>
      <c r="H2014" t="inlineStr">
        <is>
          <t>FloridaPipelineFunding</t>
        </is>
      </c>
      <c r="I2014" t="inlineStr">
        <is>
          <t>USD</t>
        </is>
      </c>
      <c r="J2014" t="n">
        <v>13714342121.37649</v>
      </c>
      <c r="K2014" t="n">
        <v>4.7</v>
      </c>
      <c r="L2014" t="inlineStr">
        <is>
          <t>2028-05-01</t>
        </is>
      </c>
      <c r="M2014" t="inlineStr">
        <is>
          <t>2021-07-15</t>
        </is>
      </c>
    </row>
    <row r="2015">
      <c r="A2015" t="n">
        <v>210000329</v>
      </c>
      <c r="B2015" t="inlineStr">
        <is>
          <t>현대인베스트글로벌인프라대출일반사모특별자산투자신탁15호</t>
        </is>
      </c>
      <c r="C2015" t="inlineStr">
        <is>
          <t>수익증권_0161</t>
        </is>
      </c>
      <c r="D2015" t="inlineStr">
        <is>
          <t>대출</t>
        </is>
      </c>
      <c r="E2015" t="inlineStr">
        <is>
          <t>CASCADEPOW00</t>
        </is>
      </c>
      <c r="F2015" t="inlineStr">
        <is>
          <t>(19169)Cascade Power</t>
        </is>
      </c>
      <c r="G2015" t="inlineStr">
        <is>
          <t>대출</t>
        </is>
      </c>
      <c r="H2015" t="inlineStr">
        <is>
          <t>CascadePowerLP</t>
        </is>
      </c>
      <c r="I2015" t="inlineStr">
        <is>
          <t>CAD</t>
        </is>
      </c>
      <c r="J2015" t="n">
        <v>48903770409.201</v>
      </c>
      <c r="K2015" t="n">
        <v>6.3414</v>
      </c>
      <c r="L2015" t="inlineStr">
        <is>
          <t>2028-02-25</t>
        </is>
      </c>
      <c r="M2015" t="inlineStr">
        <is>
          <t>2021-08-02</t>
        </is>
      </c>
    </row>
    <row r="2016">
      <c r="A2016" t="n">
        <v>210000367</v>
      </c>
      <c r="B2016" t="inlineStr">
        <is>
          <t>한화DEBTSTRATEGY전문투자형사모부동산투자신탁16호</t>
        </is>
      </c>
      <c r="C2016" t="inlineStr">
        <is>
          <t>수익증권_0163</t>
        </is>
      </c>
      <c r="D2016" t="inlineStr">
        <is>
          <t>대출</t>
        </is>
      </c>
      <c r="F2016" t="inlineStr">
        <is>
          <t>100 Forest</t>
        </is>
      </c>
      <c r="G2016" t="inlineStr">
        <is>
          <t>대출</t>
        </is>
      </c>
      <c r="H2016" t="inlineStr">
        <is>
          <t>100 Forest</t>
        </is>
      </c>
      <c r="I2016" t="inlineStr">
        <is>
          <t>USD</t>
        </is>
      </c>
      <c r="J2016" t="n">
        <v>19691395652.81949</v>
      </c>
      <c r="K2016" t="n">
        <v>7</v>
      </c>
      <c r="L2016" s="1" t="n">
        <v>46122</v>
      </c>
      <c r="M2016" s="1" t="n">
        <v>44642</v>
      </c>
    </row>
    <row r="2017">
      <c r="A2017" t="n">
        <v>210000367</v>
      </c>
      <c r="B2017" t="inlineStr">
        <is>
          <t>한화DEBTSTRATEGY전문투자형사모부동산투자신탁16호</t>
        </is>
      </c>
      <c r="C2017" t="inlineStr">
        <is>
          <t>수익증권_0163</t>
        </is>
      </c>
      <c r="D2017" t="inlineStr">
        <is>
          <t>대출</t>
        </is>
      </c>
      <c r="F2017" t="inlineStr">
        <is>
          <t>1899 Penn(Mezz)</t>
        </is>
      </c>
      <c r="G2017" t="inlineStr">
        <is>
          <t>대출</t>
        </is>
      </c>
      <c r="H2017" t="inlineStr">
        <is>
          <t>1899 Penn(Mezz)</t>
        </is>
      </c>
      <c r="I2017" t="inlineStr">
        <is>
          <t>USD</t>
        </is>
      </c>
      <c r="J2017" t="n">
        <v>10791203709.78465</v>
      </c>
      <c r="K2017" t="n">
        <v>8</v>
      </c>
      <c r="L2017" s="1" t="n">
        <v>46609</v>
      </c>
      <c r="M2017" s="1" t="n">
        <v>44189</v>
      </c>
    </row>
    <row r="2018">
      <c r="A2018" t="n">
        <v>210000367</v>
      </c>
      <c r="B2018" t="inlineStr">
        <is>
          <t>한화DEBTSTRATEGY전문투자형사모부동산투자신탁16호</t>
        </is>
      </c>
      <c r="C2018" t="inlineStr">
        <is>
          <t>수익증권_0163</t>
        </is>
      </c>
      <c r="D2018" t="inlineStr">
        <is>
          <t>대출</t>
        </is>
      </c>
      <c r="F2018" t="inlineStr">
        <is>
          <t>1899 Penn(Senior)</t>
        </is>
      </c>
      <c r="G2018" t="inlineStr">
        <is>
          <t>대출</t>
        </is>
      </c>
      <c r="H2018" t="inlineStr">
        <is>
          <t>1899 Penn(Senior)</t>
        </is>
      </c>
      <c r="I2018" t="inlineStr">
        <is>
          <t>USD</t>
        </is>
      </c>
      <c r="J2018" t="n">
        <v>17388015959.26548</v>
      </c>
      <c r="K2018" t="n">
        <v>7.5</v>
      </c>
      <c r="L2018" s="1" t="n">
        <v>46609</v>
      </c>
      <c r="M2018" s="1" t="n">
        <v>44189</v>
      </c>
    </row>
    <row r="2019">
      <c r="A2019" t="n">
        <v>210000367</v>
      </c>
      <c r="B2019" t="inlineStr">
        <is>
          <t>한화DEBTSTRATEGY전문투자형사모부동산투자신탁16호</t>
        </is>
      </c>
      <c r="C2019" t="inlineStr">
        <is>
          <t>수익증권_0163</t>
        </is>
      </c>
      <c r="D2019" t="inlineStr">
        <is>
          <t>대출</t>
        </is>
      </c>
      <c r="F2019" t="inlineStr">
        <is>
          <t>Dalfen Portfolio</t>
        </is>
      </c>
      <c r="G2019" t="inlineStr">
        <is>
          <t>대출</t>
        </is>
      </c>
      <c r="H2019" t="inlineStr">
        <is>
          <t>Dalfen Portfolio</t>
        </is>
      </c>
      <c r="I2019" t="inlineStr">
        <is>
          <t>USD</t>
        </is>
      </c>
      <c r="J2019" t="n">
        <v>17192072146.22212</v>
      </c>
      <c r="K2019" t="n">
        <v>7.5</v>
      </c>
      <c r="L2019" s="1" t="n">
        <v>46397</v>
      </c>
      <c r="M2019" s="1" t="n">
        <v>44915</v>
      </c>
    </row>
    <row r="2020">
      <c r="A2020" t="n">
        <v>210000367</v>
      </c>
      <c r="B2020" t="inlineStr">
        <is>
          <t>한화DEBTSTRATEGY전문투자형사모부동산투자신탁16호</t>
        </is>
      </c>
      <c r="C2020" t="inlineStr">
        <is>
          <t>수익증권_0163</t>
        </is>
      </c>
      <c r="D2020" t="inlineStr">
        <is>
          <t>대출</t>
        </is>
      </c>
      <c r="F2020" t="inlineStr">
        <is>
          <t>Hyatt House</t>
        </is>
      </c>
      <c r="G2020" t="inlineStr">
        <is>
          <t>대출</t>
        </is>
      </c>
      <c r="H2020" t="inlineStr">
        <is>
          <t>Hyatt House</t>
        </is>
      </c>
      <c r="I2020" t="inlineStr">
        <is>
          <t>USD</t>
        </is>
      </c>
      <c r="J2020" t="n">
        <v>11823850852.30053</v>
      </c>
      <c r="K2020" t="n">
        <v>11.9</v>
      </c>
      <c r="L2020" s="1" t="n">
        <v>46091</v>
      </c>
      <c r="M2020" s="1" t="n">
        <v>44614</v>
      </c>
    </row>
    <row r="2021">
      <c r="A2021" t="n">
        <v>210000367</v>
      </c>
      <c r="B2021" t="inlineStr">
        <is>
          <t>한화DEBTSTRATEGY전문투자형사모부동산투자신탁16호</t>
        </is>
      </c>
      <c r="C2021" t="inlineStr">
        <is>
          <t>수익증권_0163</t>
        </is>
      </c>
      <c r="D2021" t="inlineStr">
        <is>
          <t>대출</t>
        </is>
      </c>
      <c r="F2021" t="inlineStr">
        <is>
          <t>Trevi</t>
        </is>
      </c>
      <c r="G2021" t="inlineStr">
        <is>
          <t>대출</t>
        </is>
      </c>
      <c r="H2021" t="inlineStr">
        <is>
          <t>Trevi</t>
        </is>
      </c>
      <c r="I2021" t="inlineStr">
        <is>
          <t>USD</t>
        </is>
      </c>
      <c r="J2021" t="n">
        <v>27405545463.10772</v>
      </c>
      <c r="K2021" t="n">
        <v>7</v>
      </c>
      <c r="L2021" s="1" t="n">
        <v>46762</v>
      </c>
      <c r="M2021" s="1" t="n">
        <v>44545</v>
      </c>
    </row>
    <row r="2022">
      <c r="A2022" t="n">
        <v>210000367</v>
      </c>
      <c r="B2022" t="inlineStr">
        <is>
          <t>한화DEBTSTRATEGY전문투자형사모부동산투자신탁16호</t>
        </is>
      </c>
      <c r="C2022" t="inlineStr">
        <is>
          <t>수익증권_0163</t>
        </is>
      </c>
      <c r="D2022" t="inlineStr">
        <is>
          <t>주식</t>
        </is>
      </c>
      <c r="F2022" t="inlineStr">
        <is>
          <t>One Hanover Park</t>
        </is>
      </c>
      <c r="G2022" t="inlineStr">
        <is>
          <t>주식</t>
        </is>
      </c>
      <c r="H2022" t="inlineStr">
        <is>
          <t>One Hanover Park</t>
        </is>
      </c>
      <c r="I2022" t="inlineStr">
        <is>
          <t>USD</t>
        </is>
      </c>
      <c r="J2022" t="n">
        <v>22675262411.59169</v>
      </c>
    </row>
    <row r="2023">
      <c r="A2023" t="n">
        <v>210000367</v>
      </c>
      <c r="B2023" t="inlineStr">
        <is>
          <t>한화DEBTSTRATEGY전문투자형사모부동산투자신탁16호</t>
        </is>
      </c>
      <c r="C2023" t="inlineStr">
        <is>
          <t>수익증권_0163</t>
        </is>
      </c>
      <c r="D2023" t="inlineStr">
        <is>
          <t>주식</t>
        </is>
      </c>
      <c r="F2023" t="inlineStr">
        <is>
          <t>Voss Portfolio</t>
        </is>
      </c>
      <c r="G2023" t="inlineStr">
        <is>
          <t>주식</t>
        </is>
      </c>
      <c r="H2023" t="inlineStr">
        <is>
          <t>Voss Portfolio</t>
        </is>
      </c>
      <c r="I2023" t="inlineStr">
        <is>
          <t>USD</t>
        </is>
      </c>
      <c r="J2023" t="n">
        <v>7951261545.529307</v>
      </c>
    </row>
    <row r="2024">
      <c r="A2024" t="n">
        <v>210000390</v>
      </c>
      <c r="B2024" t="inlineStr">
        <is>
          <t>교보악사평택동부도로전문투자형사모특별자산투자신탁</t>
        </is>
      </c>
      <c r="C2024" t="inlineStr">
        <is>
          <t>수익증권_0166</t>
        </is>
      </c>
      <c r="D2024" t="inlineStr">
        <is>
          <t>대출</t>
        </is>
      </c>
      <c r="E2024" t="inlineStr">
        <is>
          <t>SPA207000149</t>
        </is>
      </c>
      <c r="F2024" t="inlineStr">
        <is>
          <t>평택동부도로(201111_후1)</t>
        </is>
      </c>
      <c r="G2024" t="inlineStr">
        <is>
          <t>대출</t>
        </is>
      </c>
      <c r="H2024" t="inlineStr">
        <is>
          <t>평택동부도로㈜</t>
        </is>
      </c>
      <c r="I2024" t="inlineStr">
        <is>
          <t>KRW</t>
        </is>
      </c>
      <c r="J2024" t="n">
        <v>181651376.14596</v>
      </c>
      <c r="K2024" t="n">
        <v>12</v>
      </c>
      <c r="L2024" t="inlineStr">
        <is>
          <t>2049-03-31</t>
        </is>
      </c>
      <c r="M2024" t="inlineStr">
        <is>
          <t>2020-11-11</t>
        </is>
      </c>
    </row>
    <row r="2025">
      <c r="A2025" t="n">
        <v>210000390</v>
      </c>
      <c r="B2025" t="inlineStr">
        <is>
          <t>교보악사평택동부도로전문투자형사모특별자산투자신탁</t>
        </is>
      </c>
      <c r="C2025" t="inlineStr">
        <is>
          <t>수익증권_0166</t>
        </is>
      </c>
      <c r="D2025" t="inlineStr">
        <is>
          <t>대출</t>
        </is>
      </c>
      <c r="E2025" t="inlineStr">
        <is>
          <t>SPA207000150</t>
        </is>
      </c>
      <c r="F2025" t="inlineStr">
        <is>
          <t>평택동부도로(201111_후2)</t>
        </is>
      </c>
      <c r="G2025" t="inlineStr">
        <is>
          <t>대출</t>
        </is>
      </c>
      <c r="H2025" t="inlineStr">
        <is>
          <t>평택동부도로(주)</t>
        </is>
      </c>
      <c r="I2025" t="inlineStr">
        <is>
          <t>KRW</t>
        </is>
      </c>
      <c r="J2025" t="n">
        <v>25962825.6879549</v>
      </c>
      <c r="K2025" t="n">
        <v>12</v>
      </c>
      <c r="L2025" t="inlineStr">
        <is>
          <t>2050-03-31</t>
        </is>
      </c>
      <c r="M2025" t="inlineStr">
        <is>
          <t>2020-11-11</t>
        </is>
      </c>
    </row>
    <row r="2026">
      <c r="A2026" t="n">
        <v>210000390</v>
      </c>
      <c r="B2026" t="inlineStr">
        <is>
          <t>교보악사평택동부도로전문투자형사모특별자산투자신탁</t>
        </is>
      </c>
      <c r="C2026" t="inlineStr">
        <is>
          <t>수익증권_0166</t>
        </is>
      </c>
      <c r="D2026" t="inlineStr">
        <is>
          <t>대출</t>
        </is>
      </c>
      <c r="E2026" t="inlineStr">
        <is>
          <t>SPA207000190</t>
        </is>
      </c>
      <c r="F2026" t="inlineStr">
        <is>
          <t>평택동부선순위</t>
        </is>
      </c>
      <c r="G2026" t="inlineStr">
        <is>
          <t>대출</t>
        </is>
      </c>
      <c r="H2026" t="inlineStr">
        <is>
          <t>평택동부도로(주)</t>
        </is>
      </c>
      <c r="I2026" t="inlineStr">
        <is>
          <t>KRW</t>
        </is>
      </c>
      <c r="J2026" t="n">
        <v>20042201834.7709</v>
      </c>
      <c r="K2026" t="n">
        <v>4.5</v>
      </c>
      <c r="L2026" t="inlineStr">
        <is>
          <t>2048-03-31</t>
        </is>
      </c>
      <c r="M2026" t="inlineStr">
        <is>
          <t>2023-06-29</t>
        </is>
      </c>
    </row>
    <row r="2027">
      <c r="A2027" t="n">
        <v>210000390</v>
      </c>
      <c r="B2027" t="inlineStr">
        <is>
          <t>교보악사평택동부도로전문투자형사모특별자산투자신탁</t>
        </is>
      </c>
      <c r="C2027" t="inlineStr">
        <is>
          <t>수익증권_0166</t>
        </is>
      </c>
      <c r="D2027" t="inlineStr">
        <is>
          <t>대출</t>
        </is>
      </c>
      <c r="E2027" t="inlineStr">
        <is>
          <t>SPA207000157</t>
        </is>
      </c>
      <c r="F2027" t="inlineStr">
        <is>
          <t>평택동부후순위1(210701)</t>
        </is>
      </c>
      <c r="G2027" t="inlineStr">
        <is>
          <t>대출</t>
        </is>
      </c>
      <c r="H2027" t="inlineStr">
        <is>
          <t>평택동부도로㈜</t>
        </is>
      </c>
      <c r="I2027" t="inlineStr">
        <is>
          <t>KRW</t>
        </is>
      </c>
      <c r="J2027" t="n">
        <v>3769266055.02867</v>
      </c>
      <c r="K2027" t="n">
        <v>12</v>
      </c>
      <c r="L2027" t="inlineStr">
        <is>
          <t>2049-03-31</t>
        </is>
      </c>
      <c r="M2027" t="inlineStr">
        <is>
          <t>2020-11-11</t>
        </is>
      </c>
    </row>
    <row r="2028">
      <c r="A2028" t="n">
        <v>210000390</v>
      </c>
      <c r="B2028" t="inlineStr">
        <is>
          <t>교보악사평택동부도로전문투자형사모특별자산투자신탁</t>
        </is>
      </c>
      <c r="C2028" t="inlineStr">
        <is>
          <t>수익증권_0166</t>
        </is>
      </c>
      <c r="D2028" t="inlineStr">
        <is>
          <t>대출</t>
        </is>
      </c>
      <c r="E2028" t="inlineStr">
        <is>
          <t>SPA207000158</t>
        </is>
      </c>
      <c r="F2028" t="inlineStr">
        <is>
          <t>평택동부후순위2(210701)</t>
        </is>
      </c>
      <c r="G2028" t="inlineStr">
        <is>
          <t>대출</t>
        </is>
      </c>
      <c r="H2028" t="inlineStr">
        <is>
          <t>평택동부도로(주)</t>
        </is>
      </c>
      <c r="I2028" t="inlineStr">
        <is>
          <t>KRW</t>
        </is>
      </c>
      <c r="J2028" t="n">
        <v>27066509.1741884</v>
      </c>
      <c r="K2028" t="n">
        <v>12</v>
      </c>
      <c r="L2028" t="inlineStr">
        <is>
          <t>2050-03-31</t>
        </is>
      </c>
      <c r="M2028" t="inlineStr">
        <is>
          <t>2020-11-11</t>
        </is>
      </c>
    </row>
    <row r="2029">
      <c r="A2029" t="n">
        <v>210000390</v>
      </c>
      <c r="B2029" t="inlineStr">
        <is>
          <t>교보악사평택동부도로전문투자형사모특별자산투자신탁</t>
        </is>
      </c>
      <c r="C2029" t="inlineStr">
        <is>
          <t>수익증권_0166</t>
        </is>
      </c>
      <c r="D2029" t="inlineStr">
        <is>
          <t>대출</t>
        </is>
      </c>
      <c r="E2029" t="inlineStr">
        <is>
          <t>SPA207000162</t>
        </is>
      </c>
      <c r="F2029" t="inlineStr">
        <is>
          <t>평택동부후순위2(211001)</t>
        </is>
      </c>
      <c r="G2029" t="inlineStr">
        <is>
          <t>대출</t>
        </is>
      </c>
      <c r="H2029" t="inlineStr">
        <is>
          <t>평택동부도로(주)</t>
        </is>
      </c>
      <c r="I2029" t="inlineStr">
        <is>
          <t>KRW</t>
        </is>
      </c>
      <c r="J2029" t="n">
        <v>425311568.805398</v>
      </c>
      <c r="K2029" t="n">
        <v>12</v>
      </c>
      <c r="L2029" t="inlineStr">
        <is>
          <t>2050-03-31</t>
        </is>
      </c>
      <c r="M2029" t="inlineStr">
        <is>
          <t>2020-11-11</t>
        </is>
      </c>
    </row>
    <row r="2030">
      <c r="A2030" t="n">
        <v>210000390</v>
      </c>
      <c r="B2030" t="inlineStr">
        <is>
          <t>교보악사평택동부도로전문투자형사모특별자산투자신탁</t>
        </is>
      </c>
      <c r="C2030" t="inlineStr">
        <is>
          <t>수익증권_0166</t>
        </is>
      </c>
      <c r="D2030" t="inlineStr">
        <is>
          <t>대출</t>
        </is>
      </c>
      <c r="E2030" t="inlineStr">
        <is>
          <t>SPA207000137</t>
        </is>
      </c>
      <c r="F2030" t="inlineStr">
        <is>
          <t>평택동부후순위I(금전채권201111)</t>
        </is>
      </c>
      <c r="G2030" t="inlineStr">
        <is>
          <t>대출</t>
        </is>
      </c>
      <c r="H2030" t="inlineStr">
        <is>
          <t>평택동부도로㈜</t>
        </is>
      </c>
      <c r="I2030" t="inlineStr">
        <is>
          <t>KRW</t>
        </is>
      </c>
      <c r="J2030" t="n">
        <v>514678899.08022</v>
      </c>
      <c r="K2030" t="n">
        <v>12</v>
      </c>
      <c r="L2030" t="inlineStr">
        <is>
          <t>2049-03-31</t>
        </is>
      </c>
      <c r="M2030" t="inlineStr">
        <is>
          <t>2020-11-11</t>
        </is>
      </c>
    </row>
    <row r="2031">
      <c r="A2031" t="n">
        <v>210000390</v>
      </c>
      <c r="B2031" t="inlineStr">
        <is>
          <t>교보악사평택동부도로전문투자형사모특별자산투자신탁</t>
        </is>
      </c>
      <c r="C2031" t="inlineStr">
        <is>
          <t>수익증권_0166</t>
        </is>
      </c>
      <c r="D2031" t="inlineStr">
        <is>
          <t>대출</t>
        </is>
      </c>
      <c r="E2031" t="inlineStr">
        <is>
          <t>SPA207000138</t>
        </is>
      </c>
      <c r="F2031" t="inlineStr">
        <is>
          <t>평택동부후순위II(금전채권201111)</t>
        </is>
      </c>
      <c r="G2031" t="inlineStr">
        <is>
          <t>대출</t>
        </is>
      </c>
      <c r="H2031" t="inlineStr">
        <is>
          <t>평택동부도로(주)</t>
        </is>
      </c>
      <c r="I2031" t="inlineStr">
        <is>
          <t>KRW</t>
        </is>
      </c>
      <c r="J2031" t="n">
        <v>817241518.3448941</v>
      </c>
      <c r="K2031" t="n">
        <v>12</v>
      </c>
      <c r="L2031" t="inlineStr">
        <is>
          <t>2050-03-31</t>
        </is>
      </c>
      <c r="M2031" t="inlineStr">
        <is>
          <t>2020-11-11</t>
        </is>
      </c>
    </row>
    <row r="2032">
      <c r="A2032" t="n">
        <v>210000390</v>
      </c>
      <c r="B2032" t="inlineStr">
        <is>
          <t>교보악사평택동부도로전문투자형사모특별자산투자신탁</t>
        </is>
      </c>
      <c r="C2032" t="inlineStr">
        <is>
          <t>수익증권_0166</t>
        </is>
      </c>
      <c r="D2032" t="inlineStr">
        <is>
          <t>대출</t>
        </is>
      </c>
      <c r="E2032" t="inlineStr">
        <is>
          <t>SPA207000143</t>
        </is>
      </c>
      <c r="F2032" t="inlineStr">
        <is>
          <t>평택동부후순위II(금전채권210104)</t>
        </is>
      </c>
      <c r="G2032" t="inlineStr">
        <is>
          <t>대출</t>
        </is>
      </c>
      <c r="H2032" t="inlineStr">
        <is>
          <t>평택동부도로(주)</t>
        </is>
      </c>
      <c r="I2032" t="inlineStr">
        <is>
          <t>KRW</t>
        </is>
      </c>
      <c r="J2032" t="n">
        <v>24885027.5228222</v>
      </c>
      <c r="K2032" t="n">
        <v>12</v>
      </c>
      <c r="L2032" t="inlineStr">
        <is>
          <t>2050-03-31</t>
        </is>
      </c>
      <c r="M2032" t="inlineStr">
        <is>
          <t>2020-11-11</t>
        </is>
      </c>
    </row>
    <row r="2033">
      <c r="A2033" t="n">
        <v>210000390</v>
      </c>
      <c r="B2033" t="inlineStr">
        <is>
          <t>교보악사평택동부도로전문투자형사모특별자산투자신탁</t>
        </is>
      </c>
      <c r="C2033" t="inlineStr">
        <is>
          <t>수익증권_0166</t>
        </is>
      </c>
      <c r="D2033" t="inlineStr">
        <is>
          <t>주식</t>
        </is>
      </c>
      <c r="E2033" t="inlineStr">
        <is>
          <t>KRBSBNPI0002</t>
        </is>
      </c>
      <c r="F2033" t="inlineStr">
        <is>
          <t>평택동부고속도로_210701</t>
        </is>
      </c>
      <c r="G2033" t="inlineStr">
        <is>
          <t>주식</t>
        </is>
      </c>
      <c r="H2033" t="inlineStr">
        <is>
          <t>평택동부도로</t>
        </is>
      </c>
      <c r="I2033" t="inlineStr">
        <is>
          <t>KRW</t>
        </is>
      </c>
      <c r="J2033" t="n">
        <v>175638056.199671</v>
      </c>
    </row>
    <row r="2034">
      <c r="A2034" t="n">
        <v>210000390</v>
      </c>
      <c r="B2034" t="inlineStr">
        <is>
          <t>교보악사평택동부도로전문투자형사모특별자산투자신탁</t>
        </is>
      </c>
      <c r="C2034" t="inlineStr">
        <is>
          <t>수익증권_0166</t>
        </is>
      </c>
      <c r="D2034" t="inlineStr">
        <is>
          <t>주식</t>
        </is>
      </c>
      <c r="E2034" t="inlineStr">
        <is>
          <t>KRBSBNPI0001</t>
        </is>
      </c>
      <c r="F2034" t="inlineStr">
        <is>
          <t>평택동부도로</t>
        </is>
      </c>
      <c r="G2034" t="inlineStr">
        <is>
          <t>주식</t>
        </is>
      </c>
      <c r="H2034" t="inlineStr">
        <is>
          <t>평택동부도로</t>
        </is>
      </c>
      <c r="I2034" t="inlineStr">
        <is>
          <t>KRW</t>
        </is>
      </c>
      <c r="J2034" t="n">
        <v>5003980912.54602</v>
      </c>
    </row>
    <row r="2035">
      <c r="A2035" t="n">
        <v>210000391</v>
      </c>
      <c r="B2035" t="inlineStr">
        <is>
          <t>칸서스평택동부도로전문투자형사모특별자산투자신탁1호</t>
        </is>
      </c>
      <c r="C2035" t="inlineStr">
        <is>
          <t>수익증권_0167</t>
        </is>
      </c>
      <c r="D2035" t="inlineStr">
        <is>
          <t>대출</t>
        </is>
      </c>
      <c r="E2035" t="inlineStr">
        <is>
          <t>KRMN23062909</t>
        </is>
      </c>
      <c r="F2035" t="inlineStr">
        <is>
          <t>평택동부선순위1-1</t>
        </is>
      </c>
      <c r="G2035" t="inlineStr">
        <is>
          <t>대출</t>
        </is>
      </c>
      <c r="H2035" t="inlineStr">
        <is>
          <t>평택동부도로㈜</t>
        </is>
      </c>
      <c r="I2035" t="inlineStr">
        <is>
          <t>KRW</t>
        </is>
      </c>
      <c r="J2035" t="n">
        <v>491586207.11244</v>
      </c>
      <c r="K2035" t="n">
        <v>4.5</v>
      </c>
      <c r="L2035" t="inlineStr">
        <is>
          <t>2048-03-31</t>
        </is>
      </c>
      <c r="M2035" t="inlineStr">
        <is>
          <t>2023-06-29</t>
        </is>
      </c>
    </row>
    <row r="2036">
      <c r="A2036" t="n">
        <v>210000391</v>
      </c>
      <c r="B2036" t="inlineStr">
        <is>
          <t>칸서스평택동부도로전문투자형사모특별자산투자신탁1호</t>
        </is>
      </c>
      <c r="C2036" t="inlineStr">
        <is>
          <t>수익증권_0167</t>
        </is>
      </c>
      <c r="D2036" t="inlineStr">
        <is>
          <t>대출</t>
        </is>
      </c>
      <c r="E2036" t="inlineStr">
        <is>
          <t>KMN247F9X001</t>
        </is>
      </c>
      <c r="F2036" t="inlineStr">
        <is>
          <t>평택동부선순위1-10</t>
        </is>
      </c>
      <c r="G2036" t="inlineStr">
        <is>
          <t>대출</t>
        </is>
      </c>
      <c r="H2036" t="inlineStr">
        <is>
          <t>평택동부도로㈜</t>
        </is>
      </c>
      <c r="I2036" t="inlineStr">
        <is>
          <t>KRW</t>
        </is>
      </c>
      <c r="J2036" t="n">
        <v>700137931.34196</v>
      </c>
      <c r="K2036" t="n">
        <v>4.5</v>
      </c>
      <c r="L2036" t="inlineStr">
        <is>
          <t>2048-03-31</t>
        </is>
      </c>
      <c r="M2036" t="inlineStr">
        <is>
          <t>2023-06-29</t>
        </is>
      </c>
    </row>
    <row r="2037">
      <c r="A2037" t="n">
        <v>210000391</v>
      </c>
      <c r="B2037" t="inlineStr">
        <is>
          <t>칸서스평택동부도로전문투자형사모특별자산투자신탁1호</t>
        </is>
      </c>
      <c r="C2037" t="inlineStr">
        <is>
          <t>수익증권_0167</t>
        </is>
      </c>
      <c r="D2037" t="inlineStr">
        <is>
          <t>대출</t>
        </is>
      </c>
      <c r="E2037" t="inlineStr">
        <is>
          <t>KMN247FCY001</t>
        </is>
      </c>
      <c r="F2037" t="inlineStr">
        <is>
          <t>평택동부선순위1-11</t>
        </is>
      </c>
      <c r="G2037" t="inlineStr">
        <is>
          <t>대출</t>
        </is>
      </c>
      <c r="H2037" t="inlineStr">
        <is>
          <t>평택동부도로㈜</t>
        </is>
      </c>
      <c r="I2037" t="inlineStr">
        <is>
          <t>KRW</t>
        </is>
      </c>
      <c r="J2037" t="n">
        <v>943448276.2764</v>
      </c>
      <c r="K2037" t="n">
        <v>4.5</v>
      </c>
      <c r="L2037" t="inlineStr">
        <is>
          <t>2048-03-31</t>
        </is>
      </c>
      <c r="M2037" t="inlineStr">
        <is>
          <t>2023-06-29</t>
        </is>
      </c>
    </row>
    <row r="2038">
      <c r="A2038" t="n">
        <v>210000391</v>
      </c>
      <c r="B2038" t="inlineStr">
        <is>
          <t>칸서스평택동부도로전문투자형사모특별자산투자신탁1호</t>
        </is>
      </c>
      <c r="C2038" t="inlineStr">
        <is>
          <t>수익증권_0167</t>
        </is>
      </c>
      <c r="D2038" t="inlineStr">
        <is>
          <t>대출</t>
        </is>
      </c>
      <c r="E2038" t="inlineStr">
        <is>
          <t>KRMN23092710</t>
        </is>
      </c>
      <c r="F2038" t="inlineStr">
        <is>
          <t>평택동부선순위1-2</t>
        </is>
      </c>
      <c r="G2038" t="inlineStr">
        <is>
          <t>대출</t>
        </is>
      </c>
      <c r="H2038" t="inlineStr">
        <is>
          <t>평택동부도로㈜</t>
        </is>
      </c>
      <c r="I2038" t="inlineStr">
        <is>
          <t>KRW</t>
        </is>
      </c>
      <c r="J2038" t="n">
        <v>377379310.51056</v>
      </c>
      <c r="K2038" t="n">
        <v>4.5</v>
      </c>
      <c r="L2038" t="inlineStr">
        <is>
          <t>2048-03-31</t>
        </is>
      </c>
      <c r="M2038" t="inlineStr">
        <is>
          <t>2023-06-29</t>
        </is>
      </c>
    </row>
    <row r="2039">
      <c r="A2039" t="n">
        <v>210000391</v>
      </c>
      <c r="B2039" t="inlineStr">
        <is>
          <t>칸서스평택동부도로전문투자형사모특별자산투자신탁1호</t>
        </is>
      </c>
      <c r="C2039" t="inlineStr">
        <is>
          <t>수익증권_0167</t>
        </is>
      </c>
      <c r="D2039" t="inlineStr">
        <is>
          <t>대출</t>
        </is>
      </c>
      <c r="E2039" t="inlineStr">
        <is>
          <t>KRMN23122801</t>
        </is>
      </c>
      <c r="F2039" t="inlineStr">
        <is>
          <t>평택동부선순위1-3</t>
        </is>
      </c>
      <c r="G2039" t="inlineStr">
        <is>
          <t>대출</t>
        </is>
      </c>
      <c r="H2039" t="inlineStr">
        <is>
          <t>평택동부도로㈜</t>
        </is>
      </c>
      <c r="I2039" t="inlineStr">
        <is>
          <t>KRW</t>
        </is>
      </c>
      <c r="J2039" t="n">
        <v>645517241.6628</v>
      </c>
      <c r="K2039" t="n">
        <v>4.5</v>
      </c>
      <c r="L2039" t="inlineStr">
        <is>
          <t>2048-03-31</t>
        </is>
      </c>
      <c r="M2039" t="inlineStr">
        <is>
          <t>2023-06-29</t>
        </is>
      </c>
    </row>
    <row r="2040">
      <c r="A2040" t="n">
        <v>210000391</v>
      </c>
      <c r="B2040" t="inlineStr">
        <is>
          <t>칸서스평택동부도로전문투자형사모특별자산투자신탁1호</t>
        </is>
      </c>
      <c r="C2040" t="inlineStr">
        <is>
          <t>수익증권_0167</t>
        </is>
      </c>
      <c r="D2040" t="inlineStr">
        <is>
          <t>대출</t>
        </is>
      </c>
      <c r="E2040" t="inlineStr">
        <is>
          <t>KRMN24032913</t>
        </is>
      </c>
      <c r="F2040" t="inlineStr">
        <is>
          <t>평택동부선순위1-4</t>
        </is>
      </c>
      <c r="G2040" t="inlineStr">
        <is>
          <t>대출</t>
        </is>
      </c>
      <c r="H2040" t="inlineStr">
        <is>
          <t>평택동부도로㈜</t>
        </is>
      </c>
      <c r="I2040" t="inlineStr">
        <is>
          <t>KRW</t>
        </is>
      </c>
      <c r="J2040" t="n">
        <v>347586207.0492</v>
      </c>
      <c r="K2040" t="n">
        <v>4.5</v>
      </c>
      <c r="L2040" t="inlineStr">
        <is>
          <t>2048-03-31</t>
        </is>
      </c>
      <c r="M2040" t="inlineStr">
        <is>
          <t>2023-06-29</t>
        </is>
      </c>
    </row>
    <row r="2041">
      <c r="A2041" t="n">
        <v>210000391</v>
      </c>
      <c r="B2041" t="inlineStr">
        <is>
          <t>칸서스평택동부도로전문투자형사모특별자산투자신탁1호</t>
        </is>
      </c>
      <c r="C2041" t="inlineStr">
        <is>
          <t>수익증권_0167</t>
        </is>
      </c>
      <c r="D2041" t="inlineStr">
        <is>
          <t>대출</t>
        </is>
      </c>
      <c r="E2041" t="inlineStr">
        <is>
          <t>KRMN24061902</t>
        </is>
      </c>
      <c r="F2041" t="inlineStr">
        <is>
          <t>평택동부선순위1-5</t>
        </is>
      </c>
      <c r="G2041" t="inlineStr">
        <is>
          <t>대출</t>
        </is>
      </c>
      <c r="H2041" t="inlineStr">
        <is>
          <t>평택동부도로㈜</t>
        </is>
      </c>
      <c r="I2041" t="inlineStr">
        <is>
          <t>KRW</t>
        </is>
      </c>
      <c r="J2041" t="n">
        <v>481655172.62532</v>
      </c>
      <c r="K2041" t="n">
        <v>4.5</v>
      </c>
      <c r="L2041" t="inlineStr">
        <is>
          <t>2048-03-31</t>
        </is>
      </c>
      <c r="M2041" t="inlineStr">
        <is>
          <t>2023-06-29</t>
        </is>
      </c>
    </row>
    <row r="2042">
      <c r="A2042" t="n">
        <v>210000391</v>
      </c>
      <c r="B2042" t="inlineStr">
        <is>
          <t>칸서스평택동부도로전문투자형사모특별자산투자신탁1호</t>
        </is>
      </c>
      <c r="C2042" t="inlineStr">
        <is>
          <t>수익증권_0167</t>
        </is>
      </c>
      <c r="D2042" t="inlineStr">
        <is>
          <t>대출</t>
        </is>
      </c>
      <c r="E2042" t="inlineStr">
        <is>
          <t>KRMN24093009</t>
        </is>
      </c>
      <c r="F2042" t="inlineStr">
        <is>
          <t>평택동부선순위1-6</t>
        </is>
      </c>
      <c r="G2042" t="inlineStr">
        <is>
          <t>대출</t>
        </is>
      </c>
      <c r="H2042" t="inlineStr">
        <is>
          <t>평택동부도로㈜</t>
        </is>
      </c>
      <c r="I2042" t="inlineStr">
        <is>
          <t>KRW</t>
        </is>
      </c>
      <c r="J2042" t="n">
        <v>561103448.52228</v>
      </c>
      <c r="K2042" t="n">
        <v>4.5</v>
      </c>
      <c r="L2042" t="inlineStr">
        <is>
          <t>2048-03-31</t>
        </is>
      </c>
      <c r="M2042" t="inlineStr">
        <is>
          <t>2023-06-29</t>
        </is>
      </c>
    </row>
    <row r="2043">
      <c r="A2043" t="n">
        <v>210000391</v>
      </c>
      <c r="B2043" t="inlineStr">
        <is>
          <t>칸서스평택동부도로전문투자형사모특별자산투자신탁1호</t>
        </is>
      </c>
      <c r="C2043" t="inlineStr">
        <is>
          <t>수익증권_0167</t>
        </is>
      </c>
      <c r="D2043" t="inlineStr">
        <is>
          <t>대출</t>
        </is>
      </c>
      <c r="E2043" t="inlineStr">
        <is>
          <t>KRMN24123102</t>
        </is>
      </c>
      <c r="F2043" t="inlineStr">
        <is>
          <t>평택동부선순위1-7</t>
        </is>
      </c>
      <c r="G2043" t="inlineStr">
        <is>
          <t>대출</t>
        </is>
      </c>
      <c r="H2043" t="inlineStr">
        <is>
          <t>평택동부도로㈜</t>
        </is>
      </c>
      <c r="I2043" t="inlineStr">
        <is>
          <t>KRW</t>
        </is>
      </c>
      <c r="J2043" t="n">
        <v>546206896.7916</v>
      </c>
      <c r="K2043" t="n">
        <v>4.5</v>
      </c>
      <c r="L2043" t="inlineStr">
        <is>
          <t>2048-03-31</t>
        </is>
      </c>
      <c r="M2043" t="inlineStr">
        <is>
          <t>2023-06-29</t>
        </is>
      </c>
    </row>
    <row r="2044">
      <c r="A2044" t="n">
        <v>210000391</v>
      </c>
      <c r="B2044" t="inlineStr">
        <is>
          <t>칸서스평택동부도로전문투자형사모특별자산투자신탁1호</t>
        </is>
      </c>
      <c r="C2044" t="inlineStr">
        <is>
          <t>수익증권_0167</t>
        </is>
      </c>
      <c r="D2044" t="inlineStr">
        <is>
          <t>대출</t>
        </is>
      </c>
      <c r="E2044" t="inlineStr">
        <is>
          <t>KRMN25033105</t>
        </is>
      </c>
      <c r="F2044" t="inlineStr">
        <is>
          <t>평택동부선순위1-8</t>
        </is>
      </c>
      <c r="G2044" t="inlineStr">
        <is>
          <t>대출</t>
        </is>
      </c>
      <c r="H2044" t="inlineStr">
        <is>
          <t>평택동부도로㈜</t>
        </is>
      </c>
      <c r="I2044" t="inlineStr">
        <is>
          <t>KRW</t>
        </is>
      </c>
      <c r="J2044" t="n">
        <v>720000000.3162</v>
      </c>
      <c r="K2044" t="n">
        <v>4.5</v>
      </c>
      <c r="L2044" t="inlineStr">
        <is>
          <t>2048-03-31</t>
        </is>
      </c>
      <c r="M2044" t="inlineStr">
        <is>
          <t>2023-06-29</t>
        </is>
      </c>
    </row>
    <row r="2045">
      <c r="A2045" t="n">
        <v>210000391</v>
      </c>
      <c r="B2045" t="inlineStr">
        <is>
          <t>칸서스평택동부도로전문투자형사모특별자산투자신탁1호</t>
        </is>
      </c>
      <c r="C2045" t="inlineStr">
        <is>
          <t>수익증권_0167</t>
        </is>
      </c>
      <c r="D2045" t="inlineStr">
        <is>
          <t>대출</t>
        </is>
      </c>
      <c r="E2045" t="inlineStr">
        <is>
          <t>KMN247F6X004</t>
        </is>
      </c>
      <c r="F2045" t="inlineStr">
        <is>
          <t>평택동부선순위1-9</t>
        </is>
      </c>
      <c r="G2045" t="inlineStr">
        <is>
          <t>대출</t>
        </is>
      </c>
      <c r="H2045" t="inlineStr">
        <is>
          <t>평택동부도로㈜</t>
        </is>
      </c>
      <c r="I2045" t="inlineStr">
        <is>
          <t>KRW</t>
        </is>
      </c>
      <c r="J2045" t="n">
        <v>759724138.26468</v>
      </c>
      <c r="K2045" t="n">
        <v>4.5</v>
      </c>
      <c r="L2045" t="inlineStr">
        <is>
          <t>2048-03-31</t>
        </is>
      </c>
      <c r="M2045" t="inlineStr">
        <is>
          <t>2023-06-29</t>
        </is>
      </c>
    </row>
    <row r="2046">
      <c r="A2046" t="n">
        <v>210000391</v>
      </c>
      <c r="B2046" t="inlineStr">
        <is>
          <t>칸서스평택동부도로전문투자형사모특별자산투자신탁1호</t>
        </is>
      </c>
      <c r="C2046" t="inlineStr">
        <is>
          <t>수익증권_0167</t>
        </is>
      </c>
      <c r="D2046" t="inlineStr">
        <is>
          <t>대출</t>
        </is>
      </c>
      <c r="E2046" t="inlineStr">
        <is>
          <t>KR920BBBO501</t>
        </is>
      </c>
      <c r="F2046" t="inlineStr">
        <is>
          <t>평택동부후순위1-1</t>
        </is>
      </c>
      <c r="G2046" t="inlineStr">
        <is>
          <t>대출</t>
        </is>
      </c>
      <c r="H2046" t="inlineStr">
        <is>
          <t>평택동부도로㈜</t>
        </is>
      </c>
      <c r="I2046" t="inlineStr">
        <is>
          <t>KRW</t>
        </is>
      </c>
      <c r="J2046" t="n">
        <v>1464827586.8502</v>
      </c>
      <c r="K2046" t="n">
        <v>12</v>
      </c>
      <c r="L2046" t="inlineStr">
        <is>
          <t>2049-03-31</t>
        </is>
      </c>
      <c r="M2046" t="inlineStr">
        <is>
          <t>2020-11-11</t>
        </is>
      </c>
    </row>
    <row r="2047">
      <c r="A2047" t="n">
        <v>210000391</v>
      </c>
      <c r="B2047" t="inlineStr">
        <is>
          <t>칸서스평택동부도로전문투자형사모특별자산투자신탁1호</t>
        </is>
      </c>
      <c r="C2047" t="inlineStr">
        <is>
          <t>수익증권_0167</t>
        </is>
      </c>
      <c r="D2047" t="inlineStr">
        <is>
          <t>대출</t>
        </is>
      </c>
      <c r="E2047" t="inlineStr">
        <is>
          <t>KR920BBBO502</t>
        </is>
      </c>
      <c r="F2047" t="inlineStr">
        <is>
          <t>평택동부후순위2-1</t>
        </is>
      </c>
      <c r="G2047" t="inlineStr">
        <is>
          <t>대출</t>
        </is>
      </c>
      <c r="H2047" t="inlineStr">
        <is>
          <t>평택동부도로㈜</t>
        </is>
      </c>
      <c r="I2047" t="inlineStr">
        <is>
          <t>KRW</t>
        </is>
      </c>
      <c r="J2047" t="n">
        <v>268075713.221178</v>
      </c>
      <c r="K2047" t="n">
        <v>12</v>
      </c>
      <c r="L2047" t="inlineStr">
        <is>
          <t>2050-03-31</t>
        </is>
      </c>
      <c r="M2047" t="inlineStr">
        <is>
          <t>2020-11-11</t>
        </is>
      </c>
    </row>
    <row r="2048">
      <c r="A2048" t="n">
        <v>210000391</v>
      </c>
      <c r="B2048" t="inlineStr">
        <is>
          <t>칸서스평택동부도로전문투자형사모특별자산투자신탁1호</t>
        </is>
      </c>
      <c r="C2048" t="inlineStr">
        <is>
          <t>수익증권_0167</t>
        </is>
      </c>
      <c r="D2048" t="inlineStr">
        <is>
          <t>대출</t>
        </is>
      </c>
      <c r="E2048" t="inlineStr">
        <is>
          <t>KRMN23033007</t>
        </is>
      </c>
      <c r="F2048" t="inlineStr">
        <is>
          <t>평택동부후순위2-10</t>
        </is>
      </c>
      <c r="G2048" t="inlineStr">
        <is>
          <t>대출</t>
        </is>
      </c>
      <c r="H2048" t="inlineStr">
        <is>
          <t>평택동부도로㈜</t>
        </is>
      </c>
      <c r="I2048" t="inlineStr">
        <is>
          <t>KRW</t>
        </is>
      </c>
      <c r="J2048" t="n">
        <v>9895282.76296637</v>
      </c>
      <c r="K2048" t="n">
        <v>12</v>
      </c>
      <c r="L2048" t="inlineStr">
        <is>
          <t>2050-03-31</t>
        </is>
      </c>
      <c r="M2048" t="inlineStr">
        <is>
          <t>2020-11-11</t>
        </is>
      </c>
    </row>
    <row r="2049">
      <c r="A2049" t="n">
        <v>210000391</v>
      </c>
      <c r="B2049" t="inlineStr">
        <is>
          <t>칸서스평택동부도로전문투자형사모특별자산투자신탁1호</t>
        </is>
      </c>
      <c r="C2049" t="inlineStr">
        <is>
          <t>수익증권_0167</t>
        </is>
      </c>
      <c r="D2049" t="inlineStr">
        <is>
          <t>대출</t>
        </is>
      </c>
      <c r="E2049" t="inlineStr">
        <is>
          <t>KRMN23062908</t>
        </is>
      </c>
      <c r="F2049" t="inlineStr">
        <is>
          <t>평택동부후순위2-11</t>
        </is>
      </c>
      <c r="G2049" t="inlineStr">
        <is>
          <t>대출</t>
        </is>
      </c>
      <c r="H2049" t="inlineStr">
        <is>
          <t>평택동부도로㈜</t>
        </is>
      </c>
      <c r="I2049" t="inlineStr">
        <is>
          <t>KRW</t>
        </is>
      </c>
      <c r="J2049" t="n">
        <v>10531117.2460042</v>
      </c>
      <c r="K2049" t="n">
        <v>12</v>
      </c>
      <c r="L2049" t="inlineStr">
        <is>
          <t>2050-03-31</t>
        </is>
      </c>
      <c r="M2049" t="inlineStr">
        <is>
          <t>2020-11-11</t>
        </is>
      </c>
    </row>
    <row r="2050">
      <c r="A2050" t="n">
        <v>210000391</v>
      </c>
      <c r="B2050" t="inlineStr">
        <is>
          <t>칸서스평택동부도로전문투자형사모특별자산투자신탁1호</t>
        </is>
      </c>
      <c r="C2050" t="inlineStr">
        <is>
          <t>수익증권_0167</t>
        </is>
      </c>
      <c r="D2050" t="inlineStr">
        <is>
          <t>대출</t>
        </is>
      </c>
      <c r="E2050" t="inlineStr">
        <is>
          <t>KRMN23092711</t>
        </is>
      </c>
      <c r="F2050" t="inlineStr">
        <is>
          <t>평택동부후순위2-12</t>
        </is>
      </c>
      <c r="G2050" t="inlineStr">
        <is>
          <t>대출</t>
        </is>
      </c>
      <c r="H2050" t="inlineStr">
        <is>
          <t>평택동부도로㈜</t>
        </is>
      </c>
      <c r="I2050" t="inlineStr">
        <is>
          <t>KRW</t>
        </is>
      </c>
      <c r="J2050" t="n">
        <v>11464882.7636557</v>
      </c>
      <c r="K2050" t="n">
        <v>12</v>
      </c>
      <c r="L2050" t="inlineStr">
        <is>
          <t>2050-03-31</t>
        </is>
      </c>
      <c r="M2050" t="inlineStr">
        <is>
          <t>2020-11-11</t>
        </is>
      </c>
    </row>
    <row r="2051">
      <c r="A2051" t="n">
        <v>210000391</v>
      </c>
      <c r="B2051" t="inlineStr">
        <is>
          <t>칸서스평택동부도로전문투자형사모특별자산투자신탁1호</t>
        </is>
      </c>
      <c r="C2051" t="inlineStr">
        <is>
          <t>수익증권_0167</t>
        </is>
      </c>
      <c r="D2051" t="inlineStr">
        <is>
          <t>대출</t>
        </is>
      </c>
      <c r="E2051" t="inlineStr">
        <is>
          <t>KRMN23122802</t>
        </is>
      </c>
      <c r="F2051" t="inlineStr">
        <is>
          <t>평택동부후순위2-13</t>
        </is>
      </c>
      <c r="G2051" t="inlineStr">
        <is>
          <t>대출</t>
        </is>
      </c>
      <c r="H2051" t="inlineStr">
        <is>
          <t>평택동부도로㈜</t>
        </is>
      </c>
      <c r="I2051" t="inlineStr">
        <is>
          <t>KRW</t>
        </is>
      </c>
      <c r="J2051" t="n">
        <v>11081048.2807285</v>
      </c>
      <c r="K2051" t="n">
        <v>12</v>
      </c>
      <c r="L2051" t="inlineStr">
        <is>
          <t>2050-03-31</t>
        </is>
      </c>
      <c r="M2051" t="inlineStr">
        <is>
          <t>2020-11-11</t>
        </is>
      </c>
    </row>
    <row r="2052">
      <c r="A2052" t="n">
        <v>210000391</v>
      </c>
      <c r="B2052" t="inlineStr">
        <is>
          <t>칸서스평택동부도로전문투자형사모특별자산투자신탁1호</t>
        </is>
      </c>
      <c r="C2052" t="inlineStr">
        <is>
          <t>수익증권_0167</t>
        </is>
      </c>
      <c r="D2052" t="inlineStr">
        <is>
          <t>대출</t>
        </is>
      </c>
      <c r="E2052" t="inlineStr">
        <is>
          <t>KRMN24032908</t>
        </is>
      </c>
      <c r="F2052" t="inlineStr">
        <is>
          <t>평택동부후순위2-14</t>
        </is>
      </c>
      <c r="G2052" t="inlineStr">
        <is>
          <t>대출</t>
        </is>
      </c>
      <c r="H2052" t="inlineStr">
        <is>
          <t>평택동부도로㈜</t>
        </is>
      </c>
      <c r="I2052" t="inlineStr">
        <is>
          <t>KRW</t>
        </is>
      </c>
      <c r="J2052" t="n">
        <v>11401920.0050073</v>
      </c>
      <c r="K2052" t="n">
        <v>12</v>
      </c>
      <c r="L2052" t="inlineStr">
        <is>
          <t>2050-03-31</t>
        </is>
      </c>
      <c r="M2052" t="inlineStr">
        <is>
          <t>2020-11-11</t>
        </is>
      </c>
    </row>
    <row r="2053">
      <c r="A2053" t="n">
        <v>210000391</v>
      </c>
      <c r="B2053" t="inlineStr">
        <is>
          <t>칸서스평택동부도로전문투자형사모특별자산투자신탁1호</t>
        </is>
      </c>
      <c r="C2053" t="inlineStr">
        <is>
          <t>수익증권_0167</t>
        </is>
      </c>
      <c r="D2053" t="inlineStr">
        <is>
          <t>대출</t>
        </is>
      </c>
      <c r="E2053" t="inlineStr">
        <is>
          <t>KRMN24061901</t>
        </is>
      </c>
      <c r="F2053" t="inlineStr">
        <is>
          <t>평택동부후순위2-15</t>
        </is>
      </c>
      <c r="G2053" t="inlineStr">
        <is>
          <t>대출</t>
        </is>
      </c>
      <c r="H2053" t="inlineStr">
        <is>
          <t>평택동부도로㈜</t>
        </is>
      </c>
      <c r="I2053" t="inlineStr">
        <is>
          <t>KRW</t>
        </is>
      </c>
      <c r="J2053" t="n">
        <v>10294659.3148659</v>
      </c>
      <c r="K2053" t="n">
        <v>12</v>
      </c>
      <c r="L2053" t="inlineStr">
        <is>
          <t>2050-03-31</t>
        </is>
      </c>
      <c r="M2053" t="inlineStr">
        <is>
          <t>2020-11-11</t>
        </is>
      </c>
    </row>
    <row r="2054">
      <c r="A2054" t="n">
        <v>210000391</v>
      </c>
      <c r="B2054" t="inlineStr">
        <is>
          <t>칸서스평택동부도로전문투자형사모특별자산투자신탁1호</t>
        </is>
      </c>
      <c r="C2054" t="inlineStr">
        <is>
          <t>수익증권_0167</t>
        </is>
      </c>
      <c r="D2054" t="inlineStr">
        <is>
          <t>대출</t>
        </is>
      </c>
      <c r="E2054" t="inlineStr">
        <is>
          <t>KRMN24093010</t>
        </is>
      </c>
      <c r="F2054" t="inlineStr">
        <is>
          <t>평택동부후순위2-16</t>
        </is>
      </c>
      <c r="G2054" t="inlineStr">
        <is>
          <t>대출</t>
        </is>
      </c>
      <c r="H2054" t="inlineStr">
        <is>
          <t>평택동부도로㈜</t>
        </is>
      </c>
      <c r="I2054" t="inlineStr">
        <is>
          <t>KRW</t>
        </is>
      </c>
      <c r="J2054" t="n">
        <v>13770720.0060476</v>
      </c>
      <c r="K2054" t="n">
        <v>12</v>
      </c>
      <c r="L2054" t="inlineStr">
        <is>
          <t>2050-03-31</t>
        </is>
      </c>
      <c r="M2054" t="inlineStr">
        <is>
          <t>2020-11-11</t>
        </is>
      </c>
    </row>
    <row r="2055">
      <c r="A2055" t="n">
        <v>210000391</v>
      </c>
      <c r="B2055" t="inlineStr">
        <is>
          <t>칸서스평택동부도로전문투자형사모특별자산투자신탁1호</t>
        </is>
      </c>
      <c r="C2055" t="inlineStr">
        <is>
          <t>수익증권_0167</t>
        </is>
      </c>
      <c r="D2055" t="inlineStr">
        <is>
          <t>대출</t>
        </is>
      </c>
      <c r="E2055" t="inlineStr">
        <is>
          <t>KRMN24123101</t>
        </is>
      </c>
      <c r="F2055" t="inlineStr">
        <is>
          <t>평택동부후순위2-17</t>
        </is>
      </c>
      <c r="G2055" t="inlineStr">
        <is>
          <t>대출</t>
        </is>
      </c>
      <c r="H2055" t="inlineStr">
        <is>
          <t>평택동부도로㈜</t>
        </is>
      </c>
      <c r="I2055" t="inlineStr">
        <is>
          <t>KRW</t>
        </is>
      </c>
      <c r="J2055" t="n">
        <v>12716590.3504123</v>
      </c>
      <c r="K2055" t="n">
        <v>12</v>
      </c>
      <c r="L2055" t="inlineStr">
        <is>
          <t>2050-03-31</t>
        </is>
      </c>
      <c r="M2055" t="inlineStr">
        <is>
          <t>2020-11-11</t>
        </is>
      </c>
    </row>
    <row r="2056">
      <c r="A2056" t="n">
        <v>210000391</v>
      </c>
      <c r="B2056" t="inlineStr">
        <is>
          <t>칸서스평택동부도로전문투자형사모특별자산투자신탁1호</t>
        </is>
      </c>
      <c r="C2056" t="inlineStr">
        <is>
          <t>수익증권_0167</t>
        </is>
      </c>
      <c r="D2056" t="inlineStr">
        <is>
          <t>대출</t>
        </is>
      </c>
      <c r="E2056" t="inlineStr">
        <is>
          <t>KR92114BO501</t>
        </is>
      </c>
      <c r="F2056" t="inlineStr">
        <is>
          <t>평택동부후순위2-2</t>
        </is>
      </c>
      <c r="G2056" t="inlineStr">
        <is>
          <t>대출</t>
        </is>
      </c>
      <c r="H2056" t="inlineStr">
        <is>
          <t>평택동부도로㈜</t>
        </is>
      </c>
      <c r="I2056" t="inlineStr">
        <is>
          <t>KRW</t>
        </is>
      </c>
      <c r="J2056" t="n">
        <v>8162913.10703315</v>
      </c>
      <c r="K2056" t="n">
        <v>12</v>
      </c>
      <c r="L2056" t="inlineStr">
        <is>
          <t>2050-03-31</t>
        </is>
      </c>
      <c r="M2056" t="inlineStr">
        <is>
          <t>2020-11-11</t>
        </is>
      </c>
    </row>
    <row r="2057">
      <c r="A2057" t="n">
        <v>210000391</v>
      </c>
      <c r="B2057" t="inlineStr">
        <is>
          <t>칸서스평택동부도로전문투자형사모특별자산투자신탁1호</t>
        </is>
      </c>
      <c r="C2057" t="inlineStr">
        <is>
          <t>수익증권_0167</t>
        </is>
      </c>
      <c r="D2057" t="inlineStr">
        <is>
          <t>대출</t>
        </is>
      </c>
      <c r="E2057" t="inlineStr">
        <is>
          <t>KR92141BO502</t>
        </is>
      </c>
      <c r="F2057" t="inlineStr">
        <is>
          <t>평택동부후순위2-3</t>
        </is>
      </c>
      <c r="G2057" t="inlineStr">
        <is>
          <t>대출</t>
        </is>
      </c>
      <c r="H2057" t="inlineStr">
        <is>
          <t>평택동부도로㈜</t>
        </is>
      </c>
      <c r="I2057" t="inlineStr">
        <is>
          <t>KRW</t>
        </is>
      </c>
      <c r="J2057" t="n">
        <v>8516457.93477463</v>
      </c>
      <c r="K2057" t="n">
        <v>12</v>
      </c>
      <c r="L2057" t="inlineStr">
        <is>
          <t>2050-03-31</t>
        </is>
      </c>
      <c r="M2057" t="inlineStr">
        <is>
          <t>2020-11-11</t>
        </is>
      </c>
    </row>
    <row r="2058">
      <c r="A2058" t="n">
        <v>210000391</v>
      </c>
      <c r="B2058" t="inlineStr">
        <is>
          <t>칸서스평택동부도로전문투자형사모특별자산투자신탁1호</t>
        </is>
      </c>
      <c r="C2058" t="inlineStr">
        <is>
          <t>수익증권_0167</t>
        </is>
      </c>
      <c r="D2058" t="inlineStr">
        <is>
          <t>대출</t>
        </is>
      </c>
      <c r="E2058" t="inlineStr">
        <is>
          <t>KR92141BO503</t>
        </is>
      </c>
      <c r="F2058" t="inlineStr">
        <is>
          <t>평택동부후순위2-4</t>
        </is>
      </c>
      <c r="G2058" t="inlineStr">
        <is>
          <t>대출</t>
        </is>
      </c>
      <c r="H2058" t="inlineStr">
        <is>
          <t>평택동부도로㈜</t>
        </is>
      </c>
      <c r="I2058" t="inlineStr">
        <is>
          <t>KRW</t>
        </is>
      </c>
      <c r="J2058" t="n">
        <v>8878493.797002589</v>
      </c>
      <c r="K2058" t="n">
        <v>12</v>
      </c>
      <c r="L2058" t="inlineStr">
        <is>
          <t>2050-03-31</t>
        </is>
      </c>
      <c r="M2058" t="inlineStr">
        <is>
          <t>2020-11-11</t>
        </is>
      </c>
    </row>
    <row r="2059">
      <c r="A2059" t="n">
        <v>210000391</v>
      </c>
      <c r="B2059" t="inlineStr">
        <is>
          <t>칸서스평택동부도로전문투자형사모특별자산투자신탁1호</t>
        </is>
      </c>
      <c r="C2059" t="inlineStr">
        <is>
          <t>수익증권_0167</t>
        </is>
      </c>
      <c r="D2059" t="inlineStr">
        <is>
          <t>대출</t>
        </is>
      </c>
      <c r="E2059" t="inlineStr">
        <is>
          <t>KRMN21100101</t>
        </is>
      </c>
      <c r="F2059" t="inlineStr">
        <is>
          <t>평택동부후순위2-5</t>
        </is>
      </c>
      <c r="G2059" t="inlineStr">
        <is>
          <t>대출</t>
        </is>
      </c>
      <c r="H2059" t="inlineStr">
        <is>
          <t>평택동부도로㈜</t>
        </is>
      </c>
      <c r="I2059" t="inlineStr">
        <is>
          <t>KRW</t>
        </is>
      </c>
      <c r="J2059" t="n">
        <v>9155321.38333106</v>
      </c>
      <c r="K2059" t="n">
        <v>12</v>
      </c>
      <c r="L2059" t="inlineStr">
        <is>
          <t>2050-03-31</t>
        </is>
      </c>
      <c r="M2059" t="inlineStr">
        <is>
          <t>2020-11-11</t>
        </is>
      </c>
    </row>
    <row r="2060">
      <c r="A2060" t="n">
        <v>210000391</v>
      </c>
      <c r="B2060" t="inlineStr">
        <is>
          <t>칸서스평택동부도로전문투자형사모특별자산투자신탁1호</t>
        </is>
      </c>
      <c r="C2060" t="inlineStr">
        <is>
          <t>수익증권_0167</t>
        </is>
      </c>
      <c r="D2060" t="inlineStr">
        <is>
          <t>대출</t>
        </is>
      </c>
      <c r="E2060" t="inlineStr">
        <is>
          <t>KRMN22010302</t>
        </is>
      </c>
      <c r="F2060" t="inlineStr">
        <is>
          <t>평택동부후순위2-6</t>
        </is>
      </c>
      <c r="G2060" t="inlineStr">
        <is>
          <t>대출</t>
        </is>
      </c>
      <c r="H2060" t="inlineStr">
        <is>
          <t>평택동부도로㈜</t>
        </is>
      </c>
      <c r="I2060" t="inlineStr">
        <is>
          <t>KRW</t>
        </is>
      </c>
      <c r="J2060" t="n">
        <v>9223051.038533211</v>
      </c>
      <c r="K2060" t="n">
        <v>12</v>
      </c>
      <c r="L2060" t="inlineStr">
        <is>
          <t>2050-03-31</t>
        </is>
      </c>
      <c r="M2060" t="inlineStr">
        <is>
          <t>2020-11-11</t>
        </is>
      </c>
    </row>
    <row r="2061">
      <c r="A2061" t="n">
        <v>210000391</v>
      </c>
      <c r="B2061" t="inlineStr">
        <is>
          <t>칸서스평택동부도로전문투자형사모특별자산투자신탁1호</t>
        </is>
      </c>
      <c r="C2061" t="inlineStr">
        <is>
          <t>수익증권_0167</t>
        </is>
      </c>
      <c r="D2061" t="inlineStr">
        <is>
          <t>대출</t>
        </is>
      </c>
      <c r="E2061" t="inlineStr">
        <is>
          <t>KRMN22040102</t>
        </is>
      </c>
      <c r="F2061" t="inlineStr">
        <is>
          <t>평택동부후순위2-7</t>
        </is>
      </c>
      <c r="G2061" t="inlineStr">
        <is>
          <t>대출</t>
        </is>
      </c>
      <c r="H2061" t="inlineStr">
        <is>
          <t>평택동부도로㈜</t>
        </is>
      </c>
      <c r="I2061" t="inlineStr">
        <is>
          <t>KRW</t>
        </is>
      </c>
      <c r="J2061" t="n">
        <v>9619398.624914169</v>
      </c>
      <c r="K2061" t="n">
        <v>12</v>
      </c>
      <c r="L2061" t="inlineStr">
        <is>
          <t>2050-03-31</t>
        </is>
      </c>
      <c r="M2061" t="inlineStr">
        <is>
          <t>2020-11-11</t>
        </is>
      </c>
    </row>
    <row r="2062">
      <c r="A2062" t="n">
        <v>210000391</v>
      </c>
      <c r="B2062" t="inlineStr">
        <is>
          <t>칸서스평택동부도로전문투자형사모특별자산투자신탁1호</t>
        </is>
      </c>
      <c r="C2062" t="inlineStr">
        <is>
          <t>수익증권_0167</t>
        </is>
      </c>
      <c r="D2062" t="inlineStr">
        <is>
          <t>대출</t>
        </is>
      </c>
      <c r="E2062" t="inlineStr">
        <is>
          <t>KRMN22070102</t>
        </is>
      </c>
      <c r="F2062" t="inlineStr">
        <is>
          <t>평택동부후순위2-8</t>
        </is>
      </c>
      <c r="G2062" t="inlineStr">
        <is>
          <t>대출</t>
        </is>
      </c>
      <c r="H2062" t="inlineStr">
        <is>
          <t>평택동부도로㈜</t>
        </is>
      </c>
      <c r="I2062" t="inlineStr">
        <is>
          <t>KRW</t>
        </is>
      </c>
      <c r="J2062" t="n">
        <v>10028358.6250938</v>
      </c>
      <c r="K2062" t="n">
        <v>12</v>
      </c>
      <c r="L2062" t="inlineStr">
        <is>
          <t>2050-03-31</t>
        </is>
      </c>
      <c r="M2062" t="inlineStr">
        <is>
          <t>2020-11-11</t>
        </is>
      </c>
    </row>
    <row r="2063">
      <c r="A2063" t="n">
        <v>210000391</v>
      </c>
      <c r="B2063" t="inlineStr">
        <is>
          <t>칸서스평택동부도로전문투자형사모특별자산투자신탁1호</t>
        </is>
      </c>
      <c r="C2063" t="inlineStr">
        <is>
          <t>수익증권_0167</t>
        </is>
      </c>
      <c r="D2063" t="inlineStr">
        <is>
          <t>대출</t>
        </is>
      </c>
      <c r="E2063" t="inlineStr">
        <is>
          <t>KRMN22100402</t>
        </is>
      </c>
      <c r="F2063" t="inlineStr">
        <is>
          <t>평택동부후순위2-9</t>
        </is>
      </c>
      <c r="G2063" t="inlineStr">
        <is>
          <t>대출</t>
        </is>
      </c>
      <c r="H2063" t="inlineStr">
        <is>
          <t>평택동부도로㈜</t>
        </is>
      </c>
      <c r="I2063" t="inlineStr">
        <is>
          <t>KRW</t>
        </is>
      </c>
      <c r="J2063" t="n">
        <v>10330510.3493644</v>
      </c>
      <c r="K2063" t="n">
        <v>12</v>
      </c>
      <c r="L2063" t="inlineStr">
        <is>
          <t>2050-03-31</t>
        </is>
      </c>
      <c r="M2063" t="inlineStr">
        <is>
          <t>2020-11-11</t>
        </is>
      </c>
    </row>
    <row r="2064">
      <c r="A2064" t="n">
        <v>210000391</v>
      </c>
      <c r="B2064" t="inlineStr">
        <is>
          <t>칸서스평택동부도로전문투자형사모특별자산투자신탁1호</t>
        </is>
      </c>
      <c r="C2064" t="inlineStr">
        <is>
          <t>수익증권_0167</t>
        </is>
      </c>
      <c r="D2064" t="inlineStr">
        <is>
          <t>주식</t>
        </is>
      </c>
      <c r="E2064" t="inlineStr">
        <is>
          <t>KRBSBNPI0001</t>
        </is>
      </c>
      <c r="F2064" t="inlineStr">
        <is>
          <t>평택동부도로(주)</t>
        </is>
      </c>
      <c r="G2064" t="inlineStr">
        <is>
          <t>주식</t>
        </is>
      </c>
      <c r="H2064" t="inlineStr">
        <is>
          <t>평택동부도로</t>
        </is>
      </c>
      <c r="I2064" t="inlineStr">
        <is>
          <t>KRW</t>
        </is>
      </c>
      <c r="J2064" t="n">
        <v>1698805345.37112</v>
      </c>
    </row>
    <row r="2065">
      <c r="A2065" t="n">
        <v>210000419</v>
      </c>
      <c r="B2065" t="inlineStr">
        <is>
          <t>교보악사신재생에너지멀티전문투자형사모특별자산투자신탁2호</t>
        </is>
      </c>
      <c r="C2065" t="inlineStr">
        <is>
          <t>수익증권_0168</t>
        </is>
      </c>
      <c r="D2065" t="inlineStr">
        <is>
          <t>대출</t>
        </is>
      </c>
      <c r="E2065" t="inlineStr">
        <is>
          <t>SPA207000177</t>
        </is>
      </c>
      <c r="F2065" t="inlineStr">
        <is>
          <t>그린솔라에너지</t>
        </is>
      </c>
      <c r="G2065" t="inlineStr">
        <is>
          <t>대출</t>
        </is>
      </c>
      <c r="H2065" t="inlineStr">
        <is>
          <t>그린솔라에너지</t>
        </is>
      </c>
      <c r="I2065" t="inlineStr">
        <is>
          <t>KRW</t>
        </is>
      </c>
      <c r="J2065" t="n">
        <v>3190800000.1489</v>
      </c>
      <c r="K2065" t="n">
        <v>4.7</v>
      </c>
      <c r="L2065" t="inlineStr">
        <is>
          <t>2041-12-20</t>
        </is>
      </c>
      <c r="M2065" t="inlineStr">
        <is>
          <t>2022-06-14</t>
        </is>
      </c>
    </row>
    <row r="2066">
      <c r="A2066" t="n">
        <v>210000419</v>
      </c>
      <c r="B2066" t="inlineStr">
        <is>
          <t>교보악사신재생에너지멀티전문투자형사모특별자산투자신탁2호</t>
        </is>
      </c>
      <c r="C2066" t="inlineStr">
        <is>
          <t>수익증권_0168</t>
        </is>
      </c>
      <c r="D2066" t="inlineStr">
        <is>
          <t>대출</t>
        </is>
      </c>
      <c r="E2066" t="inlineStr">
        <is>
          <t>SPA207000127</t>
        </is>
      </c>
      <c r="F2066" t="inlineStr">
        <is>
          <t>라온태양광(금전채권200731)</t>
        </is>
      </c>
      <c r="G2066" t="inlineStr">
        <is>
          <t>대출</t>
        </is>
      </c>
      <c r="H2066" t="inlineStr">
        <is>
          <t>라온태양광</t>
        </is>
      </c>
      <c r="I2066" t="inlineStr">
        <is>
          <t>KRW</t>
        </is>
      </c>
      <c r="J2066" t="n">
        <v>1661613150.07754</v>
      </c>
      <c r="K2066" t="n">
        <v>4</v>
      </c>
      <c r="L2066" t="inlineStr">
        <is>
          <t>2038-09-20</t>
        </is>
      </c>
      <c r="M2066" t="inlineStr">
        <is>
          <t>2020-07-31</t>
        </is>
      </c>
    </row>
    <row r="2067">
      <c r="A2067" t="n">
        <v>210000419</v>
      </c>
      <c r="B2067" t="inlineStr">
        <is>
          <t>교보악사신재생에너지멀티전문투자형사모특별자산투자신탁2호</t>
        </is>
      </c>
      <c r="C2067" t="inlineStr">
        <is>
          <t>수익증권_0168</t>
        </is>
      </c>
      <c r="D2067" t="inlineStr">
        <is>
          <t>대출</t>
        </is>
      </c>
      <c r="E2067" t="inlineStr">
        <is>
          <t>SPA207000126</t>
        </is>
      </c>
      <c r="F2067" t="inlineStr">
        <is>
          <t>마루태양광(금전채권200731)</t>
        </is>
      </c>
      <c r="G2067" t="inlineStr">
        <is>
          <t>대출</t>
        </is>
      </c>
      <c r="H2067" t="inlineStr">
        <is>
          <t>마루태양광</t>
        </is>
      </c>
      <c r="I2067" t="inlineStr">
        <is>
          <t>KRW</t>
        </is>
      </c>
      <c r="J2067" t="n">
        <v>1670755080.07797</v>
      </c>
      <c r="K2067" t="n">
        <v>4</v>
      </c>
      <c r="L2067" t="inlineStr">
        <is>
          <t>2038-09-20</t>
        </is>
      </c>
      <c r="M2067" t="inlineStr">
        <is>
          <t>2020-07-31</t>
        </is>
      </c>
    </row>
    <row r="2068">
      <c r="A2068" t="n">
        <v>210000419</v>
      </c>
      <c r="B2068" t="inlineStr">
        <is>
          <t>교보악사신재생에너지멀티전문투자형사모특별자산투자신탁2호</t>
        </is>
      </c>
      <c r="C2068" t="inlineStr">
        <is>
          <t>수익증권_0168</t>
        </is>
      </c>
      <c r="D2068" t="inlineStr">
        <is>
          <t>대출</t>
        </is>
      </c>
      <c r="E2068" t="inlineStr">
        <is>
          <t>SPA207000129</t>
        </is>
      </c>
      <c r="F2068" t="inlineStr">
        <is>
          <t>미르태양광(금전채권200731)</t>
        </is>
      </c>
      <c r="G2068" t="inlineStr">
        <is>
          <t>대출</t>
        </is>
      </c>
      <c r="H2068" t="inlineStr">
        <is>
          <t>미르태양광</t>
        </is>
      </c>
      <c r="I2068" t="inlineStr">
        <is>
          <t>KRW</t>
        </is>
      </c>
      <c r="J2068" t="n">
        <v>1251781050.05842</v>
      </c>
      <c r="K2068" t="n">
        <v>4</v>
      </c>
      <c r="L2068" t="inlineStr">
        <is>
          <t>2038-09-20</t>
        </is>
      </c>
      <c r="M2068" t="inlineStr">
        <is>
          <t>2020-07-31</t>
        </is>
      </c>
    </row>
    <row r="2069">
      <c r="A2069" t="n">
        <v>210000419</v>
      </c>
      <c r="B2069" t="inlineStr">
        <is>
          <t>교보악사신재생에너지멀티전문투자형사모특별자산투자신탁2호</t>
        </is>
      </c>
      <c r="C2069" t="inlineStr">
        <is>
          <t>수익증권_0168</t>
        </is>
      </c>
      <c r="D2069" t="inlineStr">
        <is>
          <t>대출</t>
        </is>
      </c>
      <c r="E2069" t="inlineStr">
        <is>
          <t>SPA207000198</t>
        </is>
      </c>
      <c r="F2069" t="inlineStr">
        <is>
          <t>상촌에너지</t>
        </is>
      </c>
      <c r="G2069" t="inlineStr">
        <is>
          <t>대출</t>
        </is>
      </c>
      <c r="H2069" t="inlineStr">
        <is>
          <t>(주)상촌에너지</t>
        </is>
      </c>
      <c r="I2069" t="inlineStr">
        <is>
          <t>KRW</t>
        </is>
      </c>
      <c r="J2069" t="n">
        <v>1753500000.08183</v>
      </c>
      <c r="K2069" t="n">
        <v>5.8</v>
      </c>
      <c r="L2069" t="inlineStr">
        <is>
          <t>2041-09-20</t>
        </is>
      </c>
      <c r="M2069" t="inlineStr">
        <is>
          <t>2022-12-09</t>
        </is>
      </c>
    </row>
    <row r="2070">
      <c r="A2070" t="n">
        <v>210000419</v>
      </c>
      <c r="B2070" t="inlineStr">
        <is>
          <t>교보악사신재생에너지멀티전문투자형사모특별자산투자신탁2호</t>
        </is>
      </c>
      <c r="C2070" t="inlineStr">
        <is>
          <t>수익증권_0168</t>
        </is>
      </c>
      <c r="D2070" t="inlineStr">
        <is>
          <t>대출</t>
        </is>
      </c>
      <c r="E2070" t="inlineStr">
        <is>
          <t>SPA207000119</t>
        </is>
      </c>
      <c r="F2070" t="inlineStr">
        <is>
          <t>성환염산태양광(금전채권200702)</t>
        </is>
      </c>
      <c r="G2070" t="inlineStr">
        <is>
          <t>대출</t>
        </is>
      </c>
      <c r="H2070" t="inlineStr">
        <is>
          <t>(주)성환염산태양광발전소</t>
        </is>
      </c>
      <c r="I2070" t="inlineStr">
        <is>
          <t>KRW</t>
        </is>
      </c>
      <c r="J2070" t="n">
        <v>2256600000.10531</v>
      </c>
      <c r="K2070" t="n">
        <v>4.7</v>
      </c>
      <c r="L2070" t="inlineStr">
        <is>
          <t>2037-09-21</t>
        </is>
      </c>
      <c r="M2070" t="inlineStr">
        <is>
          <t>2020-07-02</t>
        </is>
      </c>
    </row>
    <row r="2071">
      <c r="A2071" t="n">
        <v>210000419</v>
      </c>
      <c r="B2071" t="inlineStr">
        <is>
          <t>교보악사신재생에너지멀티전문투자형사모특별자산투자신탁2호</t>
        </is>
      </c>
      <c r="C2071" t="inlineStr">
        <is>
          <t>수익증권_0168</t>
        </is>
      </c>
      <c r="D2071" t="inlineStr">
        <is>
          <t>대출</t>
        </is>
      </c>
      <c r="E2071" t="inlineStr">
        <is>
          <t>SPA207000130</t>
        </is>
      </c>
      <c r="F2071" t="inlineStr">
        <is>
          <t>소수태양광(금전채권200731)</t>
        </is>
      </c>
      <c r="G2071" t="inlineStr">
        <is>
          <t>대출</t>
        </is>
      </c>
      <c r="H2071" t="inlineStr">
        <is>
          <t>(주)소수태양광</t>
        </is>
      </c>
      <c r="I2071" t="inlineStr">
        <is>
          <t>KRW</t>
        </is>
      </c>
      <c r="J2071" t="n">
        <v>1234575150.05761</v>
      </c>
      <c r="K2071" t="n">
        <v>4</v>
      </c>
      <c r="L2071" t="inlineStr">
        <is>
          <t>2038-09-20</t>
        </is>
      </c>
      <c r="M2071" t="inlineStr">
        <is>
          <t>2020-07-31</t>
        </is>
      </c>
    </row>
    <row r="2072">
      <c r="A2072" t="n">
        <v>210000419</v>
      </c>
      <c r="B2072" t="inlineStr">
        <is>
          <t>교보악사신재생에너지멀티전문투자형사모특별자산투자신탁2호</t>
        </is>
      </c>
      <c r="C2072" t="inlineStr">
        <is>
          <t>수익증권_0168</t>
        </is>
      </c>
      <c r="D2072" t="inlineStr">
        <is>
          <t>대출</t>
        </is>
      </c>
      <c r="E2072" t="inlineStr">
        <is>
          <t>SPA207000128</t>
        </is>
      </c>
      <c r="F2072" t="inlineStr">
        <is>
          <t>수리태양광(금전채권200731)</t>
        </is>
      </c>
      <c r="G2072" t="inlineStr">
        <is>
          <t>대출</t>
        </is>
      </c>
      <c r="H2072" t="inlineStr">
        <is>
          <t>(주)수리태양광</t>
        </is>
      </c>
      <c r="I2072" t="inlineStr">
        <is>
          <t>KRW</t>
        </is>
      </c>
      <c r="J2072" t="n">
        <v>1432463730.06685</v>
      </c>
      <c r="K2072" t="n">
        <v>4</v>
      </c>
      <c r="L2072" t="inlineStr">
        <is>
          <t>2038-09-20</t>
        </is>
      </c>
      <c r="M2072" t="inlineStr">
        <is>
          <t>2020-07-31</t>
        </is>
      </c>
    </row>
    <row r="2073">
      <c r="A2073" t="n">
        <v>210000419</v>
      </c>
      <c r="B2073" t="inlineStr">
        <is>
          <t>교보악사신재생에너지멀티전문투자형사모특별자산투자신탁2호</t>
        </is>
      </c>
      <c r="C2073" t="inlineStr">
        <is>
          <t>수익증권_0168</t>
        </is>
      </c>
      <c r="D2073" t="inlineStr">
        <is>
          <t>대출</t>
        </is>
      </c>
      <c r="E2073" t="inlineStr">
        <is>
          <t>SPA207000144</t>
        </is>
      </c>
      <c r="F2073" t="inlineStr">
        <is>
          <t>신안그린에너지선순위B(금전채권210329)</t>
        </is>
      </c>
      <c r="G2073" t="inlineStr">
        <is>
          <t>대출</t>
        </is>
      </c>
      <c r="H2073" t="inlineStr">
        <is>
          <t>(주)신안그린에너지</t>
        </is>
      </c>
      <c r="I2073" t="inlineStr">
        <is>
          <t>KRW</t>
        </is>
      </c>
      <c r="J2073" t="n">
        <v>7549007599</v>
      </c>
      <c r="K2073" t="n">
        <v>3.1</v>
      </c>
      <c r="L2073" t="inlineStr">
        <is>
          <t>2038-03-15</t>
        </is>
      </c>
      <c r="M2073" t="inlineStr">
        <is>
          <t>2021-03-29</t>
        </is>
      </c>
    </row>
    <row r="2074">
      <c r="A2074" t="n">
        <v>210000419</v>
      </c>
      <c r="B2074" t="inlineStr">
        <is>
          <t>교보악사신재생에너지멀티전문투자형사모특별자산투자신탁2호</t>
        </is>
      </c>
      <c r="C2074" t="inlineStr">
        <is>
          <t>수익증권_0168</t>
        </is>
      </c>
      <c r="D2074" t="inlineStr">
        <is>
          <t>대출</t>
        </is>
      </c>
      <c r="E2074" t="inlineStr">
        <is>
          <t>SPA207000145</t>
        </is>
      </c>
      <c r="F2074" t="inlineStr">
        <is>
          <t>신안그린에너지후순위(금전채권210329)</t>
        </is>
      </c>
      <c r="G2074" t="inlineStr">
        <is>
          <t>대출</t>
        </is>
      </c>
      <c r="H2074" t="inlineStr">
        <is>
          <t>(주)신안그린에너지</t>
        </is>
      </c>
      <c r="I2074" t="inlineStr">
        <is>
          <t>KRW</t>
        </is>
      </c>
      <c r="J2074" t="n">
        <v>7500000000.35</v>
      </c>
      <c r="K2074" t="n">
        <v>5.7</v>
      </c>
      <c r="L2074" t="inlineStr">
        <is>
          <t>2040-03-15</t>
        </is>
      </c>
      <c r="M2074" t="inlineStr">
        <is>
          <t>2021-03-29</t>
        </is>
      </c>
    </row>
    <row r="2075">
      <c r="A2075" t="n">
        <v>210000419</v>
      </c>
      <c r="B2075" t="inlineStr">
        <is>
          <t>교보악사신재생에너지멀티전문투자형사모특별자산투자신탁2호</t>
        </is>
      </c>
      <c r="C2075" t="inlineStr">
        <is>
          <t>수익증권_0168</t>
        </is>
      </c>
      <c r="D2075" t="inlineStr">
        <is>
          <t>대출</t>
        </is>
      </c>
      <c r="E2075" t="inlineStr">
        <is>
          <t>SPA207000154</t>
        </is>
      </c>
      <c r="F2075" t="inlineStr">
        <is>
          <t>신흥풍력(210429)</t>
        </is>
      </c>
      <c r="G2075" t="inlineStr">
        <is>
          <t>대출</t>
        </is>
      </c>
      <c r="H2075" t="inlineStr">
        <is>
          <t>신흥풍력㈜</t>
        </is>
      </c>
      <c r="I2075" t="inlineStr">
        <is>
          <t>KRW</t>
        </is>
      </c>
      <c r="J2075" t="n">
        <v>14343000000.6693</v>
      </c>
      <c r="K2075" t="n">
        <v>3.9</v>
      </c>
      <c r="L2075" t="inlineStr">
        <is>
          <t>2043-03-20</t>
        </is>
      </c>
      <c r="M2075" t="inlineStr">
        <is>
          <t>2021-04-29</t>
        </is>
      </c>
    </row>
    <row r="2076">
      <c r="A2076" t="n">
        <v>210000419</v>
      </c>
      <c r="B2076" t="inlineStr">
        <is>
          <t>교보악사신재생에너지멀티전문투자형사모특별자산투자신탁2호</t>
        </is>
      </c>
      <c r="C2076" t="inlineStr">
        <is>
          <t>수익증권_0168</t>
        </is>
      </c>
      <c r="D2076" t="inlineStr">
        <is>
          <t>대출</t>
        </is>
      </c>
      <c r="E2076" t="inlineStr">
        <is>
          <t>SPA207000182</t>
        </is>
      </c>
      <c r="F2076" t="inlineStr">
        <is>
          <t>신흥풍력주민조합</t>
        </is>
      </c>
      <c r="G2076" t="inlineStr">
        <is>
          <t>대출</t>
        </is>
      </c>
      <c r="H2076" t="inlineStr">
        <is>
          <t>신흥풍력㈜</t>
        </is>
      </c>
      <c r="I2076" t="inlineStr">
        <is>
          <t>KRW</t>
        </is>
      </c>
      <c r="J2076" t="n">
        <v>746400000.034832</v>
      </c>
      <c r="K2076" t="n">
        <v>3.9</v>
      </c>
      <c r="L2076" t="inlineStr">
        <is>
          <t>2043-03-20</t>
        </is>
      </c>
      <c r="M2076" t="inlineStr">
        <is>
          <t>2022-11-30</t>
        </is>
      </c>
    </row>
    <row r="2077">
      <c r="A2077" t="n">
        <v>210000419</v>
      </c>
      <c r="B2077" t="inlineStr">
        <is>
          <t>교보악사신재생에너지멀티전문투자형사모특별자산투자신탁2호</t>
        </is>
      </c>
      <c r="C2077" t="inlineStr">
        <is>
          <t>수익증권_0168</t>
        </is>
      </c>
      <c r="D2077" t="inlineStr">
        <is>
          <t>대출</t>
        </is>
      </c>
      <c r="E2077" t="inlineStr">
        <is>
          <t>SPA207000125</t>
        </is>
      </c>
      <c r="F2077" t="inlineStr">
        <is>
          <t>아란태양광(금전채권200731)</t>
        </is>
      </c>
      <c r="G2077" t="inlineStr">
        <is>
          <t>대출</t>
        </is>
      </c>
      <c r="H2077" t="inlineStr">
        <is>
          <t>(주)아란태양광</t>
        </is>
      </c>
      <c r="I2077" t="inlineStr">
        <is>
          <t>KRW</t>
        </is>
      </c>
      <c r="J2077" t="n">
        <v>1832511270.08552</v>
      </c>
      <c r="K2077" t="n">
        <v>4</v>
      </c>
      <c r="L2077" t="inlineStr">
        <is>
          <t>2038-09-20</t>
        </is>
      </c>
      <c r="M2077" t="inlineStr">
        <is>
          <t>2020-07-31</t>
        </is>
      </c>
    </row>
    <row r="2078">
      <c r="A2078" t="n">
        <v>210000419</v>
      </c>
      <c r="B2078" t="inlineStr">
        <is>
          <t>교보악사신재생에너지멀티전문투자형사모특별자산투자신탁2호</t>
        </is>
      </c>
      <c r="C2078" t="inlineStr">
        <is>
          <t>수익증권_0168</t>
        </is>
      </c>
      <c r="D2078" t="inlineStr">
        <is>
          <t>대출</t>
        </is>
      </c>
      <c r="E2078" t="inlineStr">
        <is>
          <t>SPA207000172</t>
        </is>
      </c>
      <c r="F2078" t="inlineStr">
        <is>
          <t>안좌도태양광(선순위)</t>
        </is>
      </c>
      <c r="G2078" t="inlineStr">
        <is>
          <t>대출</t>
        </is>
      </c>
      <c r="H2078" t="inlineStr">
        <is>
          <t>안좌스마트팜앤쏠라시티2㈜</t>
        </is>
      </c>
      <c r="I2078" t="inlineStr">
        <is>
          <t>KRW</t>
        </is>
      </c>
      <c r="J2078" t="n">
        <v>37155984652.1339</v>
      </c>
      <c r="K2078" t="n">
        <v>4.12</v>
      </c>
      <c r="L2078" t="inlineStr">
        <is>
          <t>2039-09-20</t>
        </is>
      </c>
      <c r="M2078" t="inlineStr">
        <is>
          <t>2022-04-22</t>
        </is>
      </c>
    </row>
    <row r="2079">
      <c r="A2079" t="n">
        <v>210000419</v>
      </c>
      <c r="B2079" t="inlineStr">
        <is>
          <t>교보악사신재생에너지멀티전문투자형사모특별자산투자신탁2호</t>
        </is>
      </c>
      <c r="C2079" t="inlineStr">
        <is>
          <t>수익증권_0168</t>
        </is>
      </c>
      <c r="D2079" t="inlineStr">
        <is>
          <t>대출</t>
        </is>
      </c>
      <c r="E2079" t="inlineStr">
        <is>
          <t>SPA207000173</t>
        </is>
      </c>
      <c r="F2079" t="inlineStr">
        <is>
          <t>안좌도태양광(후순위)</t>
        </is>
      </c>
      <c r="G2079" t="inlineStr">
        <is>
          <t>대출</t>
        </is>
      </c>
      <c r="H2079" t="inlineStr">
        <is>
          <t>안좌스마트팜앤쏠라시티2㈜</t>
        </is>
      </c>
      <c r="I2079" t="inlineStr">
        <is>
          <t>KRW</t>
        </is>
      </c>
      <c r="J2079" t="n">
        <v>4275600000.19953</v>
      </c>
      <c r="K2079" t="n">
        <v>5.5</v>
      </c>
      <c r="L2079" t="inlineStr">
        <is>
          <t>2040-09-21</t>
        </is>
      </c>
      <c r="M2079" t="inlineStr">
        <is>
          <t>2022-04-22</t>
        </is>
      </c>
    </row>
    <row r="2080">
      <c r="A2080" t="n">
        <v>210000419</v>
      </c>
      <c r="B2080" t="inlineStr">
        <is>
          <t>교보악사신재생에너지멀티전문투자형사모특별자산투자신탁2호</t>
        </is>
      </c>
      <c r="C2080" t="inlineStr">
        <is>
          <t>수익증권_0168</t>
        </is>
      </c>
      <c r="D2080" t="inlineStr">
        <is>
          <t>대출</t>
        </is>
      </c>
      <c r="E2080" t="inlineStr">
        <is>
          <t>SPA207000176</t>
        </is>
      </c>
      <c r="F2080" t="inlineStr">
        <is>
          <t>에코에너지</t>
        </is>
      </c>
      <c r="G2080" t="inlineStr">
        <is>
          <t>대출</t>
        </is>
      </c>
      <c r="H2080" t="inlineStr">
        <is>
          <t>에코에너지</t>
        </is>
      </c>
      <c r="I2080" t="inlineStr">
        <is>
          <t>KRW</t>
        </is>
      </c>
      <c r="J2080" t="n">
        <v>3968400000.18519</v>
      </c>
      <c r="K2080" t="n">
        <v>4.7</v>
      </c>
      <c r="L2080" t="inlineStr">
        <is>
          <t>2041-12-20</t>
        </is>
      </c>
      <c r="M2080" t="inlineStr">
        <is>
          <t>2022-06-14</t>
        </is>
      </c>
    </row>
    <row r="2081">
      <c r="A2081" t="n">
        <v>210000419</v>
      </c>
      <c r="B2081" t="inlineStr">
        <is>
          <t>교보악사신재생에너지멀티전문투자형사모특별자산투자신탁2호</t>
        </is>
      </c>
      <c r="C2081" t="inlineStr">
        <is>
          <t>수익증권_0168</t>
        </is>
      </c>
      <c r="D2081" t="inlineStr">
        <is>
          <t>대출</t>
        </is>
      </c>
      <c r="E2081" t="inlineStr">
        <is>
          <t>SPA207000117</t>
        </is>
      </c>
      <c r="F2081" t="inlineStr">
        <is>
          <t>정숙염산태양광(금전채권200702)</t>
        </is>
      </c>
      <c r="G2081" t="inlineStr">
        <is>
          <t>대출</t>
        </is>
      </c>
      <c r="H2081" t="inlineStr">
        <is>
          <t>(주)정숙염산태양광발전소</t>
        </is>
      </c>
      <c r="I2081" t="inlineStr">
        <is>
          <t>KRW</t>
        </is>
      </c>
      <c r="J2081" t="n">
        <v>2265000000.1057</v>
      </c>
      <c r="K2081" t="n">
        <v>4.7</v>
      </c>
      <c r="L2081" t="inlineStr">
        <is>
          <t>2037-09-21</t>
        </is>
      </c>
      <c r="M2081" t="inlineStr">
        <is>
          <t>2020-07-02</t>
        </is>
      </c>
    </row>
    <row r="2082">
      <c r="A2082" t="n">
        <v>210000419</v>
      </c>
      <c r="B2082" t="inlineStr">
        <is>
          <t>교보악사신재생에너지멀티전문투자형사모특별자산투자신탁2호</t>
        </is>
      </c>
      <c r="C2082" t="inlineStr">
        <is>
          <t>수익증권_0168</t>
        </is>
      </c>
      <c r="D2082" t="inlineStr">
        <is>
          <t>대출</t>
        </is>
      </c>
      <c r="E2082" t="inlineStr">
        <is>
          <t>SPA207000183</t>
        </is>
      </c>
      <c r="F2082" t="inlineStr">
        <is>
          <t>혜성에너지</t>
        </is>
      </c>
      <c r="G2082" t="inlineStr">
        <is>
          <t>대출</t>
        </is>
      </c>
      <c r="H2082" t="inlineStr">
        <is>
          <t>혜성에너지</t>
        </is>
      </c>
      <c r="I2082" t="inlineStr">
        <is>
          <t>KRW</t>
        </is>
      </c>
      <c r="J2082" t="n">
        <v>1754100000.08186</v>
      </c>
      <c r="K2082" t="n">
        <v>5.8</v>
      </c>
      <c r="L2082" t="inlineStr">
        <is>
          <t>2041-09-20</t>
        </is>
      </c>
      <c r="M2082" t="inlineStr">
        <is>
          <t>2022-12-09</t>
        </is>
      </c>
    </row>
    <row r="2083">
      <c r="A2083" t="n">
        <v>210000419</v>
      </c>
      <c r="B2083" t="inlineStr">
        <is>
          <t>교보악사신재생에너지멀티전문투자형사모특별자산투자신탁2호</t>
        </is>
      </c>
      <c r="C2083" t="inlineStr">
        <is>
          <t>수익증권_0168</t>
        </is>
      </c>
      <c r="D2083" t="inlineStr">
        <is>
          <t>대출</t>
        </is>
      </c>
      <c r="E2083" t="inlineStr">
        <is>
          <t>SPA207000199</t>
        </is>
      </c>
      <c r="F2083" t="inlineStr">
        <is>
          <t>회화에너지</t>
        </is>
      </c>
      <c r="G2083" t="inlineStr">
        <is>
          <t>대출</t>
        </is>
      </c>
      <c r="H2083" t="inlineStr">
        <is>
          <t>(주)회화에너지</t>
        </is>
      </c>
      <c r="I2083" t="inlineStr">
        <is>
          <t>KRW</t>
        </is>
      </c>
      <c r="J2083" t="n">
        <v>1711800000.07988</v>
      </c>
      <c r="K2083" t="n">
        <v>5.8</v>
      </c>
      <c r="L2083" t="inlineStr">
        <is>
          <t>2041-09-20</t>
        </is>
      </c>
      <c r="M2083" t="inlineStr">
        <is>
          <t>2022-12-09</t>
        </is>
      </c>
    </row>
    <row r="2084">
      <c r="A2084" t="n">
        <v>210000419</v>
      </c>
      <c r="B2084" t="inlineStr">
        <is>
          <t>교보악사신재생에너지멀티전문투자형사모특별자산투자신탁2호</t>
        </is>
      </c>
      <c r="C2084" t="inlineStr">
        <is>
          <t>수익증권_0168</t>
        </is>
      </c>
      <c r="D2084" t="inlineStr">
        <is>
          <t>대출</t>
        </is>
      </c>
      <c r="E2084" t="inlineStr">
        <is>
          <t>SPA207000118</t>
        </is>
      </c>
      <c r="F2084" t="inlineStr">
        <is>
          <t>휴먼영광에(금전채권200702)</t>
        </is>
      </c>
      <c r="G2084" t="inlineStr">
        <is>
          <t>대출</t>
        </is>
      </c>
      <c r="H2084" t="inlineStr">
        <is>
          <t>(주)휴먼영광에너지3호</t>
        </is>
      </c>
      <c r="I2084" t="inlineStr">
        <is>
          <t>KRW</t>
        </is>
      </c>
      <c r="J2084" t="n">
        <v>2256900000.10532</v>
      </c>
      <c r="K2084" t="n">
        <v>4.7</v>
      </c>
      <c r="L2084" t="inlineStr">
        <is>
          <t>2037-09-21</t>
        </is>
      </c>
      <c r="M2084" t="inlineStr">
        <is>
          <t>2020-07-02</t>
        </is>
      </c>
    </row>
    <row r="2085">
      <c r="A2085" t="n">
        <v>210000419</v>
      </c>
      <c r="B2085" t="inlineStr">
        <is>
          <t>교보악사신재생에너지멀티전문투자형사모특별자산투자신탁2호</t>
        </is>
      </c>
      <c r="C2085" t="inlineStr">
        <is>
          <t>수익증권_0168</t>
        </is>
      </c>
      <c r="D2085" t="inlineStr">
        <is>
          <t>주식</t>
        </is>
      </c>
      <c r="E2085" t="inlineStr">
        <is>
          <t>KRBSLPRK0001</t>
        </is>
      </c>
      <c r="F2085" t="inlineStr">
        <is>
          <t>괴산솔라파크</t>
        </is>
      </c>
      <c r="G2085" t="inlineStr">
        <is>
          <t>주식</t>
        </is>
      </c>
      <c r="H2085" t="inlineStr">
        <is>
          <t>괴산솔라파크</t>
        </is>
      </c>
      <c r="I2085" t="inlineStr">
        <is>
          <t>KRW</t>
        </is>
      </c>
      <c r="J2085" t="n">
        <v>1326675160.50287</v>
      </c>
    </row>
    <row r="2086">
      <c r="A2086" t="n">
        <v>210000419</v>
      </c>
      <c r="B2086" t="inlineStr">
        <is>
          <t>교보악사신재생에너지멀티전문투자형사모특별자산투자신탁2호</t>
        </is>
      </c>
      <c r="C2086" t="inlineStr">
        <is>
          <t>수익증권_0168</t>
        </is>
      </c>
      <c r="D2086" t="inlineStr">
        <is>
          <t>주식</t>
        </is>
      </c>
      <c r="E2086" t="inlineStr">
        <is>
          <t>KRBSHYSA0007</t>
        </is>
      </c>
      <c r="F2086" t="inlineStr">
        <is>
          <t>성환염산</t>
        </is>
      </c>
      <c r="G2086" t="inlineStr">
        <is>
          <t>주식</t>
        </is>
      </c>
      <c r="H2086" t="inlineStr">
        <is>
          <t>성환염산태양광발전소</t>
        </is>
      </c>
      <c r="I2086" t="inlineStr">
        <is>
          <t>KRW</t>
        </is>
      </c>
      <c r="J2086" t="n">
        <v>401174938.106671</v>
      </c>
    </row>
    <row r="2087">
      <c r="A2087" t="n">
        <v>210000419</v>
      </c>
      <c r="B2087" t="inlineStr">
        <is>
          <t>교보악사신재생에너지멀티전문투자형사모특별자산투자신탁2호</t>
        </is>
      </c>
      <c r="C2087" t="inlineStr">
        <is>
          <t>수익증권_0168</t>
        </is>
      </c>
      <c r="D2087" t="inlineStr">
        <is>
          <t>주식</t>
        </is>
      </c>
      <c r="E2087" t="inlineStr">
        <is>
          <t>KRBSHPL00001</t>
        </is>
      </c>
      <c r="F2087" t="inlineStr">
        <is>
          <t>신흥풍력</t>
        </is>
      </c>
      <c r="G2087" t="inlineStr">
        <is>
          <t>주식</t>
        </is>
      </c>
      <c r="H2087" t="inlineStr">
        <is>
          <t>신흥풍력</t>
        </is>
      </c>
      <c r="I2087" t="inlineStr">
        <is>
          <t>KRW</t>
        </is>
      </c>
      <c r="J2087" t="n">
        <v>562645171.431877</v>
      </c>
    </row>
    <row r="2088">
      <c r="A2088" t="n">
        <v>210000419</v>
      </c>
      <c r="B2088" t="inlineStr">
        <is>
          <t>교보악사신재생에너지멀티전문투자형사모특별자산투자신탁2호</t>
        </is>
      </c>
      <c r="C2088" t="inlineStr">
        <is>
          <t>수익증권_0168</t>
        </is>
      </c>
      <c r="D2088" t="inlineStr">
        <is>
          <t>주식</t>
        </is>
      </c>
      <c r="E2088" t="inlineStr">
        <is>
          <t>KRBJSYSA0005</t>
        </is>
      </c>
      <c r="F2088" t="inlineStr">
        <is>
          <t>정숙염산</t>
        </is>
      </c>
      <c r="G2088" t="inlineStr">
        <is>
          <t>주식</t>
        </is>
      </c>
      <c r="H2088" t="inlineStr">
        <is>
          <t>정숙염산태양광발전소</t>
        </is>
      </c>
      <c r="I2088" t="inlineStr">
        <is>
          <t>KRW</t>
        </is>
      </c>
      <c r="J2088" t="n">
        <v>402961113.254065</v>
      </c>
    </row>
    <row r="2089">
      <c r="A2089" t="n">
        <v>210000419</v>
      </c>
      <c r="B2089" t="inlineStr">
        <is>
          <t>교보악사신재생에너지멀티전문투자형사모특별자산투자신탁2호</t>
        </is>
      </c>
      <c r="C2089" t="inlineStr">
        <is>
          <t>수익증권_0168</t>
        </is>
      </c>
      <c r="D2089" t="inlineStr">
        <is>
          <t>주식</t>
        </is>
      </c>
      <c r="E2089" t="inlineStr">
        <is>
          <t>KRBHUMAN0002</t>
        </is>
      </c>
      <c r="F2089" t="inlineStr">
        <is>
          <t>휴먼영광</t>
        </is>
      </c>
      <c r="G2089" t="inlineStr">
        <is>
          <t>주식</t>
        </is>
      </c>
      <c r="H2089" t="inlineStr">
        <is>
          <t>휴먼영광</t>
        </is>
      </c>
      <c r="I2089" t="inlineStr">
        <is>
          <t>KRW</t>
        </is>
      </c>
      <c r="J2089" t="n">
        <v>401532173.136138</v>
      </c>
    </row>
    <row r="2090">
      <c r="A2090" t="n">
        <v>210000420</v>
      </c>
      <c r="B2090" t="inlineStr">
        <is>
          <t>이지스미국전문투자형사모부동산투자신탁327호</t>
        </is>
      </c>
      <c r="C2090" t="inlineStr">
        <is>
          <t>수익증권_0169</t>
        </is>
      </c>
      <c r="D2090" t="inlineStr">
        <is>
          <t>대출</t>
        </is>
      </c>
      <c r="E2090" t="inlineStr">
        <is>
          <t>USU4686RAJ96</t>
        </is>
      </c>
      <c r="F2090" t="inlineStr">
        <is>
          <t>JAX2019-LCXGMtge(이지스327)</t>
        </is>
      </c>
      <c r="G2090" t="inlineStr">
        <is>
          <t>대출</t>
        </is>
      </c>
      <c r="H2090" t="inlineStr">
        <is>
          <t>JacksonParkTrust2019-LIC</t>
        </is>
      </c>
      <c r="I2090" t="inlineStr">
        <is>
          <t>USD</t>
        </is>
      </c>
      <c r="J2090" t="n">
        <v>55313514282.0666</v>
      </c>
      <c r="K2090" t="n">
        <v>5.2</v>
      </c>
      <c r="L2090" t="inlineStr">
        <is>
          <t>2029-10-14</t>
        </is>
      </c>
      <c r="M2090" t="inlineStr">
        <is>
          <t>2019-11-15</t>
        </is>
      </c>
    </row>
    <row r="2091">
      <c r="A2091" t="n">
        <v>210000442</v>
      </c>
      <c r="B2091" t="inlineStr">
        <is>
          <t>신한그린에너지전문투자형사모특별자산투자신탁제7호</t>
        </is>
      </c>
      <c r="C2091" t="inlineStr">
        <is>
          <t>수익증권_0171</t>
        </is>
      </c>
      <c r="D2091" t="inlineStr">
        <is>
          <t>대출</t>
        </is>
      </c>
      <c r="E2091" t="inlineStr">
        <is>
          <t>KR9204WEL508</t>
        </is>
      </c>
      <c r="F2091" t="inlineStr">
        <is>
          <t>TS19호(191227)</t>
        </is>
      </c>
      <c r="G2091" t="inlineStr">
        <is>
          <t>대출</t>
        </is>
      </c>
      <c r="H2091" t="inlineStr">
        <is>
          <t>주식회사티에스에너지19호</t>
        </is>
      </c>
      <c r="I2091" t="inlineStr">
        <is>
          <t>KRW</t>
        </is>
      </c>
      <c r="J2091" t="n">
        <v>2391000000.76034</v>
      </c>
      <c r="K2091" t="n">
        <v>4</v>
      </c>
      <c r="L2091" t="inlineStr">
        <is>
          <t>2033-07-31</t>
        </is>
      </c>
      <c r="M2091" t="inlineStr">
        <is>
          <t>2021-04-30</t>
        </is>
      </c>
    </row>
    <row r="2092">
      <c r="A2092" t="n">
        <v>210000442</v>
      </c>
      <c r="B2092" t="inlineStr">
        <is>
          <t>신한그린에너지전문투자형사모특별자산투자신탁제7호</t>
        </is>
      </c>
      <c r="C2092" t="inlineStr">
        <is>
          <t>수익증권_0171</t>
        </is>
      </c>
      <c r="D2092" t="inlineStr">
        <is>
          <t>대출</t>
        </is>
      </c>
      <c r="E2092" t="inlineStr">
        <is>
          <t>KR9204WEL501</t>
        </is>
      </c>
      <c r="F2092" t="inlineStr">
        <is>
          <t>TS22호(191206)</t>
        </is>
      </c>
      <c r="G2092" t="inlineStr">
        <is>
          <t>대출</t>
        </is>
      </c>
      <c r="H2092" t="inlineStr">
        <is>
          <t>주식회사티에스에너지22호</t>
        </is>
      </c>
      <c r="I2092" t="inlineStr">
        <is>
          <t>KRW</t>
        </is>
      </c>
      <c r="J2092" t="n">
        <v>1812000000.57622</v>
      </c>
      <c r="K2092" t="n">
        <v>4</v>
      </c>
      <c r="L2092" t="inlineStr">
        <is>
          <t>2035-01-31</t>
        </is>
      </c>
      <c r="M2092" t="inlineStr">
        <is>
          <t>2021-04-30</t>
        </is>
      </c>
    </row>
    <row r="2093">
      <c r="A2093" t="n">
        <v>210000442</v>
      </c>
      <c r="B2093" t="inlineStr">
        <is>
          <t>신한그린에너지전문투자형사모특별자산투자신탁제7호</t>
        </is>
      </c>
      <c r="C2093" t="inlineStr">
        <is>
          <t>수익증권_0171</t>
        </is>
      </c>
      <c r="D2093" t="inlineStr">
        <is>
          <t>대출</t>
        </is>
      </c>
      <c r="E2093" t="inlineStr">
        <is>
          <t>KR9204WEL502</t>
        </is>
      </c>
      <c r="F2093" t="inlineStr">
        <is>
          <t>TS27호(191206)</t>
        </is>
      </c>
      <c r="G2093" t="inlineStr">
        <is>
          <t>대출</t>
        </is>
      </c>
      <c r="H2093" t="inlineStr">
        <is>
          <t>주식회사티에스에너지27호</t>
        </is>
      </c>
      <c r="I2093" t="inlineStr">
        <is>
          <t>KRW</t>
        </is>
      </c>
      <c r="J2093" t="n">
        <v>1808000000.57494</v>
      </c>
      <c r="K2093" t="n">
        <v>4</v>
      </c>
      <c r="L2093" t="inlineStr">
        <is>
          <t>2036-01-31</t>
        </is>
      </c>
      <c r="M2093" t="inlineStr">
        <is>
          <t>2021-04-30</t>
        </is>
      </c>
    </row>
    <row r="2094">
      <c r="A2094" t="n">
        <v>210000442</v>
      </c>
      <c r="B2094" t="inlineStr">
        <is>
          <t>신한그린에너지전문투자형사모특별자산투자신탁제7호</t>
        </is>
      </c>
      <c r="C2094" t="inlineStr">
        <is>
          <t>수익증권_0171</t>
        </is>
      </c>
      <c r="D2094" t="inlineStr">
        <is>
          <t>대출</t>
        </is>
      </c>
      <c r="E2094" t="inlineStr">
        <is>
          <t>KR9204WEL511</t>
        </is>
      </c>
      <c r="F2094" t="inlineStr">
        <is>
          <t>남양태양광(200110)</t>
        </is>
      </c>
      <c r="G2094" t="inlineStr">
        <is>
          <t>대출</t>
        </is>
      </c>
      <c r="H2094" t="inlineStr">
        <is>
          <t>주식회사남양태양광</t>
        </is>
      </c>
      <c r="I2094" t="inlineStr">
        <is>
          <t>KRW</t>
        </is>
      </c>
      <c r="J2094" t="n">
        <v>954500000.3035311</v>
      </c>
      <c r="K2094" t="n">
        <v>4</v>
      </c>
      <c r="L2094" t="inlineStr">
        <is>
          <t>2033-10-31</t>
        </is>
      </c>
      <c r="M2094" t="inlineStr">
        <is>
          <t>2021-04-30</t>
        </is>
      </c>
    </row>
    <row r="2095">
      <c r="A2095" t="n">
        <v>210000442</v>
      </c>
      <c r="B2095" t="inlineStr">
        <is>
          <t>신한그린에너지전문투자형사모특별자산투자신탁제7호</t>
        </is>
      </c>
      <c r="C2095" t="inlineStr">
        <is>
          <t>수익증권_0171</t>
        </is>
      </c>
      <c r="D2095" t="inlineStr">
        <is>
          <t>대출</t>
        </is>
      </c>
      <c r="E2095" t="inlineStr">
        <is>
          <t>KR9204WEL503</t>
        </is>
      </c>
      <c r="F2095" t="inlineStr">
        <is>
          <t>동고지솔라(191227)</t>
        </is>
      </c>
      <c r="G2095" t="inlineStr">
        <is>
          <t>대출</t>
        </is>
      </c>
      <c r="H2095" t="inlineStr">
        <is>
          <t>주식회사동고지솔라</t>
        </is>
      </c>
      <c r="I2095" t="inlineStr">
        <is>
          <t>KRW</t>
        </is>
      </c>
      <c r="J2095" t="n">
        <v>1954500000.62153</v>
      </c>
      <c r="K2095" t="n">
        <v>4</v>
      </c>
      <c r="L2095" t="inlineStr">
        <is>
          <t>2036-01-31</t>
        </is>
      </c>
      <c r="M2095" t="inlineStr">
        <is>
          <t>2021-04-30</t>
        </is>
      </c>
    </row>
    <row r="2096">
      <c r="A2096" t="n">
        <v>210000442</v>
      </c>
      <c r="B2096" t="inlineStr">
        <is>
          <t>신한그린에너지전문투자형사모특별자산투자신탁제7호</t>
        </is>
      </c>
      <c r="C2096" t="inlineStr">
        <is>
          <t>수익증권_0171</t>
        </is>
      </c>
      <c r="D2096" t="inlineStr">
        <is>
          <t>대출</t>
        </is>
      </c>
      <c r="E2096" t="inlineStr">
        <is>
          <t>KR9204WEL510</t>
        </is>
      </c>
      <c r="F2096" t="inlineStr">
        <is>
          <t>문경솔라팜(200110)</t>
        </is>
      </c>
      <c r="G2096" t="inlineStr">
        <is>
          <t>대출</t>
        </is>
      </c>
      <c r="H2096" t="inlineStr">
        <is>
          <t>주식회사문경솔라팜</t>
        </is>
      </c>
      <c r="I2096" t="inlineStr">
        <is>
          <t>KRW</t>
        </is>
      </c>
      <c r="J2096" t="n">
        <v>1874000000.59593</v>
      </c>
      <c r="K2096" t="n">
        <v>4.7</v>
      </c>
      <c r="L2096" t="inlineStr">
        <is>
          <t>2033-04-30</t>
        </is>
      </c>
      <c r="M2096" t="inlineStr">
        <is>
          <t>2020-01-10</t>
        </is>
      </c>
    </row>
    <row r="2097">
      <c r="A2097" t="n">
        <v>210000442</v>
      </c>
      <c r="B2097" t="inlineStr">
        <is>
          <t>신한그린에너지전문투자형사모특별자산투자신탁제7호</t>
        </is>
      </c>
      <c r="C2097" t="inlineStr">
        <is>
          <t>수익증권_0171</t>
        </is>
      </c>
      <c r="D2097" t="inlineStr">
        <is>
          <t>대출</t>
        </is>
      </c>
      <c r="E2097" t="inlineStr">
        <is>
          <t>KR9204WEL505</t>
        </is>
      </c>
      <c r="F2097" t="inlineStr">
        <is>
          <t>보대에너지(191227)</t>
        </is>
      </c>
      <c r="G2097" t="inlineStr">
        <is>
          <t>대출</t>
        </is>
      </c>
      <c r="H2097" t="inlineStr">
        <is>
          <t>주식회사보대에너지</t>
        </is>
      </c>
      <c r="I2097" t="inlineStr">
        <is>
          <t>KRW</t>
        </is>
      </c>
      <c r="J2097" t="n">
        <v>2612000000.83062</v>
      </c>
      <c r="K2097" t="n">
        <v>4</v>
      </c>
      <c r="L2097" t="inlineStr">
        <is>
          <t>2034-01-31</t>
        </is>
      </c>
      <c r="M2097" t="inlineStr">
        <is>
          <t>2021-04-30</t>
        </is>
      </c>
    </row>
    <row r="2098">
      <c r="A2098" t="n">
        <v>210000442</v>
      </c>
      <c r="B2098" t="inlineStr">
        <is>
          <t>신한그린에너지전문투자형사모특별자산투자신탁제7호</t>
        </is>
      </c>
      <c r="C2098" t="inlineStr">
        <is>
          <t>수익증권_0171</t>
        </is>
      </c>
      <c r="D2098" t="inlineStr">
        <is>
          <t>대출</t>
        </is>
      </c>
      <c r="E2098" t="inlineStr">
        <is>
          <t>KR9204WEL512</t>
        </is>
      </c>
      <c r="F2098" t="inlineStr">
        <is>
          <t>봉암태양광(200110)</t>
        </is>
      </c>
      <c r="G2098" t="inlineStr">
        <is>
          <t>대출</t>
        </is>
      </c>
      <c r="H2098" t="inlineStr">
        <is>
          <t>주식회사봉암태양광</t>
        </is>
      </c>
      <c r="I2098" t="inlineStr">
        <is>
          <t>KRW</t>
        </is>
      </c>
      <c r="J2098" t="n">
        <v>859500000.273321</v>
      </c>
      <c r="K2098" t="n">
        <v>4</v>
      </c>
      <c r="L2098" t="inlineStr">
        <is>
          <t>2033-10-31</t>
        </is>
      </c>
      <c r="M2098" t="inlineStr">
        <is>
          <t>2021-04-30</t>
        </is>
      </c>
    </row>
    <row r="2099">
      <c r="A2099" t="n">
        <v>210000442</v>
      </c>
      <c r="B2099" t="inlineStr">
        <is>
          <t>신한그린에너지전문투자형사모특별자산투자신탁제7호</t>
        </is>
      </c>
      <c r="C2099" t="inlineStr">
        <is>
          <t>수익증권_0171</t>
        </is>
      </c>
      <c r="D2099" t="inlineStr">
        <is>
          <t>대출</t>
        </is>
      </c>
      <c r="E2099" t="inlineStr">
        <is>
          <t>KR9204WEL509</t>
        </is>
      </c>
      <c r="F2099" t="inlineStr">
        <is>
          <t>소리도에너지(200110)</t>
        </is>
      </c>
      <c r="G2099" t="inlineStr">
        <is>
          <t>대출</t>
        </is>
      </c>
      <c r="H2099" t="inlineStr">
        <is>
          <t>주식회사소리도에너지</t>
        </is>
      </c>
      <c r="I2099" t="inlineStr">
        <is>
          <t>KRW</t>
        </is>
      </c>
      <c r="J2099" t="n">
        <v>2834500000.90137</v>
      </c>
      <c r="K2099" t="n">
        <v>4.7</v>
      </c>
      <c r="L2099" t="inlineStr">
        <is>
          <t>2034-01-31</t>
        </is>
      </c>
      <c r="M2099" t="inlineStr">
        <is>
          <t>2020-01-10</t>
        </is>
      </c>
    </row>
    <row r="2100">
      <c r="A2100" t="n">
        <v>210000442</v>
      </c>
      <c r="B2100" t="inlineStr">
        <is>
          <t>신한그린에너지전문투자형사모특별자산투자신탁제7호</t>
        </is>
      </c>
      <c r="C2100" t="inlineStr">
        <is>
          <t>수익증권_0171</t>
        </is>
      </c>
      <c r="D2100" t="inlineStr">
        <is>
          <t>대출</t>
        </is>
      </c>
      <c r="E2100" t="inlineStr">
        <is>
          <t>KR9204WEL506</t>
        </is>
      </c>
      <c r="F2100" t="inlineStr">
        <is>
          <t>외입태양광(191227)</t>
        </is>
      </c>
      <c r="G2100" t="inlineStr">
        <is>
          <t>대출</t>
        </is>
      </c>
      <c r="H2100" t="inlineStr">
        <is>
          <t>주식회사외입태양광</t>
        </is>
      </c>
      <c r="I2100" t="inlineStr">
        <is>
          <t>KRW</t>
        </is>
      </c>
      <c r="J2100" t="n">
        <v>1086000000.34535</v>
      </c>
      <c r="K2100" t="n">
        <v>4</v>
      </c>
      <c r="L2100" t="inlineStr">
        <is>
          <t>2034-07-31</t>
        </is>
      </c>
      <c r="M2100" t="inlineStr">
        <is>
          <t>2021-04-30</t>
        </is>
      </c>
    </row>
    <row r="2101">
      <c r="A2101" t="n">
        <v>210000442</v>
      </c>
      <c r="B2101" t="inlineStr">
        <is>
          <t>신한그린에너지전문투자형사모특별자산투자신탁제7호</t>
        </is>
      </c>
      <c r="C2101" t="inlineStr">
        <is>
          <t>수익증권_0171</t>
        </is>
      </c>
      <c r="D2101" t="inlineStr">
        <is>
          <t>대출</t>
        </is>
      </c>
      <c r="E2101" t="inlineStr">
        <is>
          <t>KR9204WEL507</t>
        </is>
      </c>
      <c r="F2101" t="inlineStr">
        <is>
          <t>유송태양광(191227)</t>
        </is>
      </c>
      <c r="G2101" t="inlineStr">
        <is>
          <t>대출</t>
        </is>
      </c>
      <c r="H2101" t="inlineStr">
        <is>
          <t>주식회사유송태양광</t>
        </is>
      </c>
      <c r="I2101" t="inlineStr">
        <is>
          <t>KRW</t>
        </is>
      </c>
      <c r="J2101" t="n">
        <v>2575000000.81885</v>
      </c>
      <c r="K2101" t="n">
        <v>4</v>
      </c>
      <c r="L2101" t="inlineStr">
        <is>
          <t>2034-07-31</t>
        </is>
      </c>
      <c r="M2101" t="inlineStr">
        <is>
          <t>2021-04-30</t>
        </is>
      </c>
    </row>
    <row r="2102">
      <c r="A2102" t="n">
        <v>210000442</v>
      </c>
      <c r="B2102" t="inlineStr">
        <is>
          <t>신한그린에너지전문투자형사모특별자산투자신탁제7호</t>
        </is>
      </c>
      <c r="C2102" t="inlineStr">
        <is>
          <t>수익증권_0171</t>
        </is>
      </c>
      <c r="D2102" t="inlineStr">
        <is>
          <t>대출</t>
        </is>
      </c>
      <c r="E2102" t="inlineStr">
        <is>
          <t>KR9204WEL504</t>
        </is>
      </c>
      <c r="F2102" t="inlineStr">
        <is>
          <t>장지솔라(191227)</t>
        </is>
      </c>
      <c r="G2102" t="inlineStr">
        <is>
          <t>대출</t>
        </is>
      </c>
      <c r="H2102" t="inlineStr">
        <is>
          <t>주식회사장지솔라</t>
        </is>
      </c>
      <c r="I2102" t="inlineStr">
        <is>
          <t>KRW</t>
        </is>
      </c>
      <c r="J2102" t="n">
        <v>2801500000.89088</v>
      </c>
      <c r="K2102" t="n">
        <v>4</v>
      </c>
      <c r="L2102" t="inlineStr">
        <is>
          <t>2034-07-31</t>
        </is>
      </c>
      <c r="M2102" t="inlineStr">
        <is>
          <t>2021-04-30</t>
        </is>
      </c>
    </row>
    <row r="2103">
      <c r="A2103" t="n">
        <v>210000445</v>
      </c>
      <c r="B2103" t="inlineStr">
        <is>
          <t>다비하나BTL전문투자형사모투자신탁제9호</t>
        </is>
      </c>
      <c r="C2103" t="inlineStr">
        <is>
          <t>수익증권_0174</t>
        </is>
      </c>
      <c r="D2103" t="inlineStr">
        <is>
          <t>대출</t>
        </is>
      </c>
      <c r="E2103" t="inlineStr">
        <is>
          <t>KR919C2UB101</t>
        </is>
      </c>
      <c r="F2103" t="inlineStr">
        <is>
          <t>시민행복서비스주식회사(대여191202)(장기Ⅰ)</t>
        </is>
      </c>
      <c r="G2103" t="inlineStr">
        <is>
          <t>대출</t>
        </is>
      </c>
      <c r="H2103" t="inlineStr">
        <is>
          <t>시민행복서비스</t>
        </is>
      </c>
      <c r="I2103" t="inlineStr">
        <is>
          <t>KRW</t>
        </is>
      </c>
      <c r="J2103" t="n">
        <v>1295852381</v>
      </c>
      <c r="K2103" t="n">
        <v>2.67</v>
      </c>
      <c r="L2103" t="inlineStr">
        <is>
          <t>2029-04-02</t>
        </is>
      </c>
      <c r="M2103" t="inlineStr">
        <is>
          <t>2019-12-02</t>
        </is>
      </c>
    </row>
    <row r="2104">
      <c r="A2104" t="n">
        <v>210000445</v>
      </c>
      <c r="B2104" t="inlineStr">
        <is>
          <t>다비하나BTL전문투자형사모투자신탁제9호</t>
        </is>
      </c>
      <c r="C2104" t="inlineStr">
        <is>
          <t>수익증권_0174</t>
        </is>
      </c>
      <c r="D2104" t="inlineStr">
        <is>
          <t>대출</t>
        </is>
      </c>
      <c r="E2104" t="inlineStr">
        <is>
          <t>KR919C2UB102</t>
        </is>
      </c>
      <c r="F2104" t="inlineStr">
        <is>
          <t>시민행복서비스주식회사(대여191202)(장기Ⅱ)</t>
        </is>
      </c>
      <c r="G2104" t="inlineStr">
        <is>
          <t>대출</t>
        </is>
      </c>
      <c r="H2104" t="inlineStr">
        <is>
          <t>시민행복서비스</t>
        </is>
      </c>
      <c r="I2104" t="inlineStr">
        <is>
          <t>KRW</t>
        </is>
      </c>
      <c r="J2104" t="n">
        <v>1295852381</v>
      </c>
      <c r="K2104" t="n">
        <v>5.4</v>
      </c>
      <c r="L2104" t="inlineStr">
        <is>
          <t>2029-04-02</t>
        </is>
      </c>
      <c r="M2104" t="inlineStr">
        <is>
          <t>2019-12-02</t>
        </is>
      </c>
    </row>
    <row r="2105">
      <c r="A2105" t="n">
        <v>210000445</v>
      </c>
      <c r="B2105" t="inlineStr">
        <is>
          <t>다비하나BTL전문투자형사모투자신탁제9호</t>
        </is>
      </c>
      <c r="C2105" t="inlineStr">
        <is>
          <t>수익증권_0174</t>
        </is>
      </c>
      <c r="D2105" t="inlineStr">
        <is>
          <t>대출</t>
        </is>
      </c>
      <c r="E2105" t="inlineStr">
        <is>
          <t>KR919C2UB103</t>
        </is>
      </c>
      <c r="F2105" t="inlineStr">
        <is>
          <t>시민행복서비스주식회사(대여191202)(장기Ⅲ)</t>
        </is>
      </c>
      <c r="G2105" t="inlineStr">
        <is>
          <t>대출</t>
        </is>
      </c>
      <c r="H2105" t="inlineStr">
        <is>
          <t>시민행복서비스</t>
        </is>
      </c>
      <c r="I2105" t="inlineStr">
        <is>
          <t>KRW</t>
        </is>
      </c>
      <c r="J2105" t="n">
        <v>14682500</v>
      </c>
      <c r="K2105" t="n">
        <v>2.67</v>
      </c>
      <c r="L2105" t="inlineStr">
        <is>
          <t>2029-07-02</t>
        </is>
      </c>
      <c r="M2105" t="inlineStr">
        <is>
          <t>2019-12-02</t>
        </is>
      </c>
    </row>
    <row r="2106">
      <c r="A2106" t="n">
        <v>210000445</v>
      </c>
      <c r="B2106" t="inlineStr">
        <is>
          <t>다비하나BTL전문투자형사모투자신탁제9호</t>
        </is>
      </c>
      <c r="C2106" t="inlineStr">
        <is>
          <t>수익증권_0174</t>
        </is>
      </c>
      <c r="D2106" t="inlineStr">
        <is>
          <t>대출</t>
        </is>
      </c>
      <c r="E2106" t="inlineStr">
        <is>
          <t>KR919C2UB104</t>
        </is>
      </c>
      <c r="F2106" t="inlineStr">
        <is>
          <t>시민행복서비스주식회사(대여191202)(장기Ⅳ)</t>
        </is>
      </c>
      <c r="G2106" t="inlineStr">
        <is>
          <t>대출</t>
        </is>
      </c>
      <c r="H2106" t="inlineStr">
        <is>
          <t>시민행복서비스</t>
        </is>
      </c>
      <c r="I2106" t="inlineStr">
        <is>
          <t>KRW</t>
        </is>
      </c>
      <c r="J2106" t="n">
        <v>14682500</v>
      </c>
      <c r="K2106" t="n">
        <v>5.4</v>
      </c>
      <c r="L2106" t="inlineStr">
        <is>
          <t>2029-07-02</t>
        </is>
      </c>
      <c r="M2106" t="inlineStr">
        <is>
          <t>2019-12-02</t>
        </is>
      </c>
    </row>
    <row r="2107">
      <c r="A2107" t="n">
        <v>210000445</v>
      </c>
      <c r="B2107" t="inlineStr">
        <is>
          <t>다비하나BTL전문투자형사모투자신탁제9호</t>
        </is>
      </c>
      <c r="C2107" t="inlineStr">
        <is>
          <t>수익증권_0174</t>
        </is>
      </c>
      <c r="D2107" t="inlineStr">
        <is>
          <t>대출</t>
        </is>
      </c>
      <c r="E2107" t="inlineStr">
        <is>
          <t>KR919C2UB105</t>
        </is>
      </c>
      <c r="F2107" t="inlineStr">
        <is>
          <t>시민행복서비스주식회사(대여191202)(장기Ⅴ)</t>
        </is>
      </c>
      <c r="G2107" t="inlineStr">
        <is>
          <t>대출</t>
        </is>
      </c>
      <c r="H2107" t="inlineStr">
        <is>
          <t>시민행복서비스</t>
        </is>
      </c>
      <c r="I2107" t="inlineStr">
        <is>
          <t>KRW</t>
        </is>
      </c>
      <c r="J2107" t="n">
        <v>27500000</v>
      </c>
      <c r="K2107" t="n">
        <v>2.67</v>
      </c>
      <c r="L2107" t="inlineStr">
        <is>
          <t>2029-07-02</t>
        </is>
      </c>
      <c r="M2107" t="inlineStr">
        <is>
          <t>2019-12-02</t>
        </is>
      </c>
    </row>
    <row r="2108">
      <c r="A2108" t="n">
        <v>210000445</v>
      </c>
      <c r="B2108" t="inlineStr">
        <is>
          <t>다비하나BTL전문투자형사모투자신탁제9호</t>
        </is>
      </c>
      <c r="C2108" t="inlineStr">
        <is>
          <t>수익증권_0174</t>
        </is>
      </c>
      <c r="D2108" t="inlineStr">
        <is>
          <t>대출</t>
        </is>
      </c>
      <c r="E2108" t="inlineStr">
        <is>
          <t>KR919C2UB106</t>
        </is>
      </c>
      <c r="F2108" t="inlineStr">
        <is>
          <t>시민행복서비스주식회사(대여191202)(장기Ⅵ)</t>
        </is>
      </c>
      <c r="G2108" t="inlineStr">
        <is>
          <t>대출</t>
        </is>
      </c>
      <c r="H2108" t="inlineStr">
        <is>
          <t>시민행복서비스</t>
        </is>
      </c>
      <c r="I2108" t="inlineStr">
        <is>
          <t>KRW</t>
        </is>
      </c>
      <c r="J2108" t="n">
        <v>27500000</v>
      </c>
      <c r="K2108" t="n">
        <v>5.4</v>
      </c>
      <c r="L2108" t="inlineStr">
        <is>
          <t>2029-07-02</t>
        </is>
      </c>
      <c r="M2108" t="inlineStr">
        <is>
          <t>2019-12-02</t>
        </is>
      </c>
    </row>
    <row r="2109">
      <c r="A2109" t="n">
        <v>210000445</v>
      </c>
      <c r="B2109" t="inlineStr">
        <is>
          <t>다비하나BTL전문투자형사모투자신탁제9호</t>
        </is>
      </c>
      <c r="C2109" t="inlineStr">
        <is>
          <t>수익증권_0174</t>
        </is>
      </c>
      <c r="D2109" t="inlineStr">
        <is>
          <t>대출</t>
        </is>
      </c>
      <c r="E2109" t="inlineStr">
        <is>
          <t>KRMN22092901</t>
        </is>
      </c>
      <c r="F2109" t="inlineStr">
        <is>
          <t>전북_장기대출1</t>
        </is>
      </c>
      <c r="G2109" t="inlineStr">
        <is>
          <t>대출</t>
        </is>
      </c>
      <c r="H2109" t="inlineStr">
        <is>
          <t>전북미래학사</t>
        </is>
      </c>
      <c r="I2109" t="inlineStr">
        <is>
          <t>KRW</t>
        </is>
      </c>
      <c r="J2109" t="n">
        <v>6078770143</v>
      </c>
      <c r="K2109" t="n">
        <v>2.87</v>
      </c>
      <c r="L2109" t="inlineStr">
        <is>
          <t>2040-04-03</t>
        </is>
      </c>
      <c r="M2109" t="inlineStr">
        <is>
          <t>2022-09-29</t>
        </is>
      </c>
    </row>
    <row r="2110">
      <c r="A2110" t="n">
        <v>210000445</v>
      </c>
      <c r="B2110" t="inlineStr">
        <is>
          <t>다비하나BTL전문투자형사모투자신탁제9호</t>
        </is>
      </c>
      <c r="C2110" t="inlineStr">
        <is>
          <t>수익증권_0174</t>
        </is>
      </c>
      <c r="D2110" t="inlineStr">
        <is>
          <t>대출</t>
        </is>
      </c>
      <c r="E2110" t="inlineStr">
        <is>
          <t>KRMN22092902</t>
        </is>
      </c>
      <c r="F2110" t="inlineStr">
        <is>
          <t>전북_장기대출2</t>
        </is>
      </c>
      <c r="G2110" t="inlineStr">
        <is>
          <t>대출</t>
        </is>
      </c>
      <c r="H2110" t="inlineStr">
        <is>
          <t>전북미래학사</t>
        </is>
      </c>
      <c r="I2110" t="inlineStr">
        <is>
          <t>KRW</t>
        </is>
      </c>
      <c r="J2110" t="n">
        <v>6078770143</v>
      </c>
      <c r="K2110" t="n">
        <v>5.89</v>
      </c>
      <c r="L2110" t="inlineStr">
        <is>
          <t>2040-04-03</t>
        </is>
      </c>
      <c r="M2110" t="inlineStr">
        <is>
          <t>2022-09-29</t>
        </is>
      </c>
    </row>
    <row r="2111">
      <c r="A2111" t="n">
        <v>210000445</v>
      </c>
      <c r="B2111" t="inlineStr">
        <is>
          <t>다비하나BTL전문투자형사모투자신탁제9호</t>
        </is>
      </c>
      <c r="C2111" t="inlineStr">
        <is>
          <t>수익증권_0174</t>
        </is>
      </c>
      <c r="D2111" t="inlineStr">
        <is>
          <t>대출</t>
        </is>
      </c>
      <c r="E2111" t="inlineStr">
        <is>
          <t>KRMN22120501</t>
        </is>
      </c>
      <c r="F2111" t="inlineStr">
        <is>
          <t>전북_장기대출3</t>
        </is>
      </c>
      <c r="G2111" t="inlineStr">
        <is>
          <t>대출</t>
        </is>
      </c>
      <c r="H2111" t="inlineStr">
        <is>
          <t>전북미래학사</t>
        </is>
      </c>
      <c r="I2111" t="inlineStr">
        <is>
          <t>KRW</t>
        </is>
      </c>
      <c r="J2111" t="n">
        <v>780907250</v>
      </c>
      <c r="K2111" t="n">
        <v>2.87</v>
      </c>
      <c r="L2111" t="inlineStr">
        <is>
          <t>2041-10-02</t>
        </is>
      </c>
      <c r="M2111" t="inlineStr">
        <is>
          <t>2022-12-05</t>
        </is>
      </c>
    </row>
    <row r="2112">
      <c r="A2112" t="n">
        <v>210000445</v>
      </c>
      <c r="B2112" t="inlineStr">
        <is>
          <t>다비하나BTL전문투자형사모투자신탁제9호</t>
        </is>
      </c>
      <c r="C2112" t="inlineStr">
        <is>
          <t>수익증권_0174</t>
        </is>
      </c>
      <c r="D2112" t="inlineStr">
        <is>
          <t>대출</t>
        </is>
      </c>
      <c r="E2112" t="inlineStr">
        <is>
          <t>KRMN22120502</t>
        </is>
      </c>
      <c r="F2112" t="inlineStr">
        <is>
          <t>전북_장기대출4</t>
        </is>
      </c>
      <c r="G2112" t="inlineStr">
        <is>
          <t>대출</t>
        </is>
      </c>
      <c r="H2112" t="inlineStr">
        <is>
          <t>전북미래학사</t>
        </is>
      </c>
      <c r="I2112" t="inlineStr">
        <is>
          <t>KRW</t>
        </is>
      </c>
      <c r="J2112" t="n">
        <v>780907250</v>
      </c>
      <c r="K2112" t="n">
        <v>5.89</v>
      </c>
      <c r="L2112" t="inlineStr">
        <is>
          <t>2041-10-02</t>
        </is>
      </c>
      <c r="M2112" t="inlineStr">
        <is>
          <t>2022-12-05</t>
        </is>
      </c>
    </row>
    <row r="2113">
      <c r="A2113" t="n">
        <v>210000445</v>
      </c>
      <c r="B2113" t="inlineStr">
        <is>
          <t>다비하나BTL전문투자형사모투자신탁제9호</t>
        </is>
      </c>
      <c r="C2113" t="inlineStr">
        <is>
          <t>수익증권_0174</t>
        </is>
      </c>
      <c r="D2113" t="inlineStr">
        <is>
          <t>대출</t>
        </is>
      </c>
      <c r="E2113" t="inlineStr">
        <is>
          <t>KRMN22092903</t>
        </is>
      </c>
      <c r="F2113" t="inlineStr">
        <is>
          <t>전북_장기대출5</t>
        </is>
      </c>
      <c r="G2113" t="inlineStr">
        <is>
          <t>대출</t>
        </is>
      </c>
      <c r="H2113" t="inlineStr">
        <is>
          <t>전북미래학사</t>
        </is>
      </c>
      <c r="I2113" t="inlineStr">
        <is>
          <t>KRW</t>
        </is>
      </c>
      <c r="J2113" t="n">
        <v>444500000</v>
      </c>
      <c r="K2113" t="n">
        <v>2.87</v>
      </c>
      <c r="L2113" t="inlineStr">
        <is>
          <t>2042-04-02</t>
        </is>
      </c>
      <c r="M2113" t="inlineStr">
        <is>
          <t>2022-09-29</t>
        </is>
      </c>
    </row>
    <row r="2114">
      <c r="A2114" t="n">
        <v>210000445</v>
      </c>
      <c r="B2114" t="inlineStr">
        <is>
          <t>다비하나BTL전문투자형사모투자신탁제9호</t>
        </is>
      </c>
      <c r="C2114" t="inlineStr">
        <is>
          <t>수익증권_0174</t>
        </is>
      </c>
      <c r="D2114" t="inlineStr">
        <is>
          <t>대출</t>
        </is>
      </c>
      <c r="E2114" t="inlineStr">
        <is>
          <t>KRMN22092904</t>
        </is>
      </c>
      <c r="F2114" t="inlineStr">
        <is>
          <t>전북_장기대출6</t>
        </is>
      </c>
      <c r="G2114" t="inlineStr">
        <is>
          <t>대출</t>
        </is>
      </c>
      <c r="H2114" t="inlineStr">
        <is>
          <t>전북미래학사</t>
        </is>
      </c>
      <c r="I2114" t="inlineStr">
        <is>
          <t>KRW</t>
        </is>
      </c>
      <c r="J2114" t="n">
        <v>444500000</v>
      </c>
      <c r="K2114" t="n">
        <v>5.89</v>
      </c>
      <c r="L2114" t="inlineStr">
        <is>
          <t>2042-04-02</t>
        </is>
      </c>
      <c r="M2114" t="inlineStr">
        <is>
          <t>2022-09-29</t>
        </is>
      </c>
    </row>
    <row r="2115">
      <c r="A2115" t="n">
        <v>210000445</v>
      </c>
      <c r="B2115" t="inlineStr">
        <is>
          <t>다비하나BTL전문투자형사모투자신탁제9호</t>
        </is>
      </c>
      <c r="C2115" t="inlineStr">
        <is>
          <t>수익증권_0174</t>
        </is>
      </c>
      <c r="D2115" t="inlineStr">
        <is>
          <t>대출</t>
        </is>
      </c>
      <c r="E2115" t="inlineStr">
        <is>
          <t>KRMN22032501</t>
        </is>
      </c>
      <c r="F2115" t="inlineStr">
        <is>
          <t>창원대_장기1</t>
        </is>
      </c>
      <c r="G2115" t="inlineStr">
        <is>
          <t>대출</t>
        </is>
      </c>
      <c r="H2115" t="inlineStr">
        <is>
          <t>전북미래학사</t>
        </is>
      </c>
      <c r="I2115" t="inlineStr">
        <is>
          <t>KRW</t>
        </is>
      </c>
      <c r="J2115" t="n">
        <v>2265536648</v>
      </c>
      <c r="K2115" t="n">
        <v>2.87</v>
      </c>
      <c r="L2115" t="inlineStr">
        <is>
          <t>2039-10-05</t>
        </is>
      </c>
      <c r="M2115" t="inlineStr">
        <is>
          <t>2022-03-31</t>
        </is>
      </c>
    </row>
    <row r="2116">
      <c r="A2116" t="n">
        <v>210000445</v>
      </c>
      <c r="B2116" t="inlineStr">
        <is>
          <t>다비하나BTL전문투자형사모투자신탁제9호</t>
        </is>
      </c>
      <c r="C2116" t="inlineStr">
        <is>
          <t>수익증권_0174</t>
        </is>
      </c>
      <c r="D2116" t="inlineStr">
        <is>
          <t>대출</t>
        </is>
      </c>
      <c r="E2116" t="inlineStr">
        <is>
          <t>KRMN22032502</t>
        </is>
      </c>
      <c r="F2116" t="inlineStr">
        <is>
          <t>창원대_장기2</t>
        </is>
      </c>
      <c r="G2116" t="inlineStr">
        <is>
          <t>대출</t>
        </is>
      </c>
      <c r="H2116" t="inlineStr">
        <is>
          <t>전북미래학사</t>
        </is>
      </c>
      <c r="I2116" t="inlineStr">
        <is>
          <t>KRW</t>
        </is>
      </c>
      <c r="J2116" t="n">
        <v>2265536648</v>
      </c>
      <c r="K2116" t="n">
        <v>5.21</v>
      </c>
      <c r="L2116" t="inlineStr">
        <is>
          <t>2039-10-05</t>
        </is>
      </c>
      <c r="M2116" t="inlineStr">
        <is>
          <t>2022-03-31</t>
        </is>
      </c>
    </row>
    <row r="2117">
      <c r="A2117" t="n">
        <v>210000445</v>
      </c>
      <c r="B2117" t="inlineStr">
        <is>
          <t>다비하나BTL전문투자형사모투자신탁제9호</t>
        </is>
      </c>
      <c r="C2117" t="inlineStr">
        <is>
          <t>수익증권_0174</t>
        </is>
      </c>
      <c r="D2117" t="inlineStr">
        <is>
          <t>대출</t>
        </is>
      </c>
      <c r="E2117" t="inlineStr">
        <is>
          <t>KRMN22120503</t>
        </is>
      </c>
      <c r="F2117" t="inlineStr">
        <is>
          <t>창원대_장기3</t>
        </is>
      </c>
      <c r="G2117" t="inlineStr">
        <is>
          <t>대출</t>
        </is>
      </c>
      <c r="H2117" t="inlineStr">
        <is>
          <t>전북미래학사</t>
        </is>
      </c>
      <c r="I2117" t="inlineStr">
        <is>
          <t>KRW</t>
        </is>
      </c>
      <c r="J2117" t="n">
        <v>320000000</v>
      </c>
      <c r="K2117" t="n">
        <v>2.87</v>
      </c>
      <c r="L2117" t="inlineStr">
        <is>
          <t>2041-04-02</t>
        </is>
      </c>
      <c r="M2117" t="inlineStr">
        <is>
          <t>2022-12-05</t>
        </is>
      </c>
    </row>
    <row r="2118">
      <c r="A2118" t="n">
        <v>210000445</v>
      </c>
      <c r="B2118" t="inlineStr">
        <is>
          <t>다비하나BTL전문투자형사모투자신탁제9호</t>
        </is>
      </c>
      <c r="C2118" t="inlineStr">
        <is>
          <t>수익증권_0174</t>
        </is>
      </c>
      <c r="D2118" t="inlineStr">
        <is>
          <t>대출</t>
        </is>
      </c>
      <c r="E2118" t="inlineStr">
        <is>
          <t>KRMN22120504</t>
        </is>
      </c>
      <c r="F2118" t="inlineStr">
        <is>
          <t>창원대_장기4</t>
        </is>
      </c>
      <c r="G2118" t="inlineStr">
        <is>
          <t>대출</t>
        </is>
      </c>
      <c r="H2118" t="inlineStr">
        <is>
          <t>전북미래학사</t>
        </is>
      </c>
      <c r="I2118" t="inlineStr">
        <is>
          <t>KRW</t>
        </is>
      </c>
      <c r="J2118" t="n">
        <v>320000000</v>
      </c>
      <c r="K2118" t="n">
        <v>5.21</v>
      </c>
      <c r="L2118" t="inlineStr">
        <is>
          <t>2041-04-02</t>
        </is>
      </c>
      <c r="M2118" t="inlineStr">
        <is>
          <t>2022-12-05</t>
        </is>
      </c>
    </row>
    <row r="2119">
      <c r="A2119" t="n">
        <v>210000445</v>
      </c>
      <c r="B2119" t="inlineStr">
        <is>
          <t>다비하나BTL전문투자형사모투자신탁제9호</t>
        </is>
      </c>
      <c r="C2119" t="inlineStr">
        <is>
          <t>수익증권_0174</t>
        </is>
      </c>
      <c r="D2119" t="inlineStr">
        <is>
          <t>대출</t>
        </is>
      </c>
      <c r="E2119" t="inlineStr">
        <is>
          <t>KRMN22032503</t>
        </is>
      </c>
      <c r="F2119" t="inlineStr">
        <is>
          <t>창원대_장기5</t>
        </is>
      </c>
      <c r="G2119" t="inlineStr">
        <is>
          <t>대출</t>
        </is>
      </c>
      <c r="H2119" t="inlineStr">
        <is>
          <t>전북미래학사</t>
        </is>
      </c>
      <c r="I2119" t="inlineStr">
        <is>
          <t>KRW</t>
        </is>
      </c>
      <c r="J2119" t="n">
        <v>180500000</v>
      </c>
      <c r="K2119" t="n">
        <v>2.87</v>
      </c>
      <c r="L2119" t="inlineStr">
        <is>
          <t>2042-01-03</t>
        </is>
      </c>
      <c r="M2119" t="inlineStr">
        <is>
          <t>2022-03-31</t>
        </is>
      </c>
    </row>
    <row r="2120">
      <c r="A2120" t="n">
        <v>210000445</v>
      </c>
      <c r="B2120" t="inlineStr">
        <is>
          <t>다비하나BTL전문투자형사모투자신탁제9호</t>
        </is>
      </c>
      <c r="C2120" t="inlineStr">
        <is>
          <t>수익증권_0174</t>
        </is>
      </c>
      <c r="D2120" t="inlineStr">
        <is>
          <t>대출</t>
        </is>
      </c>
      <c r="E2120" t="inlineStr">
        <is>
          <t>KRMN22032504</t>
        </is>
      </c>
      <c r="F2120" t="inlineStr">
        <is>
          <t>창원대_장기6</t>
        </is>
      </c>
      <c r="G2120" t="inlineStr">
        <is>
          <t>대출</t>
        </is>
      </c>
      <c r="H2120" t="inlineStr">
        <is>
          <t>전북미래학사</t>
        </is>
      </c>
      <c r="I2120" t="inlineStr">
        <is>
          <t>KRW</t>
        </is>
      </c>
      <c r="J2120" t="n">
        <v>180500000</v>
      </c>
      <c r="K2120" t="n">
        <v>5.21</v>
      </c>
      <c r="L2120" t="inlineStr">
        <is>
          <t>2042-01-03</t>
        </is>
      </c>
      <c r="M2120" t="inlineStr">
        <is>
          <t>2022-03-31</t>
        </is>
      </c>
    </row>
    <row r="2121">
      <c r="A2121" t="n">
        <v>210000445</v>
      </c>
      <c r="B2121" t="inlineStr">
        <is>
          <t>다비하나BTL전문투자형사모투자신탁제9호</t>
        </is>
      </c>
      <c r="C2121" t="inlineStr">
        <is>
          <t>수익증권_0174</t>
        </is>
      </c>
      <c r="D2121" t="inlineStr">
        <is>
          <t>주식</t>
        </is>
      </c>
      <c r="E2121" t="inlineStr">
        <is>
          <t>KRBMP1170001</t>
        </is>
      </c>
      <c r="F2121" t="inlineStr">
        <is>
          <t>시민행복서비스</t>
        </is>
      </c>
      <c r="G2121" t="inlineStr">
        <is>
          <t>주식</t>
        </is>
      </c>
      <c r="H2121" t="inlineStr">
        <is>
          <t>시민행복서비스</t>
        </is>
      </c>
      <c r="I2121" t="inlineStr">
        <is>
          <t>KRW</t>
        </is>
      </c>
      <c r="J2121" t="n">
        <v>71337862.6133</v>
      </c>
    </row>
    <row r="2122">
      <c r="A2122" t="n">
        <v>210000445</v>
      </c>
      <c r="B2122" t="inlineStr">
        <is>
          <t>다비하나BTL전문투자형사모투자신탁제9호</t>
        </is>
      </c>
      <c r="C2122" t="inlineStr">
        <is>
          <t>수익증권_0174</t>
        </is>
      </c>
      <c r="D2122" t="inlineStr">
        <is>
          <t>주식</t>
        </is>
      </c>
      <c r="E2122" t="inlineStr">
        <is>
          <t>KRBJB0630001</t>
        </is>
      </c>
      <c r="F2122" t="inlineStr">
        <is>
          <t>전북미래학사</t>
        </is>
      </c>
      <c r="G2122" t="inlineStr">
        <is>
          <t>주식</t>
        </is>
      </c>
      <c r="H2122" t="inlineStr">
        <is>
          <t>전북미래학사</t>
        </is>
      </c>
      <c r="I2122" t="inlineStr">
        <is>
          <t>KRW</t>
        </is>
      </c>
      <c r="J2122" t="n">
        <v>666162680.67925</v>
      </c>
    </row>
    <row r="2123">
      <c r="A2123" t="n">
        <v>210000461</v>
      </c>
      <c r="B2123" t="inlineStr">
        <is>
          <t>PGIM REAL ESTATE US DEBT FUND</t>
        </is>
      </c>
      <c r="C2123" t="inlineStr">
        <is>
          <t>수익증권_0274</t>
        </is>
      </c>
      <c r="D2123" t="inlineStr">
        <is>
          <t>대출</t>
        </is>
      </c>
      <c r="F2123" t="inlineStr">
        <is>
          <t>25 Remsen Self-storage</t>
        </is>
      </c>
      <c r="G2123" t="inlineStr">
        <is>
          <t>대출</t>
        </is>
      </c>
      <c r="H2123" t="inlineStr">
        <is>
          <t>25 Remsen Self-storage</t>
        </is>
      </c>
      <c r="I2123" t="inlineStr">
        <is>
          <t>USD</t>
        </is>
      </c>
      <c r="J2123" t="n">
        <v>257172417.4303031</v>
      </c>
      <c r="K2123" t="n">
        <v>7.74</v>
      </c>
      <c r="L2123" s="1" t="n">
        <v>46852</v>
      </c>
      <c r="M2123" s="1" t="n">
        <v>45742</v>
      </c>
    </row>
    <row r="2124">
      <c r="A2124" t="n">
        <v>210000461</v>
      </c>
      <c r="B2124" t="inlineStr">
        <is>
          <t>PGIM REAL ESTATE US DEBT FUND</t>
        </is>
      </c>
      <c r="C2124" t="inlineStr">
        <is>
          <t>수익증권_0274</t>
        </is>
      </c>
      <c r="D2124" t="inlineStr">
        <is>
          <t>대출</t>
        </is>
      </c>
      <c r="F2124" t="inlineStr">
        <is>
          <t>3040 Apartments</t>
        </is>
      </c>
      <c r="G2124" t="inlineStr">
        <is>
          <t>대출</t>
        </is>
      </c>
      <c r="H2124" t="inlineStr">
        <is>
          <t>3040 Apartments</t>
        </is>
      </c>
      <c r="I2124" t="inlineStr">
        <is>
          <t>USD</t>
        </is>
      </c>
      <c r="J2124" t="n">
        <v>429562719.2242425</v>
      </c>
      <c r="K2124" t="n">
        <v>6.45</v>
      </c>
      <c r="L2124" s="1" t="n">
        <v>46304</v>
      </c>
      <c r="M2124" s="1" t="n">
        <v>43726</v>
      </c>
    </row>
    <row r="2125">
      <c r="A2125" t="n">
        <v>210000461</v>
      </c>
      <c r="B2125" t="inlineStr">
        <is>
          <t>PGIM REAL ESTATE US DEBT FUND</t>
        </is>
      </c>
      <c r="C2125" t="inlineStr">
        <is>
          <t>수익증권_0274</t>
        </is>
      </c>
      <c r="D2125" t="inlineStr">
        <is>
          <t>대출</t>
        </is>
      </c>
      <c r="F2125" t="inlineStr">
        <is>
          <t>318 N Carpenter</t>
        </is>
      </c>
      <c r="G2125" t="inlineStr">
        <is>
          <t>대출</t>
        </is>
      </c>
      <c r="H2125" t="inlineStr">
        <is>
          <t>318 N Carpenter</t>
        </is>
      </c>
      <c r="I2125" t="inlineStr">
        <is>
          <t>USD</t>
        </is>
      </c>
      <c r="J2125" t="n">
        <v>258585452.6909091</v>
      </c>
      <c r="K2125" t="n">
        <v>6</v>
      </c>
      <c r="L2125" s="1" t="n">
        <v>46913</v>
      </c>
      <c r="M2125" s="1" t="n">
        <v>44680</v>
      </c>
    </row>
    <row r="2126">
      <c r="A2126" t="n">
        <v>210000461</v>
      </c>
      <c r="B2126" t="inlineStr">
        <is>
          <t>PGIM REAL ESTATE US DEBT FUND</t>
        </is>
      </c>
      <c r="C2126" t="inlineStr">
        <is>
          <t>수익증권_0274</t>
        </is>
      </c>
      <c r="D2126" t="inlineStr">
        <is>
          <t>대출</t>
        </is>
      </c>
      <c r="F2126" t="inlineStr">
        <is>
          <t xml:space="preserve">320 Lincoln Blvd. </t>
        </is>
      </c>
      <c r="G2126" t="inlineStr">
        <is>
          <t>대출</t>
        </is>
      </c>
      <c r="H2126" t="inlineStr">
        <is>
          <t xml:space="preserve">320 Lincoln Blvd. </t>
        </is>
      </c>
      <c r="I2126" t="inlineStr">
        <is>
          <t>USD</t>
        </is>
      </c>
      <c r="J2126" t="n">
        <v>76303904.07272729</v>
      </c>
      <c r="K2126" t="n">
        <v>6.24</v>
      </c>
      <c r="L2126" s="1" t="n">
        <v>45847</v>
      </c>
      <c r="M2126" s="1" t="n">
        <v>43160</v>
      </c>
    </row>
    <row r="2127">
      <c r="A2127" t="n">
        <v>210000461</v>
      </c>
      <c r="B2127" t="inlineStr">
        <is>
          <t>PGIM REAL ESTATE US DEBT FUND</t>
        </is>
      </c>
      <c r="C2127" t="inlineStr">
        <is>
          <t>수익증권_0274</t>
        </is>
      </c>
      <c r="D2127" t="inlineStr">
        <is>
          <t>대출</t>
        </is>
      </c>
      <c r="F2127" t="inlineStr">
        <is>
          <t xml:space="preserve">3737 Buffalo Speedway </t>
        </is>
      </c>
      <c r="G2127" t="inlineStr">
        <is>
          <t>대출</t>
        </is>
      </c>
      <c r="H2127" t="inlineStr">
        <is>
          <t xml:space="preserve">3737 Buffalo Speedway </t>
        </is>
      </c>
      <c r="I2127" t="inlineStr">
        <is>
          <t>USD</t>
        </is>
      </c>
      <c r="J2127" t="n">
        <v>592061774.1939394</v>
      </c>
      <c r="K2127" t="n">
        <v>7.99</v>
      </c>
      <c r="L2127" s="1" t="n">
        <v>45909</v>
      </c>
      <c r="M2127" s="1" t="n">
        <v>43180</v>
      </c>
    </row>
    <row r="2128">
      <c r="A2128" t="n">
        <v>210000461</v>
      </c>
      <c r="B2128" t="inlineStr">
        <is>
          <t>PGIM REAL ESTATE US DEBT FUND</t>
        </is>
      </c>
      <c r="C2128" t="inlineStr">
        <is>
          <t>수익증권_0274</t>
        </is>
      </c>
      <c r="D2128" t="inlineStr">
        <is>
          <t>대출</t>
        </is>
      </c>
      <c r="F2128" t="inlineStr">
        <is>
          <t>5250 Lankershim</t>
        </is>
      </c>
      <c r="G2128" t="inlineStr">
        <is>
          <t>대출</t>
        </is>
      </c>
      <c r="H2128" t="inlineStr">
        <is>
          <t>5250 Lankershim</t>
        </is>
      </c>
      <c r="I2128" t="inlineStr">
        <is>
          <t>USD</t>
        </is>
      </c>
      <c r="J2128" t="n">
        <v>516464387.7515152</v>
      </c>
      <c r="K2128" t="n">
        <v>7.09</v>
      </c>
      <c r="L2128" s="1" t="n">
        <v>46455</v>
      </c>
      <c r="M2128" s="1" t="n">
        <v>44624</v>
      </c>
    </row>
    <row r="2129">
      <c r="A2129" t="n">
        <v>210000461</v>
      </c>
      <c r="B2129" t="inlineStr">
        <is>
          <t>PGIM REAL ESTATE US DEBT FUND</t>
        </is>
      </c>
      <c r="C2129" t="inlineStr">
        <is>
          <t>수익증권_0274</t>
        </is>
      </c>
      <c r="D2129" t="inlineStr">
        <is>
          <t>대출</t>
        </is>
      </c>
      <c r="F2129" t="inlineStr">
        <is>
          <t>71 5th Ave</t>
        </is>
      </c>
      <c r="G2129" t="inlineStr">
        <is>
          <t>대출</t>
        </is>
      </c>
      <c r="H2129" t="inlineStr">
        <is>
          <t>71 5th Ave</t>
        </is>
      </c>
      <c r="I2129" t="inlineStr">
        <is>
          <t>USD</t>
        </is>
      </c>
      <c r="J2129" t="n">
        <v>364563097.2363637</v>
      </c>
      <c r="K2129" t="n">
        <v>7.49</v>
      </c>
      <c r="L2129" s="1" t="n">
        <v>45939</v>
      </c>
      <c r="M2129" s="1" t="n">
        <v>43371</v>
      </c>
    </row>
    <row r="2130">
      <c r="A2130" t="n">
        <v>210000461</v>
      </c>
      <c r="B2130" t="inlineStr">
        <is>
          <t>PGIM REAL ESTATE US DEBT FUND</t>
        </is>
      </c>
      <c r="C2130" t="inlineStr">
        <is>
          <t>수익증권_0274</t>
        </is>
      </c>
      <c r="D2130" t="inlineStr">
        <is>
          <t>대출</t>
        </is>
      </c>
      <c r="F2130" t="inlineStr">
        <is>
          <t>833 E Michigan</t>
        </is>
      </c>
      <c r="G2130" t="inlineStr">
        <is>
          <t>대출</t>
        </is>
      </c>
      <c r="H2130" t="inlineStr">
        <is>
          <t>833 E Michigan</t>
        </is>
      </c>
      <c r="I2130" t="inlineStr">
        <is>
          <t>USD</t>
        </is>
      </c>
      <c r="J2130" t="n">
        <v>532007775.6181819</v>
      </c>
      <c r="K2130" t="n">
        <v>6.74</v>
      </c>
      <c r="L2130" s="1" t="n">
        <v>45970</v>
      </c>
      <c r="M2130" s="1" t="n">
        <v>43090</v>
      </c>
    </row>
    <row r="2131">
      <c r="A2131" t="n">
        <v>210000461</v>
      </c>
      <c r="B2131" t="inlineStr">
        <is>
          <t>PGIM REAL ESTATE US DEBT FUND</t>
        </is>
      </c>
      <c r="C2131" t="inlineStr">
        <is>
          <t>수익증권_0274</t>
        </is>
      </c>
      <c r="D2131" t="inlineStr">
        <is>
          <t>대출</t>
        </is>
      </c>
      <c r="F2131" t="inlineStr">
        <is>
          <t>Accolade Apartment Homes</t>
        </is>
      </c>
      <c r="G2131" t="inlineStr">
        <is>
          <t>대출</t>
        </is>
      </c>
      <c r="H2131" t="inlineStr">
        <is>
          <t>Accolade Apartment Homes</t>
        </is>
      </c>
      <c r="I2131" t="inlineStr">
        <is>
          <t>USD</t>
        </is>
      </c>
      <c r="J2131" t="n">
        <v>856299367.9272729</v>
      </c>
      <c r="K2131" t="n">
        <v>7</v>
      </c>
      <c r="L2131" s="1" t="n">
        <v>47035</v>
      </c>
      <c r="M2131" s="1" t="n">
        <v>44460</v>
      </c>
    </row>
    <row r="2132">
      <c r="A2132" t="n">
        <v>210000461</v>
      </c>
      <c r="B2132" t="inlineStr">
        <is>
          <t>PGIM REAL ESTATE US DEBT FUND</t>
        </is>
      </c>
      <c r="C2132" t="inlineStr">
        <is>
          <t>수익증권_0274</t>
        </is>
      </c>
      <c r="D2132" t="inlineStr">
        <is>
          <t>대출</t>
        </is>
      </c>
      <c r="F2132" t="inlineStr">
        <is>
          <t>Azusa Industrial Center</t>
        </is>
      </c>
      <c r="G2132" t="inlineStr">
        <is>
          <t>대출</t>
        </is>
      </c>
      <c r="H2132" t="inlineStr">
        <is>
          <t>Azusa Industrial Center</t>
        </is>
      </c>
      <c r="I2132" t="inlineStr">
        <is>
          <t>USD</t>
        </is>
      </c>
      <c r="J2132" t="n">
        <v>550377234.0060607</v>
      </c>
      <c r="K2132" t="n">
        <v>7.390000000000001</v>
      </c>
      <c r="L2132" s="1" t="n">
        <v>47005</v>
      </c>
      <c r="M2132" s="1" t="n">
        <v>45168</v>
      </c>
    </row>
    <row r="2133">
      <c r="A2133" t="n">
        <v>210000461</v>
      </c>
      <c r="B2133" t="inlineStr">
        <is>
          <t>PGIM REAL ESTATE US DEBT FUND</t>
        </is>
      </c>
      <c r="C2133" t="inlineStr">
        <is>
          <t>수익증권_0274</t>
        </is>
      </c>
      <c r="D2133" t="inlineStr">
        <is>
          <t>대출</t>
        </is>
      </c>
      <c r="F2133" t="inlineStr">
        <is>
          <t>Bedrock Fund II</t>
        </is>
      </c>
      <c r="G2133" t="inlineStr">
        <is>
          <t>대출</t>
        </is>
      </c>
      <c r="H2133" t="inlineStr">
        <is>
          <t>Bedrock Fund II</t>
        </is>
      </c>
      <c r="I2133" t="inlineStr">
        <is>
          <t>USD</t>
        </is>
      </c>
      <c r="J2133" t="n">
        <v>296030887.0969697</v>
      </c>
      <c r="K2133" t="n">
        <v>10.16</v>
      </c>
      <c r="L2133" s="1" t="n">
        <v>46852</v>
      </c>
      <c r="M2133" s="1" t="n">
        <v>45734</v>
      </c>
    </row>
    <row r="2134">
      <c r="A2134" t="n">
        <v>210000461</v>
      </c>
      <c r="B2134" t="inlineStr">
        <is>
          <t>PGIM REAL ESTATE US DEBT FUND</t>
        </is>
      </c>
      <c r="C2134" t="inlineStr">
        <is>
          <t>수익증권_0274</t>
        </is>
      </c>
      <c r="D2134" t="inlineStr">
        <is>
          <t>대출</t>
        </is>
      </c>
      <c r="F2134" t="inlineStr">
        <is>
          <t>Bedrock Fund III</t>
        </is>
      </c>
      <c r="G2134" t="inlineStr">
        <is>
          <t>대출</t>
        </is>
      </c>
      <c r="H2134" t="inlineStr">
        <is>
          <t>Bedrock Fund III</t>
        </is>
      </c>
      <c r="I2134" t="inlineStr">
        <is>
          <t>USD</t>
        </is>
      </c>
      <c r="J2134" t="n">
        <v>883147037.878788</v>
      </c>
      <c r="K2134" t="n">
        <v>2.5</v>
      </c>
      <c r="L2134" s="1" t="n">
        <v>47735</v>
      </c>
      <c r="M2134" s="1" t="n">
        <v>45898</v>
      </c>
    </row>
    <row r="2135">
      <c r="A2135" t="n">
        <v>210000461</v>
      </c>
      <c r="B2135" t="inlineStr">
        <is>
          <t>PGIM REAL ESTATE US DEBT FUND</t>
        </is>
      </c>
      <c r="C2135" t="inlineStr">
        <is>
          <t>수익증권_0274</t>
        </is>
      </c>
      <c r="D2135" t="inlineStr">
        <is>
          <t>대출</t>
        </is>
      </c>
      <c r="F2135" t="inlineStr">
        <is>
          <t>Box Park Logistics Center</t>
        </is>
      </c>
      <c r="G2135" t="inlineStr">
        <is>
          <t>대출</t>
        </is>
      </c>
      <c r="H2135" t="inlineStr">
        <is>
          <t>Box Park Logistics Center</t>
        </is>
      </c>
      <c r="I2135" t="inlineStr">
        <is>
          <t>USD</t>
        </is>
      </c>
      <c r="J2135" t="n">
        <v>754560829.1636364</v>
      </c>
      <c r="K2135" t="n">
        <v>7.74</v>
      </c>
      <c r="L2135" s="1" t="n">
        <v>47400</v>
      </c>
      <c r="M2135" s="1" t="n">
        <v>45565</v>
      </c>
    </row>
    <row r="2136">
      <c r="A2136" t="n">
        <v>210000461</v>
      </c>
      <c r="B2136" t="inlineStr">
        <is>
          <t>PGIM REAL ESTATE US DEBT FUND</t>
        </is>
      </c>
      <c r="C2136" t="inlineStr">
        <is>
          <t>수익증권_0274</t>
        </is>
      </c>
      <c r="D2136" t="inlineStr">
        <is>
          <t>대출</t>
        </is>
      </c>
      <c r="F2136" t="inlineStr">
        <is>
          <t>Bridge Point Kent - 2 Pack</t>
        </is>
      </c>
      <c r="G2136" t="inlineStr">
        <is>
          <t>대출</t>
        </is>
      </c>
      <c r="H2136" t="inlineStr">
        <is>
          <t>Bridge Point Kent - 2 Pack</t>
        </is>
      </c>
      <c r="I2136" t="inlineStr">
        <is>
          <t>USD</t>
        </is>
      </c>
      <c r="J2136" t="n">
        <v>294617851.8363637</v>
      </c>
      <c r="K2136" t="n">
        <v>7.24</v>
      </c>
      <c r="L2136" s="1" t="n">
        <v>46761</v>
      </c>
      <c r="M2136" s="1" t="n">
        <v>45645</v>
      </c>
    </row>
    <row r="2137">
      <c r="A2137" t="n">
        <v>210000461</v>
      </c>
      <c r="B2137" t="inlineStr">
        <is>
          <t>PGIM REAL ESTATE US DEBT FUND</t>
        </is>
      </c>
      <c r="C2137" t="inlineStr">
        <is>
          <t>수익증권_0274</t>
        </is>
      </c>
      <c r="D2137" t="inlineStr">
        <is>
          <t>대출</t>
        </is>
      </c>
      <c r="F2137" t="inlineStr">
        <is>
          <t>Bridge Point Maspeth</t>
        </is>
      </c>
      <c r="G2137" t="inlineStr">
        <is>
          <t>대출</t>
        </is>
      </c>
      <c r="H2137" t="inlineStr">
        <is>
          <t>Bridge Point Maspeth</t>
        </is>
      </c>
      <c r="I2137" t="inlineStr">
        <is>
          <t>USD</t>
        </is>
      </c>
      <c r="J2137" t="n">
        <v>275541875.8181819</v>
      </c>
      <c r="K2137" t="n">
        <v>7.09</v>
      </c>
      <c r="L2137" s="1" t="n">
        <v>46730</v>
      </c>
      <c r="M2137" s="1" t="n">
        <v>45632</v>
      </c>
    </row>
    <row r="2138">
      <c r="A2138" t="n">
        <v>210000461</v>
      </c>
      <c r="B2138" t="inlineStr">
        <is>
          <t>PGIM REAL ESTATE US DEBT FUND</t>
        </is>
      </c>
      <c r="C2138" t="inlineStr">
        <is>
          <t>수익증권_0274</t>
        </is>
      </c>
      <c r="D2138" t="inlineStr">
        <is>
          <t>대출</t>
        </is>
      </c>
      <c r="F2138" t="inlineStr">
        <is>
          <t>Campus on Villa La Jolla</t>
        </is>
      </c>
      <c r="G2138" t="inlineStr">
        <is>
          <t>대출</t>
        </is>
      </c>
      <c r="H2138" t="inlineStr">
        <is>
          <t>Campus on Villa La Jolla</t>
        </is>
      </c>
      <c r="I2138" t="inlineStr">
        <is>
          <t>USD</t>
        </is>
      </c>
      <c r="J2138" t="n">
        <v>929777201.478788</v>
      </c>
      <c r="K2138" t="n">
        <v>7.15</v>
      </c>
      <c r="L2138" s="1" t="n">
        <v>46304</v>
      </c>
      <c r="M2138" s="1" t="n">
        <v>43326</v>
      </c>
    </row>
    <row r="2139">
      <c r="A2139" t="n">
        <v>210000461</v>
      </c>
      <c r="B2139" t="inlineStr">
        <is>
          <t>PGIM REAL ESTATE US DEBT FUND</t>
        </is>
      </c>
      <c r="C2139" t="inlineStr">
        <is>
          <t>수익증권_0274</t>
        </is>
      </c>
      <c r="D2139" t="inlineStr">
        <is>
          <t>대출</t>
        </is>
      </c>
      <c r="F2139" t="inlineStr">
        <is>
          <t>Capodagli Portfolio</t>
        </is>
      </c>
      <c r="G2139" t="inlineStr">
        <is>
          <t>대출</t>
        </is>
      </c>
      <c r="H2139" t="inlineStr">
        <is>
          <t>Capodagli Portfolio</t>
        </is>
      </c>
      <c r="I2139" t="inlineStr">
        <is>
          <t>USD</t>
        </is>
      </c>
      <c r="J2139" t="n">
        <v>719941465.2787881</v>
      </c>
      <c r="K2139" t="n">
        <v>2.73</v>
      </c>
      <c r="L2139" s="1" t="n">
        <v>47765</v>
      </c>
      <c r="M2139" s="1" t="n">
        <v>45930</v>
      </c>
    </row>
    <row r="2140">
      <c r="A2140" t="n">
        <v>210000461</v>
      </c>
      <c r="B2140" t="inlineStr">
        <is>
          <t>PGIM REAL ESTATE US DEBT FUND</t>
        </is>
      </c>
      <c r="C2140" t="inlineStr">
        <is>
          <t>수익증권_0274</t>
        </is>
      </c>
      <c r="D2140" t="inlineStr">
        <is>
          <t>대출</t>
        </is>
      </c>
      <c r="F2140" t="inlineStr">
        <is>
          <t>Caton &amp; Wild (NYC Self-storage 2-Pack)</t>
        </is>
      </c>
      <c r="G2140" t="inlineStr">
        <is>
          <t>대출</t>
        </is>
      </c>
      <c r="H2140" t="inlineStr">
        <is>
          <t>Caton &amp; Wild (NYC Self-storage 2-Pack)</t>
        </is>
      </c>
      <c r="I2140" t="inlineStr">
        <is>
          <t>USD</t>
        </is>
      </c>
      <c r="J2140" t="n">
        <v>503747070.4060607</v>
      </c>
      <c r="K2140" t="n">
        <v>7.94</v>
      </c>
      <c r="L2140" s="1" t="n">
        <v>47217</v>
      </c>
      <c r="M2140" s="1" t="n">
        <v>45378</v>
      </c>
    </row>
    <row r="2141">
      <c r="A2141" t="n">
        <v>210000461</v>
      </c>
      <c r="B2141" t="inlineStr">
        <is>
          <t>PGIM REAL ESTATE US DEBT FUND</t>
        </is>
      </c>
      <c r="C2141" t="inlineStr">
        <is>
          <t>수익증권_0274</t>
        </is>
      </c>
      <c r="D2141" t="inlineStr">
        <is>
          <t>대출</t>
        </is>
      </c>
      <c r="F2141" t="inlineStr">
        <is>
          <t xml:space="preserve">Century Plaza 2019 </t>
        </is>
      </c>
      <c r="G2141" t="inlineStr">
        <is>
          <t>대출</t>
        </is>
      </c>
      <c r="H2141" t="inlineStr">
        <is>
          <t xml:space="preserve">Century Plaza 2019 </t>
        </is>
      </c>
      <c r="I2141" t="inlineStr">
        <is>
          <t>USD</t>
        </is>
      </c>
      <c r="J2141" t="n">
        <v>304509098.6606061</v>
      </c>
      <c r="K2141" t="n">
        <v>6</v>
      </c>
      <c r="L2141" s="1" t="n">
        <v>46427</v>
      </c>
      <c r="M2141" s="1" t="n">
        <v>43495</v>
      </c>
    </row>
    <row r="2142">
      <c r="A2142" t="n">
        <v>210000461</v>
      </c>
      <c r="B2142" t="inlineStr">
        <is>
          <t>PGIM REAL ESTATE US DEBT FUND</t>
        </is>
      </c>
      <c r="C2142" t="inlineStr">
        <is>
          <t>수익증권_0274</t>
        </is>
      </c>
      <c r="D2142" t="inlineStr">
        <is>
          <t>대출</t>
        </is>
      </c>
      <c r="F2142" t="inlineStr">
        <is>
          <t>Cleanwater at Riverpark</t>
        </is>
      </c>
      <c r="G2142" t="inlineStr">
        <is>
          <t>대출</t>
        </is>
      </c>
      <c r="H2142" t="inlineStr">
        <is>
          <t>Cleanwater at Riverpark</t>
        </is>
      </c>
      <c r="I2142" t="inlineStr">
        <is>
          <t>USD</t>
        </is>
      </c>
      <c r="J2142" t="n">
        <v>247987688.2363637</v>
      </c>
      <c r="K2142" t="n">
        <v>7.890000000000001</v>
      </c>
      <c r="L2142" s="1" t="n">
        <v>47005</v>
      </c>
      <c r="M2142" s="1" t="n">
        <v>45163</v>
      </c>
    </row>
    <row r="2143">
      <c r="A2143" t="n">
        <v>210000461</v>
      </c>
      <c r="B2143" t="inlineStr">
        <is>
          <t>PGIM REAL ESTATE US DEBT FUND</t>
        </is>
      </c>
      <c r="C2143" t="inlineStr">
        <is>
          <t>수익증권_0274</t>
        </is>
      </c>
      <c r="D2143" t="inlineStr">
        <is>
          <t>대출</t>
        </is>
      </c>
      <c r="F2143" t="inlineStr">
        <is>
          <t>Dyckman and Grand - NYC Self-Storage</t>
        </is>
      </c>
      <c r="G2143" t="inlineStr">
        <is>
          <t>대출</t>
        </is>
      </c>
      <c r="H2143" t="inlineStr">
        <is>
          <t>Dyckman and Grand - NYC Self-Storage</t>
        </is>
      </c>
      <c r="I2143" t="inlineStr">
        <is>
          <t>USD</t>
        </is>
      </c>
      <c r="J2143" t="n">
        <v>361737026.7151516</v>
      </c>
      <c r="K2143" t="n">
        <v>7.74</v>
      </c>
      <c r="L2143" s="1" t="n">
        <v>46730</v>
      </c>
      <c r="M2143" s="1" t="n">
        <v>45618</v>
      </c>
    </row>
    <row r="2144">
      <c r="A2144" t="n">
        <v>210000461</v>
      </c>
      <c r="B2144" t="inlineStr">
        <is>
          <t>PGIM REAL ESTATE US DEBT FUND</t>
        </is>
      </c>
      <c r="C2144" t="inlineStr">
        <is>
          <t>수익증권_0274</t>
        </is>
      </c>
      <c r="D2144" t="inlineStr">
        <is>
          <t>대출</t>
        </is>
      </c>
      <c r="F2144" t="inlineStr">
        <is>
          <t>Elan Shadow Creek Ranch Apartment</t>
        </is>
      </c>
      <c r="G2144" t="inlineStr">
        <is>
          <t>대출</t>
        </is>
      </c>
      <c r="H2144" t="inlineStr">
        <is>
          <t>Elan Shadow Creek Ranch Apartment</t>
        </is>
      </c>
      <c r="I2144" t="inlineStr">
        <is>
          <t>USD</t>
        </is>
      </c>
      <c r="J2144" t="n">
        <v>274835358.1878788</v>
      </c>
      <c r="K2144" t="n">
        <v>6.99</v>
      </c>
      <c r="L2144" s="1" t="n">
        <v>46761</v>
      </c>
      <c r="M2144" s="1" t="n">
        <v>45644</v>
      </c>
    </row>
    <row r="2145">
      <c r="A2145" t="n">
        <v>210000461</v>
      </c>
      <c r="B2145" t="inlineStr">
        <is>
          <t>PGIM REAL ESTATE US DEBT FUND</t>
        </is>
      </c>
      <c r="C2145" t="inlineStr">
        <is>
          <t>수익증권_0274</t>
        </is>
      </c>
      <c r="D2145" t="inlineStr">
        <is>
          <t>대출</t>
        </is>
      </c>
      <c r="F2145" t="inlineStr">
        <is>
          <t xml:space="preserve">Exeter Ninja </t>
        </is>
      </c>
      <c r="G2145" t="inlineStr">
        <is>
          <t>대출</t>
        </is>
      </c>
      <c r="H2145" t="inlineStr">
        <is>
          <t xml:space="preserve">Exeter Ninja </t>
        </is>
      </c>
      <c r="I2145" t="inlineStr">
        <is>
          <t>USD</t>
        </is>
      </c>
      <c r="J2145" t="n">
        <v>2286291051.660606</v>
      </c>
      <c r="K2145" t="n">
        <v>6.99</v>
      </c>
      <c r="L2145" s="1" t="n">
        <v>46844</v>
      </c>
      <c r="M2145" s="1" t="n">
        <v>44638</v>
      </c>
    </row>
    <row r="2146">
      <c r="A2146" t="n">
        <v>210000461</v>
      </c>
      <c r="B2146" t="inlineStr">
        <is>
          <t>PGIM REAL ESTATE US DEBT FUND</t>
        </is>
      </c>
      <c r="C2146" t="inlineStr">
        <is>
          <t>수익증권_0274</t>
        </is>
      </c>
      <c r="D2146" t="inlineStr">
        <is>
          <t>대출</t>
        </is>
      </c>
      <c r="F2146" t="inlineStr">
        <is>
          <t>Fremont9 Apartments</t>
        </is>
      </c>
      <c r="G2146" t="inlineStr">
        <is>
          <t>대출</t>
        </is>
      </c>
      <c r="H2146" t="inlineStr">
        <is>
          <t>Fremont9 Apartments</t>
        </is>
      </c>
      <c r="I2146" t="inlineStr">
        <is>
          <t>USD</t>
        </is>
      </c>
      <c r="J2146" t="n">
        <v>424617095.8121213</v>
      </c>
      <c r="K2146" t="n">
        <v>6.99</v>
      </c>
      <c r="L2146" s="1" t="n">
        <v>46455</v>
      </c>
      <c r="M2146" s="1" t="n">
        <v>44616</v>
      </c>
    </row>
    <row r="2147">
      <c r="A2147" t="n">
        <v>210000461</v>
      </c>
      <c r="B2147" t="inlineStr">
        <is>
          <t>PGIM REAL ESTATE US DEBT FUND</t>
        </is>
      </c>
      <c r="C2147" t="inlineStr">
        <is>
          <t>수익증권_0274</t>
        </is>
      </c>
      <c r="D2147" t="inlineStr">
        <is>
          <t>대출</t>
        </is>
      </c>
      <c r="F2147" t="inlineStr">
        <is>
          <t>Fulton Market Portfolio - IL</t>
        </is>
      </c>
      <c r="G2147" t="inlineStr">
        <is>
          <t>대출</t>
        </is>
      </c>
      <c r="H2147" t="inlineStr">
        <is>
          <t>Fulton Market Portfolio - IL</t>
        </is>
      </c>
      <c r="I2147" t="inlineStr">
        <is>
          <t>USD</t>
        </is>
      </c>
      <c r="J2147" t="n">
        <v>708637183.1939394</v>
      </c>
      <c r="K2147" t="n">
        <v>7.59</v>
      </c>
      <c r="L2147" s="1" t="n">
        <v>46304</v>
      </c>
      <c r="M2147" s="1" t="n">
        <v>44469</v>
      </c>
    </row>
    <row r="2148">
      <c r="A2148" t="n">
        <v>210000461</v>
      </c>
      <c r="B2148" t="inlineStr">
        <is>
          <t>PGIM REAL ESTATE US DEBT FUND</t>
        </is>
      </c>
      <c r="C2148" t="inlineStr">
        <is>
          <t>수익증권_0274</t>
        </is>
      </c>
      <c r="D2148" t="inlineStr">
        <is>
          <t>대출</t>
        </is>
      </c>
      <c r="F2148" t="inlineStr">
        <is>
          <t>GID Infill Industrial Portfolio</t>
        </is>
      </c>
      <c r="G2148" t="inlineStr">
        <is>
          <t>대출</t>
        </is>
      </c>
      <c r="H2148" t="inlineStr">
        <is>
          <t>GID Infill Industrial Portfolio</t>
        </is>
      </c>
      <c r="I2148" t="inlineStr">
        <is>
          <t>USD</t>
        </is>
      </c>
      <c r="J2148" t="n">
        <v>422497542.9212122</v>
      </c>
      <c r="K2148" t="n">
        <v>2.5</v>
      </c>
      <c r="L2148" s="1" t="n">
        <v>47765</v>
      </c>
      <c r="M2148" s="1" t="n">
        <v>45926</v>
      </c>
    </row>
    <row r="2149">
      <c r="A2149" t="n">
        <v>210000461</v>
      </c>
      <c r="B2149" t="inlineStr">
        <is>
          <t>PGIM REAL ESTATE US DEBT FUND</t>
        </is>
      </c>
      <c r="C2149" t="inlineStr">
        <is>
          <t>수익증권_0274</t>
        </is>
      </c>
      <c r="D2149" t="inlineStr">
        <is>
          <t>대출</t>
        </is>
      </c>
      <c r="F2149" t="inlineStr">
        <is>
          <t>Grove Point - PREUSD</t>
        </is>
      </c>
      <c r="G2149" t="inlineStr">
        <is>
          <t>대출</t>
        </is>
      </c>
      <c r="H2149" t="inlineStr">
        <is>
          <t>Grove Point - PREUSD</t>
        </is>
      </c>
      <c r="I2149" t="inlineStr">
        <is>
          <t>USD</t>
        </is>
      </c>
      <c r="J2149" t="n">
        <v>249400723.4969697</v>
      </c>
      <c r="K2149" t="n">
        <v>7.140000000000001</v>
      </c>
      <c r="L2149" s="1" t="n">
        <v>46516</v>
      </c>
      <c r="M2149" s="1" t="n">
        <v>44316</v>
      </c>
    </row>
    <row r="2150">
      <c r="A2150" t="n">
        <v>210000461</v>
      </c>
      <c r="B2150" t="inlineStr">
        <is>
          <t>PGIM REAL ESTATE US DEBT FUND</t>
        </is>
      </c>
      <c r="C2150" t="inlineStr">
        <is>
          <t>수익증권_0274</t>
        </is>
      </c>
      <c r="D2150" t="inlineStr">
        <is>
          <t>대출</t>
        </is>
      </c>
      <c r="F2150" t="inlineStr">
        <is>
          <t>Halcyon House</t>
        </is>
      </c>
      <c r="G2150" t="inlineStr">
        <is>
          <t>대출</t>
        </is>
      </c>
      <c r="H2150" t="inlineStr">
        <is>
          <t>Halcyon House</t>
        </is>
      </c>
      <c r="I2150" t="inlineStr">
        <is>
          <t>USD</t>
        </is>
      </c>
      <c r="J2150" t="n">
        <v>920592472.2848487</v>
      </c>
      <c r="K2150" t="n">
        <v>7.09</v>
      </c>
      <c r="L2150" s="1" t="n">
        <v>47096</v>
      </c>
      <c r="M2150" s="1" t="n">
        <v>45271</v>
      </c>
    </row>
    <row r="2151">
      <c r="A2151" t="n">
        <v>210000461</v>
      </c>
      <c r="B2151" t="inlineStr">
        <is>
          <t>PGIM REAL ESTATE US DEBT FUND</t>
        </is>
      </c>
      <c r="C2151" t="inlineStr">
        <is>
          <t>수익증권_0274</t>
        </is>
      </c>
      <c r="D2151" t="inlineStr">
        <is>
          <t>대출</t>
        </is>
      </c>
      <c r="F2151" t="inlineStr">
        <is>
          <t>Harwood No. 10</t>
        </is>
      </c>
      <c r="G2151" t="inlineStr">
        <is>
          <t>대출</t>
        </is>
      </c>
      <c r="H2151" t="inlineStr">
        <is>
          <t>Harwood No. 10</t>
        </is>
      </c>
      <c r="I2151" t="inlineStr">
        <is>
          <t>USD</t>
        </is>
      </c>
      <c r="J2151" t="n">
        <v>930483719.109091</v>
      </c>
      <c r="K2151" t="n">
        <v>7.24</v>
      </c>
      <c r="L2151" s="1" t="n">
        <v>46486</v>
      </c>
      <c r="M2151" s="1" t="n">
        <v>43818</v>
      </c>
    </row>
    <row r="2152">
      <c r="A2152" t="n">
        <v>210000461</v>
      </c>
      <c r="B2152" t="inlineStr">
        <is>
          <t>PGIM REAL ESTATE US DEBT FUND</t>
        </is>
      </c>
      <c r="C2152" t="inlineStr">
        <is>
          <t>수익증권_0274</t>
        </is>
      </c>
      <c r="D2152" t="inlineStr">
        <is>
          <t>대출</t>
        </is>
      </c>
      <c r="F2152" t="inlineStr">
        <is>
          <t>LBA Fund IX 7-Pack (core-plus)</t>
        </is>
      </c>
      <c r="G2152" t="inlineStr">
        <is>
          <t>대출</t>
        </is>
      </c>
      <c r="H2152" t="inlineStr">
        <is>
          <t>LBA Fund IX 7-Pack (core-plus)</t>
        </is>
      </c>
      <c r="I2152" t="inlineStr">
        <is>
          <t>USD</t>
        </is>
      </c>
      <c r="J2152" t="n">
        <v>1163634537.109091</v>
      </c>
      <c r="K2152" t="n">
        <v>6.54</v>
      </c>
      <c r="L2152" s="1" t="n">
        <v>46852</v>
      </c>
      <c r="M2152" s="1" t="n">
        <v>45764</v>
      </c>
    </row>
    <row r="2153">
      <c r="A2153" t="n">
        <v>210000461</v>
      </c>
      <c r="B2153" t="inlineStr">
        <is>
          <t>PGIM REAL ESTATE US DEBT FUND</t>
        </is>
      </c>
      <c r="C2153" t="inlineStr">
        <is>
          <t>수익증권_0274</t>
        </is>
      </c>
      <c r="D2153" t="inlineStr">
        <is>
          <t>대출</t>
        </is>
      </c>
      <c r="F2153" t="inlineStr">
        <is>
          <t>LBA Industrial Portfolio</t>
        </is>
      </c>
      <c r="G2153" t="inlineStr">
        <is>
          <t>대출</t>
        </is>
      </c>
      <c r="H2153" t="inlineStr">
        <is>
          <t>LBA Industrial Portfolio</t>
        </is>
      </c>
      <c r="I2153" t="inlineStr">
        <is>
          <t>USD</t>
        </is>
      </c>
      <c r="J2153" t="n">
        <v>557442410.309091</v>
      </c>
      <c r="K2153" t="n">
        <v>7.34</v>
      </c>
      <c r="L2153" s="1" t="n">
        <v>47400</v>
      </c>
      <c r="M2153" s="1" t="n">
        <v>45562</v>
      </c>
    </row>
    <row r="2154">
      <c r="A2154" t="n">
        <v>210000461</v>
      </c>
      <c r="B2154" t="inlineStr">
        <is>
          <t>PGIM REAL ESTATE US DEBT FUND</t>
        </is>
      </c>
      <c r="C2154" t="inlineStr">
        <is>
          <t>수익증권_0274</t>
        </is>
      </c>
      <c r="D2154" t="inlineStr">
        <is>
          <t>대출</t>
        </is>
      </c>
      <c r="F2154" t="inlineStr">
        <is>
          <t>Lakes of Margate</t>
        </is>
      </c>
      <c r="G2154" t="inlineStr">
        <is>
          <t>대출</t>
        </is>
      </c>
      <c r="H2154" t="inlineStr">
        <is>
          <t>Lakes of Margate</t>
        </is>
      </c>
      <c r="I2154" t="inlineStr">
        <is>
          <t>USD</t>
        </is>
      </c>
      <c r="J2154" t="n">
        <v>320759004.1575758</v>
      </c>
      <c r="K2154" t="n">
        <v>7.24</v>
      </c>
      <c r="L2154" s="1" t="n">
        <v>46730</v>
      </c>
      <c r="M2154" s="1" t="n">
        <v>44519</v>
      </c>
    </row>
    <row r="2155">
      <c r="A2155" t="n">
        <v>210000461</v>
      </c>
      <c r="B2155" t="inlineStr">
        <is>
          <t>PGIM REAL ESTATE US DEBT FUND</t>
        </is>
      </c>
      <c r="C2155" t="inlineStr">
        <is>
          <t>수익증권_0274</t>
        </is>
      </c>
      <c r="D2155" t="inlineStr">
        <is>
          <t>대출</t>
        </is>
      </c>
      <c r="F2155" t="inlineStr">
        <is>
          <t>Logistics Industrial Property</t>
        </is>
      </c>
      <c r="G2155" t="inlineStr">
        <is>
          <t>대출</t>
        </is>
      </c>
      <c r="H2155" t="inlineStr">
        <is>
          <t>Logistics Industrial Property</t>
        </is>
      </c>
      <c r="I2155" t="inlineStr">
        <is>
          <t>USD</t>
        </is>
      </c>
      <c r="J2155" t="n">
        <v>1125482585.072728</v>
      </c>
      <c r="K2155" t="n">
        <v>7.49</v>
      </c>
      <c r="L2155" s="1" t="n">
        <v>46943</v>
      </c>
      <c r="M2155" s="1" t="n">
        <v>45105</v>
      </c>
    </row>
    <row r="2156">
      <c r="A2156" t="n">
        <v>210000461</v>
      </c>
      <c r="B2156" t="inlineStr">
        <is>
          <t>PGIM REAL ESTATE US DEBT FUND</t>
        </is>
      </c>
      <c r="C2156" t="inlineStr">
        <is>
          <t>수익증권_0274</t>
        </is>
      </c>
      <c r="D2156" t="inlineStr">
        <is>
          <t>대출</t>
        </is>
      </c>
      <c r="F2156" t="inlineStr">
        <is>
          <t>Longpoint West Coast Infill Industrial</t>
        </is>
      </c>
      <c r="G2156" t="inlineStr">
        <is>
          <t>대출</t>
        </is>
      </c>
      <c r="H2156" t="inlineStr">
        <is>
          <t>Longpoint West Coast Infill Industrial</t>
        </is>
      </c>
      <c r="I2156" t="inlineStr">
        <is>
          <t>USD</t>
        </is>
      </c>
      <c r="J2156" t="n">
        <v>1812217721.727273</v>
      </c>
      <c r="K2156" t="n">
        <v>6.79</v>
      </c>
      <c r="L2156" s="1" t="n">
        <v>46852</v>
      </c>
      <c r="M2156" s="1" t="n">
        <v>45742</v>
      </c>
    </row>
    <row r="2157">
      <c r="A2157" t="n">
        <v>210000461</v>
      </c>
      <c r="B2157" t="inlineStr">
        <is>
          <t>PGIM REAL ESTATE US DEBT FUND</t>
        </is>
      </c>
      <c r="C2157" t="inlineStr">
        <is>
          <t>수익증권_0274</t>
        </is>
      </c>
      <c r="D2157" t="inlineStr">
        <is>
          <t>대출</t>
        </is>
      </c>
      <c r="F2157" t="inlineStr">
        <is>
          <t>Lupine Longmont</t>
        </is>
      </c>
      <c r="G2157" t="inlineStr">
        <is>
          <t>대출</t>
        </is>
      </c>
      <c r="H2157" t="inlineStr">
        <is>
          <t>Lupine Longmont</t>
        </is>
      </c>
      <c r="I2157" t="inlineStr">
        <is>
          <t>USD</t>
        </is>
      </c>
      <c r="J2157" t="n">
        <v>510812246.709091</v>
      </c>
      <c r="K2157" t="n">
        <v>2.4</v>
      </c>
      <c r="L2157" s="1" t="n">
        <v>47735</v>
      </c>
      <c r="M2157" s="1" t="n">
        <v>45908</v>
      </c>
    </row>
    <row r="2158">
      <c r="A2158" t="n">
        <v>210000461</v>
      </c>
      <c r="B2158" t="inlineStr">
        <is>
          <t>PGIM REAL ESTATE US DEBT FUND</t>
        </is>
      </c>
      <c r="C2158" t="inlineStr">
        <is>
          <t>수익증권_0274</t>
        </is>
      </c>
      <c r="D2158" t="inlineStr">
        <is>
          <t>대출</t>
        </is>
      </c>
      <c r="F2158" t="inlineStr">
        <is>
          <t>Lux on Main</t>
        </is>
      </c>
      <c r="G2158" t="inlineStr">
        <is>
          <t>대출</t>
        </is>
      </c>
      <c r="H2158" t="inlineStr">
        <is>
          <t>Lux on Main</t>
        </is>
      </c>
      <c r="I2158" t="inlineStr">
        <is>
          <t>USD</t>
        </is>
      </c>
      <c r="J2158" t="n">
        <v>354671850.4121213</v>
      </c>
      <c r="K2158" t="n">
        <v>6.74</v>
      </c>
      <c r="L2158" s="1" t="n">
        <v>46669</v>
      </c>
      <c r="M2158" s="1" t="n">
        <v>45573</v>
      </c>
    </row>
    <row r="2159">
      <c r="A2159" t="n">
        <v>210000461</v>
      </c>
      <c r="B2159" t="inlineStr">
        <is>
          <t>PGIM REAL ESTATE US DEBT FUND</t>
        </is>
      </c>
      <c r="C2159" t="inlineStr">
        <is>
          <t>수익증권_0274</t>
        </is>
      </c>
      <c r="D2159" t="inlineStr">
        <is>
          <t>대출</t>
        </is>
      </c>
      <c r="F2159" t="inlineStr">
        <is>
          <t>Lyric(2025)</t>
        </is>
      </c>
      <c r="G2159" t="inlineStr">
        <is>
          <t>대출</t>
        </is>
      </c>
      <c r="H2159" t="inlineStr">
        <is>
          <t>Lyric(2025)</t>
        </is>
      </c>
      <c r="I2159" t="inlineStr">
        <is>
          <t>USD</t>
        </is>
      </c>
      <c r="J2159" t="n">
        <v>537659916.6606061</v>
      </c>
      <c r="K2159" t="n">
        <v>6.59</v>
      </c>
      <c r="L2159" s="1" t="n">
        <v>46882</v>
      </c>
      <c r="M2159" s="1" t="n">
        <v>45776</v>
      </c>
    </row>
    <row r="2160">
      <c r="A2160" t="n">
        <v>210000461</v>
      </c>
      <c r="B2160" t="inlineStr">
        <is>
          <t>PGIM REAL ESTATE US DEBT FUND</t>
        </is>
      </c>
      <c r="C2160" t="inlineStr">
        <is>
          <t>수익증권_0274</t>
        </is>
      </c>
      <c r="D2160" t="inlineStr">
        <is>
          <t>대출</t>
        </is>
      </c>
      <c r="F2160" t="inlineStr">
        <is>
          <t>Miami Tower</t>
        </is>
      </c>
      <c r="G2160" t="inlineStr">
        <is>
          <t>대출</t>
        </is>
      </c>
      <c r="H2160" t="inlineStr">
        <is>
          <t>Miami Tower</t>
        </is>
      </c>
      <c r="I2160" t="inlineStr">
        <is>
          <t>USD</t>
        </is>
      </c>
      <c r="J2160" t="n">
        <v>883147037.878788</v>
      </c>
      <c r="K2160" t="n">
        <v>7.49</v>
      </c>
      <c r="L2160" s="1" t="n">
        <v>46608</v>
      </c>
      <c r="M2160" s="1" t="n">
        <v>44742</v>
      </c>
    </row>
    <row r="2161">
      <c r="A2161" t="n">
        <v>210000461</v>
      </c>
      <c r="B2161" t="inlineStr">
        <is>
          <t>PGIM REAL ESTATE US DEBT FUND</t>
        </is>
      </c>
      <c r="C2161" t="inlineStr">
        <is>
          <t>수익증권_0274</t>
        </is>
      </c>
      <c r="D2161" t="inlineStr">
        <is>
          <t>대출</t>
        </is>
      </c>
      <c r="F2161" t="inlineStr">
        <is>
          <t>Milwaukee Research Park</t>
        </is>
      </c>
      <c r="G2161" t="inlineStr">
        <is>
          <t>대출</t>
        </is>
      </c>
      <c r="H2161" t="inlineStr">
        <is>
          <t>Milwaukee Research Park</t>
        </is>
      </c>
      <c r="I2161" t="inlineStr">
        <is>
          <t>USD</t>
        </is>
      </c>
      <c r="J2161" t="n">
        <v>838636427.1696972</v>
      </c>
      <c r="K2161" t="n">
        <v>6.74</v>
      </c>
      <c r="L2161" s="1" t="n">
        <v>45939</v>
      </c>
      <c r="M2161" s="1" t="n">
        <v>43734</v>
      </c>
    </row>
    <row r="2162">
      <c r="A2162" t="n">
        <v>210000461</v>
      </c>
      <c r="B2162" t="inlineStr">
        <is>
          <t>PGIM REAL ESTATE US DEBT FUND</t>
        </is>
      </c>
      <c r="C2162" t="inlineStr">
        <is>
          <t>수익증권_0274</t>
        </is>
      </c>
      <c r="D2162" t="inlineStr">
        <is>
          <t>대출</t>
        </is>
      </c>
      <c r="F2162" t="inlineStr">
        <is>
          <t>NYC Self-storage 3-pack</t>
        </is>
      </c>
      <c r="G2162" t="inlineStr">
        <is>
          <t>대출</t>
        </is>
      </c>
      <c r="H2162" t="inlineStr">
        <is>
          <t>NYC Self-storage 3-pack</t>
        </is>
      </c>
      <c r="I2162" t="inlineStr">
        <is>
          <t>USD</t>
        </is>
      </c>
      <c r="J2162" t="n">
        <v>944614071.7151515</v>
      </c>
      <c r="K2162" t="n">
        <v>6.99</v>
      </c>
      <c r="L2162" s="1" t="n">
        <v>46913</v>
      </c>
      <c r="M2162" s="1" t="n">
        <v>45799</v>
      </c>
    </row>
    <row r="2163">
      <c r="A2163" t="n">
        <v>210000461</v>
      </c>
      <c r="B2163" t="inlineStr">
        <is>
          <t>PGIM REAL ESTATE US DEBT FUND</t>
        </is>
      </c>
      <c r="C2163" t="inlineStr">
        <is>
          <t>수익증권_0274</t>
        </is>
      </c>
      <c r="D2163" t="inlineStr">
        <is>
          <t>대출</t>
        </is>
      </c>
      <c r="F2163" t="inlineStr">
        <is>
          <t>North and South Loop Center</t>
        </is>
      </c>
      <c r="G2163" t="inlineStr">
        <is>
          <t>대출</t>
        </is>
      </c>
      <c r="H2163" t="inlineStr">
        <is>
          <t>North and South Loop Center</t>
        </is>
      </c>
      <c r="I2163" t="inlineStr">
        <is>
          <t>USD</t>
        </is>
      </c>
      <c r="J2163" t="n">
        <v>492442788.3212122</v>
      </c>
      <c r="K2163" t="n">
        <v>7.5</v>
      </c>
      <c r="L2163" s="1" t="n">
        <v>46516</v>
      </c>
      <c r="M2163" s="1" t="n">
        <v>44342</v>
      </c>
    </row>
    <row r="2164">
      <c r="A2164" t="n">
        <v>210000461</v>
      </c>
      <c r="B2164" t="inlineStr">
        <is>
          <t>PGIM REAL ESTATE US DEBT FUND</t>
        </is>
      </c>
      <c r="C2164" t="inlineStr">
        <is>
          <t>수익증권_0274</t>
        </is>
      </c>
      <c r="D2164" t="inlineStr">
        <is>
          <t>대출</t>
        </is>
      </c>
      <c r="F2164" t="inlineStr">
        <is>
          <t>One seven at Belleview Satation</t>
        </is>
      </c>
      <c r="G2164" t="inlineStr">
        <is>
          <t>대출</t>
        </is>
      </c>
      <c r="H2164" t="inlineStr">
        <is>
          <t>One seven at Belleview Satation</t>
        </is>
      </c>
      <c r="I2164" t="inlineStr">
        <is>
          <t>USD</t>
        </is>
      </c>
      <c r="J2164" t="n">
        <v>532007775.6181819</v>
      </c>
      <c r="K2164" t="n">
        <v>6.74</v>
      </c>
      <c r="L2164" s="1" t="n">
        <v>46761</v>
      </c>
      <c r="M2164" s="1" t="n">
        <v>45649</v>
      </c>
    </row>
    <row r="2165">
      <c r="A2165" t="n">
        <v>210000461</v>
      </c>
      <c r="B2165" t="inlineStr">
        <is>
          <t>PGIM REAL ESTATE US DEBT FUND</t>
        </is>
      </c>
      <c r="C2165" t="inlineStr">
        <is>
          <t>수익증권_0274</t>
        </is>
      </c>
      <c r="D2165" t="inlineStr">
        <is>
          <t>대출</t>
        </is>
      </c>
      <c r="F2165" t="inlineStr">
        <is>
          <t>Project Balboa (Mezzanine)</t>
        </is>
      </c>
      <c r="G2165" t="inlineStr">
        <is>
          <t>대출</t>
        </is>
      </c>
      <c r="H2165" t="inlineStr">
        <is>
          <t>Project Balboa (Mezzanine)</t>
        </is>
      </c>
      <c r="I2165" t="inlineStr">
        <is>
          <t>USD</t>
        </is>
      </c>
      <c r="J2165" t="n">
        <v>251520276.3878788</v>
      </c>
      <c r="K2165" t="n">
        <v>9.600000000000001</v>
      </c>
      <c r="L2165" s="1" t="n">
        <v>46274</v>
      </c>
      <c r="M2165" s="1" t="n">
        <v>44441</v>
      </c>
    </row>
    <row r="2166">
      <c r="A2166" t="n">
        <v>210000461</v>
      </c>
      <c r="B2166" t="inlineStr">
        <is>
          <t>PGIM REAL ESTATE US DEBT FUND</t>
        </is>
      </c>
      <c r="C2166" t="inlineStr">
        <is>
          <t>수익증권_0274</t>
        </is>
      </c>
      <c r="D2166" t="inlineStr">
        <is>
          <t>대출</t>
        </is>
      </c>
      <c r="F2166" t="inlineStr">
        <is>
          <t>Project Brighton</t>
        </is>
      </c>
      <c r="G2166" t="inlineStr">
        <is>
          <t>대출</t>
        </is>
      </c>
      <c r="H2166" t="inlineStr">
        <is>
          <t>Project Brighton</t>
        </is>
      </c>
      <c r="I2166" t="inlineStr">
        <is>
          <t>USD</t>
        </is>
      </c>
      <c r="J2166" t="n">
        <v>1844011015.090909</v>
      </c>
      <c r="K2166" t="n">
        <v>8.49</v>
      </c>
      <c r="L2166" s="1" t="n">
        <v>46080</v>
      </c>
      <c r="M2166" s="1" t="n">
        <v>44635</v>
      </c>
    </row>
    <row r="2167">
      <c r="A2167" t="n">
        <v>210000461</v>
      </c>
      <c r="B2167" t="inlineStr">
        <is>
          <t>PGIM REAL ESTATE US DEBT FUND</t>
        </is>
      </c>
      <c r="C2167" t="inlineStr">
        <is>
          <t>수익증권_0274</t>
        </is>
      </c>
      <c r="D2167" t="inlineStr">
        <is>
          <t>대출</t>
        </is>
      </c>
      <c r="F2167" t="inlineStr">
        <is>
          <t>Project Howard</t>
        </is>
      </c>
      <c r="G2167" t="inlineStr">
        <is>
          <t>대출</t>
        </is>
      </c>
      <c r="H2167" t="inlineStr">
        <is>
          <t>Project Howard</t>
        </is>
      </c>
      <c r="I2167" t="inlineStr">
        <is>
          <t>USD</t>
        </is>
      </c>
      <c r="J2167" t="n">
        <v>2915798260.260606</v>
      </c>
      <c r="K2167" t="n">
        <v>6.890000000000001</v>
      </c>
      <c r="L2167" s="1" t="n">
        <v>46516</v>
      </c>
      <c r="M2167" s="1" t="n">
        <v>44686</v>
      </c>
    </row>
    <row r="2168">
      <c r="A2168" t="n">
        <v>210000461</v>
      </c>
      <c r="B2168" t="inlineStr">
        <is>
          <t>PGIM REAL ESTATE US DEBT FUND</t>
        </is>
      </c>
      <c r="C2168" t="inlineStr">
        <is>
          <t>수익증권_0274</t>
        </is>
      </c>
      <c r="D2168" t="inlineStr">
        <is>
          <t>대출</t>
        </is>
      </c>
      <c r="F2168" t="inlineStr">
        <is>
          <t>River Oaks Apartments</t>
        </is>
      </c>
      <c r="G2168" t="inlineStr">
        <is>
          <t>대출</t>
        </is>
      </c>
      <c r="H2168" t="inlineStr">
        <is>
          <t>River Oaks Apartments</t>
        </is>
      </c>
      <c r="I2168" t="inlineStr">
        <is>
          <t>USD</t>
        </is>
      </c>
      <c r="J2168" t="n">
        <v>278367946.339394</v>
      </c>
      <c r="K2168" t="n">
        <v>7.29</v>
      </c>
      <c r="L2168" s="1" t="n">
        <v>46455</v>
      </c>
      <c r="M2168" s="1" t="n">
        <v>44614</v>
      </c>
    </row>
    <row r="2169">
      <c r="A2169" t="n">
        <v>210000461</v>
      </c>
      <c r="B2169" t="inlineStr">
        <is>
          <t>PGIM REAL ESTATE US DEBT FUND</t>
        </is>
      </c>
      <c r="C2169" t="inlineStr">
        <is>
          <t>수익증권_0274</t>
        </is>
      </c>
      <c r="D2169" t="inlineStr">
        <is>
          <t>대출</t>
        </is>
      </c>
      <c r="F2169" t="inlineStr">
        <is>
          <t>S'PARK Phase I</t>
        </is>
      </c>
      <c r="G2169" t="inlineStr">
        <is>
          <t>대출</t>
        </is>
      </c>
      <c r="H2169" t="inlineStr">
        <is>
          <t>S'PARK Phase I</t>
        </is>
      </c>
      <c r="I2169" t="inlineStr">
        <is>
          <t>USD</t>
        </is>
      </c>
      <c r="J2169" t="n">
        <v>507279658.5575758</v>
      </c>
      <c r="K2169" t="n">
        <v>6.85</v>
      </c>
      <c r="L2169" s="1" t="n">
        <v>46243</v>
      </c>
      <c r="M2169" s="1" t="n">
        <v>44411</v>
      </c>
    </row>
    <row r="2170">
      <c r="A2170" t="n">
        <v>210000461</v>
      </c>
      <c r="B2170" t="inlineStr">
        <is>
          <t>PGIM REAL ESTATE US DEBT FUND</t>
        </is>
      </c>
      <c r="C2170" t="inlineStr">
        <is>
          <t>수익증권_0274</t>
        </is>
      </c>
      <c r="D2170" t="inlineStr">
        <is>
          <t>대출</t>
        </is>
      </c>
      <c r="F2170" t="inlineStr">
        <is>
          <t>Self-Storage Portfolio</t>
        </is>
      </c>
      <c r="G2170" t="inlineStr">
        <is>
          <t>대출</t>
        </is>
      </c>
      <c r="H2170" t="inlineStr">
        <is>
          <t>Self-Storage Portfolio</t>
        </is>
      </c>
      <c r="I2170" t="inlineStr">
        <is>
          <t>USD</t>
        </is>
      </c>
      <c r="J2170" t="n">
        <v>1241351476.442424</v>
      </c>
      <c r="K2170" t="n">
        <v>7.390000000000001</v>
      </c>
      <c r="L2170" s="1" t="n">
        <v>46608</v>
      </c>
      <c r="M2170" s="1" t="n">
        <v>44769</v>
      </c>
    </row>
    <row r="2171">
      <c r="A2171" t="n">
        <v>210000461</v>
      </c>
      <c r="B2171" t="inlineStr">
        <is>
          <t>PGIM REAL ESTATE US DEBT FUND</t>
        </is>
      </c>
      <c r="C2171" t="inlineStr">
        <is>
          <t>수익증권_0274</t>
        </is>
      </c>
      <c r="D2171" t="inlineStr">
        <is>
          <t>대출</t>
        </is>
      </c>
      <c r="F2171" t="inlineStr">
        <is>
          <t>Southern California Industrial Portfolio</t>
        </is>
      </c>
      <c r="G2171" t="inlineStr">
        <is>
          <t>대출</t>
        </is>
      </c>
      <c r="H2171" t="inlineStr">
        <is>
          <t>Southern California Industrial Portfolio</t>
        </is>
      </c>
      <c r="I2171" t="inlineStr">
        <is>
          <t>USD</t>
        </is>
      </c>
      <c r="J2171" t="n">
        <v>1030102704.981818</v>
      </c>
      <c r="K2171" t="n">
        <v>7.6</v>
      </c>
      <c r="L2171" s="1" t="n">
        <v>46792</v>
      </c>
      <c r="M2171" s="1" t="n">
        <v>44965</v>
      </c>
    </row>
    <row r="2172">
      <c r="A2172" t="n">
        <v>210000461</v>
      </c>
      <c r="B2172" t="inlineStr">
        <is>
          <t>PGIM REAL ESTATE US DEBT FUND</t>
        </is>
      </c>
      <c r="C2172" t="inlineStr">
        <is>
          <t>수익증권_0274</t>
        </is>
      </c>
      <c r="D2172" t="inlineStr">
        <is>
          <t>대출</t>
        </is>
      </c>
      <c r="F2172" t="inlineStr">
        <is>
          <t>Sterling Industrial 4-Property</t>
        </is>
      </c>
      <c r="G2172" t="inlineStr">
        <is>
          <t>대출</t>
        </is>
      </c>
      <c r="H2172" t="inlineStr">
        <is>
          <t>Sterling Industrial 4-Property</t>
        </is>
      </c>
      <c r="I2172" t="inlineStr">
        <is>
          <t>USD</t>
        </is>
      </c>
      <c r="J2172" t="n">
        <v>365976132.4969698</v>
      </c>
      <c r="K2172" t="n">
        <v>6.94</v>
      </c>
      <c r="L2172" s="1" t="n">
        <v>47368</v>
      </c>
      <c r="M2172" s="1" t="n">
        <v>45469</v>
      </c>
    </row>
    <row r="2173">
      <c r="A2173" t="n">
        <v>210000461</v>
      </c>
      <c r="B2173" t="inlineStr">
        <is>
          <t>PGIM REAL ESTATE US DEBT FUND</t>
        </is>
      </c>
      <c r="C2173" t="inlineStr">
        <is>
          <t>수익증권_0274</t>
        </is>
      </c>
      <c r="D2173" t="inlineStr">
        <is>
          <t>대출</t>
        </is>
      </c>
      <c r="F2173" t="inlineStr">
        <is>
          <t>Stoltz Portfolio</t>
        </is>
      </c>
      <c r="G2173" t="inlineStr">
        <is>
          <t>대출</t>
        </is>
      </c>
      <c r="H2173" t="inlineStr">
        <is>
          <t>Stoltz Portfolio</t>
        </is>
      </c>
      <c r="I2173" t="inlineStr">
        <is>
          <t>USD</t>
        </is>
      </c>
      <c r="J2173" t="n">
        <v>1625697067.327273</v>
      </c>
      <c r="K2173" t="n">
        <v>7.74</v>
      </c>
      <c r="L2173" s="1" t="n">
        <v>46792</v>
      </c>
      <c r="M2173" s="1" t="n">
        <v>44956</v>
      </c>
    </row>
    <row r="2174">
      <c r="A2174" t="n">
        <v>210000461</v>
      </c>
      <c r="B2174" t="inlineStr">
        <is>
          <t>PGIM REAL ESTATE US DEBT FUND</t>
        </is>
      </c>
      <c r="C2174" t="inlineStr">
        <is>
          <t>수익증권_0274</t>
        </is>
      </c>
      <c r="D2174" t="inlineStr">
        <is>
          <t>대출</t>
        </is>
      </c>
      <c r="F2174" t="inlineStr">
        <is>
          <t>The Bond (Austin)</t>
        </is>
      </c>
      <c r="G2174" t="inlineStr">
        <is>
          <t>대출</t>
        </is>
      </c>
      <c r="H2174" t="inlineStr">
        <is>
          <t>The Bond (Austin)</t>
        </is>
      </c>
      <c r="I2174" t="inlineStr">
        <is>
          <t>USD</t>
        </is>
      </c>
      <c r="J2174" t="n">
        <v>303096063.4</v>
      </c>
      <c r="K2174" t="n">
        <v>7.24</v>
      </c>
      <c r="L2174" s="1" t="n">
        <v>47370</v>
      </c>
      <c r="M2174" s="1" t="n">
        <v>45518</v>
      </c>
    </row>
    <row r="2175">
      <c r="A2175" t="n">
        <v>210000461</v>
      </c>
      <c r="B2175" t="inlineStr">
        <is>
          <t>PGIM REAL ESTATE US DEBT FUND</t>
        </is>
      </c>
      <c r="C2175" t="inlineStr">
        <is>
          <t>수익증권_0274</t>
        </is>
      </c>
      <c r="D2175" t="inlineStr">
        <is>
          <t>대출</t>
        </is>
      </c>
      <c r="F2175" t="inlineStr">
        <is>
          <t>The Cameron Apartments</t>
        </is>
      </c>
      <c r="G2175" t="inlineStr">
        <is>
          <t>대출</t>
        </is>
      </c>
      <c r="H2175" t="inlineStr">
        <is>
          <t>The Cameron Apartments</t>
        </is>
      </c>
      <c r="I2175" t="inlineStr">
        <is>
          <t>USD</t>
        </is>
      </c>
      <c r="J2175" t="n">
        <v>524942599.3151516</v>
      </c>
      <c r="K2175" t="n">
        <v>7.44</v>
      </c>
      <c r="L2175" s="1" t="n">
        <v>47127</v>
      </c>
      <c r="M2175" s="1" t="n">
        <v>45275</v>
      </c>
    </row>
    <row r="2176">
      <c r="A2176" t="n">
        <v>210000461</v>
      </c>
      <c r="B2176" t="inlineStr">
        <is>
          <t>PGIM REAL ESTATE US DEBT FUND</t>
        </is>
      </c>
      <c r="C2176" t="inlineStr">
        <is>
          <t>수익증권_0274</t>
        </is>
      </c>
      <c r="D2176" t="inlineStr">
        <is>
          <t>대출</t>
        </is>
      </c>
      <c r="F2176" t="inlineStr">
        <is>
          <t>The Charlie</t>
        </is>
      </c>
      <c r="G2176" t="inlineStr">
        <is>
          <t>대출</t>
        </is>
      </c>
      <c r="H2176" t="inlineStr">
        <is>
          <t>The Charlie</t>
        </is>
      </c>
      <c r="I2176" t="inlineStr">
        <is>
          <t>USD</t>
        </is>
      </c>
      <c r="J2176" t="n">
        <v>365976132.4969698</v>
      </c>
      <c r="K2176" t="n">
        <v>7.49</v>
      </c>
      <c r="L2176" s="1" t="n">
        <v>47035</v>
      </c>
      <c r="M2176" s="1" t="n">
        <v>45194</v>
      </c>
    </row>
    <row r="2177">
      <c r="A2177" t="n">
        <v>210000461</v>
      </c>
      <c r="B2177" t="inlineStr">
        <is>
          <t>PGIM REAL ESTATE US DEBT FUND</t>
        </is>
      </c>
      <c r="C2177" t="inlineStr">
        <is>
          <t>수익증권_0274</t>
        </is>
      </c>
      <c r="D2177" t="inlineStr">
        <is>
          <t>대출</t>
        </is>
      </c>
      <c r="F2177" t="inlineStr">
        <is>
          <t>The Louise</t>
        </is>
      </c>
      <c r="G2177" t="inlineStr">
        <is>
          <t>대출</t>
        </is>
      </c>
      <c r="H2177" t="inlineStr">
        <is>
          <t>The Louise</t>
        </is>
      </c>
      <c r="I2177" t="inlineStr">
        <is>
          <t>USD</t>
        </is>
      </c>
      <c r="J2177" t="n">
        <v>628800690.9696971</v>
      </c>
      <c r="K2177" t="n">
        <v>7.24</v>
      </c>
      <c r="L2177" s="1" t="n">
        <v>47005</v>
      </c>
      <c r="M2177" s="1" t="n">
        <v>45168</v>
      </c>
    </row>
    <row r="2178">
      <c r="A2178" t="n">
        <v>210000461</v>
      </c>
      <c r="B2178" t="inlineStr">
        <is>
          <t>PGIM REAL ESTATE US DEBT FUND</t>
        </is>
      </c>
      <c r="C2178" t="inlineStr">
        <is>
          <t>수익증권_0274</t>
        </is>
      </c>
      <c r="D2178" t="inlineStr">
        <is>
          <t>대출</t>
        </is>
      </c>
      <c r="F2178" t="inlineStr">
        <is>
          <t>The Shelby</t>
        </is>
      </c>
      <c r="G2178" t="inlineStr">
        <is>
          <t>대출</t>
        </is>
      </c>
      <c r="H2178" t="inlineStr">
        <is>
          <t>The Shelby</t>
        </is>
      </c>
      <c r="I2178" t="inlineStr">
        <is>
          <t>USD</t>
        </is>
      </c>
      <c r="J2178" t="n">
        <v>431682272.1151516</v>
      </c>
      <c r="K2178" t="n">
        <v>7.1</v>
      </c>
      <c r="L2178" s="1" t="n">
        <v>46335</v>
      </c>
      <c r="M2178" s="1" t="n">
        <v>44504</v>
      </c>
    </row>
    <row r="2179">
      <c r="A2179" t="n">
        <v>210000461</v>
      </c>
      <c r="B2179" t="inlineStr">
        <is>
          <t>PGIM REAL ESTATE US DEBT FUND</t>
        </is>
      </c>
      <c r="C2179" t="inlineStr">
        <is>
          <t>수익증권_0274</t>
        </is>
      </c>
      <c r="D2179" t="inlineStr">
        <is>
          <t>대출</t>
        </is>
      </c>
      <c r="F2179" t="inlineStr">
        <is>
          <t>Town Center Lofts (2024)</t>
        </is>
      </c>
      <c r="G2179" t="inlineStr">
        <is>
          <t>대출</t>
        </is>
      </c>
      <c r="H2179" t="inlineStr">
        <is>
          <t>Town Center Lofts (2024)</t>
        </is>
      </c>
      <c r="I2179" t="inlineStr">
        <is>
          <t>USD</t>
        </is>
      </c>
      <c r="J2179" t="n">
        <v>270596252.4060606</v>
      </c>
      <c r="K2179" t="n">
        <v>6.99</v>
      </c>
      <c r="L2179" s="1" t="n">
        <v>46730</v>
      </c>
      <c r="M2179" s="1" t="n">
        <v>45622</v>
      </c>
    </row>
    <row r="2180">
      <c r="A2180" t="n">
        <v>210000461</v>
      </c>
      <c r="B2180" t="inlineStr">
        <is>
          <t>PGIM REAL ESTATE US DEBT FUND</t>
        </is>
      </c>
      <c r="C2180" t="inlineStr">
        <is>
          <t>수익증권_0274</t>
        </is>
      </c>
      <c r="D2180" t="inlineStr">
        <is>
          <t>대출</t>
        </is>
      </c>
      <c r="F2180" t="inlineStr">
        <is>
          <t>Union Place 2021</t>
        </is>
      </c>
      <c r="G2180" t="inlineStr">
        <is>
          <t>대출</t>
        </is>
      </c>
      <c r="H2180" t="inlineStr">
        <is>
          <t>Union Place 2021</t>
        </is>
      </c>
      <c r="I2180" t="inlineStr">
        <is>
          <t>USD</t>
        </is>
      </c>
      <c r="J2180" t="n">
        <v>1176351854.454546</v>
      </c>
      <c r="K2180" t="n">
        <v>6.95</v>
      </c>
      <c r="L2180" s="1" t="n">
        <v>46304</v>
      </c>
      <c r="M2180" s="1" t="n">
        <v>44286</v>
      </c>
    </row>
    <row r="2181">
      <c r="A2181" t="n">
        <v>210000461</v>
      </c>
      <c r="B2181" t="inlineStr">
        <is>
          <t>PGIM REAL ESTATE US DEBT FUND</t>
        </is>
      </c>
      <c r="C2181" t="inlineStr">
        <is>
          <t>수익증권_0274</t>
        </is>
      </c>
      <c r="D2181" t="inlineStr">
        <is>
          <t>대출</t>
        </is>
      </c>
      <c r="F2181" t="inlineStr">
        <is>
          <t>ZMR Portfolio - Laurel &amp; Camila</t>
        </is>
      </c>
      <c r="G2181" t="inlineStr">
        <is>
          <t>대출</t>
        </is>
      </c>
      <c r="H2181" t="inlineStr">
        <is>
          <t>ZMR Portfolio - Laurel &amp; Camila</t>
        </is>
      </c>
      <c r="I2181" t="inlineStr">
        <is>
          <t>USD</t>
        </is>
      </c>
      <c r="J2181" t="n">
        <v>313693827.8545455</v>
      </c>
      <c r="K2181" t="n">
        <v>7.24</v>
      </c>
      <c r="L2181" s="1" t="n">
        <v>45951</v>
      </c>
      <c r="M2181" s="1" t="n">
        <v>44658</v>
      </c>
    </row>
    <row r="2182">
      <c r="A2182" t="n">
        <v>210000461</v>
      </c>
      <c r="B2182" t="inlineStr">
        <is>
          <t>PGIM REAL ESTATE US DEBT FUND</t>
        </is>
      </c>
      <c r="C2182" t="inlineStr">
        <is>
          <t>수익증권_0274</t>
        </is>
      </c>
      <c r="D2182" t="inlineStr">
        <is>
          <t>대출</t>
        </is>
      </c>
      <c r="F2182" t="inlineStr">
        <is>
          <t>the Vue - San Pedro</t>
        </is>
      </c>
      <c r="G2182" t="inlineStr">
        <is>
          <t>대출</t>
        </is>
      </c>
      <c r="H2182" t="inlineStr">
        <is>
          <t>the Vue - San Pedro</t>
        </is>
      </c>
      <c r="I2182" t="inlineStr">
        <is>
          <t>USD</t>
        </is>
      </c>
      <c r="J2182" t="n">
        <v>663420054.8545456</v>
      </c>
      <c r="K2182" t="n">
        <v>6.640000000000001</v>
      </c>
      <c r="L2182" s="1" t="n">
        <v>46821</v>
      </c>
      <c r="M2182" s="1" t="n">
        <v>45723</v>
      </c>
    </row>
    <row r="2183">
      <c r="A2183" t="n">
        <v>210000525</v>
      </c>
      <c r="B2183" t="inlineStr">
        <is>
          <t>현대인베스트먼트 선순위대출 일반 사모특별자산투자신탁 제1호</t>
        </is>
      </c>
      <c r="C2183" t="inlineStr">
        <is>
          <t>수익증권_0177</t>
        </is>
      </c>
      <c r="D2183" t="inlineStr">
        <is>
          <t>대출</t>
        </is>
      </c>
      <c r="E2183" t="inlineStr">
        <is>
          <t>KR9213SBK501</t>
        </is>
      </c>
      <c r="F2183" t="inlineStr">
        <is>
          <t>JTBC스튜디오(주) 인수금융 선순위 대출채권</t>
        </is>
      </c>
      <c r="G2183" t="inlineStr">
        <is>
          <t>대출</t>
        </is>
      </c>
      <c r="H2183" t="inlineStr">
        <is>
          <t>프랙시스샤토홀딩스</t>
        </is>
      </c>
      <c r="I2183" t="inlineStr">
        <is>
          <t>KRW</t>
        </is>
      </c>
      <c r="J2183" t="n">
        <v>4650392865.43514</v>
      </c>
      <c r="K2183" t="n">
        <v>4.94</v>
      </c>
      <c r="L2183" t="inlineStr">
        <is>
          <t>2026-03-26</t>
        </is>
      </c>
      <c r="M2183" t="inlineStr">
        <is>
          <t>2021-03-26</t>
        </is>
      </c>
    </row>
    <row r="2184">
      <c r="A2184" t="n">
        <v>210000527</v>
      </c>
      <c r="B2184" t="inlineStr">
        <is>
          <t>NORTH HAVEN INFRASTRUCTURE PARTNERS III</t>
        </is>
      </c>
      <c r="C2184" t="inlineStr">
        <is>
          <t>수익증권_0275</t>
        </is>
      </c>
      <c r="D2184" t="inlineStr">
        <is>
          <t>주식</t>
        </is>
      </c>
      <c r="F2184" t="inlineStr">
        <is>
          <t>Crowley Wind Services Holdings, LLC</t>
        </is>
      </c>
      <c r="G2184" t="inlineStr">
        <is>
          <t>주식</t>
        </is>
      </c>
      <c r="H2184" t="inlineStr">
        <is>
          <t>Crowley Wind Services Holdings, LLC</t>
        </is>
      </c>
      <c r="I2184" t="inlineStr">
        <is>
          <t>USD</t>
        </is>
      </c>
      <c r="J2184" t="n">
        <v>376291004.0032365</v>
      </c>
    </row>
    <row r="2185">
      <c r="A2185" t="n">
        <v>210000527</v>
      </c>
      <c r="B2185" t="inlineStr">
        <is>
          <t>NORTH HAVEN INFRASTRUCTURE PARTNERS III</t>
        </is>
      </c>
      <c r="C2185" t="inlineStr">
        <is>
          <t>수익증권_0275</t>
        </is>
      </c>
      <c r="D2185" t="inlineStr">
        <is>
          <t>주식</t>
        </is>
      </c>
      <c r="F2185" t="inlineStr">
        <is>
          <t>Fastfiber</t>
        </is>
      </c>
      <c r="G2185" t="inlineStr">
        <is>
          <t>주식</t>
        </is>
      </c>
      <c r="H2185" t="inlineStr">
        <is>
          <t>Fastfiber</t>
        </is>
      </c>
      <c r="I2185" t="inlineStr">
        <is>
          <t>USD</t>
        </is>
      </c>
      <c r="J2185" t="n">
        <v>15902331043.76714</v>
      </c>
    </row>
    <row r="2186">
      <c r="A2186" t="n">
        <v>210000527</v>
      </c>
      <c r="B2186" t="inlineStr">
        <is>
          <t>NORTH HAVEN INFRASTRUCTURE PARTNERS III</t>
        </is>
      </c>
      <c r="C2186" t="inlineStr">
        <is>
          <t>수익증권_0275</t>
        </is>
      </c>
      <c r="D2186" t="inlineStr">
        <is>
          <t>주식</t>
        </is>
      </c>
      <c r="F2186" t="inlineStr">
        <is>
          <t>Lightpath Holdings</t>
        </is>
      </c>
      <c r="G2186" t="inlineStr">
        <is>
          <t>주식</t>
        </is>
      </c>
      <c r="H2186" t="inlineStr">
        <is>
          <t>Lightpath Holdings</t>
        </is>
      </c>
      <c r="I2186" t="inlineStr">
        <is>
          <t>USD</t>
        </is>
      </c>
      <c r="J2186" t="n">
        <v>8591356982.489737</v>
      </c>
    </row>
    <row r="2187">
      <c r="A2187" t="n">
        <v>210000527</v>
      </c>
      <c r="B2187" t="inlineStr">
        <is>
          <t>NORTH HAVEN INFRASTRUCTURE PARTNERS III</t>
        </is>
      </c>
      <c r="C2187" t="inlineStr">
        <is>
          <t>수익증권_0275</t>
        </is>
      </c>
      <c r="D2187" t="inlineStr">
        <is>
          <t>주식</t>
        </is>
      </c>
      <c r="F2187" t="inlineStr">
        <is>
          <t>PNE AG</t>
        </is>
      </c>
      <c r="G2187" t="inlineStr">
        <is>
          <t>주식</t>
        </is>
      </c>
      <c r="H2187" t="inlineStr">
        <is>
          <t>PNE AG</t>
        </is>
      </c>
      <c r="I2187" t="inlineStr">
        <is>
          <t>USD</t>
        </is>
      </c>
      <c r="J2187" t="n">
        <v>6148570167.722852</v>
      </c>
    </row>
    <row r="2188">
      <c r="A2188" t="n">
        <v>210000527</v>
      </c>
      <c r="B2188" t="inlineStr">
        <is>
          <t>NORTH HAVEN INFRASTRUCTURE PARTNERS III</t>
        </is>
      </c>
      <c r="C2188" t="inlineStr">
        <is>
          <t>수익증권_0275</t>
        </is>
      </c>
      <c r="D2188" t="inlineStr">
        <is>
          <t>주식</t>
        </is>
      </c>
      <c r="F2188" t="inlineStr">
        <is>
          <t>Portland Natural Gas(PNGTS)</t>
        </is>
      </c>
      <c r="G2188" t="inlineStr">
        <is>
          <t>주식</t>
        </is>
      </c>
      <c r="H2188" t="inlineStr">
        <is>
          <t>Portland Natural Gas</t>
        </is>
      </c>
      <c r="I2188" t="inlineStr">
        <is>
          <t>USD</t>
        </is>
      </c>
      <c r="J2188" t="n">
        <v>2794240128.736905</v>
      </c>
    </row>
    <row r="2189">
      <c r="A2189" t="n">
        <v>210000527</v>
      </c>
      <c r="B2189" t="inlineStr">
        <is>
          <t>NORTH HAVEN INFRASTRUCTURE PARTNERS III</t>
        </is>
      </c>
      <c r="C2189" t="inlineStr">
        <is>
          <t>수익증권_0275</t>
        </is>
      </c>
      <c r="D2189" t="inlineStr">
        <is>
          <t>주식</t>
        </is>
      </c>
      <c r="F2189" t="inlineStr">
        <is>
          <t>SpecialtyCare</t>
        </is>
      </c>
      <c r="G2189" t="inlineStr">
        <is>
          <t>주식</t>
        </is>
      </c>
      <c r="H2189" t="inlineStr">
        <is>
          <t>SpecialtyCare</t>
        </is>
      </c>
      <c r="I2189" t="inlineStr">
        <is>
          <t>USD</t>
        </is>
      </c>
      <c r="J2189" t="n">
        <v>9557543124.781876</v>
      </c>
    </row>
    <row r="2190">
      <c r="A2190" t="n">
        <v>210000527</v>
      </c>
      <c r="B2190" t="inlineStr">
        <is>
          <t>NORTH HAVEN INFRASTRUCTURE PARTNERS III</t>
        </is>
      </c>
      <c r="C2190" t="inlineStr">
        <is>
          <t>수익증권_0275</t>
        </is>
      </c>
      <c r="D2190" t="inlineStr">
        <is>
          <t>주식</t>
        </is>
      </c>
      <c r="F2190" t="inlineStr">
        <is>
          <t>StraitNZ Holdings Limited</t>
        </is>
      </c>
      <c r="G2190" t="inlineStr">
        <is>
          <t>주식</t>
        </is>
      </c>
      <c r="H2190" t="inlineStr">
        <is>
          <t>StraitNZ Holdings Limited</t>
        </is>
      </c>
      <c r="I2190" t="inlineStr">
        <is>
          <t>USD</t>
        </is>
      </c>
      <c r="J2190" t="n">
        <v>3679703778.421089</v>
      </c>
    </row>
    <row r="2191">
      <c r="A2191" t="n">
        <v>210000527</v>
      </c>
      <c r="B2191" t="inlineStr">
        <is>
          <t>NORTH HAVEN INFRASTRUCTURE PARTNERS III</t>
        </is>
      </c>
      <c r="C2191" t="inlineStr">
        <is>
          <t>수익증권_0275</t>
        </is>
      </c>
      <c r="D2191" t="inlineStr">
        <is>
          <t>주식</t>
        </is>
      </c>
      <c r="F2191" t="inlineStr">
        <is>
          <t>TeleColumbus AG</t>
        </is>
      </c>
      <c r="G2191" t="inlineStr">
        <is>
          <t>주식</t>
        </is>
      </c>
      <c r="H2191" t="inlineStr">
        <is>
          <t>TeleColumbus AG</t>
        </is>
      </c>
      <c r="I2191" t="inlineStr">
        <is>
          <t>USD</t>
        </is>
      </c>
      <c r="J2191" t="n">
        <v>9450741057.639044</v>
      </c>
    </row>
    <row r="2192">
      <c r="A2192" t="n">
        <v>210000527</v>
      </c>
      <c r="B2192" t="inlineStr">
        <is>
          <t>NORTH HAVEN INFRASTRUCTURE PARTNERS III</t>
        </is>
      </c>
      <c r="C2192" t="inlineStr">
        <is>
          <t>수익증권_0275</t>
        </is>
      </c>
      <c r="D2192" t="inlineStr">
        <is>
          <t>주식</t>
        </is>
      </c>
      <c r="F2192" t="inlineStr">
        <is>
          <t>UltraEdge S.A.S</t>
        </is>
      </c>
      <c r="G2192" t="inlineStr">
        <is>
          <t>주식</t>
        </is>
      </c>
      <c r="H2192" t="inlineStr">
        <is>
          <t>UltraEdge S.A.S</t>
        </is>
      </c>
      <c r="I2192" t="inlineStr">
        <is>
          <t>USD</t>
        </is>
      </c>
      <c r="J2192" t="n">
        <v>8603775827.506346</v>
      </c>
    </row>
    <row r="2193">
      <c r="A2193" t="n">
        <v>210000527</v>
      </c>
      <c r="B2193" t="inlineStr">
        <is>
          <t>NORTH HAVEN INFRASTRUCTURE PARTNERS III</t>
        </is>
      </c>
      <c r="C2193" t="inlineStr">
        <is>
          <t>수익증권_0275</t>
        </is>
      </c>
      <c r="D2193" t="inlineStr">
        <is>
          <t>주식</t>
        </is>
      </c>
      <c r="F2193" t="inlineStr">
        <is>
          <t>Valoriza Services Medioambientales S.A.</t>
        </is>
      </c>
      <c r="G2193" t="inlineStr">
        <is>
          <t>주식</t>
        </is>
      </c>
      <c r="H2193" t="inlineStr">
        <is>
          <t>Valoriza Services Medioambientales S.A.</t>
        </is>
      </c>
      <c r="I2193" t="inlineStr">
        <is>
          <t>USD</t>
        </is>
      </c>
      <c r="J2193" t="n">
        <v>7800276554.931778</v>
      </c>
    </row>
    <row r="2194">
      <c r="A2194" t="n">
        <v>210000538</v>
      </c>
      <c r="B2194" t="inlineStr">
        <is>
          <t>한화 글로벌 CO-INVESTMENTS 일반사모특별자산투자신탁1호</t>
        </is>
      </c>
      <c r="C2194" t="inlineStr">
        <is>
          <t>수익증권_0178</t>
        </is>
      </c>
      <c r="D2194" t="inlineStr">
        <is>
          <t>대출</t>
        </is>
      </c>
      <c r="E2194" t="inlineStr">
        <is>
          <t>BAYERES18778</t>
        </is>
      </c>
      <c r="F2194" t="inlineStr">
        <is>
          <t>Bayer ES (1)</t>
        </is>
      </c>
      <c r="G2194" t="inlineStr">
        <is>
          <t>대출</t>
        </is>
      </c>
      <c r="H2194" t="inlineStr">
        <is>
          <t>Bayer ES</t>
        </is>
      </c>
      <c r="I2194" t="inlineStr">
        <is>
          <t>USD</t>
        </is>
      </c>
      <c r="J2194" t="n">
        <v>14242613598.1036</v>
      </c>
      <c r="K2194" t="n">
        <v>7.6074</v>
      </c>
      <c r="L2194" t="inlineStr">
        <is>
          <t>2029-10-04</t>
        </is>
      </c>
      <c r="M2194" t="inlineStr">
        <is>
          <t>2024-01-05</t>
        </is>
      </c>
    </row>
    <row r="2195">
      <c r="A2195" t="n">
        <v>210000538</v>
      </c>
      <c r="B2195" t="inlineStr">
        <is>
          <t>한화 글로벌 CO-INVESTMENTS 일반사모특별자산투자신탁1호</t>
        </is>
      </c>
      <c r="C2195" t="inlineStr">
        <is>
          <t>수익증권_0178</t>
        </is>
      </c>
      <c r="D2195" t="inlineStr">
        <is>
          <t>대출</t>
        </is>
      </c>
      <c r="E2195" t="inlineStr">
        <is>
          <t>BCDDTM008778</t>
        </is>
      </c>
      <c r="F2195" t="inlineStr">
        <is>
          <t>Beacon DDTL(Pjt Wisdom) (11)</t>
        </is>
      </c>
      <c r="G2195" t="inlineStr">
        <is>
          <t>대출</t>
        </is>
      </c>
      <c r="H2195" t="inlineStr">
        <is>
          <t>Beacon Oral Specialist</t>
        </is>
      </c>
      <c r="I2195" t="inlineStr">
        <is>
          <t>USD</t>
        </is>
      </c>
      <c r="J2195" t="n">
        <v>5363598853.8705</v>
      </c>
      <c r="K2195" t="n">
        <v>9.5015</v>
      </c>
      <c r="L2195" t="inlineStr">
        <is>
          <t>2026-12-14</t>
        </is>
      </c>
      <c r="M2195" t="inlineStr">
        <is>
          <t>2023-02-10</t>
        </is>
      </c>
    </row>
    <row r="2196">
      <c r="A2196" t="n">
        <v>210000538</v>
      </c>
      <c r="B2196" t="inlineStr">
        <is>
          <t>한화 글로벌 CO-INVESTMENTS 일반사모특별자산투자신탁1호</t>
        </is>
      </c>
      <c r="C2196" t="inlineStr">
        <is>
          <t>수익증권_0178</t>
        </is>
      </c>
      <c r="D2196" t="inlineStr">
        <is>
          <t>대출</t>
        </is>
      </c>
      <c r="E2196" t="inlineStr">
        <is>
          <t>HY1STS078778</t>
        </is>
      </c>
      <c r="F2196" t="inlineStr">
        <is>
          <t>Hyperion 1st Lien Term Loan (7)</t>
        </is>
      </c>
      <c r="G2196" t="inlineStr">
        <is>
          <t>대출</t>
        </is>
      </c>
      <c r="H2196" t="inlineStr">
        <is>
          <t>Hyperion</t>
        </is>
      </c>
      <c r="I2196" t="inlineStr">
        <is>
          <t>USD</t>
        </is>
      </c>
      <c r="J2196" t="n">
        <v>6082322500.7791</v>
      </c>
      <c r="K2196" t="n">
        <v>8.530200000000001</v>
      </c>
      <c r="L2196" t="inlineStr">
        <is>
          <t>2028-08-30</t>
        </is>
      </c>
      <c r="M2196" t="inlineStr">
        <is>
          <t>2021-11-30</t>
        </is>
      </c>
    </row>
    <row r="2197">
      <c r="A2197" t="n">
        <v>210000538</v>
      </c>
      <c r="B2197" t="inlineStr">
        <is>
          <t>한화 글로벌 CO-INVESTMENTS 일반사모특별자산투자신탁1호</t>
        </is>
      </c>
      <c r="C2197" t="inlineStr">
        <is>
          <t>수익증권_0178</t>
        </is>
      </c>
      <c r="D2197" t="inlineStr">
        <is>
          <t>대출</t>
        </is>
      </c>
      <c r="E2197" t="inlineStr">
        <is>
          <t>HY1STS088778</t>
        </is>
      </c>
      <c r="F2197" t="inlineStr">
        <is>
          <t>Hyperion 1st Lien Term Loan (8)</t>
        </is>
      </c>
      <c r="G2197" t="inlineStr">
        <is>
          <t>대출</t>
        </is>
      </c>
      <c r="H2197" t="inlineStr">
        <is>
          <t>Hyperion</t>
        </is>
      </c>
      <c r="I2197" t="inlineStr">
        <is>
          <t>USD</t>
        </is>
      </c>
      <c r="J2197" t="n">
        <v>4387646072.85065</v>
      </c>
      <c r="K2197" t="n">
        <v>8.584</v>
      </c>
      <c r="L2197" t="inlineStr">
        <is>
          <t>2028-08-30</t>
        </is>
      </c>
      <c r="M2197" t="inlineStr">
        <is>
          <t>2021-11-30</t>
        </is>
      </c>
    </row>
    <row r="2198">
      <c r="A2198" t="n">
        <v>210000538</v>
      </c>
      <c r="B2198" t="inlineStr">
        <is>
          <t>한화 글로벌 CO-INVESTMENTS 일반사모특별자산투자신탁1호</t>
        </is>
      </c>
      <c r="C2198" t="inlineStr">
        <is>
          <t>수익증권_0178</t>
        </is>
      </c>
      <c r="D2198" t="inlineStr">
        <is>
          <t>대출</t>
        </is>
      </c>
      <c r="E2198" t="inlineStr">
        <is>
          <t>SEATTLE08778</t>
        </is>
      </c>
      <c r="F2198" t="inlineStr">
        <is>
          <t>Seattle Bidco Limited</t>
        </is>
      </c>
      <c r="G2198" t="inlineStr">
        <is>
          <t>대출</t>
        </is>
      </c>
      <c r="H2198" t="inlineStr">
        <is>
          <t>SeattleBidcoLimited</t>
        </is>
      </c>
      <c r="I2198" t="inlineStr">
        <is>
          <t>GBP</t>
        </is>
      </c>
      <c r="J2198" t="n">
        <v>1467823829.1608</v>
      </c>
      <c r="K2198" t="n">
        <v>12.4621</v>
      </c>
      <c r="L2198" t="inlineStr">
        <is>
          <t>2026-12-18</t>
        </is>
      </c>
      <c r="M2198" t="inlineStr">
        <is>
          <t>2020-04-14</t>
        </is>
      </c>
    </row>
    <row r="2199">
      <c r="A2199" t="n">
        <v>210000538</v>
      </c>
      <c r="B2199" t="inlineStr">
        <is>
          <t>한화 글로벌 CO-INVESTMENTS 일반사모특별자산투자신탁1호</t>
        </is>
      </c>
      <c r="C2199" t="inlineStr">
        <is>
          <t>수익증권_0178</t>
        </is>
      </c>
      <c r="D2199" t="inlineStr">
        <is>
          <t>주식</t>
        </is>
      </c>
      <c r="F2199" t="inlineStr">
        <is>
          <t>Auctane, Inc.</t>
        </is>
      </c>
      <c r="G2199" t="inlineStr">
        <is>
          <t>주식</t>
        </is>
      </c>
      <c r="H2199" t="inlineStr">
        <is>
          <t>Auctane, Inc.</t>
        </is>
      </c>
      <c r="I2199" t="inlineStr">
        <is>
          <t>USD</t>
        </is>
      </c>
      <c r="J2199" t="n">
        <v>6944717675.04645</v>
      </c>
    </row>
    <row r="2200">
      <c r="A2200" t="n">
        <v>210000538</v>
      </c>
      <c r="B2200" t="inlineStr">
        <is>
          <t>한화 글로벌 CO-INVESTMENTS 일반사모특별자산투자신탁1호</t>
        </is>
      </c>
      <c r="C2200" t="inlineStr">
        <is>
          <t>수익증권_0178</t>
        </is>
      </c>
      <c r="D2200" t="inlineStr">
        <is>
          <t>주식</t>
        </is>
      </c>
      <c r="F2200" t="inlineStr">
        <is>
          <t>Epidemic Sound</t>
        </is>
      </c>
      <c r="G2200" t="inlineStr">
        <is>
          <t>주식</t>
        </is>
      </c>
      <c r="H2200" t="inlineStr">
        <is>
          <t>Epidemic Sound</t>
        </is>
      </c>
      <c r="I2200" t="inlineStr">
        <is>
          <t>EUR</t>
        </is>
      </c>
      <c r="J2200" t="n">
        <v>4839609456.10875</v>
      </c>
    </row>
    <row r="2201">
      <c r="A2201" t="n">
        <v>210000538</v>
      </c>
      <c r="B2201" t="inlineStr">
        <is>
          <t>한화 글로벌 CO-INVESTMENTS 일반사모특별자산투자신탁1호</t>
        </is>
      </c>
      <c r="C2201" t="inlineStr">
        <is>
          <t>수익증권_0178</t>
        </is>
      </c>
      <c r="D2201" t="inlineStr">
        <is>
          <t>주식</t>
        </is>
      </c>
      <c r="F2201" t="inlineStr">
        <is>
          <t>Infinite Electronics, Inc.</t>
        </is>
      </c>
      <c r="G2201" t="inlineStr">
        <is>
          <t>주식</t>
        </is>
      </c>
      <c r="H2201" t="inlineStr">
        <is>
          <t>Infinite Electronics, Inc.</t>
        </is>
      </c>
      <c r="I2201" t="inlineStr">
        <is>
          <t>USD</t>
        </is>
      </c>
      <c r="J2201" t="n">
        <v>10969837909.9426</v>
      </c>
    </row>
    <row r="2202">
      <c r="A2202" t="n">
        <v>210000538</v>
      </c>
      <c r="B2202" t="inlineStr">
        <is>
          <t>한화 글로벌 CO-INVESTMENTS 일반사모특별자산투자신탁1호</t>
        </is>
      </c>
      <c r="C2202" t="inlineStr">
        <is>
          <t>수익증권_0178</t>
        </is>
      </c>
      <c r="D2202" t="inlineStr">
        <is>
          <t>주식</t>
        </is>
      </c>
      <c r="F2202" t="inlineStr">
        <is>
          <t>Kroll</t>
        </is>
      </c>
      <c r="G2202" t="inlineStr">
        <is>
          <t>주식</t>
        </is>
      </c>
      <c r="H2202" t="inlineStr">
        <is>
          <t>Kroll</t>
        </is>
      </c>
      <c r="I2202" t="inlineStr">
        <is>
          <t>USD</t>
        </is>
      </c>
      <c r="J2202" t="n">
        <v>8152596539.3234</v>
      </c>
    </row>
    <row r="2203">
      <c r="A2203" t="n">
        <v>210000538</v>
      </c>
      <c r="B2203" t="inlineStr">
        <is>
          <t>한화 글로벌 CO-INVESTMENTS 일반사모특별자산투자신탁1호</t>
        </is>
      </c>
      <c r="C2203" t="inlineStr">
        <is>
          <t>수익증권_0178</t>
        </is>
      </c>
      <c r="D2203" t="inlineStr">
        <is>
          <t>주식</t>
        </is>
      </c>
      <c r="F2203" t="inlineStr">
        <is>
          <t>Nanjing Suning Plus Ecommerce Limited</t>
        </is>
      </c>
      <c r="G2203" t="inlineStr">
        <is>
          <t>주식</t>
        </is>
      </c>
      <c r="H2203" t="inlineStr">
        <is>
          <t>Nanjing Suning Plus Ecommerce Limited</t>
        </is>
      </c>
      <c r="I2203" t="inlineStr">
        <is>
          <t>USD</t>
        </is>
      </c>
      <c r="J2203" t="n">
        <v>3222738771.5634</v>
      </c>
    </row>
    <row r="2204">
      <c r="A2204" t="n">
        <v>210000538</v>
      </c>
      <c r="B2204" t="inlineStr">
        <is>
          <t>한화 글로벌 CO-INVESTMENTS 일반사모특별자산투자신탁1호</t>
        </is>
      </c>
      <c r="C2204" t="inlineStr">
        <is>
          <t>수익증권_0178</t>
        </is>
      </c>
      <c r="D2204" t="inlineStr">
        <is>
          <t>주식</t>
        </is>
      </c>
      <c r="F2204" t="inlineStr">
        <is>
          <t>Rechipharm</t>
        </is>
      </c>
      <c r="G2204" t="inlineStr">
        <is>
          <t>주식</t>
        </is>
      </c>
      <c r="H2204" t="inlineStr">
        <is>
          <t>Rechipharm</t>
        </is>
      </c>
      <c r="I2204" t="inlineStr">
        <is>
          <t>EUR</t>
        </is>
      </c>
      <c r="J2204" t="n">
        <v>14018509427.9343</v>
      </c>
    </row>
    <row r="2205">
      <c r="A2205" t="n">
        <v>210000538</v>
      </c>
      <c r="B2205" t="inlineStr">
        <is>
          <t>한화 글로벌 CO-INVESTMENTS 일반사모특별자산투자신탁1호</t>
        </is>
      </c>
      <c r="C2205" t="inlineStr">
        <is>
          <t>수익증권_0178</t>
        </is>
      </c>
      <c r="D2205" t="inlineStr">
        <is>
          <t>주식</t>
        </is>
      </c>
      <c r="F2205" t="inlineStr">
        <is>
          <t>Tata Motors EV</t>
        </is>
      </c>
      <c r="G2205" t="inlineStr">
        <is>
          <t>주식</t>
        </is>
      </c>
      <c r="H2205" t="inlineStr">
        <is>
          <t>Tata Motors EV</t>
        </is>
      </c>
      <c r="I2205" t="inlineStr">
        <is>
          <t>USD</t>
        </is>
      </c>
      <c r="J2205" t="n">
        <v>9146368894.256901</v>
      </c>
    </row>
    <row r="2206">
      <c r="A2206" t="n">
        <v>210000538</v>
      </c>
      <c r="B2206" t="inlineStr">
        <is>
          <t>한화 글로벌 CO-INVESTMENTS 일반사모특별자산투자신탁1호</t>
        </is>
      </c>
      <c r="C2206" t="inlineStr">
        <is>
          <t>수익증권_0178</t>
        </is>
      </c>
      <c r="D2206" t="inlineStr">
        <is>
          <t>주식</t>
        </is>
      </c>
      <c r="F2206" t="inlineStr">
        <is>
          <t>Wisdom Topco Limited (Preferred)</t>
        </is>
      </c>
      <c r="G2206" t="inlineStr">
        <is>
          <t>주식</t>
        </is>
      </c>
      <c r="H2206" t="inlineStr">
        <is>
          <t>Wisdom Topco Limited</t>
        </is>
      </c>
      <c r="I2206" t="inlineStr">
        <is>
          <t>GBP</t>
        </is>
      </c>
      <c r="J2206" t="n">
        <v>2201735739.2409</v>
      </c>
    </row>
    <row r="2207">
      <c r="A2207" t="n">
        <v>210000556</v>
      </c>
      <c r="B2207" t="inlineStr">
        <is>
          <t>PITANGO GROWTH FUND Ⅱ</t>
        </is>
      </c>
      <c r="C2207" t="inlineStr">
        <is>
          <t>수익증권_0276</t>
        </is>
      </c>
      <c r="D2207" t="inlineStr">
        <is>
          <t>주식</t>
        </is>
      </c>
      <c r="F2207" t="inlineStr">
        <is>
          <t>AI21 Labs Ltd.</t>
        </is>
      </c>
      <c r="G2207" t="inlineStr">
        <is>
          <t>주식</t>
        </is>
      </c>
      <c r="H2207" t="inlineStr">
        <is>
          <t>AI21 Labs Ltd.</t>
        </is>
      </c>
      <c r="I2207" t="inlineStr">
        <is>
          <t>USD</t>
        </is>
      </c>
      <c r="J2207" t="n">
        <v>4580591121.819693</v>
      </c>
    </row>
    <row r="2208">
      <c r="A2208" t="n">
        <v>210000556</v>
      </c>
      <c r="B2208" t="inlineStr">
        <is>
          <t>PITANGO GROWTH FUND Ⅱ</t>
        </is>
      </c>
      <c r="C2208" t="inlineStr">
        <is>
          <t>수익증권_0276</t>
        </is>
      </c>
      <c r="D2208" t="inlineStr">
        <is>
          <t>주식</t>
        </is>
      </c>
      <c r="F2208" t="inlineStr">
        <is>
          <t>Aquant, Inc.</t>
        </is>
      </c>
      <c r="G2208" t="inlineStr">
        <is>
          <t>주식</t>
        </is>
      </c>
      <c r="H2208" t="inlineStr">
        <is>
          <t>Aquant, Inc.</t>
        </is>
      </c>
      <c r="I2208" t="inlineStr">
        <is>
          <t>USD</t>
        </is>
      </c>
      <c r="J2208" t="n">
        <v>1236927825.075527</v>
      </c>
    </row>
    <row r="2209">
      <c r="A2209" t="n">
        <v>210000556</v>
      </c>
      <c r="B2209" t="inlineStr">
        <is>
          <t>PITANGO GROWTH FUND Ⅱ</t>
        </is>
      </c>
      <c r="C2209" t="inlineStr">
        <is>
          <t>수익증권_0276</t>
        </is>
      </c>
      <c r="D2209" t="inlineStr">
        <is>
          <t>주식</t>
        </is>
      </c>
      <c r="F2209" t="inlineStr">
        <is>
          <t>DriveNets Ltd.</t>
        </is>
      </c>
      <c r="G2209" t="inlineStr">
        <is>
          <t>주식</t>
        </is>
      </c>
      <c r="H2209" t="inlineStr">
        <is>
          <t>DriveNets Ltd.</t>
        </is>
      </c>
      <c r="I2209" t="inlineStr">
        <is>
          <t>USD</t>
        </is>
      </c>
      <c r="J2209" t="n">
        <v>5120315743.092648</v>
      </c>
    </row>
    <row r="2210">
      <c r="A2210" t="n">
        <v>210000556</v>
      </c>
      <c r="B2210" t="inlineStr">
        <is>
          <t>PITANGO GROWTH FUND Ⅱ</t>
        </is>
      </c>
      <c r="C2210" t="inlineStr">
        <is>
          <t>수익증권_0276</t>
        </is>
      </c>
      <c r="D2210" t="inlineStr">
        <is>
          <t>주식</t>
        </is>
      </c>
      <c r="F2210" t="inlineStr">
        <is>
          <t>Localize Ltd.</t>
        </is>
      </c>
      <c r="G2210" t="inlineStr">
        <is>
          <t>주식</t>
        </is>
      </c>
      <c r="H2210" t="inlineStr">
        <is>
          <t>Localize Ltd.</t>
        </is>
      </c>
      <c r="I2210" t="inlineStr">
        <is>
          <t>USD</t>
        </is>
      </c>
      <c r="J2210" t="n">
        <v>0</v>
      </c>
    </row>
    <row r="2211">
      <c r="A2211" t="n">
        <v>210000556</v>
      </c>
      <c r="B2211" t="inlineStr">
        <is>
          <t>PITANGO GROWTH FUND Ⅱ</t>
        </is>
      </c>
      <c r="C2211" t="inlineStr">
        <is>
          <t>수익증권_0276</t>
        </is>
      </c>
      <c r="D2211" t="inlineStr">
        <is>
          <t>주식</t>
        </is>
      </c>
      <c r="F2211" t="inlineStr">
        <is>
          <t>LogsHero Ltd.</t>
        </is>
      </c>
      <c r="G2211" t="inlineStr">
        <is>
          <t>주식</t>
        </is>
      </c>
      <c r="H2211" t="inlineStr">
        <is>
          <t>LogsHero Ltd.</t>
        </is>
      </c>
      <c r="I2211" t="inlineStr">
        <is>
          <t>USD</t>
        </is>
      </c>
      <c r="J2211" t="n">
        <v>1484313390.090633</v>
      </c>
    </row>
    <row r="2212">
      <c r="A2212" t="n">
        <v>210000556</v>
      </c>
      <c r="B2212" t="inlineStr">
        <is>
          <t>PITANGO GROWTH FUND Ⅱ</t>
        </is>
      </c>
      <c r="C2212" t="inlineStr">
        <is>
          <t>수익증권_0276</t>
        </is>
      </c>
      <c r="D2212" t="inlineStr">
        <is>
          <t>주식</t>
        </is>
      </c>
      <c r="F2212" t="inlineStr">
        <is>
          <t>Masterschool Ltd.</t>
        </is>
      </c>
      <c r="G2212" t="inlineStr">
        <is>
          <t>주식</t>
        </is>
      </c>
      <c r="H2212" t="inlineStr">
        <is>
          <t>Masterschool Ltd.</t>
        </is>
      </c>
      <c r="I2212" t="inlineStr">
        <is>
          <t>USD</t>
        </is>
      </c>
      <c r="J2212" t="n">
        <v>1855391737.613291</v>
      </c>
    </row>
    <row r="2213">
      <c r="A2213" t="n">
        <v>210000556</v>
      </c>
      <c r="B2213" t="inlineStr">
        <is>
          <t>PITANGO GROWTH FUND Ⅱ</t>
        </is>
      </c>
      <c r="C2213" t="inlineStr">
        <is>
          <t>수익증권_0276</t>
        </is>
      </c>
      <c r="D2213" t="inlineStr">
        <is>
          <t>주식</t>
        </is>
      </c>
      <c r="F2213" t="inlineStr">
        <is>
          <t>Meta Flow Ltd.</t>
        </is>
      </c>
      <c r="G2213" t="inlineStr">
        <is>
          <t>주식</t>
        </is>
      </c>
      <c r="H2213" t="inlineStr">
        <is>
          <t>Meta Flow Ltd.</t>
        </is>
      </c>
      <c r="I2213" t="inlineStr">
        <is>
          <t>USD</t>
        </is>
      </c>
      <c r="J2213" t="n">
        <v>1643346967.600343</v>
      </c>
    </row>
    <row r="2214">
      <c r="A2214" t="n">
        <v>210000556</v>
      </c>
      <c r="B2214" t="inlineStr">
        <is>
          <t>PITANGO GROWTH FUND Ⅱ</t>
        </is>
      </c>
      <c r="C2214" t="inlineStr">
        <is>
          <t>수익증권_0276</t>
        </is>
      </c>
      <c r="D2214" t="inlineStr">
        <is>
          <t>주식</t>
        </is>
      </c>
      <c r="F2214" t="inlineStr">
        <is>
          <t>Nas Education Pte. Ltd.</t>
        </is>
      </c>
      <c r="G2214" t="inlineStr">
        <is>
          <t>주식</t>
        </is>
      </c>
      <c r="H2214" t="inlineStr">
        <is>
          <t>Nas Education Pte. Ltd.</t>
        </is>
      </c>
      <c r="I2214" t="inlineStr">
        <is>
          <t>USD</t>
        </is>
      </c>
      <c r="J2214" t="n">
        <v>282726360.0172634</v>
      </c>
    </row>
    <row r="2215">
      <c r="A2215" t="n">
        <v>210000556</v>
      </c>
      <c r="B2215" t="inlineStr">
        <is>
          <t>PITANGO GROWTH FUND Ⅱ</t>
        </is>
      </c>
      <c r="C2215" t="inlineStr">
        <is>
          <t>수익증권_0276</t>
        </is>
      </c>
      <c r="D2215" t="inlineStr">
        <is>
          <t>주식</t>
        </is>
      </c>
      <c r="F2215" t="inlineStr">
        <is>
          <t>Nexite Ltd.</t>
        </is>
      </c>
      <c r="G2215" t="inlineStr">
        <is>
          <t>주식</t>
        </is>
      </c>
      <c r="H2215" t="inlineStr">
        <is>
          <t>Nexite Ltd.</t>
        </is>
      </c>
      <c r="I2215" t="inlineStr">
        <is>
          <t>USD</t>
        </is>
      </c>
      <c r="J2215" t="n">
        <v>1413631800.086317</v>
      </c>
    </row>
    <row r="2216">
      <c r="A2216" t="n">
        <v>210000556</v>
      </c>
      <c r="B2216" t="inlineStr">
        <is>
          <t>PITANGO GROWTH FUND Ⅱ</t>
        </is>
      </c>
      <c r="C2216" t="inlineStr">
        <is>
          <t>수익증권_0276</t>
        </is>
      </c>
      <c r="D2216" t="inlineStr">
        <is>
          <t>주식</t>
        </is>
      </c>
      <c r="F2216" t="inlineStr">
        <is>
          <t>Optibus Ltd.</t>
        </is>
      </c>
      <c r="G2216" t="inlineStr">
        <is>
          <t>주식</t>
        </is>
      </c>
      <c r="H2216" t="inlineStr">
        <is>
          <t>Optibus Ltd.</t>
        </is>
      </c>
      <c r="I2216" t="inlineStr">
        <is>
          <t>USD</t>
        </is>
      </c>
      <c r="J2216" t="n">
        <v>1826270922.531513</v>
      </c>
    </row>
    <row r="2217">
      <c r="A2217" t="n">
        <v>210000556</v>
      </c>
      <c r="B2217" t="inlineStr">
        <is>
          <t>PITANGO GROWTH FUND Ⅱ</t>
        </is>
      </c>
      <c r="C2217" t="inlineStr">
        <is>
          <t>수익증권_0276</t>
        </is>
      </c>
      <c r="D2217" t="inlineStr">
        <is>
          <t>주식</t>
        </is>
      </c>
      <c r="F2217" t="inlineStr">
        <is>
          <t>Patient 21 SE</t>
        </is>
      </c>
      <c r="G2217" t="inlineStr">
        <is>
          <t>주식</t>
        </is>
      </c>
      <c r="H2217" t="inlineStr">
        <is>
          <t>Patient 21 SE</t>
        </is>
      </c>
      <c r="I2217" t="inlineStr">
        <is>
          <t>USD</t>
        </is>
      </c>
      <c r="J2217" t="n">
        <v>1155149225.440534</v>
      </c>
    </row>
    <row r="2218">
      <c r="A2218" t="n">
        <v>210000556</v>
      </c>
      <c r="B2218" t="inlineStr">
        <is>
          <t>PITANGO GROWTH FUND Ⅱ</t>
        </is>
      </c>
      <c r="C2218" t="inlineStr">
        <is>
          <t>수익증권_0276</t>
        </is>
      </c>
      <c r="D2218" t="inlineStr">
        <is>
          <t>주식</t>
        </is>
      </c>
      <c r="F2218" t="inlineStr">
        <is>
          <t>Rosetal System Information Ltd.</t>
        </is>
      </c>
      <c r="G2218" t="inlineStr">
        <is>
          <t>주식</t>
        </is>
      </c>
      <c r="H2218" t="inlineStr">
        <is>
          <t>Rosetal System Information Ltd.</t>
        </is>
      </c>
      <c r="I2218" t="inlineStr">
        <is>
          <t>USD</t>
        </is>
      </c>
      <c r="J2218" t="n">
        <v>237136734.4644797</v>
      </c>
    </row>
    <row r="2219">
      <c r="A2219" t="n">
        <v>210000556</v>
      </c>
      <c r="B2219" t="inlineStr">
        <is>
          <t>PITANGO GROWTH FUND Ⅱ</t>
        </is>
      </c>
      <c r="C2219" t="inlineStr">
        <is>
          <t>수익증권_0276</t>
        </is>
      </c>
      <c r="D2219" t="inlineStr">
        <is>
          <t>주식</t>
        </is>
      </c>
      <c r="F2219" t="inlineStr">
        <is>
          <t>Sayata Labs Ltd.</t>
        </is>
      </c>
      <c r="G2219" t="inlineStr">
        <is>
          <t>주식</t>
        </is>
      </c>
      <c r="H2219" t="inlineStr">
        <is>
          <t>Sayata Labs Ltd.</t>
        </is>
      </c>
      <c r="I2219" t="inlineStr">
        <is>
          <t>USD</t>
        </is>
      </c>
      <c r="J2219" t="n">
        <v>1360125836.45305</v>
      </c>
    </row>
    <row r="2220">
      <c r="A2220" t="n">
        <v>210000556</v>
      </c>
      <c r="B2220" t="inlineStr">
        <is>
          <t>PITANGO GROWTH FUND Ⅱ</t>
        </is>
      </c>
      <c r="C2220" t="inlineStr">
        <is>
          <t>수익증권_0276</t>
        </is>
      </c>
      <c r="D2220" t="inlineStr">
        <is>
          <t>주식</t>
        </is>
      </c>
      <c r="F2220" t="inlineStr">
        <is>
          <t>Tabit Technologies Ltd.</t>
        </is>
      </c>
      <c r="G2220" t="inlineStr">
        <is>
          <t>주식</t>
        </is>
      </c>
      <c r="H2220" t="inlineStr">
        <is>
          <t>Tabit Technologies Ltd.</t>
        </is>
      </c>
      <c r="I2220" t="inlineStr">
        <is>
          <t>USD</t>
        </is>
      </c>
      <c r="J2220" t="n">
        <v>151894736.9192747</v>
      </c>
    </row>
    <row r="2221">
      <c r="A2221" t="n">
        <v>210000556</v>
      </c>
      <c r="B2221" t="inlineStr">
        <is>
          <t>PITANGO GROWTH FUND Ⅱ</t>
        </is>
      </c>
      <c r="C2221" t="inlineStr">
        <is>
          <t>수익증권_0276</t>
        </is>
      </c>
      <c r="D2221" t="inlineStr">
        <is>
          <t>주식</t>
        </is>
      </c>
      <c r="F2221" t="inlineStr">
        <is>
          <t>The Tomorrow Companies Inc.</t>
        </is>
      </c>
      <c r="G2221" t="inlineStr">
        <is>
          <t>주식</t>
        </is>
      </c>
      <c r="H2221" t="inlineStr">
        <is>
          <t>The Tomorrow Companies Inc.</t>
        </is>
      </c>
      <c r="I2221" t="inlineStr">
        <is>
          <t>USD</t>
        </is>
      </c>
      <c r="J2221" t="n">
        <v>1818001176.501008</v>
      </c>
    </row>
    <row r="2222">
      <c r="A2222" t="n">
        <v>210000556</v>
      </c>
      <c r="B2222" t="inlineStr">
        <is>
          <t>PITANGO GROWTH FUND Ⅱ</t>
        </is>
      </c>
      <c r="C2222" t="inlineStr">
        <is>
          <t>수익증권_0276</t>
        </is>
      </c>
      <c r="D2222" t="inlineStr">
        <is>
          <t>주식</t>
        </is>
      </c>
      <c r="F2222" t="inlineStr">
        <is>
          <t>Tulip Interfaces Inc.</t>
        </is>
      </c>
      <c r="G2222" t="inlineStr">
        <is>
          <t>주식</t>
        </is>
      </c>
      <c r="H2222" t="inlineStr">
        <is>
          <t>Tulip Interfaces Inc.</t>
        </is>
      </c>
      <c r="I2222" t="inlineStr">
        <is>
          <t>USD</t>
        </is>
      </c>
      <c r="J2222" t="n">
        <v>1543615244.104254</v>
      </c>
    </row>
    <row r="2223">
      <c r="A2223" t="n">
        <v>210000556</v>
      </c>
      <c r="B2223" t="inlineStr">
        <is>
          <t>PITANGO GROWTH FUND Ⅱ</t>
        </is>
      </c>
      <c r="C2223" t="inlineStr">
        <is>
          <t>수익증권_0276</t>
        </is>
      </c>
      <c r="D2223" t="inlineStr">
        <is>
          <t>주식</t>
        </is>
      </c>
      <c r="F2223" t="inlineStr">
        <is>
          <t>Tylko S.A.</t>
        </is>
      </c>
      <c r="G2223" t="inlineStr">
        <is>
          <t>주식</t>
        </is>
      </c>
      <c r="H2223" t="inlineStr">
        <is>
          <t>Tylko S.A.</t>
        </is>
      </c>
      <c r="I2223" t="inlineStr">
        <is>
          <t>USD</t>
        </is>
      </c>
      <c r="J2223" t="n">
        <v>1314324166.130253</v>
      </c>
    </row>
    <row r="2224">
      <c r="A2224" t="n">
        <v>210000556</v>
      </c>
      <c r="B2224" t="inlineStr">
        <is>
          <t>PITANGO GROWTH FUND Ⅱ</t>
        </is>
      </c>
      <c r="C2224" t="inlineStr">
        <is>
          <t>수익증권_0276</t>
        </is>
      </c>
      <c r="D2224" t="inlineStr">
        <is>
          <t>주식</t>
        </is>
      </c>
      <c r="F2224" t="inlineStr">
        <is>
          <t>UNIPaaS Payments Technologies Ltd.</t>
        </is>
      </c>
      <c r="G2224" t="inlineStr">
        <is>
          <t>주식</t>
        </is>
      </c>
      <c r="H2224" t="inlineStr">
        <is>
          <t>UNIPaaS Payments Technologies Ltd.</t>
        </is>
      </c>
      <c r="I2224" t="inlineStr">
        <is>
          <t>USD</t>
        </is>
      </c>
      <c r="J2224" t="n">
        <v>282726360.0172634</v>
      </c>
    </row>
    <row r="2225">
      <c r="A2225" t="n">
        <v>210000556</v>
      </c>
      <c r="B2225" t="inlineStr">
        <is>
          <t>PITANGO GROWTH FUND Ⅱ</t>
        </is>
      </c>
      <c r="C2225" t="inlineStr">
        <is>
          <t>수익증권_0276</t>
        </is>
      </c>
      <c r="D2225" t="inlineStr">
        <is>
          <t>주식</t>
        </is>
      </c>
      <c r="F2225" t="inlineStr">
        <is>
          <t>Via Transportation Inc.</t>
        </is>
      </c>
      <c r="G2225" t="inlineStr">
        <is>
          <t>주식</t>
        </is>
      </c>
      <c r="H2225" t="inlineStr">
        <is>
          <t>Via Transportation Inc.</t>
        </is>
      </c>
      <c r="I2225" t="inlineStr">
        <is>
          <t>USD</t>
        </is>
      </c>
      <c r="J2225" t="n">
        <v>1124968186.508691</v>
      </c>
    </row>
    <row r="2226">
      <c r="A2226" t="n">
        <v>210000556</v>
      </c>
      <c r="B2226" t="inlineStr">
        <is>
          <t>PITANGO GROWTH FUND Ⅱ</t>
        </is>
      </c>
      <c r="C2226" t="inlineStr">
        <is>
          <t>수익증권_0276</t>
        </is>
      </c>
      <c r="D2226" t="inlineStr">
        <is>
          <t>주식</t>
        </is>
      </c>
      <c r="F2226" t="inlineStr">
        <is>
          <t>WhiteSource Ltd.</t>
        </is>
      </c>
      <c r="G2226" t="inlineStr">
        <is>
          <t>주식</t>
        </is>
      </c>
      <c r="H2226" t="inlineStr">
        <is>
          <t>WhiteSource Ltd.</t>
        </is>
      </c>
      <c r="I2226" t="inlineStr">
        <is>
          <t>USD</t>
        </is>
      </c>
      <c r="J2226" t="n">
        <v>1375110333.533965</v>
      </c>
    </row>
    <row r="2227">
      <c r="A2227" t="n">
        <v>210000557</v>
      </c>
      <c r="B2227" t="inlineStr">
        <is>
          <t>한화윈드솔라전문투자형사모특별자산투자신탁1호(발전시설)</t>
        </is>
      </c>
      <c r="C2227" t="inlineStr">
        <is>
          <t>수익증권_0179</t>
        </is>
      </c>
      <c r="D2227" t="inlineStr">
        <is>
          <t>대출</t>
        </is>
      </c>
      <c r="E2227" t="inlineStr">
        <is>
          <t>SPA213000139</t>
        </is>
      </c>
      <c r="F2227" t="inlineStr">
        <is>
          <t>(주)그린에너지영광(채권수익220929)</t>
        </is>
      </c>
      <c r="G2227" t="inlineStr">
        <is>
          <t>대출</t>
        </is>
      </c>
      <c r="H2227" t="inlineStr">
        <is>
          <t>㈜그린에너지영광</t>
        </is>
      </c>
      <c r="I2227" t="inlineStr">
        <is>
          <t>KRW</t>
        </is>
      </c>
      <c r="J2227" t="n">
        <v>16435502013.283</v>
      </c>
      <c r="K2227" t="n">
        <v>4.8</v>
      </c>
      <c r="L2227" t="inlineStr">
        <is>
          <t>2041-01-25</t>
        </is>
      </c>
      <c r="M2227" t="inlineStr">
        <is>
          <t>2022-07-25</t>
        </is>
      </c>
    </row>
    <row r="2228">
      <c r="A2228" t="n">
        <v>210000557</v>
      </c>
      <c r="B2228" t="inlineStr">
        <is>
          <t>한화윈드솔라전문투자형사모특별자산투자신탁1호(발전시설)</t>
        </is>
      </c>
      <c r="C2228" t="inlineStr">
        <is>
          <t>수익증권_0179</t>
        </is>
      </c>
      <c r="D2228" t="inlineStr">
        <is>
          <t>대출</t>
        </is>
      </c>
      <c r="E2228" t="inlineStr">
        <is>
          <t>SPA213000801</t>
        </is>
      </c>
      <c r="F2228" t="inlineStr">
        <is>
          <t>경북풍백풍력발전사업 선순위 대출금 1차</t>
        </is>
      </c>
      <c r="G2228" t="inlineStr">
        <is>
          <t>대출</t>
        </is>
      </c>
      <c r="H2228" t="inlineStr">
        <is>
          <t>풍백풍력발전㈜</t>
        </is>
      </c>
      <c r="I2228" t="inlineStr">
        <is>
          <t>KRW</t>
        </is>
      </c>
      <c r="J2228" t="n">
        <v>32421003971.4428</v>
      </c>
      <c r="K2228" t="n">
        <v>4.3</v>
      </c>
      <c r="L2228" t="inlineStr">
        <is>
          <t>2036-10-25</t>
        </is>
      </c>
      <c r="M2228" t="inlineStr">
        <is>
          <t>2024-01-25</t>
        </is>
      </c>
    </row>
    <row r="2229">
      <c r="A2229" t="n">
        <v>210000557</v>
      </c>
      <c r="B2229" t="inlineStr">
        <is>
          <t>한화윈드솔라전문투자형사모특별자산투자신탁1호(발전시설)</t>
        </is>
      </c>
      <c r="C2229" t="inlineStr">
        <is>
          <t>수익증권_0179</t>
        </is>
      </c>
      <c r="D2229" t="inlineStr">
        <is>
          <t>대출</t>
        </is>
      </c>
      <c r="E2229" t="inlineStr">
        <is>
          <t>SPA213000132</t>
        </is>
      </c>
      <c r="F2229" t="inlineStr">
        <is>
          <t>두리그린에너지(채권수익220624)</t>
        </is>
      </c>
      <c r="G2229" t="inlineStr">
        <is>
          <t>대출</t>
        </is>
      </c>
      <c r="H2229" t="inlineStr">
        <is>
          <t>㈜두리그린에너지</t>
        </is>
      </c>
      <c r="I2229" t="inlineStr">
        <is>
          <t>KRW</t>
        </is>
      </c>
      <c r="J2229" t="n">
        <v>3197000391.61971</v>
      </c>
      <c r="K2229" t="n">
        <v>4.3</v>
      </c>
      <c r="L2229" t="inlineStr">
        <is>
          <t>2041-07-25</t>
        </is>
      </c>
      <c r="M2229" t="inlineStr">
        <is>
          <t>2022-06-24</t>
        </is>
      </c>
    </row>
    <row r="2230">
      <c r="A2230" t="n">
        <v>210000557</v>
      </c>
      <c r="B2230" t="inlineStr">
        <is>
          <t>한화윈드솔라전문투자형사모특별자산투자신탁1호(발전시설)</t>
        </is>
      </c>
      <c r="C2230" t="inlineStr">
        <is>
          <t>수익증권_0179</t>
        </is>
      </c>
      <c r="D2230" t="inlineStr">
        <is>
          <t>대출</t>
        </is>
      </c>
      <c r="E2230" t="inlineStr">
        <is>
          <t>SPA213000103</t>
        </is>
      </c>
      <c r="F2230" t="inlineStr">
        <is>
          <t>센트럴태양광발전소27호㈜</t>
        </is>
      </c>
      <c r="G2230" t="inlineStr">
        <is>
          <t>대출</t>
        </is>
      </c>
      <c r="H2230" t="inlineStr">
        <is>
          <t>케이와이케이향호6호㈜</t>
        </is>
      </c>
      <c r="I2230" t="inlineStr">
        <is>
          <t>KRW</t>
        </is>
      </c>
      <c r="J2230" t="n">
        <v>738500090.4632961</v>
      </c>
      <c r="K2230" t="n">
        <v>4.7</v>
      </c>
      <c r="L2230" t="inlineStr">
        <is>
          <t>2038-04-25</t>
        </is>
      </c>
      <c r="M2230" t="inlineStr">
        <is>
          <t>2020-06-26</t>
        </is>
      </c>
    </row>
    <row r="2231">
      <c r="A2231" t="n">
        <v>210000557</v>
      </c>
      <c r="B2231" t="inlineStr">
        <is>
          <t>한화윈드솔라전문투자형사모특별자산투자신탁1호(발전시설)</t>
        </is>
      </c>
      <c r="C2231" t="inlineStr">
        <is>
          <t>수익증권_0179</t>
        </is>
      </c>
      <c r="D2231" t="inlineStr">
        <is>
          <t>대출</t>
        </is>
      </c>
      <c r="E2231" t="inlineStr">
        <is>
          <t>SPA213000129</t>
        </is>
      </c>
      <c r="F2231" t="inlineStr">
        <is>
          <t>안좌스마트팜앤쏠라시(채권수익220422)</t>
        </is>
      </c>
      <c r="G2231" t="inlineStr">
        <is>
          <t>대출</t>
        </is>
      </c>
      <c r="H2231" t="inlineStr">
        <is>
          <t>안좌스마트팜앤쏠라시티2㈜</t>
        </is>
      </c>
      <c r="I2231" t="inlineStr">
        <is>
          <t>KRW</t>
        </is>
      </c>
      <c r="J2231" t="n">
        <v>8252617158.41247</v>
      </c>
      <c r="K2231" t="n">
        <v>4.12</v>
      </c>
      <c r="L2231" t="inlineStr">
        <is>
          <t>2039-09-20</t>
        </is>
      </c>
      <c r="M2231" t="inlineStr">
        <is>
          <t>2022-04-22</t>
        </is>
      </c>
    </row>
    <row r="2232">
      <c r="A2232" t="n">
        <v>210000557</v>
      </c>
      <c r="B2232" t="inlineStr">
        <is>
          <t>한화윈드솔라전문투자형사모특별자산투자신탁1호(발전시설)</t>
        </is>
      </c>
      <c r="C2232" t="inlineStr">
        <is>
          <t>수익증권_0179</t>
        </is>
      </c>
      <c r="D2232" t="inlineStr">
        <is>
          <t>대출</t>
        </is>
      </c>
      <c r="E2232" t="inlineStr">
        <is>
          <t>SPA213000148</t>
        </is>
      </c>
      <c r="F2232" t="inlineStr">
        <is>
          <t>양양수리 풍력발전사(채권수익230406)</t>
        </is>
      </c>
      <c r="G2232" t="inlineStr">
        <is>
          <t>대출</t>
        </is>
      </c>
      <c r="H2232" t="inlineStr">
        <is>
          <t>양양수리풍력(주)</t>
        </is>
      </c>
      <c r="I2232" t="inlineStr">
        <is>
          <t>KRW</t>
        </is>
      </c>
      <c r="J2232" t="n">
        <v>34047004170.6213</v>
      </c>
      <c r="K2232" t="n">
        <v>7.3</v>
      </c>
      <c r="L2232" t="inlineStr">
        <is>
          <t>2045-04-06</t>
        </is>
      </c>
      <c r="M2232" t="inlineStr">
        <is>
          <t>2023-04-06</t>
        </is>
      </c>
    </row>
    <row r="2233">
      <c r="A2233" t="n">
        <v>210000557</v>
      </c>
      <c r="B2233" t="inlineStr">
        <is>
          <t>한화윈드솔라전문투자형사모특별자산투자신탁1호(발전시설)</t>
        </is>
      </c>
      <c r="C2233" t="inlineStr">
        <is>
          <t>수익증권_0179</t>
        </is>
      </c>
      <c r="D2233" t="inlineStr">
        <is>
          <t>대출</t>
        </is>
      </c>
      <c r="E2233" t="inlineStr">
        <is>
          <t>SPA213000110</t>
        </is>
      </c>
      <c r="F2233" t="inlineStr">
        <is>
          <t>와이즈솔라(채권수익210514)</t>
        </is>
      </c>
      <c r="G2233" t="inlineStr">
        <is>
          <t>대출</t>
        </is>
      </c>
      <c r="H2233" t="inlineStr">
        <is>
          <t>㈜와이즈솔라</t>
        </is>
      </c>
      <c r="I2233" t="inlineStr">
        <is>
          <t>KRW</t>
        </is>
      </c>
      <c r="J2233" t="n">
        <v>1198500146.81146</v>
      </c>
      <c r="K2233" t="n">
        <v>4.3</v>
      </c>
      <c r="L2233" t="inlineStr">
        <is>
          <t>2038-01-25</t>
        </is>
      </c>
      <c r="M2233" t="inlineStr">
        <is>
          <t>2021-05-14</t>
        </is>
      </c>
    </row>
    <row r="2234">
      <c r="A2234" t="n">
        <v>210000557</v>
      </c>
      <c r="B2234" t="inlineStr">
        <is>
          <t>한화윈드솔라전문투자형사모특별자산투자신탁1호(발전시설)</t>
        </is>
      </c>
      <c r="C2234" t="inlineStr">
        <is>
          <t>수익증권_0179</t>
        </is>
      </c>
      <c r="D2234" t="inlineStr">
        <is>
          <t>대출</t>
        </is>
      </c>
      <c r="E2234" t="inlineStr">
        <is>
          <t>SPA213000115</t>
        </is>
      </c>
      <c r="F2234" t="inlineStr">
        <is>
          <t>유한회사 에스제이에스피피 대출금 1차</t>
        </is>
      </c>
      <c r="G2234" t="inlineStr">
        <is>
          <t>대출</t>
        </is>
      </c>
      <c r="H2234" t="inlineStr">
        <is>
          <t>(유)에스제이에스피피</t>
        </is>
      </c>
      <c r="I2234" t="inlineStr">
        <is>
          <t>KRW</t>
        </is>
      </c>
      <c r="J2234" t="n">
        <v>469205557.475797</v>
      </c>
      <c r="K2234" t="n">
        <v>4.35</v>
      </c>
      <c r="L2234" t="inlineStr">
        <is>
          <t>2040-01-25</t>
        </is>
      </c>
      <c r="M2234" t="inlineStr">
        <is>
          <t>2021-08-24</t>
        </is>
      </c>
    </row>
    <row r="2235">
      <c r="A2235" t="n">
        <v>210000557</v>
      </c>
      <c r="B2235" t="inlineStr">
        <is>
          <t>한화윈드솔라전문투자형사모특별자산투자신탁1호(발전시설)</t>
        </is>
      </c>
      <c r="C2235" t="inlineStr">
        <is>
          <t>수익증권_0179</t>
        </is>
      </c>
      <c r="D2235" t="inlineStr">
        <is>
          <t>대출</t>
        </is>
      </c>
      <c r="E2235" t="inlineStr">
        <is>
          <t>SPA213000116</t>
        </is>
      </c>
      <c r="F2235" t="inlineStr">
        <is>
          <t>유한회사 월곡2호에너지 대출금 1차</t>
        </is>
      </c>
      <c r="G2235" t="inlineStr">
        <is>
          <t>대출</t>
        </is>
      </c>
      <c r="H2235" t="inlineStr">
        <is>
          <t>(유)월곡2호에너지</t>
        </is>
      </c>
      <c r="I2235" t="inlineStr">
        <is>
          <t>KRW</t>
        </is>
      </c>
      <c r="J2235" t="n">
        <v>744000091.137024</v>
      </c>
      <c r="K2235" t="n">
        <v>4.3</v>
      </c>
      <c r="L2235" t="inlineStr">
        <is>
          <t>2039-01-25</t>
        </is>
      </c>
      <c r="M2235" t="inlineStr">
        <is>
          <t>2021-09-16</t>
        </is>
      </c>
    </row>
    <row r="2236">
      <c r="A2236" t="n">
        <v>210000557</v>
      </c>
      <c r="B2236" t="inlineStr">
        <is>
          <t>한화윈드솔라전문투자형사모특별자산투자신탁1호(발전시설)</t>
        </is>
      </c>
      <c r="C2236" t="inlineStr">
        <is>
          <t>수익증권_0179</t>
        </is>
      </c>
      <c r="D2236" t="inlineStr">
        <is>
          <t>대출</t>
        </is>
      </c>
      <c r="E2236" t="inlineStr">
        <is>
          <t>SPA213000128</t>
        </is>
      </c>
      <c r="F2236" t="inlineStr">
        <is>
          <t>유한회사 해남덕흥3호에너지 [해남덕흥3호솔라 태양광발</t>
        </is>
      </c>
      <c r="G2236" t="inlineStr">
        <is>
          <t>대출</t>
        </is>
      </c>
      <c r="H2236" t="inlineStr">
        <is>
          <t>(유)해남덕흥3호에너지</t>
        </is>
      </c>
      <c r="I2236" t="inlineStr">
        <is>
          <t>KRW</t>
        </is>
      </c>
      <c r="J2236" t="n">
        <v>770000094.32192</v>
      </c>
      <c r="K2236" t="n">
        <v>4</v>
      </c>
      <c r="L2236" t="inlineStr">
        <is>
          <t>2041-01-25</t>
        </is>
      </c>
      <c r="M2236" t="inlineStr">
        <is>
          <t>2022-04-15</t>
        </is>
      </c>
    </row>
    <row r="2237">
      <c r="A2237" t="n">
        <v>210000557</v>
      </c>
      <c r="B2237" t="inlineStr">
        <is>
          <t>한화윈드솔라전문투자형사모특별자산투자신탁1호(발전시설)</t>
        </is>
      </c>
      <c r="C2237" t="inlineStr">
        <is>
          <t>수익증권_0179</t>
        </is>
      </c>
      <c r="D2237" t="inlineStr">
        <is>
          <t>대출</t>
        </is>
      </c>
      <c r="E2237" t="inlineStr">
        <is>
          <t>SPA213000111</t>
        </is>
      </c>
      <c r="F2237" t="inlineStr">
        <is>
          <t>주식회사 강경솔라팜원 대출금 1차</t>
        </is>
      </c>
      <c r="G2237" t="inlineStr">
        <is>
          <t>대출</t>
        </is>
      </c>
      <c r="H2237" t="inlineStr">
        <is>
          <t>㈜강경솔라팜원</t>
        </is>
      </c>
      <c r="I2237" t="inlineStr">
        <is>
          <t>KRW</t>
        </is>
      </c>
      <c r="J2237" t="n">
        <v>2605000319.10208</v>
      </c>
      <c r="K2237" t="n">
        <v>4.43</v>
      </c>
      <c r="L2237" t="inlineStr">
        <is>
          <t>2037-01-25</t>
        </is>
      </c>
      <c r="M2237" t="inlineStr">
        <is>
          <t>2021-05-31</t>
        </is>
      </c>
    </row>
    <row r="2238">
      <c r="A2238" t="n">
        <v>210000557</v>
      </c>
      <c r="B2238" t="inlineStr">
        <is>
          <t>한화윈드솔라전문투자형사모특별자산투자신탁1호(발전시설)</t>
        </is>
      </c>
      <c r="C2238" t="inlineStr">
        <is>
          <t>수익증권_0179</t>
        </is>
      </c>
      <c r="D2238" t="inlineStr">
        <is>
          <t>대출</t>
        </is>
      </c>
      <c r="E2238" t="inlineStr">
        <is>
          <t>SPA213000131</t>
        </is>
      </c>
      <c r="F2238" t="inlineStr">
        <is>
          <t>파워그린에너지(채권수익220624)</t>
        </is>
      </c>
      <c r="G2238" t="inlineStr">
        <is>
          <t>대출</t>
        </is>
      </c>
      <c r="H2238" t="inlineStr">
        <is>
          <t>㈜파워그린에너지</t>
        </is>
      </c>
      <c r="I2238" t="inlineStr">
        <is>
          <t>KRW</t>
        </is>
      </c>
      <c r="J2238" t="n">
        <v>4403500539.41114</v>
      </c>
      <c r="K2238" t="n">
        <v>4.3</v>
      </c>
      <c r="L2238" t="inlineStr">
        <is>
          <t>2041-07-25</t>
        </is>
      </c>
      <c r="M2238" t="inlineStr">
        <is>
          <t>2022-06-24</t>
        </is>
      </c>
    </row>
    <row r="2239">
      <c r="A2239" t="n">
        <v>210000557</v>
      </c>
      <c r="B2239" t="inlineStr">
        <is>
          <t>한화윈드솔라전문투자형사모특별자산투자신탁1호(발전시설)</t>
        </is>
      </c>
      <c r="C2239" t="inlineStr">
        <is>
          <t>수익증권_0179</t>
        </is>
      </c>
      <c r="D2239" t="inlineStr">
        <is>
          <t>대출</t>
        </is>
      </c>
      <c r="E2239" t="inlineStr">
        <is>
          <t>SPA213000137</t>
        </is>
      </c>
      <c r="F2239" t="inlineStr">
        <is>
          <t>풍백풍력발전 주식회(채권수익220727)</t>
        </is>
      </c>
      <c r="G2239" t="inlineStr">
        <is>
          <t>대출</t>
        </is>
      </c>
      <c r="H2239" t="inlineStr">
        <is>
          <t>풍백풍력발전㈜</t>
        </is>
      </c>
      <c r="I2239" t="inlineStr">
        <is>
          <t>KRW</t>
        </is>
      </c>
      <c r="J2239" t="n">
        <v>38400504703.9076</v>
      </c>
      <c r="K2239" t="n">
        <v>4.3</v>
      </c>
      <c r="L2239" t="inlineStr">
        <is>
          <t>2043-01-25</t>
        </is>
      </c>
      <c r="M2239" t="inlineStr">
        <is>
          <t>2024-01-25</t>
        </is>
      </c>
    </row>
    <row r="2240">
      <c r="A2240" t="n">
        <v>210000557</v>
      </c>
      <c r="B2240" t="inlineStr">
        <is>
          <t>한화윈드솔라전문투자형사모특별자산투자신탁1호(발전시설)</t>
        </is>
      </c>
      <c r="C2240" t="inlineStr">
        <is>
          <t>수익증권_0179</t>
        </is>
      </c>
      <c r="D2240" t="inlineStr">
        <is>
          <t>주식</t>
        </is>
      </c>
      <c r="E2240" t="inlineStr">
        <is>
          <t>KRBZZA900001</t>
        </is>
      </c>
      <c r="F2240" t="inlineStr">
        <is>
          <t>강경솔라팜원 [강경솔라팜원 태양광발전사업]</t>
        </is>
      </c>
      <c r="G2240" t="inlineStr">
        <is>
          <t>주식</t>
        </is>
      </c>
      <c r="H2240" t="inlineStr">
        <is>
          <t>강경솔라팜원</t>
        </is>
      </c>
      <c r="I2240" t="inlineStr">
        <is>
          <t>KRW</t>
        </is>
      </c>
      <c r="J2240" t="n">
        <v>200294894.97397</v>
      </c>
    </row>
    <row r="2241">
      <c r="A2241" t="n">
        <v>210000557</v>
      </c>
      <c r="B2241" t="inlineStr">
        <is>
          <t>한화윈드솔라전문투자형사모특별자산투자신탁1호(발전시설)</t>
        </is>
      </c>
      <c r="C2241" t="inlineStr">
        <is>
          <t>수익증권_0179</t>
        </is>
      </c>
      <c r="D2241" t="inlineStr">
        <is>
          <t>주식</t>
        </is>
      </c>
      <c r="E2241" t="inlineStr">
        <is>
          <t>KRBSHJSO0001</t>
        </is>
      </c>
      <c r="F2241" t="inlineStr">
        <is>
          <t>안좌스마트팜앤쏠라시티2주식회사</t>
        </is>
      </c>
      <c r="G2241" t="inlineStr">
        <is>
          <t>주식</t>
        </is>
      </c>
      <c r="H2241" t="inlineStr">
        <is>
          <t>안좌스마트팜앤쏠라시티2</t>
        </is>
      </c>
      <c r="I2241" t="inlineStr">
        <is>
          <t>KRW</t>
        </is>
      </c>
      <c r="J2241" t="n">
        <v>9820283685.61767</v>
      </c>
    </row>
    <row r="2242">
      <c r="A2242" t="n">
        <v>210000557</v>
      </c>
      <c r="B2242" t="inlineStr">
        <is>
          <t>한화윈드솔라전문투자형사모특별자산투자신탁1호(발전시설)</t>
        </is>
      </c>
      <c r="C2242" t="inlineStr">
        <is>
          <t>수익증권_0179</t>
        </is>
      </c>
      <c r="D2242" t="inlineStr">
        <is>
          <t>주식</t>
        </is>
      </c>
      <c r="E2242" t="inlineStr">
        <is>
          <t>KRBWSZZ10003</t>
        </is>
      </c>
      <c r="F2242" t="inlineStr">
        <is>
          <t>와이즈솔라</t>
        </is>
      </c>
      <c r="G2242" t="inlineStr">
        <is>
          <t>주식</t>
        </is>
      </c>
      <c r="H2242" t="inlineStr">
        <is>
          <t>와이즈솔라</t>
        </is>
      </c>
      <c r="I2242" t="inlineStr">
        <is>
          <t>KRW</t>
        </is>
      </c>
      <c r="J2242" t="n">
        <v>61255234.8706703</v>
      </c>
    </row>
    <row r="2243">
      <c r="A2243" t="n">
        <v>210000557</v>
      </c>
      <c r="B2243" t="inlineStr">
        <is>
          <t>한화윈드솔라전문투자형사모특별자산투자신탁1호(발전시설)</t>
        </is>
      </c>
      <c r="C2243" t="inlineStr">
        <is>
          <t>수익증권_0179</t>
        </is>
      </c>
      <c r="D2243" t="inlineStr">
        <is>
          <t>주식</t>
        </is>
      </c>
      <c r="E2243" t="inlineStr">
        <is>
          <t>KRBWGE020003</t>
        </is>
      </c>
      <c r="F2243" t="inlineStr">
        <is>
          <t>월곡2호에너지</t>
        </is>
      </c>
      <c r="G2243" t="inlineStr">
        <is>
          <t>주식</t>
        </is>
      </c>
      <c r="H2243" t="inlineStr">
        <is>
          <t>월곡2호에너지</t>
        </is>
      </c>
      <c r="I2243" t="inlineStr">
        <is>
          <t>KRW</t>
        </is>
      </c>
      <c r="J2243" t="n">
        <v>95285920.9099427</v>
      </c>
    </row>
    <row r="2244">
      <c r="A2244" t="n">
        <v>210000557</v>
      </c>
      <c r="B2244" t="inlineStr">
        <is>
          <t>한화윈드솔라전문투자형사모특별자산투자신탁1호(발전시설)</t>
        </is>
      </c>
      <c r="C2244" t="inlineStr">
        <is>
          <t>수익증권_0179</t>
        </is>
      </c>
      <c r="D2244" t="inlineStr">
        <is>
          <t>주식</t>
        </is>
      </c>
      <c r="E2244" t="inlineStr">
        <is>
          <t>KRBHW1550001</t>
        </is>
      </c>
      <c r="F2244" t="inlineStr">
        <is>
          <t>풍백풍력발전주식회사</t>
        </is>
      </c>
      <c r="G2244" t="inlineStr">
        <is>
          <t>주식</t>
        </is>
      </c>
      <c r="H2244" t="inlineStr">
        <is>
          <t>풍백풍력발전</t>
        </is>
      </c>
      <c r="I2244" t="inlineStr">
        <is>
          <t>KRW</t>
        </is>
      </c>
      <c r="J2244" t="n">
        <v>2693830214.65594</v>
      </c>
    </row>
    <row r="2245">
      <c r="A2245" t="n">
        <v>210000557</v>
      </c>
      <c r="B2245" t="inlineStr">
        <is>
          <t>한화윈드솔라전문투자형사모특별자산투자신탁1호(발전시설)</t>
        </is>
      </c>
      <c r="C2245" t="inlineStr">
        <is>
          <t>수익증권_0179</t>
        </is>
      </c>
      <c r="D2245" t="inlineStr">
        <is>
          <t>주식</t>
        </is>
      </c>
      <c r="E2245" t="inlineStr">
        <is>
          <t>KRBHD3E10002</t>
        </is>
      </c>
      <c r="F2245" t="inlineStr">
        <is>
          <t>해남덕흥3호에너지</t>
        </is>
      </c>
      <c r="G2245" t="inlineStr">
        <is>
          <t>주식</t>
        </is>
      </c>
      <c r="H2245" t="inlineStr">
        <is>
          <t>해남덕흥3호에너지</t>
        </is>
      </c>
      <c r="I2245" t="inlineStr">
        <is>
          <t>KRW</t>
        </is>
      </c>
      <c r="J2245" t="n">
        <v>53962945.0051441</v>
      </c>
    </row>
    <row r="2246">
      <c r="A2246" t="n">
        <v>210000575</v>
      </c>
      <c r="B2246" t="inlineStr">
        <is>
          <t>현대인베스트먼트시니어론일반사모특별자산투자신탁20호</t>
        </is>
      </c>
      <c r="C2246" t="inlineStr">
        <is>
          <t>수익증권_0180</t>
        </is>
      </c>
      <c r="D2246" t="inlineStr">
        <is>
          <t>대출</t>
        </is>
      </c>
      <c r="E2246" t="inlineStr">
        <is>
          <t>19193ANTJN00</t>
        </is>
      </c>
      <c r="F2246" t="inlineStr">
        <is>
          <t>(19193) Antares Senior Loan Junior Notes 00</t>
        </is>
      </c>
      <c r="G2246" t="inlineStr">
        <is>
          <t>대출</t>
        </is>
      </c>
      <c r="H2246" t="inlineStr">
        <is>
          <t>Antares Senior Loan Rated Feeder Fund</t>
        </is>
      </c>
      <c r="I2246" t="inlineStr">
        <is>
          <t>USD</t>
        </is>
      </c>
      <c r="J2246" t="n">
        <v>4285037872.530943</v>
      </c>
      <c r="K2246" t="n">
        <v>0</v>
      </c>
      <c r="L2246" t="inlineStr">
        <is>
          <t>2027-05-04</t>
        </is>
      </c>
      <c r="M2246" t="inlineStr">
        <is>
          <t>2020-05-04</t>
        </is>
      </c>
    </row>
    <row r="2247">
      <c r="A2247" t="n">
        <v>210000575</v>
      </c>
      <c r="B2247" t="inlineStr">
        <is>
          <t>현대인베스트먼트시니어론일반사모특별자산투자신탁20호</t>
        </is>
      </c>
      <c r="C2247" t="inlineStr">
        <is>
          <t>수익증권_0180</t>
        </is>
      </c>
      <c r="D2247" t="inlineStr">
        <is>
          <t>대출</t>
        </is>
      </c>
      <c r="E2247" t="inlineStr">
        <is>
          <t>19193ANTSN00</t>
        </is>
      </c>
      <c r="F2247" t="inlineStr">
        <is>
          <t>(19193) Antares Senior Loan Senior Notes 00</t>
        </is>
      </c>
      <c r="G2247" t="inlineStr">
        <is>
          <t>대출</t>
        </is>
      </c>
      <c r="H2247" t="inlineStr">
        <is>
          <t>Antares Senior Loan Rated Feeder Fund</t>
        </is>
      </c>
      <c r="I2247" t="inlineStr">
        <is>
          <t>USD</t>
        </is>
      </c>
      <c r="J2247" t="n">
        <v>62799708719.38642</v>
      </c>
      <c r="K2247" t="n">
        <v>5</v>
      </c>
      <c r="L2247" t="inlineStr">
        <is>
          <t>2027-05-04</t>
        </is>
      </c>
      <c r="M2247" t="inlineStr">
        <is>
          <t>2020-05-04</t>
        </is>
      </c>
    </row>
    <row r="2248">
      <c r="A2248" t="n">
        <v>210000616</v>
      </c>
      <c r="B2248" t="inlineStr">
        <is>
          <t>이지스리얼에셋솔라전문투자형사모투자신탁2호</t>
        </is>
      </c>
      <c r="C2248" t="inlineStr">
        <is>
          <t>수익증권_0181</t>
        </is>
      </c>
      <c r="D2248" t="inlineStr">
        <is>
          <t>대출</t>
        </is>
      </c>
      <c r="E2248" t="inlineStr">
        <is>
          <t>KRMN20061903</t>
        </is>
      </c>
      <c r="F2248" t="inlineStr">
        <is>
          <t>솔라2호(대여금_동윤에너지)</t>
        </is>
      </c>
      <c r="G2248" t="inlineStr">
        <is>
          <t>대출</t>
        </is>
      </c>
      <c r="H2248" t="inlineStr">
        <is>
          <t>(주)동윤에너지</t>
        </is>
      </c>
      <c r="I2248" t="inlineStr">
        <is>
          <t>KRW</t>
        </is>
      </c>
      <c r="J2248" t="n">
        <v>955200000.012736</v>
      </c>
      <c r="K2248" t="n">
        <v>4.75</v>
      </c>
      <c r="L2248" t="inlineStr">
        <is>
          <t>2028-12-31</t>
        </is>
      </c>
      <c r="M2248" t="inlineStr">
        <is>
          <t>2020-06-19</t>
        </is>
      </c>
    </row>
    <row r="2249">
      <c r="A2249" t="n">
        <v>210000616</v>
      </c>
      <c r="B2249" t="inlineStr">
        <is>
          <t>이지스리얼에셋솔라전문투자형사모투자신탁2호</t>
        </is>
      </c>
      <c r="C2249" t="inlineStr">
        <is>
          <t>수익증권_0181</t>
        </is>
      </c>
      <c r="D2249" t="inlineStr">
        <is>
          <t>대출</t>
        </is>
      </c>
      <c r="E2249" t="inlineStr">
        <is>
          <t>KRMN20060501</t>
        </is>
      </c>
      <c r="F2249" t="inlineStr">
        <is>
          <t>솔라2호(대여금_민승태양광발전소)</t>
        </is>
      </c>
      <c r="G2249" t="inlineStr">
        <is>
          <t>대출</t>
        </is>
      </c>
      <c r="H2249" t="inlineStr">
        <is>
          <t>(주)민승태양광발전소</t>
        </is>
      </c>
      <c r="I2249" t="inlineStr">
        <is>
          <t>KRW</t>
        </is>
      </c>
      <c r="J2249" t="n">
        <v>1313400000.01751</v>
      </c>
      <c r="K2249" t="n">
        <v>4.75</v>
      </c>
      <c r="L2249" t="inlineStr">
        <is>
          <t>2028-12-31</t>
        </is>
      </c>
      <c r="M2249" t="inlineStr">
        <is>
          <t>2020-06-05</t>
        </is>
      </c>
    </row>
    <row r="2250">
      <c r="A2250" t="n">
        <v>210000616</v>
      </c>
      <c r="B2250" t="inlineStr">
        <is>
          <t>이지스리얼에셋솔라전문투자형사모투자신탁2호</t>
        </is>
      </c>
      <c r="C2250" t="inlineStr">
        <is>
          <t>수익증권_0181</t>
        </is>
      </c>
      <c r="D2250" t="inlineStr">
        <is>
          <t>대출</t>
        </is>
      </c>
      <c r="E2250" t="inlineStr">
        <is>
          <t>KRMN20061902</t>
        </is>
      </c>
      <c r="F2250" t="inlineStr">
        <is>
          <t>솔라2호(대여금_민윤에너지)</t>
        </is>
      </c>
      <c r="G2250" t="inlineStr">
        <is>
          <t>대출</t>
        </is>
      </c>
      <c r="H2250" t="inlineStr">
        <is>
          <t>(주)민윤에너지</t>
        </is>
      </c>
      <c r="I2250" t="inlineStr">
        <is>
          <t>KRW</t>
        </is>
      </c>
      <c r="J2250" t="n">
        <v>515625000.006875</v>
      </c>
      <c r="K2250" t="n">
        <v>4.75</v>
      </c>
      <c r="L2250" t="inlineStr">
        <is>
          <t>2028-12-31</t>
        </is>
      </c>
      <c r="M2250" t="inlineStr">
        <is>
          <t>2020-06-19</t>
        </is>
      </c>
    </row>
    <row r="2251">
      <c r="A2251" t="n">
        <v>210000616</v>
      </c>
      <c r="B2251" t="inlineStr">
        <is>
          <t>이지스리얼에셋솔라전문투자형사모투자신탁2호</t>
        </is>
      </c>
      <c r="C2251" t="inlineStr">
        <is>
          <t>수익증권_0181</t>
        </is>
      </c>
      <c r="D2251" t="inlineStr">
        <is>
          <t>대출</t>
        </is>
      </c>
      <c r="E2251" t="inlineStr">
        <is>
          <t>KRMN20060502</t>
        </is>
      </c>
      <c r="F2251" t="inlineStr">
        <is>
          <t>솔라2호(대여금_샘물태양광발전소)</t>
        </is>
      </c>
      <c r="G2251" t="inlineStr">
        <is>
          <t>대출</t>
        </is>
      </c>
      <c r="H2251" t="inlineStr">
        <is>
          <t>(주)샘물태양광발전소</t>
        </is>
      </c>
      <c r="I2251" t="inlineStr">
        <is>
          <t>KRW</t>
        </is>
      </c>
      <c r="J2251" t="n">
        <v>1313400000.01751</v>
      </c>
      <c r="K2251" t="n">
        <v>4.75</v>
      </c>
      <c r="L2251" t="inlineStr">
        <is>
          <t>2028-12-31</t>
        </is>
      </c>
      <c r="M2251" t="inlineStr">
        <is>
          <t>2020-06-05</t>
        </is>
      </c>
    </row>
    <row r="2252">
      <c r="A2252" t="n">
        <v>210000616</v>
      </c>
      <c r="B2252" t="inlineStr">
        <is>
          <t>이지스리얼에셋솔라전문투자형사모투자신탁2호</t>
        </is>
      </c>
      <c r="C2252" t="inlineStr">
        <is>
          <t>수익증권_0181</t>
        </is>
      </c>
      <c r="D2252" t="inlineStr">
        <is>
          <t>대출</t>
        </is>
      </c>
      <c r="E2252" t="inlineStr">
        <is>
          <t>KRMN20060503</t>
        </is>
      </c>
      <c r="F2252" t="inlineStr">
        <is>
          <t>솔라2호(대여금_수성태양광발전소)</t>
        </is>
      </c>
      <c r="G2252" t="inlineStr">
        <is>
          <t>대출</t>
        </is>
      </c>
      <c r="H2252" t="inlineStr">
        <is>
          <t>(주)수성태양광발전소</t>
        </is>
      </c>
      <c r="I2252" t="inlineStr">
        <is>
          <t>KRW</t>
        </is>
      </c>
      <c r="J2252" t="n">
        <v>1313400000.01751</v>
      </c>
      <c r="K2252" t="n">
        <v>4.75</v>
      </c>
      <c r="L2252" t="inlineStr">
        <is>
          <t>2028-12-31</t>
        </is>
      </c>
      <c r="M2252" t="inlineStr">
        <is>
          <t>2020-06-05</t>
        </is>
      </c>
    </row>
    <row r="2253">
      <c r="A2253" t="n">
        <v>210000616</v>
      </c>
      <c r="B2253" t="inlineStr">
        <is>
          <t>이지스리얼에셋솔라전문투자형사모투자신탁2호</t>
        </is>
      </c>
      <c r="C2253" t="inlineStr">
        <is>
          <t>수익증권_0181</t>
        </is>
      </c>
      <c r="D2253" t="inlineStr">
        <is>
          <t>대출</t>
        </is>
      </c>
      <c r="E2253" t="inlineStr">
        <is>
          <t>KRMN21040901</t>
        </is>
      </c>
      <c r="F2253" t="inlineStr">
        <is>
          <t>솔라2호(대여금_이지에스당진1호)</t>
        </is>
      </c>
      <c r="G2253" t="inlineStr">
        <is>
          <t>대출</t>
        </is>
      </c>
      <c r="H2253" t="inlineStr">
        <is>
          <t>(주)만세태양광</t>
        </is>
      </c>
      <c r="I2253" t="inlineStr">
        <is>
          <t>KRW</t>
        </is>
      </c>
      <c r="J2253" t="n">
        <v>358875000.004785</v>
      </c>
      <c r="K2253" t="n">
        <v>4.75</v>
      </c>
      <c r="L2253" t="inlineStr">
        <is>
          <t>2028-12-31</t>
        </is>
      </c>
      <c r="M2253" t="inlineStr">
        <is>
          <t>2021-04-09</t>
        </is>
      </c>
    </row>
    <row r="2254">
      <c r="A2254" t="n">
        <v>210000616</v>
      </c>
      <c r="B2254" t="inlineStr">
        <is>
          <t>이지스리얼에셋솔라전문투자형사모투자신탁2호</t>
        </is>
      </c>
      <c r="C2254" t="inlineStr">
        <is>
          <t>수익증권_0181</t>
        </is>
      </c>
      <c r="D2254" t="inlineStr">
        <is>
          <t>대출</t>
        </is>
      </c>
      <c r="E2254" t="inlineStr">
        <is>
          <t>KRMN20060506</t>
        </is>
      </c>
      <c r="F2254" t="inlineStr">
        <is>
          <t>솔라2호(대여금_이지에스철원1호)</t>
        </is>
      </c>
      <c r="G2254" t="inlineStr">
        <is>
          <t>대출</t>
        </is>
      </c>
      <c r="H2254" t="inlineStr">
        <is>
          <t>엠랩</t>
        </is>
      </c>
      <c r="I2254" t="inlineStr">
        <is>
          <t>KRW</t>
        </is>
      </c>
      <c r="J2254" t="n">
        <v>1313400000.01751</v>
      </c>
      <c r="K2254" t="n">
        <v>4.75</v>
      </c>
      <c r="L2254" t="inlineStr">
        <is>
          <t>2028-12-31</t>
        </is>
      </c>
      <c r="M2254" t="inlineStr">
        <is>
          <t>2020-06-05</t>
        </is>
      </c>
    </row>
    <row r="2255">
      <c r="A2255" t="n">
        <v>210000616</v>
      </c>
      <c r="B2255" t="inlineStr">
        <is>
          <t>이지스리얼에셋솔라전문투자형사모투자신탁2호</t>
        </is>
      </c>
      <c r="C2255" t="inlineStr">
        <is>
          <t>수익증권_0181</t>
        </is>
      </c>
      <c r="D2255" t="inlineStr">
        <is>
          <t>대출</t>
        </is>
      </c>
      <c r="E2255" t="inlineStr">
        <is>
          <t>KRMN20061904</t>
        </is>
      </c>
      <c r="F2255" t="inlineStr">
        <is>
          <t>솔라2호(대여금_임윤에너지)</t>
        </is>
      </c>
      <c r="G2255" t="inlineStr">
        <is>
          <t>대출</t>
        </is>
      </c>
      <c r="H2255" t="inlineStr">
        <is>
          <t>(주)임윤에너지</t>
        </is>
      </c>
      <c r="I2255" t="inlineStr">
        <is>
          <t>KRW</t>
        </is>
      </c>
      <c r="J2255" t="n">
        <v>1056075000.01408</v>
      </c>
      <c r="K2255" t="n">
        <v>4.75</v>
      </c>
      <c r="L2255" t="inlineStr">
        <is>
          <t>2028-12-31</t>
        </is>
      </c>
      <c r="M2255" t="inlineStr">
        <is>
          <t>2020-06-19</t>
        </is>
      </c>
    </row>
    <row r="2256">
      <c r="A2256" t="n">
        <v>210000616</v>
      </c>
      <c r="B2256" t="inlineStr">
        <is>
          <t>이지스리얼에셋솔라전문투자형사모투자신탁2호</t>
        </is>
      </c>
      <c r="C2256" t="inlineStr">
        <is>
          <t>수익증권_0181</t>
        </is>
      </c>
      <c r="D2256" t="inlineStr">
        <is>
          <t>대출</t>
        </is>
      </c>
      <c r="E2256" t="inlineStr">
        <is>
          <t>KRMN20061901</t>
        </is>
      </c>
      <c r="F2256" t="inlineStr">
        <is>
          <t>솔라2호(대여금_천윤에너지)</t>
        </is>
      </c>
      <c r="G2256" t="inlineStr">
        <is>
          <t>대출</t>
        </is>
      </c>
      <c r="H2256" t="inlineStr">
        <is>
          <t>(주)천윤에너지</t>
        </is>
      </c>
      <c r="I2256" t="inlineStr">
        <is>
          <t>KRW</t>
        </is>
      </c>
      <c r="J2256" t="n">
        <v>515625000.006875</v>
      </c>
      <c r="K2256" t="n">
        <v>4.75</v>
      </c>
      <c r="L2256" t="inlineStr">
        <is>
          <t>2028-12-31</t>
        </is>
      </c>
      <c r="M2256" t="inlineStr">
        <is>
          <t>2020-06-19</t>
        </is>
      </c>
    </row>
    <row r="2257">
      <c r="A2257" t="n">
        <v>210000616</v>
      </c>
      <c r="B2257" t="inlineStr">
        <is>
          <t>이지스리얼에셋솔라전문투자형사모투자신탁2호</t>
        </is>
      </c>
      <c r="C2257" t="inlineStr">
        <is>
          <t>수익증권_0181</t>
        </is>
      </c>
      <c r="D2257" t="inlineStr">
        <is>
          <t>대출</t>
        </is>
      </c>
      <c r="E2257" t="inlineStr">
        <is>
          <t>KRMN20060508</t>
        </is>
      </c>
      <c r="F2257" t="inlineStr">
        <is>
          <t>솔라2호(대여금_티앤알파워)</t>
        </is>
      </c>
      <c r="G2257" t="inlineStr">
        <is>
          <t>대출</t>
        </is>
      </c>
      <c r="H2257" t="inlineStr">
        <is>
          <t>티앤알파워(주)</t>
        </is>
      </c>
      <c r="I2257" t="inlineStr">
        <is>
          <t>KRW</t>
        </is>
      </c>
      <c r="J2257" t="n">
        <v>1313400000.01751</v>
      </c>
      <c r="K2257" t="n">
        <v>4.75</v>
      </c>
      <c r="L2257" t="inlineStr">
        <is>
          <t>2028-12-31</t>
        </is>
      </c>
      <c r="M2257" t="inlineStr">
        <is>
          <t>2020-06-05</t>
        </is>
      </c>
    </row>
    <row r="2258">
      <c r="A2258" t="n">
        <v>210000675</v>
      </c>
      <c r="B2258" t="inlineStr">
        <is>
          <t>다비하나시흥서울도로전문투자형사모투자신탁</t>
        </is>
      </c>
      <c r="C2258" t="inlineStr">
        <is>
          <t>수익증권_0182</t>
        </is>
      </c>
      <c r="D2258" t="inlineStr">
        <is>
          <t>대출</t>
        </is>
      </c>
      <c r="E2258" t="inlineStr">
        <is>
          <t>KRMN20073001</t>
        </is>
      </c>
      <c r="F2258" t="inlineStr">
        <is>
          <t>시흥서울연결도로(주)후순위대출I</t>
        </is>
      </c>
      <c r="G2258" t="inlineStr">
        <is>
          <t>대출</t>
        </is>
      </c>
      <c r="H2258" t="inlineStr">
        <is>
          <t>시흥서울연결도로㈜</t>
        </is>
      </c>
      <c r="I2258" t="inlineStr">
        <is>
          <t>KRW</t>
        </is>
      </c>
      <c r="J2258" t="n">
        <v>369136597.908</v>
      </c>
      <c r="K2258" t="n">
        <v>10</v>
      </c>
      <c r="L2258" t="inlineStr">
        <is>
          <t>2026-06-30</t>
        </is>
      </c>
      <c r="M2258" t="inlineStr">
        <is>
          <t>2020-07-30</t>
        </is>
      </c>
    </row>
    <row r="2259">
      <c r="A2259" t="n">
        <v>210000675</v>
      </c>
      <c r="B2259" t="inlineStr">
        <is>
          <t>다비하나시흥서울도로전문투자형사모투자신탁</t>
        </is>
      </c>
      <c r="C2259" t="inlineStr">
        <is>
          <t>수익증권_0182</t>
        </is>
      </c>
      <c r="D2259" t="inlineStr">
        <is>
          <t>대출</t>
        </is>
      </c>
      <c r="E2259" t="inlineStr">
        <is>
          <t>KRMN20073002</t>
        </is>
      </c>
      <c r="F2259" t="inlineStr">
        <is>
          <t>시흥서울연결도로(주)후순위대출II</t>
        </is>
      </c>
      <c r="G2259" t="inlineStr">
        <is>
          <t>대출</t>
        </is>
      </c>
      <c r="H2259" t="inlineStr">
        <is>
          <t>시흥서울연결도로㈜</t>
        </is>
      </c>
      <c r="I2259" t="inlineStr">
        <is>
          <t>KRW</t>
        </is>
      </c>
      <c r="J2259" t="n">
        <v>1411404639.06</v>
      </c>
      <c r="K2259" t="n">
        <v>9</v>
      </c>
      <c r="L2259" t="inlineStr">
        <is>
          <t>2026-06-30</t>
        </is>
      </c>
      <c r="M2259" t="inlineStr">
        <is>
          <t>2020-07-30</t>
        </is>
      </c>
    </row>
    <row r="2260">
      <c r="A2260" t="n">
        <v>210000675</v>
      </c>
      <c r="B2260" t="inlineStr">
        <is>
          <t>다비하나시흥서울도로전문투자형사모투자신탁</t>
        </is>
      </c>
      <c r="C2260" t="inlineStr">
        <is>
          <t>수익증권_0182</t>
        </is>
      </c>
      <c r="D2260" t="inlineStr">
        <is>
          <t>주식</t>
        </is>
      </c>
      <c r="E2260" t="inlineStr">
        <is>
          <t>KRNMB7911005</t>
        </is>
      </c>
      <c r="F2260" t="inlineStr">
        <is>
          <t>시흥서울연결도로(주)</t>
        </is>
      </c>
      <c r="G2260" t="inlineStr">
        <is>
          <t>주식</t>
        </is>
      </c>
      <c r="H2260" t="inlineStr">
        <is>
          <t>시흥서울연결도로</t>
        </is>
      </c>
      <c r="I2260" t="inlineStr">
        <is>
          <t>KRW</t>
        </is>
      </c>
      <c r="J2260" t="n">
        <v>260566986.183141</v>
      </c>
    </row>
    <row r="2261">
      <c r="A2261" t="n">
        <v>210000684</v>
      </c>
      <c r="B2261" t="inlineStr">
        <is>
          <t>캡스톤전문투자형사모부동산투자신탁22호</t>
        </is>
      </c>
      <c r="C2261" t="inlineStr">
        <is>
          <t>수익증권_0183</t>
        </is>
      </c>
      <c r="D2261" t="inlineStr">
        <is>
          <t>부동산</t>
        </is>
      </c>
      <c r="E2261" t="inlineStr">
        <is>
          <t>KRR152GBG101</t>
        </is>
      </c>
      <c r="F2261" t="inlineStr">
        <is>
          <t>일반22호_청담 디자이너크럽(건물)</t>
        </is>
      </c>
      <c r="G2261" t="inlineStr">
        <is>
          <t>부동산</t>
        </is>
      </c>
      <c r="I2261" t="inlineStr">
        <is>
          <t>KRW</t>
        </is>
      </c>
      <c r="J2261" t="n">
        <v>15282900000.0509</v>
      </c>
    </row>
    <row r="2262">
      <c r="A2262" t="n">
        <v>210000684</v>
      </c>
      <c r="B2262" t="inlineStr">
        <is>
          <t>캡스톤전문투자형사모부동산투자신탁22호</t>
        </is>
      </c>
      <c r="C2262" t="inlineStr">
        <is>
          <t>수익증권_0183</t>
        </is>
      </c>
      <c r="D2262" t="inlineStr">
        <is>
          <t>부동산</t>
        </is>
      </c>
      <c r="E2262" t="inlineStr">
        <is>
          <t>KRR152GBG201</t>
        </is>
      </c>
      <c r="F2262" t="inlineStr">
        <is>
          <t>일반22호_청담 디자이너크럽(토지)</t>
        </is>
      </c>
      <c r="G2262" t="inlineStr">
        <is>
          <t>부동산</t>
        </is>
      </c>
      <c r="I2262" t="inlineStr">
        <is>
          <t>KRW</t>
        </is>
      </c>
      <c r="J2262" t="n">
        <v>127547100000.425</v>
      </c>
    </row>
    <row r="2263">
      <c r="A2263" t="n">
        <v>210000724</v>
      </c>
      <c r="B2263" t="inlineStr">
        <is>
          <t>CC KDC CO-INVEST L.P.</t>
        </is>
      </c>
      <c r="C2263" t="inlineStr">
        <is>
          <t>수익증권_0277</t>
        </is>
      </c>
      <c r="D2263" t="inlineStr">
        <is>
          <t>주식</t>
        </is>
      </c>
      <c r="F2263" t="inlineStr">
        <is>
          <t>KDC</t>
        </is>
      </c>
      <c r="G2263" t="inlineStr">
        <is>
          <t>주식</t>
        </is>
      </c>
      <c r="H2263" t="inlineStr">
        <is>
          <t>KDC</t>
        </is>
      </c>
      <c r="I2263" t="inlineStr">
        <is>
          <t>USD</t>
        </is>
      </c>
      <c r="J2263" t="n">
        <v>18089385398</v>
      </c>
    </row>
    <row r="2264">
      <c r="A2264" t="n">
        <v>210000739</v>
      </c>
      <c r="B2264" t="inlineStr">
        <is>
          <t>NH-AMUNDI 아부다비인프라일반사모특별자산투자신탁2호</t>
        </is>
      </c>
      <c r="C2264" t="inlineStr">
        <is>
          <t>수익증권_0184</t>
        </is>
      </c>
      <c r="D2264" t="inlineStr">
        <is>
          <t>대출</t>
        </is>
      </c>
      <c r="E2264" t="inlineStr">
        <is>
          <t>MEZZGALXYPIP</t>
        </is>
      </c>
      <c r="F2264" t="inlineStr">
        <is>
          <t>Galaxy mezzanine loan</t>
        </is>
      </c>
      <c r="G2264" t="inlineStr">
        <is>
          <t>대출</t>
        </is>
      </c>
      <c r="H2264" t="inlineStr">
        <is>
          <t>NHGalaxyPipelineHoldCoLimited</t>
        </is>
      </c>
      <c r="I2264" t="inlineStr">
        <is>
          <t>USD</t>
        </is>
      </c>
      <c r="J2264" t="n">
        <v>31201116348.41</v>
      </c>
      <c r="K2264" t="n">
        <v>7</v>
      </c>
      <c r="L2264" t="inlineStr">
        <is>
          <t>2040-09-30</t>
        </is>
      </c>
      <c r="M2264" t="inlineStr">
        <is>
          <t>2020-07-09</t>
        </is>
      </c>
    </row>
    <row r="2265">
      <c r="A2265" t="n">
        <v>210000739</v>
      </c>
      <c r="B2265" t="inlineStr">
        <is>
          <t>NH-AMUNDI 아부다비인프라일반사모특별자산투자신탁2호</t>
        </is>
      </c>
      <c r="C2265" t="inlineStr">
        <is>
          <t>수익증권_0184</t>
        </is>
      </c>
      <c r="D2265" t="inlineStr">
        <is>
          <t>대출</t>
        </is>
      </c>
      <c r="E2265" t="inlineStr">
        <is>
          <t>SENIGALXYPIP</t>
        </is>
      </c>
      <c r="F2265" t="inlineStr">
        <is>
          <t>Galaxy senior loan</t>
        </is>
      </c>
      <c r="G2265" t="inlineStr">
        <is>
          <t>대출</t>
        </is>
      </c>
      <c r="H2265" t="inlineStr">
        <is>
          <t>NHGalaxyPipelineHoldCoLimited</t>
        </is>
      </c>
      <c r="I2265" t="inlineStr">
        <is>
          <t>USD</t>
        </is>
      </c>
      <c r="J2265" t="n">
        <v>66965503732.36288</v>
      </c>
      <c r="K2265" t="n">
        <v>4.3</v>
      </c>
      <c r="L2265" t="inlineStr">
        <is>
          <t>2040-09-30</t>
        </is>
      </c>
      <c r="M2265" t="inlineStr">
        <is>
          <t>2020-07-09</t>
        </is>
      </c>
    </row>
    <row r="2266">
      <c r="A2266" t="n">
        <v>210000740</v>
      </c>
      <c r="B2266" t="inlineStr">
        <is>
          <t>흥국하이클래스전문투자형사모특별자산투자신탁58호</t>
        </is>
      </c>
      <c r="C2266" t="inlineStr">
        <is>
          <t>수익증권_0185</t>
        </is>
      </c>
      <c r="D2266" t="inlineStr">
        <is>
          <t>대출</t>
        </is>
      </c>
      <c r="E2266" t="inlineStr">
        <is>
          <t>SPA224000862</t>
        </is>
      </c>
      <c r="F2266" t="inlineStr">
        <is>
          <t>(주) 한빛솔라(대여201124)</t>
        </is>
      </c>
      <c r="G2266" t="inlineStr">
        <is>
          <t>대출</t>
        </is>
      </c>
      <c r="H2266" t="inlineStr">
        <is>
          <t>(주)한빛솔라</t>
        </is>
      </c>
      <c r="I2266" t="inlineStr">
        <is>
          <t>KRW</t>
        </is>
      </c>
      <c r="J2266" t="n">
        <v>817813727.923514</v>
      </c>
      <c r="K2266" t="n">
        <v>3.9</v>
      </c>
      <c r="L2266" t="inlineStr">
        <is>
          <t>2035-11-30</t>
        </is>
      </c>
      <c r="M2266" t="inlineStr">
        <is>
          <t>2020-11-24</t>
        </is>
      </c>
    </row>
    <row r="2267">
      <c r="A2267" t="n">
        <v>210000740</v>
      </c>
      <c r="B2267" t="inlineStr">
        <is>
          <t>흥국하이클래스전문투자형사모특별자산투자신탁58호</t>
        </is>
      </c>
      <c r="C2267" t="inlineStr">
        <is>
          <t>수익증권_0185</t>
        </is>
      </c>
      <c r="D2267" t="inlineStr">
        <is>
          <t>대출</t>
        </is>
      </c>
      <c r="E2267" t="inlineStr">
        <is>
          <t>SPA224000635</t>
        </is>
      </c>
      <c r="F2267" t="inlineStr">
        <is>
          <t>(주)골드쏠라(대여200929)</t>
        </is>
      </c>
      <c r="G2267" t="inlineStr">
        <is>
          <t>대출</t>
        </is>
      </c>
      <c r="H2267" t="inlineStr">
        <is>
          <t>(주)골드쏠라</t>
        </is>
      </c>
      <c r="I2267" t="inlineStr">
        <is>
          <t>KRW</t>
        </is>
      </c>
      <c r="J2267" t="n">
        <v>462240607.956769</v>
      </c>
      <c r="K2267" t="n">
        <v>3.9</v>
      </c>
      <c r="L2267" t="inlineStr">
        <is>
          <t>2039-08-31</t>
        </is>
      </c>
      <c r="M2267" t="inlineStr">
        <is>
          <t>2020-09-29</t>
        </is>
      </c>
    </row>
    <row r="2268">
      <c r="A2268" t="n">
        <v>210000740</v>
      </c>
      <c r="B2268" t="inlineStr">
        <is>
          <t>흥국하이클래스전문투자형사모특별자산투자신탁58호</t>
        </is>
      </c>
      <c r="C2268" t="inlineStr">
        <is>
          <t>수익증권_0185</t>
        </is>
      </c>
      <c r="D2268" t="inlineStr">
        <is>
          <t>대출</t>
        </is>
      </c>
      <c r="E2268" t="inlineStr">
        <is>
          <t>SPA224000636</t>
        </is>
      </c>
      <c r="F2268" t="inlineStr">
        <is>
          <t>(주)골든쏠라(대여200929)</t>
        </is>
      </c>
      <c r="G2268" t="inlineStr">
        <is>
          <t>대출</t>
        </is>
      </c>
      <c r="H2268" t="inlineStr">
        <is>
          <t>(주)골든쏠라</t>
        </is>
      </c>
      <c r="I2268" t="inlineStr">
        <is>
          <t>KRW</t>
        </is>
      </c>
      <c r="J2268" t="n">
        <v>459233759.95705</v>
      </c>
      <c r="K2268" t="n">
        <v>3.9</v>
      </c>
      <c r="L2268" t="inlineStr">
        <is>
          <t>2039-08-31</t>
        </is>
      </c>
      <c r="M2268" t="inlineStr">
        <is>
          <t>2020-09-29</t>
        </is>
      </c>
    </row>
    <row r="2269">
      <c r="A2269" t="n">
        <v>210000740</v>
      </c>
      <c r="B2269" t="inlineStr">
        <is>
          <t>흥국하이클래스전문투자형사모특별자산투자신탁58호</t>
        </is>
      </c>
      <c r="C2269" t="inlineStr">
        <is>
          <t>수익증권_0185</t>
        </is>
      </c>
      <c r="D2269" t="inlineStr">
        <is>
          <t>대출</t>
        </is>
      </c>
      <c r="E2269" t="inlineStr">
        <is>
          <t>SPA224000888</t>
        </is>
      </c>
      <c r="F2269" t="inlineStr">
        <is>
          <t>(주)단양솔라파워(대여201231)</t>
        </is>
      </c>
      <c r="G2269" t="inlineStr">
        <is>
          <t>대출</t>
        </is>
      </c>
      <c r="H2269" t="inlineStr">
        <is>
          <t>(주)단양솔라파워</t>
        </is>
      </c>
      <c r="I2269" t="inlineStr">
        <is>
          <t>KRW</t>
        </is>
      </c>
      <c r="J2269" t="n">
        <v>486562827.954494</v>
      </c>
      <c r="K2269" t="n">
        <v>3.9</v>
      </c>
      <c r="L2269" t="inlineStr">
        <is>
          <t>2038-11-30</t>
        </is>
      </c>
      <c r="M2269" t="inlineStr">
        <is>
          <t>2020-12-31</t>
        </is>
      </c>
    </row>
    <row r="2270">
      <c r="A2270" t="n">
        <v>210000740</v>
      </c>
      <c r="B2270" t="inlineStr">
        <is>
          <t>흥국하이클래스전문투자형사모특별자산투자신탁58호</t>
        </is>
      </c>
      <c r="C2270" t="inlineStr">
        <is>
          <t>수익증권_0185</t>
        </is>
      </c>
      <c r="D2270" t="inlineStr">
        <is>
          <t>대출</t>
        </is>
      </c>
      <c r="E2270" t="inlineStr">
        <is>
          <t>SPA224000910</t>
        </is>
      </c>
      <c r="F2270" t="inlineStr">
        <is>
          <t>(주)신도솔라(대여210319)</t>
        </is>
      </c>
      <c r="G2270" t="inlineStr">
        <is>
          <t>대출</t>
        </is>
      </c>
      <c r="H2270" t="inlineStr">
        <is>
          <t>(주)신도솔라</t>
        </is>
      </c>
      <c r="I2270" t="inlineStr">
        <is>
          <t>KRW</t>
        </is>
      </c>
      <c r="J2270" t="n">
        <v>383878523.964098</v>
      </c>
      <c r="K2270" t="n">
        <v>3.9</v>
      </c>
      <c r="L2270" t="inlineStr">
        <is>
          <t>2037-11-30</t>
        </is>
      </c>
      <c r="M2270" t="inlineStr">
        <is>
          <t>2021-03-19</t>
        </is>
      </c>
    </row>
    <row r="2271">
      <c r="A2271" t="n">
        <v>210000740</v>
      </c>
      <c r="B2271" t="inlineStr">
        <is>
          <t>흥국하이클래스전문투자형사모특별자산투자신탁58호</t>
        </is>
      </c>
      <c r="C2271" t="inlineStr">
        <is>
          <t>수익증권_0185</t>
        </is>
      </c>
      <c r="D2271" t="inlineStr">
        <is>
          <t>대출</t>
        </is>
      </c>
      <c r="E2271" t="inlineStr">
        <is>
          <t>KRLD82000013</t>
        </is>
      </c>
      <c r="F2271" t="inlineStr">
        <is>
          <t>(주)썬웨이(대여210730)</t>
        </is>
      </c>
      <c r="G2271" t="inlineStr">
        <is>
          <t>대출</t>
        </is>
      </c>
      <c r="H2271" t="inlineStr">
        <is>
          <t>(주)썬웨이</t>
        </is>
      </c>
      <c r="I2271" t="inlineStr">
        <is>
          <t>KRW</t>
        </is>
      </c>
      <c r="J2271" t="n">
        <v>1347743999.87395</v>
      </c>
      <c r="K2271" t="n">
        <v>3.9</v>
      </c>
      <c r="L2271" t="inlineStr">
        <is>
          <t>2038-02-28</t>
        </is>
      </c>
      <c r="M2271" t="inlineStr">
        <is>
          <t>2021-07-30</t>
        </is>
      </c>
    </row>
    <row r="2272">
      <c r="A2272" t="n">
        <v>210000740</v>
      </c>
      <c r="B2272" t="inlineStr">
        <is>
          <t>흥국하이클래스전문투자형사모특별자산투자신탁58호</t>
        </is>
      </c>
      <c r="C2272" t="inlineStr">
        <is>
          <t>수익증권_0185</t>
        </is>
      </c>
      <c r="D2272" t="inlineStr">
        <is>
          <t>대출</t>
        </is>
      </c>
      <c r="E2272" t="inlineStr">
        <is>
          <t>KRLD82000011</t>
        </is>
      </c>
      <c r="F2272" t="inlineStr">
        <is>
          <t>(주)알에스쏠라(대여210528)</t>
        </is>
      </c>
      <c r="G2272" t="inlineStr">
        <is>
          <t>대출</t>
        </is>
      </c>
      <c r="H2272" t="inlineStr">
        <is>
          <t>(주)알에스쏠라</t>
        </is>
      </c>
      <c r="I2272" t="inlineStr">
        <is>
          <t>KRW</t>
        </is>
      </c>
      <c r="J2272" t="n">
        <v>402265999.962378</v>
      </c>
      <c r="K2272" t="n">
        <v>3.9</v>
      </c>
      <c r="L2272" t="inlineStr">
        <is>
          <t>2039-02-28</t>
        </is>
      </c>
      <c r="M2272" t="inlineStr">
        <is>
          <t>2021-05-28</t>
        </is>
      </c>
    </row>
    <row r="2273">
      <c r="A2273" t="n">
        <v>210000740</v>
      </c>
      <c r="B2273" t="inlineStr">
        <is>
          <t>흥국하이클래스전문투자형사모특별자산투자신탁58호</t>
        </is>
      </c>
      <c r="C2273" t="inlineStr">
        <is>
          <t>수익증권_0185</t>
        </is>
      </c>
      <c r="D2273" t="inlineStr">
        <is>
          <t>대출</t>
        </is>
      </c>
      <c r="E2273" t="inlineStr">
        <is>
          <t>SPA224000894</t>
        </is>
      </c>
      <c r="F2273" t="inlineStr">
        <is>
          <t>(주)케이에스에너지평동(대여210112)</t>
        </is>
      </c>
      <c r="G2273" t="inlineStr">
        <is>
          <t>대출</t>
        </is>
      </c>
      <c r="H2273" t="inlineStr">
        <is>
          <t>(주)케이에스에너지평동</t>
        </is>
      </c>
      <c r="I2273" t="inlineStr">
        <is>
          <t>KRW</t>
        </is>
      </c>
      <c r="J2273" t="n">
        <v>712968807.933319</v>
      </c>
      <c r="K2273" t="n">
        <v>3.9</v>
      </c>
      <c r="L2273" t="inlineStr">
        <is>
          <t>2038-11-30</t>
        </is>
      </c>
      <c r="M2273" t="inlineStr">
        <is>
          <t>2021-01-12</t>
        </is>
      </c>
    </row>
    <row r="2274">
      <c r="A2274" t="n">
        <v>210000740</v>
      </c>
      <c r="B2274" t="inlineStr">
        <is>
          <t>흥국하이클래스전문투자형사모특별자산투자신탁58호</t>
        </is>
      </c>
      <c r="C2274" t="inlineStr">
        <is>
          <t>수익증권_0185</t>
        </is>
      </c>
      <c r="D2274" t="inlineStr">
        <is>
          <t>대출</t>
        </is>
      </c>
      <c r="E2274" t="inlineStr">
        <is>
          <t>SPA224000891</t>
        </is>
      </c>
      <c r="F2274" t="inlineStr">
        <is>
          <t>(주)티비지태양광발전소(대여201231)</t>
        </is>
      </c>
      <c r="G2274" t="inlineStr">
        <is>
          <t>대출</t>
        </is>
      </c>
      <c r="H2274" t="inlineStr">
        <is>
          <t>(주)티비지태양광발전소</t>
        </is>
      </c>
      <c r="I2274" t="inlineStr">
        <is>
          <t>KRW</t>
        </is>
      </c>
      <c r="J2274" t="n">
        <v>436181999.959206</v>
      </c>
      <c r="K2274" t="n">
        <v>3.9</v>
      </c>
      <c r="L2274" t="inlineStr">
        <is>
          <t>2038-11-30</t>
        </is>
      </c>
      <c r="M2274" t="inlineStr">
        <is>
          <t>2020-12-31</t>
        </is>
      </c>
    </row>
    <row r="2275">
      <c r="A2275" t="n">
        <v>210000740</v>
      </c>
      <c r="B2275" t="inlineStr">
        <is>
          <t>흥국하이클래스전문투자형사모특별자산투자신탁58호</t>
        </is>
      </c>
      <c r="C2275" t="inlineStr">
        <is>
          <t>수익증권_0185</t>
        </is>
      </c>
      <c r="D2275" t="inlineStr">
        <is>
          <t>대출</t>
        </is>
      </c>
      <c r="E2275" t="inlineStr">
        <is>
          <t>SPA224000890</t>
        </is>
      </c>
      <c r="F2275" t="inlineStr">
        <is>
          <t>(주)해누리(대여201231)</t>
        </is>
      </c>
      <c r="G2275" t="inlineStr">
        <is>
          <t>대출</t>
        </is>
      </c>
      <c r="H2275" t="inlineStr">
        <is>
          <t>(주)해누리</t>
        </is>
      </c>
      <c r="I2275" t="inlineStr">
        <is>
          <t>KRW</t>
        </is>
      </c>
      <c r="J2275" t="n">
        <v>438127999.959024</v>
      </c>
      <c r="K2275" t="n">
        <v>3.9</v>
      </c>
      <c r="L2275" t="inlineStr">
        <is>
          <t>2038-11-30</t>
        </is>
      </c>
      <c r="M2275" t="inlineStr">
        <is>
          <t>2020-12-31</t>
        </is>
      </c>
    </row>
    <row r="2276">
      <c r="A2276" t="n">
        <v>210000740</v>
      </c>
      <c r="B2276" t="inlineStr">
        <is>
          <t>흥국하이클래스전문투자형사모특별자산투자신탁58호</t>
        </is>
      </c>
      <c r="C2276" t="inlineStr">
        <is>
          <t>수익증권_0185</t>
        </is>
      </c>
      <c r="D2276" t="inlineStr">
        <is>
          <t>대출</t>
        </is>
      </c>
      <c r="E2276" t="inlineStr">
        <is>
          <t>SPA224000889</t>
        </is>
      </c>
      <c r="F2276" t="inlineStr">
        <is>
          <t>(주)해바라기(대여201231)</t>
        </is>
      </c>
      <c r="G2276" t="inlineStr">
        <is>
          <t>대출</t>
        </is>
      </c>
      <c r="H2276" t="inlineStr">
        <is>
          <t>(주)해바라기</t>
        </is>
      </c>
      <c r="I2276" t="inlineStr">
        <is>
          <t>KRW</t>
        </is>
      </c>
      <c r="J2276" t="n">
        <v>438127999.959024</v>
      </c>
      <c r="K2276" t="n">
        <v>3.9</v>
      </c>
      <c r="L2276" t="inlineStr">
        <is>
          <t>2038-11-30</t>
        </is>
      </c>
      <c r="M2276" t="inlineStr">
        <is>
          <t>2020-12-31</t>
        </is>
      </c>
    </row>
    <row r="2277">
      <c r="A2277" t="n">
        <v>210000740</v>
      </c>
      <c r="B2277" t="inlineStr">
        <is>
          <t>흥국하이클래스전문투자형사모특별자산투자신탁58호</t>
        </is>
      </c>
      <c r="C2277" t="inlineStr">
        <is>
          <t>수익증권_0185</t>
        </is>
      </c>
      <c r="D2277" t="inlineStr">
        <is>
          <t>대출</t>
        </is>
      </c>
      <c r="E2277" t="inlineStr">
        <is>
          <t>KRLD82000010</t>
        </is>
      </c>
      <c r="F2277" t="inlineStr">
        <is>
          <t>㈜강누제1발전소(대여210507)</t>
        </is>
      </c>
      <c r="G2277" t="inlineStr">
        <is>
          <t>대출</t>
        </is>
      </c>
      <c r="H2277" t="inlineStr">
        <is>
          <t>(주)강누제1발전소</t>
        </is>
      </c>
      <c r="I2277" t="inlineStr">
        <is>
          <t>KRW</t>
        </is>
      </c>
      <c r="J2277" t="n">
        <v>416999999.961</v>
      </c>
      <c r="K2277" t="n">
        <v>3.9</v>
      </c>
      <c r="L2277" t="inlineStr">
        <is>
          <t>2036-05-31</t>
        </is>
      </c>
      <c r="M2277" t="inlineStr">
        <is>
          <t>2021-05-07</t>
        </is>
      </c>
    </row>
    <row r="2278">
      <c r="A2278" t="n">
        <v>210000740</v>
      </c>
      <c r="B2278" t="inlineStr">
        <is>
          <t>흥국하이클래스전문투자형사모특별자산투자신탁58호</t>
        </is>
      </c>
      <c r="C2278" t="inlineStr">
        <is>
          <t>수익증권_0185</t>
        </is>
      </c>
      <c r="D2278" t="inlineStr">
        <is>
          <t>대출</t>
        </is>
      </c>
      <c r="E2278" t="inlineStr">
        <is>
          <t>KRLD82000016</t>
        </is>
      </c>
      <c r="F2278" t="inlineStr">
        <is>
          <t>㈜공주조평에너지(대여220721)</t>
        </is>
      </c>
      <c r="G2278" t="inlineStr">
        <is>
          <t>대출</t>
        </is>
      </c>
      <c r="H2278" t="inlineStr">
        <is>
          <t>㈜공주조평에너지</t>
        </is>
      </c>
      <c r="I2278" t="inlineStr">
        <is>
          <t>KRW</t>
        </is>
      </c>
      <c r="J2278" t="n">
        <v>439831583.958865</v>
      </c>
      <c r="K2278" t="n">
        <v>3.9</v>
      </c>
      <c r="L2278" t="inlineStr">
        <is>
          <t>2041-08-31</t>
        </is>
      </c>
      <c r="M2278" t="inlineStr">
        <is>
          <t>2022-07-21</t>
        </is>
      </c>
    </row>
    <row r="2279">
      <c r="A2279" t="n">
        <v>210000740</v>
      </c>
      <c r="B2279" t="inlineStr">
        <is>
          <t>흥국하이클래스전문투자형사모특별자산투자신탁58호</t>
        </is>
      </c>
      <c r="C2279" t="inlineStr">
        <is>
          <t>수익증권_0185</t>
        </is>
      </c>
      <c r="D2279" t="inlineStr">
        <is>
          <t>대출</t>
        </is>
      </c>
      <c r="E2279" t="inlineStr">
        <is>
          <t>KRLD82000001</t>
        </is>
      </c>
      <c r="F2279" t="inlineStr">
        <is>
          <t>㈜금성에너지(대여210430)</t>
        </is>
      </c>
      <c r="G2279" t="inlineStr">
        <is>
          <t>대출</t>
        </is>
      </c>
      <c r="H2279" t="inlineStr">
        <is>
          <t>(주)금성에너지</t>
        </is>
      </c>
      <c r="I2279" t="inlineStr">
        <is>
          <t>KRW</t>
        </is>
      </c>
      <c r="J2279" t="n">
        <v>1349689999.87377</v>
      </c>
      <c r="K2279" t="n">
        <v>3.9</v>
      </c>
      <c r="L2279" t="inlineStr">
        <is>
          <t>2039-02-28</t>
        </is>
      </c>
      <c r="M2279" t="inlineStr">
        <is>
          <t>2021-04-30</t>
        </is>
      </c>
    </row>
    <row r="2280">
      <c r="A2280" t="n">
        <v>210000740</v>
      </c>
      <c r="B2280" t="inlineStr">
        <is>
          <t>흥국하이클래스전문투자형사모특별자산투자신탁58호</t>
        </is>
      </c>
      <c r="C2280" t="inlineStr">
        <is>
          <t>수익증권_0185</t>
        </is>
      </c>
      <c r="D2280" t="inlineStr">
        <is>
          <t>대출</t>
        </is>
      </c>
      <c r="E2280" t="inlineStr">
        <is>
          <t>KRLD82000015</t>
        </is>
      </c>
      <c r="F2280" t="inlineStr">
        <is>
          <t>㈜대성에너지(대여220525)</t>
        </is>
      </c>
      <c r="G2280" t="inlineStr">
        <is>
          <t>대출</t>
        </is>
      </c>
      <c r="H2280" t="inlineStr">
        <is>
          <t>(주)대성에너지</t>
        </is>
      </c>
      <c r="I2280" t="inlineStr">
        <is>
          <t>KRW</t>
        </is>
      </c>
      <c r="J2280" t="n">
        <v>220306381.979396</v>
      </c>
      <c r="K2280" t="n">
        <v>3.9</v>
      </c>
      <c r="L2280" t="inlineStr">
        <is>
          <t>2041-11-30</t>
        </is>
      </c>
      <c r="M2280" t="inlineStr">
        <is>
          <t>2022-05-25</t>
        </is>
      </c>
    </row>
    <row r="2281">
      <c r="A2281" t="n">
        <v>210000740</v>
      </c>
      <c r="B2281" t="inlineStr">
        <is>
          <t>흥국하이클래스전문투자형사모특별자산투자신탁58호</t>
        </is>
      </c>
      <c r="C2281" t="inlineStr">
        <is>
          <t>수익증권_0185</t>
        </is>
      </c>
      <c r="D2281" t="inlineStr">
        <is>
          <t>대출</t>
        </is>
      </c>
      <c r="E2281" t="inlineStr">
        <is>
          <t>KRLD82000002</t>
        </is>
      </c>
      <c r="F2281" t="inlineStr">
        <is>
          <t>㈜동인태양광발전소(대여210430)</t>
        </is>
      </c>
      <c r="G2281" t="inlineStr">
        <is>
          <t>대출</t>
        </is>
      </c>
      <c r="H2281" t="inlineStr">
        <is>
          <t>(주)동인태양광발전소</t>
        </is>
      </c>
      <c r="I2281" t="inlineStr">
        <is>
          <t>KRW</t>
        </is>
      </c>
      <c r="J2281" t="n">
        <v>1356083999.87317</v>
      </c>
      <c r="K2281" t="n">
        <v>3.9</v>
      </c>
      <c r="L2281" t="inlineStr">
        <is>
          <t>2039-02-28</t>
        </is>
      </c>
      <c r="M2281" t="inlineStr">
        <is>
          <t>2021-04-30</t>
        </is>
      </c>
    </row>
    <row r="2282">
      <c r="A2282" t="n">
        <v>210000740</v>
      </c>
      <c r="B2282" t="inlineStr">
        <is>
          <t>흥국하이클래스전문투자형사모특별자산투자신탁58호</t>
        </is>
      </c>
      <c r="C2282" t="inlineStr">
        <is>
          <t>수익증권_0185</t>
        </is>
      </c>
      <c r="D2282" t="inlineStr">
        <is>
          <t>대출</t>
        </is>
      </c>
      <c r="E2282" t="inlineStr">
        <is>
          <t>KRLD82000003</t>
        </is>
      </c>
      <c r="F2282" t="inlineStr">
        <is>
          <t>㈜보현에너지(대여210430)</t>
        </is>
      </c>
      <c r="G2282" t="inlineStr">
        <is>
          <t>대출</t>
        </is>
      </c>
      <c r="H2282" t="inlineStr">
        <is>
          <t>(주)보현에너지</t>
        </is>
      </c>
      <c r="I2282" t="inlineStr">
        <is>
          <t>KRW</t>
        </is>
      </c>
      <c r="J2282" t="n">
        <v>1349133999.87382</v>
      </c>
      <c r="K2282" t="n">
        <v>3.9</v>
      </c>
      <c r="L2282" t="inlineStr">
        <is>
          <t>2039-02-28</t>
        </is>
      </c>
      <c r="M2282" t="inlineStr">
        <is>
          <t>2021-04-30</t>
        </is>
      </c>
    </row>
    <row r="2283">
      <c r="A2283" t="n">
        <v>210000740</v>
      </c>
      <c r="B2283" t="inlineStr">
        <is>
          <t>흥국하이클래스전문투자형사모특별자산투자신탁58호</t>
        </is>
      </c>
      <c r="C2283" t="inlineStr">
        <is>
          <t>수익증권_0185</t>
        </is>
      </c>
      <c r="D2283" t="inlineStr">
        <is>
          <t>대출</t>
        </is>
      </c>
      <c r="E2283" t="inlineStr">
        <is>
          <t>KRLD82000004</t>
        </is>
      </c>
      <c r="F2283" t="inlineStr">
        <is>
          <t>㈜선경태양광발전소(대여210430)</t>
        </is>
      </c>
      <c r="G2283" t="inlineStr">
        <is>
          <t>대출</t>
        </is>
      </c>
      <c r="H2283" t="inlineStr">
        <is>
          <t>(주)선경태양광발전소</t>
        </is>
      </c>
      <c r="I2283" t="inlineStr">
        <is>
          <t>KRW</t>
        </is>
      </c>
      <c r="J2283" t="n">
        <v>1349689999.87377</v>
      </c>
      <c r="K2283" t="n">
        <v>3.9</v>
      </c>
      <c r="L2283" t="inlineStr">
        <is>
          <t>2039-02-28</t>
        </is>
      </c>
      <c r="M2283" t="inlineStr">
        <is>
          <t>2021-04-30</t>
        </is>
      </c>
    </row>
    <row r="2284">
      <c r="A2284" t="n">
        <v>210000740</v>
      </c>
      <c r="B2284" t="inlineStr">
        <is>
          <t>흥국하이클래스전문투자형사모특별자산투자신탁58호</t>
        </is>
      </c>
      <c r="C2284" t="inlineStr">
        <is>
          <t>수익증권_0185</t>
        </is>
      </c>
      <c r="D2284" t="inlineStr">
        <is>
          <t>대출</t>
        </is>
      </c>
      <c r="E2284" t="inlineStr">
        <is>
          <t>KRLD82000009</t>
        </is>
      </c>
      <c r="F2284" t="inlineStr">
        <is>
          <t>㈜솔라카운티강구1호(대여210430)</t>
        </is>
      </c>
      <c r="G2284" t="inlineStr">
        <is>
          <t>대출</t>
        </is>
      </c>
      <c r="H2284" t="inlineStr">
        <is>
          <t>(주)솔라카운티강구1호</t>
        </is>
      </c>
      <c r="I2284" t="inlineStr">
        <is>
          <t>KRW</t>
        </is>
      </c>
      <c r="J2284" t="n">
        <v>489707841.9542</v>
      </c>
      <c r="K2284" t="n">
        <v>3.9</v>
      </c>
      <c r="L2284" t="inlineStr">
        <is>
          <t>2039-11-30</t>
        </is>
      </c>
      <c r="M2284" t="inlineStr">
        <is>
          <t>2021-04-30</t>
        </is>
      </c>
    </row>
    <row r="2285">
      <c r="A2285" t="n">
        <v>210000740</v>
      </c>
      <c r="B2285" t="inlineStr">
        <is>
          <t>흥국하이클래스전문투자형사모특별자산투자신탁58호</t>
        </is>
      </c>
      <c r="C2285" t="inlineStr">
        <is>
          <t>수익증권_0185</t>
        </is>
      </c>
      <c r="D2285" t="inlineStr">
        <is>
          <t>대출</t>
        </is>
      </c>
      <c r="E2285" t="inlineStr">
        <is>
          <t>KRLD82000008</t>
        </is>
      </c>
      <c r="F2285" t="inlineStr">
        <is>
          <t>㈜솔라카운티강구2호(대여210430)</t>
        </is>
      </c>
      <c r="G2285" t="inlineStr">
        <is>
          <t>대출</t>
        </is>
      </c>
      <c r="H2285" t="inlineStr">
        <is>
          <t>(주)솔라카운티강구2호</t>
        </is>
      </c>
      <c r="I2285" t="inlineStr">
        <is>
          <t>KRW</t>
        </is>
      </c>
      <c r="J2285" t="n">
        <v>533949873.950062</v>
      </c>
      <c r="K2285" t="n">
        <v>3.9</v>
      </c>
      <c r="L2285" t="inlineStr">
        <is>
          <t>2039-11-30</t>
        </is>
      </c>
      <c r="M2285" t="inlineStr">
        <is>
          <t>2021-04-30</t>
        </is>
      </c>
    </row>
    <row r="2286">
      <c r="A2286" t="n">
        <v>210000740</v>
      </c>
      <c r="B2286" t="inlineStr">
        <is>
          <t>흥국하이클래스전문투자형사모특별자산투자신탁58호</t>
        </is>
      </c>
      <c r="C2286" t="inlineStr">
        <is>
          <t>수익증권_0185</t>
        </is>
      </c>
      <c r="D2286" t="inlineStr">
        <is>
          <t>대출</t>
        </is>
      </c>
      <c r="E2286" t="inlineStr">
        <is>
          <t>KRLD82000007</t>
        </is>
      </c>
      <c r="F2286" t="inlineStr">
        <is>
          <t>㈜솔라카운티강구4호(대여210430)</t>
        </is>
      </c>
      <c r="G2286" t="inlineStr">
        <is>
          <t>대출</t>
        </is>
      </c>
      <c r="H2286" t="inlineStr">
        <is>
          <t>(주)운지솔라카운티강구4호</t>
        </is>
      </c>
      <c r="I2286" t="inlineStr">
        <is>
          <t>KRW</t>
        </is>
      </c>
      <c r="J2286" t="n">
        <v>534676009.949994</v>
      </c>
      <c r="K2286" t="n">
        <v>3.9</v>
      </c>
      <c r="L2286" t="inlineStr">
        <is>
          <t>2039-11-30</t>
        </is>
      </c>
      <c r="M2286" t="inlineStr">
        <is>
          <t>2021-04-30</t>
        </is>
      </c>
    </row>
    <row r="2287">
      <c r="A2287" t="n">
        <v>210000740</v>
      </c>
      <c r="B2287" t="inlineStr">
        <is>
          <t>흥국하이클래스전문투자형사모특별자산투자신탁58호</t>
        </is>
      </c>
      <c r="C2287" t="inlineStr">
        <is>
          <t>수익증권_0185</t>
        </is>
      </c>
      <c r="D2287" t="inlineStr">
        <is>
          <t>대출</t>
        </is>
      </c>
      <c r="E2287" t="inlineStr">
        <is>
          <t>KRLD82000005</t>
        </is>
      </c>
      <c r="F2287" t="inlineStr">
        <is>
          <t>㈜준에너지(대여210430)</t>
        </is>
      </c>
      <c r="G2287" t="inlineStr">
        <is>
          <t>대출</t>
        </is>
      </c>
      <c r="H2287" t="inlineStr">
        <is>
          <t>(주)준에너지</t>
        </is>
      </c>
      <c r="I2287" t="inlineStr">
        <is>
          <t>KRW</t>
        </is>
      </c>
      <c r="J2287" t="n">
        <v>1350523999.87369</v>
      </c>
      <c r="K2287" t="n">
        <v>3.9</v>
      </c>
      <c r="L2287" t="inlineStr">
        <is>
          <t>2039-02-28</t>
        </is>
      </c>
      <c r="M2287" t="inlineStr">
        <is>
          <t>2021-04-30</t>
        </is>
      </c>
    </row>
    <row r="2288">
      <c r="A2288" t="n">
        <v>210000740</v>
      </c>
      <c r="B2288" t="inlineStr">
        <is>
          <t>흥국하이클래스전문투자형사모특별자산투자신탁58호</t>
        </is>
      </c>
      <c r="C2288" t="inlineStr">
        <is>
          <t>수익증권_0185</t>
        </is>
      </c>
      <c r="D2288" t="inlineStr">
        <is>
          <t>대출</t>
        </is>
      </c>
      <c r="E2288" t="inlineStr">
        <is>
          <t>SPA224000647</t>
        </is>
      </c>
      <c r="F2288" t="inlineStr">
        <is>
          <t>경농(대여200929)</t>
        </is>
      </c>
      <c r="G2288" t="inlineStr">
        <is>
          <t>대출</t>
        </is>
      </c>
      <c r="H2288" t="inlineStr">
        <is>
          <t>(주)경농</t>
        </is>
      </c>
      <c r="I2288" t="inlineStr">
        <is>
          <t>KRW</t>
        </is>
      </c>
      <c r="J2288" t="n">
        <v>306355999.971348</v>
      </c>
      <c r="K2288" t="n">
        <v>3.9</v>
      </c>
      <c r="L2288" t="inlineStr">
        <is>
          <t>2038-08-31</t>
        </is>
      </c>
      <c r="M2288" t="inlineStr">
        <is>
          <t>2020-09-29</t>
        </is>
      </c>
    </row>
    <row r="2289">
      <c r="A2289" t="n">
        <v>210000740</v>
      </c>
      <c r="B2289" t="inlineStr">
        <is>
          <t>흥국하이클래스전문투자형사모특별자산투자신탁58호</t>
        </is>
      </c>
      <c r="C2289" t="inlineStr">
        <is>
          <t>수익증권_0185</t>
        </is>
      </c>
      <c r="D2289" t="inlineStr">
        <is>
          <t>대출</t>
        </is>
      </c>
      <c r="E2289" t="inlineStr">
        <is>
          <t>SPA224000900</t>
        </is>
      </c>
      <c r="F2289" t="inlineStr">
        <is>
          <t>녹색태양에너지(대여210129)</t>
        </is>
      </c>
      <c r="G2289" t="inlineStr">
        <is>
          <t>대출</t>
        </is>
      </c>
      <c r="H2289" t="inlineStr">
        <is>
          <t>(주)녹색태양에너지</t>
        </is>
      </c>
      <c r="I2289" t="inlineStr">
        <is>
          <t>KRW</t>
        </is>
      </c>
      <c r="J2289" t="n">
        <v>583444437.945433</v>
      </c>
      <c r="K2289" t="n">
        <v>3.9</v>
      </c>
      <c r="L2289" t="inlineStr">
        <is>
          <t>2039-05-31</t>
        </is>
      </c>
      <c r="M2289" t="inlineStr">
        <is>
          <t>2021-01-29</t>
        </is>
      </c>
    </row>
    <row r="2290">
      <c r="A2290" t="n">
        <v>210000740</v>
      </c>
      <c r="B2290" t="inlineStr">
        <is>
          <t>흥국하이클래스전문투자형사모특별자산투자신탁58호</t>
        </is>
      </c>
      <c r="C2290" t="inlineStr">
        <is>
          <t>수익증권_0185</t>
        </is>
      </c>
      <c r="D2290" t="inlineStr">
        <is>
          <t>대출</t>
        </is>
      </c>
      <c r="E2290" t="inlineStr">
        <is>
          <t>SPA224000887</t>
        </is>
      </c>
      <c r="F2290" t="inlineStr">
        <is>
          <t>덕성발전소(주)(대여201231)</t>
        </is>
      </c>
      <c r="G2290" t="inlineStr">
        <is>
          <t>대출</t>
        </is>
      </c>
      <c r="H2290" t="inlineStr">
        <is>
          <t>덕성발전소㈜</t>
        </is>
      </c>
      <c r="I2290" t="inlineStr">
        <is>
          <t>KRW</t>
        </is>
      </c>
      <c r="J2290" t="n">
        <v>393577109.963191</v>
      </c>
      <c r="K2290" t="n">
        <v>3.9</v>
      </c>
      <c r="L2290" t="inlineStr">
        <is>
          <t>2035-11-30</t>
        </is>
      </c>
      <c r="M2290" t="inlineStr">
        <is>
          <t>2020-12-31</t>
        </is>
      </c>
    </row>
    <row r="2291">
      <c r="A2291" t="n">
        <v>210000740</v>
      </c>
      <c r="B2291" t="inlineStr">
        <is>
          <t>흥국하이클래스전문투자형사모특별자산투자신탁58호</t>
        </is>
      </c>
      <c r="C2291" t="inlineStr">
        <is>
          <t>수익증권_0185</t>
        </is>
      </c>
      <c r="D2291" t="inlineStr">
        <is>
          <t>대출</t>
        </is>
      </c>
      <c r="E2291" t="inlineStr">
        <is>
          <t>SPA224000860</t>
        </is>
      </c>
      <c r="F2291" t="inlineStr">
        <is>
          <t>동양그린허브 주식회사(대여201124)</t>
        </is>
      </c>
      <c r="G2291" t="inlineStr">
        <is>
          <t>대출</t>
        </is>
      </c>
      <c r="H2291" t="inlineStr">
        <is>
          <t>동양그린허브(주)</t>
        </is>
      </c>
      <c r="I2291" t="inlineStr">
        <is>
          <t>KRW</t>
        </is>
      </c>
      <c r="J2291" t="n">
        <v>617573107.942241</v>
      </c>
      <c r="K2291" t="n">
        <v>3.9</v>
      </c>
      <c r="L2291" t="inlineStr">
        <is>
          <t>2036-05-31</t>
        </is>
      </c>
      <c r="M2291" t="inlineStr">
        <is>
          <t>2020-11-24</t>
        </is>
      </c>
    </row>
    <row r="2292">
      <c r="A2292" t="n">
        <v>210000740</v>
      </c>
      <c r="B2292" t="inlineStr">
        <is>
          <t>흥국하이클래스전문투자형사모특별자산투자신탁58호</t>
        </is>
      </c>
      <c r="C2292" t="inlineStr">
        <is>
          <t>수익증권_0185</t>
        </is>
      </c>
      <c r="D2292" t="inlineStr">
        <is>
          <t>대출</t>
        </is>
      </c>
      <c r="E2292" t="inlineStr">
        <is>
          <t>SPA224000848</t>
        </is>
      </c>
      <c r="F2292" t="inlineStr">
        <is>
          <t>디케이에너지(대여201113)</t>
        </is>
      </c>
      <c r="G2292" t="inlineStr">
        <is>
          <t>대출</t>
        </is>
      </c>
      <c r="H2292" t="inlineStr">
        <is>
          <t>(주)디케이에너지</t>
        </is>
      </c>
      <c r="I2292" t="inlineStr">
        <is>
          <t>KRW</t>
        </is>
      </c>
      <c r="J2292" t="n">
        <v>1772129903.83426</v>
      </c>
      <c r="K2292" t="n">
        <v>3.9</v>
      </c>
      <c r="L2292" t="inlineStr">
        <is>
          <t>2036-11-30</t>
        </is>
      </c>
      <c r="M2292" t="inlineStr">
        <is>
          <t>2020-11-13</t>
        </is>
      </c>
    </row>
    <row r="2293">
      <c r="A2293" t="n">
        <v>210000740</v>
      </c>
      <c r="B2293" t="inlineStr">
        <is>
          <t>흥국하이클래스전문투자형사모특별자산투자신탁58호</t>
        </is>
      </c>
      <c r="C2293" t="inlineStr">
        <is>
          <t>수익증권_0185</t>
        </is>
      </c>
      <c r="D2293" t="inlineStr">
        <is>
          <t>대출</t>
        </is>
      </c>
      <c r="E2293" t="inlineStr">
        <is>
          <t>SPA224000861</t>
        </is>
      </c>
      <c r="F2293" t="inlineStr">
        <is>
          <t>라지솔라파크 주식회사(대여201124)</t>
        </is>
      </c>
      <c r="G2293" t="inlineStr">
        <is>
          <t>대출</t>
        </is>
      </c>
      <c r="H2293" t="inlineStr">
        <is>
          <t>라지솔라파크㈜</t>
        </is>
      </c>
      <c r="I2293" t="inlineStr">
        <is>
          <t>KRW</t>
        </is>
      </c>
      <c r="J2293" t="n">
        <v>374230533.965</v>
      </c>
      <c r="K2293" t="n">
        <v>3.9</v>
      </c>
      <c r="L2293" t="inlineStr">
        <is>
          <t>2035-11-30</t>
        </is>
      </c>
      <c r="M2293" t="inlineStr">
        <is>
          <t>2020-11-24</t>
        </is>
      </c>
    </row>
    <row r="2294">
      <c r="A2294" t="n">
        <v>210000740</v>
      </c>
      <c r="B2294" t="inlineStr">
        <is>
          <t>흥국하이클래스전문투자형사모특별자산투자신탁58호</t>
        </is>
      </c>
      <c r="C2294" t="inlineStr">
        <is>
          <t>수익증권_0185</t>
        </is>
      </c>
      <c r="D2294" t="inlineStr">
        <is>
          <t>대출</t>
        </is>
      </c>
      <c r="E2294" t="inlineStr">
        <is>
          <t>SPA224000872</t>
        </is>
      </c>
      <c r="F2294" t="inlineStr">
        <is>
          <t>세종썬에너지 주식회사(대여201127)</t>
        </is>
      </c>
      <c r="G2294" t="inlineStr">
        <is>
          <t>대출</t>
        </is>
      </c>
      <c r="H2294" t="inlineStr">
        <is>
          <t>세종썬에너지㈜</t>
        </is>
      </c>
      <c r="I2294" t="inlineStr">
        <is>
          <t>KRW</t>
        </is>
      </c>
      <c r="J2294" t="n">
        <v>707500825.933831</v>
      </c>
      <c r="K2294" t="n">
        <v>3.9</v>
      </c>
      <c r="L2294" t="inlineStr">
        <is>
          <t>2038-08-31</t>
        </is>
      </c>
      <c r="M2294" t="inlineStr">
        <is>
          <t>2020-11-27</t>
        </is>
      </c>
    </row>
    <row r="2295">
      <c r="A2295" t="n">
        <v>210000740</v>
      </c>
      <c r="B2295" t="inlineStr">
        <is>
          <t>흥국하이클래스전문투자형사모특별자산투자신탁58호</t>
        </is>
      </c>
      <c r="C2295" t="inlineStr">
        <is>
          <t>수익증권_0185</t>
        </is>
      </c>
      <c r="D2295" t="inlineStr">
        <is>
          <t>대출</t>
        </is>
      </c>
      <c r="E2295" t="inlineStr">
        <is>
          <t>SPA224000637</t>
        </is>
      </c>
      <c r="F2295" t="inlineStr">
        <is>
          <t>솔라파워 주식회사(대여200929)</t>
        </is>
      </c>
      <c r="G2295" t="inlineStr">
        <is>
          <t>대출</t>
        </is>
      </c>
      <c r="H2295" t="inlineStr">
        <is>
          <t>솔라파워(주)</t>
        </is>
      </c>
      <c r="I2295" t="inlineStr">
        <is>
          <t>KRW</t>
        </is>
      </c>
      <c r="J2295" t="n">
        <v>436737999.959154</v>
      </c>
      <c r="K2295" t="n">
        <v>3.9</v>
      </c>
      <c r="L2295" t="inlineStr">
        <is>
          <t>2033-05-31</t>
        </is>
      </c>
      <c r="M2295" t="inlineStr">
        <is>
          <t>2020-09-29</t>
        </is>
      </c>
    </row>
    <row r="2296">
      <c r="A2296" t="n">
        <v>210000740</v>
      </c>
      <c r="B2296" t="inlineStr">
        <is>
          <t>흥국하이클래스전문투자형사모특별자산투자신탁58호</t>
        </is>
      </c>
      <c r="C2296" t="inlineStr">
        <is>
          <t>수익증권_0185</t>
        </is>
      </c>
      <c r="D2296" t="inlineStr">
        <is>
          <t>대출</t>
        </is>
      </c>
      <c r="E2296" t="inlineStr">
        <is>
          <t>KRLD82000012</t>
        </is>
      </c>
      <c r="F2296" t="inlineStr">
        <is>
          <t>수남셋태양광발전소(주)(대여210528)</t>
        </is>
      </c>
      <c r="G2296" t="inlineStr">
        <is>
          <t>대출</t>
        </is>
      </c>
      <c r="H2296" t="inlineStr">
        <is>
          <t>수남셋태양광발전소(주)</t>
        </is>
      </c>
      <c r="I2296" t="inlineStr">
        <is>
          <t>KRW</t>
        </is>
      </c>
      <c r="J2296" t="n">
        <v>279945999.973818</v>
      </c>
      <c r="K2296" t="n">
        <v>3.9</v>
      </c>
      <c r="L2296" t="inlineStr">
        <is>
          <t>2040-05-31</t>
        </is>
      </c>
      <c r="M2296" t="inlineStr">
        <is>
          <t>2021-05-28</t>
        </is>
      </c>
    </row>
    <row r="2297">
      <c r="A2297" t="n">
        <v>210000740</v>
      </c>
      <c r="B2297" t="inlineStr">
        <is>
          <t>흥국하이클래스전문투자형사모특별자산투자신탁58호</t>
        </is>
      </c>
      <c r="C2297" t="inlineStr">
        <is>
          <t>수익증권_0185</t>
        </is>
      </c>
      <c r="D2297" t="inlineStr">
        <is>
          <t>대출</t>
        </is>
      </c>
      <c r="E2297" t="inlineStr">
        <is>
          <t>SPA224000641</t>
        </is>
      </c>
      <c r="F2297" t="inlineStr">
        <is>
          <t>승현태양광 주식회사(대여200929)</t>
        </is>
      </c>
      <c r="G2297" t="inlineStr">
        <is>
          <t>대출</t>
        </is>
      </c>
      <c r="H2297" t="inlineStr">
        <is>
          <t>승현태양광(주)</t>
        </is>
      </c>
      <c r="I2297" t="inlineStr">
        <is>
          <t>KRW</t>
        </is>
      </c>
      <c r="J2297" t="n">
        <v>328317999.969294</v>
      </c>
      <c r="K2297" t="n">
        <v>3.9</v>
      </c>
      <c r="L2297" t="inlineStr">
        <is>
          <t>2033-11-30</t>
        </is>
      </c>
      <c r="M2297" t="inlineStr">
        <is>
          <t>2020-09-29</t>
        </is>
      </c>
    </row>
    <row r="2298">
      <c r="A2298" t="n">
        <v>210000740</v>
      </c>
      <c r="B2298" t="inlineStr">
        <is>
          <t>흥국하이클래스전문투자형사모특별자산투자신탁58호</t>
        </is>
      </c>
      <c r="C2298" t="inlineStr">
        <is>
          <t>수익증권_0185</t>
        </is>
      </c>
      <c r="D2298" t="inlineStr">
        <is>
          <t>대출</t>
        </is>
      </c>
      <c r="E2298" t="inlineStr">
        <is>
          <t>SPA224000634</t>
        </is>
      </c>
      <c r="F2298" t="inlineStr">
        <is>
          <t>에스아이텍솔라 주식회사(대여200929)</t>
        </is>
      </c>
      <c r="G2298" t="inlineStr">
        <is>
          <t>대출</t>
        </is>
      </c>
      <c r="H2298" t="inlineStr">
        <is>
          <t>에스아이텍솔라(주)</t>
        </is>
      </c>
      <c r="I2298" t="inlineStr">
        <is>
          <t>KRW</t>
        </is>
      </c>
      <c r="J2298" t="n">
        <v>300945285.971854</v>
      </c>
      <c r="K2298" t="n">
        <v>3.9</v>
      </c>
      <c r="L2298" t="inlineStr">
        <is>
          <t>2033-08-31</t>
        </is>
      </c>
      <c r="M2298" t="inlineStr">
        <is>
          <t>2020-09-29</t>
        </is>
      </c>
    </row>
    <row r="2299">
      <c r="A2299" t="n">
        <v>210000740</v>
      </c>
      <c r="B2299" t="inlineStr">
        <is>
          <t>흥국하이클래스전문투자형사모특별자산투자신탁58호</t>
        </is>
      </c>
      <c r="C2299" t="inlineStr">
        <is>
          <t>수익증권_0185</t>
        </is>
      </c>
      <c r="D2299" t="inlineStr">
        <is>
          <t>대출</t>
        </is>
      </c>
      <c r="E2299" t="inlineStr">
        <is>
          <t>SPA224000869</t>
        </is>
      </c>
      <c r="F2299" t="inlineStr">
        <is>
          <t>운지솔라파크 주식회사(대여201127)</t>
        </is>
      </c>
      <c r="G2299" t="inlineStr">
        <is>
          <t>대출</t>
        </is>
      </c>
      <c r="H2299" t="inlineStr">
        <is>
          <t>운지솔라파크㈜</t>
        </is>
      </c>
      <c r="I2299" t="inlineStr">
        <is>
          <t>KRW</t>
        </is>
      </c>
      <c r="J2299" t="n">
        <v>835711367.92184</v>
      </c>
      <c r="K2299" t="n">
        <v>3.9</v>
      </c>
      <c r="L2299" t="inlineStr">
        <is>
          <t>2035-11-30</t>
        </is>
      </c>
      <c r="M2299" t="inlineStr">
        <is>
          <t>2020-11-27</t>
        </is>
      </c>
    </row>
    <row r="2300">
      <c r="A2300" t="n">
        <v>210000740</v>
      </c>
      <c r="B2300" t="inlineStr">
        <is>
          <t>흥국하이클래스전문투자형사모특별자산투자신탁58호</t>
        </is>
      </c>
      <c r="C2300" t="inlineStr">
        <is>
          <t>수익증권_0185</t>
        </is>
      </c>
      <c r="D2300" t="inlineStr">
        <is>
          <t>대출</t>
        </is>
      </c>
      <c r="E2300" t="inlineStr">
        <is>
          <t>SPA224000911</t>
        </is>
      </c>
      <c r="F2300" t="inlineStr">
        <is>
          <t>원주무장쏠라팜 주식회사(대여210330)</t>
        </is>
      </c>
      <c r="G2300" t="inlineStr">
        <is>
          <t>대출</t>
        </is>
      </c>
      <c r="H2300" t="inlineStr">
        <is>
          <t>원주무장쏠라팜㈜</t>
        </is>
      </c>
      <c r="I2300" t="inlineStr">
        <is>
          <t>KRW</t>
        </is>
      </c>
      <c r="J2300" t="n">
        <v>775063999.927512</v>
      </c>
      <c r="K2300" t="n">
        <v>3.9</v>
      </c>
      <c r="L2300" t="inlineStr">
        <is>
          <t>2036-08-31</t>
        </is>
      </c>
      <c r="M2300" t="inlineStr">
        <is>
          <t>2021-03-30</t>
        </is>
      </c>
    </row>
    <row r="2301">
      <c r="A2301" t="n">
        <v>210000740</v>
      </c>
      <c r="B2301" t="inlineStr">
        <is>
          <t>흥국하이클래스전문투자형사모특별자산투자신탁58호</t>
        </is>
      </c>
      <c r="C2301" t="inlineStr">
        <is>
          <t>수익증권_0185</t>
        </is>
      </c>
      <c r="D2301" t="inlineStr">
        <is>
          <t>대출</t>
        </is>
      </c>
      <c r="E2301" t="inlineStr">
        <is>
          <t>SPA224000908</t>
        </is>
      </c>
      <c r="F2301" t="inlineStr">
        <is>
          <t>제이비에너지(주)(대여210226)</t>
        </is>
      </c>
      <c r="G2301" t="inlineStr">
        <is>
          <t>대출</t>
        </is>
      </c>
      <c r="H2301" t="inlineStr">
        <is>
          <t>제이비에너지(주)</t>
        </is>
      </c>
      <c r="I2301" t="inlineStr">
        <is>
          <t>KRW</t>
        </is>
      </c>
      <c r="J2301" t="n">
        <v>380859999.96438</v>
      </c>
      <c r="K2301" t="n">
        <v>3.9</v>
      </c>
      <c r="L2301" t="inlineStr">
        <is>
          <t>2037-08-31</t>
        </is>
      </c>
      <c r="M2301" t="inlineStr">
        <is>
          <t>2021-02-26</t>
        </is>
      </c>
    </row>
    <row r="2302">
      <c r="A2302" t="n">
        <v>210000740</v>
      </c>
      <c r="B2302" t="inlineStr">
        <is>
          <t>흥국하이클래스전문투자형사모특별자산투자신탁58호</t>
        </is>
      </c>
      <c r="C2302" t="inlineStr">
        <is>
          <t>수익증권_0185</t>
        </is>
      </c>
      <c r="D2302" t="inlineStr">
        <is>
          <t>대출</t>
        </is>
      </c>
      <c r="E2302" t="inlineStr">
        <is>
          <t>SPA224000859</t>
        </is>
      </c>
      <c r="F2302" t="inlineStr">
        <is>
          <t>주식회사 동양에너지뱅크(대여201124)</t>
        </is>
      </c>
      <c r="G2302" t="inlineStr">
        <is>
          <t>대출</t>
        </is>
      </c>
      <c r="H2302" t="inlineStr">
        <is>
          <t>(주)동양에너지뱅크</t>
        </is>
      </c>
      <c r="I2302" t="inlineStr">
        <is>
          <t>KRW</t>
        </is>
      </c>
      <c r="J2302" t="n">
        <v>616814445.942312</v>
      </c>
      <c r="K2302" t="n">
        <v>3.9</v>
      </c>
      <c r="L2302" t="inlineStr">
        <is>
          <t>2036-05-31</t>
        </is>
      </c>
      <c r="M2302" t="inlineStr">
        <is>
          <t>2020-11-24</t>
        </is>
      </c>
    </row>
    <row r="2303">
      <c r="A2303" t="n">
        <v>210000740</v>
      </c>
      <c r="B2303" t="inlineStr">
        <is>
          <t>흥국하이클래스전문투자형사모특별자산투자신탁58호</t>
        </is>
      </c>
      <c r="C2303" t="inlineStr">
        <is>
          <t>수익증권_0185</t>
        </is>
      </c>
      <c r="D2303" t="inlineStr">
        <is>
          <t>대출</t>
        </is>
      </c>
      <c r="E2303" t="inlineStr">
        <is>
          <t>SPA224000876</t>
        </is>
      </c>
      <c r="F2303" t="inlineStr">
        <is>
          <t>주식회사 드림에너텍(대여201127)</t>
        </is>
      </c>
      <c r="G2303" t="inlineStr">
        <is>
          <t>대출</t>
        </is>
      </c>
      <c r="H2303" t="inlineStr">
        <is>
          <t>(주)드림에너텍</t>
        </is>
      </c>
      <c r="I2303" t="inlineStr">
        <is>
          <t>KRW</t>
        </is>
      </c>
      <c r="J2303" t="n">
        <v>307745999.971218</v>
      </c>
      <c r="K2303" t="n">
        <v>3.9</v>
      </c>
      <c r="L2303" t="inlineStr">
        <is>
          <t>2033-05-31</t>
        </is>
      </c>
      <c r="M2303" t="inlineStr">
        <is>
          <t>2020-11-27</t>
        </is>
      </c>
    </row>
    <row r="2304">
      <c r="A2304" t="n">
        <v>210000740</v>
      </c>
      <c r="B2304" t="inlineStr">
        <is>
          <t>흥국하이클래스전문투자형사모특별자산투자신탁58호</t>
        </is>
      </c>
      <c r="C2304" t="inlineStr">
        <is>
          <t>수익증권_0185</t>
        </is>
      </c>
      <c r="D2304" t="inlineStr">
        <is>
          <t>대출</t>
        </is>
      </c>
      <c r="E2304" t="inlineStr">
        <is>
          <t>SPA224000633</t>
        </is>
      </c>
      <c r="F2304" t="inlineStr">
        <is>
          <t>주식회사 삼지솔라(대여200929)</t>
        </is>
      </c>
      <c r="G2304" t="inlineStr">
        <is>
          <t>대출</t>
        </is>
      </c>
      <c r="H2304" t="inlineStr">
        <is>
          <t>(주)삼지솔라</t>
        </is>
      </c>
      <c r="I2304" t="inlineStr">
        <is>
          <t>KRW</t>
        </is>
      </c>
      <c r="J2304" t="n">
        <v>301724241.971781</v>
      </c>
      <c r="K2304" t="n">
        <v>3.9</v>
      </c>
      <c r="L2304" t="inlineStr">
        <is>
          <t>2033-08-31</t>
        </is>
      </c>
      <c r="M2304" t="inlineStr">
        <is>
          <t>2020-09-29</t>
        </is>
      </c>
    </row>
    <row r="2305">
      <c r="A2305" t="n">
        <v>210000740</v>
      </c>
      <c r="B2305" t="inlineStr">
        <is>
          <t>흥국하이클래스전문투자형사모특별자산투자신탁58호</t>
        </is>
      </c>
      <c r="C2305" t="inlineStr">
        <is>
          <t>수익증권_0185</t>
        </is>
      </c>
      <c r="D2305" t="inlineStr">
        <is>
          <t>대출</t>
        </is>
      </c>
      <c r="E2305" t="inlineStr">
        <is>
          <t>SPA224000638</t>
        </is>
      </c>
      <c r="F2305" t="inlineStr">
        <is>
          <t>주식회사 수성솔라에너지(대여200929)</t>
        </is>
      </c>
      <c r="G2305" t="inlineStr">
        <is>
          <t>대출</t>
        </is>
      </c>
      <c r="H2305" t="inlineStr">
        <is>
          <t>(주)수성솔라에너지</t>
        </is>
      </c>
      <c r="I2305" t="inlineStr">
        <is>
          <t>KRW</t>
        </is>
      </c>
      <c r="J2305" t="n">
        <v>282725999.973558</v>
      </c>
      <c r="K2305" t="n">
        <v>3.9</v>
      </c>
      <c r="L2305" t="inlineStr">
        <is>
          <t>2034-02-28</t>
        </is>
      </c>
      <c r="M2305" t="inlineStr">
        <is>
          <t>2020-09-29</t>
        </is>
      </c>
    </row>
    <row r="2306">
      <c r="A2306" t="n">
        <v>210000740</v>
      </c>
      <c r="B2306" t="inlineStr">
        <is>
          <t>흥국하이클래스전문투자형사모특별자산투자신탁58호</t>
        </is>
      </c>
      <c r="C2306" t="inlineStr">
        <is>
          <t>수익증권_0185</t>
        </is>
      </c>
      <c r="D2306" t="inlineStr">
        <is>
          <t>대출</t>
        </is>
      </c>
      <c r="E2306" t="inlineStr">
        <is>
          <t>SPA224000639</t>
        </is>
      </c>
      <c r="F2306" t="inlineStr">
        <is>
          <t>주식회사 수성의령제1발전소(대여200929)</t>
        </is>
      </c>
      <c r="G2306" t="inlineStr">
        <is>
          <t>대출</t>
        </is>
      </c>
      <c r="H2306" t="inlineStr">
        <is>
          <t>(주)수성의령제1발전소</t>
        </is>
      </c>
      <c r="I2306" t="inlineStr">
        <is>
          <t>KRW</t>
        </is>
      </c>
      <c r="J2306" t="n">
        <v>454807999.957464</v>
      </c>
      <c r="K2306" t="n">
        <v>3.9</v>
      </c>
      <c r="L2306" t="inlineStr">
        <is>
          <t>2037-08-31</t>
        </is>
      </c>
      <c r="M2306" t="inlineStr">
        <is>
          <t>2020-09-29</t>
        </is>
      </c>
    </row>
    <row r="2307">
      <c r="A2307" t="n">
        <v>210000740</v>
      </c>
      <c r="B2307" t="inlineStr">
        <is>
          <t>흥국하이클래스전문투자형사모특별자산투자신탁58호</t>
        </is>
      </c>
      <c r="C2307" t="inlineStr">
        <is>
          <t>수익증권_0185</t>
        </is>
      </c>
      <c r="D2307" t="inlineStr">
        <is>
          <t>대출</t>
        </is>
      </c>
      <c r="E2307" t="inlineStr">
        <is>
          <t>SPA224000642</t>
        </is>
      </c>
      <c r="F2307" t="inlineStr">
        <is>
          <t>주식회사 수성의령제2발전소(대여200929)</t>
        </is>
      </c>
      <c r="G2307" t="inlineStr">
        <is>
          <t>대출</t>
        </is>
      </c>
      <c r="H2307" t="inlineStr">
        <is>
          <t>(주)수성의령제2발전소</t>
        </is>
      </c>
      <c r="I2307" t="inlineStr">
        <is>
          <t>KRW</t>
        </is>
      </c>
      <c r="J2307" t="n">
        <v>454807999.957464</v>
      </c>
      <c r="K2307" t="n">
        <v>3.9</v>
      </c>
      <c r="L2307" t="inlineStr">
        <is>
          <t>2037-08-31</t>
        </is>
      </c>
      <c r="M2307" t="inlineStr">
        <is>
          <t>2020-09-29</t>
        </is>
      </c>
    </row>
    <row r="2308">
      <c r="A2308" t="n">
        <v>210000740</v>
      </c>
      <c r="B2308" t="inlineStr">
        <is>
          <t>흥국하이클래스전문투자형사모특별자산투자신탁58호</t>
        </is>
      </c>
      <c r="C2308" t="inlineStr">
        <is>
          <t>수익증권_0185</t>
        </is>
      </c>
      <c r="D2308" t="inlineStr">
        <is>
          <t>대출</t>
        </is>
      </c>
      <c r="E2308" t="inlineStr">
        <is>
          <t>SPA224000875</t>
        </is>
      </c>
      <c r="F2308" t="inlineStr">
        <is>
          <t>주식회사 승우에너지(대여201127)</t>
        </is>
      </c>
      <c r="G2308" t="inlineStr">
        <is>
          <t>대출</t>
        </is>
      </c>
      <c r="H2308" t="inlineStr">
        <is>
          <t>(주)승우에너지</t>
        </is>
      </c>
      <c r="I2308" t="inlineStr">
        <is>
          <t>KRW</t>
        </is>
      </c>
      <c r="J2308" t="n">
        <v>937137999.912354</v>
      </c>
      <c r="K2308" t="n">
        <v>3.9</v>
      </c>
      <c r="L2308" t="inlineStr">
        <is>
          <t>2037-02-28</t>
        </is>
      </c>
      <c r="M2308" t="inlineStr">
        <is>
          <t>2020-11-27</t>
        </is>
      </c>
    </row>
    <row r="2309">
      <c r="A2309" t="n">
        <v>210000740</v>
      </c>
      <c r="B2309" t="inlineStr">
        <is>
          <t>흥국하이클래스전문투자형사모특별자산투자신탁58호</t>
        </is>
      </c>
      <c r="C2309" t="inlineStr">
        <is>
          <t>수익증권_0185</t>
        </is>
      </c>
      <c r="D2309" t="inlineStr">
        <is>
          <t>대출</t>
        </is>
      </c>
      <c r="E2309" t="inlineStr">
        <is>
          <t>SPA224000868</t>
        </is>
      </c>
      <c r="F2309" t="inlineStr">
        <is>
          <t>주식회사 엘케이에너지(대여201127)</t>
        </is>
      </c>
      <c r="G2309" t="inlineStr">
        <is>
          <t>대출</t>
        </is>
      </c>
      <c r="H2309" t="inlineStr">
        <is>
          <t>(주)엘케이에너지</t>
        </is>
      </c>
      <c r="I2309" t="inlineStr">
        <is>
          <t>KRW</t>
        </is>
      </c>
      <c r="J2309" t="n">
        <v>827984635.922563</v>
      </c>
      <c r="K2309" t="n">
        <v>3.9</v>
      </c>
      <c r="L2309" t="inlineStr">
        <is>
          <t>2035-11-30</t>
        </is>
      </c>
      <c r="M2309" t="inlineStr">
        <is>
          <t>2020-11-27</t>
        </is>
      </c>
    </row>
    <row r="2310">
      <c r="A2310" t="n">
        <v>210000740</v>
      </c>
      <c r="B2310" t="inlineStr">
        <is>
          <t>흥국하이클래스전문투자형사모특별자산투자신탁58호</t>
        </is>
      </c>
      <c r="C2310" t="inlineStr">
        <is>
          <t>수익증권_0185</t>
        </is>
      </c>
      <c r="D2310" t="inlineStr">
        <is>
          <t>대출</t>
        </is>
      </c>
      <c r="E2310" t="inlineStr">
        <is>
          <t>SPA224000874</t>
        </is>
      </c>
      <c r="F2310" t="inlineStr">
        <is>
          <t>주식회사 원재그린에너지(대여201127)</t>
        </is>
      </c>
      <c r="G2310" t="inlineStr">
        <is>
          <t>대출</t>
        </is>
      </c>
      <c r="H2310" t="inlineStr">
        <is>
          <t>(주)원재그린에너지</t>
        </is>
      </c>
      <c r="I2310" t="inlineStr">
        <is>
          <t>KRW</t>
        </is>
      </c>
      <c r="J2310" t="n">
        <v>477047999.955384</v>
      </c>
      <c r="K2310" t="n">
        <v>3.9</v>
      </c>
      <c r="L2310" t="inlineStr">
        <is>
          <t>2038-08-31</t>
        </is>
      </c>
      <c r="M2310" t="inlineStr">
        <is>
          <t>2020-11-27</t>
        </is>
      </c>
    </row>
    <row r="2311">
      <c r="A2311" t="n">
        <v>210000740</v>
      </c>
      <c r="B2311" t="inlineStr">
        <is>
          <t>흥국하이클래스전문투자형사모특별자산투자신탁58호</t>
        </is>
      </c>
      <c r="C2311" t="inlineStr">
        <is>
          <t>수익증권_0185</t>
        </is>
      </c>
      <c r="D2311" t="inlineStr">
        <is>
          <t>대출</t>
        </is>
      </c>
      <c r="E2311" t="inlineStr">
        <is>
          <t>SPA224000873</t>
        </is>
      </c>
      <c r="F2311" t="inlineStr">
        <is>
          <t>주식회사 천의태양광(대여201127)</t>
        </is>
      </c>
      <c r="G2311" t="inlineStr">
        <is>
          <t>대출</t>
        </is>
      </c>
      <c r="H2311" t="inlineStr">
        <is>
          <t>(주)천의태양광</t>
        </is>
      </c>
      <c r="I2311" t="inlineStr">
        <is>
          <t>KRW</t>
        </is>
      </c>
      <c r="J2311" t="n">
        <v>451749999.95775</v>
      </c>
      <c r="K2311" t="n">
        <v>3.9</v>
      </c>
      <c r="L2311" t="inlineStr">
        <is>
          <t>2038-08-31</t>
        </is>
      </c>
      <c r="M2311" t="inlineStr">
        <is>
          <t>2020-11-27</t>
        </is>
      </c>
    </row>
    <row r="2312">
      <c r="A2312" t="n">
        <v>210000740</v>
      </c>
      <c r="B2312" t="inlineStr">
        <is>
          <t>흥국하이클래스전문투자형사모특별자산투자신탁58호</t>
        </is>
      </c>
      <c r="C2312" t="inlineStr">
        <is>
          <t>수익증권_0185</t>
        </is>
      </c>
      <c r="D2312" t="inlineStr">
        <is>
          <t>대출</t>
        </is>
      </c>
      <c r="E2312" t="inlineStr">
        <is>
          <t>SPA224000640</t>
        </is>
      </c>
      <c r="F2312" t="inlineStr">
        <is>
          <t>주식회사 철원제이제이(대여200929)</t>
        </is>
      </c>
      <c r="G2312" t="inlineStr">
        <is>
          <t>대출</t>
        </is>
      </c>
      <c r="H2312" t="inlineStr">
        <is>
          <t>(주)철원제이제이</t>
        </is>
      </c>
      <c r="I2312" t="inlineStr">
        <is>
          <t>KRW</t>
        </is>
      </c>
      <c r="J2312" t="n">
        <v>329707999.969164</v>
      </c>
      <c r="K2312" t="n">
        <v>3.9</v>
      </c>
      <c r="L2312" t="inlineStr">
        <is>
          <t>2033-11-30</t>
        </is>
      </c>
      <c r="M2312" t="inlineStr">
        <is>
          <t>2020-09-29</t>
        </is>
      </c>
    </row>
    <row r="2313">
      <c r="A2313" t="n">
        <v>210000740</v>
      </c>
      <c r="B2313" t="inlineStr">
        <is>
          <t>흥국하이클래스전문투자형사모특별자산투자신탁58호</t>
        </is>
      </c>
      <c r="C2313" t="inlineStr">
        <is>
          <t>수익증권_0185</t>
        </is>
      </c>
      <c r="D2313" t="inlineStr">
        <is>
          <t>대출</t>
        </is>
      </c>
      <c r="E2313" t="inlineStr">
        <is>
          <t>SPA224000871</t>
        </is>
      </c>
      <c r="F2313" t="inlineStr">
        <is>
          <t>주식회사 포곡그린에너지(대여201127)</t>
        </is>
      </c>
      <c r="G2313" t="inlineStr">
        <is>
          <t>대출</t>
        </is>
      </c>
      <c r="H2313" t="inlineStr">
        <is>
          <t>(주)포곡그린에너지</t>
        </is>
      </c>
      <c r="I2313" t="inlineStr">
        <is>
          <t>KRW</t>
        </is>
      </c>
      <c r="J2313" t="n">
        <v>929963097.913025</v>
      </c>
      <c r="K2313" t="n">
        <v>3.9</v>
      </c>
      <c r="L2313" t="inlineStr">
        <is>
          <t>2035-02-28</t>
        </is>
      </c>
      <c r="M2313" t="inlineStr">
        <is>
          <t>2020-11-27</t>
        </is>
      </c>
    </row>
    <row r="2314">
      <c r="A2314" t="n">
        <v>210000740</v>
      </c>
      <c r="B2314" t="inlineStr">
        <is>
          <t>흥국하이클래스전문투자형사모특별자산투자신탁58호</t>
        </is>
      </c>
      <c r="C2314" t="inlineStr">
        <is>
          <t>수익증권_0185</t>
        </is>
      </c>
      <c r="D2314" t="inlineStr">
        <is>
          <t>대출</t>
        </is>
      </c>
      <c r="E2314" t="inlineStr">
        <is>
          <t>SPA224000877</t>
        </is>
      </c>
      <c r="F2314" t="inlineStr">
        <is>
          <t>주식회사 한빛하만리태양광발전소(대여201127)</t>
        </is>
      </c>
      <c r="G2314" t="inlineStr">
        <is>
          <t>대출</t>
        </is>
      </c>
      <c r="H2314" t="inlineStr">
        <is>
          <t>(주)한빛하만리태양광발전소</t>
        </is>
      </c>
      <c r="I2314" t="inlineStr">
        <is>
          <t>KRW</t>
        </is>
      </c>
      <c r="J2314" t="n">
        <v>397261999.962846</v>
      </c>
      <c r="K2314" t="n">
        <v>4</v>
      </c>
      <c r="L2314" t="inlineStr">
        <is>
          <t>2031-05-31</t>
        </is>
      </c>
      <c r="M2314" t="inlineStr">
        <is>
          <t>2020-11-27</t>
        </is>
      </c>
    </row>
    <row r="2315">
      <c r="A2315" t="n">
        <v>210000740</v>
      </c>
      <c r="B2315" t="inlineStr">
        <is>
          <t>흥국하이클래스전문투자형사모특별자산투자신탁58호</t>
        </is>
      </c>
      <c r="C2315" t="inlineStr">
        <is>
          <t>수익증권_0185</t>
        </is>
      </c>
      <c r="D2315" t="inlineStr">
        <is>
          <t>대출</t>
        </is>
      </c>
      <c r="E2315" t="inlineStr">
        <is>
          <t>SPA224000849</t>
        </is>
      </c>
      <c r="F2315" t="inlineStr">
        <is>
          <t>주식회사 핼리오그린솔라(대여201113)</t>
        </is>
      </c>
      <c r="G2315" t="inlineStr">
        <is>
          <t>대출</t>
        </is>
      </c>
      <c r="H2315" t="inlineStr">
        <is>
          <t>(주)핼리오그린솔라</t>
        </is>
      </c>
      <c r="I2315" t="inlineStr">
        <is>
          <t>KRW</t>
        </is>
      </c>
      <c r="J2315" t="n">
        <v>1244203455.88364</v>
      </c>
      <c r="K2315" t="n">
        <v>3.9</v>
      </c>
      <c r="L2315" t="inlineStr">
        <is>
          <t>2031-11-30</t>
        </is>
      </c>
      <c r="M2315" t="inlineStr">
        <is>
          <t>2020-11-13</t>
        </is>
      </c>
    </row>
    <row r="2316">
      <c r="A2316" t="n">
        <v>210000740</v>
      </c>
      <c r="B2316" t="inlineStr">
        <is>
          <t>흥국하이클래스전문투자형사모특별자산투자신탁58호</t>
        </is>
      </c>
      <c r="C2316" t="inlineStr">
        <is>
          <t>수익증권_0185</t>
        </is>
      </c>
      <c r="D2316" t="inlineStr">
        <is>
          <t>대출</t>
        </is>
      </c>
      <c r="E2316" t="inlineStr">
        <is>
          <t>SPA224000870</t>
        </is>
      </c>
      <c r="F2316" t="inlineStr">
        <is>
          <t>준태양광왕징7호(주)(대여201127)</t>
        </is>
      </c>
      <c r="G2316" t="inlineStr">
        <is>
          <t>대출</t>
        </is>
      </c>
      <c r="H2316" t="inlineStr">
        <is>
          <t>준태양광왕징7호(주)</t>
        </is>
      </c>
      <c r="I2316" t="inlineStr">
        <is>
          <t>KRW</t>
        </is>
      </c>
      <c r="J2316" t="n">
        <v>854228113.920108</v>
      </c>
      <c r="K2316" t="n">
        <v>3.9</v>
      </c>
      <c r="L2316" t="inlineStr">
        <is>
          <t>2038-11-30</t>
        </is>
      </c>
      <c r="M2316" t="inlineStr">
        <is>
          <t>2020-11-27</t>
        </is>
      </c>
    </row>
    <row r="2317">
      <c r="A2317" t="n">
        <v>210000740</v>
      </c>
      <c r="B2317" t="inlineStr">
        <is>
          <t>흥국하이클래스전문투자형사모특별자산투자신탁58호</t>
        </is>
      </c>
      <c r="C2317" t="inlineStr">
        <is>
          <t>수익증권_0185</t>
        </is>
      </c>
      <c r="D2317" t="inlineStr">
        <is>
          <t>대출</t>
        </is>
      </c>
      <c r="E2317" t="inlineStr">
        <is>
          <t>SPA224000850</t>
        </is>
      </c>
      <c r="F2317" t="inlineStr">
        <is>
          <t>청방태양광2호 유한회사(대여201113)</t>
        </is>
      </c>
      <c r="G2317" t="inlineStr">
        <is>
          <t>대출</t>
        </is>
      </c>
      <c r="H2317" t="inlineStr">
        <is>
          <t>(유)청방태양광2호</t>
        </is>
      </c>
      <c r="I2317" t="inlineStr">
        <is>
          <t>KRW</t>
        </is>
      </c>
      <c r="J2317" t="n">
        <v>487613111.954396</v>
      </c>
      <c r="K2317" t="n">
        <v>3.9</v>
      </c>
      <c r="L2317" t="inlineStr">
        <is>
          <t>2038-02-28</t>
        </is>
      </c>
      <c r="M2317" t="inlineStr">
        <is>
          <t>2020-11-13</t>
        </is>
      </c>
    </row>
    <row r="2318">
      <c r="A2318" t="n">
        <v>210000740</v>
      </c>
      <c r="B2318" t="inlineStr">
        <is>
          <t>흥국하이클래스전문투자형사모특별자산투자신탁58호</t>
        </is>
      </c>
      <c r="C2318" t="inlineStr">
        <is>
          <t>수익증권_0185</t>
        </is>
      </c>
      <c r="D2318" t="inlineStr">
        <is>
          <t>대출</t>
        </is>
      </c>
      <c r="E2318" t="inlineStr">
        <is>
          <t>SPA224000851</t>
        </is>
      </c>
      <c r="F2318" t="inlineStr">
        <is>
          <t>청방태양광3호 유한회사(대여201113)</t>
        </is>
      </c>
      <c r="G2318" t="inlineStr">
        <is>
          <t>대출</t>
        </is>
      </c>
      <c r="H2318" t="inlineStr">
        <is>
          <t>(유)청방태양광3호</t>
        </is>
      </c>
      <c r="I2318" t="inlineStr">
        <is>
          <t>KRW</t>
        </is>
      </c>
      <c r="J2318" t="n">
        <v>426252117.960135</v>
      </c>
      <c r="K2318" t="n">
        <v>3.9</v>
      </c>
      <c r="L2318" t="inlineStr">
        <is>
          <t>2038-11-30</t>
        </is>
      </c>
      <c r="M2318" t="inlineStr">
        <is>
          <t>2020-11-13</t>
        </is>
      </c>
    </row>
    <row r="2319">
      <c r="A2319" t="n">
        <v>210000776</v>
      </c>
      <c r="B2319" t="inlineStr">
        <is>
          <t>다비하나BTL전문투자형사모투자신탁제8호</t>
        </is>
      </c>
      <c r="C2319" t="inlineStr">
        <is>
          <t>수익증권_0186</t>
        </is>
      </c>
      <c r="D2319" t="inlineStr">
        <is>
          <t>대출</t>
        </is>
      </c>
      <c r="E2319" t="inlineStr">
        <is>
          <t>KRMN22042801</t>
        </is>
      </c>
      <c r="F2319" t="inlineStr">
        <is>
          <t>미래혁신병영(주)장기1(220428)</t>
        </is>
      </c>
      <c r="G2319" t="inlineStr">
        <is>
          <t>대출</t>
        </is>
      </c>
      <c r="H2319" t="inlineStr">
        <is>
          <t>미래혁신병영주식회사</t>
        </is>
      </c>
      <c r="I2319" t="inlineStr">
        <is>
          <t>KRW</t>
        </is>
      </c>
      <c r="J2319" t="n">
        <v>11151582770.5</v>
      </c>
      <c r="K2319" t="n">
        <v>4.61</v>
      </c>
      <c r="L2319" t="inlineStr">
        <is>
          <t>2041-07-02</t>
        </is>
      </c>
      <c r="M2319" t="inlineStr">
        <is>
          <t>2022-04-28</t>
        </is>
      </c>
    </row>
    <row r="2320">
      <c r="A2320" t="n">
        <v>210000776</v>
      </c>
      <c r="B2320" t="inlineStr">
        <is>
          <t>다비하나BTL전문투자형사모투자신탁제8호</t>
        </is>
      </c>
      <c r="C2320" t="inlineStr">
        <is>
          <t>수익증권_0186</t>
        </is>
      </c>
      <c r="D2320" t="inlineStr">
        <is>
          <t>대출</t>
        </is>
      </c>
      <c r="E2320" t="inlineStr">
        <is>
          <t>KRMN22042802</t>
        </is>
      </c>
      <c r="F2320" t="inlineStr">
        <is>
          <t>미래혁신병영(주)장기2(220428)</t>
        </is>
      </c>
      <c r="G2320" t="inlineStr">
        <is>
          <t>대출</t>
        </is>
      </c>
      <c r="H2320" t="inlineStr">
        <is>
          <t>미래혁신병영주식회사</t>
        </is>
      </c>
      <c r="I2320" t="inlineStr">
        <is>
          <t>KRW</t>
        </is>
      </c>
      <c r="J2320" t="n">
        <v>11151582770.5</v>
      </c>
      <c r="K2320" t="n">
        <v>4.65</v>
      </c>
      <c r="L2320" t="inlineStr">
        <is>
          <t>2041-07-02</t>
        </is>
      </c>
      <c r="M2320" t="inlineStr">
        <is>
          <t>2022-04-28</t>
        </is>
      </c>
    </row>
    <row r="2321">
      <c r="A2321" t="n">
        <v>210000776</v>
      </c>
      <c r="B2321" t="inlineStr">
        <is>
          <t>다비하나BTL전문투자형사모투자신탁제8호</t>
        </is>
      </c>
      <c r="C2321" t="inlineStr">
        <is>
          <t>수익증권_0186</t>
        </is>
      </c>
      <c r="D2321" t="inlineStr">
        <is>
          <t>대출</t>
        </is>
      </c>
      <c r="E2321" t="inlineStr">
        <is>
          <t>KRMN22102801</t>
        </is>
      </c>
      <c r="F2321" t="inlineStr">
        <is>
          <t>미래혁신병영(주)장기3(221028)</t>
        </is>
      </c>
      <c r="G2321" t="inlineStr">
        <is>
          <t>대출</t>
        </is>
      </c>
      <c r="H2321" t="inlineStr">
        <is>
          <t>미래혁신병영주식회사</t>
        </is>
      </c>
      <c r="I2321" t="inlineStr">
        <is>
          <t>KRW</t>
        </is>
      </c>
      <c r="J2321" t="n">
        <v>184479382.5</v>
      </c>
      <c r="K2321" t="n">
        <v>4.61</v>
      </c>
      <c r="L2321" t="inlineStr">
        <is>
          <t>2041-09-30</t>
        </is>
      </c>
      <c r="M2321" t="inlineStr">
        <is>
          <t>2022-10-28</t>
        </is>
      </c>
    </row>
    <row r="2322">
      <c r="A2322" t="n">
        <v>210000776</v>
      </c>
      <c r="B2322" t="inlineStr">
        <is>
          <t>다비하나BTL전문투자형사모투자신탁제8호</t>
        </is>
      </c>
      <c r="C2322" t="inlineStr">
        <is>
          <t>수익증권_0186</t>
        </is>
      </c>
      <c r="D2322" t="inlineStr">
        <is>
          <t>대출</t>
        </is>
      </c>
      <c r="E2322" t="inlineStr">
        <is>
          <t>KRMN22102802</t>
        </is>
      </c>
      <c r="F2322" t="inlineStr">
        <is>
          <t>미래혁신병영(주)장기4(221028)</t>
        </is>
      </c>
      <c r="G2322" t="inlineStr">
        <is>
          <t>대출</t>
        </is>
      </c>
      <c r="H2322" t="inlineStr">
        <is>
          <t>미래혁신병영주식회사</t>
        </is>
      </c>
      <c r="I2322" t="inlineStr">
        <is>
          <t>KRW</t>
        </is>
      </c>
      <c r="J2322" t="n">
        <v>184479382.5</v>
      </c>
      <c r="K2322" t="n">
        <v>4.65</v>
      </c>
      <c r="L2322" t="inlineStr">
        <is>
          <t>2041-09-30</t>
        </is>
      </c>
      <c r="M2322" t="inlineStr">
        <is>
          <t>2022-10-28</t>
        </is>
      </c>
    </row>
    <row r="2323">
      <c r="A2323" t="n">
        <v>210000776</v>
      </c>
      <c r="B2323" t="inlineStr">
        <is>
          <t>다비하나BTL전문투자형사모투자신탁제8호</t>
        </is>
      </c>
      <c r="C2323" t="inlineStr">
        <is>
          <t>수익증권_0186</t>
        </is>
      </c>
      <c r="D2323" t="inlineStr">
        <is>
          <t>대출</t>
        </is>
      </c>
      <c r="E2323" t="inlineStr">
        <is>
          <t>KRMN22042803</t>
        </is>
      </c>
      <c r="F2323" t="inlineStr">
        <is>
          <t>미래혁신병영(주)장기5(220428)</t>
        </is>
      </c>
      <c r="G2323" t="inlineStr">
        <is>
          <t>대출</t>
        </is>
      </c>
      <c r="H2323" t="inlineStr">
        <is>
          <t>미래혁신병영주식회사</t>
        </is>
      </c>
      <c r="I2323" t="inlineStr">
        <is>
          <t>KRW</t>
        </is>
      </c>
      <c r="J2323" t="n">
        <v>650000000</v>
      </c>
      <c r="K2323" t="n">
        <v>4.61</v>
      </c>
      <c r="L2323" t="inlineStr">
        <is>
          <t>2042-03-31</t>
        </is>
      </c>
      <c r="M2323" t="inlineStr">
        <is>
          <t>2022-04-28</t>
        </is>
      </c>
    </row>
    <row r="2324">
      <c r="A2324" t="n">
        <v>210000776</v>
      </c>
      <c r="B2324" t="inlineStr">
        <is>
          <t>다비하나BTL전문투자형사모투자신탁제8호</t>
        </is>
      </c>
      <c r="C2324" t="inlineStr">
        <is>
          <t>수익증권_0186</t>
        </is>
      </c>
      <c r="D2324" t="inlineStr">
        <is>
          <t>대출</t>
        </is>
      </c>
      <c r="E2324" t="inlineStr">
        <is>
          <t>KRMN22042804</t>
        </is>
      </c>
      <c r="F2324" t="inlineStr">
        <is>
          <t>미래혁신병영(주)장기6(220428)</t>
        </is>
      </c>
      <c r="G2324" t="inlineStr">
        <is>
          <t>대출</t>
        </is>
      </c>
      <c r="H2324" t="inlineStr">
        <is>
          <t>미래혁신병영주식회사</t>
        </is>
      </c>
      <c r="I2324" t="inlineStr">
        <is>
          <t>KRW</t>
        </is>
      </c>
      <c r="J2324" t="n">
        <v>650000000</v>
      </c>
      <c r="K2324" t="n">
        <v>4.65</v>
      </c>
      <c r="L2324" t="inlineStr">
        <is>
          <t>2042-03-31</t>
        </is>
      </c>
      <c r="M2324" t="inlineStr">
        <is>
          <t>2022-04-28</t>
        </is>
      </c>
    </row>
    <row r="2325">
      <c r="A2325" t="n">
        <v>210000776</v>
      </c>
      <c r="B2325" t="inlineStr">
        <is>
          <t>다비하나BTL전문투자형사모투자신탁제8호</t>
        </is>
      </c>
      <c r="C2325" t="inlineStr">
        <is>
          <t>수익증권_0186</t>
        </is>
      </c>
      <c r="D2325" t="inlineStr">
        <is>
          <t>주식</t>
        </is>
      </c>
      <c r="E2325" t="inlineStr">
        <is>
          <t>KRBXCZBN0008</t>
        </is>
      </c>
      <c r="F2325" t="inlineStr">
        <is>
          <t>미래혁신병영(주)</t>
        </is>
      </c>
      <c r="G2325" t="inlineStr">
        <is>
          <t>주식</t>
        </is>
      </c>
      <c r="H2325" t="inlineStr">
        <is>
          <t>미래혁신병영</t>
        </is>
      </c>
      <c r="I2325" t="inlineStr">
        <is>
          <t>KRW</t>
        </is>
      </c>
      <c r="J2325" t="n">
        <v>930956913.5332</v>
      </c>
    </row>
    <row r="2326">
      <c r="A2326" t="n">
        <v>210000795</v>
      </c>
      <c r="B2326" t="inlineStr">
        <is>
          <t>BLACKSTONE REAL ESTATE DEBT STRATEGIES IV</t>
        </is>
      </c>
      <c r="C2326" t="inlineStr">
        <is>
          <t>수익증권_0279</t>
        </is>
      </c>
      <c r="D2326" t="inlineStr">
        <is>
          <t>대출</t>
        </is>
      </c>
      <c r="F2326" t="inlineStr">
        <is>
          <t>900 Corporate Pointe Whole Loan</t>
        </is>
      </c>
      <c r="G2326" t="inlineStr">
        <is>
          <t>대출</t>
        </is>
      </c>
      <c r="H2326" t="inlineStr">
        <is>
          <t>900 Corporate Pointe Whole Loan</t>
        </is>
      </c>
      <c r="I2326" t="inlineStr">
        <is>
          <t>USD</t>
        </is>
      </c>
      <c r="J2326" t="n">
        <v>70455430.30444467</v>
      </c>
      <c r="K2326" t="n">
        <v>8.9</v>
      </c>
      <c r="L2326" s="1" t="n">
        <v>46243</v>
      </c>
      <c r="M2326" s="1" t="n">
        <v>44039</v>
      </c>
    </row>
    <row r="2327">
      <c r="A2327" t="n">
        <v>210000795</v>
      </c>
      <c r="B2327" t="inlineStr">
        <is>
          <t>BLACKSTONE REAL ESTATE DEBT STRATEGIES IV</t>
        </is>
      </c>
      <c r="C2327" t="inlineStr">
        <is>
          <t>수익증권_0279</t>
        </is>
      </c>
      <c r="D2327" t="inlineStr">
        <is>
          <t>대출</t>
        </is>
      </c>
      <c r="F2327" t="inlineStr">
        <is>
          <t>Apollo Spanish Hotel Portfolio Whole Loan</t>
        </is>
      </c>
      <c r="G2327" t="inlineStr">
        <is>
          <t>대출</t>
        </is>
      </c>
      <c r="H2327" t="inlineStr">
        <is>
          <t>Apollo Spanish Hotel Portfolio Whole Loan</t>
        </is>
      </c>
      <c r="I2327" t="inlineStr">
        <is>
          <t>USD</t>
        </is>
      </c>
      <c r="J2327" t="n">
        <v>184660832.5269471</v>
      </c>
      <c r="K2327" t="n">
        <v>18</v>
      </c>
      <c r="L2327" s="1" t="n">
        <v>46341</v>
      </c>
      <c r="M2327" s="1" t="n">
        <v>44512</v>
      </c>
    </row>
    <row r="2328">
      <c r="A2328" t="n">
        <v>210000795</v>
      </c>
      <c r="B2328" t="inlineStr">
        <is>
          <t>BLACKSTONE REAL ESTATE DEBT STRATEGIES IV</t>
        </is>
      </c>
      <c r="C2328" t="inlineStr">
        <is>
          <t>수익증권_0279</t>
        </is>
      </c>
      <c r="D2328" t="inlineStr">
        <is>
          <t>대출</t>
        </is>
      </c>
      <c r="F2328" t="inlineStr">
        <is>
          <t>Bestway Portfolio Whole Loan</t>
        </is>
      </c>
      <c r="G2328" t="inlineStr">
        <is>
          <t>대출</t>
        </is>
      </c>
      <c r="H2328" t="inlineStr">
        <is>
          <t>Bestway Portfolio Whole Loan</t>
        </is>
      </c>
      <c r="I2328" t="inlineStr">
        <is>
          <t>USD</t>
        </is>
      </c>
      <c r="J2328" t="n">
        <v>206815119.3379656</v>
      </c>
      <c r="K2328" t="n">
        <v>8.1</v>
      </c>
      <c r="L2328" s="1" t="n">
        <v>46148</v>
      </c>
      <c r="M2328" s="1" t="n">
        <v>44687</v>
      </c>
    </row>
    <row r="2329">
      <c r="A2329" t="n">
        <v>210000795</v>
      </c>
      <c r="B2329" t="inlineStr">
        <is>
          <t>BLACKSTONE REAL ESTATE DEBT STRATEGIES IV</t>
        </is>
      </c>
      <c r="C2329" t="inlineStr">
        <is>
          <t>수익증권_0279</t>
        </is>
      </c>
      <c r="D2329" t="inlineStr">
        <is>
          <t>대출</t>
        </is>
      </c>
      <c r="F2329" t="inlineStr">
        <is>
          <t>Bourne Leisure Whole Loan</t>
        </is>
      </c>
      <c r="G2329" t="inlineStr">
        <is>
          <t>대출</t>
        </is>
      </c>
      <c r="H2329" t="inlineStr">
        <is>
          <t>Bourne Leisure Whole Loan</t>
        </is>
      </c>
      <c r="I2329" t="inlineStr">
        <is>
          <t>USD</t>
        </is>
      </c>
      <c r="J2329" t="n">
        <v>0</v>
      </c>
      <c r="K2329" t="n">
        <v>9.9</v>
      </c>
      <c r="L2329" s="1" t="n">
        <v>46808</v>
      </c>
      <c r="M2329" s="1" t="n">
        <v>44253</v>
      </c>
    </row>
    <row r="2330">
      <c r="A2330" t="n">
        <v>210000795</v>
      </c>
      <c r="B2330" t="inlineStr">
        <is>
          <t>BLACKSTONE REAL ESTATE DEBT STRATEGIES IV</t>
        </is>
      </c>
      <c r="C2330" t="inlineStr">
        <is>
          <t>수익증권_0279</t>
        </is>
      </c>
      <c r="D2330" t="inlineStr">
        <is>
          <t>대출</t>
        </is>
      </c>
      <c r="F2330" t="inlineStr">
        <is>
          <t>Brookfield Logistics Portfolio CMBS</t>
        </is>
      </c>
      <c r="G2330" t="inlineStr">
        <is>
          <t>대출</t>
        </is>
      </c>
      <c r="H2330" t="inlineStr">
        <is>
          <t>Brookfield Logistics Portfolio CMBS</t>
        </is>
      </c>
      <c r="I2330" t="inlineStr">
        <is>
          <t>USD</t>
        </is>
      </c>
      <c r="J2330" t="n">
        <v>162545934.2976195</v>
      </c>
      <c r="K2330" t="n">
        <v>10.35445</v>
      </c>
      <c r="L2330" s="1" t="n">
        <v>46843</v>
      </c>
      <c r="M2330" s="1" t="n">
        <v>44958</v>
      </c>
    </row>
    <row r="2331">
      <c r="A2331" t="n">
        <v>210000795</v>
      </c>
      <c r="B2331" t="inlineStr">
        <is>
          <t>BLACKSTONE REAL ESTATE DEBT STRATEGIES IV</t>
        </is>
      </c>
      <c r="C2331" t="inlineStr">
        <is>
          <t>수익증권_0279</t>
        </is>
      </c>
      <c r="D2331" t="inlineStr">
        <is>
          <t>대출</t>
        </is>
      </c>
      <c r="F2331" t="inlineStr">
        <is>
          <t>Cain U.K. Logistics Whole Loan</t>
        </is>
      </c>
      <c r="G2331" t="inlineStr">
        <is>
          <t>대출</t>
        </is>
      </c>
      <c r="H2331" t="inlineStr">
        <is>
          <t>Cain U.K. Logistics Whole Loan</t>
        </is>
      </c>
      <c r="I2331" t="inlineStr">
        <is>
          <t>USD</t>
        </is>
      </c>
      <c r="J2331" t="n">
        <v>397283977.2742342</v>
      </c>
      <c r="K2331" t="n">
        <v>8.1</v>
      </c>
      <c r="L2331" s="1" t="n">
        <v>45968</v>
      </c>
      <c r="M2331" s="1" t="n">
        <v>44658</v>
      </c>
    </row>
    <row r="2332">
      <c r="A2332" t="n">
        <v>210000795</v>
      </c>
      <c r="B2332" t="inlineStr">
        <is>
          <t>BLACKSTONE REAL ESTATE DEBT STRATEGIES IV</t>
        </is>
      </c>
      <c r="C2332" t="inlineStr">
        <is>
          <t>수익증권_0279</t>
        </is>
      </c>
      <c r="D2332" t="inlineStr">
        <is>
          <t>대출</t>
        </is>
      </c>
      <c r="F2332" t="inlineStr">
        <is>
          <t>Campus at Warner Center Mezzanine Loan</t>
        </is>
      </c>
      <c r="G2332" t="inlineStr">
        <is>
          <t>대출</t>
        </is>
      </c>
      <c r="H2332" t="inlineStr">
        <is>
          <t>Campus at Warner Center Mezzanine Loan</t>
        </is>
      </c>
      <c r="I2332" t="inlineStr">
        <is>
          <t>USD</t>
        </is>
      </c>
      <c r="J2332" t="n">
        <v>90618803.34999906</v>
      </c>
      <c r="K2332" t="n">
        <v>11.35445</v>
      </c>
      <c r="L2332" s="1" t="n">
        <v>46053</v>
      </c>
      <c r="M2332" s="1" t="n">
        <v>44166</v>
      </c>
    </row>
    <row r="2333">
      <c r="A2333" t="n">
        <v>210000795</v>
      </c>
      <c r="B2333" t="inlineStr">
        <is>
          <t>BLACKSTONE REAL ESTATE DEBT STRATEGIES IV</t>
        </is>
      </c>
      <c r="C2333" t="inlineStr">
        <is>
          <t>수익증권_0279</t>
        </is>
      </c>
      <c r="D2333" t="inlineStr">
        <is>
          <t>대출</t>
        </is>
      </c>
      <c r="F2333" t="inlineStr">
        <is>
          <t>Crown Resorts Whole Loan</t>
        </is>
      </c>
      <c r="G2333" t="inlineStr">
        <is>
          <t>대출</t>
        </is>
      </c>
      <c r="H2333" t="inlineStr">
        <is>
          <t>Crown Resorts Whole Loan</t>
        </is>
      </c>
      <c r="I2333" t="inlineStr">
        <is>
          <t>USD</t>
        </is>
      </c>
      <c r="J2333" t="n">
        <v>924356911.9999272</v>
      </c>
      <c r="K2333" t="n">
        <v>9.300000000000001</v>
      </c>
      <c r="L2333" s="1" t="n">
        <v>46559</v>
      </c>
      <c r="M2333" s="1" t="n">
        <v>44736</v>
      </c>
    </row>
    <row r="2334">
      <c r="A2334" t="n">
        <v>210000795</v>
      </c>
      <c r="B2334" t="inlineStr">
        <is>
          <t>BLACKSTONE REAL ESTATE DEBT STRATEGIES IV</t>
        </is>
      </c>
      <c r="C2334" t="inlineStr">
        <is>
          <t>수익증권_0279</t>
        </is>
      </c>
      <c r="D2334" t="inlineStr">
        <is>
          <t>대출</t>
        </is>
      </c>
      <c r="F2334" t="inlineStr">
        <is>
          <t>Fontainebleau Las Vegas Senior Loan</t>
        </is>
      </c>
      <c r="G2334" t="inlineStr">
        <is>
          <t>대출</t>
        </is>
      </c>
      <c r="H2334" t="inlineStr">
        <is>
          <t>Fontainebleau Las Vegas Senior Loan</t>
        </is>
      </c>
      <c r="I2334" t="inlineStr">
        <is>
          <t>USD</t>
        </is>
      </c>
      <c r="J2334" t="n">
        <v>560965018.8805805</v>
      </c>
      <c r="K2334" t="n">
        <v>10.2</v>
      </c>
      <c r="L2334" s="1" t="n">
        <v>46418</v>
      </c>
      <c r="M2334" s="1" t="n">
        <v>44918</v>
      </c>
    </row>
    <row r="2335">
      <c r="A2335" t="n">
        <v>210000795</v>
      </c>
      <c r="B2335" t="inlineStr">
        <is>
          <t>BLACKSTONE REAL ESTATE DEBT STRATEGIES IV</t>
        </is>
      </c>
      <c r="C2335" t="inlineStr">
        <is>
          <t>수익증권_0279</t>
        </is>
      </c>
      <c r="D2335" t="inlineStr">
        <is>
          <t>대출</t>
        </is>
      </c>
      <c r="F2335" t="inlineStr">
        <is>
          <t>Foxtrot Industrial Portfolio CMBS</t>
        </is>
      </c>
      <c r="G2335" t="inlineStr">
        <is>
          <t>대출</t>
        </is>
      </c>
      <c r="H2335" t="inlineStr">
        <is>
          <t>Foxtrot Industrial Portfolio CMBS</t>
        </is>
      </c>
      <c r="I2335" t="inlineStr">
        <is>
          <t>USD</t>
        </is>
      </c>
      <c r="J2335" t="n">
        <v>26823624.13145939</v>
      </c>
      <c r="K2335" t="n">
        <v>7.35445</v>
      </c>
      <c r="L2335" s="1" t="n">
        <v>46507</v>
      </c>
      <c r="M2335" s="1" t="n">
        <v>44866</v>
      </c>
    </row>
    <row r="2336">
      <c r="A2336" t="n">
        <v>210000795</v>
      </c>
      <c r="B2336" t="inlineStr">
        <is>
          <t>BLACKSTONE REAL ESTATE DEBT STRATEGIES IV</t>
        </is>
      </c>
      <c r="C2336" t="inlineStr">
        <is>
          <t>수익증권_0279</t>
        </is>
      </c>
      <c r="D2336" t="inlineStr">
        <is>
          <t>대출</t>
        </is>
      </c>
      <c r="F2336" t="inlineStr">
        <is>
          <t>Glass Bottle Site Whole Loan</t>
        </is>
      </c>
      <c r="G2336" t="inlineStr">
        <is>
          <t>대출</t>
        </is>
      </c>
      <c r="H2336" t="inlineStr">
        <is>
          <t>Glass Bottle Site Whole Loan</t>
        </is>
      </c>
      <c r="I2336" t="inlineStr">
        <is>
          <t>USD</t>
        </is>
      </c>
      <c r="J2336" t="n">
        <v>217009600.4355847</v>
      </c>
      <c r="K2336" t="n">
        <v>10.3</v>
      </c>
      <c r="L2336" s="1" t="n">
        <v>46387</v>
      </c>
      <c r="M2336" s="1" t="n">
        <v>44400</v>
      </c>
    </row>
    <row r="2337">
      <c r="A2337" t="n">
        <v>210000795</v>
      </c>
      <c r="B2337" t="inlineStr">
        <is>
          <t>BLACKSTONE REAL ESTATE DEBT STRATEGIES IV</t>
        </is>
      </c>
      <c r="C2337" t="inlineStr">
        <is>
          <t>수익증권_0279</t>
        </is>
      </c>
      <c r="D2337" t="inlineStr">
        <is>
          <t>대출</t>
        </is>
      </c>
      <c r="F2337" t="inlineStr">
        <is>
          <t>Hillwood U.K. II Logistics Whole Loan</t>
        </is>
      </c>
      <c r="G2337" t="inlineStr">
        <is>
          <t>대출</t>
        </is>
      </c>
      <c r="H2337" t="inlineStr">
        <is>
          <t>Hillwood U.K. II Logistics Whole Loan</t>
        </is>
      </c>
      <c r="I2337" t="inlineStr">
        <is>
          <t>USD</t>
        </is>
      </c>
      <c r="J2337" t="n">
        <v>50170310.73366407</v>
      </c>
      <c r="K2337" t="n">
        <v>9.300000000000001</v>
      </c>
      <c r="L2337" s="1" t="n">
        <v>46022</v>
      </c>
      <c r="M2337" s="1" t="n">
        <v>44741</v>
      </c>
    </row>
    <row r="2338">
      <c r="A2338" t="n">
        <v>210000795</v>
      </c>
      <c r="B2338" t="inlineStr">
        <is>
          <t>BLACKSTONE REAL ESTATE DEBT STRATEGIES IV</t>
        </is>
      </c>
      <c r="C2338" t="inlineStr">
        <is>
          <t>수익증권_0279</t>
        </is>
      </c>
      <c r="D2338" t="inlineStr">
        <is>
          <t>대출</t>
        </is>
      </c>
      <c r="F2338" t="inlineStr">
        <is>
          <t>Hotel Washington Whole Loan</t>
        </is>
      </c>
      <c r="G2338" t="inlineStr">
        <is>
          <t>대출</t>
        </is>
      </c>
      <c r="H2338" t="inlineStr">
        <is>
          <t>Hotel Washington Whole Loan</t>
        </is>
      </c>
      <c r="I2338" t="inlineStr">
        <is>
          <t>USD</t>
        </is>
      </c>
      <c r="J2338" t="n">
        <v>114473960.7340309</v>
      </c>
      <c r="K2338" t="n">
        <v>8.9</v>
      </c>
      <c r="L2338" s="1" t="n">
        <v>46295</v>
      </c>
      <c r="M2338" s="1" t="n">
        <v>44438</v>
      </c>
    </row>
    <row r="2339">
      <c r="A2339" t="n">
        <v>210000795</v>
      </c>
      <c r="B2339" t="inlineStr">
        <is>
          <t>BLACKSTONE REAL ESTATE DEBT STRATEGIES IV</t>
        </is>
      </c>
      <c r="C2339" t="inlineStr">
        <is>
          <t>수익증권_0279</t>
        </is>
      </c>
      <c r="D2339" t="inlineStr">
        <is>
          <t>대출</t>
        </is>
      </c>
      <c r="F2339" t="inlineStr">
        <is>
          <t>Panda Multifamily Portfolio Mezzanine Loan</t>
        </is>
      </c>
      <c r="G2339" t="inlineStr">
        <is>
          <t>대출</t>
        </is>
      </c>
      <c r="H2339" t="inlineStr">
        <is>
          <t>Panda Multifamily Portfolio Mezzanine Loan</t>
        </is>
      </c>
      <c r="I2339" t="inlineStr">
        <is>
          <t>USD</t>
        </is>
      </c>
      <c r="J2339" t="n">
        <v>73896560.03216226</v>
      </c>
      <c r="K2339" t="n">
        <v>9.35445</v>
      </c>
      <c r="L2339" s="1" t="n">
        <v>46295</v>
      </c>
      <c r="M2339" s="1" t="n">
        <v>44440</v>
      </c>
    </row>
    <row r="2340">
      <c r="A2340" t="n">
        <v>210000795</v>
      </c>
      <c r="B2340" t="inlineStr">
        <is>
          <t>BLACKSTONE REAL ESTATE DEBT STRATEGIES IV</t>
        </is>
      </c>
      <c r="C2340" t="inlineStr">
        <is>
          <t>수익증권_0279</t>
        </is>
      </c>
      <c r="D2340" t="inlineStr">
        <is>
          <t>대출</t>
        </is>
      </c>
      <c r="F2340" t="inlineStr">
        <is>
          <t>Park West Logistics Whole Loan</t>
        </is>
      </c>
      <c r="G2340" t="inlineStr">
        <is>
          <t>대출</t>
        </is>
      </c>
      <c r="H2340" t="inlineStr">
        <is>
          <t>Park West Logistics Whole Loan</t>
        </is>
      </c>
      <c r="I2340" t="inlineStr">
        <is>
          <t>USD</t>
        </is>
      </c>
      <c r="J2340" t="n">
        <v>0</v>
      </c>
      <c r="K2340" t="n">
        <v>10.1</v>
      </c>
      <c r="L2340" s="1" t="n">
        <v>45988</v>
      </c>
      <c r="M2340" s="1" t="n">
        <v>44070</v>
      </c>
    </row>
    <row r="2341">
      <c r="A2341" t="n">
        <v>210000795</v>
      </c>
      <c r="B2341" t="inlineStr">
        <is>
          <t>BLACKSTONE REAL ESTATE DEBT STRATEGIES IV</t>
        </is>
      </c>
      <c r="C2341" t="inlineStr">
        <is>
          <t>수익증권_0279</t>
        </is>
      </c>
      <c r="D2341" t="inlineStr">
        <is>
          <t>대출</t>
        </is>
      </c>
      <c r="F2341" t="inlineStr">
        <is>
          <t>Princesa Triangle Madrid Whole Loan</t>
        </is>
      </c>
      <c r="G2341" t="inlineStr">
        <is>
          <t>대출</t>
        </is>
      </c>
      <c r="H2341" t="inlineStr">
        <is>
          <t>Princesa Triangle Madrid Whole Loan</t>
        </is>
      </c>
      <c r="I2341" t="inlineStr">
        <is>
          <t>USD</t>
        </is>
      </c>
      <c r="J2341" t="n">
        <v>97286215.9962115</v>
      </c>
      <c r="K2341" t="n">
        <v>9.1</v>
      </c>
      <c r="L2341" s="1" t="n">
        <v>46182</v>
      </c>
      <c r="M2341" s="1" t="n">
        <v>44721</v>
      </c>
    </row>
    <row r="2342">
      <c r="A2342" t="n">
        <v>210000795</v>
      </c>
      <c r="B2342" t="inlineStr">
        <is>
          <t>BLACKSTONE REAL ESTATE DEBT STRATEGIES IV</t>
        </is>
      </c>
      <c r="C2342" t="inlineStr">
        <is>
          <t>수익증권_0279</t>
        </is>
      </c>
      <c r="D2342" t="inlineStr">
        <is>
          <t>대출</t>
        </is>
      </c>
      <c r="F2342" t="inlineStr">
        <is>
          <t>Renaissance Times Square Whole Loan</t>
        </is>
      </c>
      <c r="G2342" t="inlineStr">
        <is>
          <t>대출</t>
        </is>
      </c>
      <c r="H2342" t="inlineStr">
        <is>
          <t>Renaissance Times Square Whole Loan</t>
        </is>
      </c>
      <c r="I2342" t="inlineStr">
        <is>
          <t>USD</t>
        </is>
      </c>
      <c r="J2342" t="n">
        <v>58280777.7818226</v>
      </c>
      <c r="K2342" t="n">
        <v>9.300000000000001</v>
      </c>
      <c r="L2342" s="1" t="n">
        <v>46326</v>
      </c>
      <c r="M2342" s="1" t="n">
        <v>45223</v>
      </c>
    </row>
    <row r="2343">
      <c r="A2343" t="n">
        <v>210000795</v>
      </c>
      <c r="B2343" t="inlineStr">
        <is>
          <t>BLACKSTONE REAL ESTATE DEBT STRATEGIES IV</t>
        </is>
      </c>
      <c r="C2343" t="inlineStr">
        <is>
          <t>수익증권_0279</t>
        </is>
      </c>
      <c r="D2343" t="inlineStr">
        <is>
          <t>대출</t>
        </is>
      </c>
      <c r="F2343" t="inlineStr">
        <is>
          <t>Royal Lahaina Mezzanine Loan</t>
        </is>
      </c>
      <c r="G2343" t="inlineStr">
        <is>
          <t>대출</t>
        </is>
      </c>
      <c r="H2343" t="inlineStr">
        <is>
          <t>Royal Lahaina Mezzanine Loan</t>
        </is>
      </c>
      <c r="I2343" t="inlineStr">
        <is>
          <t>USD</t>
        </is>
      </c>
      <c r="J2343" t="n">
        <v>214879036.2441259</v>
      </c>
      <c r="K2343" t="n">
        <v>13.35445</v>
      </c>
      <c r="L2343" s="1" t="n">
        <v>46387</v>
      </c>
      <c r="M2343" s="1" t="n">
        <v>44531</v>
      </c>
    </row>
    <row r="2344">
      <c r="A2344" t="n">
        <v>210000795</v>
      </c>
      <c r="B2344" t="inlineStr">
        <is>
          <t>BLACKSTONE REAL ESTATE DEBT STRATEGIES IV</t>
        </is>
      </c>
      <c r="C2344" t="inlineStr">
        <is>
          <t>수익증권_0279</t>
        </is>
      </c>
      <c r="D2344" t="inlineStr">
        <is>
          <t>대출</t>
        </is>
      </c>
      <c r="F2344" t="inlineStr">
        <is>
          <t>Starwood U.K. Logistics Whole Loan</t>
        </is>
      </c>
      <c r="G2344" t="inlineStr">
        <is>
          <t>대출</t>
        </is>
      </c>
      <c r="H2344" t="inlineStr">
        <is>
          <t>Starwood U.K. Logistics Whole Loan</t>
        </is>
      </c>
      <c r="I2344" t="inlineStr">
        <is>
          <t>USD</t>
        </is>
      </c>
      <c r="J2344" t="n">
        <v>281051853.4847305</v>
      </c>
      <c r="K2344" t="n">
        <v>6.6</v>
      </c>
      <c r="L2344" s="1" t="n">
        <v>46678</v>
      </c>
      <c r="M2344" s="1" t="n">
        <v>45027</v>
      </c>
    </row>
    <row r="2345">
      <c r="A2345" t="n">
        <v>210000795</v>
      </c>
      <c r="B2345" t="inlineStr">
        <is>
          <t>BLACKSTONE REAL ESTATE DEBT STRATEGIES IV</t>
        </is>
      </c>
      <c r="C2345" t="inlineStr">
        <is>
          <t>수익증권_0279</t>
        </is>
      </c>
      <c r="D2345" t="inlineStr">
        <is>
          <t>대출</t>
        </is>
      </c>
      <c r="F2345" t="inlineStr">
        <is>
          <t>Sunrise Logistics II Whole Loan</t>
        </is>
      </c>
      <c r="G2345" t="inlineStr">
        <is>
          <t>대출</t>
        </is>
      </c>
      <c r="H2345" t="inlineStr">
        <is>
          <t>Sunrise Logistics II Whole Loan</t>
        </is>
      </c>
      <c r="I2345" t="inlineStr">
        <is>
          <t>USD</t>
        </is>
      </c>
      <c r="J2345" t="n">
        <v>309758967.9770426</v>
      </c>
      <c r="K2345" t="n">
        <v>9.199999999999999</v>
      </c>
      <c r="L2345" s="1" t="n">
        <v>46359</v>
      </c>
      <c r="M2345" s="1" t="n">
        <v>44533</v>
      </c>
    </row>
    <row r="2346">
      <c r="A2346" t="n">
        <v>210000795</v>
      </c>
      <c r="B2346" t="inlineStr">
        <is>
          <t>BLACKSTONE REAL ESTATE DEBT STRATEGIES IV</t>
        </is>
      </c>
      <c r="C2346" t="inlineStr">
        <is>
          <t>수익증권_0279</t>
        </is>
      </c>
      <c r="D2346" t="inlineStr">
        <is>
          <t>대출</t>
        </is>
      </c>
      <c r="F2346" t="inlineStr">
        <is>
          <t>Terminal Warehouse Senior Loan</t>
        </is>
      </c>
      <c r="G2346" t="inlineStr">
        <is>
          <t>대출</t>
        </is>
      </c>
      <c r="H2346" t="inlineStr">
        <is>
          <t>Terminal Warehouse Senior Loan</t>
        </is>
      </c>
      <c r="I2346" t="inlineStr">
        <is>
          <t>USD</t>
        </is>
      </c>
      <c r="J2346" t="n">
        <v>331508626.6306916</v>
      </c>
      <c r="K2346" t="n">
        <v>3.3</v>
      </c>
      <c r="L2346" s="1" t="n">
        <v>46995</v>
      </c>
      <c r="M2346" s="1" t="n">
        <v>44399</v>
      </c>
    </row>
    <row r="2347">
      <c r="A2347" t="n">
        <v>210000795</v>
      </c>
      <c r="B2347" t="inlineStr">
        <is>
          <t>BLACKSTONE REAL ESTATE DEBT STRATEGIES IV</t>
        </is>
      </c>
      <c r="C2347" t="inlineStr">
        <is>
          <t>수익증권_0279</t>
        </is>
      </c>
      <c r="D2347" t="inlineStr">
        <is>
          <t>대출</t>
        </is>
      </c>
      <c r="F2347" t="inlineStr">
        <is>
          <t>The Kent Senior Loan</t>
        </is>
      </c>
      <c r="G2347" t="inlineStr">
        <is>
          <t>대출</t>
        </is>
      </c>
      <c r="H2347" t="inlineStr">
        <is>
          <t>The Kent Senior Loan</t>
        </is>
      </c>
      <c r="I2347" t="inlineStr">
        <is>
          <t>USD</t>
        </is>
      </c>
      <c r="J2347" t="n">
        <v>63207931.27333082</v>
      </c>
      <c r="K2347" t="n">
        <v>9.4</v>
      </c>
      <c r="L2347" s="1" t="n">
        <v>46081</v>
      </c>
      <c r="M2347" s="1" t="n">
        <v>44251</v>
      </c>
    </row>
    <row r="2348">
      <c r="A2348" t="n">
        <v>210000795</v>
      </c>
      <c r="B2348" t="inlineStr">
        <is>
          <t>BLACKSTONE REAL ESTATE DEBT STRATEGIES IV</t>
        </is>
      </c>
      <c r="C2348" t="inlineStr">
        <is>
          <t>수익증권_0279</t>
        </is>
      </c>
      <c r="D2348" t="inlineStr">
        <is>
          <t>대출</t>
        </is>
      </c>
      <c r="F2348" t="inlineStr">
        <is>
          <t>The Newbury Senior Loan</t>
        </is>
      </c>
      <c r="G2348" t="inlineStr">
        <is>
          <t>대출</t>
        </is>
      </c>
      <c r="H2348" t="inlineStr">
        <is>
          <t>The Newbury Senior Loan</t>
        </is>
      </c>
      <c r="I2348" t="inlineStr">
        <is>
          <t>USD</t>
        </is>
      </c>
      <c r="J2348" t="n">
        <v>136485016.3389009</v>
      </c>
      <c r="K2348" t="n">
        <v>9</v>
      </c>
      <c r="L2348" s="1" t="n">
        <v>46151</v>
      </c>
      <c r="M2348" s="1" t="n">
        <v>44314</v>
      </c>
    </row>
    <row r="2349">
      <c r="A2349" t="n">
        <v>210000795</v>
      </c>
      <c r="B2349" t="inlineStr">
        <is>
          <t>BLACKSTONE REAL ESTATE DEBT STRATEGIES IV</t>
        </is>
      </c>
      <c r="C2349" t="inlineStr">
        <is>
          <t>수익증권_0279</t>
        </is>
      </c>
      <c r="D2349" t="inlineStr">
        <is>
          <t>대출</t>
        </is>
      </c>
      <c r="F2349" t="inlineStr">
        <is>
          <t>The W Hotel Whole Loan</t>
        </is>
      </c>
      <c r="G2349" t="inlineStr">
        <is>
          <t>대출</t>
        </is>
      </c>
      <c r="H2349" t="inlineStr">
        <is>
          <t>The W Hotel Whole Loan</t>
        </is>
      </c>
      <c r="I2349" t="inlineStr">
        <is>
          <t>USD</t>
        </is>
      </c>
      <c r="J2349" t="n">
        <v>270080343.0937558</v>
      </c>
      <c r="K2349" t="n">
        <v>12.1</v>
      </c>
      <c r="L2349" s="1" t="n">
        <v>46142</v>
      </c>
      <c r="M2349" s="1" t="n">
        <v>44298</v>
      </c>
    </row>
    <row r="2350">
      <c r="A2350" t="n">
        <v>210000795</v>
      </c>
      <c r="B2350" t="inlineStr">
        <is>
          <t>BLACKSTONE REAL ESTATE DEBT STRATEGIES IV</t>
        </is>
      </c>
      <c r="C2350" t="inlineStr">
        <is>
          <t>수익증권_0279</t>
        </is>
      </c>
      <c r="D2350" t="inlineStr">
        <is>
          <t>대출</t>
        </is>
      </c>
      <c r="F2350" t="inlineStr">
        <is>
          <t>TradeWinds Resort &amp; Alden Suites B-Note</t>
        </is>
      </c>
      <c r="G2350" t="inlineStr">
        <is>
          <t>대출</t>
        </is>
      </c>
      <c r="H2350" t="inlineStr">
        <is>
          <t>TradeWinds Resort &amp; Alden Suites B-Note</t>
        </is>
      </c>
      <c r="I2350" t="inlineStr">
        <is>
          <t>USD</t>
        </is>
      </c>
      <c r="J2350" t="n">
        <v>109536064.9020615</v>
      </c>
      <c r="K2350" t="n">
        <v>13.35445</v>
      </c>
      <c r="L2350" s="1" t="n">
        <v>46113</v>
      </c>
      <c r="M2350" s="1" t="n">
        <v>44256</v>
      </c>
    </row>
    <row r="2351">
      <c r="A2351" t="n">
        <v>210000795</v>
      </c>
      <c r="B2351" t="inlineStr">
        <is>
          <t>BLACKSTONE REAL ESTATE DEBT STRATEGIES IV</t>
        </is>
      </c>
      <c r="C2351" t="inlineStr">
        <is>
          <t>수익증권_0279</t>
        </is>
      </c>
      <c r="D2351" t="inlineStr">
        <is>
          <t>대출</t>
        </is>
      </c>
      <c r="F2351" t="inlineStr">
        <is>
          <t>TrepTowers Mezzanine Loan</t>
        </is>
      </c>
      <c r="G2351" t="inlineStr">
        <is>
          <t>대출</t>
        </is>
      </c>
      <c r="H2351" t="inlineStr">
        <is>
          <t>TrepTowers Mezzanine Loan</t>
        </is>
      </c>
      <c r="I2351" t="inlineStr">
        <is>
          <t>USD</t>
        </is>
      </c>
      <c r="J2351" t="n">
        <v>99488395.7907446</v>
      </c>
      <c r="K2351" t="n">
        <v>10.6</v>
      </c>
      <c r="L2351" s="1" t="n">
        <v>46386</v>
      </c>
      <c r="M2351" s="1" t="n">
        <v>44317</v>
      </c>
    </row>
    <row r="2352">
      <c r="A2352" t="n">
        <v>210000795</v>
      </c>
      <c r="B2352" t="inlineStr">
        <is>
          <t>BLACKSTONE REAL ESTATE DEBT STRATEGIES IV</t>
        </is>
      </c>
      <c r="C2352" t="inlineStr">
        <is>
          <t>수익증권_0279</t>
        </is>
      </c>
      <c r="D2352" t="inlineStr">
        <is>
          <t>대출</t>
        </is>
      </c>
      <c r="F2352" t="inlineStr">
        <is>
          <t>Under Canvas Term Loan</t>
        </is>
      </c>
      <c r="G2352" t="inlineStr">
        <is>
          <t>대출</t>
        </is>
      </c>
      <c r="H2352" t="inlineStr">
        <is>
          <t>Under Canvas Term Loan</t>
        </is>
      </c>
      <c r="I2352" t="inlineStr">
        <is>
          <t>USD</t>
        </is>
      </c>
      <c r="J2352" t="n">
        <v>208856164.0255816</v>
      </c>
      <c r="K2352" t="n">
        <v>10.5</v>
      </c>
      <c r="L2352" s="1" t="n">
        <v>46359</v>
      </c>
      <c r="M2352" s="1" t="n">
        <v>44533</v>
      </c>
    </row>
    <row r="2353">
      <c r="A2353" t="n">
        <v>210000795</v>
      </c>
      <c r="B2353" t="inlineStr">
        <is>
          <t>BLACKSTONE REAL ESTATE DEBT STRATEGIES IV</t>
        </is>
      </c>
      <c r="C2353" t="inlineStr">
        <is>
          <t>수익증권_0279</t>
        </is>
      </c>
      <c r="D2353" t="inlineStr">
        <is>
          <t>대출</t>
        </is>
      </c>
      <c r="F2353" t="inlineStr">
        <is>
          <t>Watermark Lodging Portfolio CMBS</t>
        </is>
      </c>
      <c r="G2353" t="inlineStr">
        <is>
          <t>대출</t>
        </is>
      </c>
      <c r="H2353" t="inlineStr">
        <is>
          <t>Watermark Lodging Portfolio CMBS</t>
        </is>
      </c>
      <c r="I2353" t="inlineStr">
        <is>
          <t>USD</t>
        </is>
      </c>
      <c r="J2353" t="n">
        <v>67909495.61515518</v>
      </c>
      <c r="K2353" t="n">
        <v>9.35445</v>
      </c>
      <c r="L2353" s="1" t="n">
        <v>46721</v>
      </c>
      <c r="M2353" s="1" t="n">
        <v>44866</v>
      </c>
    </row>
    <row r="2354">
      <c r="A2354" t="n">
        <v>210000795</v>
      </c>
      <c r="B2354" t="inlineStr">
        <is>
          <t>BLACKSTONE REAL ESTATE DEBT STRATEGIES IV</t>
        </is>
      </c>
      <c r="C2354" t="inlineStr">
        <is>
          <t>수익증권_0279</t>
        </is>
      </c>
      <c r="D2354" t="inlineStr">
        <is>
          <t>대출</t>
        </is>
      </c>
      <c r="F2354" t="inlineStr">
        <is>
          <t>West Side Place Whole Loan</t>
        </is>
      </c>
      <c r="G2354" t="inlineStr">
        <is>
          <t>대출</t>
        </is>
      </c>
      <c r="H2354" t="inlineStr">
        <is>
          <t>West Side Place Whole Loan</t>
        </is>
      </c>
      <c r="I2354" t="inlineStr">
        <is>
          <t>USD</t>
        </is>
      </c>
      <c r="J2354" t="n">
        <v>80968600.8357442</v>
      </c>
      <c r="K2354" t="n">
        <v>9.699999999999999</v>
      </c>
      <c r="L2354" s="1" t="n">
        <v>46388</v>
      </c>
      <c r="M2354" s="1" t="n">
        <v>45292</v>
      </c>
    </row>
    <row r="2355">
      <c r="A2355" t="n">
        <v>210000795</v>
      </c>
      <c r="B2355" t="inlineStr">
        <is>
          <t>BLACKSTONE REAL ESTATE DEBT STRATEGIES IV</t>
        </is>
      </c>
      <c r="C2355" t="inlineStr">
        <is>
          <t>수익증권_0279</t>
        </is>
      </c>
      <c r="D2355" t="inlineStr">
        <is>
          <t>대출</t>
        </is>
      </c>
      <c r="F2355" t="inlineStr">
        <is>
          <t>northwood u.k. Logistics whole loan</t>
        </is>
      </c>
      <c r="G2355" t="inlineStr">
        <is>
          <t>대출</t>
        </is>
      </c>
      <c r="H2355" t="inlineStr">
        <is>
          <t>Northwood U.K. Logistics Whole Loan</t>
        </is>
      </c>
      <c r="I2355" t="inlineStr">
        <is>
          <t>USD</t>
        </is>
      </c>
      <c r="J2355" t="n">
        <v>187178120.9750069</v>
      </c>
      <c r="K2355" t="n">
        <v>8.1</v>
      </c>
      <c r="L2355" s="1" t="n">
        <v>46008</v>
      </c>
      <c r="M2355" s="1" t="n">
        <v>44183</v>
      </c>
    </row>
    <row r="2356">
      <c r="A2356" t="n">
        <v>210000795</v>
      </c>
      <c r="B2356" t="inlineStr">
        <is>
          <t>BLACKSTONE REAL ESTATE DEBT STRATEGIES IV</t>
        </is>
      </c>
      <c r="C2356" t="inlineStr">
        <is>
          <t>수익증권_0279</t>
        </is>
      </c>
      <c r="D2356" t="inlineStr">
        <is>
          <t>주식</t>
        </is>
      </c>
      <c r="F2356" t="inlineStr">
        <is>
          <t>LendingOne</t>
        </is>
      </c>
      <c r="G2356" t="inlineStr">
        <is>
          <t>주식</t>
        </is>
      </c>
      <c r="H2356" t="inlineStr">
        <is>
          <t>LendingOne</t>
        </is>
      </c>
      <c r="I2356" t="inlineStr">
        <is>
          <t>USD</t>
        </is>
      </c>
      <c r="J2356" t="n">
        <v>395808695.8509047</v>
      </c>
    </row>
    <row r="2357">
      <c r="A2357" t="n">
        <v>210000798</v>
      </c>
      <c r="B2357" t="inlineStr">
        <is>
          <t>HEDOSOPHIA PARTNERS III, L.P.</t>
        </is>
      </c>
      <c r="C2357" t="inlineStr">
        <is>
          <t>수익증권_0280</t>
        </is>
      </c>
      <c r="D2357" t="inlineStr">
        <is>
          <t>주식</t>
        </is>
      </c>
      <c r="F2357" t="inlineStr">
        <is>
          <t>Airwallex</t>
        </is>
      </c>
      <c r="G2357" t="inlineStr">
        <is>
          <t>주식</t>
        </is>
      </c>
      <c r="H2357" t="inlineStr">
        <is>
          <t>Airwallex</t>
        </is>
      </c>
      <c r="I2357" t="inlineStr">
        <is>
          <t>USD</t>
        </is>
      </c>
      <c r="J2357" t="n">
        <v>6623067989.480374</v>
      </c>
    </row>
    <row r="2358">
      <c r="A2358" t="n">
        <v>210000798</v>
      </c>
      <c r="B2358" t="inlineStr">
        <is>
          <t>HEDOSOPHIA PARTNERS III, L.P.</t>
        </is>
      </c>
      <c r="C2358" t="inlineStr">
        <is>
          <t>수익증권_0280</t>
        </is>
      </c>
      <c r="D2358" t="inlineStr">
        <is>
          <t>주식</t>
        </is>
      </c>
      <c r="F2358" t="inlineStr">
        <is>
          <t>Attest Technologies</t>
        </is>
      </c>
      <c r="G2358" t="inlineStr">
        <is>
          <t>주식</t>
        </is>
      </c>
      <c r="H2358" t="inlineStr">
        <is>
          <t>Attest Technologies</t>
        </is>
      </c>
      <c r="I2358" t="inlineStr">
        <is>
          <t>USD</t>
        </is>
      </c>
      <c r="J2358" t="n">
        <v>1021622804.242427</v>
      </c>
    </row>
    <row r="2359">
      <c r="A2359" t="n">
        <v>210000798</v>
      </c>
      <c r="B2359" t="inlineStr">
        <is>
          <t>HEDOSOPHIA PARTNERS III, L.P.</t>
        </is>
      </c>
      <c r="C2359" t="inlineStr">
        <is>
          <t>수익증권_0280</t>
        </is>
      </c>
      <c r="D2359" t="inlineStr">
        <is>
          <t>주식</t>
        </is>
      </c>
      <c r="F2359" t="inlineStr">
        <is>
          <t>Bestow</t>
        </is>
      </c>
      <c r="G2359" t="inlineStr">
        <is>
          <t>주식</t>
        </is>
      </c>
      <c r="H2359" t="inlineStr">
        <is>
          <t>Bestow</t>
        </is>
      </c>
      <c r="I2359" t="inlineStr">
        <is>
          <t>USD</t>
        </is>
      </c>
      <c r="J2359" t="n">
        <v>1390650052.923152</v>
      </c>
    </row>
    <row r="2360">
      <c r="A2360" t="n">
        <v>210000798</v>
      </c>
      <c r="B2360" t="inlineStr">
        <is>
          <t>HEDOSOPHIA PARTNERS III, L.P.</t>
        </is>
      </c>
      <c r="C2360" t="inlineStr">
        <is>
          <t>수익증권_0280</t>
        </is>
      </c>
      <c r="D2360" t="inlineStr">
        <is>
          <t>주식</t>
        </is>
      </c>
      <c r="F2360" t="inlineStr">
        <is>
          <t>Billie</t>
        </is>
      </c>
      <c r="G2360" t="inlineStr">
        <is>
          <t>주식</t>
        </is>
      </c>
      <c r="H2360" t="inlineStr">
        <is>
          <t>Billie</t>
        </is>
      </c>
      <c r="I2360" t="inlineStr">
        <is>
          <t>EUR</t>
        </is>
      </c>
      <c r="J2360" t="n">
        <v>1134273227.523912</v>
      </c>
    </row>
    <row r="2361">
      <c r="A2361" t="n">
        <v>210000798</v>
      </c>
      <c r="B2361" t="inlineStr">
        <is>
          <t>HEDOSOPHIA PARTNERS III, L.P.</t>
        </is>
      </c>
      <c r="C2361" t="inlineStr">
        <is>
          <t>수익증권_0280</t>
        </is>
      </c>
      <c r="D2361" t="inlineStr">
        <is>
          <t>주식</t>
        </is>
      </c>
      <c r="F2361" t="inlineStr">
        <is>
          <t>Bumble</t>
        </is>
      </c>
      <c r="G2361" t="inlineStr">
        <is>
          <t>주식</t>
        </is>
      </c>
      <c r="H2361" t="inlineStr">
        <is>
          <t>Bumble</t>
        </is>
      </c>
      <c r="I2361" t="inlineStr">
        <is>
          <t>USD</t>
        </is>
      </c>
      <c r="J2361" t="n">
        <v>0</v>
      </c>
    </row>
    <row r="2362">
      <c r="A2362" t="n">
        <v>210000798</v>
      </c>
      <c r="B2362" t="inlineStr">
        <is>
          <t>HEDOSOPHIA PARTNERS III, L.P.</t>
        </is>
      </c>
      <c r="C2362" t="inlineStr">
        <is>
          <t>수익증권_0280</t>
        </is>
      </c>
      <c r="D2362" t="inlineStr">
        <is>
          <t>주식</t>
        </is>
      </c>
      <c r="F2362" t="inlineStr">
        <is>
          <t>Chime Financial</t>
        </is>
      </c>
      <c r="G2362" t="inlineStr">
        <is>
          <t>주식</t>
        </is>
      </c>
      <c r="H2362" t="inlineStr">
        <is>
          <t>Chime Financial</t>
        </is>
      </c>
      <c r="I2362" t="inlineStr">
        <is>
          <t>USD</t>
        </is>
      </c>
      <c r="J2362" t="n">
        <v>1798522275.149216</v>
      </c>
    </row>
    <row r="2363">
      <c r="A2363" t="n">
        <v>210000798</v>
      </c>
      <c r="B2363" t="inlineStr">
        <is>
          <t>HEDOSOPHIA PARTNERS III, L.P.</t>
        </is>
      </c>
      <c r="C2363" t="inlineStr">
        <is>
          <t>수익증권_0280</t>
        </is>
      </c>
      <c r="D2363" t="inlineStr">
        <is>
          <t>주식</t>
        </is>
      </c>
      <c r="F2363" t="inlineStr">
        <is>
          <t>Delivery Hero</t>
        </is>
      </c>
      <c r="G2363" t="inlineStr">
        <is>
          <t>주식</t>
        </is>
      </c>
      <c r="H2363" t="inlineStr">
        <is>
          <t>Delivery Hero</t>
        </is>
      </c>
      <c r="I2363" t="inlineStr">
        <is>
          <t>EUR</t>
        </is>
      </c>
      <c r="J2363" t="n">
        <v>741938994.7159834</v>
      </c>
    </row>
    <row r="2364">
      <c r="A2364" t="n">
        <v>210000798</v>
      </c>
      <c r="B2364" t="inlineStr">
        <is>
          <t>HEDOSOPHIA PARTNERS III, L.P.</t>
        </is>
      </c>
      <c r="C2364" t="inlineStr">
        <is>
          <t>수익증권_0280</t>
        </is>
      </c>
      <c r="D2364" t="inlineStr">
        <is>
          <t>주식</t>
        </is>
      </c>
      <c r="F2364" t="inlineStr">
        <is>
          <t>Epic Games</t>
        </is>
      </c>
      <c r="G2364" t="inlineStr">
        <is>
          <t>주식</t>
        </is>
      </c>
      <c r="H2364" t="inlineStr">
        <is>
          <t>Epic Games</t>
        </is>
      </c>
      <c r="I2364" t="inlineStr">
        <is>
          <t>USD</t>
        </is>
      </c>
      <c r="J2364" t="n">
        <v>955586349.2153504</v>
      </c>
    </row>
    <row r="2365">
      <c r="A2365" t="n">
        <v>210000798</v>
      </c>
      <c r="B2365" t="inlineStr">
        <is>
          <t>HEDOSOPHIA PARTNERS III, L.P.</t>
        </is>
      </c>
      <c r="C2365" t="inlineStr">
        <is>
          <t>수익증권_0280</t>
        </is>
      </c>
      <c r="D2365" t="inlineStr">
        <is>
          <t>주식</t>
        </is>
      </c>
      <c r="F2365" t="inlineStr">
        <is>
          <t>Flaschenpost</t>
        </is>
      </c>
      <c r="G2365" t="inlineStr">
        <is>
          <t>주식</t>
        </is>
      </c>
      <c r="H2365" t="inlineStr">
        <is>
          <t>Flaschenpost</t>
        </is>
      </c>
      <c r="I2365" t="inlineStr">
        <is>
          <t>GBP</t>
        </is>
      </c>
      <c r="J2365" t="n">
        <v>0</v>
      </c>
    </row>
    <row r="2366">
      <c r="A2366" t="n">
        <v>210000798</v>
      </c>
      <c r="B2366" t="inlineStr">
        <is>
          <t>HEDOSOPHIA PARTNERS III, L.P.</t>
        </is>
      </c>
      <c r="C2366" t="inlineStr">
        <is>
          <t>수익증권_0280</t>
        </is>
      </c>
      <c r="D2366" t="inlineStr">
        <is>
          <t>주식</t>
        </is>
      </c>
      <c r="F2366" t="inlineStr">
        <is>
          <t>Flix</t>
        </is>
      </c>
      <c r="G2366" t="inlineStr">
        <is>
          <t>주식</t>
        </is>
      </c>
      <c r="H2366" t="inlineStr">
        <is>
          <t>Flix</t>
        </is>
      </c>
      <c r="I2366" t="inlineStr">
        <is>
          <t>EUR</t>
        </is>
      </c>
      <c r="J2366" t="n">
        <v>2517154285.737996</v>
      </c>
    </row>
    <row r="2367">
      <c r="A2367" t="n">
        <v>210000798</v>
      </c>
      <c r="B2367" t="inlineStr">
        <is>
          <t>HEDOSOPHIA PARTNERS III, L.P.</t>
        </is>
      </c>
      <c r="C2367" t="inlineStr">
        <is>
          <t>수익증권_0280</t>
        </is>
      </c>
      <c r="D2367" t="inlineStr">
        <is>
          <t>주식</t>
        </is>
      </c>
      <c r="F2367" t="inlineStr">
        <is>
          <t>Forward</t>
        </is>
      </c>
      <c r="G2367" t="inlineStr">
        <is>
          <t>주식</t>
        </is>
      </c>
      <c r="H2367" t="inlineStr">
        <is>
          <t>Forward</t>
        </is>
      </c>
      <c r="I2367" t="inlineStr">
        <is>
          <t>USD</t>
        </is>
      </c>
      <c r="J2367" t="n">
        <v>0</v>
      </c>
    </row>
    <row r="2368">
      <c r="A2368" t="n">
        <v>210000798</v>
      </c>
      <c r="B2368" t="inlineStr">
        <is>
          <t>HEDOSOPHIA PARTNERS III, L.P.</t>
        </is>
      </c>
      <c r="C2368" t="inlineStr">
        <is>
          <t>수익증권_0280</t>
        </is>
      </c>
      <c r="D2368" t="inlineStr">
        <is>
          <t>주식</t>
        </is>
      </c>
      <c r="F2368" t="inlineStr">
        <is>
          <t>Fundbox</t>
        </is>
      </c>
      <c r="G2368" t="inlineStr">
        <is>
          <t>주식</t>
        </is>
      </c>
      <c r="H2368" t="inlineStr">
        <is>
          <t>Fundbox</t>
        </is>
      </c>
      <c r="I2368" t="inlineStr">
        <is>
          <t>USD</t>
        </is>
      </c>
      <c r="J2368" t="n">
        <v>776899470.9067888</v>
      </c>
    </row>
    <row r="2369">
      <c r="A2369" t="n">
        <v>210000798</v>
      </c>
      <c r="B2369" t="inlineStr">
        <is>
          <t>HEDOSOPHIA PARTNERS III, L.P.</t>
        </is>
      </c>
      <c r="C2369" t="inlineStr">
        <is>
          <t>수익증권_0280</t>
        </is>
      </c>
      <c r="D2369" t="inlineStr">
        <is>
          <t>주식</t>
        </is>
      </c>
      <c r="F2369" t="inlineStr">
        <is>
          <t>Good Driver</t>
        </is>
      </c>
      <c r="G2369" t="inlineStr">
        <is>
          <t>주식</t>
        </is>
      </c>
      <c r="H2369" t="inlineStr">
        <is>
          <t>Good Driver</t>
        </is>
      </c>
      <c r="I2369" t="inlineStr">
        <is>
          <t>USD</t>
        </is>
      </c>
      <c r="J2369" t="n">
        <v>582674603.1800916</v>
      </c>
    </row>
    <row r="2370">
      <c r="A2370" t="n">
        <v>210000798</v>
      </c>
      <c r="B2370" t="inlineStr">
        <is>
          <t>HEDOSOPHIA PARTNERS III, L.P.</t>
        </is>
      </c>
      <c r="C2370" t="inlineStr">
        <is>
          <t>수익증권_0280</t>
        </is>
      </c>
      <c r="D2370" t="inlineStr">
        <is>
          <t>주식</t>
        </is>
      </c>
      <c r="F2370" t="inlineStr">
        <is>
          <t>InDeco Technology</t>
        </is>
      </c>
      <c r="G2370" t="inlineStr">
        <is>
          <t>주식</t>
        </is>
      </c>
      <c r="H2370" t="inlineStr">
        <is>
          <t>InDeco Technology</t>
        </is>
      </c>
      <c r="I2370" t="inlineStr">
        <is>
          <t>USD</t>
        </is>
      </c>
      <c r="J2370" t="n">
        <v>660364550.2707705</v>
      </c>
    </row>
    <row r="2371">
      <c r="A2371" t="n">
        <v>210000798</v>
      </c>
      <c r="B2371" t="inlineStr">
        <is>
          <t>HEDOSOPHIA PARTNERS III, L.P.</t>
        </is>
      </c>
      <c r="C2371" t="inlineStr">
        <is>
          <t>수익증권_0280</t>
        </is>
      </c>
      <c r="D2371" t="inlineStr">
        <is>
          <t>주식</t>
        </is>
      </c>
      <c r="F2371" t="inlineStr">
        <is>
          <t>Kry International</t>
        </is>
      </c>
      <c r="G2371" t="inlineStr">
        <is>
          <t>주식</t>
        </is>
      </c>
      <c r="H2371" t="inlineStr">
        <is>
          <t>Kry International</t>
        </is>
      </c>
      <c r="I2371" t="inlineStr">
        <is>
          <t>EUR</t>
        </is>
      </c>
      <c r="J2371" t="n">
        <v>520522645.5075486</v>
      </c>
    </row>
    <row r="2372">
      <c r="A2372" t="n">
        <v>210000798</v>
      </c>
      <c r="B2372" t="inlineStr">
        <is>
          <t>HEDOSOPHIA PARTNERS III, L.P.</t>
        </is>
      </c>
      <c r="C2372" t="inlineStr">
        <is>
          <t>수익증권_0280</t>
        </is>
      </c>
      <c r="D2372" t="inlineStr">
        <is>
          <t>주식</t>
        </is>
      </c>
      <c r="F2372" t="inlineStr">
        <is>
          <t>ManyPets</t>
        </is>
      </c>
      <c r="G2372" t="inlineStr">
        <is>
          <t>주식</t>
        </is>
      </c>
      <c r="H2372" t="inlineStr">
        <is>
          <t>ManyPets</t>
        </is>
      </c>
      <c r="I2372" t="inlineStr">
        <is>
          <t>EUR</t>
        </is>
      </c>
      <c r="J2372" t="n">
        <v>1441148518.532093</v>
      </c>
    </row>
    <row r="2373">
      <c r="A2373" t="n">
        <v>210000798</v>
      </c>
      <c r="B2373" t="inlineStr">
        <is>
          <t>HEDOSOPHIA PARTNERS III, L.P.</t>
        </is>
      </c>
      <c r="C2373" t="inlineStr">
        <is>
          <t>수익증권_0280</t>
        </is>
      </c>
      <c r="D2373" t="inlineStr">
        <is>
          <t>주식</t>
        </is>
      </c>
      <c r="F2373" t="inlineStr">
        <is>
          <t>MetaApp</t>
        </is>
      </c>
      <c r="G2373" t="inlineStr">
        <is>
          <t>주식</t>
        </is>
      </c>
      <c r="H2373" t="inlineStr">
        <is>
          <t>MetaApp</t>
        </is>
      </c>
      <c r="I2373" t="inlineStr">
        <is>
          <t>USD</t>
        </is>
      </c>
      <c r="J2373" t="n">
        <v>749707989.4250513</v>
      </c>
    </row>
    <row r="2374">
      <c r="A2374" t="n">
        <v>210000798</v>
      </c>
      <c r="B2374" t="inlineStr">
        <is>
          <t>HEDOSOPHIA PARTNERS III, L.P.</t>
        </is>
      </c>
      <c r="C2374" t="inlineStr">
        <is>
          <t>수익증권_0280</t>
        </is>
      </c>
      <c r="D2374" t="inlineStr">
        <is>
          <t>주식</t>
        </is>
      </c>
      <c r="F2374" t="inlineStr">
        <is>
          <t>N26</t>
        </is>
      </c>
      <c r="G2374" t="inlineStr">
        <is>
          <t>주식</t>
        </is>
      </c>
      <c r="H2374" t="inlineStr">
        <is>
          <t>N26</t>
        </is>
      </c>
      <c r="I2374" t="inlineStr">
        <is>
          <t>EUR</t>
        </is>
      </c>
      <c r="J2374" t="n">
        <v>2175318518.539009</v>
      </c>
    </row>
    <row r="2375">
      <c r="A2375" t="n">
        <v>210000798</v>
      </c>
      <c r="B2375" t="inlineStr">
        <is>
          <t>HEDOSOPHIA PARTNERS III, L.P.</t>
        </is>
      </c>
      <c r="C2375" t="inlineStr">
        <is>
          <t>수익증권_0280</t>
        </is>
      </c>
      <c r="D2375" t="inlineStr">
        <is>
          <t>주식</t>
        </is>
      </c>
      <c r="F2375" t="inlineStr">
        <is>
          <t>Nucarf Logistics Techology</t>
        </is>
      </c>
      <c r="G2375" t="inlineStr">
        <is>
          <t>주식</t>
        </is>
      </c>
      <c r="H2375" t="inlineStr">
        <is>
          <t>Nucarf Logistics Techology</t>
        </is>
      </c>
      <c r="I2375" t="inlineStr">
        <is>
          <t>USD</t>
        </is>
      </c>
      <c r="J2375" t="n">
        <v>776899470.9067888</v>
      </c>
    </row>
    <row r="2376">
      <c r="A2376" t="n">
        <v>210000798</v>
      </c>
      <c r="B2376" t="inlineStr">
        <is>
          <t>HEDOSOPHIA PARTNERS III, L.P.</t>
        </is>
      </c>
      <c r="C2376" t="inlineStr">
        <is>
          <t>수익증권_0280</t>
        </is>
      </c>
      <c r="D2376" t="inlineStr">
        <is>
          <t>주식</t>
        </is>
      </c>
      <c r="F2376" t="inlineStr">
        <is>
          <t>PlusAI</t>
        </is>
      </c>
      <c r="G2376" t="inlineStr">
        <is>
          <t>주식</t>
        </is>
      </c>
      <c r="H2376" t="inlineStr">
        <is>
          <t>PlusAI</t>
        </is>
      </c>
      <c r="I2376" t="inlineStr">
        <is>
          <t>USD</t>
        </is>
      </c>
      <c r="J2376" t="n">
        <v>1025507301.596961</v>
      </c>
    </row>
    <row r="2377">
      <c r="A2377" t="n">
        <v>210000798</v>
      </c>
      <c r="B2377" t="inlineStr">
        <is>
          <t>HEDOSOPHIA PARTNERS III, L.P.</t>
        </is>
      </c>
      <c r="C2377" t="inlineStr">
        <is>
          <t>수익증권_0280</t>
        </is>
      </c>
      <c r="D2377" t="inlineStr">
        <is>
          <t>주식</t>
        </is>
      </c>
      <c r="F2377" t="inlineStr">
        <is>
          <t>Qonto</t>
        </is>
      </c>
      <c r="G2377" t="inlineStr">
        <is>
          <t>주식</t>
        </is>
      </c>
      <c r="H2377" t="inlineStr">
        <is>
          <t>Qonto</t>
        </is>
      </c>
      <c r="I2377" t="inlineStr">
        <is>
          <t>EUR</t>
        </is>
      </c>
      <c r="J2377" t="n">
        <v>5329530370.42057</v>
      </c>
    </row>
    <row r="2378">
      <c r="A2378" t="n">
        <v>210000798</v>
      </c>
      <c r="B2378" t="inlineStr">
        <is>
          <t>HEDOSOPHIA PARTNERS III, L.P.</t>
        </is>
      </c>
      <c r="C2378" t="inlineStr">
        <is>
          <t>수익증권_0280</t>
        </is>
      </c>
      <c r="D2378" t="inlineStr">
        <is>
          <t>주식</t>
        </is>
      </c>
      <c r="F2378" t="inlineStr">
        <is>
          <t>Raisin</t>
        </is>
      </c>
      <c r="G2378" t="inlineStr">
        <is>
          <t>주식</t>
        </is>
      </c>
      <c r="H2378" t="inlineStr">
        <is>
          <t>Raisin</t>
        </is>
      </c>
      <c r="I2378" t="inlineStr">
        <is>
          <t>EUR</t>
        </is>
      </c>
      <c r="J2378" t="n">
        <v>2851221058.227915</v>
      </c>
    </row>
    <row r="2379">
      <c r="A2379" t="n">
        <v>210000798</v>
      </c>
      <c r="B2379" t="inlineStr">
        <is>
          <t>HEDOSOPHIA PARTNERS III, L.P.</t>
        </is>
      </c>
      <c r="C2379" t="inlineStr">
        <is>
          <t>수익증권_0280</t>
        </is>
      </c>
      <c r="D2379" t="inlineStr">
        <is>
          <t>주식</t>
        </is>
      </c>
      <c r="F2379" t="inlineStr">
        <is>
          <t>Scalable Capital</t>
        </is>
      </c>
      <c r="G2379" t="inlineStr">
        <is>
          <t>주식</t>
        </is>
      </c>
      <c r="H2379" t="inlineStr">
        <is>
          <t>Scalable Capital</t>
        </is>
      </c>
      <c r="I2379" t="inlineStr">
        <is>
          <t>USD</t>
        </is>
      </c>
      <c r="J2379" t="n">
        <v>3088175396.854486</v>
      </c>
    </row>
    <row r="2380">
      <c r="A2380" t="n">
        <v>210000798</v>
      </c>
      <c r="B2380" t="inlineStr">
        <is>
          <t>HEDOSOPHIA PARTNERS III, L.P.</t>
        </is>
      </c>
      <c r="C2380" t="inlineStr">
        <is>
          <t>수익증권_0280</t>
        </is>
      </c>
      <c r="D2380" t="inlineStr">
        <is>
          <t>주식</t>
        </is>
      </c>
      <c r="F2380" t="inlineStr">
        <is>
          <t>StockX</t>
        </is>
      </c>
      <c r="G2380" t="inlineStr">
        <is>
          <t>주식</t>
        </is>
      </c>
      <c r="H2380" t="inlineStr">
        <is>
          <t>StockX</t>
        </is>
      </c>
      <c r="I2380" t="inlineStr">
        <is>
          <t>EUR</t>
        </is>
      </c>
      <c r="J2380" t="n">
        <v>1689756349.222266</v>
      </c>
    </row>
    <row r="2381">
      <c r="A2381" t="n">
        <v>210000798</v>
      </c>
      <c r="B2381" t="inlineStr">
        <is>
          <t>HEDOSOPHIA PARTNERS III, L.P.</t>
        </is>
      </c>
      <c r="C2381" t="inlineStr">
        <is>
          <t>수익증권_0280</t>
        </is>
      </c>
      <c r="D2381" t="inlineStr">
        <is>
          <t>주식</t>
        </is>
      </c>
      <c r="F2381" t="inlineStr">
        <is>
          <t>Viva Wallet</t>
        </is>
      </c>
      <c r="G2381" t="inlineStr">
        <is>
          <t>주식</t>
        </is>
      </c>
      <c r="H2381" t="inlineStr">
        <is>
          <t>Viva Wallet</t>
        </is>
      </c>
      <c r="I2381" t="inlineStr">
        <is>
          <t>USD</t>
        </is>
      </c>
      <c r="J2381" t="n">
        <v>0</v>
      </c>
    </row>
    <row r="2382">
      <c r="A2382" t="n">
        <v>210000798</v>
      </c>
      <c r="B2382" t="inlineStr">
        <is>
          <t>HEDOSOPHIA PARTNERS III, L.P.</t>
        </is>
      </c>
      <c r="C2382" t="inlineStr">
        <is>
          <t>수익증권_0280</t>
        </is>
      </c>
      <c r="D2382" t="inlineStr">
        <is>
          <t>주식</t>
        </is>
      </c>
      <c r="F2382" t="inlineStr">
        <is>
          <t>Zuoyebang Education</t>
        </is>
      </c>
      <c r="G2382" t="inlineStr">
        <is>
          <t>주식</t>
        </is>
      </c>
      <c r="H2382" t="inlineStr">
        <is>
          <t>Zuoyebang Education</t>
        </is>
      </c>
      <c r="I2382" t="inlineStr">
        <is>
          <t>USD</t>
        </is>
      </c>
      <c r="J2382" t="n">
        <v>473908677.2531412</v>
      </c>
    </row>
    <row r="2383">
      <c r="A2383" t="n">
        <v>210000798</v>
      </c>
      <c r="B2383" t="inlineStr">
        <is>
          <t>HEDOSOPHIA PARTNERS III, L.P.</t>
        </is>
      </c>
      <c r="C2383" t="inlineStr">
        <is>
          <t>수익증권_0280</t>
        </is>
      </c>
      <c r="D2383" t="inlineStr">
        <is>
          <t>주식</t>
        </is>
      </c>
      <c r="F2383" t="inlineStr">
        <is>
          <t>sennder</t>
        </is>
      </c>
      <c r="G2383" t="inlineStr">
        <is>
          <t>주식</t>
        </is>
      </c>
      <c r="H2383" t="inlineStr">
        <is>
          <t>sennder</t>
        </is>
      </c>
      <c r="I2383" t="inlineStr">
        <is>
          <t>USD</t>
        </is>
      </c>
      <c r="J2383" t="n">
        <v>1557683439.168112</v>
      </c>
    </row>
    <row r="2384">
      <c r="A2384" t="n">
        <v>210000802</v>
      </c>
      <c r="B2384" t="inlineStr">
        <is>
          <t>한화 GLOBAL INFRASTRUCTURE STRATEGY 일반 사모특별자산투자신탁 4호</t>
        </is>
      </c>
      <c r="C2384" t="inlineStr">
        <is>
          <t>수익증권_0188</t>
        </is>
      </c>
      <c r="D2384" t="inlineStr">
        <is>
          <t>대출</t>
        </is>
      </c>
      <c r="E2384" t="inlineStr">
        <is>
          <t>ARACO0009030</t>
        </is>
      </c>
      <c r="F2384" t="inlineStr">
        <is>
          <t>Aramco Loan</t>
        </is>
      </c>
      <c r="G2384" t="inlineStr">
        <is>
          <t>대출</t>
        </is>
      </c>
      <c r="H2384" t="inlineStr">
        <is>
          <t>GreenSaif Pipelines Bidco S.a r.l.</t>
        </is>
      </c>
      <c r="I2384" t="inlineStr">
        <is>
          <t>USD</t>
        </is>
      </c>
      <c r="J2384" t="n">
        <v>39118450457.97609</v>
      </c>
      <c r="K2384" t="n">
        <v>6.51</v>
      </c>
      <c r="L2384" t="inlineStr">
        <is>
          <t>2042-02-23</t>
        </is>
      </c>
      <c r="M2384" t="inlineStr">
        <is>
          <t>2023-02-23</t>
        </is>
      </c>
    </row>
    <row r="2385">
      <c r="A2385" t="n">
        <v>210000802</v>
      </c>
      <c r="B2385" t="inlineStr">
        <is>
          <t>한화 GLOBAL INFRASTRUCTURE STRATEGY 일반 사모특별자산투자신탁 4호</t>
        </is>
      </c>
      <c r="C2385" t="inlineStr">
        <is>
          <t>수익증권_0188</t>
        </is>
      </c>
      <c r="D2385" t="inlineStr">
        <is>
          <t>대출</t>
        </is>
      </c>
      <c r="E2385" t="inlineStr">
        <is>
          <t>NE0000009030</t>
        </is>
      </c>
      <c r="F2385" t="inlineStr">
        <is>
          <t>North East Link PPP</t>
        </is>
      </c>
      <c r="G2385" t="inlineStr">
        <is>
          <t>대출</t>
        </is>
      </c>
      <c r="H2385" t="inlineStr">
        <is>
          <t>SparkRoadsNELFinancePtyLimited</t>
        </is>
      </c>
      <c r="I2385" t="inlineStr">
        <is>
          <t>AUD</t>
        </is>
      </c>
      <c r="J2385" t="n">
        <v>32656022636.48733</v>
      </c>
      <c r="K2385" t="n">
        <v>4.58</v>
      </c>
      <c r="L2385" t="inlineStr">
        <is>
          <t>2052-12-23</t>
        </is>
      </c>
      <c r="M2385" t="inlineStr">
        <is>
          <t>2021-11-09</t>
        </is>
      </c>
    </row>
    <row r="2386">
      <c r="A2386" t="n">
        <v>210000802</v>
      </c>
      <c r="B2386" t="inlineStr">
        <is>
          <t>한화 GLOBAL INFRASTRUCTURE STRATEGY 일반 사모특별자산투자신탁 4호</t>
        </is>
      </c>
      <c r="C2386" t="inlineStr">
        <is>
          <t>수익증권_0188</t>
        </is>
      </c>
      <c r="D2386" t="inlineStr">
        <is>
          <t>대출</t>
        </is>
      </c>
      <c r="E2386" t="inlineStr">
        <is>
          <t>ML0000009031</t>
        </is>
      </c>
      <c r="F2386" t="inlineStr">
        <is>
          <t>Project Benban</t>
        </is>
      </c>
      <c r="G2386" t="inlineStr">
        <is>
          <t>대출</t>
        </is>
      </c>
      <c r="H2386" t="inlineStr">
        <is>
          <t>VirtuoFinanceS.A.R.L</t>
        </is>
      </c>
      <c r="I2386" t="inlineStr">
        <is>
          <t>USD</t>
        </is>
      </c>
      <c r="J2386" t="n">
        <v>31783740997.10557</v>
      </c>
      <c r="K2386" t="n">
        <v>5.6</v>
      </c>
      <c r="L2386" t="inlineStr">
        <is>
          <t>2041-03-10</t>
        </is>
      </c>
      <c r="M2386" t="inlineStr">
        <is>
          <t>2022-05-18</t>
        </is>
      </c>
    </row>
    <row r="2387">
      <c r="A2387" t="n">
        <v>210000802</v>
      </c>
      <c r="B2387" t="inlineStr">
        <is>
          <t>한화 GLOBAL INFRASTRUCTURE STRATEGY 일반 사모특별자산투자신탁 4호</t>
        </is>
      </c>
      <c r="C2387" t="inlineStr">
        <is>
          <t>수익증권_0188</t>
        </is>
      </c>
      <c r="D2387" t="inlineStr">
        <is>
          <t>대출</t>
        </is>
      </c>
      <c r="E2387" t="inlineStr">
        <is>
          <t>PJTCHQCAN001</t>
        </is>
      </c>
      <c r="F2387" t="inlineStr">
        <is>
          <t>Project Charquican</t>
        </is>
      </c>
      <c r="G2387" t="inlineStr">
        <is>
          <t>대출</t>
        </is>
      </c>
      <c r="H2387" t="inlineStr">
        <is>
          <t>AGUAS ESPERANZA SpA</t>
        </is>
      </c>
      <c r="I2387" t="inlineStr">
        <is>
          <t>USD</t>
        </is>
      </c>
      <c r="J2387" t="n">
        <v>29338837843.48207</v>
      </c>
      <c r="K2387" t="n">
        <v>7.621</v>
      </c>
      <c r="L2387" t="inlineStr">
        <is>
          <t>2040-12-31</t>
        </is>
      </c>
      <c r="M2387" t="inlineStr">
        <is>
          <t>2024-06-13</t>
        </is>
      </c>
    </row>
    <row r="2388">
      <c r="A2388" t="n">
        <v>210000802</v>
      </c>
      <c r="B2388" t="inlineStr">
        <is>
          <t>한화 GLOBAL INFRASTRUCTURE STRATEGY 일반 사모특별자산투자신탁 4호</t>
        </is>
      </c>
      <c r="C2388" t="inlineStr">
        <is>
          <t>수익증권_0188</t>
        </is>
      </c>
      <c r="D2388" t="inlineStr">
        <is>
          <t>대출</t>
        </is>
      </c>
      <c r="E2388" t="inlineStr">
        <is>
          <t>GG0000009030</t>
        </is>
      </c>
      <c r="F2388" t="inlineStr">
        <is>
          <t>Project Golden Gate</t>
        </is>
      </c>
      <c r="G2388" t="inlineStr">
        <is>
          <t>대출</t>
        </is>
      </c>
      <c r="H2388" t="inlineStr">
        <is>
          <t>HOCHITEFPresidioHoldingLLC</t>
        </is>
      </c>
      <c r="I2388" t="inlineStr">
        <is>
          <t>USD</t>
        </is>
      </c>
      <c r="J2388" t="n">
        <v>49393073812.33296</v>
      </c>
      <c r="K2388" t="n">
        <v>4.4</v>
      </c>
      <c r="L2388" t="inlineStr">
        <is>
          <t>2044-10-07</t>
        </is>
      </c>
      <c r="M2388" t="inlineStr">
        <is>
          <t>2021-08-20</t>
        </is>
      </c>
    </row>
    <row r="2389">
      <c r="A2389" t="n">
        <v>210000802</v>
      </c>
      <c r="B2389" t="inlineStr">
        <is>
          <t>한화 GLOBAL INFRASTRUCTURE STRATEGY 일반 사모특별자산투자신탁 4호</t>
        </is>
      </c>
      <c r="C2389" t="inlineStr">
        <is>
          <t>수익증권_0188</t>
        </is>
      </c>
      <c r="D2389" t="inlineStr">
        <is>
          <t>대출</t>
        </is>
      </c>
      <c r="E2389" t="inlineStr">
        <is>
          <t>ML0000009030</t>
        </is>
      </c>
      <c r="F2389" t="inlineStr">
        <is>
          <t>Project Maryland</t>
        </is>
      </c>
      <c r="G2389" t="inlineStr">
        <is>
          <t>대출</t>
        </is>
      </c>
      <c r="H2389" t="inlineStr">
        <is>
          <t>CPVMaryland,LLC</t>
        </is>
      </c>
      <c r="I2389" t="inlineStr">
        <is>
          <t>USD</t>
        </is>
      </c>
      <c r="J2389" t="n">
        <v>19357179126.72514</v>
      </c>
      <c r="K2389" t="n">
        <v>6.91</v>
      </c>
      <c r="L2389" t="inlineStr">
        <is>
          <t>2028-05-11</t>
        </is>
      </c>
      <c r="M2389" t="inlineStr">
        <is>
          <t>2021-06-07</t>
        </is>
      </c>
    </row>
    <row r="2390">
      <c r="A2390" t="n">
        <v>210000829</v>
      </c>
      <c r="B2390" t="inlineStr">
        <is>
          <t>신한그린뉴딜에너지전문투자형사모특별자산투자신탁제2호</t>
        </is>
      </c>
      <c r="C2390" t="inlineStr">
        <is>
          <t>수익증권_0191</t>
        </is>
      </c>
      <c r="D2390" t="inlineStr">
        <is>
          <t>대출</t>
        </is>
      </c>
      <c r="E2390" t="inlineStr">
        <is>
          <t>KR9212AEL517</t>
        </is>
      </c>
      <c r="F2390" t="inlineStr">
        <is>
          <t>달리도햇빛정원(210210)</t>
        </is>
      </c>
      <c r="G2390" t="inlineStr">
        <is>
          <t>대출</t>
        </is>
      </c>
      <c r="H2390" t="inlineStr">
        <is>
          <t>달리도햇빛정원</t>
        </is>
      </c>
      <c r="I2390" t="inlineStr">
        <is>
          <t>KRW</t>
        </is>
      </c>
      <c r="J2390" t="n">
        <v>606799999.921116</v>
      </c>
      <c r="K2390" t="n">
        <v>3.8</v>
      </c>
      <c r="L2390" t="inlineStr">
        <is>
          <t>2036-01-31</t>
        </is>
      </c>
      <c r="M2390" t="inlineStr">
        <is>
          <t>2021-02-10</t>
        </is>
      </c>
    </row>
    <row r="2391">
      <c r="A2391" t="n">
        <v>210000829</v>
      </c>
      <c r="B2391" t="inlineStr">
        <is>
          <t>신한그린뉴딜에너지전문투자형사모특별자산투자신탁제2호</t>
        </is>
      </c>
      <c r="C2391" t="inlineStr">
        <is>
          <t>수익증권_0191</t>
        </is>
      </c>
      <c r="D2391" t="inlineStr">
        <is>
          <t>대출</t>
        </is>
      </c>
      <c r="E2391" t="inlineStr">
        <is>
          <t>KR9212AEL516</t>
        </is>
      </c>
      <c r="F2391" t="inlineStr">
        <is>
          <t>디에이치와이에너지(210210)</t>
        </is>
      </c>
      <c r="G2391" t="inlineStr">
        <is>
          <t>대출</t>
        </is>
      </c>
      <c r="H2391" t="inlineStr">
        <is>
          <t>디에이치와이에너지</t>
        </is>
      </c>
      <c r="I2391" t="inlineStr">
        <is>
          <t>KRW</t>
        </is>
      </c>
      <c r="J2391" t="n">
        <v>606799999.921116</v>
      </c>
      <c r="K2391" t="n">
        <v>3.8</v>
      </c>
      <c r="L2391" t="inlineStr">
        <is>
          <t>2036-01-31</t>
        </is>
      </c>
      <c r="M2391" t="inlineStr">
        <is>
          <t>2021-02-10</t>
        </is>
      </c>
    </row>
    <row r="2392">
      <c r="A2392" t="n">
        <v>210000829</v>
      </c>
      <c r="B2392" t="inlineStr">
        <is>
          <t>신한그린뉴딜에너지전문투자형사모특별자산투자신탁제2호</t>
        </is>
      </c>
      <c r="C2392" t="inlineStr">
        <is>
          <t>수익증권_0191</t>
        </is>
      </c>
      <c r="D2392" t="inlineStr">
        <is>
          <t>대출</t>
        </is>
      </c>
      <c r="E2392" t="inlineStr">
        <is>
          <t>KR9212AEL518</t>
        </is>
      </c>
      <c r="F2392" t="inlineStr">
        <is>
          <t>선희태양광(210210)</t>
        </is>
      </c>
      <c r="G2392" t="inlineStr">
        <is>
          <t>대출</t>
        </is>
      </c>
      <c r="H2392" t="inlineStr">
        <is>
          <t>선희태양광</t>
        </is>
      </c>
      <c r="I2392" t="inlineStr">
        <is>
          <t>KRW</t>
        </is>
      </c>
      <c r="J2392" t="n">
        <v>606799999.921116</v>
      </c>
      <c r="K2392" t="n">
        <v>3.8</v>
      </c>
      <c r="L2392" t="inlineStr">
        <is>
          <t>2036-01-31</t>
        </is>
      </c>
      <c r="M2392" t="inlineStr">
        <is>
          <t>2021-02-10</t>
        </is>
      </c>
    </row>
    <row r="2393">
      <c r="A2393" t="n">
        <v>210000829</v>
      </c>
      <c r="B2393" t="inlineStr">
        <is>
          <t>신한그린뉴딜에너지전문투자형사모특별자산투자신탁제2호</t>
        </is>
      </c>
      <c r="C2393" t="inlineStr">
        <is>
          <t>수익증권_0191</t>
        </is>
      </c>
      <c r="D2393" t="inlineStr">
        <is>
          <t>대출</t>
        </is>
      </c>
      <c r="E2393" t="inlineStr">
        <is>
          <t>KR9212AEL519</t>
        </is>
      </c>
      <c r="F2393" t="inlineStr">
        <is>
          <t>우주태양광(금전채권210210)</t>
        </is>
      </c>
      <c r="G2393" t="inlineStr">
        <is>
          <t>대출</t>
        </is>
      </c>
      <c r="H2393" t="inlineStr">
        <is>
          <t>우주태양광</t>
        </is>
      </c>
      <c r="I2393" t="inlineStr">
        <is>
          <t>KRW</t>
        </is>
      </c>
      <c r="J2393" t="n">
        <v>606799999.921116</v>
      </c>
      <c r="K2393" t="n">
        <v>3.8</v>
      </c>
      <c r="L2393" t="inlineStr">
        <is>
          <t>2036-01-31</t>
        </is>
      </c>
      <c r="M2393" t="inlineStr">
        <is>
          <t>2021-02-10</t>
        </is>
      </c>
    </row>
    <row r="2394">
      <c r="A2394" t="n">
        <v>210000829</v>
      </c>
      <c r="B2394" t="inlineStr">
        <is>
          <t>신한그린뉴딜에너지전문투자형사모특별자산투자신탁제2호</t>
        </is>
      </c>
      <c r="C2394" t="inlineStr">
        <is>
          <t>수익증권_0191</t>
        </is>
      </c>
      <c r="D2394" t="inlineStr">
        <is>
          <t>대출</t>
        </is>
      </c>
      <c r="E2394" t="inlineStr">
        <is>
          <t>KR9212AEL514</t>
        </is>
      </c>
      <c r="F2394" t="inlineStr">
        <is>
          <t>임주그린(210210)</t>
        </is>
      </c>
      <c r="G2394" t="inlineStr">
        <is>
          <t>대출</t>
        </is>
      </c>
      <c r="H2394" t="inlineStr">
        <is>
          <t>임주그린</t>
        </is>
      </c>
      <c r="I2394" t="inlineStr">
        <is>
          <t>KRW</t>
        </is>
      </c>
      <c r="J2394" t="n">
        <v>606799999.921116</v>
      </c>
      <c r="K2394" t="n">
        <v>3.8</v>
      </c>
      <c r="L2394" t="inlineStr">
        <is>
          <t>2036-01-31</t>
        </is>
      </c>
      <c r="M2394" t="inlineStr">
        <is>
          <t>2021-02-10</t>
        </is>
      </c>
    </row>
    <row r="2395">
      <c r="A2395" t="n">
        <v>210000829</v>
      </c>
      <c r="B2395" t="inlineStr">
        <is>
          <t>신한그린뉴딜에너지전문투자형사모특별자산투자신탁제2호</t>
        </is>
      </c>
      <c r="C2395" t="inlineStr">
        <is>
          <t>수익증권_0191</t>
        </is>
      </c>
      <c r="D2395" t="inlineStr">
        <is>
          <t>대출</t>
        </is>
      </c>
      <c r="E2395" t="inlineStr">
        <is>
          <t>KR9212AEL512</t>
        </is>
      </c>
      <c r="F2395" t="inlineStr">
        <is>
          <t>제이에스파워(210210)</t>
        </is>
      </c>
      <c r="G2395" t="inlineStr">
        <is>
          <t>대출</t>
        </is>
      </c>
      <c r="H2395" t="inlineStr">
        <is>
          <t>제이에스에너지</t>
        </is>
      </c>
      <c r="I2395" t="inlineStr">
        <is>
          <t>KRW</t>
        </is>
      </c>
      <c r="J2395" t="n">
        <v>606799999.921116</v>
      </c>
      <c r="K2395" t="n">
        <v>3.8</v>
      </c>
      <c r="L2395" t="inlineStr">
        <is>
          <t>2036-01-31</t>
        </is>
      </c>
      <c r="M2395" t="inlineStr">
        <is>
          <t>2021-02-10</t>
        </is>
      </c>
    </row>
    <row r="2396">
      <c r="A2396" t="n">
        <v>210000829</v>
      </c>
      <c r="B2396" t="inlineStr">
        <is>
          <t>신한그린뉴딜에너지전문투자형사모특별자산투자신탁제2호</t>
        </is>
      </c>
      <c r="C2396" t="inlineStr">
        <is>
          <t>수익증권_0191</t>
        </is>
      </c>
      <c r="D2396" t="inlineStr">
        <is>
          <t>대출</t>
        </is>
      </c>
      <c r="E2396" t="inlineStr">
        <is>
          <t>KR9212AEL513</t>
        </is>
      </c>
      <c r="F2396" t="inlineStr">
        <is>
          <t>제이와이에너지(210210)</t>
        </is>
      </c>
      <c r="G2396" t="inlineStr">
        <is>
          <t>대출</t>
        </is>
      </c>
      <c r="H2396" t="inlineStr">
        <is>
          <t>제이와이에너지</t>
        </is>
      </c>
      <c r="I2396" t="inlineStr">
        <is>
          <t>KRW</t>
        </is>
      </c>
      <c r="J2396" t="n">
        <v>606799999.921116</v>
      </c>
      <c r="K2396" t="n">
        <v>3.8</v>
      </c>
      <c r="L2396" t="inlineStr">
        <is>
          <t>2036-01-31</t>
        </is>
      </c>
      <c r="M2396" t="inlineStr">
        <is>
          <t>2021-02-10</t>
        </is>
      </c>
    </row>
    <row r="2397">
      <c r="A2397" t="n">
        <v>210000829</v>
      </c>
      <c r="B2397" t="inlineStr">
        <is>
          <t>신한그린뉴딜에너지전문투자형사모특별자산투자신탁제2호</t>
        </is>
      </c>
      <c r="C2397" t="inlineStr">
        <is>
          <t>수익증권_0191</t>
        </is>
      </c>
      <c r="D2397" t="inlineStr">
        <is>
          <t>대출</t>
        </is>
      </c>
      <c r="E2397" t="inlineStr">
        <is>
          <t>KR9214XEL503</t>
        </is>
      </c>
      <c r="F2397" t="inlineStr">
        <is>
          <t>제주감귤태양광(선순위)</t>
        </is>
      </c>
      <c r="G2397" t="inlineStr">
        <is>
          <t>대출</t>
        </is>
      </c>
      <c r="H2397" t="inlineStr">
        <is>
          <t>제주감귤태양광</t>
        </is>
      </c>
      <c r="I2397" t="inlineStr">
        <is>
          <t>KRW</t>
        </is>
      </c>
      <c r="J2397" t="n">
        <v>21213599997.2422</v>
      </c>
      <c r="K2397" t="n">
        <v>4</v>
      </c>
      <c r="L2397" t="inlineStr">
        <is>
          <t>2035-10-31</t>
        </is>
      </c>
      <c r="M2397" t="inlineStr">
        <is>
          <t>2020-12-07</t>
        </is>
      </c>
    </row>
    <row r="2398">
      <c r="A2398" t="n">
        <v>210000829</v>
      </c>
      <c r="B2398" t="inlineStr">
        <is>
          <t>신한그린뉴딜에너지전문투자형사모특별자산투자신탁제2호</t>
        </is>
      </c>
      <c r="C2398" t="inlineStr">
        <is>
          <t>수익증권_0191</t>
        </is>
      </c>
      <c r="D2398" t="inlineStr">
        <is>
          <t>대출</t>
        </is>
      </c>
      <c r="E2398" t="inlineStr">
        <is>
          <t>KR920C7EL502</t>
        </is>
      </c>
      <c r="F2398" t="inlineStr">
        <is>
          <t>후순위_제주감귤태양광(201207)</t>
        </is>
      </c>
      <c r="G2398" t="inlineStr">
        <is>
          <t>대출</t>
        </is>
      </c>
      <c r="H2398" t="inlineStr">
        <is>
          <t>제주감귤태양광</t>
        </is>
      </c>
      <c r="I2398" t="inlineStr">
        <is>
          <t>KRW</t>
        </is>
      </c>
      <c r="J2398" t="n">
        <v>1799999999.766</v>
      </c>
      <c r="K2398" t="n">
        <v>7</v>
      </c>
      <c r="L2398" t="inlineStr">
        <is>
          <t>2036-10-31</t>
        </is>
      </c>
      <c r="M2398" t="inlineStr">
        <is>
          <t>2020-12-07</t>
        </is>
      </c>
    </row>
    <row r="2399">
      <c r="A2399" t="n">
        <v>210000829</v>
      </c>
      <c r="B2399" t="inlineStr">
        <is>
          <t>신한그린뉴딜에너지전문투자형사모특별자산투자신탁제2호</t>
        </is>
      </c>
      <c r="C2399" t="inlineStr">
        <is>
          <t>수익증권_0191</t>
        </is>
      </c>
      <c r="D2399" t="inlineStr">
        <is>
          <t>주식</t>
        </is>
      </c>
      <c r="E2399" t="inlineStr">
        <is>
          <t>KRBZZUYT0001</t>
        </is>
      </c>
      <c r="F2399" t="inlineStr">
        <is>
          <t>제주감귤태양광</t>
        </is>
      </c>
      <c r="G2399" t="inlineStr">
        <is>
          <t>주식</t>
        </is>
      </c>
      <c r="H2399" t="inlineStr">
        <is>
          <t>제주감귤태양광</t>
        </is>
      </c>
      <c r="I2399" t="inlineStr">
        <is>
          <t>KRW</t>
        </is>
      </c>
      <c r="J2399" t="n">
        <v>172004862.686759</v>
      </c>
    </row>
    <row r="2400">
      <c r="A2400" t="n">
        <v>210000842</v>
      </c>
      <c r="B2400" t="inlineStr">
        <is>
          <t>이지스미국전문투자형사모부동산투자신탁98-2호</t>
        </is>
      </c>
      <c r="C2400" t="inlineStr">
        <is>
          <t>수익증권_0192</t>
        </is>
      </c>
      <c r="D2400" t="inlineStr">
        <is>
          <t>대출</t>
        </is>
      </c>
      <c r="E2400" t="inlineStr">
        <is>
          <t>USDBOND01091</t>
        </is>
      </c>
      <c r="F2400" t="inlineStr">
        <is>
          <t>JEMAL'SLLC_WoodiesBuilding(이지스98)</t>
        </is>
      </c>
      <c r="G2400" t="inlineStr">
        <is>
          <t>대출</t>
        </is>
      </c>
      <c r="H2400" t="inlineStr">
        <is>
          <t>PropCo(LLC)</t>
        </is>
      </c>
      <c r="I2400" t="inlineStr">
        <is>
          <t>USD</t>
        </is>
      </c>
      <c r="J2400" t="n">
        <v>72323383213</v>
      </c>
      <c r="K2400" t="n">
        <v>4.45</v>
      </c>
      <c r="L2400" t="inlineStr">
        <is>
          <t>2029-01-16</t>
        </is>
      </c>
      <c r="M2400" t="inlineStr">
        <is>
          <t>2017-01-10</t>
        </is>
      </c>
    </row>
    <row r="2401">
      <c r="A2401" t="n">
        <v>210000843</v>
      </c>
      <c r="B2401" t="inlineStr">
        <is>
          <t>현대인베스트글로벌전문투자형사모부동산투자신탁14호</t>
        </is>
      </c>
      <c r="C2401" t="inlineStr">
        <is>
          <t>수익증권_0193</t>
        </is>
      </c>
      <c r="D2401" t="inlineStr">
        <is>
          <t>대출</t>
        </is>
      </c>
      <c r="E2401" t="inlineStr">
        <is>
          <t>NEMASANFRANB</t>
        </is>
      </c>
      <c r="F2401" t="inlineStr">
        <is>
          <t>(60121)NEMA_San_Francisco_B-2_Note</t>
        </is>
      </c>
      <c r="G2401" t="inlineStr">
        <is>
          <t>대출</t>
        </is>
      </c>
      <c r="H2401" t="inlineStr">
        <is>
          <t>Tenth and Market, LLC</t>
        </is>
      </c>
      <c r="I2401" t="inlineStr">
        <is>
          <t>USD</t>
        </is>
      </c>
      <c r="J2401" t="n">
        <v>39927549972.1233</v>
      </c>
      <c r="K2401" t="n">
        <v>0</v>
      </c>
      <c r="L2401" t="inlineStr">
        <is>
          <t>2029-02-10</t>
        </is>
      </c>
      <c r="M2401" t="inlineStr">
        <is>
          <t>2019-05-10</t>
        </is>
      </c>
    </row>
    <row r="2402">
      <c r="A2402" t="n">
        <v>210000845</v>
      </c>
      <c r="B2402" t="inlineStr">
        <is>
          <t>다올KTB글로벌CREDEBT사모부동산투신1호</t>
        </is>
      </c>
      <c r="C2402" t="inlineStr">
        <is>
          <t>수익증권_0195</t>
        </is>
      </c>
      <c r="D2402" t="inlineStr">
        <is>
          <t>대출</t>
        </is>
      </c>
      <c r="E2402" t="inlineStr">
        <is>
          <t>USLOAN180861</t>
        </is>
      </c>
      <c r="F2402" t="inlineStr">
        <is>
          <t>LOAN(Marriot_Brooklyn Br)</t>
        </is>
      </c>
      <c r="G2402" t="inlineStr">
        <is>
          <t>대출</t>
        </is>
      </c>
      <c r="H2402" t="inlineStr">
        <is>
          <t>BrooklynRenaissanceHotelIII,LLC</t>
        </is>
      </c>
      <c r="I2402" t="inlineStr">
        <is>
          <t>USD</t>
        </is>
      </c>
      <c r="J2402" t="n">
        <v>62420270062.2399</v>
      </c>
      <c r="K2402" t="n">
        <v>4</v>
      </c>
      <c r="L2402" t="inlineStr">
        <is>
          <t>2028-11-09</t>
        </is>
      </c>
      <c r="M2402" t="inlineStr">
        <is>
          <t>2021-11-04</t>
        </is>
      </c>
    </row>
    <row r="2403">
      <c r="A2403" t="n">
        <v>210000846</v>
      </c>
      <c r="B2403" t="inlineStr">
        <is>
          <t>KTB글로벌CREDEBT전문투자형사모투자신탁9호</t>
        </is>
      </c>
      <c r="C2403" t="inlineStr">
        <is>
          <t>수익증권_0196</t>
        </is>
      </c>
      <c r="D2403" t="inlineStr">
        <is>
          <t>대출</t>
        </is>
      </c>
      <c r="E2403" t="inlineStr">
        <is>
          <t>USLOAN181340</t>
        </is>
      </c>
      <c r="F2403" t="inlineStr">
        <is>
          <t>LOAN(Princes Gates Hotel_18134)</t>
        </is>
      </c>
      <c r="G2403" t="inlineStr">
        <is>
          <t>대출</t>
        </is>
      </c>
      <c r="H2403" t="inlineStr">
        <is>
          <t>PrincesGatesHotelLP</t>
        </is>
      </c>
      <c r="I2403" t="inlineStr">
        <is>
          <t>CAD</t>
        </is>
      </c>
      <c r="J2403" t="n">
        <v>53927429679.8481</v>
      </c>
      <c r="K2403" t="n">
        <v>8</v>
      </c>
      <c r="L2403" t="inlineStr">
        <is>
          <t>2026-03-11</t>
        </is>
      </c>
      <c r="M2403" t="inlineStr">
        <is>
          <t>2018-09-19</t>
        </is>
      </c>
    </row>
    <row r="2404">
      <c r="A2404" t="n">
        <v>210000850</v>
      </c>
      <c r="B2404" t="inlineStr">
        <is>
          <t>이지스글로벌사모부동산투자신탁37-2호</t>
        </is>
      </c>
      <c r="C2404" t="inlineStr">
        <is>
          <t>수익증권_0198</t>
        </is>
      </c>
      <c r="D2404" t="inlineStr">
        <is>
          <t>대출</t>
        </is>
      </c>
      <c r="E2404" t="inlineStr">
        <is>
          <t>CADSPC141006</t>
        </is>
      </c>
      <c r="F2404" t="inlineStr">
        <is>
          <t>CAD담보부대출채권(이지스37-2)</t>
        </is>
      </c>
      <c r="G2404" t="inlineStr">
        <is>
          <t>대출</t>
        </is>
      </c>
      <c r="H2404" t="inlineStr">
        <is>
          <t>BellCampusHoldco</t>
        </is>
      </c>
      <c r="I2404" t="inlineStr">
        <is>
          <t>CAD</t>
        </is>
      </c>
      <c r="J2404" t="n">
        <v>40039017537.5151</v>
      </c>
      <c r="K2404" t="n">
        <v>7.81</v>
      </c>
      <c r="L2404" t="inlineStr">
        <is>
          <t>2028-09-24</t>
        </is>
      </c>
      <c r="M2404" t="inlineStr">
        <is>
          <t>2014-10-02</t>
        </is>
      </c>
    </row>
    <row r="2405">
      <c r="A2405" t="n">
        <v>210000850</v>
      </c>
      <c r="B2405" t="inlineStr">
        <is>
          <t>이지스글로벌사모부동산투자신탁37-2호</t>
        </is>
      </c>
      <c r="C2405" t="inlineStr">
        <is>
          <t>수익증권_0198</t>
        </is>
      </c>
      <c r="D2405" t="inlineStr">
        <is>
          <t>대출</t>
        </is>
      </c>
      <c r="E2405" t="inlineStr">
        <is>
          <t>USDSPC141006</t>
        </is>
      </c>
      <c r="F2405" t="inlineStr">
        <is>
          <t>USD미국담보부대출채권(이지스37-2)</t>
        </is>
      </c>
      <c r="G2405" t="inlineStr">
        <is>
          <t>대출</t>
        </is>
      </c>
      <c r="H2405" t="inlineStr">
        <is>
          <t>810SeventhAvenueMemberLLC</t>
        </is>
      </c>
      <c r="I2405" t="inlineStr">
        <is>
          <t>USD</t>
        </is>
      </c>
      <c r="J2405" t="n">
        <v>35992357462.6293</v>
      </c>
      <c r="K2405" t="n">
        <v>3</v>
      </c>
      <c r="L2405" t="inlineStr">
        <is>
          <t>2028-09-24</t>
        </is>
      </c>
      <c r="M2405" t="inlineStr">
        <is>
          <t>2014-10-02</t>
        </is>
      </c>
    </row>
    <row r="2406">
      <c r="A2406" t="n">
        <v>210000851</v>
      </c>
      <c r="B2406" t="inlineStr">
        <is>
          <t>이지스미국전문투자형사모부동산투자신탁221호</t>
        </is>
      </c>
      <c r="C2406" t="inlineStr">
        <is>
          <t>수익증권_0199</t>
        </is>
      </c>
      <c r="D2406" t="inlineStr">
        <is>
          <t>대출</t>
        </is>
      </c>
      <c r="E2406" t="inlineStr">
        <is>
          <t>USDBOND11081</t>
        </is>
      </c>
      <c r="F2406" t="inlineStr">
        <is>
          <t>685FifthAvenueRetailMezz(이지스221)</t>
        </is>
      </c>
      <c r="G2406" t="inlineStr">
        <is>
          <t>대출</t>
        </is>
      </c>
      <c r="H2406" t="inlineStr">
        <is>
          <t>685FifthAvenueRetailMezzLLC</t>
        </is>
      </c>
      <c r="I2406" t="inlineStr">
        <is>
          <t>USD</t>
        </is>
      </c>
      <c r="J2406" t="n">
        <v>41470575971.0408</v>
      </c>
      <c r="K2406" t="n">
        <v>5.85</v>
      </c>
      <c r="L2406" t="inlineStr">
        <is>
          <t>2028-06-30</t>
        </is>
      </c>
      <c r="M2406" t="inlineStr">
        <is>
          <t>2018-11-08</t>
        </is>
      </c>
    </row>
    <row r="2407">
      <c r="A2407" t="n">
        <v>210000852</v>
      </c>
      <c r="B2407" t="inlineStr">
        <is>
          <t>메리츠전문투자형사모부동산투자신탁3호</t>
        </is>
      </c>
      <c r="C2407" t="inlineStr">
        <is>
          <t>수익증권_0200</t>
        </is>
      </c>
      <c r="D2407" t="inlineStr">
        <is>
          <t>대출</t>
        </is>
      </c>
      <c r="E2407" t="inlineStr">
        <is>
          <t>MOFGATE00000</t>
        </is>
      </c>
      <c r="F2407" t="inlineStr">
        <is>
          <t>441 Real Estate LLC (B-Note)</t>
        </is>
      </c>
      <c r="G2407" t="inlineStr">
        <is>
          <t>대출</t>
        </is>
      </c>
      <c r="H2407" t="inlineStr">
        <is>
          <t>JayPaulCompany</t>
        </is>
      </c>
      <c r="I2407" t="inlineStr">
        <is>
          <t>USD</t>
        </is>
      </c>
      <c r="J2407" t="n">
        <v>110235857387.711</v>
      </c>
      <c r="K2407" t="n">
        <v>5</v>
      </c>
      <c r="L2407" t="inlineStr">
        <is>
          <t>2027-04-01</t>
        </is>
      </c>
      <c r="M2407" t="inlineStr">
        <is>
          <t>2016-12-01</t>
        </is>
      </c>
    </row>
    <row r="2408">
      <c r="A2408" t="n">
        <v>210000856</v>
      </c>
      <c r="B2408" t="inlineStr">
        <is>
          <t>신한AIM부동산전문투자형사모투자신탁제10호</t>
        </is>
      </c>
      <c r="C2408" t="inlineStr">
        <is>
          <t>수익증권_0204</t>
        </is>
      </c>
      <c r="D2408" t="inlineStr">
        <is>
          <t>대출</t>
        </is>
      </c>
      <c r="E2408" t="inlineStr">
        <is>
          <t>BROADWAY1234</t>
        </is>
      </c>
      <c r="F2408" t="inlineStr">
        <is>
          <t>Broadway C-Loan_2</t>
        </is>
      </c>
      <c r="G2408" t="inlineStr">
        <is>
          <t>대출</t>
        </is>
      </c>
      <c r="H2408" t="inlineStr">
        <is>
          <t>TIMESSQUAREHOTELOWNER,LLC외2</t>
        </is>
      </c>
      <c r="I2408" t="inlineStr">
        <is>
          <t>USD</t>
        </is>
      </c>
      <c r="J2408" t="n">
        <v>156877875858.282</v>
      </c>
      <c r="K2408" t="n">
        <v>7</v>
      </c>
      <c r="L2408" t="inlineStr">
        <is>
          <t>2024-08-31</t>
        </is>
      </c>
      <c r="M2408" t="inlineStr">
        <is>
          <t>2023-11-01</t>
        </is>
      </c>
    </row>
    <row r="2409">
      <c r="A2409" t="n">
        <v>210000856</v>
      </c>
      <c r="B2409" t="inlineStr">
        <is>
          <t>신한AIM부동산전문투자형사모투자신탁제10호</t>
        </is>
      </c>
      <c r="C2409" t="inlineStr">
        <is>
          <t>수익증권_0204</t>
        </is>
      </c>
      <c r="D2409" t="inlineStr">
        <is>
          <t>대출</t>
        </is>
      </c>
      <c r="E2409" t="inlineStr">
        <is>
          <t>SBILCE250529</t>
        </is>
      </c>
      <c r="F2409" t="inlineStr">
        <is>
          <t>Shinhan Broadway Investment, 20250529</t>
        </is>
      </c>
      <c r="G2409" t="inlineStr">
        <is>
          <t>대출</t>
        </is>
      </c>
      <c r="H2409" t="inlineStr">
        <is>
          <t>Shinhan Broadway Investment, LLC</t>
        </is>
      </c>
      <c r="I2409" t="inlineStr">
        <is>
          <t>USD</t>
        </is>
      </c>
      <c r="J2409" t="n">
        <v>0</v>
      </c>
      <c r="K2409" t="n">
        <v>4.6</v>
      </c>
      <c r="L2409" t="inlineStr">
        <is>
          <t>2035-05-27</t>
        </is>
      </c>
      <c r="M2409" t="inlineStr">
        <is>
          <t>2025-05-29</t>
        </is>
      </c>
    </row>
    <row r="2410">
      <c r="A2410" t="n">
        <v>210000856</v>
      </c>
      <c r="B2410" t="inlineStr">
        <is>
          <t>신한AIM부동산전문투자형사모투자신탁제10호</t>
        </is>
      </c>
      <c r="C2410" t="inlineStr">
        <is>
          <t>수익증권_0204</t>
        </is>
      </c>
      <c r="D2410" t="inlineStr">
        <is>
          <t>대출</t>
        </is>
      </c>
      <c r="E2410" t="inlineStr">
        <is>
          <t>SBILCE241115</t>
        </is>
      </c>
      <c r="F2410" t="inlineStr">
        <is>
          <t>Shinhan Broadway Investment, LLC Note</t>
        </is>
      </c>
      <c r="G2410" t="inlineStr">
        <is>
          <t>대출</t>
        </is>
      </c>
      <c r="H2410" t="inlineStr">
        <is>
          <t>Shinhan Broadway Investment, LLC</t>
        </is>
      </c>
      <c r="I2410" t="inlineStr">
        <is>
          <t>USD</t>
        </is>
      </c>
      <c r="J2410" t="n">
        <v>66615292.1592737</v>
      </c>
      <c r="K2410" t="n">
        <v>4.6</v>
      </c>
      <c r="L2410" t="inlineStr">
        <is>
          <t>2034-11-14</t>
        </is>
      </c>
      <c r="M2410" t="inlineStr">
        <is>
          <t>2024-11-14</t>
        </is>
      </c>
    </row>
    <row r="2411">
      <c r="A2411" t="n">
        <v>210000857</v>
      </c>
      <c r="B2411" t="inlineStr">
        <is>
          <t>캡스톤US전문투자형사모투자신탁7호</t>
        </is>
      </c>
      <c r="C2411" t="inlineStr">
        <is>
          <t>수익증권_0205</t>
        </is>
      </c>
      <c r="D2411" t="inlineStr">
        <is>
          <t>대출</t>
        </is>
      </c>
      <c r="E2411" t="inlineStr">
        <is>
          <t>CAPSTONEUSD7</t>
        </is>
      </c>
      <c r="F2411" t="inlineStr">
        <is>
          <t>787 Elevneth Avenus B-Note</t>
        </is>
      </c>
      <c r="G2411" t="inlineStr">
        <is>
          <t>대출</t>
        </is>
      </c>
      <c r="H2411" t="inlineStr">
        <is>
          <t>GeorgetownEleventhAvenueOwners,LLC</t>
        </is>
      </c>
      <c r="I2411" t="inlineStr">
        <is>
          <t>USD</t>
        </is>
      </c>
      <c r="J2411" t="n">
        <v>55367104485.8515</v>
      </c>
      <c r="K2411" t="n">
        <v>6.099</v>
      </c>
      <c r="L2411" t="inlineStr">
        <is>
          <t>2029-02-08</t>
        </is>
      </c>
      <c r="M2411" t="inlineStr">
        <is>
          <t>2019-03-08</t>
        </is>
      </c>
    </row>
    <row r="2412">
      <c r="A2412" t="n">
        <v>210000858</v>
      </c>
      <c r="B2412" t="inlineStr">
        <is>
          <t>현대STAR전문투자형사모부동산투자신탁5호</t>
        </is>
      </c>
      <c r="C2412" t="inlineStr">
        <is>
          <t>수익증권_0206</t>
        </is>
      </c>
      <c r="D2412" t="inlineStr">
        <is>
          <t>대출</t>
        </is>
      </c>
      <c r="E2412" t="inlineStr">
        <is>
          <t>US3020340001</t>
        </is>
      </c>
      <c r="F2412" t="inlineStr">
        <is>
          <t>Palo Alto Office Senior Loan 1</t>
        </is>
      </c>
      <c r="G2412" t="inlineStr">
        <is>
          <t>대출</t>
        </is>
      </c>
      <c r="H2412" t="inlineStr">
        <is>
          <t>BorrowerEntity(395PAGEMILL,LLC)</t>
        </is>
      </c>
      <c r="I2412" t="inlineStr">
        <is>
          <t>USD</t>
        </is>
      </c>
      <c r="J2412" t="n">
        <v>74595454456.0517</v>
      </c>
      <c r="K2412" t="n">
        <v>5</v>
      </c>
      <c r="L2412" t="inlineStr">
        <is>
          <t>2028-08-01</t>
        </is>
      </c>
      <c r="M2412" t="inlineStr">
        <is>
          <t>2016-07-25</t>
        </is>
      </c>
    </row>
    <row r="2413">
      <c r="A2413" t="n">
        <v>210000862</v>
      </c>
      <c r="B2413" t="inlineStr">
        <is>
          <t>INMARK영국전문투자형사모부동산투자신탁제19호</t>
        </is>
      </c>
      <c r="C2413" t="inlineStr">
        <is>
          <t>수익증권_0210</t>
        </is>
      </c>
      <c r="D2413" t="inlineStr">
        <is>
          <t>대출</t>
        </is>
      </c>
      <c r="E2413" t="inlineStr">
        <is>
          <t>GB0000019001</t>
        </is>
      </c>
      <c r="F2413" t="inlineStr">
        <is>
          <t>BSREP Citypoint Mezz Ltd</t>
        </is>
      </c>
      <c r="G2413" t="inlineStr">
        <is>
          <t>대출</t>
        </is>
      </c>
      <c r="H2413" t="inlineStr">
        <is>
          <t>BSREPCitypointMezzLtd</t>
        </is>
      </c>
      <c r="I2413" t="inlineStr">
        <is>
          <t>GBP</t>
        </is>
      </c>
      <c r="J2413" t="n">
        <v>51224071848.3621</v>
      </c>
      <c r="K2413" t="n">
        <v>9.1433</v>
      </c>
      <c r="L2413" t="inlineStr">
        <is>
          <t>2028-01-20</t>
        </is>
      </c>
      <c r="M2413" t="inlineStr">
        <is>
          <t>2018-12-03</t>
        </is>
      </c>
    </row>
    <row r="2414">
      <c r="A2414" t="n">
        <v>210000862</v>
      </c>
      <c r="B2414" t="inlineStr">
        <is>
          <t>INMARK영국전문투자형사모부동산투자신탁제19호</t>
        </is>
      </c>
      <c r="C2414" t="inlineStr">
        <is>
          <t>수익증권_0210</t>
        </is>
      </c>
      <c r="D2414" t="inlineStr">
        <is>
          <t>대출</t>
        </is>
      </c>
      <c r="E2414" t="inlineStr">
        <is>
          <t>GB0000019002</t>
        </is>
      </c>
      <c r="F2414" t="inlineStr">
        <is>
          <t>BSREP Citypoint Mezz Ltd ⅱ</t>
        </is>
      </c>
      <c r="G2414" t="inlineStr">
        <is>
          <t>대출</t>
        </is>
      </c>
      <c r="H2414" t="inlineStr">
        <is>
          <t>BSREPCitypointMezzLtd</t>
        </is>
      </c>
      <c r="I2414" t="inlineStr">
        <is>
          <t>GBP</t>
        </is>
      </c>
      <c r="J2414" t="n">
        <v>15951987.0985832</v>
      </c>
      <c r="K2414" t="n">
        <v>9.1433</v>
      </c>
      <c r="L2414" t="inlineStr">
        <is>
          <t>2028-01-20</t>
        </is>
      </c>
      <c r="M2414" t="inlineStr">
        <is>
          <t>2019-01-02</t>
        </is>
      </c>
    </row>
    <row r="2415">
      <c r="A2415" t="n">
        <v>210000862</v>
      </c>
      <c r="B2415" t="inlineStr">
        <is>
          <t>INMARK영국전문투자형사모부동산투자신탁제19호</t>
        </is>
      </c>
      <c r="C2415" t="inlineStr">
        <is>
          <t>수익증권_0210</t>
        </is>
      </c>
      <c r="D2415" t="inlineStr">
        <is>
          <t>대출</t>
        </is>
      </c>
      <c r="E2415" t="inlineStr">
        <is>
          <t>GB0000019003</t>
        </is>
      </c>
      <c r="F2415" t="inlineStr">
        <is>
          <t>BSREP Citypoint Mezz Ltd ⅲ</t>
        </is>
      </c>
      <c r="G2415" t="inlineStr">
        <is>
          <t>대출</t>
        </is>
      </c>
      <c r="H2415" t="inlineStr">
        <is>
          <t>BSREPCitypointMezzLtd</t>
        </is>
      </c>
      <c r="I2415" t="inlineStr">
        <is>
          <t>GBP</t>
        </is>
      </c>
      <c r="J2415" t="n">
        <v>766298052.287413</v>
      </c>
      <c r="K2415" t="n">
        <v>9.1433</v>
      </c>
      <c r="L2415" t="inlineStr">
        <is>
          <t>2028-01-20</t>
        </is>
      </c>
      <c r="M2415" t="inlineStr">
        <is>
          <t>2020-05-14</t>
        </is>
      </c>
    </row>
    <row r="2416">
      <c r="A2416" t="n">
        <v>210000862</v>
      </c>
      <c r="B2416" t="inlineStr">
        <is>
          <t>INMARK영국전문투자형사모부동산투자신탁제19호</t>
        </is>
      </c>
      <c r="C2416" t="inlineStr">
        <is>
          <t>수익증권_0210</t>
        </is>
      </c>
      <c r="D2416" t="inlineStr">
        <is>
          <t>대출</t>
        </is>
      </c>
      <c r="E2416" t="inlineStr">
        <is>
          <t>GB0000019004</t>
        </is>
      </c>
      <c r="F2416" t="inlineStr">
        <is>
          <t>BSREP Citypoint Mezz Ltd ⅳ</t>
        </is>
      </c>
      <c r="G2416" t="inlineStr">
        <is>
          <t>대출</t>
        </is>
      </c>
      <c r="H2416" t="inlineStr">
        <is>
          <t>BSREPCitypointMezzLtd</t>
        </is>
      </c>
      <c r="I2416" t="inlineStr">
        <is>
          <t>GBP</t>
        </is>
      </c>
      <c r="J2416" t="n">
        <v>76612606.5024921</v>
      </c>
      <c r="K2416" t="n">
        <v>9.1433</v>
      </c>
      <c r="L2416" t="inlineStr">
        <is>
          <t>2028-01-20</t>
        </is>
      </c>
      <c r="M2416" t="inlineStr">
        <is>
          <t>2020-05-26</t>
        </is>
      </c>
    </row>
    <row r="2417">
      <c r="A2417" t="n">
        <v>210000862</v>
      </c>
      <c r="B2417" t="inlineStr">
        <is>
          <t>INMARK영국전문투자형사모부동산투자신탁제19호</t>
        </is>
      </c>
      <c r="C2417" t="inlineStr">
        <is>
          <t>수익증권_0210</t>
        </is>
      </c>
      <c r="D2417" t="inlineStr">
        <is>
          <t>대출</t>
        </is>
      </c>
      <c r="E2417" t="inlineStr">
        <is>
          <t>GB0000019005</t>
        </is>
      </c>
      <c r="F2417" t="inlineStr">
        <is>
          <t>BSREP Citypoint Mezz Ltd ⅴ</t>
        </is>
      </c>
      <c r="G2417" t="inlineStr">
        <is>
          <t>대출</t>
        </is>
      </c>
      <c r="H2417" t="inlineStr">
        <is>
          <t>BSREPCitypointMezzLtd</t>
        </is>
      </c>
      <c r="I2417" t="inlineStr">
        <is>
          <t>GBP</t>
        </is>
      </c>
      <c r="J2417" t="n">
        <v>96804234.98793679</v>
      </c>
      <c r="K2417" t="n">
        <v>9.1433</v>
      </c>
      <c r="L2417" t="inlineStr">
        <is>
          <t>2028-01-20</t>
        </is>
      </c>
      <c r="M2417" t="inlineStr">
        <is>
          <t>2020-06-23</t>
        </is>
      </c>
    </row>
    <row r="2418">
      <c r="A2418" t="n">
        <v>210000862</v>
      </c>
      <c r="B2418" t="inlineStr">
        <is>
          <t>INMARK영국전문투자형사모부동산투자신탁제19호</t>
        </is>
      </c>
      <c r="C2418" t="inlineStr">
        <is>
          <t>수익증권_0210</t>
        </is>
      </c>
      <c r="D2418" t="inlineStr">
        <is>
          <t>대출</t>
        </is>
      </c>
      <c r="E2418" t="inlineStr">
        <is>
          <t>GB0000019006</t>
        </is>
      </c>
      <c r="F2418" t="inlineStr">
        <is>
          <t>BSREP Citypoint Mezz Ltd ⅵ</t>
        </is>
      </c>
      <c r="G2418" t="inlineStr">
        <is>
          <t>대출</t>
        </is>
      </c>
      <c r="H2418" t="inlineStr">
        <is>
          <t>BSREPCitypointMezzLtd</t>
        </is>
      </c>
      <c r="I2418" t="inlineStr">
        <is>
          <t>GBP</t>
        </is>
      </c>
      <c r="J2418" t="n">
        <v>428362715.652322</v>
      </c>
      <c r="K2418" t="n">
        <v>9.1433</v>
      </c>
      <c r="L2418" t="inlineStr">
        <is>
          <t>2028-01-20</t>
        </is>
      </c>
      <c r="M2418" t="inlineStr">
        <is>
          <t>2020-07-24</t>
        </is>
      </c>
    </row>
    <row r="2419">
      <c r="A2419" t="n">
        <v>210000862</v>
      </c>
      <c r="B2419" t="inlineStr">
        <is>
          <t>INMARK영국전문투자형사모부동산투자신탁제19호</t>
        </is>
      </c>
      <c r="C2419" t="inlineStr">
        <is>
          <t>수익증권_0210</t>
        </is>
      </c>
      <c r="D2419" t="inlineStr">
        <is>
          <t>대출</t>
        </is>
      </c>
      <c r="E2419" t="inlineStr">
        <is>
          <t>GB0000019007</t>
        </is>
      </c>
      <c r="F2419" t="inlineStr">
        <is>
          <t>BSREP Citypoint Mezz Ltd ⅶ</t>
        </is>
      </c>
      <c r="G2419" t="inlineStr">
        <is>
          <t>대출</t>
        </is>
      </c>
      <c r="H2419" t="inlineStr">
        <is>
          <t>BSREPCitypointMezzLtd</t>
        </is>
      </c>
      <c r="I2419" t="inlineStr">
        <is>
          <t>GBP</t>
        </is>
      </c>
      <c r="J2419" t="n">
        <v>233547746.849992</v>
      </c>
      <c r="K2419" t="n">
        <v>9.1433</v>
      </c>
      <c r="L2419" t="inlineStr">
        <is>
          <t>2028-01-20</t>
        </is>
      </c>
      <c r="M2419" t="inlineStr">
        <is>
          <t>2020-08-25</t>
        </is>
      </c>
    </row>
    <row r="2420">
      <c r="A2420" t="n">
        <v>210000862</v>
      </c>
      <c r="B2420" t="inlineStr">
        <is>
          <t>INMARK영국전문투자형사모부동산투자신탁제19호</t>
        </is>
      </c>
      <c r="C2420" t="inlineStr">
        <is>
          <t>수익증권_0210</t>
        </is>
      </c>
      <c r="D2420" t="inlineStr">
        <is>
          <t>대출</t>
        </is>
      </c>
      <c r="E2420" t="inlineStr">
        <is>
          <t>GB0000019008</t>
        </is>
      </c>
      <c r="F2420" t="inlineStr">
        <is>
          <t>BSREP Citypoint Mezz Ltd ⅷ</t>
        </is>
      </c>
      <c r="G2420" t="inlineStr">
        <is>
          <t>대출</t>
        </is>
      </c>
      <c r="H2420" t="inlineStr">
        <is>
          <t>BSREPCitypointMezzLtd</t>
        </is>
      </c>
      <c r="I2420" t="inlineStr">
        <is>
          <t>GBP</t>
        </is>
      </c>
      <c r="J2420" t="n">
        <v>327842638.760178</v>
      </c>
      <c r="K2420" t="n">
        <v>9.1433</v>
      </c>
      <c r="L2420" t="inlineStr">
        <is>
          <t>2028-01-20</t>
        </is>
      </c>
      <c r="M2420" t="inlineStr">
        <is>
          <t>2020-09-23</t>
        </is>
      </c>
    </row>
    <row r="2421">
      <c r="A2421" t="n">
        <v>210000862</v>
      </c>
      <c r="B2421" t="inlineStr">
        <is>
          <t>INMARK영국전문투자형사모부동산투자신탁제19호</t>
        </is>
      </c>
      <c r="C2421" t="inlineStr">
        <is>
          <t>수익증권_0210</t>
        </is>
      </c>
      <c r="D2421" t="inlineStr">
        <is>
          <t>대출</t>
        </is>
      </c>
      <c r="E2421" t="inlineStr">
        <is>
          <t>GB0000019009</t>
        </is>
      </c>
      <c r="F2421" t="inlineStr">
        <is>
          <t>BSREP Citypoint Mezz Ltd ⅸ</t>
        </is>
      </c>
      <c r="G2421" t="inlineStr">
        <is>
          <t>대출</t>
        </is>
      </c>
      <c r="H2421" t="inlineStr">
        <is>
          <t>BSREPCitypointMezzLtd</t>
        </is>
      </c>
      <c r="I2421" t="inlineStr">
        <is>
          <t>GBP</t>
        </is>
      </c>
      <c r="J2421" t="n">
        <v>8033442.45715738</v>
      </c>
      <c r="K2421" t="n">
        <v>9.1433</v>
      </c>
      <c r="L2421" t="inlineStr">
        <is>
          <t>2028-01-20</t>
        </is>
      </c>
      <c r="M2421" t="inlineStr">
        <is>
          <t>2020-10-16</t>
        </is>
      </c>
    </row>
    <row r="2422">
      <c r="A2422" t="n">
        <v>210000864</v>
      </c>
      <c r="B2422" t="inlineStr">
        <is>
          <t>미래에셋맵스아쿠아사모특별자산투자신탁1호(금전채권)</t>
        </is>
      </c>
      <c r="C2422" t="inlineStr">
        <is>
          <t>수익증권_0212</t>
        </is>
      </c>
      <c r="D2422" t="inlineStr">
        <is>
          <t>대출</t>
        </is>
      </c>
      <c r="E2422" t="inlineStr">
        <is>
          <t>KRYZMBDW9101</t>
        </is>
      </c>
      <c r="F2422" t="inlineStr">
        <is>
          <t>Aquasure Pjt</t>
        </is>
      </c>
      <c r="G2422" t="inlineStr">
        <is>
          <t>대출</t>
        </is>
      </c>
      <c r="H2422" t="inlineStr">
        <is>
          <t>그린워터㈜</t>
        </is>
      </c>
      <c r="I2422" t="inlineStr">
        <is>
          <t>KRW</t>
        </is>
      </c>
      <c r="J2422" t="n">
        <v>1000000000</v>
      </c>
      <c r="K2422" t="n">
        <v>16.5</v>
      </c>
      <c r="L2422" t="inlineStr">
        <is>
          <t>2039-09-30</t>
        </is>
      </c>
      <c r="M2422" t="inlineStr">
        <is>
          <t>2009-09-01</t>
        </is>
      </c>
    </row>
    <row r="2423">
      <c r="A2423" t="n">
        <v>210000864</v>
      </c>
      <c r="B2423" t="inlineStr">
        <is>
          <t>미래에셋맵스아쿠아사모특별자산투자신탁1호(금전채권)</t>
        </is>
      </c>
      <c r="C2423" t="inlineStr">
        <is>
          <t>수익증권_0212</t>
        </is>
      </c>
      <c r="D2423" t="inlineStr">
        <is>
          <t>주식</t>
        </is>
      </c>
      <c r="E2423" t="inlineStr">
        <is>
          <t>KR7000000079</t>
        </is>
      </c>
      <c r="F2423" t="inlineStr">
        <is>
          <t>그린워터㈜</t>
        </is>
      </c>
      <c r="G2423" t="inlineStr">
        <is>
          <t>주식</t>
        </is>
      </c>
      <c r="H2423" t="inlineStr">
        <is>
          <t>그린워터</t>
        </is>
      </c>
      <c r="I2423" t="inlineStr">
        <is>
          <t>KRW</t>
        </is>
      </c>
      <c r="J2423" t="n">
        <v>5000000.4014</v>
      </c>
    </row>
    <row r="2424">
      <c r="A2424" t="n">
        <v>210000866</v>
      </c>
      <c r="B2424" t="inlineStr">
        <is>
          <t>신한AIM인프라 일반 사모투자신탁제3호</t>
        </is>
      </c>
      <c r="C2424" t="inlineStr">
        <is>
          <t>수익증권_0213</t>
        </is>
      </c>
      <c r="D2424" t="inlineStr">
        <is>
          <t>대출</t>
        </is>
      </c>
      <c r="E2424" t="inlineStr">
        <is>
          <t>STADLERGBPLO</t>
        </is>
      </c>
      <c r="F2424" t="inlineStr">
        <is>
          <t>Cambrian Rail Partnership No.1 LLP(Stadler) (1)</t>
        </is>
      </c>
      <c r="G2424" t="inlineStr">
        <is>
          <t>대출</t>
        </is>
      </c>
      <c r="H2424" t="inlineStr">
        <is>
          <t>CambrianRailPartnershipNo.1LLP(Stadler)</t>
        </is>
      </c>
      <c r="I2424" t="inlineStr">
        <is>
          <t>GBP</t>
        </is>
      </c>
      <c r="J2424" t="n">
        <v>10319512176.59832</v>
      </c>
      <c r="K2424" t="n">
        <v>3.9</v>
      </c>
      <c r="L2424" t="inlineStr">
        <is>
          <t>2048-12-05</t>
        </is>
      </c>
      <c r="M2424" t="inlineStr">
        <is>
          <t>2019-03-05</t>
        </is>
      </c>
    </row>
    <row r="2425">
      <c r="A2425" t="n">
        <v>210000866</v>
      </c>
      <c r="B2425" t="inlineStr">
        <is>
          <t>신한AIM인프라 일반 사모투자신탁제3호</t>
        </is>
      </c>
      <c r="C2425" t="inlineStr">
        <is>
          <t>수익증권_0213</t>
        </is>
      </c>
      <c r="D2425" t="inlineStr">
        <is>
          <t>대출</t>
        </is>
      </c>
      <c r="E2425" t="inlineStr">
        <is>
          <t>CAFGBPLOAN</t>
        </is>
      </c>
      <c r="F2425" t="inlineStr">
        <is>
          <t>Cambrian Rail Partnership No.2 LLP(CAF) (1)</t>
        </is>
      </c>
      <c r="G2425" t="inlineStr">
        <is>
          <t>대출</t>
        </is>
      </c>
      <c r="H2425" t="inlineStr">
        <is>
          <t>CambrianRailPartnershipNo.2LLP(CAF)</t>
        </is>
      </c>
      <c r="I2425" t="inlineStr">
        <is>
          <t>GBP</t>
        </is>
      </c>
      <c r="J2425" t="n">
        <v>52567497606.80873</v>
      </c>
      <c r="K2425" t="n">
        <v>4.056</v>
      </c>
      <c r="L2425" t="inlineStr">
        <is>
          <t>2048-12-05</t>
        </is>
      </c>
      <c r="M2425" t="inlineStr">
        <is>
          <t>2019-02-19</t>
        </is>
      </c>
    </row>
    <row r="2426">
      <c r="A2426" t="n">
        <v>210000867</v>
      </c>
      <c r="B2426" t="inlineStr">
        <is>
          <t>삼성 UK공항 후순위대출 전문투자형사모투자신탁 제1호</t>
        </is>
      </c>
      <c r="C2426" t="inlineStr">
        <is>
          <t>수익증권_0214</t>
        </is>
      </c>
      <c r="D2426" t="inlineStr">
        <is>
          <t>대출</t>
        </is>
      </c>
      <c r="E2426" t="inlineStr">
        <is>
          <t>GBP191031001</t>
        </is>
      </c>
      <c r="F2426" t="inlineStr">
        <is>
          <t>LLOYDS BANK PLC(20191031)</t>
        </is>
      </c>
      <c r="G2426" t="inlineStr">
        <is>
          <t>대출</t>
        </is>
      </c>
      <c r="H2426" t="inlineStr">
        <is>
          <t>HEATHROWFINANCEPLC</t>
        </is>
      </c>
      <c r="I2426" t="inlineStr">
        <is>
          <t>GBP</t>
        </is>
      </c>
      <c r="J2426" t="n">
        <v>28482387050.4894</v>
      </c>
      <c r="K2426" t="n">
        <v>4.8</v>
      </c>
      <c r="L2426" t="inlineStr">
        <is>
          <t>2035-09-01</t>
        </is>
      </c>
      <c r="M2426" t="inlineStr">
        <is>
          <t>2019-10-31</t>
        </is>
      </c>
    </row>
    <row r="2427">
      <c r="A2427" t="n">
        <v>210000867</v>
      </c>
      <c r="B2427" t="inlineStr">
        <is>
          <t>삼성 UK공항 후순위대출 전문투자형사모투자신탁 제1호</t>
        </is>
      </c>
      <c r="C2427" t="inlineStr">
        <is>
          <t>수익증권_0214</t>
        </is>
      </c>
      <c r="D2427" t="inlineStr">
        <is>
          <t>대출</t>
        </is>
      </c>
      <c r="E2427" t="inlineStr">
        <is>
          <t>GBP200427001</t>
        </is>
      </c>
      <c r="F2427" t="inlineStr">
        <is>
          <t>LLOYDS BANK PLC(20200427)</t>
        </is>
      </c>
      <c r="G2427" t="inlineStr">
        <is>
          <t>대출</t>
        </is>
      </c>
      <c r="H2427" t="inlineStr">
        <is>
          <t>HEATHROWFINANCEPLC</t>
        </is>
      </c>
      <c r="I2427" t="inlineStr">
        <is>
          <t>GBP</t>
        </is>
      </c>
      <c r="J2427" t="n">
        <v>28482387050.4894</v>
      </c>
      <c r="K2427" t="n">
        <v>4.8</v>
      </c>
      <c r="L2427" t="inlineStr">
        <is>
          <t>2035-09-01</t>
        </is>
      </c>
      <c r="M2427" t="inlineStr">
        <is>
          <t>2019-10-31</t>
        </is>
      </c>
    </row>
    <row r="2428">
      <c r="A2428" t="n">
        <v>210000874</v>
      </c>
      <c r="B2428" t="inlineStr">
        <is>
          <t>한국투자그린뉴딜에너지전문투자형사모특별자산투자신탁1호</t>
        </is>
      </c>
      <c r="C2428" t="inlineStr">
        <is>
          <t>수익증권_0215</t>
        </is>
      </c>
      <c r="D2428" t="inlineStr">
        <is>
          <t>대출</t>
        </is>
      </c>
      <c r="E2428" t="inlineStr">
        <is>
          <t>KRMN20122801</t>
        </is>
      </c>
      <c r="F2428" t="inlineStr">
        <is>
          <t>제주김녕풍력발전(선순위) 220629</t>
        </is>
      </c>
      <c r="G2428" t="inlineStr">
        <is>
          <t>대출</t>
        </is>
      </c>
      <c r="H2428" t="inlineStr">
        <is>
          <t>제주김녕풍력발전</t>
        </is>
      </c>
      <c r="I2428" t="inlineStr">
        <is>
          <t>KRW</t>
        </is>
      </c>
      <c r="J2428" t="n">
        <v>5141601561.51281</v>
      </c>
      <c r="K2428" t="n">
        <v>4.3</v>
      </c>
      <c r="L2428" t="inlineStr">
        <is>
          <t>2029-01-07</t>
        </is>
      </c>
      <c r="M2428" t="inlineStr">
        <is>
          <t>2021-01-07</t>
        </is>
      </c>
    </row>
    <row r="2429">
      <c r="A2429" t="n">
        <v>210000874</v>
      </c>
      <c r="B2429" t="inlineStr">
        <is>
          <t>한국투자그린뉴딜에너지전문투자형사모특별자산투자신탁1호</t>
        </is>
      </c>
      <c r="C2429" t="inlineStr">
        <is>
          <t>수익증권_0215</t>
        </is>
      </c>
      <c r="D2429" t="inlineStr">
        <is>
          <t>대출</t>
        </is>
      </c>
      <c r="E2429" t="inlineStr">
        <is>
          <t>KRMN20122802</t>
        </is>
      </c>
      <c r="F2429" t="inlineStr">
        <is>
          <t>제주김녕풍력발전(후순위) 220629</t>
        </is>
      </c>
      <c r="G2429" t="inlineStr">
        <is>
          <t>대출</t>
        </is>
      </c>
      <c r="H2429" t="inlineStr">
        <is>
          <t>제주김녕풍력발전</t>
        </is>
      </c>
      <c r="I2429" t="inlineStr">
        <is>
          <t>KRW</t>
        </is>
      </c>
      <c r="J2429" t="n">
        <v>4218749999.19</v>
      </c>
      <c r="K2429" t="n">
        <v>12.6</v>
      </c>
      <c r="L2429" t="inlineStr">
        <is>
          <t>2035-01-07</t>
        </is>
      </c>
      <c r="M2429" t="inlineStr">
        <is>
          <t>2021-01-07</t>
        </is>
      </c>
    </row>
    <row r="2430">
      <c r="A2430" t="n">
        <v>210000874</v>
      </c>
      <c r="B2430" t="inlineStr">
        <is>
          <t>한국투자그린뉴딜에너지전문투자형사모특별자산투자신탁1호</t>
        </is>
      </c>
      <c r="C2430" t="inlineStr">
        <is>
          <t>수익증권_0215</t>
        </is>
      </c>
      <c r="D2430" t="inlineStr">
        <is>
          <t>주식</t>
        </is>
      </c>
      <c r="E2430" t="inlineStr">
        <is>
          <t>KRBJJHDS0000</t>
        </is>
      </c>
      <c r="F2430" t="inlineStr">
        <is>
          <t>제주홀딩스</t>
        </is>
      </c>
      <c r="G2430" t="inlineStr">
        <is>
          <t>주식</t>
        </is>
      </c>
      <c r="H2430" t="inlineStr">
        <is>
          <t>제주홀딩스</t>
        </is>
      </c>
      <c r="I2430" t="inlineStr">
        <is>
          <t>KRW</t>
        </is>
      </c>
      <c r="J2430" t="n">
        <v>2562087228.73007</v>
      </c>
    </row>
    <row r="2431">
      <c r="A2431" t="n">
        <v>210000874</v>
      </c>
      <c r="B2431" t="inlineStr">
        <is>
          <t>한국투자그린뉴딜에너지전문투자형사모특별자산투자신탁1호</t>
        </is>
      </c>
      <c r="C2431" t="inlineStr">
        <is>
          <t>수익증권_0215</t>
        </is>
      </c>
      <c r="D2431" t="inlineStr">
        <is>
          <t>주식</t>
        </is>
      </c>
      <c r="E2431" t="inlineStr">
        <is>
          <t>KRBJJHDS0001</t>
        </is>
      </c>
      <c r="F2431" t="inlineStr">
        <is>
          <t>제주홀딩스(210106)</t>
        </is>
      </c>
      <c r="G2431" t="inlineStr">
        <is>
          <t>주식</t>
        </is>
      </c>
      <c r="H2431" t="inlineStr">
        <is>
          <t>제주홀딩스</t>
        </is>
      </c>
      <c r="I2431" t="inlineStr">
        <is>
          <t>KRW</t>
        </is>
      </c>
      <c r="J2431" t="n">
        <v>1719750680.93306</v>
      </c>
    </row>
    <row r="2432">
      <c r="A2432" t="n">
        <v>210000874</v>
      </c>
      <c r="B2432" t="inlineStr">
        <is>
          <t>한국투자그린뉴딜에너지전문투자형사모특별자산투자신탁1호</t>
        </is>
      </c>
      <c r="C2432" t="inlineStr">
        <is>
          <t>수익증권_0215</t>
        </is>
      </c>
      <c r="D2432" t="inlineStr">
        <is>
          <t>주식</t>
        </is>
      </c>
      <c r="E2432" t="inlineStr">
        <is>
          <t>KRBJJHDS0002</t>
        </is>
      </c>
      <c r="F2432" t="inlineStr">
        <is>
          <t>제주홀딩스(230503)</t>
        </is>
      </c>
      <c r="G2432" t="inlineStr">
        <is>
          <t>주식</t>
        </is>
      </c>
      <c r="H2432" t="inlineStr">
        <is>
          <t>제주홀딩스</t>
        </is>
      </c>
      <c r="I2432" t="inlineStr">
        <is>
          <t>KRW</t>
        </is>
      </c>
      <c r="J2432" t="n">
        <v>486172417.935911</v>
      </c>
    </row>
    <row r="2433">
      <c r="A2433" t="n">
        <v>210000874</v>
      </c>
      <c r="B2433" t="inlineStr">
        <is>
          <t>한국투자그린뉴딜에너지전문투자형사모특별자산투자신탁1호</t>
        </is>
      </c>
      <c r="C2433" t="inlineStr">
        <is>
          <t>수익증권_0215</t>
        </is>
      </c>
      <c r="D2433" t="inlineStr">
        <is>
          <t>주식</t>
        </is>
      </c>
      <c r="E2433" t="inlineStr">
        <is>
          <t>KRBJJHDS0003</t>
        </is>
      </c>
      <c r="F2433" t="inlineStr">
        <is>
          <t>제주홀딩스(230504)</t>
        </is>
      </c>
      <c r="G2433" t="inlineStr">
        <is>
          <t>주식</t>
        </is>
      </c>
      <c r="H2433" t="inlineStr">
        <is>
          <t>제주홀딩스</t>
        </is>
      </c>
      <c r="I2433" t="inlineStr">
        <is>
          <t>KRW</t>
        </is>
      </c>
      <c r="J2433" t="n">
        <v>338033980.836404</v>
      </c>
    </row>
    <row r="2434">
      <c r="A2434" t="n">
        <v>210000885</v>
      </c>
      <c r="B2434" t="inlineStr">
        <is>
          <t>신한BNPP CIP VIII PBN 일반 사모증권투자신탁제1호(H)[채권]</t>
        </is>
      </c>
      <c r="C2434" t="inlineStr">
        <is>
          <t>수익증권_0216</t>
        </is>
      </c>
      <c r="D2434" t="inlineStr">
        <is>
          <t>대출</t>
        </is>
      </c>
      <c r="E2434" t="inlineStr">
        <is>
          <t>USG3001DAE79</t>
        </is>
      </c>
      <c r="F2434" t="inlineStr">
        <is>
          <t>Class A-U Notes</t>
        </is>
      </c>
      <c r="G2434" t="inlineStr">
        <is>
          <t>대출</t>
        </is>
      </c>
      <c r="H2434" t="inlineStr">
        <is>
          <t>CIPVIIIPrivateEquityBackedNotesLtd</t>
        </is>
      </c>
      <c r="I2434" t="inlineStr">
        <is>
          <t>USD</t>
        </is>
      </c>
      <c r="J2434" t="n">
        <v>71816671878.14902</v>
      </c>
      <c r="K2434" t="n">
        <v>4.3</v>
      </c>
      <c r="L2434" t="inlineStr">
        <is>
          <t>2035-10-15</t>
        </is>
      </c>
      <c r="M2434" t="inlineStr">
        <is>
          <t>2021-01-14</t>
        </is>
      </c>
    </row>
    <row r="2435">
      <c r="A2435" t="n">
        <v>210000885</v>
      </c>
      <c r="B2435" t="inlineStr">
        <is>
          <t>신한BNPP CIP VIII PBN 일반 사모증권투자신탁제1호(H)[채권]</t>
        </is>
      </c>
      <c r="C2435" t="inlineStr">
        <is>
          <t>수익증권_0216</t>
        </is>
      </c>
      <c r="D2435" t="inlineStr">
        <is>
          <t>대출</t>
        </is>
      </c>
      <c r="E2435" t="inlineStr">
        <is>
          <t>USG3001DAF45</t>
        </is>
      </c>
      <c r="F2435" t="inlineStr">
        <is>
          <t>Class B-U Notes</t>
        </is>
      </c>
      <c r="G2435" t="inlineStr">
        <is>
          <t>대출</t>
        </is>
      </c>
      <c r="H2435" t="inlineStr">
        <is>
          <t>CIPVIIIPrivateEquityBackedNotesLtd</t>
        </is>
      </c>
      <c r="I2435" t="inlineStr">
        <is>
          <t>USD</t>
        </is>
      </c>
      <c r="J2435" t="n">
        <v>21674400832.29867</v>
      </c>
      <c r="K2435" t="n">
        <v>6</v>
      </c>
      <c r="L2435" t="inlineStr">
        <is>
          <t>2035-10-15</t>
        </is>
      </c>
      <c r="M2435" t="inlineStr">
        <is>
          <t>2021-01-14</t>
        </is>
      </c>
    </row>
    <row r="2436">
      <c r="A2436" t="n">
        <v>210000885</v>
      </c>
      <c r="B2436" t="inlineStr">
        <is>
          <t>신한BNPP CIP VIII PBN 일반 사모증권투자신탁제1호(H)[채권]</t>
        </is>
      </c>
      <c r="C2436" t="inlineStr">
        <is>
          <t>수익증권_0216</t>
        </is>
      </c>
      <c r="D2436" t="inlineStr">
        <is>
          <t>대출</t>
        </is>
      </c>
      <c r="E2436" t="inlineStr">
        <is>
          <t>USG3001DAC14</t>
        </is>
      </c>
      <c r="F2436" t="inlineStr">
        <is>
          <t>Class I Subordinated Notes</t>
        </is>
      </c>
      <c r="G2436" t="inlineStr">
        <is>
          <t>대출</t>
        </is>
      </c>
      <c r="H2436" t="inlineStr">
        <is>
          <t>CIPVIIIPrivateEquityBackedNotesLtd</t>
        </is>
      </c>
      <c r="I2436" t="inlineStr">
        <is>
          <t>USD</t>
        </is>
      </c>
      <c r="J2436" t="n">
        <v>69047381290.48981</v>
      </c>
      <c r="K2436" t="n">
        <v>0</v>
      </c>
      <c r="L2436" t="inlineStr">
        <is>
          <t>2035-10-15</t>
        </is>
      </c>
      <c r="M2436" t="inlineStr">
        <is>
          <t>2021-01-14</t>
        </is>
      </c>
    </row>
    <row r="2437">
      <c r="A2437" t="n">
        <v>210000925</v>
      </c>
      <c r="B2437" t="inlineStr">
        <is>
          <t>디에스H-03전문투자형사모투자신탁</t>
        </is>
      </c>
      <c r="C2437" t="inlineStr">
        <is>
          <t>수익증권_0217</t>
        </is>
      </c>
      <c r="D2437" t="inlineStr">
        <is>
          <t>주식</t>
        </is>
      </c>
      <c r="E2437" t="inlineStr">
        <is>
          <t>KR7347850000</t>
        </is>
      </c>
      <c r="F2437" t="inlineStr">
        <is>
          <t>디앤디파마텍</t>
        </is>
      </c>
      <c r="G2437" t="inlineStr">
        <is>
          <t>주식</t>
        </is>
      </c>
      <c r="H2437" t="inlineStr">
        <is>
          <t>디앤디파마텍</t>
        </is>
      </c>
      <c r="I2437" t="inlineStr">
        <is>
          <t>KRW</t>
        </is>
      </c>
      <c r="J2437" t="n">
        <v>1815099804.51175</v>
      </c>
    </row>
    <row r="2438">
      <c r="A2438" t="n">
        <v>210000925</v>
      </c>
      <c r="B2438" t="inlineStr">
        <is>
          <t>디에스H-03전문투자형사모투자신탁</t>
        </is>
      </c>
      <c r="C2438" t="inlineStr">
        <is>
          <t>수익증권_0217</t>
        </is>
      </c>
      <c r="D2438" t="inlineStr">
        <is>
          <t>주식</t>
        </is>
      </c>
      <c r="E2438" t="inlineStr">
        <is>
          <t>KRBB4630NP01</t>
        </is>
      </c>
      <c r="F2438" t="inlineStr">
        <is>
          <t>로앤컴퍼니</t>
        </is>
      </c>
      <c r="G2438" t="inlineStr">
        <is>
          <t>주식</t>
        </is>
      </c>
      <c r="H2438" t="inlineStr">
        <is>
          <t>로앤컴퍼니</t>
        </is>
      </c>
      <c r="I2438" t="inlineStr">
        <is>
          <t>KRW</t>
        </is>
      </c>
      <c r="J2438" t="n">
        <v>39767394.7965174</v>
      </c>
    </row>
    <row r="2439">
      <c r="A2439" t="n">
        <v>210000925</v>
      </c>
      <c r="B2439" t="inlineStr">
        <is>
          <t>디에스H-03전문투자형사모투자신탁</t>
        </is>
      </c>
      <c r="C2439" t="inlineStr">
        <is>
          <t>수익증권_0217</t>
        </is>
      </c>
      <c r="D2439" t="inlineStr">
        <is>
          <t>주식</t>
        </is>
      </c>
      <c r="E2439" t="inlineStr">
        <is>
          <t>KRBLOANT0001</t>
        </is>
      </c>
      <c r="F2439" t="inlineStr">
        <is>
          <t>로앤컴퍼니(CPS)</t>
        </is>
      </c>
      <c r="G2439" t="inlineStr">
        <is>
          <t>주식</t>
        </is>
      </c>
      <c r="H2439" t="inlineStr">
        <is>
          <t>로앤컴퍼니</t>
        </is>
      </c>
      <c r="I2439" t="inlineStr">
        <is>
          <t>KRW</t>
        </is>
      </c>
      <c r="J2439" t="n">
        <v>683897137.256363</v>
      </c>
    </row>
    <row r="2440">
      <c r="A2440" t="n">
        <v>210000925</v>
      </c>
      <c r="B2440" t="inlineStr">
        <is>
          <t>디에스H-03전문투자형사모투자신탁</t>
        </is>
      </c>
      <c r="C2440" t="inlineStr">
        <is>
          <t>수익증권_0217</t>
        </is>
      </c>
      <c r="D2440" t="inlineStr">
        <is>
          <t>주식</t>
        </is>
      </c>
      <c r="E2440" t="inlineStr">
        <is>
          <t>KRBLOANTRCPS</t>
        </is>
      </c>
      <c r="F2440" t="inlineStr">
        <is>
          <t>로앤컴퍼니(RCPS)</t>
        </is>
      </c>
      <c r="G2440" t="inlineStr">
        <is>
          <t>주식</t>
        </is>
      </c>
      <c r="H2440" t="inlineStr">
        <is>
          <t>로앤컴퍼니</t>
        </is>
      </c>
      <c r="I2440" t="inlineStr">
        <is>
          <t>KRW</t>
        </is>
      </c>
      <c r="J2440" t="n">
        <v>84092879.9210133</v>
      </c>
    </row>
    <row r="2441">
      <c r="A2441" t="n">
        <v>210000925</v>
      </c>
      <c r="B2441" t="inlineStr">
        <is>
          <t>디에스H-03전문투자형사모투자신탁</t>
        </is>
      </c>
      <c r="C2441" t="inlineStr">
        <is>
          <t>수익증권_0217</t>
        </is>
      </c>
      <c r="D2441" t="inlineStr">
        <is>
          <t>주식</t>
        </is>
      </c>
      <c r="E2441" t="inlineStr">
        <is>
          <t>KRBSHLAB0001</t>
        </is>
      </c>
      <c r="F2441" t="inlineStr">
        <is>
          <t>생활연구소(RCPS)</t>
        </is>
      </c>
      <c r="G2441" t="inlineStr">
        <is>
          <t>주식</t>
        </is>
      </c>
      <c r="H2441" t="inlineStr">
        <is>
          <t>생활연구소</t>
        </is>
      </c>
      <c r="I2441" t="inlineStr">
        <is>
          <t>KRW</t>
        </is>
      </c>
      <c r="J2441" t="n">
        <v>1055772534.60939</v>
      </c>
    </row>
    <row r="2442">
      <c r="A2442" t="n">
        <v>210000925</v>
      </c>
      <c r="B2442" t="inlineStr">
        <is>
          <t>디에스H-03전문투자형사모투자신탁</t>
        </is>
      </c>
      <c r="C2442" t="inlineStr">
        <is>
          <t>수익증권_0217</t>
        </is>
      </c>
      <c r="D2442" t="inlineStr">
        <is>
          <t>주식</t>
        </is>
      </c>
      <c r="E2442" t="inlineStr">
        <is>
          <t>KRBICM010001</t>
        </is>
      </c>
      <c r="F2442" t="inlineStr">
        <is>
          <t>아이씨엠(RCPS)</t>
        </is>
      </c>
      <c r="G2442" t="inlineStr">
        <is>
          <t>주식</t>
        </is>
      </c>
      <c r="H2442" t="inlineStr">
        <is>
          <t>아이씨엠</t>
        </is>
      </c>
      <c r="I2442" t="inlineStr">
        <is>
          <t>KRW</t>
        </is>
      </c>
      <c r="J2442" t="n">
        <v>440103380.858503</v>
      </c>
    </row>
    <row r="2443">
      <c r="A2443" t="n">
        <v>210000925</v>
      </c>
      <c r="B2443" t="inlineStr">
        <is>
          <t>디에스H-03전문투자형사모투자신탁</t>
        </is>
      </c>
      <c r="C2443" t="inlineStr">
        <is>
          <t>수익증권_0217</t>
        </is>
      </c>
      <c r="D2443" t="inlineStr">
        <is>
          <t>주식</t>
        </is>
      </c>
      <c r="E2443" t="inlineStr">
        <is>
          <t>KR7475830006</t>
        </is>
      </c>
      <c r="F2443" t="inlineStr">
        <is>
          <t>오름테라퓨틱</t>
        </is>
      </c>
      <c r="G2443" t="inlineStr">
        <is>
          <t>주식</t>
        </is>
      </c>
      <c r="H2443" t="inlineStr">
        <is>
          <t>오름테라퓨틱</t>
        </is>
      </c>
      <c r="I2443" t="inlineStr">
        <is>
          <t>KRW</t>
        </is>
      </c>
      <c r="J2443" t="n">
        <v>2388635354.44459</v>
      </c>
    </row>
    <row r="2444">
      <c r="A2444" t="n">
        <v>210000925</v>
      </c>
      <c r="B2444" t="inlineStr">
        <is>
          <t>디에스H-03전문투자형사모투자신탁</t>
        </is>
      </c>
      <c r="C2444" t="inlineStr">
        <is>
          <t>수익증권_0217</t>
        </is>
      </c>
      <c r="D2444" t="inlineStr">
        <is>
          <t>주식</t>
        </is>
      </c>
      <c r="E2444" t="inlineStr">
        <is>
          <t>KRB363030008</t>
        </is>
      </c>
      <c r="F2444" t="inlineStr">
        <is>
          <t>지아이셀</t>
        </is>
      </c>
      <c r="G2444" t="inlineStr">
        <is>
          <t>주식</t>
        </is>
      </c>
      <c r="H2444" t="inlineStr">
        <is>
          <t>지아이셀</t>
        </is>
      </c>
      <c r="I2444" t="inlineStr">
        <is>
          <t>KRW</t>
        </is>
      </c>
      <c r="J2444" t="n">
        <v>147477157.691993</v>
      </c>
    </row>
    <row r="2445">
      <c r="A2445" t="n">
        <v>210000925</v>
      </c>
      <c r="B2445" t="inlineStr">
        <is>
          <t>디에스H-03전문투자형사모투자신탁</t>
        </is>
      </c>
      <c r="C2445" t="inlineStr">
        <is>
          <t>수익증권_0217</t>
        </is>
      </c>
      <c r="D2445" t="inlineStr">
        <is>
          <t>주식</t>
        </is>
      </c>
      <c r="E2445" t="inlineStr">
        <is>
          <t>KRB36303K065</t>
        </is>
      </c>
      <c r="F2445" t="inlineStr">
        <is>
          <t>지아이셀(CPS)</t>
        </is>
      </c>
      <c r="G2445" t="inlineStr">
        <is>
          <t>주식</t>
        </is>
      </c>
      <c r="H2445" t="inlineStr">
        <is>
          <t>지아이셀</t>
        </is>
      </c>
      <c r="I2445" t="inlineStr">
        <is>
          <t>KRW</t>
        </is>
      </c>
      <c r="J2445" t="n">
        <v>595641279.183404</v>
      </c>
    </row>
    <row r="2446">
      <c r="A2446" t="n">
        <v>210000925</v>
      </c>
      <c r="B2446" t="inlineStr">
        <is>
          <t>디에스H-03전문투자형사모투자신탁</t>
        </is>
      </c>
      <c r="C2446" t="inlineStr">
        <is>
          <t>수익증권_0217</t>
        </is>
      </c>
      <c r="D2446" t="inlineStr">
        <is>
          <t>주식</t>
        </is>
      </c>
      <c r="E2446" t="inlineStr">
        <is>
          <t>KRBTRGDS0001</t>
        </is>
      </c>
      <c r="F2446" t="inlineStr">
        <is>
          <t>트릿지(CPS)</t>
        </is>
      </c>
      <c r="G2446" t="inlineStr">
        <is>
          <t>주식</t>
        </is>
      </c>
      <c r="H2446" t="inlineStr">
        <is>
          <t>트릿지</t>
        </is>
      </c>
      <c r="I2446" t="inlineStr">
        <is>
          <t>KRW</t>
        </is>
      </c>
      <c r="J2446" t="n">
        <v>0</v>
      </c>
    </row>
    <row r="2447">
      <c r="A2447" t="n">
        <v>210000932</v>
      </c>
      <c r="B2447" t="inlineStr">
        <is>
          <t>KBGS파워인수금융전문투자형사모특별자산투자신탁(대출채권)</t>
        </is>
      </c>
      <c r="C2447" t="inlineStr">
        <is>
          <t>수익증권_0218</t>
        </is>
      </c>
      <c r="D2447" t="inlineStr">
        <is>
          <t>대출</t>
        </is>
      </c>
      <c r="E2447" t="inlineStr">
        <is>
          <t>KRMN21022601</t>
        </is>
      </c>
      <c r="F2447" t="inlineStr">
        <is>
          <t>지에스에너지</t>
        </is>
      </c>
      <c r="G2447" t="inlineStr">
        <is>
          <t>대출</t>
        </is>
      </c>
      <c r="H2447" t="inlineStr">
        <is>
          <t>지에스에너지</t>
        </is>
      </c>
      <c r="I2447" t="inlineStr">
        <is>
          <t>KRW</t>
        </is>
      </c>
      <c r="J2447" t="n">
        <v>65624999996.325</v>
      </c>
      <c r="K2447" t="n">
        <v>2.9</v>
      </c>
      <c r="L2447" t="inlineStr">
        <is>
          <t>2031-02-26</t>
        </is>
      </c>
      <c r="M2447" t="inlineStr">
        <is>
          <t>2021-02-26</t>
        </is>
      </c>
    </row>
    <row r="2448">
      <c r="A2448" t="n">
        <v>210000957</v>
      </c>
      <c r="B2448" t="inlineStr">
        <is>
          <t>H.I.G. BAYSIDE LOAN OPPORTUNITY FEEDER VI L.P.</t>
        </is>
      </c>
      <c r="C2448" t="inlineStr">
        <is>
          <t>수익증권_0281</t>
        </is>
      </c>
      <c r="D2448" t="inlineStr">
        <is>
          <t>주식</t>
        </is>
      </c>
      <c r="F2448" t="inlineStr">
        <is>
          <t>Dunn Paper Holdings</t>
        </is>
      </c>
      <c r="G2448" t="inlineStr">
        <is>
          <t>주식</t>
        </is>
      </c>
      <c r="H2448" t="inlineStr">
        <is>
          <t>Dunn Paper Holdings</t>
        </is>
      </c>
      <c r="I2448" t="inlineStr">
        <is>
          <t>USD</t>
        </is>
      </c>
      <c r="J2448" t="n">
        <v>1784146276.85934</v>
      </c>
    </row>
    <row r="2449">
      <c r="A2449" t="n">
        <v>210000957</v>
      </c>
      <c r="B2449" t="inlineStr">
        <is>
          <t>H.I.G. BAYSIDE LOAN OPPORTUNITY FEEDER VI L.P.</t>
        </is>
      </c>
      <c r="C2449" t="inlineStr">
        <is>
          <t>수익증권_0281</t>
        </is>
      </c>
      <c r="D2449" t="inlineStr">
        <is>
          <t>주식</t>
        </is>
      </c>
      <c r="F2449" t="inlineStr">
        <is>
          <t>Primary Real Estate Loan Holdings</t>
        </is>
      </c>
      <c r="G2449" t="inlineStr">
        <is>
          <t>주식</t>
        </is>
      </c>
      <c r="H2449" t="inlineStr">
        <is>
          <t>Primary Real Estate Loan Holdings</t>
        </is>
      </c>
      <c r="I2449" t="inlineStr">
        <is>
          <t>USD</t>
        </is>
      </c>
      <c r="J2449" t="n">
        <v>1757520800.095541</v>
      </c>
    </row>
    <row r="2450">
      <c r="A2450" t="n">
        <v>210000957</v>
      </c>
      <c r="B2450" t="inlineStr">
        <is>
          <t>H.I.G. BAYSIDE LOAN OPPORTUNITY FEEDER VI L.P.</t>
        </is>
      </c>
      <c r="C2450" t="inlineStr">
        <is>
          <t>수익증권_0281</t>
        </is>
      </c>
      <c r="D2450" t="inlineStr">
        <is>
          <t>주식</t>
        </is>
      </c>
      <c r="F2450" t="inlineStr">
        <is>
          <t>TNT North American Lifting Holdings Inc</t>
        </is>
      </c>
      <c r="G2450" t="inlineStr">
        <is>
          <t>주식</t>
        </is>
      </c>
      <c r="H2450" t="inlineStr">
        <is>
          <t>TNT North American Lifting Holdings Inc</t>
        </is>
      </c>
      <c r="I2450" t="inlineStr">
        <is>
          <t>USD</t>
        </is>
      </c>
      <c r="J2450" t="n">
        <v>276255257.9528434</v>
      </c>
    </row>
    <row r="2451">
      <c r="A2451" t="n">
        <v>210000957</v>
      </c>
      <c r="B2451" t="inlineStr">
        <is>
          <t>H.I.G. BAYSIDE LOAN OPPORTUNITY FEEDER VI L.P.</t>
        </is>
      </c>
      <c r="C2451" t="inlineStr">
        <is>
          <t>수익증권_0281</t>
        </is>
      </c>
      <c r="D2451" t="inlineStr">
        <is>
          <t>주식</t>
        </is>
      </c>
      <c r="F2451" t="inlineStr">
        <is>
          <t xml:space="preserve">TPC Group Inc. </t>
        </is>
      </c>
      <c r="G2451" t="inlineStr">
        <is>
          <t>주식</t>
        </is>
      </c>
      <c r="H2451" t="inlineStr">
        <is>
          <t xml:space="preserve">TPC Group Inc. </t>
        </is>
      </c>
      <c r="I2451" t="inlineStr">
        <is>
          <t>USD</t>
        </is>
      </c>
      <c r="J2451" t="n">
        <v>1209636053.901507</v>
      </c>
    </row>
    <row r="2452">
      <c r="A2452" t="n">
        <v>210000957</v>
      </c>
      <c r="B2452" t="inlineStr">
        <is>
          <t>H.I.G. BAYSIDE LOAN OPPORTUNITY FEEDER VI L.P.</t>
        </is>
      </c>
      <c r="C2452" t="inlineStr">
        <is>
          <t>수익증권_0281</t>
        </is>
      </c>
      <c r="D2452" t="inlineStr">
        <is>
          <t>채권</t>
        </is>
      </c>
      <c r="F2452" t="inlineStr">
        <is>
          <t>2U, Inc.</t>
        </is>
      </c>
      <c r="G2452" t="inlineStr">
        <is>
          <t>채권</t>
        </is>
      </c>
      <c r="H2452" t="inlineStr">
        <is>
          <t>2U, Inc.</t>
        </is>
      </c>
      <c r="I2452" t="inlineStr">
        <is>
          <t>USD</t>
        </is>
      </c>
      <c r="J2452" t="n">
        <v>2093382572.381737</v>
      </c>
      <c r="K2452" t="n">
        <v>11.68064</v>
      </c>
      <c r="L2452" s="1" t="n">
        <v>46387</v>
      </c>
      <c r="M2452" s="1" t="n">
        <v>44651</v>
      </c>
    </row>
    <row r="2453">
      <c r="A2453" t="n">
        <v>210000957</v>
      </c>
      <c r="B2453" t="inlineStr">
        <is>
          <t>H.I.G. BAYSIDE LOAN OPPORTUNITY FEEDER VI L.P.</t>
        </is>
      </c>
      <c r="C2453" t="inlineStr">
        <is>
          <t>수익증권_0281</t>
        </is>
      </c>
      <c r="D2453" t="inlineStr">
        <is>
          <t>채권</t>
        </is>
      </c>
      <c r="F2453" t="inlineStr">
        <is>
          <t>80-90 Maiden Lane</t>
        </is>
      </c>
      <c r="G2453" t="inlineStr">
        <is>
          <t>채권</t>
        </is>
      </c>
      <c r="H2453" t="inlineStr">
        <is>
          <t>80-90 Maiden Lane</t>
        </is>
      </c>
      <c r="I2453" t="inlineStr">
        <is>
          <t>USD</t>
        </is>
      </c>
      <c r="J2453" t="n">
        <v>521153729.3128182</v>
      </c>
      <c r="K2453" t="n">
        <v>15.01064</v>
      </c>
      <c r="L2453" s="1" t="n">
        <v>46142</v>
      </c>
      <c r="M2453" s="1" t="n">
        <v>44561</v>
      </c>
    </row>
    <row r="2454">
      <c r="A2454" t="n">
        <v>210000957</v>
      </c>
      <c r="B2454" t="inlineStr">
        <is>
          <t>H.I.G. BAYSIDE LOAN OPPORTUNITY FEEDER VI L.P.</t>
        </is>
      </c>
      <c r="C2454" t="inlineStr">
        <is>
          <t>수익증권_0281</t>
        </is>
      </c>
      <c r="D2454" t="inlineStr">
        <is>
          <t>채권</t>
        </is>
      </c>
      <c r="F2454" t="inlineStr">
        <is>
          <t>Athletico Management LLC</t>
        </is>
      </c>
      <c r="G2454" t="inlineStr">
        <is>
          <t>채권</t>
        </is>
      </c>
      <c r="H2454" t="inlineStr">
        <is>
          <t>Athletico Management LLC</t>
        </is>
      </c>
      <c r="I2454" t="inlineStr">
        <is>
          <t>USD</t>
        </is>
      </c>
      <c r="J2454" t="n">
        <v>1208269806.161037</v>
      </c>
      <c r="K2454" t="n">
        <v>8.26064</v>
      </c>
      <c r="L2454" s="1" t="n">
        <v>47177</v>
      </c>
      <c r="M2454" s="1" t="n">
        <v>45382</v>
      </c>
    </row>
    <row r="2455">
      <c r="A2455" t="n">
        <v>210000957</v>
      </c>
      <c r="B2455" t="inlineStr">
        <is>
          <t>H.I.G. BAYSIDE LOAN OPPORTUNITY FEEDER VI L.P.</t>
        </is>
      </c>
      <c r="C2455" t="inlineStr">
        <is>
          <t>수익증권_0281</t>
        </is>
      </c>
      <c r="D2455" t="inlineStr">
        <is>
          <t>채권</t>
        </is>
      </c>
      <c r="F2455" t="inlineStr">
        <is>
          <t xml:space="preserve">Bioplan USA, Inc. </t>
        </is>
      </c>
      <c r="G2455" t="inlineStr">
        <is>
          <t>채권</t>
        </is>
      </c>
      <c r="H2455" t="inlineStr">
        <is>
          <t xml:space="preserve">Bioplan USA, Inc. </t>
        </is>
      </c>
      <c r="I2455" t="inlineStr">
        <is>
          <t>USD</t>
        </is>
      </c>
      <c r="J2455" t="n">
        <v>2142351604.200325</v>
      </c>
      <c r="K2455" t="n">
        <v>11.76064</v>
      </c>
      <c r="L2455" s="1" t="n">
        <v>46820</v>
      </c>
      <c r="M2455" s="1" t="n">
        <v>44256</v>
      </c>
    </row>
    <row r="2456">
      <c r="A2456" t="n">
        <v>210000957</v>
      </c>
      <c r="B2456" t="inlineStr">
        <is>
          <t>H.I.G. BAYSIDE LOAN OPPORTUNITY FEEDER VI L.P.</t>
        </is>
      </c>
      <c r="C2456" t="inlineStr">
        <is>
          <t>수익증권_0281</t>
        </is>
      </c>
      <c r="D2456" t="inlineStr">
        <is>
          <t>채권</t>
        </is>
      </c>
      <c r="F2456" t="inlineStr">
        <is>
          <t>Brook &amp; Whittle</t>
        </is>
      </c>
      <c r="G2456" t="inlineStr">
        <is>
          <t>채권</t>
        </is>
      </c>
      <c r="H2456" t="inlineStr">
        <is>
          <t>Brook &amp; Whittle</t>
        </is>
      </c>
      <c r="I2456" t="inlineStr">
        <is>
          <t>USD</t>
        </is>
      </c>
      <c r="J2456" t="n">
        <v>1325934229.239297</v>
      </c>
      <c r="K2456" t="n">
        <v>8.01064</v>
      </c>
      <c r="L2456" s="1" t="n">
        <v>47088</v>
      </c>
      <c r="M2456" s="1" t="n">
        <v>45717</v>
      </c>
    </row>
    <row r="2457">
      <c r="A2457" t="n">
        <v>210000957</v>
      </c>
      <c r="B2457" t="inlineStr">
        <is>
          <t>H.I.G. BAYSIDE LOAN OPPORTUNITY FEEDER VI L.P.</t>
        </is>
      </c>
      <c r="C2457" t="inlineStr">
        <is>
          <t>수익증권_0281</t>
        </is>
      </c>
      <c r="D2457" t="inlineStr">
        <is>
          <t>채권</t>
        </is>
      </c>
      <c r="F2457" t="inlineStr">
        <is>
          <t>Emergent BioSolutions Inc.</t>
        </is>
      </c>
      <c r="G2457" t="inlineStr">
        <is>
          <t>채권</t>
        </is>
      </c>
      <c r="H2457" t="inlineStr">
        <is>
          <t>Emergent BioSolutions Inc.</t>
        </is>
      </c>
      <c r="I2457" t="inlineStr">
        <is>
          <t>USD</t>
        </is>
      </c>
      <c r="J2457" t="n">
        <v>2082642275.445453</v>
      </c>
      <c r="K2457" t="n">
        <v>3.88</v>
      </c>
      <c r="L2457" s="1" t="n">
        <v>46996</v>
      </c>
      <c r="M2457" s="1" t="n">
        <v>44866</v>
      </c>
    </row>
    <row r="2458">
      <c r="A2458" t="n">
        <v>210000957</v>
      </c>
      <c r="B2458" t="inlineStr">
        <is>
          <t>H.I.G. BAYSIDE LOAN OPPORTUNITY FEEDER VI L.P.</t>
        </is>
      </c>
      <c r="C2458" t="inlineStr">
        <is>
          <t>수익증권_0281</t>
        </is>
      </c>
      <c r="D2458" t="inlineStr">
        <is>
          <t>채권</t>
        </is>
      </c>
      <c r="F2458" t="inlineStr">
        <is>
          <t>Golden West Packaging Group LLC</t>
        </is>
      </c>
      <c r="G2458" t="inlineStr">
        <is>
          <t>채권</t>
        </is>
      </c>
      <c r="H2458" t="inlineStr">
        <is>
          <t>Golden West Packaging Group LLC</t>
        </is>
      </c>
      <c r="I2458" t="inlineStr">
        <is>
          <t>USD</t>
        </is>
      </c>
      <c r="J2458" t="n">
        <v>681023589.6592162</v>
      </c>
      <c r="K2458" t="n">
        <v>9.26064</v>
      </c>
      <c r="L2458" s="1" t="n">
        <v>47088</v>
      </c>
      <c r="M2458" s="1" t="n">
        <v>45292</v>
      </c>
    </row>
    <row r="2459">
      <c r="A2459" t="n">
        <v>210000957</v>
      </c>
      <c r="B2459" t="inlineStr">
        <is>
          <t>H.I.G. BAYSIDE LOAN OPPORTUNITY FEEDER VI L.P.</t>
        </is>
      </c>
      <c r="C2459" t="inlineStr">
        <is>
          <t>수익증권_0281</t>
        </is>
      </c>
      <c r="D2459" t="inlineStr">
        <is>
          <t>채권</t>
        </is>
      </c>
      <c r="F2459" t="inlineStr">
        <is>
          <t>Great Expressions Dental</t>
        </is>
      </c>
      <c r="G2459" t="inlineStr">
        <is>
          <t>채권</t>
        </is>
      </c>
      <c r="H2459" t="inlineStr">
        <is>
          <t>Great Expressions Dental</t>
        </is>
      </c>
      <c r="I2459" t="inlineStr">
        <is>
          <t>USD</t>
        </is>
      </c>
      <c r="J2459" t="n">
        <v>124128191.0802087</v>
      </c>
      <c r="K2459" t="n">
        <v>11.01064</v>
      </c>
      <c r="L2459" s="1" t="n">
        <v>46266</v>
      </c>
      <c r="M2459" s="1" t="n">
        <v>43983</v>
      </c>
    </row>
    <row r="2460">
      <c r="A2460" t="n">
        <v>210000957</v>
      </c>
      <c r="B2460" t="inlineStr">
        <is>
          <t>H.I.G. BAYSIDE LOAN OPPORTUNITY FEEDER VI L.P.</t>
        </is>
      </c>
      <c r="C2460" t="inlineStr">
        <is>
          <t>수익증권_0281</t>
        </is>
      </c>
      <c r="D2460" t="inlineStr">
        <is>
          <t>채권</t>
        </is>
      </c>
      <c r="F2460" t="inlineStr">
        <is>
          <t xml:space="preserve">Iconix Brand Group, Inc. </t>
        </is>
      </c>
      <c r="G2460" t="inlineStr">
        <is>
          <t>채권</t>
        </is>
      </c>
      <c r="H2460" t="inlineStr">
        <is>
          <t xml:space="preserve">Iconix Brand Group, Inc. </t>
        </is>
      </c>
      <c r="I2460" t="inlineStr">
        <is>
          <t>USD</t>
        </is>
      </c>
      <c r="J2460" t="n">
        <v>2166619412.63165</v>
      </c>
      <c r="K2460" t="n">
        <v>7.51064</v>
      </c>
      <c r="L2460" s="1" t="n">
        <v>52262</v>
      </c>
      <c r="M2460" s="1" t="n">
        <v>44409</v>
      </c>
    </row>
    <row r="2461">
      <c r="A2461" t="n">
        <v>210000957</v>
      </c>
      <c r="B2461" t="inlineStr">
        <is>
          <t>H.I.G. BAYSIDE LOAN OPPORTUNITY FEEDER VI L.P.</t>
        </is>
      </c>
      <c r="C2461" t="inlineStr">
        <is>
          <t>수익증권_0281</t>
        </is>
      </c>
      <c r="D2461" t="inlineStr">
        <is>
          <t>채권</t>
        </is>
      </c>
      <c r="F2461" t="inlineStr">
        <is>
          <t>Ingenovis Health, Imc.</t>
        </is>
      </c>
      <c r="G2461" t="inlineStr">
        <is>
          <t>채권</t>
        </is>
      </c>
      <c r="H2461" t="inlineStr">
        <is>
          <t>Ingenovis Health, Imc.</t>
        </is>
      </c>
      <c r="I2461" t="inlineStr">
        <is>
          <t>USD</t>
        </is>
      </c>
      <c r="J2461" t="n">
        <v>221827741.6722526</v>
      </c>
      <c r="K2461" t="n">
        <v>8.26064</v>
      </c>
      <c r="L2461" s="1" t="n">
        <v>46813</v>
      </c>
      <c r="M2461" s="1" t="n">
        <v>45444</v>
      </c>
    </row>
    <row r="2462">
      <c r="A2462" t="n">
        <v>210000957</v>
      </c>
      <c r="B2462" t="inlineStr">
        <is>
          <t>H.I.G. BAYSIDE LOAN OPPORTUNITY FEEDER VI L.P.</t>
        </is>
      </c>
      <c r="C2462" t="inlineStr">
        <is>
          <t>수익증권_0281</t>
        </is>
      </c>
      <c r="D2462" t="inlineStr">
        <is>
          <t>채권</t>
        </is>
      </c>
      <c r="F2462" t="inlineStr">
        <is>
          <t xml:space="preserve">Ivanti Software, Inc. </t>
        </is>
      </c>
      <c r="G2462" t="inlineStr">
        <is>
          <t>채권</t>
        </is>
      </c>
      <c r="H2462" t="inlineStr">
        <is>
          <t xml:space="preserve">Ivanti Software, Inc. </t>
        </is>
      </c>
      <c r="I2462" t="inlineStr">
        <is>
          <t>USD</t>
        </is>
      </c>
      <c r="J2462" t="n">
        <v>106392351.6653354</v>
      </c>
      <c r="K2462" t="n">
        <v>11.26064</v>
      </c>
      <c r="L2462" s="1" t="n">
        <v>47118</v>
      </c>
      <c r="M2462" s="1" t="n">
        <v>44470</v>
      </c>
    </row>
    <row r="2463">
      <c r="A2463" t="n">
        <v>210000957</v>
      </c>
      <c r="B2463" t="inlineStr">
        <is>
          <t>H.I.G. BAYSIDE LOAN OPPORTUNITY FEEDER VI L.P.</t>
        </is>
      </c>
      <c r="C2463" t="inlineStr">
        <is>
          <t>수익증권_0281</t>
        </is>
      </c>
      <c r="D2463" t="inlineStr">
        <is>
          <t>채권</t>
        </is>
      </c>
      <c r="F2463" t="inlineStr">
        <is>
          <t xml:space="preserve">Material Handling Systems, INC </t>
        </is>
      </c>
      <c r="G2463" t="inlineStr">
        <is>
          <t>채권</t>
        </is>
      </c>
      <c r="H2463" t="inlineStr">
        <is>
          <t xml:space="preserve">MHS Global </t>
        </is>
      </c>
      <c r="I2463" t="inlineStr">
        <is>
          <t>USD</t>
        </is>
      </c>
      <c r="J2463" t="n">
        <v>227477464.4753086</v>
      </c>
      <c r="K2463" t="n">
        <v>8.26064</v>
      </c>
      <c r="L2463" s="1" t="n">
        <v>47299</v>
      </c>
      <c r="M2463" s="1" t="n">
        <v>44713</v>
      </c>
    </row>
    <row r="2464">
      <c r="A2464" t="n">
        <v>210000957</v>
      </c>
      <c r="B2464" t="inlineStr">
        <is>
          <t>H.I.G. BAYSIDE LOAN OPPORTUNITY FEEDER VI L.P.</t>
        </is>
      </c>
      <c r="C2464" t="inlineStr">
        <is>
          <t>수익증권_0281</t>
        </is>
      </c>
      <c r="D2464" t="inlineStr">
        <is>
          <t>채권</t>
        </is>
      </c>
      <c r="F2464" t="inlineStr">
        <is>
          <t>NEOTech</t>
        </is>
      </c>
      <c r="G2464" t="inlineStr">
        <is>
          <t>채권</t>
        </is>
      </c>
      <c r="H2464" t="inlineStr">
        <is>
          <t>NEOTech</t>
        </is>
      </c>
      <c r="I2464" t="inlineStr">
        <is>
          <t>USD</t>
        </is>
      </c>
      <c r="J2464" t="n">
        <v>450339886.1711974</v>
      </c>
      <c r="K2464" t="n">
        <v>9.51064</v>
      </c>
      <c r="L2464" s="1" t="n">
        <v>46142</v>
      </c>
      <c r="M2464" s="1" t="n">
        <v>45170</v>
      </c>
    </row>
    <row r="2465">
      <c r="A2465" t="n">
        <v>210000957</v>
      </c>
      <c r="B2465" t="inlineStr">
        <is>
          <t>H.I.G. BAYSIDE LOAN OPPORTUNITY FEEDER VI L.P.</t>
        </is>
      </c>
      <c r="C2465" t="inlineStr">
        <is>
          <t>수익증권_0281</t>
        </is>
      </c>
      <c r="D2465" t="inlineStr">
        <is>
          <t>채권</t>
        </is>
      </c>
      <c r="F2465" t="inlineStr">
        <is>
          <t>Nexeo Plastic</t>
        </is>
      </c>
      <c r="G2465" t="inlineStr">
        <is>
          <t>채권</t>
        </is>
      </c>
      <c r="H2465" t="inlineStr">
        <is>
          <t>Nexeo Plastic</t>
        </is>
      </c>
      <c r="I2465" t="inlineStr">
        <is>
          <t>USD</t>
        </is>
      </c>
      <c r="J2465" t="n">
        <v>1293475147.77945</v>
      </c>
      <c r="K2465" t="n">
        <v>10.13</v>
      </c>
      <c r="L2465" s="1" t="n">
        <v>46142</v>
      </c>
      <c r="M2465" s="1" t="n">
        <v>45016</v>
      </c>
    </row>
    <row r="2466">
      <c r="A2466" t="n">
        <v>210000957</v>
      </c>
      <c r="B2466" t="inlineStr">
        <is>
          <t>H.I.G. BAYSIDE LOAN OPPORTUNITY FEEDER VI L.P.</t>
        </is>
      </c>
      <c r="C2466" t="inlineStr">
        <is>
          <t>수익증권_0281</t>
        </is>
      </c>
      <c r="D2466" t="inlineStr">
        <is>
          <t>채권</t>
        </is>
      </c>
      <c r="F2466" t="inlineStr">
        <is>
          <t>Output Services Group, Inc.</t>
        </is>
      </c>
      <c r="G2466" t="inlineStr">
        <is>
          <t>채권</t>
        </is>
      </c>
      <c r="H2466" t="inlineStr">
        <is>
          <t>Orchid Orthopedic</t>
        </is>
      </c>
      <c r="I2466" t="inlineStr">
        <is>
          <t>USD</t>
        </is>
      </c>
      <c r="J2466" t="n">
        <v>1820602811.164096</v>
      </c>
      <c r="K2466" t="n">
        <v>10.26064</v>
      </c>
      <c r="L2466" s="1" t="n">
        <v>47058</v>
      </c>
      <c r="M2466" s="1" t="n">
        <v>43983</v>
      </c>
    </row>
    <row r="2467">
      <c r="A2467" t="n">
        <v>210000957</v>
      </c>
      <c r="B2467" t="inlineStr">
        <is>
          <t>H.I.G. BAYSIDE LOAN OPPORTUNITY FEEDER VI L.P.</t>
        </is>
      </c>
      <c r="C2467" t="inlineStr">
        <is>
          <t>수익증권_0281</t>
        </is>
      </c>
      <c r="D2467" t="inlineStr">
        <is>
          <t>채권</t>
        </is>
      </c>
      <c r="F2467" t="inlineStr">
        <is>
          <t>Riviera</t>
        </is>
      </c>
      <c r="G2467" t="inlineStr">
        <is>
          <t>채권</t>
        </is>
      </c>
      <c r="H2467" t="inlineStr">
        <is>
          <t>Riviera</t>
        </is>
      </c>
      <c r="I2467" t="inlineStr">
        <is>
          <t>USD</t>
        </is>
      </c>
      <c r="J2467" t="n">
        <v>758461987.5520606</v>
      </c>
      <c r="K2467" t="n">
        <v>12.98391</v>
      </c>
      <c r="L2467" s="1" t="n">
        <v>47573</v>
      </c>
      <c r="M2467" s="1" t="n">
        <v>45777</v>
      </c>
    </row>
    <row r="2468">
      <c r="A2468" t="n">
        <v>210000957</v>
      </c>
      <c r="B2468" t="inlineStr">
        <is>
          <t>H.I.G. BAYSIDE LOAN OPPORTUNITY FEEDER VI L.P.</t>
        </is>
      </c>
      <c r="C2468" t="inlineStr">
        <is>
          <t>수익증권_0281</t>
        </is>
      </c>
      <c r="D2468" t="inlineStr">
        <is>
          <t>채권</t>
        </is>
      </c>
      <c r="F2468" t="inlineStr">
        <is>
          <t xml:space="preserve">Spanish Broadcasting </t>
        </is>
      </c>
      <c r="G2468" t="inlineStr">
        <is>
          <t>채권</t>
        </is>
      </c>
      <c r="H2468" t="inlineStr">
        <is>
          <t xml:space="preserve">Spanish Broadcasting </t>
        </is>
      </c>
      <c r="I2468" t="inlineStr">
        <is>
          <t>USD</t>
        </is>
      </c>
      <c r="J2468" t="n">
        <v>511475750.3703794</v>
      </c>
      <c r="K2468" t="n">
        <v>9.75</v>
      </c>
      <c r="L2468" s="1" t="n">
        <v>46081</v>
      </c>
      <c r="M2468" s="1" t="n">
        <v>44470</v>
      </c>
    </row>
    <row r="2469">
      <c r="A2469" t="n">
        <v>210000957</v>
      </c>
      <c r="B2469" t="inlineStr">
        <is>
          <t>H.I.G. BAYSIDE LOAN OPPORTUNITY FEEDER VI L.P.</t>
        </is>
      </c>
      <c r="C2469" t="inlineStr">
        <is>
          <t>수익증권_0281</t>
        </is>
      </c>
      <c r="D2469" t="inlineStr">
        <is>
          <t>채권</t>
        </is>
      </c>
      <c r="F2469" t="inlineStr">
        <is>
          <t xml:space="preserve">Thor Palmer House Hotel &amp; Shops LLC </t>
        </is>
      </c>
      <c r="G2469" t="inlineStr">
        <is>
          <t>채권</t>
        </is>
      </c>
      <c r="H2469" t="inlineStr">
        <is>
          <t xml:space="preserve">Thor Palmer House Hotel &amp; Shops LLC </t>
        </is>
      </c>
      <c r="I2469" t="inlineStr">
        <is>
          <t>USD</t>
        </is>
      </c>
      <c r="J2469" t="n">
        <v>491475004.2091514</v>
      </c>
      <c r="K2469" t="n">
        <v>10.74064</v>
      </c>
      <c r="L2469" s="1" t="n">
        <v>49490</v>
      </c>
      <c r="M2469" s="1" t="n">
        <v>43922</v>
      </c>
    </row>
    <row r="2470">
      <c r="A2470" t="n">
        <v>210000957</v>
      </c>
      <c r="B2470" t="inlineStr">
        <is>
          <t>H.I.G. BAYSIDE LOAN OPPORTUNITY FEEDER VI L.P.</t>
        </is>
      </c>
      <c r="C2470" t="inlineStr">
        <is>
          <t>수익증권_0281</t>
        </is>
      </c>
      <c r="D2470" t="inlineStr">
        <is>
          <t>채권</t>
        </is>
      </c>
      <c r="F2470" t="inlineStr">
        <is>
          <t xml:space="preserve">TriMark </t>
        </is>
      </c>
      <c r="G2470" t="inlineStr">
        <is>
          <t>채권</t>
        </is>
      </c>
      <c r="H2470" t="inlineStr">
        <is>
          <t xml:space="preserve">TriMark </t>
        </is>
      </c>
      <c r="I2470" t="inlineStr">
        <is>
          <t>USD</t>
        </is>
      </c>
      <c r="J2470" t="n">
        <v>2074059674.550301</v>
      </c>
      <c r="K2470" t="n">
        <v>6.61064</v>
      </c>
      <c r="L2470" s="1" t="n">
        <v>48213</v>
      </c>
      <c r="M2470" s="1" t="n">
        <v>44075</v>
      </c>
    </row>
    <row r="2471">
      <c r="A2471" t="n">
        <v>210000957</v>
      </c>
      <c r="B2471" t="inlineStr">
        <is>
          <t>H.I.G. BAYSIDE LOAN OPPORTUNITY FEEDER VI L.P.</t>
        </is>
      </c>
      <c r="C2471" t="inlineStr">
        <is>
          <t>수익증권_0281</t>
        </is>
      </c>
      <c r="D2471" t="inlineStr">
        <is>
          <t>채권</t>
        </is>
      </c>
      <c r="F2471" t="inlineStr">
        <is>
          <t>Truck Hero, Inc.</t>
        </is>
      </c>
      <c r="G2471" t="inlineStr">
        <is>
          <t>채권</t>
        </is>
      </c>
      <c r="H2471" t="inlineStr">
        <is>
          <t>Truck Hero, Inc.</t>
        </is>
      </c>
      <c r="I2471" t="inlineStr">
        <is>
          <t>USD</t>
        </is>
      </c>
      <c r="J2471" t="n">
        <v>183607271.8033084</v>
      </c>
      <c r="K2471" t="n">
        <v>6.25</v>
      </c>
      <c r="L2471" s="1" t="n">
        <v>47177</v>
      </c>
      <c r="M2471" s="1" t="n">
        <v>44743</v>
      </c>
    </row>
    <row r="2472">
      <c r="A2472" t="n">
        <v>210000957</v>
      </c>
      <c r="B2472" t="inlineStr">
        <is>
          <t>H.I.G. BAYSIDE LOAN OPPORTUNITY FEEDER VI L.P.</t>
        </is>
      </c>
      <c r="C2472" t="inlineStr">
        <is>
          <t>수익증권_0281</t>
        </is>
      </c>
      <c r="D2472" t="inlineStr">
        <is>
          <t>채권</t>
        </is>
      </c>
      <c r="F2472" t="inlineStr">
        <is>
          <t>Upstream Rehabilitation Inc.</t>
        </is>
      </c>
      <c r="G2472" t="inlineStr">
        <is>
          <t>채권</t>
        </is>
      </c>
      <c r="H2472" t="inlineStr">
        <is>
          <t>Upstream Rehabilitation Inc.</t>
        </is>
      </c>
      <c r="I2472" t="inlineStr">
        <is>
          <t>USD</t>
        </is>
      </c>
      <c r="J2472" t="n">
        <v>733564191.6661837</v>
      </c>
      <c r="K2472" t="n">
        <v>8.410640000000001</v>
      </c>
      <c r="L2472" s="1" t="n">
        <v>46356</v>
      </c>
      <c r="M2472" s="1" t="n">
        <v>45107</v>
      </c>
    </row>
    <row r="2473">
      <c r="A2473" t="n">
        <v>210000973</v>
      </c>
      <c r="B2473" t="inlineStr">
        <is>
          <t>한강태양광발전전문투자형사모특별자산투자신탁제7호</t>
        </is>
      </c>
      <c r="C2473" t="inlineStr">
        <is>
          <t>수익증권_0219</t>
        </is>
      </c>
      <c r="D2473" t="inlineStr">
        <is>
          <t>대출</t>
        </is>
      </c>
      <c r="E2473" t="inlineStr">
        <is>
          <t>KRYZLRBB4S01</t>
        </is>
      </c>
      <c r="F2473" t="inlineStr">
        <is>
          <t>한강2101((주)가시리태양광)</t>
        </is>
      </c>
      <c r="G2473" t="inlineStr">
        <is>
          <t>대출</t>
        </is>
      </c>
      <c r="H2473" t="inlineStr">
        <is>
          <t>(주)가시리태양광</t>
        </is>
      </c>
      <c r="I2473" t="inlineStr">
        <is>
          <t>KRW</t>
        </is>
      </c>
      <c r="J2473" t="n">
        <v>832400000.18729</v>
      </c>
      <c r="K2473" t="n">
        <v>3.9</v>
      </c>
      <c r="L2473" t="inlineStr">
        <is>
          <t>2038-12-22</t>
        </is>
      </c>
      <c r="M2473" t="inlineStr">
        <is>
          <t>2021-04-26</t>
        </is>
      </c>
    </row>
    <row r="2474">
      <c r="A2474" t="n">
        <v>210000973</v>
      </c>
      <c r="B2474" t="inlineStr">
        <is>
          <t>한강태양광발전전문투자형사모특별자산투자신탁제7호</t>
        </is>
      </c>
      <c r="C2474" t="inlineStr">
        <is>
          <t>수익증권_0219</t>
        </is>
      </c>
      <c r="D2474" t="inlineStr">
        <is>
          <t>대출</t>
        </is>
      </c>
      <c r="E2474" t="inlineStr">
        <is>
          <t>KRYZLRBC3X01</t>
        </is>
      </c>
      <c r="F2474" t="inlineStr">
        <is>
          <t>한강2101((주)광교태양광)</t>
        </is>
      </c>
      <c r="G2474" t="inlineStr">
        <is>
          <t>대출</t>
        </is>
      </c>
      <c r="H2474" t="inlineStr">
        <is>
          <t>(주)광교태양광</t>
        </is>
      </c>
      <c r="I2474" t="inlineStr">
        <is>
          <t>KRW</t>
        </is>
      </c>
      <c r="J2474" t="n">
        <v>289600000.06516</v>
      </c>
      <c r="K2474" t="n">
        <v>3.9</v>
      </c>
      <c r="L2474" t="inlineStr">
        <is>
          <t>2037-06-22</t>
        </is>
      </c>
      <c r="M2474" t="inlineStr">
        <is>
          <t>2022-03-30</t>
        </is>
      </c>
    </row>
    <row r="2475">
      <c r="A2475" t="n">
        <v>210000973</v>
      </c>
      <c r="B2475" t="inlineStr">
        <is>
          <t>한강태양광발전전문투자형사모특별자산투자신탁제7호</t>
        </is>
      </c>
      <c r="C2475" t="inlineStr">
        <is>
          <t>수익증권_0219</t>
        </is>
      </c>
      <c r="D2475" t="inlineStr">
        <is>
          <t>대출</t>
        </is>
      </c>
      <c r="E2475" t="inlineStr">
        <is>
          <t>KRYZLRBB5E01</t>
        </is>
      </c>
      <c r="F2475" t="inlineStr">
        <is>
          <t>한강2101((주)다니엘)</t>
        </is>
      </c>
      <c r="G2475" t="inlineStr">
        <is>
          <t>대출</t>
        </is>
      </c>
      <c r="H2475" t="inlineStr">
        <is>
          <t>(주)다니엘</t>
        </is>
      </c>
      <c r="I2475" t="inlineStr">
        <is>
          <t>KRW</t>
        </is>
      </c>
      <c r="J2475" t="n">
        <v>920800000.20718</v>
      </c>
      <c r="K2475" t="n">
        <v>3.9</v>
      </c>
      <c r="L2475" t="inlineStr">
        <is>
          <t>2038-12-22</t>
        </is>
      </c>
      <c r="M2475" t="inlineStr">
        <is>
          <t>2021-05-14</t>
        </is>
      </c>
    </row>
    <row r="2476">
      <c r="A2476" t="n">
        <v>210000973</v>
      </c>
      <c r="B2476" t="inlineStr">
        <is>
          <t>한강태양광발전전문투자형사모특별자산투자신탁제7호</t>
        </is>
      </c>
      <c r="C2476" t="inlineStr">
        <is>
          <t>수익증권_0219</t>
        </is>
      </c>
      <c r="D2476" t="inlineStr">
        <is>
          <t>대출</t>
        </is>
      </c>
      <c r="E2476" t="inlineStr">
        <is>
          <t>KRYZLRBB5E02</t>
        </is>
      </c>
      <c r="F2476" t="inlineStr">
        <is>
          <t>한강2101((주)덕년태양광)</t>
        </is>
      </c>
      <c r="G2476" t="inlineStr">
        <is>
          <t>대출</t>
        </is>
      </c>
      <c r="H2476" t="inlineStr">
        <is>
          <t>(주)덕년태양광</t>
        </is>
      </c>
      <c r="I2476" t="inlineStr">
        <is>
          <t>KRW</t>
        </is>
      </c>
      <c r="J2476" t="n">
        <v>919600000.20691</v>
      </c>
      <c r="K2476" t="n">
        <v>3.9</v>
      </c>
      <c r="L2476" t="inlineStr">
        <is>
          <t>2038-06-22</t>
        </is>
      </c>
      <c r="M2476" t="inlineStr">
        <is>
          <t>2021-05-14</t>
        </is>
      </c>
    </row>
    <row r="2477">
      <c r="A2477" t="n">
        <v>210000973</v>
      </c>
      <c r="B2477" t="inlineStr">
        <is>
          <t>한강태양광발전전문투자형사모특별자산투자신탁제7호</t>
        </is>
      </c>
      <c r="C2477" t="inlineStr">
        <is>
          <t>수익증권_0219</t>
        </is>
      </c>
      <c r="D2477" t="inlineStr">
        <is>
          <t>대출</t>
        </is>
      </c>
      <c r="E2477" t="inlineStr">
        <is>
          <t>KRYZLRBC3N01</t>
        </is>
      </c>
      <c r="F2477" t="inlineStr">
        <is>
          <t>한강2101((주)루이젠)</t>
        </is>
      </c>
      <c r="G2477" t="inlineStr">
        <is>
          <t>대출</t>
        </is>
      </c>
      <c r="H2477" t="inlineStr">
        <is>
          <t>(주)루이젠</t>
        </is>
      </c>
      <c r="I2477" t="inlineStr">
        <is>
          <t>KRW</t>
        </is>
      </c>
      <c r="J2477" t="n">
        <v>597600000.13446</v>
      </c>
      <c r="K2477" t="n">
        <v>3.9</v>
      </c>
      <c r="L2477" t="inlineStr">
        <is>
          <t>2038-06-22</t>
        </is>
      </c>
      <c r="M2477" t="inlineStr">
        <is>
          <t>2022-03-22</t>
        </is>
      </c>
    </row>
    <row r="2478">
      <c r="A2478" t="n">
        <v>210000973</v>
      </c>
      <c r="B2478" t="inlineStr">
        <is>
          <t>한강태양광발전전문투자형사모특별자산투자신탁제7호</t>
        </is>
      </c>
      <c r="C2478" t="inlineStr">
        <is>
          <t>수익증권_0219</t>
        </is>
      </c>
      <c r="D2478" t="inlineStr">
        <is>
          <t>대출</t>
        </is>
      </c>
      <c r="E2478" t="inlineStr">
        <is>
          <t>KRYZLRBC3N02</t>
        </is>
      </c>
      <c r="F2478" t="inlineStr">
        <is>
          <t>한강2101((주)루이젠평창일)</t>
        </is>
      </c>
      <c r="G2478" t="inlineStr">
        <is>
          <t>대출</t>
        </is>
      </c>
      <c r="H2478" t="inlineStr">
        <is>
          <t>(주)루이젠평창일</t>
        </is>
      </c>
      <c r="I2478" t="inlineStr">
        <is>
          <t>KRW</t>
        </is>
      </c>
      <c r="J2478" t="n">
        <v>589600000.13266</v>
      </c>
      <c r="K2478" t="n">
        <v>3.9</v>
      </c>
      <c r="L2478" t="inlineStr">
        <is>
          <t>2038-06-22</t>
        </is>
      </c>
      <c r="M2478" t="inlineStr">
        <is>
          <t>2022-03-22</t>
        </is>
      </c>
    </row>
    <row r="2479">
      <c r="A2479" t="n">
        <v>210000973</v>
      </c>
      <c r="B2479" t="inlineStr">
        <is>
          <t>한강태양광발전전문투자형사모특별자산투자신탁제7호</t>
        </is>
      </c>
      <c r="C2479" t="inlineStr">
        <is>
          <t>수익증권_0219</t>
        </is>
      </c>
      <c r="D2479" t="inlineStr">
        <is>
          <t>대출</t>
        </is>
      </c>
      <c r="E2479" t="inlineStr">
        <is>
          <t>KRYZLRBB4S02</t>
        </is>
      </c>
      <c r="F2479" t="inlineStr">
        <is>
          <t>한강2101((주)미래에너지제주)</t>
        </is>
      </c>
      <c r="G2479" t="inlineStr">
        <is>
          <t>대출</t>
        </is>
      </c>
      <c r="H2479" t="inlineStr">
        <is>
          <t>(주)미래에너지제주</t>
        </is>
      </c>
      <c r="I2479" t="inlineStr">
        <is>
          <t>KRW</t>
        </is>
      </c>
      <c r="J2479" t="n">
        <v>1667200000.37512</v>
      </c>
      <c r="K2479" t="n">
        <v>3.9</v>
      </c>
      <c r="L2479" t="inlineStr">
        <is>
          <t>2038-12-22</t>
        </is>
      </c>
      <c r="M2479" t="inlineStr">
        <is>
          <t>2021-04-26</t>
        </is>
      </c>
    </row>
    <row r="2480">
      <c r="A2480" t="n">
        <v>210000973</v>
      </c>
      <c r="B2480" t="inlineStr">
        <is>
          <t>한강태양광발전전문투자형사모특별자산투자신탁제7호</t>
        </is>
      </c>
      <c r="C2480" t="inlineStr">
        <is>
          <t>수익증권_0219</t>
        </is>
      </c>
      <c r="D2480" t="inlineStr">
        <is>
          <t>대출</t>
        </is>
      </c>
      <c r="E2480" t="inlineStr">
        <is>
          <t>KRYZLRBB4S03</t>
        </is>
      </c>
      <c r="F2480" t="inlineStr">
        <is>
          <t>한강2101((주)상은태양광)</t>
        </is>
      </c>
      <c r="G2480" t="inlineStr">
        <is>
          <t>대출</t>
        </is>
      </c>
      <c r="H2480" t="inlineStr">
        <is>
          <t>(주)상은태양광</t>
        </is>
      </c>
      <c r="I2480" t="inlineStr">
        <is>
          <t>KRW</t>
        </is>
      </c>
      <c r="J2480" t="n">
        <v>1667200000.37512</v>
      </c>
      <c r="K2480" t="n">
        <v>3.9</v>
      </c>
      <c r="L2480" t="inlineStr">
        <is>
          <t>2038-12-22</t>
        </is>
      </c>
      <c r="M2480" t="inlineStr">
        <is>
          <t>2021-04-26</t>
        </is>
      </c>
    </row>
    <row r="2481">
      <c r="A2481" t="n">
        <v>210000973</v>
      </c>
      <c r="B2481" t="inlineStr">
        <is>
          <t>한강태양광발전전문투자형사모특별자산투자신탁제7호</t>
        </is>
      </c>
      <c r="C2481" t="inlineStr">
        <is>
          <t>수익증권_0219</t>
        </is>
      </c>
      <c r="D2481" t="inlineStr">
        <is>
          <t>대출</t>
        </is>
      </c>
      <c r="E2481" t="inlineStr">
        <is>
          <t>KRYZLRBBCA03</t>
        </is>
      </c>
      <c r="F2481" t="inlineStr">
        <is>
          <t>한강2101((주)아폴로4호)</t>
        </is>
      </c>
      <c r="G2481" t="inlineStr">
        <is>
          <t>대출</t>
        </is>
      </c>
      <c r="H2481" t="inlineStr">
        <is>
          <t>아폴로솔라4호㈜</t>
        </is>
      </c>
      <c r="I2481" t="inlineStr">
        <is>
          <t>KRW</t>
        </is>
      </c>
      <c r="J2481" t="n">
        <v>1662800000.37413</v>
      </c>
      <c r="K2481" t="n">
        <v>3.9</v>
      </c>
      <c r="L2481" t="inlineStr">
        <is>
          <t>2039-12-22</t>
        </is>
      </c>
      <c r="M2481" t="inlineStr">
        <is>
          <t>2021-12-10</t>
        </is>
      </c>
    </row>
    <row r="2482">
      <c r="A2482" t="n">
        <v>210000973</v>
      </c>
      <c r="B2482" t="inlineStr">
        <is>
          <t>한강태양광발전전문투자형사모특별자산투자신탁제7호</t>
        </is>
      </c>
      <c r="C2482" t="inlineStr">
        <is>
          <t>수익증권_0219</t>
        </is>
      </c>
      <c r="D2482" t="inlineStr">
        <is>
          <t>대출</t>
        </is>
      </c>
      <c r="E2482" t="inlineStr">
        <is>
          <t>KRYZLRBBCA04</t>
        </is>
      </c>
      <c r="F2482" t="inlineStr">
        <is>
          <t>한강2101((주)아폴로5호)</t>
        </is>
      </c>
      <c r="G2482" t="inlineStr">
        <is>
          <t>대출</t>
        </is>
      </c>
      <c r="H2482" t="inlineStr">
        <is>
          <t>아폴로솔라5호㈜</t>
        </is>
      </c>
      <c r="I2482" t="inlineStr">
        <is>
          <t>KRW</t>
        </is>
      </c>
      <c r="J2482" t="n">
        <v>1529200000.34407</v>
      </c>
      <c r="K2482" t="n">
        <v>3.9</v>
      </c>
      <c r="L2482" t="inlineStr">
        <is>
          <t>2038-03-22</t>
        </is>
      </c>
      <c r="M2482" t="inlineStr">
        <is>
          <t>2021-12-10</t>
        </is>
      </c>
    </row>
    <row r="2483">
      <c r="A2483" t="n">
        <v>210000973</v>
      </c>
      <c r="B2483" t="inlineStr">
        <is>
          <t>한강태양광발전전문투자형사모특별자산투자신탁제7호</t>
        </is>
      </c>
      <c r="C2483" t="inlineStr">
        <is>
          <t>수익증권_0219</t>
        </is>
      </c>
      <c r="D2483" t="inlineStr">
        <is>
          <t>대출</t>
        </is>
      </c>
      <c r="E2483" t="inlineStr">
        <is>
          <t>KRYZLRBBCA02</t>
        </is>
      </c>
      <c r="F2483" t="inlineStr">
        <is>
          <t>한강2101((주)에이에이치엔)</t>
        </is>
      </c>
      <c r="G2483" t="inlineStr">
        <is>
          <t>대출</t>
        </is>
      </c>
      <c r="H2483" t="inlineStr">
        <is>
          <t>(주)에이에이치엔</t>
        </is>
      </c>
      <c r="I2483" t="inlineStr">
        <is>
          <t>KRW</t>
        </is>
      </c>
      <c r="J2483" t="n">
        <v>654800000.14733</v>
      </c>
      <c r="K2483" t="n">
        <v>3.9</v>
      </c>
      <c r="L2483" t="inlineStr">
        <is>
          <t>2039-09-22</t>
        </is>
      </c>
      <c r="M2483" t="inlineStr">
        <is>
          <t>2021-12-10</t>
        </is>
      </c>
    </row>
    <row r="2484">
      <c r="A2484" t="n">
        <v>210000973</v>
      </c>
      <c r="B2484" t="inlineStr">
        <is>
          <t>한강태양광발전전문투자형사모특별자산투자신탁제7호</t>
        </is>
      </c>
      <c r="C2484" t="inlineStr">
        <is>
          <t>수익증권_0219</t>
        </is>
      </c>
      <c r="D2484" t="inlineStr">
        <is>
          <t>대출</t>
        </is>
      </c>
      <c r="E2484" t="inlineStr">
        <is>
          <t>KRYZLRBBCA01</t>
        </is>
      </c>
      <c r="F2484" t="inlineStr">
        <is>
          <t>한강2101((주)엠에이취)</t>
        </is>
      </c>
      <c r="G2484" t="inlineStr">
        <is>
          <t>대출</t>
        </is>
      </c>
      <c r="H2484" t="inlineStr">
        <is>
          <t>(주)엠에이취</t>
        </is>
      </c>
      <c r="I2484" t="inlineStr">
        <is>
          <t>KRW</t>
        </is>
      </c>
      <c r="J2484" t="n">
        <v>654800000.14733</v>
      </c>
      <c r="K2484" t="n">
        <v>3.9</v>
      </c>
      <c r="L2484" t="inlineStr">
        <is>
          <t>2039-09-22</t>
        </is>
      </c>
      <c r="M2484" t="inlineStr">
        <is>
          <t>2021-12-10</t>
        </is>
      </c>
    </row>
    <row r="2485">
      <c r="A2485" t="n">
        <v>210000973</v>
      </c>
      <c r="B2485" t="inlineStr">
        <is>
          <t>한강태양광발전전문투자형사모특별자산투자신탁제7호</t>
        </is>
      </c>
      <c r="C2485" t="inlineStr">
        <is>
          <t>수익증권_0219</t>
        </is>
      </c>
      <c r="D2485" t="inlineStr">
        <is>
          <t>대출</t>
        </is>
      </c>
      <c r="E2485" t="inlineStr">
        <is>
          <t>KRYZLRBB4S04</t>
        </is>
      </c>
      <c r="F2485" t="inlineStr">
        <is>
          <t>한강2101((주)표선태양광)</t>
        </is>
      </c>
      <c r="G2485" t="inlineStr">
        <is>
          <t>대출</t>
        </is>
      </c>
      <c r="H2485" t="inlineStr">
        <is>
          <t>(주)표선태양광</t>
        </is>
      </c>
      <c r="I2485" t="inlineStr">
        <is>
          <t>KRW</t>
        </is>
      </c>
      <c r="J2485" t="n">
        <v>1667200000.37512</v>
      </c>
      <c r="K2485" t="n">
        <v>3.9</v>
      </c>
      <c r="L2485" t="inlineStr">
        <is>
          <t>2038-12-22</t>
        </is>
      </c>
      <c r="M2485" t="inlineStr">
        <is>
          <t>2021-04-26</t>
        </is>
      </c>
    </row>
    <row r="2486">
      <c r="A2486" t="n">
        <v>210000973</v>
      </c>
      <c r="B2486" t="inlineStr">
        <is>
          <t>한강태양광발전전문투자형사모특별자산투자신탁제7호</t>
        </is>
      </c>
      <c r="C2486" t="inlineStr">
        <is>
          <t>수익증권_0219</t>
        </is>
      </c>
      <c r="D2486" t="inlineStr">
        <is>
          <t>대출</t>
        </is>
      </c>
      <c r="E2486" t="inlineStr">
        <is>
          <t>KRYZLRBB4S06</t>
        </is>
      </c>
      <c r="F2486" t="inlineStr">
        <is>
          <t>한강2101((주)한솔태양광)</t>
        </is>
      </c>
      <c r="G2486" t="inlineStr">
        <is>
          <t>대출</t>
        </is>
      </c>
      <c r="H2486" t="inlineStr">
        <is>
          <t>(주)한솔태양광</t>
        </is>
      </c>
      <c r="I2486" t="inlineStr">
        <is>
          <t>KRW</t>
        </is>
      </c>
      <c r="J2486" t="n">
        <v>1667200000.37512</v>
      </c>
      <c r="K2486" t="n">
        <v>3.9</v>
      </c>
      <c r="L2486" t="inlineStr">
        <is>
          <t>2038-12-22</t>
        </is>
      </c>
      <c r="M2486" t="inlineStr">
        <is>
          <t>2021-04-26</t>
        </is>
      </c>
    </row>
    <row r="2487">
      <c r="A2487" t="n">
        <v>210000973</v>
      </c>
      <c r="B2487" t="inlineStr">
        <is>
          <t>한강태양광발전전문투자형사모특별자산투자신탁제7호</t>
        </is>
      </c>
      <c r="C2487" t="inlineStr">
        <is>
          <t>수익증권_0219</t>
        </is>
      </c>
      <c r="D2487" t="inlineStr">
        <is>
          <t>대출</t>
        </is>
      </c>
      <c r="E2487" t="inlineStr">
        <is>
          <t>KRYZLRBB6M01</t>
        </is>
      </c>
      <c r="F2487" t="inlineStr">
        <is>
          <t>한강2101(아침태양광)</t>
        </is>
      </c>
      <c r="G2487" t="inlineStr">
        <is>
          <t>대출</t>
        </is>
      </c>
      <c r="H2487" t="inlineStr">
        <is>
          <t>아침태양광</t>
        </is>
      </c>
      <c r="I2487" t="inlineStr">
        <is>
          <t>KRW</t>
        </is>
      </c>
      <c r="J2487" t="n">
        <v>2038800000.45873</v>
      </c>
      <c r="K2487" t="n">
        <v>3.9</v>
      </c>
      <c r="L2487" t="inlineStr">
        <is>
          <t>2039-03-22</t>
        </is>
      </c>
      <c r="M2487" t="inlineStr">
        <is>
          <t>2021-06-21</t>
        </is>
      </c>
    </row>
    <row r="2488">
      <c r="A2488" t="n">
        <v>210000973</v>
      </c>
      <c r="B2488" t="inlineStr">
        <is>
          <t>한강태양광발전전문투자형사모특별자산투자신탁제7호</t>
        </is>
      </c>
      <c r="C2488" t="inlineStr">
        <is>
          <t>수익증권_0219</t>
        </is>
      </c>
      <c r="D2488" t="inlineStr">
        <is>
          <t>대출</t>
        </is>
      </c>
      <c r="E2488" t="inlineStr">
        <is>
          <t>KRYZLRBBCL02</t>
        </is>
      </c>
      <c r="F2488" t="inlineStr">
        <is>
          <t>한강2101(왕산대기발전소1호)</t>
        </is>
      </c>
      <c r="G2488" t="inlineStr">
        <is>
          <t>대출</t>
        </is>
      </c>
      <c r="H2488" t="inlineStr">
        <is>
          <t>왕산대기발전소1호</t>
        </is>
      </c>
      <c r="I2488" t="inlineStr">
        <is>
          <t>KRW</t>
        </is>
      </c>
      <c r="J2488" t="n">
        <v>647600000.14571</v>
      </c>
      <c r="K2488" t="n">
        <v>3.9</v>
      </c>
      <c r="L2488" t="inlineStr">
        <is>
          <t>2039-09-22</t>
        </is>
      </c>
      <c r="M2488" t="inlineStr">
        <is>
          <t>2021-12-20</t>
        </is>
      </c>
    </row>
    <row r="2489">
      <c r="A2489" t="n">
        <v>210000973</v>
      </c>
      <c r="B2489" t="inlineStr">
        <is>
          <t>한강태양광발전전문투자형사모특별자산투자신탁제7호</t>
        </is>
      </c>
      <c r="C2489" t="inlineStr">
        <is>
          <t>수익증권_0219</t>
        </is>
      </c>
      <c r="D2489" t="inlineStr">
        <is>
          <t>대출</t>
        </is>
      </c>
      <c r="E2489" t="inlineStr">
        <is>
          <t>KRYZLRBBCL03</t>
        </is>
      </c>
      <c r="F2489" t="inlineStr">
        <is>
          <t>한강2101(왕산대기발전소6호)</t>
        </is>
      </c>
      <c r="G2489" t="inlineStr">
        <is>
          <t>대출</t>
        </is>
      </c>
      <c r="H2489" t="inlineStr">
        <is>
          <t>왕산대기발전소6호</t>
        </is>
      </c>
      <c r="I2489" t="inlineStr">
        <is>
          <t>KRW</t>
        </is>
      </c>
      <c r="J2489" t="n">
        <v>647600000.14571</v>
      </c>
      <c r="K2489" t="n">
        <v>3.9</v>
      </c>
      <c r="L2489" t="inlineStr">
        <is>
          <t>2039-09-22</t>
        </is>
      </c>
      <c r="M2489" t="inlineStr">
        <is>
          <t>2021-12-20</t>
        </is>
      </c>
    </row>
    <row r="2490">
      <c r="A2490" t="n">
        <v>210000973</v>
      </c>
      <c r="B2490" t="inlineStr">
        <is>
          <t>한강태양광발전전문투자형사모특별자산투자신탁제7호</t>
        </is>
      </c>
      <c r="C2490" t="inlineStr">
        <is>
          <t>수익증권_0219</t>
        </is>
      </c>
      <c r="D2490" t="inlineStr">
        <is>
          <t>대출</t>
        </is>
      </c>
      <c r="E2490" t="inlineStr">
        <is>
          <t>KRYZLRBB4S05</t>
        </is>
      </c>
      <c r="F2490" t="inlineStr">
        <is>
          <t>한강2101(한국탄소배출권거래소(주))</t>
        </is>
      </c>
      <c r="G2490" t="inlineStr">
        <is>
          <t>대출</t>
        </is>
      </c>
      <c r="H2490" t="inlineStr">
        <is>
          <t>한국탄소배출권거래소㈜</t>
        </is>
      </c>
      <c r="I2490" t="inlineStr">
        <is>
          <t>KRW</t>
        </is>
      </c>
      <c r="J2490" t="n">
        <v>1667200000.37512</v>
      </c>
      <c r="K2490" t="n">
        <v>3.9</v>
      </c>
      <c r="L2490" t="inlineStr">
        <is>
          <t>2038-12-22</t>
        </is>
      </c>
      <c r="M2490" t="inlineStr">
        <is>
          <t>2021-04-26</t>
        </is>
      </c>
    </row>
    <row r="2491">
      <c r="A2491" t="n">
        <v>210000981</v>
      </c>
      <c r="B2491" t="inlineStr">
        <is>
          <t>IDINVEST PRIVATE DEBT V SCSP SICAV-RAIF</t>
        </is>
      </c>
      <c r="C2491" t="inlineStr">
        <is>
          <t>수익증권_0282</t>
        </is>
      </c>
      <c r="D2491" t="inlineStr">
        <is>
          <t>채권</t>
        </is>
      </c>
      <c r="F2491" t="inlineStr">
        <is>
          <t xml:space="preserve">3P BIO </t>
        </is>
      </c>
      <c r="G2491" t="inlineStr">
        <is>
          <t>채권</t>
        </is>
      </c>
      <c r="H2491" t="inlineStr">
        <is>
          <t xml:space="preserve">3P BIO </t>
        </is>
      </c>
      <c r="I2491" t="inlineStr">
        <is>
          <t>EUR</t>
        </is>
      </c>
      <c r="J2491" t="n">
        <v>1479837530.052232</v>
      </c>
      <c r="K2491" t="n">
        <v>6.75</v>
      </c>
      <c r="L2491" s="1" t="n">
        <v>46356</v>
      </c>
      <c r="M2491" s="1" t="n">
        <v>43790</v>
      </c>
    </row>
    <row r="2492">
      <c r="A2492" t="n">
        <v>210000981</v>
      </c>
      <c r="B2492" t="inlineStr">
        <is>
          <t>IDINVEST PRIVATE DEBT V SCSP SICAV-RAIF</t>
        </is>
      </c>
      <c r="C2492" t="inlineStr">
        <is>
          <t>수익증권_0282</t>
        </is>
      </c>
      <c r="D2492" t="inlineStr">
        <is>
          <t>채권</t>
        </is>
      </c>
      <c r="F2492" t="inlineStr">
        <is>
          <t>52 Entertainment</t>
        </is>
      </c>
      <c r="G2492" t="inlineStr">
        <is>
          <t>채권</t>
        </is>
      </c>
      <c r="H2492" t="inlineStr">
        <is>
          <t>52 Entertainment</t>
        </is>
      </c>
      <c r="I2492" t="inlineStr">
        <is>
          <t>EUR</t>
        </is>
      </c>
      <c r="J2492" t="n">
        <v>2594614742.253812</v>
      </c>
      <c r="K2492" t="n">
        <v>7.27</v>
      </c>
      <c r="L2492" s="1" t="n">
        <v>47177</v>
      </c>
      <c r="M2492" s="1" t="n">
        <v>44615</v>
      </c>
    </row>
    <row r="2493">
      <c r="A2493" t="n">
        <v>210000981</v>
      </c>
      <c r="B2493" t="inlineStr">
        <is>
          <t>IDINVEST PRIVATE DEBT V SCSP SICAV-RAIF</t>
        </is>
      </c>
      <c r="C2493" t="inlineStr">
        <is>
          <t>수익증권_0282</t>
        </is>
      </c>
      <c r="D2493" t="inlineStr">
        <is>
          <t>채권</t>
        </is>
      </c>
      <c r="F2493" t="inlineStr">
        <is>
          <t xml:space="preserve">Artefact </t>
        </is>
      </c>
      <c r="G2493" t="inlineStr">
        <is>
          <t>채권</t>
        </is>
      </c>
      <c r="H2493" t="inlineStr">
        <is>
          <t xml:space="preserve">Artefact </t>
        </is>
      </c>
      <c r="I2493" t="inlineStr">
        <is>
          <t>EUR</t>
        </is>
      </c>
      <c r="J2493" t="n">
        <v>2938192971.912141</v>
      </c>
      <c r="K2493" t="n">
        <v>6.5</v>
      </c>
      <c r="L2493" s="1" t="n">
        <v>47026</v>
      </c>
      <c r="M2493" s="1" t="n">
        <v>44468</v>
      </c>
    </row>
    <row r="2494">
      <c r="A2494" t="n">
        <v>210000981</v>
      </c>
      <c r="B2494" t="inlineStr">
        <is>
          <t>IDINVEST PRIVATE DEBT V SCSP SICAV-RAIF</t>
        </is>
      </c>
      <c r="C2494" t="inlineStr">
        <is>
          <t>수익증권_0282</t>
        </is>
      </c>
      <c r="D2494" t="inlineStr">
        <is>
          <t>채권</t>
        </is>
      </c>
      <c r="F2494" t="inlineStr">
        <is>
          <t xml:space="preserve">Destia </t>
        </is>
      </c>
      <c r="G2494" t="inlineStr">
        <is>
          <t>채권</t>
        </is>
      </c>
      <c r="H2494" t="inlineStr">
        <is>
          <t xml:space="preserve">Destia </t>
        </is>
      </c>
      <c r="I2494" t="inlineStr">
        <is>
          <t>EUR</t>
        </is>
      </c>
      <c r="J2494" t="n">
        <v>4005722815.731336</v>
      </c>
      <c r="K2494" t="n">
        <v>6.5</v>
      </c>
      <c r="L2494" s="1" t="n">
        <v>47057</v>
      </c>
      <c r="M2494" s="1" t="n">
        <v>44497</v>
      </c>
    </row>
    <row r="2495">
      <c r="A2495" t="n">
        <v>210000981</v>
      </c>
      <c r="B2495" t="inlineStr">
        <is>
          <t>IDINVEST PRIVATE DEBT V SCSP SICAV-RAIF</t>
        </is>
      </c>
      <c r="C2495" t="inlineStr">
        <is>
          <t>수익증권_0282</t>
        </is>
      </c>
      <c r="D2495" t="inlineStr">
        <is>
          <t>채권</t>
        </is>
      </c>
      <c r="F2495" t="inlineStr">
        <is>
          <t xml:space="preserve">Eksaé </t>
        </is>
      </c>
      <c r="G2495" t="inlineStr">
        <is>
          <t>채권</t>
        </is>
      </c>
      <c r="H2495" t="inlineStr">
        <is>
          <t xml:space="preserve">Eksaé </t>
        </is>
      </c>
      <c r="I2495" t="inlineStr">
        <is>
          <t>EUR</t>
        </is>
      </c>
      <c r="J2495" t="n">
        <v>638157066.3343453</v>
      </c>
      <c r="K2495" t="n">
        <v>6.75</v>
      </c>
      <c r="L2495" s="1" t="n">
        <v>46295</v>
      </c>
      <c r="M2495" s="1" t="n">
        <v>43738</v>
      </c>
    </row>
    <row r="2496">
      <c r="A2496" t="n">
        <v>210000981</v>
      </c>
      <c r="B2496" t="inlineStr">
        <is>
          <t>IDINVEST PRIVATE DEBT V SCSP SICAV-RAIF</t>
        </is>
      </c>
      <c r="C2496" t="inlineStr">
        <is>
          <t>수익증권_0282</t>
        </is>
      </c>
      <c r="D2496" t="inlineStr">
        <is>
          <t>채권</t>
        </is>
      </c>
      <c r="F2496" t="inlineStr">
        <is>
          <t xml:space="preserve">Foliateam </t>
        </is>
      </c>
      <c r="G2496" t="inlineStr">
        <is>
          <t>채권</t>
        </is>
      </c>
      <c r="H2496" t="inlineStr">
        <is>
          <t xml:space="preserve">Foliateam </t>
        </is>
      </c>
      <c r="I2496" t="inlineStr">
        <is>
          <t>EUR</t>
        </is>
      </c>
      <c r="J2496" t="n">
        <v>1770902968.961885</v>
      </c>
      <c r="K2496" t="n">
        <v>7</v>
      </c>
      <c r="L2496" s="1" t="n">
        <v>46691</v>
      </c>
      <c r="M2496" s="1" t="n">
        <v>44132</v>
      </c>
    </row>
    <row r="2497">
      <c r="A2497" t="n">
        <v>210000981</v>
      </c>
      <c r="B2497" t="inlineStr">
        <is>
          <t>IDINVEST PRIVATE DEBT V SCSP SICAV-RAIF</t>
        </is>
      </c>
      <c r="C2497" t="inlineStr">
        <is>
          <t>수익증권_0282</t>
        </is>
      </c>
      <c r="D2497" t="inlineStr">
        <is>
          <t>채권</t>
        </is>
      </c>
      <c r="F2497" t="inlineStr">
        <is>
          <t xml:space="preserve">Gardengate </t>
        </is>
      </c>
      <c r="G2497" t="inlineStr">
        <is>
          <t>채권</t>
        </is>
      </c>
      <c r="H2497" t="inlineStr">
        <is>
          <t xml:space="preserve">Gardengate </t>
        </is>
      </c>
      <c r="I2497" t="inlineStr">
        <is>
          <t>EUR</t>
        </is>
      </c>
      <c r="J2497" t="n">
        <v>2274355106.605346</v>
      </c>
      <c r="K2497" t="n">
        <v>6.8</v>
      </c>
      <c r="L2497" s="1" t="n">
        <v>47057</v>
      </c>
      <c r="M2497" s="1" t="n">
        <v>44483</v>
      </c>
    </row>
    <row r="2498">
      <c r="A2498" t="n">
        <v>210000981</v>
      </c>
      <c r="B2498" t="inlineStr">
        <is>
          <t>IDINVEST PRIVATE DEBT V SCSP SICAV-RAIF</t>
        </is>
      </c>
      <c r="C2498" t="inlineStr">
        <is>
          <t>수익증권_0282</t>
        </is>
      </c>
      <c r="D2498" t="inlineStr">
        <is>
          <t>채권</t>
        </is>
      </c>
      <c r="F2498" t="inlineStr">
        <is>
          <t>Group Open</t>
        </is>
      </c>
      <c r="G2498" t="inlineStr">
        <is>
          <t>채권</t>
        </is>
      </c>
      <c r="H2498" t="inlineStr">
        <is>
          <t>Group Open</t>
        </is>
      </c>
      <c r="I2498" t="inlineStr">
        <is>
          <t>EUR</t>
        </is>
      </c>
      <c r="J2498" t="n">
        <v>2269622437.823864</v>
      </c>
      <c r="K2498" t="n">
        <v>7.3</v>
      </c>
      <c r="L2498" s="1" t="n">
        <v>47269</v>
      </c>
      <c r="M2498" s="1" t="n">
        <v>44692</v>
      </c>
    </row>
    <row r="2499">
      <c r="A2499" t="n">
        <v>210000981</v>
      </c>
      <c r="B2499" t="inlineStr">
        <is>
          <t>IDINVEST PRIVATE DEBT V SCSP SICAV-RAIF</t>
        </is>
      </c>
      <c r="C2499" t="inlineStr">
        <is>
          <t>수익증권_0282</t>
        </is>
      </c>
      <c r="D2499" t="inlineStr">
        <is>
          <t>채권</t>
        </is>
      </c>
      <c r="F2499" t="inlineStr">
        <is>
          <t>House of Discs</t>
        </is>
      </c>
      <c r="G2499" t="inlineStr">
        <is>
          <t>채권</t>
        </is>
      </c>
      <c r="H2499" t="inlineStr">
        <is>
          <t>House of Discs</t>
        </is>
      </c>
      <c r="I2499" t="inlineStr">
        <is>
          <t>EUR</t>
        </is>
      </c>
      <c r="J2499" t="n">
        <v>342629837.6593642</v>
      </c>
      <c r="K2499" t="n">
        <v>6.8</v>
      </c>
      <c r="L2499" s="1" t="n">
        <v>47299</v>
      </c>
      <c r="M2499" s="1" t="n">
        <v>44734</v>
      </c>
    </row>
    <row r="2500">
      <c r="A2500" t="n">
        <v>210000981</v>
      </c>
      <c r="B2500" t="inlineStr">
        <is>
          <t>IDINVEST PRIVATE DEBT V SCSP SICAV-RAIF</t>
        </is>
      </c>
      <c r="C2500" t="inlineStr">
        <is>
          <t>수익증권_0282</t>
        </is>
      </c>
      <c r="D2500" t="inlineStr">
        <is>
          <t>채권</t>
        </is>
      </c>
      <c r="F2500" t="inlineStr">
        <is>
          <t>Inherent</t>
        </is>
      </c>
      <c r="G2500" t="inlineStr">
        <is>
          <t>채권</t>
        </is>
      </c>
      <c r="H2500" t="inlineStr">
        <is>
          <t>Inherent</t>
        </is>
      </c>
      <c r="I2500" t="inlineStr">
        <is>
          <t>EUR</t>
        </is>
      </c>
      <c r="J2500" t="n">
        <v>3447571183.073081</v>
      </c>
      <c r="K2500" t="n">
        <v>7</v>
      </c>
      <c r="L2500" s="1" t="n">
        <v>46965</v>
      </c>
      <c r="M2500" s="1" t="n">
        <v>44408</v>
      </c>
    </row>
    <row r="2501">
      <c r="A2501" t="n">
        <v>210000981</v>
      </c>
      <c r="B2501" t="inlineStr">
        <is>
          <t>IDINVEST PRIVATE DEBT V SCSP SICAV-RAIF</t>
        </is>
      </c>
      <c r="C2501" t="inlineStr">
        <is>
          <t>수익증권_0282</t>
        </is>
      </c>
      <c r="D2501" t="inlineStr">
        <is>
          <t>채권</t>
        </is>
      </c>
      <c r="F2501" t="inlineStr">
        <is>
          <t xml:space="preserve">JOTT </t>
        </is>
      </c>
      <c r="G2501" t="inlineStr">
        <is>
          <t>채권</t>
        </is>
      </c>
      <c r="H2501" t="inlineStr">
        <is>
          <t xml:space="preserve">JOTT </t>
        </is>
      </c>
      <c r="I2501" t="inlineStr">
        <is>
          <t>EUR</t>
        </is>
      </c>
      <c r="J2501" t="n">
        <v>1481972100.287928</v>
      </c>
      <c r="K2501" t="n">
        <v>7</v>
      </c>
      <c r="L2501" s="1" t="n">
        <v>46783</v>
      </c>
      <c r="M2501" s="1" t="n">
        <v>44224</v>
      </c>
    </row>
    <row r="2502">
      <c r="A2502" t="n">
        <v>210000981</v>
      </c>
      <c r="B2502" t="inlineStr">
        <is>
          <t>IDINVEST PRIVATE DEBT V SCSP SICAV-RAIF</t>
        </is>
      </c>
      <c r="C2502" t="inlineStr">
        <is>
          <t>수익증권_0282</t>
        </is>
      </c>
      <c r="D2502" t="inlineStr">
        <is>
          <t>채권</t>
        </is>
      </c>
      <c r="F2502" t="inlineStr">
        <is>
          <t xml:space="preserve">Kinly </t>
        </is>
      </c>
      <c r="G2502" t="inlineStr">
        <is>
          <t>채권</t>
        </is>
      </c>
      <c r="H2502" t="inlineStr">
        <is>
          <t xml:space="preserve">Kinly </t>
        </is>
      </c>
      <c r="I2502" t="inlineStr">
        <is>
          <t>EUR</t>
        </is>
      </c>
      <c r="J2502" t="n">
        <v>3344803309.064799</v>
      </c>
      <c r="K2502" t="n">
        <v>8.5</v>
      </c>
      <c r="L2502" s="1" t="n">
        <v>46538</v>
      </c>
      <c r="M2502" s="1" t="n">
        <v>43978</v>
      </c>
    </row>
    <row r="2503">
      <c r="A2503" t="n">
        <v>210000981</v>
      </c>
      <c r="B2503" t="inlineStr">
        <is>
          <t>IDINVEST PRIVATE DEBT V SCSP SICAV-RAIF</t>
        </is>
      </c>
      <c r="C2503" t="inlineStr">
        <is>
          <t>수익증권_0282</t>
        </is>
      </c>
      <c r="D2503" t="inlineStr">
        <is>
          <t>채권</t>
        </is>
      </c>
      <c r="F2503" t="inlineStr">
        <is>
          <t xml:space="preserve">Kongsberg </t>
        </is>
      </c>
      <c r="G2503" t="inlineStr">
        <is>
          <t>채권</t>
        </is>
      </c>
      <c r="H2503" t="inlineStr">
        <is>
          <t xml:space="preserve">Kongsberg </t>
        </is>
      </c>
      <c r="I2503" t="inlineStr">
        <is>
          <t>EUR</t>
        </is>
      </c>
      <c r="J2503" t="n">
        <v>3524363233.408703</v>
      </c>
      <c r="K2503" t="n">
        <v>8.4</v>
      </c>
      <c r="L2503" s="1" t="n">
        <v>46873</v>
      </c>
      <c r="M2503" s="1" t="n">
        <v>44287</v>
      </c>
    </row>
    <row r="2504">
      <c r="A2504" t="n">
        <v>210000981</v>
      </c>
      <c r="B2504" t="inlineStr">
        <is>
          <t>IDINVEST PRIVATE DEBT V SCSP SICAV-RAIF</t>
        </is>
      </c>
      <c r="C2504" t="inlineStr">
        <is>
          <t>수익증권_0282</t>
        </is>
      </c>
      <c r="D2504" t="inlineStr">
        <is>
          <t>채권</t>
        </is>
      </c>
      <c r="F2504" t="inlineStr">
        <is>
          <t>Lumos Home Group</t>
        </is>
      </c>
      <c r="G2504" t="inlineStr">
        <is>
          <t>채권</t>
        </is>
      </c>
      <c r="H2504" t="inlineStr">
        <is>
          <t xml:space="preserve">Light &amp; Living </t>
        </is>
      </c>
      <c r="I2504" t="inlineStr">
        <is>
          <t>EUR</t>
        </is>
      </c>
      <c r="J2504" t="n">
        <v>1584971738.451254</v>
      </c>
      <c r="K2504" t="n">
        <v>6.8</v>
      </c>
      <c r="L2504" s="1" t="n">
        <v>46265</v>
      </c>
      <c r="M2504" s="1" t="n">
        <v>43700</v>
      </c>
    </row>
    <row r="2505">
      <c r="A2505" t="n">
        <v>210000981</v>
      </c>
      <c r="B2505" t="inlineStr">
        <is>
          <t>IDINVEST PRIVATE DEBT V SCSP SICAV-RAIF</t>
        </is>
      </c>
      <c r="C2505" t="inlineStr">
        <is>
          <t>수익증권_0282</t>
        </is>
      </c>
      <c r="D2505" t="inlineStr">
        <is>
          <t>채권</t>
        </is>
      </c>
      <c r="F2505" t="inlineStr">
        <is>
          <t xml:space="preserve">Mediaschool </t>
        </is>
      </c>
      <c r="G2505" t="inlineStr">
        <is>
          <t>채권</t>
        </is>
      </c>
      <c r="H2505" t="inlineStr">
        <is>
          <t xml:space="preserve">Mediaschool </t>
        </is>
      </c>
      <c r="I2505" t="inlineStr">
        <is>
          <t>EUR</t>
        </is>
      </c>
      <c r="J2505" t="n">
        <v>1836878957.25658</v>
      </c>
      <c r="K2505" t="n">
        <v>8</v>
      </c>
      <c r="L2505" s="1" t="n">
        <v>46538</v>
      </c>
      <c r="M2505" s="1" t="n">
        <v>43964</v>
      </c>
    </row>
    <row r="2506">
      <c r="A2506" t="n">
        <v>210000981</v>
      </c>
      <c r="B2506" t="inlineStr">
        <is>
          <t>IDINVEST PRIVATE DEBT V SCSP SICAV-RAIF</t>
        </is>
      </c>
      <c r="C2506" t="inlineStr">
        <is>
          <t>수익증권_0282</t>
        </is>
      </c>
      <c r="D2506" t="inlineStr">
        <is>
          <t>채권</t>
        </is>
      </c>
      <c r="F2506" t="inlineStr">
        <is>
          <t xml:space="preserve">NETGO Group </t>
        </is>
      </c>
      <c r="G2506" t="inlineStr">
        <is>
          <t>채권</t>
        </is>
      </c>
      <c r="H2506" t="inlineStr">
        <is>
          <t xml:space="preserve">NETGO Group </t>
        </is>
      </c>
      <c r="I2506" t="inlineStr">
        <is>
          <t>EUR</t>
        </is>
      </c>
      <c r="J2506" t="n">
        <v>3573105913.607551</v>
      </c>
      <c r="K2506" t="n">
        <v>7</v>
      </c>
      <c r="L2506" s="1" t="n">
        <v>46356</v>
      </c>
      <c r="M2506" s="1" t="n">
        <v>43787</v>
      </c>
    </row>
    <row r="2507">
      <c r="A2507" t="n">
        <v>210000981</v>
      </c>
      <c r="B2507" t="inlineStr">
        <is>
          <t>IDINVEST PRIVATE DEBT V SCSP SICAV-RAIF</t>
        </is>
      </c>
      <c r="C2507" t="inlineStr">
        <is>
          <t>수익증권_0282</t>
        </is>
      </c>
      <c r="D2507" t="inlineStr">
        <is>
          <t>채권</t>
        </is>
      </c>
      <c r="F2507" t="inlineStr">
        <is>
          <t xml:space="preserve">Nextpool </t>
        </is>
      </c>
      <c r="G2507" t="inlineStr">
        <is>
          <t>채권</t>
        </is>
      </c>
      <c r="H2507" t="inlineStr">
        <is>
          <t xml:space="preserve">Nextpool </t>
        </is>
      </c>
      <c r="I2507" t="inlineStr">
        <is>
          <t>EUR</t>
        </is>
      </c>
      <c r="J2507" t="n">
        <v>2323990947.701622</v>
      </c>
      <c r="K2507" t="n">
        <v>7</v>
      </c>
      <c r="L2507" s="1" t="n">
        <v>46752</v>
      </c>
      <c r="M2507" s="1" t="n">
        <v>44180</v>
      </c>
    </row>
    <row r="2508">
      <c r="A2508" t="n">
        <v>210000981</v>
      </c>
      <c r="B2508" t="inlineStr">
        <is>
          <t>IDINVEST PRIVATE DEBT V SCSP SICAV-RAIF</t>
        </is>
      </c>
      <c r="C2508" t="inlineStr">
        <is>
          <t>수익증권_0282</t>
        </is>
      </c>
      <c r="D2508" t="inlineStr">
        <is>
          <t>채권</t>
        </is>
      </c>
      <c r="F2508" t="inlineStr">
        <is>
          <t xml:space="preserve">PePe Parts </t>
        </is>
      </c>
      <c r="G2508" t="inlineStr">
        <is>
          <t>채권</t>
        </is>
      </c>
      <c r="H2508" t="inlineStr">
        <is>
          <t xml:space="preserve">PePe Parts </t>
        </is>
      </c>
      <c r="I2508" t="inlineStr">
        <is>
          <t>EUR</t>
        </is>
      </c>
      <c r="J2508" t="n">
        <v>1394279334.634259</v>
      </c>
      <c r="K2508" t="n">
        <v>6.8</v>
      </c>
      <c r="L2508" s="1" t="n">
        <v>47087</v>
      </c>
      <c r="M2508" s="1" t="n">
        <v>44182</v>
      </c>
    </row>
    <row r="2509">
      <c r="A2509" t="n">
        <v>210000981</v>
      </c>
      <c r="B2509" t="inlineStr">
        <is>
          <t>IDINVEST PRIVATE DEBT V SCSP SICAV-RAIF</t>
        </is>
      </c>
      <c r="C2509" t="inlineStr">
        <is>
          <t>수익증권_0282</t>
        </is>
      </c>
      <c r="D2509" t="inlineStr">
        <is>
          <t>채권</t>
        </is>
      </c>
      <c r="F2509" t="inlineStr">
        <is>
          <t xml:space="preserve">Plug In Digital </t>
        </is>
      </c>
      <c r="G2509" t="inlineStr">
        <is>
          <t>채권</t>
        </is>
      </c>
      <c r="H2509" t="inlineStr">
        <is>
          <t xml:space="preserve">Plug In Digital </t>
        </is>
      </c>
      <c r="I2509" t="inlineStr">
        <is>
          <t>EUR</t>
        </is>
      </c>
      <c r="J2509" t="n">
        <v>1261847082.609495</v>
      </c>
      <c r="K2509" t="n">
        <v>6.5</v>
      </c>
      <c r="L2509" s="1" t="n">
        <v>47087</v>
      </c>
      <c r="M2509" s="1" t="n">
        <v>44524</v>
      </c>
    </row>
    <row r="2510">
      <c r="A2510" t="n">
        <v>210000981</v>
      </c>
      <c r="B2510" t="inlineStr">
        <is>
          <t>IDINVEST PRIVATE DEBT V SCSP SICAV-RAIF</t>
        </is>
      </c>
      <c r="C2510" t="inlineStr">
        <is>
          <t>수익증권_0282</t>
        </is>
      </c>
      <c r="D2510" t="inlineStr">
        <is>
          <t>채권</t>
        </is>
      </c>
      <c r="F2510" t="inlineStr">
        <is>
          <t>SpiTrex</t>
        </is>
      </c>
      <c r="G2510" t="inlineStr">
        <is>
          <t>채권</t>
        </is>
      </c>
      <c r="H2510" t="inlineStr">
        <is>
          <t>SpiTrex</t>
        </is>
      </c>
      <c r="I2510" t="inlineStr">
        <is>
          <t>EUR</t>
        </is>
      </c>
      <c r="J2510" t="n">
        <v>1333404681.289969</v>
      </c>
      <c r="K2510" t="n">
        <v>7.75</v>
      </c>
      <c r="L2510" s="1" t="n">
        <v>46630</v>
      </c>
      <c r="M2510" s="1" t="n">
        <v>44074</v>
      </c>
    </row>
    <row r="2511">
      <c r="A2511" t="n">
        <v>210000981</v>
      </c>
      <c r="B2511" t="inlineStr">
        <is>
          <t>IDINVEST PRIVATE DEBT V SCSP SICAV-RAIF</t>
        </is>
      </c>
      <c r="C2511" t="inlineStr">
        <is>
          <t>수익증권_0282</t>
        </is>
      </c>
      <c r="D2511" t="inlineStr">
        <is>
          <t>채권</t>
        </is>
      </c>
      <c r="F2511" t="inlineStr">
        <is>
          <t xml:space="preserve">Vabel </t>
        </is>
      </c>
      <c r="G2511" t="inlineStr">
        <is>
          <t>채권</t>
        </is>
      </c>
      <c r="H2511" t="inlineStr">
        <is>
          <t xml:space="preserve">Vabel </t>
        </is>
      </c>
      <c r="I2511" t="inlineStr">
        <is>
          <t>EUR</t>
        </is>
      </c>
      <c r="J2511" t="n">
        <v>2245210463.004359</v>
      </c>
      <c r="K2511" t="n">
        <v>7</v>
      </c>
      <c r="L2511" s="1" t="n">
        <v>46904</v>
      </c>
      <c r="M2511" s="1" t="n">
        <v>44342</v>
      </c>
    </row>
    <row r="2512">
      <c r="A2512" t="n">
        <v>210000981</v>
      </c>
      <c r="B2512" t="inlineStr">
        <is>
          <t>IDINVEST PRIVATE DEBT V SCSP SICAV-RAIF</t>
        </is>
      </c>
      <c r="C2512" t="inlineStr">
        <is>
          <t>수익증권_0282</t>
        </is>
      </c>
      <c r="D2512" t="inlineStr">
        <is>
          <t>채권</t>
        </is>
      </c>
      <c r="F2512" t="inlineStr">
        <is>
          <t>mrge Group</t>
        </is>
      </c>
      <c r="G2512" t="inlineStr">
        <is>
          <t>채권</t>
        </is>
      </c>
      <c r="H2512" t="inlineStr">
        <is>
          <t>mrge Group</t>
        </is>
      </c>
      <c r="I2512" t="inlineStr">
        <is>
          <t>EUR</t>
        </is>
      </c>
      <c r="J2512" t="n">
        <v>3390139899.276073</v>
      </c>
      <c r="K2512" t="n">
        <v>7</v>
      </c>
      <c r="L2512" s="1" t="n">
        <v>46446</v>
      </c>
      <c r="M2512" s="1" t="n">
        <v>44230</v>
      </c>
    </row>
    <row r="2513">
      <c r="A2513" t="n">
        <v>210000985</v>
      </c>
      <c r="B2513" t="inlineStr">
        <is>
          <t>캡스톤기회추구전문투자형사모부동산자투자신탁1호</t>
        </is>
      </c>
      <c r="C2513" t="inlineStr">
        <is>
          <t>수익증권_0220</t>
        </is>
      </c>
      <c r="D2513" t="inlineStr">
        <is>
          <t>대출</t>
        </is>
      </c>
      <c r="E2513" t="inlineStr">
        <is>
          <t>KRMN21052501</t>
        </is>
      </c>
      <c r="F2513" t="inlineStr">
        <is>
          <t>기회추구1호(관수피에프브이)_T-C</t>
        </is>
      </c>
      <c r="G2513" t="inlineStr">
        <is>
          <t>대출</t>
        </is>
      </c>
      <c r="H2513" t="inlineStr">
        <is>
          <t>관수피에프브이㈜</t>
        </is>
      </c>
      <c r="I2513" t="inlineStr">
        <is>
          <t>KRW</t>
        </is>
      </c>
      <c r="J2513" t="n">
        <v>14149577804.6044</v>
      </c>
      <c r="K2513" t="n">
        <v>8</v>
      </c>
      <c r="L2513" t="inlineStr">
        <is>
          <t>2026-09-25</t>
        </is>
      </c>
      <c r="M2513" t="inlineStr">
        <is>
          <t>2021-05-25</t>
        </is>
      </c>
    </row>
    <row r="2514">
      <c r="A2514" t="n">
        <v>210000985</v>
      </c>
      <c r="B2514" t="inlineStr">
        <is>
          <t>캡스톤기회추구전문투자형사모부동산자투자신탁1호</t>
        </is>
      </c>
      <c r="C2514" t="inlineStr">
        <is>
          <t>수익증권_0220</t>
        </is>
      </c>
      <c r="D2514" t="inlineStr">
        <is>
          <t>대출</t>
        </is>
      </c>
      <c r="E2514" t="inlineStr">
        <is>
          <t>KR9223WYA101</t>
        </is>
      </c>
      <c r="F2514" t="inlineStr">
        <is>
          <t>캡스톤명동피에프브이주식회사(대여220329)</t>
        </is>
      </c>
      <c r="G2514" t="inlineStr">
        <is>
          <t>대출</t>
        </is>
      </c>
      <c r="H2514" t="inlineStr">
        <is>
          <t>캡스톤명동피에프브이㈜</t>
        </is>
      </c>
      <c r="I2514" t="inlineStr">
        <is>
          <t>KRW</t>
        </is>
      </c>
      <c r="J2514" t="n">
        <v>13290108564.5549</v>
      </c>
      <c r="K2514" t="n">
        <v>7.5</v>
      </c>
      <c r="L2514" t="inlineStr">
        <is>
          <t>2030-12-29</t>
        </is>
      </c>
      <c r="M2514" t="inlineStr">
        <is>
          <t>2022-03-29</t>
        </is>
      </c>
    </row>
    <row r="2515">
      <c r="A2515" t="n">
        <v>210000985</v>
      </c>
      <c r="B2515" t="inlineStr">
        <is>
          <t>캡스톤기회추구전문투자형사모부동산자투자신탁1호</t>
        </is>
      </c>
      <c r="C2515" t="inlineStr">
        <is>
          <t>수익증권_0220</t>
        </is>
      </c>
      <c r="D2515" t="inlineStr">
        <is>
          <t>주식</t>
        </is>
      </c>
      <c r="E2515" t="inlineStr">
        <is>
          <t>KRBKSPFV0001</t>
        </is>
      </c>
      <c r="F2515" t="inlineStr">
        <is>
          <t>관수피에프브이 주식회사(보통주)</t>
        </is>
      </c>
      <c r="G2515" t="inlineStr">
        <is>
          <t>주식</t>
        </is>
      </c>
      <c r="H2515" t="inlineStr">
        <is>
          <t>관수피에프브이</t>
        </is>
      </c>
      <c r="I2515" t="inlineStr">
        <is>
          <t>KRW</t>
        </is>
      </c>
      <c r="J2515" t="n">
        <v>850422367.013419</v>
      </c>
    </row>
    <row r="2516">
      <c r="A2516" t="n">
        <v>210000985</v>
      </c>
      <c r="B2516" t="inlineStr">
        <is>
          <t>캡스톤기회추구전문투자형사모부동산자투자신탁1호</t>
        </is>
      </c>
      <c r="C2516" t="inlineStr">
        <is>
          <t>수익증권_0220</t>
        </is>
      </c>
      <c r="D2516" t="inlineStr">
        <is>
          <t>주식</t>
        </is>
      </c>
      <c r="E2516" t="inlineStr">
        <is>
          <t>KRBCST220001</t>
        </is>
      </c>
      <c r="F2516" t="inlineStr">
        <is>
          <t>캡스톤명동피에프브이주식회사(보통주)</t>
        </is>
      </c>
      <c r="G2516" t="inlineStr">
        <is>
          <t>주식</t>
        </is>
      </c>
      <c r="H2516" t="inlineStr">
        <is>
          <t>캡스톤명동피에프브이</t>
        </is>
      </c>
      <c r="I2516" t="inlineStr">
        <is>
          <t>KRW</t>
        </is>
      </c>
      <c r="J2516" t="n">
        <v>1709891780.48445</v>
      </c>
    </row>
    <row r="2517">
      <c r="A2517" t="n">
        <v>210000986</v>
      </c>
      <c r="B2517" t="inlineStr">
        <is>
          <t>한화 PIS GLOBAL PLANT 일반사모특별자산투자신탁1호</t>
        </is>
      </c>
      <c r="C2517" t="inlineStr">
        <is>
          <t>수익증권_0221</t>
        </is>
      </c>
      <c r="D2517" t="inlineStr">
        <is>
          <t>대출</t>
        </is>
      </c>
      <c r="E2517" t="inlineStr">
        <is>
          <t>USPENG872601</t>
        </is>
      </c>
      <c r="F2517" t="inlineStr">
        <is>
          <t>PENGERANG ENERGY COMPLEX SDN. BHD. 008726</t>
        </is>
      </c>
      <c r="G2517" t="inlineStr">
        <is>
          <t>대출</t>
        </is>
      </c>
      <c r="H2517" t="inlineStr">
        <is>
          <t>PENGERANG ENERGY COMPLEX SDN. BHD</t>
        </is>
      </c>
      <c r="I2517" t="inlineStr">
        <is>
          <t>USD</t>
        </is>
      </c>
      <c r="J2517" t="n">
        <v>8761778947.638119</v>
      </c>
      <c r="K2517" t="n">
        <v>7</v>
      </c>
      <c r="L2517" t="inlineStr">
        <is>
          <t>2035-06-30</t>
        </is>
      </c>
      <c r="M2517" t="inlineStr">
        <is>
          <t>2024-07-15</t>
        </is>
      </c>
    </row>
    <row r="2518">
      <c r="A2518" t="n">
        <v>210000986</v>
      </c>
      <c r="B2518" t="inlineStr">
        <is>
          <t>한화 PIS GLOBAL PLANT 일반사모특별자산투자신탁1호</t>
        </is>
      </c>
      <c r="C2518" t="inlineStr">
        <is>
          <t>수익증권_0221</t>
        </is>
      </c>
      <c r="D2518" t="inlineStr">
        <is>
          <t>대출</t>
        </is>
      </c>
      <c r="E2518" t="inlineStr">
        <is>
          <t>WVRESC008726</t>
        </is>
      </c>
      <c r="F2518" t="inlineStr">
        <is>
          <t>Wabash Valley Resources LLC (008726)</t>
        </is>
      </c>
      <c r="G2518" t="inlineStr">
        <is>
          <t>대출</t>
        </is>
      </c>
      <c r="H2518" t="inlineStr">
        <is>
          <t>Wabash Valley Resources LLC</t>
        </is>
      </c>
      <c r="I2518" t="inlineStr">
        <is>
          <t>USD</t>
        </is>
      </c>
      <c r="J2518" t="n">
        <v>7616752538.539048</v>
      </c>
      <c r="K2518" t="n">
        <v>11</v>
      </c>
      <c r="L2518" t="inlineStr">
        <is>
          <t>2033-12-31</t>
        </is>
      </c>
      <c r="M2518" t="inlineStr">
        <is>
          <t>2025-10-15</t>
        </is>
      </c>
    </row>
    <row r="2519">
      <c r="A2519" t="n">
        <v>210000986</v>
      </c>
      <c r="B2519" t="inlineStr">
        <is>
          <t>한화 PIS GLOBAL PLANT 일반사모특별자산투자신탁1호</t>
        </is>
      </c>
      <c r="C2519" t="inlineStr">
        <is>
          <t>수익증권_0221</t>
        </is>
      </c>
      <c r="D2519" t="inlineStr">
        <is>
          <t>주식</t>
        </is>
      </c>
      <c r="E2519" t="inlineStr">
        <is>
          <t>CTCSCSP00001</t>
        </is>
      </c>
      <c r="F2519" t="inlineStr">
        <is>
          <t>Carlyle Tuscany Electing Investors III, S.C.Sp</t>
        </is>
      </c>
      <c r="G2519" t="inlineStr">
        <is>
          <t>주식</t>
        </is>
      </c>
      <c r="H2519" t="inlineStr">
        <is>
          <t>Carlyle Tuscany Electing Investors III, S.C.Sp</t>
        </is>
      </c>
      <c r="I2519" t="inlineStr">
        <is>
          <t>USD</t>
        </is>
      </c>
      <c r="J2519" t="n">
        <v>5466219779.60981</v>
      </c>
    </row>
    <row r="2520">
      <c r="A2520" t="n">
        <v>210000986</v>
      </c>
      <c r="B2520" t="inlineStr">
        <is>
          <t>한화 PIS GLOBAL PLANT 일반사모특별자산투자신탁1호</t>
        </is>
      </c>
      <c r="C2520" t="inlineStr">
        <is>
          <t>수익증권_0221</t>
        </is>
      </c>
      <c r="D2520" t="inlineStr">
        <is>
          <t>주식</t>
        </is>
      </c>
      <c r="E2520" t="inlineStr">
        <is>
          <t>EIHLLC000001</t>
        </is>
      </c>
      <c r="F2520" t="inlineStr">
        <is>
          <t>Elara Investment Holdings, LLC.</t>
        </is>
      </c>
      <c r="G2520" t="inlineStr">
        <is>
          <t>주식</t>
        </is>
      </c>
      <c r="H2520" t="inlineStr">
        <is>
          <t>Elara Investment Holdings, LLC.</t>
        </is>
      </c>
      <c r="I2520" t="inlineStr">
        <is>
          <t>USD</t>
        </is>
      </c>
      <c r="J2520" t="n">
        <v>12309544237.8783</v>
      </c>
    </row>
    <row r="2521">
      <c r="A2521" t="n">
        <v>210000998</v>
      </c>
      <c r="B2521" t="inlineStr">
        <is>
          <t>KKR ASIAN FUND IV SCSP</t>
        </is>
      </c>
      <c r="C2521" t="inlineStr">
        <is>
          <t>수익증권_0283</t>
        </is>
      </c>
      <c r="D2521" t="inlineStr">
        <is>
          <t>주식</t>
        </is>
      </c>
      <c r="F2521" t="inlineStr">
        <is>
          <t>Ascend Asia</t>
        </is>
      </c>
      <c r="G2521" t="inlineStr">
        <is>
          <t>주식</t>
        </is>
      </c>
      <c r="H2521" t="inlineStr">
        <is>
          <t>Ascend Asia</t>
        </is>
      </c>
      <c r="I2521" t="inlineStr">
        <is>
          <t>USD</t>
        </is>
      </c>
      <c r="J2521" t="n">
        <v>8985281839.432377</v>
      </c>
    </row>
    <row r="2522">
      <c r="A2522" t="n">
        <v>210000998</v>
      </c>
      <c r="B2522" t="inlineStr">
        <is>
          <t>KKR ASIAN FUND IV SCSP</t>
        </is>
      </c>
      <c r="C2522" t="inlineStr">
        <is>
          <t>수익증권_0283</t>
        </is>
      </c>
      <c r="D2522" t="inlineStr">
        <is>
          <t>주식</t>
        </is>
      </c>
      <c r="F2522" t="inlineStr">
        <is>
          <t>Baby Memorial Hospital Limited</t>
        </is>
      </c>
      <c r="G2522" t="inlineStr">
        <is>
          <t>주식</t>
        </is>
      </c>
      <c r="H2522" t="inlineStr">
        <is>
          <t>Baby Memorial Hospital Limited</t>
        </is>
      </c>
      <c r="I2522" t="inlineStr">
        <is>
          <t>USD</t>
        </is>
      </c>
      <c r="J2522" t="n">
        <v>19689003178.93428</v>
      </c>
    </row>
    <row r="2523">
      <c r="A2523" t="n">
        <v>210000998</v>
      </c>
      <c r="B2523" t="inlineStr">
        <is>
          <t>KKR ASIAN FUND IV SCSP</t>
        </is>
      </c>
      <c r="C2523" t="inlineStr">
        <is>
          <t>수익증권_0283</t>
        </is>
      </c>
      <c r="D2523" t="inlineStr">
        <is>
          <t>주식</t>
        </is>
      </c>
      <c r="F2523" t="inlineStr">
        <is>
          <t>CPS - Gambol Pet Group</t>
        </is>
      </c>
      <c r="G2523" t="inlineStr">
        <is>
          <t>주식</t>
        </is>
      </c>
      <c r="H2523" t="inlineStr">
        <is>
          <t>CPS - Gambol Pet Group</t>
        </is>
      </c>
      <c r="I2523" t="inlineStr">
        <is>
          <t>USD</t>
        </is>
      </c>
      <c r="J2523" t="n">
        <v>23251112587.98529</v>
      </c>
    </row>
    <row r="2524">
      <c r="A2524" t="n">
        <v>210000998</v>
      </c>
      <c r="B2524" t="inlineStr">
        <is>
          <t>KKR ASIAN FUND IV SCSP</t>
        </is>
      </c>
      <c r="C2524" t="inlineStr">
        <is>
          <t>수익증권_0283</t>
        </is>
      </c>
      <c r="D2524" t="inlineStr">
        <is>
          <t>주식</t>
        </is>
      </c>
      <c r="F2524" t="inlineStr">
        <is>
          <t>CPS - Natural Pet Food Group</t>
        </is>
      </c>
      <c r="G2524" t="inlineStr">
        <is>
          <t>주식</t>
        </is>
      </c>
      <c r="H2524" t="inlineStr">
        <is>
          <t>CPS - Natural Pet Food Group</t>
        </is>
      </c>
      <c r="I2524" t="inlineStr">
        <is>
          <t>USD</t>
        </is>
      </c>
      <c r="J2524" t="n">
        <v>6734613101.487062</v>
      </c>
    </row>
    <row r="2525">
      <c r="A2525" t="n">
        <v>210000998</v>
      </c>
      <c r="B2525" t="inlineStr">
        <is>
          <t>KKR ASIAN FUND IV SCSP</t>
        </is>
      </c>
      <c r="C2525" t="inlineStr">
        <is>
          <t>수익증권_0283</t>
        </is>
      </c>
      <c r="D2525" t="inlineStr">
        <is>
          <t>주식</t>
        </is>
      </c>
      <c r="F2525" t="inlineStr">
        <is>
          <t>DAYAO YinPin International Inc.</t>
        </is>
      </c>
      <c r="G2525" t="inlineStr">
        <is>
          <t>주식</t>
        </is>
      </c>
      <c r="H2525" t="inlineStr">
        <is>
          <t>DAYAO YinPin International Inc.</t>
        </is>
      </c>
      <c r="I2525" t="inlineStr">
        <is>
          <t>USD</t>
        </is>
      </c>
      <c r="J2525" t="n">
        <v>16899147958.17363</v>
      </c>
    </row>
    <row r="2526">
      <c r="A2526" t="n">
        <v>210000998</v>
      </c>
      <c r="B2526" t="inlineStr">
        <is>
          <t>KKR ASIAN FUND IV SCSP</t>
        </is>
      </c>
      <c r="C2526" t="inlineStr">
        <is>
          <t>수익증권_0283</t>
        </is>
      </c>
      <c r="D2526" t="inlineStr">
        <is>
          <t>주식</t>
        </is>
      </c>
      <c r="F2526" t="inlineStr">
        <is>
          <t>Education Perfect Group Limited</t>
        </is>
      </c>
      <c r="G2526" t="inlineStr">
        <is>
          <t>주식</t>
        </is>
      </c>
      <c r="H2526" t="inlineStr">
        <is>
          <t>Education Perfect Group Limited</t>
        </is>
      </c>
      <c r="I2526" t="inlineStr">
        <is>
          <t>USD</t>
        </is>
      </c>
      <c r="J2526" t="n">
        <v>1579294601.278474</v>
      </c>
    </row>
    <row r="2527">
      <c r="A2527" t="n">
        <v>210000998</v>
      </c>
      <c r="B2527" t="inlineStr">
        <is>
          <t>KKR ASIAN FUND IV SCSP</t>
        </is>
      </c>
      <c r="C2527" t="inlineStr">
        <is>
          <t>수익증권_0283</t>
        </is>
      </c>
      <c r="D2527" t="inlineStr">
        <is>
          <t>주식</t>
        </is>
      </c>
      <c r="F2527" t="inlineStr">
        <is>
          <t>Fuji Soft Incorporated</t>
        </is>
      </c>
      <c r="G2527" t="inlineStr">
        <is>
          <t>주식</t>
        </is>
      </c>
      <c r="H2527" t="inlineStr">
        <is>
          <t>Fuji Soft Incorporated</t>
        </is>
      </c>
      <c r="I2527" t="inlineStr">
        <is>
          <t>USD</t>
        </is>
      </c>
      <c r="J2527" t="n">
        <v>28486439404.99873</v>
      </c>
    </row>
    <row r="2528">
      <c r="A2528" t="n">
        <v>210000998</v>
      </c>
      <c r="B2528" t="inlineStr">
        <is>
          <t>KKR ASIAN FUND IV SCSP</t>
        </is>
      </c>
      <c r="C2528" t="inlineStr">
        <is>
          <t>수익증권_0283</t>
        </is>
      </c>
      <c r="D2528" t="inlineStr">
        <is>
          <t>주식</t>
        </is>
      </c>
      <c r="F2528" t="inlineStr">
        <is>
          <t>Growsari</t>
        </is>
      </c>
      <c r="G2528" t="inlineStr">
        <is>
          <t>주식</t>
        </is>
      </c>
      <c r="H2528" t="inlineStr">
        <is>
          <t>Growsari</t>
        </is>
      </c>
      <c r="I2528" t="inlineStr">
        <is>
          <t>USD</t>
        </is>
      </c>
      <c r="J2528" t="n">
        <v>2094130726.805378</v>
      </c>
    </row>
    <row r="2529">
      <c r="A2529" t="n">
        <v>210000998</v>
      </c>
      <c r="B2529" t="inlineStr">
        <is>
          <t>KKR ASIAN FUND IV SCSP</t>
        </is>
      </c>
      <c r="C2529" t="inlineStr">
        <is>
          <t>수익증권_0283</t>
        </is>
      </c>
      <c r="D2529" t="inlineStr">
        <is>
          <t>주식</t>
        </is>
      </c>
      <c r="F2529" t="inlineStr">
        <is>
          <t>HealthCare Global Enterprises Limited</t>
        </is>
      </c>
      <c r="G2529" t="inlineStr">
        <is>
          <t>주식</t>
        </is>
      </c>
      <c r="H2529" t="inlineStr">
        <is>
          <t>HealthCare Global Enterprises Limited</t>
        </is>
      </c>
      <c r="I2529" t="inlineStr">
        <is>
          <t>USD</t>
        </is>
      </c>
      <c r="J2529" t="n">
        <v>16773917549.26168</v>
      </c>
    </row>
    <row r="2530">
      <c r="A2530" t="n">
        <v>210000998</v>
      </c>
      <c r="B2530" t="inlineStr">
        <is>
          <t>KKR ASIAN FUND IV SCSP</t>
        </is>
      </c>
      <c r="C2530" t="inlineStr">
        <is>
          <t>수익증권_0283</t>
        </is>
      </c>
      <c r="D2530" t="inlineStr">
        <is>
          <t>주식</t>
        </is>
      </c>
      <c r="F2530" t="inlineStr">
        <is>
          <t>Healthium Medtech Limited</t>
        </is>
      </c>
      <c r="G2530" t="inlineStr">
        <is>
          <t>주식</t>
        </is>
      </c>
      <c r="H2530" t="inlineStr">
        <is>
          <t>Healthium Medtech Limited</t>
        </is>
      </c>
      <c r="I2530" t="inlineStr">
        <is>
          <t>USD</t>
        </is>
      </c>
      <c r="J2530" t="n">
        <v>16829575508.7781</v>
      </c>
    </row>
    <row r="2531">
      <c r="A2531" t="n">
        <v>210000998</v>
      </c>
      <c r="B2531" t="inlineStr">
        <is>
          <t>KKR ASIAN FUND IV SCSP</t>
        </is>
      </c>
      <c r="C2531" t="inlineStr">
        <is>
          <t>수익증권_0283</t>
        </is>
      </c>
      <c r="D2531" t="inlineStr">
        <is>
          <t>주식</t>
        </is>
      </c>
      <c r="F2531" t="inlineStr">
        <is>
          <t>Hoken Minaoshi Hompo</t>
        </is>
      </c>
      <c r="G2531" t="inlineStr">
        <is>
          <t>주식</t>
        </is>
      </c>
      <c r="H2531" t="inlineStr">
        <is>
          <t>Hoken Minaoshi Hompo</t>
        </is>
      </c>
      <c r="I2531" t="inlineStr">
        <is>
          <t>USD</t>
        </is>
      </c>
      <c r="J2531" t="n">
        <v>4939643907.082452</v>
      </c>
    </row>
    <row r="2532">
      <c r="A2532" t="n">
        <v>210000998</v>
      </c>
      <c r="B2532" t="inlineStr">
        <is>
          <t>KKR ASIAN FUND IV SCSP</t>
        </is>
      </c>
      <c r="C2532" t="inlineStr">
        <is>
          <t>수익증권_0283</t>
        </is>
      </c>
      <c r="D2532" t="inlineStr">
        <is>
          <t>주식</t>
        </is>
      </c>
      <c r="F2532" t="inlineStr">
        <is>
          <t>Hyundai Global Service</t>
        </is>
      </c>
      <c r="G2532" t="inlineStr">
        <is>
          <t>주식</t>
        </is>
      </c>
      <c r="H2532" t="inlineStr">
        <is>
          <t>Hyundai Global Service</t>
        </is>
      </c>
      <c r="I2532" t="inlineStr">
        <is>
          <t>USD</t>
        </is>
      </c>
      <c r="J2532" t="n">
        <v>20906521043.35601</v>
      </c>
    </row>
    <row r="2533">
      <c r="A2533" t="n">
        <v>210000998</v>
      </c>
      <c r="B2533" t="inlineStr">
        <is>
          <t>KKR ASIAN FUND IV SCSP</t>
        </is>
      </c>
      <c r="C2533" t="inlineStr">
        <is>
          <t>수익증권_0283</t>
        </is>
      </c>
      <c r="D2533" t="inlineStr">
        <is>
          <t>주식</t>
        </is>
      </c>
      <c r="F2533" t="inlineStr">
        <is>
          <t>Infinx India</t>
        </is>
      </c>
      <c r="G2533" t="inlineStr">
        <is>
          <t>주식</t>
        </is>
      </c>
      <c r="H2533" t="inlineStr">
        <is>
          <t>Infinx India</t>
        </is>
      </c>
      <c r="I2533" t="inlineStr">
        <is>
          <t>USD</t>
        </is>
      </c>
      <c r="J2533" t="n">
        <v>6463280548.844505</v>
      </c>
    </row>
    <row r="2534">
      <c r="A2534" t="n">
        <v>210000998</v>
      </c>
      <c r="B2534" t="inlineStr">
        <is>
          <t>KKR ASIAN FUND IV SCSP</t>
        </is>
      </c>
      <c r="C2534" t="inlineStr">
        <is>
          <t>수익증권_0283</t>
        </is>
      </c>
      <c r="D2534" t="inlineStr">
        <is>
          <t>주식</t>
        </is>
      </c>
      <c r="F2534" t="inlineStr">
        <is>
          <t>Jio Platforms Limited</t>
        </is>
      </c>
      <c r="G2534" t="inlineStr">
        <is>
          <t>주식</t>
        </is>
      </c>
      <c r="H2534" t="inlineStr">
        <is>
          <t>Jio Platforms Limited</t>
        </is>
      </c>
      <c r="I2534" t="inlineStr">
        <is>
          <t>USD</t>
        </is>
      </c>
      <c r="J2534" t="n">
        <v>29985725689.47235</v>
      </c>
    </row>
    <row r="2535">
      <c r="A2535" t="n">
        <v>210000998</v>
      </c>
      <c r="B2535" t="inlineStr">
        <is>
          <t>KKR ASIAN FUND IV SCSP</t>
        </is>
      </c>
      <c r="C2535" t="inlineStr">
        <is>
          <t>수익증권_0283</t>
        </is>
      </c>
      <c r="D2535" t="inlineStr">
        <is>
          <t>주식</t>
        </is>
      </c>
      <c r="F2535" t="inlineStr">
        <is>
          <t>KiotViet</t>
        </is>
      </c>
      <c r="G2535" t="inlineStr">
        <is>
          <t>주식</t>
        </is>
      </c>
      <c r="H2535" t="inlineStr">
        <is>
          <t>KiotViet</t>
        </is>
      </c>
      <c r="I2535" t="inlineStr">
        <is>
          <t>USD</t>
        </is>
      </c>
      <c r="J2535" t="n">
        <v>3106409865.510303</v>
      </c>
    </row>
    <row r="2536">
      <c r="A2536" t="n">
        <v>210000998</v>
      </c>
      <c r="B2536" t="inlineStr">
        <is>
          <t>KKR ASIAN FUND IV SCSP</t>
        </is>
      </c>
      <c r="C2536" t="inlineStr">
        <is>
          <t>수익증권_0283</t>
        </is>
      </c>
      <c r="D2536" t="inlineStr">
        <is>
          <t>주식</t>
        </is>
      </c>
      <c r="F2536" t="inlineStr">
        <is>
          <t>Livspace Pte. Ltd.</t>
        </is>
      </c>
      <c r="G2536" t="inlineStr">
        <is>
          <t>주식</t>
        </is>
      </c>
      <c r="H2536" t="inlineStr">
        <is>
          <t>Livspace Pte. Ltd.</t>
        </is>
      </c>
      <c r="I2536" t="inlineStr">
        <is>
          <t>USD</t>
        </is>
      </c>
      <c r="J2536" t="n">
        <v>3332520326.045767</v>
      </c>
    </row>
    <row r="2537">
      <c r="A2537" t="n">
        <v>210000998</v>
      </c>
      <c r="B2537" t="inlineStr">
        <is>
          <t>KKR ASIAN FUND IV SCSP</t>
        </is>
      </c>
      <c r="C2537" t="inlineStr">
        <is>
          <t>수익증권_0283</t>
        </is>
      </c>
      <c r="D2537" t="inlineStr">
        <is>
          <t>주식</t>
        </is>
      </c>
      <c r="F2537" t="inlineStr">
        <is>
          <t>Logisteed</t>
        </is>
      </c>
      <c r="G2537" t="inlineStr">
        <is>
          <t>주식</t>
        </is>
      </c>
      <c r="H2537" t="inlineStr">
        <is>
          <t>Logisteed</t>
        </is>
      </c>
      <c r="I2537" t="inlineStr">
        <is>
          <t>USD</t>
        </is>
      </c>
      <c r="J2537" t="n">
        <v>56705024879.82468</v>
      </c>
    </row>
    <row r="2538">
      <c r="A2538" t="n">
        <v>210000998</v>
      </c>
      <c r="B2538" t="inlineStr">
        <is>
          <t>KKR ASIAN FUND IV SCSP</t>
        </is>
      </c>
      <c r="C2538" t="inlineStr">
        <is>
          <t>수익증권_0283</t>
        </is>
      </c>
      <c r="D2538" t="inlineStr">
        <is>
          <t>주식</t>
        </is>
      </c>
      <c r="F2538" t="inlineStr">
        <is>
          <t>Mat Sai Gon</t>
        </is>
      </c>
      <c r="G2538" t="inlineStr">
        <is>
          <t>주식</t>
        </is>
      </c>
      <c r="H2538" t="inlineStr">
        <is>
          <t>Mat Sai Gon</t>
        </is>
      </c>
      <c r="I2538" t="inlineStr">
        <is>
          <t>USD</t>
        </is>
      </c>
      <c r="J2538" t="n">
        <v>17160044643.40686</v>
      </c>
    </row>
    <row r="2539">
      <c r="A2539" t="n">
        <v>210000998</v>
      </c>
      <c r="B2539" t="inlineStr">
        <is>
          <t>KKR ASIAN FUND IV SCSP</t>
        </is>
      </c>
      <c r="C2539" t="inlineStr">
        <is>
          <t>수익증권_0283</t>
        </is>
      </c>
      <c r="D2539" t="inlineStr">
        <is>
          <t>주식</t>
        </is>
      </c>
      <c r="F2539" t="inlineStr">
        <is>
          <t>Ness</t>
        </is>
      </c>
      <c r="G2539" t="inlineStr">
        <is>
          <t>주식</t>
        </is>
      </c>
      <c r="H2539" t="inlineStr">
        <is>
          <t>Ness</t>
        </is>
      </c>
      <c r="I2539" t="inlineStr">
        <is>
          <t>USD</t>
        </is>
      </c>
      <c r="J2539" t="n">
        <v>30573612886.86456</v>
      </c>
    </row>
    <row r="2540">
      <c r="A2540" t="n">
        <v>210000998</v>
      </c>
      <c r="B2540" t="inlineStr">
        <is>
          <t>KKR ASIAN FUND IV SCSP</t>
        </is>
      </c>
      <c r="C2540" t="inlineStr">
        <is>
          <t>수익증권_0283</t>
        </is>
      </c>
      <c r="D2540" t="inlineStr">
        <is>
          <t>주식</t>
        </is>
      </c>
      <c r="F2540" t="inlineStr">
        <is>
          <t>Probe Group</t>
        </is>
      </c>
      <c r="G2540" t="inlineStr">
        <is>
          <t>주식</t>
        </is>
      </c>
      <c r="H2540" t="inlineStr">
        <is>
          <t>Probe Group</t>
        </is>
      </c>
      <c r="I2540" t="inlineStr">
        <is>
          <t>USD</t>
        </is>
      </c>
      <c r="J2540" t="n">
        <v>16366918720.29784</v>
      </c>
    </row>
    <row r="2541">
      <c r="A2541" t="n">
        <v>210000998</v>
      </c>
      <c r="B2541" t="inlineStr">
        <is>
          <t>KKR ASIAN FUND IV SCSP</t>
        </is>
      </c>
      <c r="C2541" t="inlineStr">
        <is>
          <t>수익증권_0283</t>
        </is>
      </c>
      <c r="D2541" t="inlineStr">
        <is>
          <t>주식</t>
        </is>
      </c>
      <c r="F2541" t="inlineStr">
        <is>
          <t xml:space="preserve">Project Jasmine </t>
        </is>
      </c>
      <c r="G2541" t="inlineStr">
        <is>
          <t>주식</t>
        </is>
      </c>
      <c r="H2541" t="inlineStr">
        <is>
          <t xml:space="preserve">Project Jasmine </t>
        </is>
      </c>
      <c r="I2541" t="inlineStr">
        <is>
          <t>USD</t>
        </is>
      </c>
      <c r="J2541" t="n">
        <v>2775940730.881547</v>
      </c>
    </row>
    <row r="2542">
      <c r="A2542" t="n">
        <v>210000998</v>
      </c>
      <c r="B2542" t="inlineStr">
        <is>
          <t>KKR ASIAN FUND IV SCSP</t>
        </is>
      </c>
      <c r="C2542" t="inlineStr">
        <is>
          <t>수익증권_0283</t>
        </is>
      </c>
      <c r="D2542" t="inlineStr">
        <is>
          <t>주식</t>
        </is>
      </c>
      <c r="F2542" t="inlineStr">
        <is>
          <t>Project Lotus</t>
        </is>
      </c>
      <c r="G2542" t="inlineStr">
        <is>
          <t>주식</t>
        </is>
      </c>
      <c r="H2542" t="inlineStr">
        <is>
          <t>Project Lotus</t>
        </is>
      </c>
      <c r="I2542" t="inlineStr">
        <is>
          <t>USD</t>
        </is>
      </c>
      <c r="J2542" t="n">
        <v>2591573739.983399</v>
      </c>
    </row>
    <row r="2543">
      <c r="A2543" t="n">
        <v>210000998</v>
      </c>
      <c r="B2543" t="inlineStr">
        <is>
          <t>KKR ASIAN FUND IV SCSP</t>
        </is>
      </c>
      <c r="C2543" t="inlineStr">
        <is>
          <t>수익증권_0283</t>
        </is>
      </c>
      <c r="D2543" t="inlineStr">
        <is>
          <t>주식</t>
        </is>
      </c>
      <c r="F2543" t="inlineStr">
        <is>
          <t>Project Sphere</t>
        </is>
      </c>
      <c r="G2543" t="inlineStr">
        <is>
          <t>주식</t>
        </is>
      </c>
      <c r="H2543" t="inlineStr">
        <is>
          <t>Project Sphere</t>
        </is>
      </c>
      <c r="I2543" t="inlineStr">
        <is>
          <t>USD</t>
        </is>
      </c>
      <c r="J2543" t="n">
        <v>6299785292.765015</v>
      </c>
    </row>
    <row r="2544">
      <c r="A2544" t="n">
        <v>210000998</v>
      </c>
      <c r="B2544" t="inlineStr">
        <is>
          <t>KKR ASIAN FUND IV SCSP</t>
        </is>
      </c>
      <c r="C2544" t="inlineStr">
        <is>
          <t>수익증권_0283</t>
        </is>
      </c>
      <c r="D2544" t="inlineStr">
        <is>
          <t>주식</t>
        </is>
      </c>
      <c r="F2544" t="inlineStr">
        <is>
          <t>Quanyi Pharmacy</t>
        </is>
      </c>
      <c r="G2544" t="inlineStr">
        <is>
          <t>주식</t>
        </is>
      </c>
      <c r="H2544" t="inlineStr">
        <is>
          <t>Quanyi Pharmacy</t>
        </is>
      </c>
      <c r="I2544" t="inlineStr">
        <is>
          <t>USD</t>
        </is>
      </c>
      <c r="J2544" t="n">
        <v>26743649547.64077</v>
      </c>
    </row>
    <row r="2545">
      <c r="A2545" t="n">
        <v>210000998</v>
      </c>
      <c r="B2545" t="inlineStr">
        <is>
          <t>KKR ASIAN FUND IV SCSP</t>
        </is>
      </c>
      <c r="C2545" t="inlineStr">
        <is>
          <t>수익증권_0283</t>
        </is>
      </c>
      <c r="D2545" t="inlineStr">
        <is>
          <t>주식</t>
        </is>
      </c>
      <c r="F2545" t="inlineStr">
        <is>
          <t>Reliance Retail Ventures Limited</t>
        </is>
      </c>
      <c r="G2545" t="inlineStr">
        <is>
          <t>주식</t>
        </is>
      </c>
      <c r="H2545" t="inlineStr">
        <is>
          <t>Reliance Retail Ventures Limited</t>
        </is>
      </c>
      <c r="I2545" t="inlineStr">
        <is>
          <t>USD</t>
        </is>
      </c>
      <c r="J2545" t="n">
        <v>33944398060.07787</v>
      </c>
    </row>
    <row r="2546">
      <c r="A2546" t="n">
        <v>210000998</v>
      </c>
      <c r="B2546" t="inlineStr">
        <is>
          <t>KKR ASIAN FUND IV SCSP</t>
        </is>
      </c>
      <c r="C2546" t="inlineStr">
        <is>
          <t>수익증권_0283</t>
        </is>
      </c>
      <c r="D2546" t="inlineStr">
        <is>
          <t>주식</t>
        </is>
      </c>
      <c r="F2546" t="inlineStr">
        <is>
          <t>Ruichen Group</t>
        </is>
      </c>
      <c r="G2546" t="inlineStr">
        <is>
          <t>주식</t>
        </is>
      </c>
      <c r="H2546" t="inlineStr">
        <is>
          <t>Ruichen Group</t>
        </is>
      </c>
      <c r="I2546" t="inlineStr">
        <is>
          <t>USD</t>
        </is>
      </c>
      <c r="J2546" t="n">
        <v>4974430131.780216</v>
      </c>
    </row>
    <row r="2547">
      <c r="A2547" t="n">
        <v>210000998</v>
      </c>
      <c r="B2547" t="inlineStr">
        <is>
          <t>KKR ASIAN FUND IV SCSP</t>
        </is>
      </c>
      <c r="C2547" t="inlineStr">
        <is>
          <t>수익증권_0283</t>
        </is>
      </c>
      <c r="D2547" t="inlineStr">
        <is>
          <t>주식</t>
        </is>
      </c>
      <c r="F2547" t="inlineStr">
        <is>
          <t>Samwha</t>
        </is>
      </c>
      <c r="G2547" t="inlineStr">
        <is>
          <t>주식</t>
        </is>
      </c>
      <c r="H2547" t="inlineStr">
        <is>
          <t>Samwha</t>
        </is>
      </c>
      <c r="I2547" t="inlineStr">
        <is>
          <t>USD</t>
        </is>
      </c>
      <c r="J2547" t="n">
        <v>12696972014.68377</v>
      </c>
    </row>
    <row r="2548">
      <c r="A2548" t="n">
        <v>210000998</v>
      </c>
      <c r="B2548" t="inlineStr">
        <is>
          <t>KKR ASIAN FUND IV SCSP</t>
        </is>
      </c>
      <c r="C2548" t="inlineStr">
        <is>
          <t>수익증권_0283</t>
        </is>
      </c>
      <c r="D2548" t="inlineStr">
        <is>
          <t>주식</t>
        </is>
      </c>
      <c r="F2548" t="inlineStr">
        <is>
          <t>Shanghai Moody E-commerce Co., Ltd.</t>
        </is>
      </c>
      <c r="G2548" t="inlineStr">
        <is>
          <t>주식</t>
        </is>
      </c>
      <c r="H2548" t="inlineStr">
        <is>
          <t>Shanghai Moody E-commerce Co., Ltd.</t>
        </is>
      </c>
      <c r="I2548" t="inlineStr">
        <is>
          <t>USD</t>
        </is>
      </c>
      <c r="J2548" t="n">
        <v>1450585569.896749</v>
      </c>
    </row>
    <row r="2549">
      <c r="A2549" t="n">
        <v>210000998</v>
      </c>
      <c r="B2549" t="inlineStr">
        <is>
          <t>KKR ASIAN FUND IV SCSP</t>
        </is>
      </c>
      <c r="C2549" t="inlineStr">
        <is>
          <t>수익증권_0283</t>
        </is>
      </c>
      <c r="D2549" t="inlineStr">
        <is>
          <t>주식</t>
        </is>
      </c>
      <c r="F2549" t="inlineStr">
        <is>
          <t>Shenzhen Xunce Technology Co., Ltd.</t>
        </is>
      </c>
      <c r="G2549" t="inlineStr">
        <is>
          <t>주식</t>
        </is>
      </c>
      <c r="H2549" t="inlineStr">
        <is>
          <t>Shenzhen Xunce Technology Co., Ltd.</t>
        </is>
      </c>
      <c r="I2549" t="inlineStr">
        <is>
          <t>USD</t>
        </is>
      </c>
      <c r="J2549" t="n">
        <v>3377742418.15286</v>
      </c>
    </row>
    <row r="2550">
      <c r="A2550" t="n">
        <v>210000998</v>
      </c>
      <c r="B2550" t="inlineStr">
        <is>
          <t>KKR ASIAN FUND IV SCSP</t>
        </is>
      </c>
      <c r="C2550" t="inlineStr">
        <is>
          <t>수익증권_0283</t>
        </is>
      </c>
      <c r="D2550" t="inlineStr">
        <is>
          <t>주식</t>
        </is>
      </c>
      <c r="F2550" t="inlineStr">
        <is>
          <t>Topcon Corporation</t>
        </is>
      </c>
      <c r="G2550" t="inlineStr">
        <is>
          <t>주식</t>
        </is>
      </c>
      <c r="H2550" t="inlineStr">
        <is>
          <t>Topcon Corporation</t>
        </is>
      </c>
      <c r="I2550" t="inlineStr">
        <is>
          <t>USD</t>
        </is>
      </c>
      <c r="J2550" t="n">
        <v>17577479339.78003</v>
      </c>
    </row>
    <row r="2551">
      <c r="A2551" t="n">
        <v>210000998</v>
      </c>
      <c r="B2551" t="inlineStr">
        <is>
          <t>KKR ASIAN FUND IV SCSP</t>
        </is>
      </c>
      <c r="C2551" t="inlineStr">
        <is>
          <t>수익증권_0283</t>
        </is>
      </c>
      <c r="D2551" t="inlineStr">
        <is>
          <t>주식</t>
        </is>
      </c>
      <c r="F2551" t="inlineStr">
        <is>
          <t>Vini Cosmetics</t>
        </is>
      </c>
      <c r="G2551" t="inlineStr">
        <is>
          <t>주식</t>
        </is>
      </c>
      <c r="H2551" t="inlineStr">
        <is>
          <t>Vini Cosmetics</t>
        </is>
      </c>
      <c r="I2551" t="inlineStr">
        <is>
          <t>USD</t>
        </is>
      </c>
      <c r="J2551" t="n">
        <v>25143483211.54364</v>
      </c>
    </row>
    <row r="2552">
      <c r="A2552" t="n">
        <v>210000998</v>
      </c>
      <c r="B2552" t="inlineStr">
        <is>
          <t>KKR ASIAN FUND IV SCSP</t>
        </is>
      </c>
      <c r="C2552" t="inlineStr">
        <is>
          <t>수익증권_0283</t>
        </is>
      </c>
      <c r="D2552" t="inlineStr">
        <is>
          <t>주식</t>
        </is>
      </c>
      <c r="F2552" t="inlineStr">
        <is>
          <t>Vinschool</t>
        </is>
      </c>
      <c r="G2552" t="inlineStr">
        <is>
          <t>주식</t>
        </is>
      </c>
      <c r="H2552" t="inlineStr">
        <is>
          <t>Vinschool</t>
        </is>
      </c>
      <c r="I2552" t="inlineStr">
        <is>
          <t>USD</t>
        </is>
      </c>
      <c r="J2552" t="n">
        <v>12822202423.59572</v>
      </c>
    </row>
    <row r="2553">
      <c r="A2553" t="n">
        <v>210000998</v>
      </c>
      <c r="B2553" t="inlineStr">
        <is>
          <t>KKR ASIAN FUND IV SCSP</t>
        </is>
      </c>
      <c r="C2553" t="inlineStr">
        <is>
          <t>수익증권_0283</t>
        </is>
      </c>
      <c r="D2553" t="inlineStr">
        <is>
          <t>주식</t>
        </is>
      </c>
      <c r="F2553" t="inlineStr">
        <is>
          <t>Yayoi Co., Ltd.</t>
        </is>
      </c>
      <c r="G2553" t="inlineStr">
        <is>
          <t>주식</t>
        </is>
      </c>
      <c r="H2553" t="inlineStr">
        <is>
          <t>Yayoi Co., Ltd.</t>
        </is>
      </c>
      <c r="I2553" t="inlineStr">
        <is>
          <t>USD</t>
        </is>
      </c>
      <c r="J2553" t="n">
        <v>31658943097.43479</v>
      </c>
    </row>
    <row r="2554">
      <c r="A2554" t="n">
        <v>210000998</v>
      </c>
      <c r="B2554" t="inlineStr">
        <is>
          <t>KKR ASIAN FUND IV SCSP</t>
        </is>
      </c>
      <c r="C2554" t="inlineStr">
        <is>
          <t>수익증권_0283</t>
        </is>
      </c>
      <c r="D2554" t="inlineStr">
        <is>
          <t>주식</t>
        </is>
      </c>
      <c r="F2554" t="inlineStr">
        <is>
          <t>ZJLD Group Inc.</t>
        </is>
      </c>
      <c r="G2554" t="inlineStr">
        <is>
          <t>주식</t>
        </is>
      </c>
      <c r="H2554" t="inlineStr">
        <is>
          <t>ZJLD Group Inc.</t>
        </is>
      </c>
      <c r="I2554" t="inlineStr">
        <is>
          <t>USD</t>
        </is>
      </c>
      <c r="J2554" t="n">
        <v>21414399923.94336</v>
      </c>
    </row>
    <row r="2555">
      <c r="A2555" t="n">
        <v>210001000</v>
      </c>
      <c r="B2555" t="inlineStr">
        <is>
          <t>현대인베스트먼트 선순위대출 일반 사모특별자산투자신탁 제2호</t>
        </is>
      </c>
      <c r="C2555" t="inlineStr">
        <is>
          <t>수익증권_0222</t>
        </is>
      </c>
      <c r="D2555" t="inlineStr">
        <is>
          <t>대출</t>
        </is>
      </c>
      <c r="E2555" t="inlineStr">
        <is>
          <t>KR9215YBK501</t>
        </is>
      </c>
      <c r="F2555" t="inlineStr">
        <is>
          <t>SK TNS선순위(대출채권)</t>
        </is>
      </c>
      <c r="G2555" t="inlineStr">
        <is>
          <t>대출</t>
        </is>
      </c>
      <c r="H2555" t="inlineStr">
        <is>
          <t>네트웍인프라홀딩스</t>
        </is>
      </c>
      <c r="I2555" t="inlineStr">
        <is>
          <t>KRW</t>
        </is>
      </c>
      <c r="J2555" t="n">
        <v>659509605.298582</v>
      </c>
      <c r="K2555" t="n">
        <v>4.46</v>
      </c>
      <c r="L2555" t="inlineStr">
        <is>
          <t>2026-04-30</t>
        </is>
      </c>
      <c r="M2555" t="inlineStr">
        <is>
          <t>2021-04-30</t>
        </is>
      </c>
    </row>
    <row r="2556">
      <c r="A2556" t="n">
        <v>210001000</v>
      </c>
      <c r="B2556" t="inlineStr">
        <is>
          <t>현대인베스트먼트 선순위대출 일반 사모특별자산투자신탁 제2호</t>
        </is>
      </c>
      <c r="C2556" t="inlineStr">
        <is>
          <t>수익증권_0222</t>
        </is>
      </c>
      <c r="D2556" t="inlineStr">
        <is>
          <t>대출</t>
        </is>
      </c>
      <c r="E2556" t="inlineStr">
        <is>
          <t>KR921CHBK501</t>
        </is>
      </c>
      <c r="F2556" t="inlineStr">
        <is>
          <t>SK TNS선순위(대출채권)_2회차</t>
        </is>
      </c>
      <c r="G2556" t="inlineStr">
        <is>
          <t>대출</t>
        </is>
      </c>
      <c r="H2556" t="inlineStr">
        <is>
          <t>네트웍인프라홀딩스</t>
        </is>
      </c>
      <c r="I2556" t="inlineStr">
        <is>
          <t>KRW</t>
        </is>
      </c>
      <c r="J2556" t="n">
        <v>128462430.347067</v>
      </c>
      <c r="K2556" t="n">
        <v>4.9</v>
      </c>
      <c r="L2556" t="inlineStr">
        <is>
          <t>2026-04-30</t>
        </is>
      </c>
      <c r="M2556" t="inlineStr">
        <is>
          <t>2021-12-17</t>
        </is>
      </c>
    </row>
    <row r="2557">
      <c r="A2557" t="n">
        <v>210001000</v>
      </c>
      <c r="B2557" t="inlineStr">
        <is>
          <t>현대인베스트먼트 선순위대출 일반 사모특별자산투자신탁 제2호</t>
        </is>
      </c>
      <c r="C2557" t="inlineStr">
        <is>
          <t>수익증권_0222</t>
        </is>
      </c>
      <c r="D2557" t="inlineStr">
        <is>
          <t>대출</t>
        </is>
      </c>
      <c r="E2557" t="inlineStr">
        <is>
          <t>KR921CWBK501</t>
        </is>
      </c>
      <c r="F2557" t="inlineStr">
        <is>
          <t>㈜덕양 및 ㈜그린테크케미칼 인수금융 선순위 대출채권</t>
        </is>
      </c>
      <c r="G2557" t="inlineStr">
        <is>
          <t>대출</t>
        </is>
      </c>
      <c r="H2557" t="inlineStr">
        <is>
          <t>홀데인코리아홀딩스</t>
        </is>
      </c>
      <c r="I2557" t="inlineStr">
        <is>
          <t>KRW</t>
        </is>
      </c>
      <c r="J2557" t="n">
        <v>2035354387.39933</v>
      </c>
      <c r="K2557" t="n">
        <v>3.84</v>
      </c>
      <c r="L2557" t="inlineStr">
        <is>
          <t>2026-12-03</t>
        </is>
      </c>
      <c r="M2557" t="inlineStr">
        <is>
          <t>2021-12-03</t>
        </is>
      </c>
    </row>
    <row r="2558">
      <c r="A2558" t="n">
        <v>210001000</v>
      </c>
      <c r="B2558" t="inlineStr">
        <is>
          <t>현대인베스트먼트 선순위대출 일반 사모특별자산투자신탁 제2호</t>
        </is>
      </c>
      <c r="C2558" t="inlineStr">
        <is>
          <t>수익증권_0222</t>
        </is>
      </c>
      <c r="D2558" t="inlineStr">
        <is>
          <t>대출</t>
        </is>
      </c>
      <c r="E2558" t="inlineStr">
        <is>
          <t>KR9223BBK501</t>
        </is>
      </c>
      <c r="F2558" t="inlineStr">
        <is>
          <t>㈜엠에이치앤코 선순위(대출채권)</t>
        </is>
      </c>
      <c r="G2558" t="inlineStr">
        <is>
          <t>대출</t>
        </is>
      </c>
      <c r="H2558" t="inlineStr">
        <is>
          <t>엠에이치앤코</t>
        </is>
      </c>
      <c r="I2558" t="inlineStr">
        <is>
          <t>KRW</t>
        </is>
      </c>
      <c r="J2558" t="n">
        <v>2673469386.4836</v>
      </c>
      <c r="K2558" t="n">
        <v>4.9</v>
      </c>
      <c r="L2558" t="inlineStr">
        <is>
          <t>2026-11-16</t>
        </is>
      </c>
      <c r="M2558" t="inlineStr">
        <is>
          <t>2021-11-15</t>
        </is>
      </c>
    </row>
    <row r="2559">
      <c r="A2559" t="n">
        <v>210001000</v>
      </c>
      <c r="B2559" t="inlineStr">
        <is>
          <t>현대인베스트먼트 선순위대출 일반 사모특별자산투자신탁 제2호</t>
        </is>
      </c>
      <c r="C2559" t="inlineStr">
        <is>
          <t>수익증권_0222</t>
        </is>
      </c>
      <c r="D2559" t="inlineStr">
        <is>
          <t>대출</t>
        </is>
      </c>
      <c r="E2559" t="inlineStr">
        <is>
          <t>KR921CYBK501</t>
        </is>
      </c>
      <c r="F2559" t="inlineStr">
        <is>
          <t>㈜한샘인수금융선순위대출채권(Tr.A)_하임(유)</t>
        </is>
      </c>
      <c r="G2559" t="inlineStr">
        <is>
          <t>대출</t>
        </is>
      </c>
      <c r="H2559" t="inlineStr">
        <is>
          <t>하임</t>
        </is>
      </c>
      <c r="I2559" t="inlineStr">
        <is>
          <t>KRW</t>
        </is>
      </c>
      <c r="J2559" t="n">
        <v>822707893.792394</v>
      </c>
      <c r="K2559" t="n">
        <v>5.35</v>
      </c>
      <c r="L2559" t="inlineStr">
        <is>
          <t>2026-12-31</t>
        </is>
      </c>
      <c r="M2559" t="inlineStr">
        <is>
          <t>2021-12-31</t>
        </is>
      </c>
    </row>
    <row r="2560">
      <c r="A2560" t="n">
        <v>210001000</v>
      </c>
      <c r="B2560" t="inlineStr">
        <is>
          <t>현대인베스트먼트 선순위대출 일반 사모특별자산투자신탁 제2호</t>
        </is>
      </c>
      <c r="C2560" t="inlineStr">
        <is>
          <t>수익증권_0222</t>
        </is>
      </c>
      <c r="D2560" t="inlineStr">
        <is>
          <t>대출</t>
        </is>
      </c>
      <c r="E2560" t="inlineStr">
        <is>
          <t>KR9223YBK501</t>
        </is>
      </c>
      <c r="F2560" t="inlineStr">
        <is>
          <t>㈜한샘인수금융선순위대출채권(Tr.A)_하임(유)2</t>
        </is>
      </c>
      <c r="G2560" t="inlineStr">
        <is>
          <t>대출</t>
        </is>
      </c>
      <c r="H2560" t="inlineStr">
        <is>
          <t>하임</t>
        </is>
      </c>
      <c r="I2560" t="inlineStr">
        <is>
          <t>KRW</t>
        </is>
      </c>
      <c r="J2560" t="n">
        <v>515541130.571135</v>
      </c>
      <c r="K2560" t="n">
        <v>5.35</v>
      </c>
      <c r="L2560" t="inlineStr">
        <is>
          <t>2026-12-31</t>
        </is>
      </c>
      <c r="M2560" t="inlineStr">
        <is>
          <t>2021-12-31</t>
        </is>
      </c>
    </row>
    <row r="2561">
      <c r="A2561" t="n">
        <v>210001000</v>
      </c>
      <c r="B2561" t="inlineStr">
        <is>
          <t>현대인베스트먼트 선순위대출 일반 사모특별자산투자신탁 제2호</t>
        </is>
      </c>
      <c r="C2561" t="inlineStr">
        <is>
          <t>수익증권_0222</t>
        </is>
      </c>
      <c r="D2561" t="inlineStr">
        <is>
          <t>대출</t>
        </is>
      </c>
      <c r="E2561" t="inlineStr">
        <is>
          <t>KR921CYBK502</t>
        </is>
      </c>
      <c r="F2561" t="inlineStr">
        <is>
          <t>㈜한샘인수금융선순위대출채권(Tr.A)_하임1호(유)</t>
        </is>
      </c>
      <c r="G2561" t="inlineStr">
        <is>
          <t>대출</t>
        </is>
      </c>
      <c r="H2561" t="inlineStr">
        <is>
          <t>하임1호</t>
        </is>
      </c>
      <c r="I2561" t="inlineStr">
        <is>
          <t>KRW</t>
        </is>
      </c>
      <c r="J2561" t="n">
        <v>73450264.65894461</v>
      </c>
      <c r="K2561" t="n">
        <v>5.35</v>
      </c>
      <c r="L2561" t="inlineStr">
        <is>
          <t>2026-12-31</t>
        </is>
      </c>
      <c r="M2561" t="inlineStr">
        <is>
          <t>2021-12-31</t>
        </is>
      </c>
    </row>
    <row r="2562">
      <c r="A2562" t="n">
        <v>210001000</v>
      </c>
      <c r="B2562" t="inlineStr">
        <is>
          <t>현대인베스트먼트 선순위대출 일반 사모특별자산투자신탁 제2호</t>
        </is>
      </c>
      <c r="C2562" t="inlineStr">
        <is>
          <t>수익증권_0222</t>
        </is>
      </c>
      <c r="D2562" t="inlineStr">
        <is>
          <t>대출</t>
        </is>
      </c>
      <c r="E2562" t="inlineStr">
        <is>
          <t>KR9223YBK502</t>
        </is>
      </c>
      <c r="F2562" t="inlineStr">
        <is>
          <t>㈜한샘인수금융선순위대출채권(Tr.A)_하임1호(유)2</t>
        </is>
      </c>
      <c r="G2562" t="inlineStr">
        <is>
          <t>대출</t>
        </is>
      </c>
      <c r="H2562" t="inlineStr">
        <is>
          <t>하임1호</t>
        </is>
      </c>
      <c r="I2562" t="inlineStr">
        <is>
          <t>KRW</t>
        </is>
      </c>
      <c r="J2562" t="n">
        <v>46026825.2842321</v>
      </c>
      <c r="K2562" t="n">
        <v>5.35</v>
      </c>
      <c r="L2562" t="inlineStr">
        <is>
          <t>2026-12-31</t>
        </is>
      </c>
      <c r="M2562" t="inlineStr">
        <is>
          <t>2021-12-31</t>
        </is>
      </c>
    </row>
    <row r="2563">
      <c r="A2563" t="n">
        <v>210001000</v>
      </c>
      <c r="B2563" t="inlineStr">
        <is>
          <t>현대인베스트먼트 선순위대출 일반 사모특별자산투자신탁 제2호</t>
        </is>
      </c>
      <c r="C2563" t="inlineStr">
        <is>
          <t>수익증권_0222</t>
        </is>
      </c>
      <c r="D2563" t="inlineStr">
        <is>
          <t>대출</t>
        </is>
      </c>
      <c r="E2563" t="inlineStr">
        <is>
          <t>KR921CYBK503</t>
        </is>
      </c>
      <c r="F2563" t="inlineStr">
        <is>
          <t>㈜한샘인수금융선순위대출채권(Tr.A)_하임2호(유)</t>
        </is>
      </c>
      <c r="G2563" t="inlineStr">
        <is>
          <t>대출</t>
        </is>
      </c>
      <c r="H2563" t="inlineStr">
        <is>
          <t>하임2호</t>
        </is>
      </c>
      <c r="I2563" t="inlineStr">
        <is>
          <t>KRW</t>
        </is>
      </c>
      <c r="J2563" t="n">
        <v>672118438.557891</v>
      </c>
      <c r="K2563" t="n">
        <v>5.35</v>
      </c>
      <c r="L2563" t="inlineStr">
        <is>
          <t>2026-12-31</t>
        </is>
      </c>
      <c r="M2563" t="inlineStr">
        <is>
          <t>2021-12-31</t>
        </is>
      </c>
    </row>
    <row r="2564">
      <c r="A2564" t="n">
        <v>210001000</v>
      </c>
      <c r="B2564" t="inlineStr">
        <is>
          <t>현대인베스트먼트 선순위대출 일반 사모특별자산투자신탁 제2호</t>
        </is>
      </c>
      <c r="C2564" t="inlineStr">
        <is>
          <t>수익증권_0222</t>
        </is>
      </c>
      <c r="D2564" t="inlineStr">
        <is>
          <t>대출</t>
        </is>
      </c>
      <c r="E2564" t="inlineStr">
        <is>
          <t>KR9223YBK503</t>
        </is>
      </c>
      <c r="F2564" t="inlineStr">
        <is>
          <t>㈜한샘인수금융선순위대출채권(Tr.A)_하임2호(유)2</t>
        </is>
      </c>
      <c r="G2564" t="inlineStr">
        <is>
          <t>대출</t>
        </is>
      </c>
      <c r="H2564" t="inlineStr">
        <is>
          <t>하임2호</t>
        </is>
      </c>
      <c r="I2564" t="inlineStr">
        <is>
          <t>KRW</t>
        </is>
      </c>
      <c r="J2564" t="n">
        <v>421175854.085403</v>
      </c>
      <c r="K2564" t="n">
        <v>5.35</v>
      </c>
      <c r="L2564" t="inlineStr">
        <is>
          <t>2026-12-31</t>
        </is>
      </c>
      <c r="M2564" t="inlineStr">
        <is>
          <t>2021-12-31</t>
        </is>
      </c>
    </row>
    <row r="2565">
      <c r="A2565" t="n">
        <v>210001000</v>
      </c>
      <c r="B2565" t="inlineStr">
        <is>
          <t>현대인베스트먼트 선순위대출 일반 사모특별자산투자신탁 제2호</t>
        </is>
      </c>
      <c r="C2565" t="inlineStr">
        <is>
          <t>수익증권_0222</t>
        </is>
      </c>
      <c r="D2565" t="inlineStr">
        <is>
          <t>대출</t>
        </is>
      </c>
      <c r="E2565" t="inlineStr">
        <is>
          <t>KR9223WBK501</t>
        </is>
      </c>
      <c r="F2565" t="inlineStr">
        <is>
          <t>투썸플레이스㈜ 선순위(대출채권) Tr. A</t>
        </is>
      </c>
      <c r="G2565" t="inlineStr">
        <is>
          <t>대출</t>
        </is>
      </c>
      <c r="H2565" t="inlineStr">
        <is>
          <t>TRINITYHOLDINGS,L.P.</t>
        </is>
      </c>
      <c r="I2565" t="inlineStr">
        <is>
          <t>KRW</t>
        </is>
      </c>
      <c r="J2565" t="n">
        <v>3551807566.26994</v>
      </c>
      <c r="K2565" t="n">
        <v>5.1</v>
      </c>
      <c r="L2565" t="inlineStr">
        <is>
          <t>2027-01-25</t>
        </is>
      </c>
      <c r="M2565" t="inlineStr">
        <is>
          <t>2022-01-25</t>
        </is>
      </c>
    </row>
    <row r="2566">
      <c r="A2566" t="n">
        <v>210001005</v>
      </c>
      <c r="B2566" t="inlineStr">
        <is>
          <t>ARES CAPITAL EUROPE V (E) UNLEVERED</t>
        </is>
      </c>
      <c r="C2566" t="inlineStr">
        <is>
          <t>수익증권_0284</t>
        </is>
      </c>
      <c r="D2566" t="inlineStr">
        <is>
          <t>주식</t>
        </is>
      </c>
      <c r="F2566" t="inlineStr">
        <is>
          <t>Acora</t>
        </is>
      </c>
      <c r="G2566" t="inlineStr">
        <is>
          <t>주식</t>
        </is>
      </c>
      <c r="H2566" t="inlineStr">
        <is>
          <t>Acora</t>
        </is>
      </c>
      <c r="I2566" t="inlineStr">
        <is>
          <t>EUR</t>
        </is>
      </c>
      <c r="J2566" t="n">
        <v>61863207.36506632</v>
      </c>
    </row>
    <row r="2567">
      <c r="A2567" t="n">
        <v>210001005</v>
      </c>
      <c r="B2567" t="inlineStr">
        <is>
          <t>ARES CAPITAL EUROPE V (E) UNLEVERED</t>
        </is>
      </c>
      <c r="C2567" t="inlineStr">
        <is>
          <t>수익증권_0284</t>
        </is>
      </c>
      <c r="D2567" t="inlineStr">
        <is>
          <t>주식</t>
        </is>
      </c>
      <c r="F2567" t="inlineStr">
        <is>
          <t>Caretech</t>
        </is>
      </c>
      <c r="G2567" t="inlineStr">
        <is>
          <t>주식</t>
        </is>
      </c>
      <c r="H2567" t="inlineStr">
        <is>
          <t>Caretech</t>
        </is>
      </c>
      <c r="I2567" t="inlineStr">
        <is>
          <t>EUR</t>
        </is>
      </c>
      <c r="J2567" t="n">
        <v>25781415.48317542</v>
      </c>
    </row>
    <row r="2568">
      <c r="A2568" t="n">
        <v>210001005</v>
      </c>
      <c r="B2568" t="inlineStr">
        <is>
          <t>ARES CAPITAL EUROPE V (E) UNLEVERED</t>
        </is>
      </c>
      <c r="C2568" t="inlineStr">
        <is>
          <t>수익증권_0284</t>
        </is>
      </c>
      <c r="D2568" t="inlineStr">
        <is>
          <t>주식</t>
        </is>
      </c>
      <c r="F2568" t="inlineStr">
        <is>
          <t>Delinian (fka Euromoney)</t>
        </is>
      </c>
      <c r="G2568" t="inlineStr">
        <is>
          <t>주식</t>
        </is>
      </c>
      <c r="H2568" t="inlineStr">
        <is>
          <t>Delinian (fka Euromoney)</t>
        </is>
      </c>
      <c r="I2568" t="inlineStr">
        <is>
          <t>EUR</t>
        </is>
      </c>
      <c r="J2568" t="n">
        <v>483020609.229705</v>
      </c>
    </row>
    <row r="2569">
      <c r="A2569" t="n">
        <v>210001005</v>
      </c>
      <c r="B2569" t="inlineStr">
        <is>
          <t>ARES CAPITAL EUROPE V (E) UNLEVERED</t>
        </is>
      </c>
      <c r="C2569" t="inlineStr">
        <is>
          <t>수익증권_0284</t>
        </is>
      </c>
      <c r="D2569" t="inlineStr">
        <is>
          <t>주식</t>
        </is>
      </c>
      <c r="F2569" t="inlineStr">
        <is>
          <t>ESB</t>
        </is>
      </c>
      <c r="G2569" t="inlineStr">
        <is>
          <t>주식</t>
        </is>
      </c>
      <c r="H2569" t="inlineStr">
        <is>
          <t>ESB</t>
        </is>
      </c>
      <c r="I2569" t="inlineStr">
        <is>
          <t>EUR</t>
        </is>
      </c>
      <c r="J2569" t="n">
        <v>44188005.26076165</v>
      </c>
    </row>
    <row r="2570">
      <c r="A2570" t="n">
        <v>210001005</v>
      </c>
      <c r="B2570" t="inlineStr">
        <is>
          <t>ARES CAPITAL EUROPE V (E) UNLEVERED</t>
        </is>
      </c>
      <c r="C2570" t="inlineStr">
        <is>
          <t>수익증권_0284</t>
        </is>
      </c>
      <c r="D2570" t="inlineStr">
        <is>
          <t>주식</t>
        </is>
      </c>
      <c r="F2570" t="inlineStr">
        <is>
          <t>Element Logic</t>
        </is>
      </c>
      <c r="G2570" t="inlineStr">
        <is>
          <t>주식</t>
        </is>
      </c>
      <c r="H2570" t="inlineStr">
        <is>
          <t>Element Logic</t>
        </is>
      </c>
      <c r="I2570" t="inlineStr">
        <is>
          <t>EUR</t>
        </is>
      </c>
      <c r="J2570" t="n">
        <v>46138372.38951252</v>
      </c>
    </row>
    <row r="2571">
      <c r="A2571" t="n">
        <v>210001005</v>
      </c>
      <c r="B2571" t="inlineStr">
        <is>
          <t>ARES CAPITAL EUROPE V (E) UNLEVERED</t>
        </is>
      </c>
      <c r="C2571" t="inlineStr">
        <is>
          <t>수익증권_0284</t>
        </is>
      </c>
      <c r="D2571" t="inlineStr">
        <is>
          <t>주식</t>
        </is>
      </c>
      <c r="F2571" t="inlineStr">
        <is>
          <t>Family First</t>
        </is>
      </c>
      <c r="G2571" t="inlineStr">
        <is>
          <t>주식</t>
        </is>
      </c>
      <c r="H2571" t="inlineStr">
        <is>
          <t>Family First</t>
        </is>
      </c>
      <c r="I2571" t="inlineStr">
        <is>
          <t>EUR</t>
        </is>
      </c>
      <c r="J2571" t="n">
        <v>52659912.4762732</v>
      </c>
    </row>
    <row r="2572">
      <c r="A2572" t="n">
        <v>210001005</v>
      </c>
      <c r="B2572" t="inlineStr">
        <is>
          <t>ARES CAPITAL EUROPE V (E) UNLEVERED</t>
        </is>
      </c>
      <c r="C2572" t="inlineStr">
        <is>
          <t>수익증권_0284</t>
        </is>
      </c>
      <c r="D2572" t="inlineStr">
        <is>
          <t>주식</t>
        </is>
      </c>
      <c r="F2572" t="inlineStr">
        <is>
          <t>Giacom (fka DWS)</t>
        </is>
      </c>
      <c r="G2572" t="inlineStr">
        <is>
          <t>주식</t>
        </is>
      </c>
      <c r="H2572" t="inlineStr">
        <is>
          <t>Giacom (fka DWS)</t>
        </is>
      </c>
      <c r="I2572" t="inlineStr">
        <is>
          <t>EUR</t>
        </is>
      </c>
      <c r="J2572" t="n">
        <v>692928871.4615161</v>
      </c>
    </row>
    <row r="2573">
      <c r="A2573" t="n">
        <v>210001005</v>
      </c>
      <c r="B2573" t="inlineStr">
        <is>
          <t>ARES CAPITAL EUROPE V (E) UNLEVERED</t>
        </is>
      </c>
      <c r="C2573" t="inlineStr">
        <is>
          <t>수익증권_0284</t>
        </is>
      </c>
      <c r="D2573" t="inlineStr">
        <is>
          <t>주식</t>
        </is>
      </c>
      <c r="F2573" t="inlineStr">
        <is>
          <t>IDH Group</t>
        </is>
      </c>
      <c r="G2573" t="inlineStr">
        <is>
          <t>주식</t>
        </is>
      </c>
      <c r="H2573" t="inlineStr">
        <is>
          <t>IDH Group</t>
        </is>
      </c>
      <c r="I2573" t="inlineStr">
        <is>
          <t>EUR</t>
        </is>
      </c>
      <c r="J2573" t="n">
        <v>17004763.40379655</v>
      </c>
    </row>
    <row r="2574">
      <c r="A2574" t="n">
        <v>210001005</v>
      </c>
      <c r="B2574" t="inlineStr">
        <is>
          <t>ARES CAPITAL EUROPE V (E) UNLEVERED</t>
        </is>
      </c>
      <c r="C2574" t="inlineStr">
        <is>
          <t>수익증권_0284</t>
        </is>
      </c>
      <c r="D2574" t="inlineStr">
        <is>
          <t>주식</t>
        </is>
      </c>
      <c r="F2574" t="inlineStr">
        <is>
          <t>Morrisons</t>
        </is>
      </c>
      <c r="G2574" t="inlineStr">
        <is>
          <t>주식</t>
        </is>
      </c>
      <c r="H2574" t="inlineStr">
        <is>
          <t>Morrisons</t>
        </is>
      </c>
      <c r="I2574" t="inlineStr">
        <is>
          <t>EUR</t>
        </is>
      </c>
      <c r="J2574" t="n">
        <v>224901709.5340834</v>
      </c>
    </row>
    <row r="2575">
      <c r="A2575" t="n">
        <v>210001005</v>
      </c>
      <c r="B2575" t="inlineStr">
        <is>
          <t>ARES CAPITAL EUROPE V (E) UNLEVERED</t>
        </is>
      </c>
      <c r="C2575" t="inlineStr">
        <is>
          <t>수익증권_0284</t>
        </is>
      </c>
      <c r="D2575" t="inlineStr">
        <is>
          <t>주식</t>
        </is>
      </c>
      <c r="F2575" t="inlineStr">
        <is>
          <t>Ocean Outdoor II</t>
        </is>
      </c>
      <c r="G2575" t="inlineStr">
        <is>
          <t>주식</t>
        </is>
      </c>
      <c r="H2575" t="inlineStr">
        <is>
          <t>Ocean Outdoor II</t>
        </is>
      </c>
      <c r="I2575" t="inlineStr">
        <is>
          <t>EUR</t>
        </is>
      </c>
      <c r="J2575" t="n">
        <v>117204874.643372</v>
      </c>
    </row>
    <row r="2576">
      <c r="A2576" t="n">
        <v>210001005</v>
      </c>
      <c r="B2576" t="inlineStr">
        <is>
          <t>ARES CAPITAL EUROPE V (E) UNLEVERED</t>
        </is>
      </c>
      <c r="C2576" t="inlineStr">
        <is>
          <t>수익증권_0284</t>
        </is>
      </c>
      <c r="D2576" t="inlineStr">
        <is>
          <t>주식</t>
        </is>
      </c>
      <c r="F2576" t="inlineStr">
        <is>
          <t>RSK Group(16)</t>
        </is>
      </c>
      <c r="G2576" t="inlineStr">
        <is>
          <t>주식</t>
        </is>
      </c>
      <c r="H2576" t="inlineStr">
        <is>
          <t>RSK Group(16)</t>
        </is>
      </c>
      <c r="I2576" t="inlineStr">
        <is>
          <t>EUR</t>
        </is>
      </c>
      <c r="J2576" t="n">
        <v>111963262.984854</v>
      </c>
    </row>
    <row r="2577">
      <c r="A2577" t="n">
        <v>210001005</v>
      </c>
      <c r="B2577" t="inlineStr">
        <is>
          <t>ARES CAPITAL EUROPE V (E) UNLEVERED</t>
        </is>
      </c>
      <c r="C2577" t="inlineStr">
        <is>
          <t>수익증권_0284</t>
        </is>
      </c>
      <c r="D2577" t="inlineStr">
        <is>
          <t>주식</t>
        </is>
      </c>
      <c r="F2577" t="inlineStr">
        <is>
          <t>Sanlam</t>
        </is>
      </c>
      <c r="G2577" t="inlineStr">
        <is>
          <t>주식</t>
        </is>
      </c>
      <c r="H2577" t="inlineStr">
        <is>
          <t>Sanlam</t>
        </is>
      </c>
      <c r="I2577" t="inlineStr">
        <is>
          <t>EUR</t>
        </is>
      </c>
      <c r="J2577" t="n">
        <v>35411353.18138278</v>
      </c>
    </row>
    <row r="2578">
      <c r="A2578" t="n">
        <v>210001005</v>
      </c>
      <c r="B2578" t="inlineStr">
        <is>
          <t>ARES CAPITAL EUROPE V (E) UNLEVERED</t>
        </is>
      </c>
      <c r="C2578" t="inlineStr">
        <is>
          <t>수익증권_0284</t>
        </is>
      </c>
      <c r="D2578" t="inlineStr">
        <is>
          <t>주식</t>
        </is>
      </c>
      <c r="F2578" t="inlineStr">
        <is>
          <t>Sepura</t>
        </is>
      </c>
      <c r="G2578" t="inlineStr">
        <is>
          <t>주식</t>
        </is>
      </c>
      <c r="H2578" t="inlineStr">
        <is>
          <t>Sepura</t>
        </is>
      </c>
      <c r="I2578" t="inlineStr">
        <is>
          <t>EUR</t>
        </is>
      </c>
      <c r="J2578" t="n">
        <v>2620805.829258967</v>
      </c>
    </row>
    <row r="2579">
      <c r="A2579" t="n">
        <v>210001005</v>
      </c>
      <c r="B2579" t="inlineStr">
        <is>
          <t>ARES CAPITAL EUROPE V (E) UNLEVERED</t>
        </is>
      </c>
      <c r="C2579" t="inlineStr">
        <is>
          <t>수익증권_0284</t>
        </is>
      </c>
      <c r="D2579" t="inlineStr">
        <is>
          <t>주식</t>
        </is>
      </c>
      <c r="F2579" t="inlineStr">
        <is>
          <t>Sortera</t>
        </is>
      </c>
      <c r="G2579" t="inlineStr">
        <is>
          <t>주식</t>
        </is>
      </c>
      <c r="H2579" t="inlineStr">
        <is>
          <t>Sortera</t>
        </is>
      </c>
      <c r="I2579" t="inlineStr">
        <is>
          <t>EUR</t>
        </is>
      </c>
      <c r="J2579" t="n">
        <v>23038711.70836952</v>
      </c>
    </row>
    <row r="2580">
      <c r="A2580" t="n">
        <v>210001005</v>
      </c>
      <c r="B2580" t="inlineStr">
        <is>
          <t>ARES CAPITAL EUROPE V (E) UNLEVERED</t>
        </is>
      </c>
      <c r="C2580" t="inlineStr">
        <is>
          <t>수익증권_0284</t>
        </is>
      </c>
      <c r="D2580" t="inlineStr">
        <is>
          <t>주식</t>
        </is>
      </c>
      <c r="F2580" t="inlineStr">
        <is>
          <t>Suanfarma</t>
        </is>
      </c>
      <c r="G2580" t="inlineStr">
        <is>
          <t>주식</t>
        </is>
      </c>
      <c r="H2580" t="inlineStr">
        <is>
          <t>Suanfarma</t>
        </is>
      </c>
      <c r="I2580" t="inlineStr">
        <is>
          <t>EUR</t>
        </is>
      </c>
      <c r="J2580" t="n">
        <v>16943814.43102309</v>
      </c>
    </row>
    <row r="2581">
      <c r="A2581" t="n">
        <v>210001005</v>
      </c>
      <c r="B2581" t="inlineStr">
        <is>
          <t>ARES CAPITAL EUROPE V (E) UNLEVERED</t>
        </is>
      </c>
      <c r="C2581" t="inlineStr">
        <is>
          <t>수익증권_0284</t>
        </is>
      </c>
      <c r="D2581" t="inlineStr">
        <is>
          <t>주식</t>
        </is>
      </c>
      <c r="F2581" t="inlineStr">
        <is>
          <t>TalkTalk(16)</t>
        </is>
      </c>
      <c r="G2581" t="inlineStr">
        <is>
          <t>주식</t>
        </is>
      </c>
      <c r="H2581" t="inlineStr">
        <is>
          <t>TalkTalk(16)</t>
        </is>
      </c>
      <c r="I2581" t="inlineStr">
        <is>
          <t>EUR</t>
        </is>
      </c>
      <c r="J2581" t="n">
        <v>177422459.7435547</v>
      </c>
    </row>
    <row r="2582">
      <c r="A2582" t="n">
        <v>210001005</v>
      </c>
      <c r="B2582" t="inlineStr">
        <is>
          <t>ARES CAPITAL EUROPE V (E) UNLEVERED</t>
        </is>
      </c>
      <c r="C2582" t="inlineStr">
        <is>
          <t>수익증권_0284</t>
        </is>
      </c>
      <c r="D2582" t="inlineStr">
        <is>
          <t>주식</t>
        </is>
      </c>
      <c r="F2582" t="inlineStr">
        <is>
          <t>Themis Risk(12)</t>
        </is>
      </c>
      <c r="G2582" t="inlineStr">
        <is>
          <t>주식</t>
        </is>
      </c>
      <c r="H2582" t="inlineStr">
        <is>
          <t>Themis Risk(12)</t>
        </is>
      </c>
      <c r="I2582" t="inlineStr">
        <is>
          <t>EUR</t>
        </is>
      </c>
      <c r="J2582" t="n">
        <v>37971210.03786829</v>
      </c>
    </row>
    <row r="2583">
      <c r="A2583" t="n">
        <v>210001005</v>
      </c>
      <c r="B2583" t="inlineStr">
        <is>
          <t>ARES CAPITAL EUROPE V (E) UNLEVERED</t>
        </is>
      </c>
      <c r="C2583" t="inlineStr">
        <is>
          <t>수익증권_0284</t>
        </is>
      </c>
      <c r="D2583" t="inlineStr">
        <is>
          <t>주식</t>
        </is>
      </c>
      <c r="F2583" t="inlineStr">
        <is>
          <t>Titan Wealth II</t>
        </is>
      </c>
      <c r="G2583" t="inlineStr">
        <is>
          <t>주식</t>
        </is>
      </c>
      <c r="H2583" t="inlineStr">
        <is>
          <t>Titan Wealth II</t>
        </is>
      </c>
      <c r="I2583" t="inlineStr">
        <is>
          <t>EUR</t>
        </is>
      </c>
      <c r="J2583" t="n">
        <v>314191954.6472087</v>
      </c>
    </row>
    <row r="2584">
      <c r="A2584" t="n">
        <v>210001005</v>
      </c>
      <c r="B2584" t="inlineStr">
        <is>
          <t>ARES CAPITAL EUROPE V (E) UNLEVERED</t>
        </is>
      </c>
      <c r="C2584" t="inlineStr">
        <is>
          <t>수익증권_0284</t>
        </is>
      </c>
      <c r="D2584" t="inlineStr">
        <is>
          <t>주식</t>
        </is>
      </c>
      <c r="F2584" t="inlineStr">
        <is>
          <t>Waystone</t>
        </is>
      </c>
      <c r="G2584" t="inlineStr">
        <is>
          <t>주식</t>
        </is>
      </c>
      <c r="H2584" t="inlineStr">
        <is>
          <t>Waystone</t>
        </is>
      </c>
      <c r="I2584" t="inlineStr">
        <is>
          <t>EUR</t>
        </is>
      </c>
      <c r="J2584" t="n">
        <v>76795705.69456507</v>
      </c>
    </row>
    <row r="2585">
      <c r="A2585" t="n">
        <v>210001005</v>
      </c>
      <c r="B2585" t="inlineStr">
        <is>
          <t>ARES CAPITAL EUROPE V (E) UNLEVERED</t>
        </is>
      </c>
      <c r="C2585" t="inlineStr">
        <is>
          <t>수익증권_0284</t>
        </is>
      </c>
      <c r="D2585" t="inlineStr">
        <is>
          <t>주식</t>
        </is>
      </c>
      <c r="F2585" t="inlineStr">
        <is>
          <t>Zorg van de Zaak</t>
        </is>
      </c>
      <c r="G2585" t="inlineStr">
        <is>
          <t>주식</t>
        </is>
      </c>
      <c r="H2585" t="inlineStr">
        <is>
          <t>Zorg van de Zaak</t>
        </is>
      </c>
      <c r="I2585" t="inlineStr">
        <is>
          <t>EUR</t>
        </is>
      </c>
      <c r="J2585" t="n">
        <v>80757388.92484026</v>
      </c>
    </row>
    <row r="2586">
      <c r="A2586" t="n">
        <v>210001005</v>
      </c>
      <c r="B2586" t="inlineStr">
        <is>
          <t>ARES CAPITAL EUROPE V (E) UNLEVERED</t>
        </is>
      </c>
      <c r="C2586" t="inlineStr">
        <is>
          <t>수익증권_0284</t>
        </is>
      </c>
      <c r="D2586" t="inlineStr">
        <is>
          <t>주식</t>
        </is>
      </c>
      <c r="F2586" t="inlineStr">
        <is>
          <t>itm8</t>
        </is>
      </c>
      <c r="G2586" t="inlineStr">
        <is>
          <t>주식</t>
        </is>
      </c>
      <c r="H2586" t="inlineStr">
        <is>
          <t>itm8</t>
        </is>
      </c>
      <c r="I2586" t="inlineStr">
        <is>
          <t>EUR</t>
        </is>
      </c>
      <c r="J2586" t="n">
        <v>76917603.640112</v>
      </c>
    </row>
    <row r="2587">
      <c r="A2587" t="n">
        <v>210001005</v>
      </c>
      <c r="B2587" t="inlineStr">
        <is>
          <t>ARES CAPITAL EUROPE V (E) UNLEVERED</t>
        </is>
      </c>
      <c r="C2587" t="inlineStr">
        <is>
          <t>수익증권_0284</t>
        </is>
      </c>
      <c r="D2587" t="inlineStr">
        <is>
          <t>채권</t>
        </is>
      </c>
      <c r="F2587" t="inlineStr">
        <is>
          <t>AFH</t>
        </is>
      </c>
      <c r="G2587" t="inlineStr">
        <is>
          <t>채권</t>
        </is>
      </c>
      <c r="H2587" t="inlineStr">
        <is>
          <t>AFH</t>
        </is>
      </c>
      <c r="I2587" t="inlineStr">
        <is>
          <t>EUR</t>
        </is>
      </c>
      <c r="J2587" t="n">
        <v>1065814686.889571</v>
      </c>
      <c r="K2587" t="n">
        <v>10.98391</v>
      </c>
      <c r="L2587" s="1" t="n">
        <v>48509</v>
      </c>
      <c r="M2587" s="1" t="n">
        <v>44349</v>
      </c>
    </row>
    <row r="2588">
      <c r="A2588" t="n">
        <v>210001005</v>
      </c>
      <c r="B2588" t="inlineStr">
        <is>
          <t>ARES CAPITAL EUROPE V (E) UNLEVERED</t>
        </is>
      </c>
      <c r="C2588" t="inlineStr">
        <is>
          <t>수익증권_0284</t>
        </is>
      </c>
      <c r="D2588" t="inlineStr">
        <is>
          <t>채권</t>
        </is>
      </c>
      <c r="F2588" t="inlineStr">
        <is>
          <t>Acora</t>
        </is>
      </c>
      <c r="G2588" t="inlineStr">
        <is>
          <t>채권</t>
        </is>
      </c>
      <c r="H2588" t="inlineStr">
        <is>
          <t>Acora</t>
        </is>
      </c>
      <c r="I2588" t="inlineStr">
        <is>
          <t>EUR</t>
        </is>
      </c>
      <c r="J2588" t="n">
        <v>111353773.2571194</v>
      </c>
      <c r="K2588" t="n">
        <v>10.98391</v>
      </c>
      <c r="L2588" s="1" t="n">
        <v>48122</v>
      </c>
      <c r="M2588" s="1" t="n">
        <v>44834</v>
      </c>
    </row>
    <row r="2589">
      <c r="A2589" t="n">
        <v>210001005</v>
      </c>
      <c r="B2589" t="inlineStr">
        <is>
          <t>ARES CAPITAL EUROPE V (E) UNLEVERED</t>
        </is>
      </c>
      <c r="C2589" t="inlineStr">
        <is>
          <t>수익증권_0284</t>
        </is>
      </c>
      <c r="D2589" t="inlineStr">
        <is>
          <t>채권</t>
        </is>
      </c>
      <c r="F2589" t="inlineStr">
        <is>
          <t>Aker Systems</t>
        </is>
      </c>
      <c r="G2589" t="inlineStr">
        <is>
          <t>채권</t>
        </is>
      </c>
      <c r="H2589" t="inlineStr">
        <is>
          <t>Aker Systems</t>
        </is>
      </c>
      <c r="I2589" t="inlineStr">
        <is>
          <t>EUR</t>
        </is>
      </c>
      <c r="J2589" t="n">
        <v>436821287.867419</v>
      </c>
      <c r="K2589" t="n">
        <v>10.73391</v>
      </c>
      <c r="L2589" s="1" t="n">
        <v>48486</v>
      </c>
      <c r="M2589" s="1" t="n">
        <v>44462</v>
      </c>
    </row>
    <row r="2590">
      <c r="A2590" t="n">
        <v>210001005</v>
      </c>
      <c r="B2590" t="inlineStr">
        <is>
          <t>ARES CAPITAL EUROPE V (E) UNLEVERED</t>
        </is>
      </c>
      <c r="C2590" t="inlineStr">
        <is>
          <t>수익증권_0284</t>
        </is>
      </c>
      <c r="D2590" t="inlineStr">
        <is>
          <t>채권</t>
        </is>
      </c>
      <c r="F2590" t="inlineStr">
        <is>
          <t>Appello</t>
        </is>
      </c>
      <c r="G2590" t="inlineStr">
        <is>
          <t>채권</t>
        </is>
      </c>
      <c r="H2590" t="inlineStr">
        <is>
          <t>Appello</t>
        </is>
      </c>
      <c r="I2590" t="inlineStr">
        <is>
          <t>EUR</t>
        </is>
      </c>
      <c r="J2590" t="n">
        <v>147618412.0573307</v>
      </c>
      <c r="K2590" t="n">
        <v>10.48391</v>
      </c>
      <c r="L2590" s="1" t="n">
        <v>48142</v>
      </c>
      <c r="M2590" s="1" t="n">
        <v>44784</v>
      </c>
    </row>
    <row r="2591">
      <c r="A2591" t="n">
        <v>210001005</v>
      </c>
      <c r="B2591" t="inlineStr">
        <is>
          <t>ARES CAPITAL EUROPE V (E) UNLEVERED</t>
        </is>
      </c>
      <c r="C2591" t="inlineStr">
        <is>
          <t>수익증권_0284</t>
        </is>
      </c>
      <c r="D2591" t="inlineStr">
        <is>
          <t>채권</t>
        </is>
      </c>
      <c r="F2591" t="inlineStr">
        <is>
          <t>Artemis</t>
        </is>
      </c>
      <c r="G2591" t="inlineStr">
        <is>
          <t>채권</t>
        </is>
      </c>
      <c r="H2591" t="inlineStr">
        <is>
          <t>Artemis</t>
        </is>
      </c>
      <c r="I2591" t="inlineStr">
        <is>
          <t>EUR</t>
        </is>
      </c>
      <c r="J2591" t="n">
        <v>1886675452.202589</v>
      </c>
      <c r="K2591" t="n">
        <v>9.526</v>
      </c>
      <c r="L2591" s="1" t="n">
        <v>48522</v>
      </c>
      <c r="M2591" s="1" t="n">
        <v>44777</v>
      </c>
    </row>
    <row r="2592">
      <c r="A2592" t="n">
        <v>210001005</v>
      </c>
      <c r="B2592" t="inlineStr">
        <is>
          <t>ARES CAPITAL EUROPE V (E) UNLEVERED</t>
        </is>
      </c>
      <c r="C2592" t="inlineStr">
        <is>
          <t>수익증권_0284</t>
        </is>
      </c>
      <c r="D2592" t="inlineStr">
        <is>
          <t>채권</t>
        </is>
      </c>
      <c r="F2592" t="inlineStr">
        <is>
          <t>Aspire Pharma</t>
        </is>
      </c>
      <c r="G2592" t="inlineStr">
        <is>
          <t>채권</t>
        </is>
      </c>
      <c r="H2592" t="inlineStr">
        <is>
          <t>Aspire Pharma</t>
        </is>
      </c>
      <c r="I2592" t="inlineStr">
        <is>
          <t>EUR</t>
        </is>
      </c>
      <c r="J2592" t="n">
        <v>1517019932.331528</v>
      </c>
      <c r="K2592" t="n">
        <v>11.49391</v>
      </c>
      <c r="L2592" s="1" t="n">
        <v>48488</v>
      </c>
      <c r="M2592" s="1" t="n">
        <v>44442</v>
      </c>
    </row>
    <row r="2593">
      <c r="A2593" t="n">
        <v>210001005</v>
      </c>
      <c r="B2593" t="inlineStr">
        <is>
          <t>ARES CAPITAL EUROPE V (E) UNLEVERED</t>
        </is>
      </c>
      <c r="C2593" t="inlineStr">
        <is>
          <t>수익증권_0284</t>
        </is>
      </c>
      <c r="D2593" t="inlineStr">
        <is>
          <t>채권</t>
        </is>
      </c>
      <c r="F2593" t="inlineStr">
        <is>
          <t>Aspris</t>
        </is>
      </c>
      <c r="G2593" t="inlineStr">
        <is>
          <t>채권</t>
        </is>
      </c>
      <c r="H2593" t="inlineStr">
        <is>
          <t>Aspris</t>
        </is>
      </c>
      <c r="I2593" t="inlineStr">
        <is>
          <t>EUR</t>
        </is>
      </c>
      <c r="J2593" t="n">
        <v>1008096009.6731</v>
      </c>
      <c r="K2593" t="n">
        <v>10.23391</v>
      </c>
      <c r="L2593" s="1" t="n">
        <v>48487</v>
      </c>
      <c r="M2593" s="1" t="n">
        <v>44435</v>
      </c>
    </row>
    <row r="2594">
      <c r="A2594" t="n">
        <v>210001005</v>
      </c>
      <c r="B2594" t="inlineStr">
        <is>
          <t>ARES CAPITAL EUROPE V (E) UNLEVERED</t>
        </is>
      </c>
      <c r="C2594" t="inlineStr">
        <is>
          <t>수익증권_0284</t>
        </is>
      </c>
      <c r="D2594" t="inlineStr">
        <is>
          <t>채권</t>
        </is>
      </c>
      <c r="F2594" t="inlineStr">
        <is>
          <t>Auxadi</t>
        </is>
      </c>
      <c r="G2594" t="inlineStr">
        <is>
          <t>채권</t>
        </is>
      </c>
      <c r="H2594" t="inlineStr">
        <is>
          <t>Auxadi</t>
        </is>
      </c>
      <c r="I2594" t="inlineStr">
        <is>
          <t>EUR</t>
        </is>
      </c>
      <c r="J2594" t="n">
        <v>56194952.89713413</v>
      </c>
      <c r="K2594" t="n">
        <v>6.776</v>
      </c>
      <c r="L2594" s="1" t="n">
        <v>48492</v>
      </c>
      <c r="M2594" s="1" t="n">
        <v>44389</v>
      </c>
    </row>
    <row r="2595">
      <c r="A2595" t="n">
        <v>210001005</v>
      </c>
      <c r="B2595" t="inlineStr">
        <is>
          <t>ARES CAPITAL EUROPE V (E) UNLEVERED</t>
        </is>
      </c>
      <c r="C2595" t="inlineStr">
        <is>
          <t>수익증권_0284</t>
        </is>
      </c>
      <c r="D2595" t="inlineStr">
        <is>
          <t>채권</t>
        </is>
      </c>
      <c r="F2595" t="inlineStr">
        <is>
          <t>BlauwTrust (BTG)</t>
        </is>
      </c>
      <c r="G2595" t="inlineStr">
        <is>
          <t>채권</t>
        </is>
      </c>
      <c r="H2595" t="inlineStr">
        <is>
          <t>BlauwTrust (BTG)</t>
        </is>
      </c>
      <c r="I2595" t="inlineStr">
        <is>
          <t>EUR</t>
        </is>
      </c>
      <c r="J2595" t="n">
        <v>745832579.8288832</v>
      </c>
      <c r="K2595" t="n">
        <v>9.276</v>
      </c>
      <c r="L2595" s="1" t="n">
        <v>47304</v>
      </c>
      <c r="M2595" s="1" t="n">
        <v>45748</v>
      </c>
    </row>
    <row r="2596">
      <c r="A2596" t="n">
        <v>210001005</v>
      </c>
      <c r="B2596" t="inlineStr">
        <is>
          <t>ARES CAPITAL EUROPE V (E) UNLEVERED</t>
        </is>
      </c>
      <c r="C2596" t="inlineStr">
        <is>
          <t>수익증권_0284</t>
        </is>
      </c>
      <c r="D2596" t="inlineStr">
        <is>
          <t>채권</t>
        </is>
      </c>
      <c r="F2596" t="inlineStr">
        <is>
          <t>Brokers Alliance</t>
        </is>
      </c>
      <c r="G2596" t="inlineStr">
        <is>
          <t>채권</t>
        </is>
      </c>
      <c r="H2596" t="inlineStr">
        <is>
          <t>Brokers Alliance</t>
        </is>
      </c>
      <c r="I2596" t="inlineStr">
        <is>
          <t>EUR</t>
        </is>
      </c>
      <c r="J2596" t="n">
        <v>300417486.8004057</v>
      </c>
      <c r="K2596" t="n">
        <v>8.526</v>
      </c>
      <c r="L2596" s="1" t="n">
        <v>48513</v>
      </c>
      <c r="M2596" s="1" t="n">
        <v>44631</v>
      </c>
    </row>
    <row r="2597">
      <c r="A2597" t="n">
        <v>210001005</v>
      </c>
      <c r="B2597" t="inlineStr">
        <is>
          <t>ARES CAPITAL EUROPE V (E) UNLEVERED</t>
        </is>
      </c>
      <c r="C2597" t="inlineStr">
        <is>
          <t>수익증권_0284</t>
        </is>
      </c>
      <c r="D2597" t="inlineStr">
        <is>
          <t>채권</t>
        </is>
      </c>
      <c r="F2597" t="inlineStr">
        <is>
          <t>Butlin's</t>
        </is>
      </c>
      <c r="G2597" t="inlineStr">
        <is>
          <t>채권</t>
        </is>
      </c>
      <c r="H2597" t="inlineStr">
        <is>
          <t>Butlin's</t>
        </is>
      </c>
      <c r="I2597" t="inlineStr">
        <is>
          <t>EUR</t>
        </is>
      </c>
      <c r="J2597" t="n">
        <v>821531204.013526</v>
      </c>
      <c r="K2597" t="n">
        <v>11.48391</v>
      </c>
      <c r="L2597" s="1" t="n">
        <v>48154</v>
      </c>
      <c r="M2597" s="1" t="n">
        <v>44820</v>
      </c>
    </row>
    <row r="2598">
      <c r="A2598" t="n">
        <v>210001005</v>
      </c>
      <c r="B2598" t="inlineStr">
        <is>
          <t>ARES CAPITAL EUROPE V (E) UNLEVERED</t>
        </is>
      </c>
      <c r="C2598" t="inlineStr">
        <is>
          <t>수익증권_0284</t>
        </is>
      </c>
      <c r="D2598" t="inlineStr">
        <is>
          <t>채권</t>
        </is>
      </c>
      <c r="F2598" t="inlineStr">
        <is>
          <t>CED Group</t>
        </is>
      </c>
      <c r="G2598" t="inlineStr">
        <is>
          <t>채권</t>
        </is>
      </c>
      <c r="H2598" t="inlineStr">
        <is>
          <t>CED Group</t>
        </is>
      </c>
      <c r="I2598" t="inlineStr">
        <is>
          <t>EUR</t>
        </is>
      </c>
      <c r="J2598" t="n">
        <v>529463726.4830849</v>
      </c>
      <c r="K2598" t="n">
        <v>9.026</v>
      </c>
      <c r="L2598" s="1" t="n">
        <v>48506</v>
      </c>
      <c r="M2598" s="1" t="n">
        <v>44979</v>
      </c>
    </row>
    <row r="2599">
      <c r="A2599" t="n">
        <v>210001005</v>
      </c>
      <c r="B2599" t="inlineStr">
        <is>
          <t>ARES CAPITAL EUROPE V (E) UNLEVERED</t>
        </is>
      </c>
      <c r="C2599" t="inlineStr">
        <is>
          <t>수익증권_0284</t>
        </is>
      </c>
      <c r="D2599" t="inlineStr">
        <is>
          <t>채권</t>
        </is>
      </c>
      <c r="F2599" t="inlineStr">
        <is>
          <t>Caretech</t>
        </is>
      </c>
      <c r="G2599" t="inlineStr">
        <is>
          <t>채권</t>
        </is>
      </c>
      <c r="H2599" t="inlineStr">
        <is>
          <t>Caretech</t>
        </is>
      </c>
      <c r="I2599" t="inlineStr">
        <is>
          <t>EUR</t>
        </is>
      </c>
      <c r="J2599" t="n">
        <v>2256879512.828611</v>
      </c>
      <c r="K2599" t="n">
        <v>10.98391</v>
      </c>
      <c r="L2599" s="1" t="n">
        <v>47939</v>
      </c>
      <c r="M2599" s="1" t="n">
        <v>44739</v>
      </c>
    </row>
    <row r="2600">
      <c r="A2600" t="n">
        <v>210001005</v>
      </c>
      <c r="B2600" t="inlineStr">
        <is>
          <t>ARES CAPITAL EUROPE V (E) UNLEVERED</t>
        </is>
      </c>
      <c r="C2600" t="inlineStr">
        <is>
          <t>수익증권_0284</t>
        </is>
      </c>
      <c r="D2600" t="inlineStr">
        <is>
          <t>채권</t>
        </is>
      </c>
      <c r="F2600" t="inlineStr">
        <is>
          <t>CartonPack</t>
        </is>
      </c>
      <c r="G2600" t="inlineStr">
        <is>
          <t>채권</t>
        </is>
      </c>
      <c r="H2600" t="inlineStr">
        <is>
          <t>CartonPack</t>
        </is>
      </c>
      <c r="I2600" t="inlineStr">
        <is>
          <t>EUR</t>
        </is>
      </c>
      <c r="J2600" t="n">
        <v>914417438.5202856</v>
      </c>
      <c r="K2600" t="n">
        <v>8.526</v>
      </c>
      <c r="L2600" s="1" t="n">
        <v>48166</v>
      </c>
      <c r="M2600" s="1" t="n">
        <v>44657</v>
      </c>
    </row>
    <row r="2601">
      <c r="A2601" t="n">
        <v>210001005</v>
      </c>
      <c r="B2601" t="inlineStr">
        <is>
          <t>ARES CAPITAL EUROPE V (E) UNLEVERED</t>
        </is>
      </c>
      <c r="C2601" t="inlineStr">
        <is>
          <t>수익증권_0284</t>
        </is>
      </c>
      <c r="D2601" t="inlineStr">
        <is>
          <t>채권</t>
        </is>
      </c>
      <c r="F2601" t="inlineStr">
        <is>
          <t>Cary Group</t>
        </is>
      </c>
      <c r="G2601" t="inlineStr">
        <is>
          <t>채권</t>
        </is>
      </c>
      <c r="H2601" t="inlineStr">
        <is>
          <t>Cary Group</t>
        </is>
      </c>
      <c r="I2601" t="inlineStr">
        <is>
          <t>EUR</t>
        </is>
      </c>
      <c r="J2601" t="n">
        <v>1411761056.351755</v>
      </c>
      <c r="K2601" t="n">
        <v>9.406000000000001</v>
      </c>
      <c r="L2601" s="1" t="n">
        <v>48487</v>
      </c>
      <c r="M2601" s="1" t="n">
        <v>44834</v>
      </c>
    </row>
    <row r="2602">
      <c r="A2602" t="n">
        <v>210001005</v>
      </c>
      <c r="B2602" t="inlineStr">
        <is>
          <t>ARES CAPITAL EUROPE V (E) UNLEVERED</t>
        </is>
      </c>
      <c r="C2602" t="inlineStr">
        <is>
          <t>수익증권_0284</t>
        </is>
      </c>
      <c r="D2602" t="inlineStr">
        <is>
          <t>채권</t>
        </is>
      </c>
      <c r="F2602" t="inlineStr">
        <is>
          <t>Clear Insurance</t>
        </is>
      </c>
      <c r="G2602" t="inlineStr">
        <is>
          <t>채권</t>
        </is>
      </c>
      <c r="H2602" t="inlineStr">
        <is>
          <t>Clear Insurance</t>
        </is>
      </c>
      <c r="I2602" t="inlineStr">
        <is>
          <t>EUR</t>
        </is>
      </c>
      <c r="J2602" t="n">
        <v>985605838.719692</v>
      </c>
      <c r="K2602" t="n">
        <v>11.48391</v>
      </c>
      <c r="L2602" s="1" t="n">
        <v>48487</v>
      </c>
      <c r="M2602" s="1" t="n">
        <v>44875</v>
      </c>
    </row>
    <row r="2603">
      <c r="A2603" t="n">
        <v>210001005</v>
      </c>
      <c r="B2603" t="inlineStr">
        <is>
          <t>ARES CAPITAL EUROPE V (E) UNLEVERED</t>
        </is>
      </c>
      <c r="C2603" t="inlineStr">
        <is>
          <t>수익증권_0284</t>
        </is>
      </c>
      <c r="D2603" t="inlineStr">
        <is>
          <t>채권</t>
        </is>
      </c>
      <c r="F2603" t="inlineStr">
        <is>
          <t>Confirma Software</t>
        </is>
      </c>
      <c r="G2603" t="inlineStr">
        <is>
          <t>채권</t>
        </is>
      </c>
      <c r="H2603" t="inlineStr">
        <is>
          <t>Confirma Software</t>
        </is>
      </c>
      <c r="I2603" t="inlineStr">
        <is>
          <t>EUR</t>
        </is>
      </c>
      <c r="J2603" t="n">
        <v>600652126.6824912</v>
      </c>
      <c r="K2603" t="n">
        <v>8.776</v>
      </c>
      <c r="L2603" s="1" t="n">
        <v>48141</v>
      </c>
      <c r="M2603" s="1" t="n">
        <v>44330</v>
      </c>
    </row>
    <row r="2604">
      <c r="A2604" t="n">
        <v>210001005</v>
      </c>
      <c r="B2604" t="inlineStr">
        <is>
          <t>ARES CAPITAL EUROPE V (E) UNLEVERED</t>
        </is>
      </c>
      <c r="C2604" t="inlineStr">
        <is>
          <t>수익증권_0284</t>
        </is>
      </c>
      <c r="D2604" t="inlineStr">
        <is>
          <t>채권</t>
        </is>
      </c>
      <c r="F2604" t="inlineStr">
        <is>
          <t>De Hypothekers (BTG)</t>
        </is>
      </c>
      <c r="G2604" t="inlineStr">
        <is>
          <t>채권</t>
        </is>
      </c>
      <c r="H2604" t="inlineStr">
        <is>
          <t>De Hypothekers (BTG)</t>
        </is>
      </c>
      <c r="I2604" t="inlineStr">
        <is>
          <t>EUR</t>
        </is>
      </c>
      <c r="J2604" t="n">
        <v>225633097.207365</v>
      </c>
      <c r="K2604" t="n">
        <v>9.276</v>
      </c>
      <c r="L2604" s="1" t="n">
        <v>47304</v>
      </c>
      <c r="M2604" s="1" t="n">
        <v>45748</v>
      </c>
    </row>
    <row r="2605">
      <c r="A2605" t="n">
        <v>210001005</v>
      </c>
      <c r="B2605" t="inlineStr">
        <is>
          <t>ARES CAPITAL EUROPE V (E) UNLEVERED</t>
        </is>
      </c>
      <c r="C2605" t="inlineStr">
        <is>
          <t>수익증권_0284</t>
        </is>
      </c>
      <c r="D2605" t="inlineStr">
        <is>
          <t>채권</t>
        </is>
      </c>
      <c r="F2605" t="inlineStr">
        <is>
          <t>Delinian (fka Euromoney)</t>
        </is>
      </c>
      <c r="G2605" t="inlineStr">
        <is>
          <t>채권</t>
        </is>
      </c>
      <c r="H2605" t="inlineStr">
        <is>
          <t>Delinian (fka Euromoney)</t>
        </is>
      </c>
      <c r="I2605" t="inlineStr">
        <is>
          <t>EUR</t>
        </is>
      </c>
      <c r="J2605" t="n">
        <v>938126588.9291632</v>
      </c>
      <c r="K2605" t="n">
        <v>11.51064</v>
      </c>
      <c r="L2605" s="1" t="n">
        <v>48504</v>
      </c>
      <c r="M2605" s="1" t="n">
        <v>44883</v>
      </c>
    </row>
    <row r="2606">
      <c r="A2606" t="n">
        <v>210001005</v>
      </c>
      <c r="B2606" t="inlineStr">
        <is>
          <t>ARES CAPITAL EUROPE V (E) UNLEVERED</t>
        </is>
      </c>
      <c r="C2606" t="inlineStr">
        <is>
          <t>수익증권_0284</t>
        </is>
      </c>
      <c r="D2606" t="inlineStr">
        <is>
          <t>채권</t>
        </is>
      </c>
      <c r="F2606" t="inlineStr">
        <is>
          <t>Digitall</t>
        </is>
      </c>
      <c r="G2606" t="inlineStr">
        <is>
          <t>채권</t>
        </is>
      </c>
      <c r="H2606" t="inlineStr">
        <is>
          <t>Digitall</t>
        </is>
      </c>
      <c r="I2606" t="inlineStr">
        <is>
          <t>EUR</t>
        </is>
      </c>
      <c r="J2606" t="n">
        <v>16943814.43102309</v>
      </c>
      <c r="K2606" t="n">
        <v>8.526</v>
      </c>
      <c r="L2606" s="1" t="n">
        <v>48501</v>
      </c>
      <c r="M2606" s="1" t="n">
        <v>44363</v>
      </c>
    </row>
    <row r="2607">
      <c r="A2607" t="n">
        <v>210001005</v>
      </c>
      <c r="B2607" t="inlineStr">
        <is>
          <t>ARES CAPITAL EUROPE V (E) UNLEVERED</t>
        </is>
      </c>
      <c r="C2607" t="inlineStr">
        <is>
          <t>수익증권_0284</t>
        </is>
      </c>
      <c r="D2607" t="inlineStr">
        <is>
          <t>채권</t>
        </is>
      </c>
      <c r="F2607" t="inlineStr">
        <is>
          <t>Digitall(14)</t>
        </is>
      </c>
      <c r="G2607" t="inlineStr">
        <is>
          <t>채권</t>
        </is>
      </c>
      <c r="H2607" t="inlineStr">
        <is>
          <t>Digitall(14)</t>
        </is>
      </c>
      <c r="I2607" t="inlineStr">
        <is>
          <t>EUR</t>
        </is>
      </c>
      <c r="J2607" t="n">
        <v>79599358.44214445</v>
      </c>
      <c r="K2607" t="n">
        <v>12.026</v>
      </c>
      <c r="L2607" s="1" t="n">
        <v>47898</v>
      </c>
      <c r="M2607" s="1" t="n">
        <v>45058</v>
      </c>
    </row>
    <row r="2608">
      <c r="A2608" t="n">
        <v>210001005</v>
      </c>
      <c r="B2608" t="inlineStr">
        <is>
          <t>ARES CAPITAL EUROPE V (E) UNLEVERED</t>
        </is>
      </c>
      <c r="C2608" t="inlineStr">
        <is>
          <t>수익증권_0284</t>
        </is>
      </c>
      <c r="D2608" t="inlineStr">
        <is>
          <t>채권</t>
        </is>
      </c>
      <c r="F2608" t="inlineStr">
        <is>
          <t>EA-RS</t>
        </is>
      </c>
      <c r="G2608" t="inlineStr">
        <is>
          <t>채권</t>
        </is>
      </c>
      <c r="H2608" t="inlineStr">
        <is>
          <t>EA-RS</t>
        </is>
      </c>
      <c r="I2608" t="inlineStr">
        <is>
          <t>EUR</t>
        </is>
      </c>
      <c r="J2608" t="n">
        <v>86852286.2021867</v>
      </c>
      <c r="K2608" t="n">
        <v>9.98391</v>
      </c>
      <c r="L2608" s="1" t="n">
        <v>48122</v>
      </c>
      <c r="M2608" s="1" t="n">
        <v>44820</v>
      </c>
    </row>
    <row r="2609">
      <c r="A2609" t="n">
        <v>210001005</v>
      </c>
      <c r="B2609" t="inlineStr">
        <is>
          <t>ARES CAPITAL EUROPE V (E) UNLEVERED</t>
        </is>
      </c>
      <c r="C2609" t="inlineStr">
        <is>
          <t>수익증권_0284</t>
        </is>
      </c>
      <c r="D2609" t="inlineStr">
        <is>
          <t>채권</t>
        </is>
      </c>
      <c r="F2609" t="inlineStr">
        <is>
          <t>ESB</t>
        </is>
      </c>
      <c r="G2609" t="inlineStr">
        <is>
          <t>채권</t>
        </is>
      </c>
      <c r="H2609" t="inlineStr">
        <is>
          <t>ESB</t>
        </is>
      </c>
      <c r="I2609" t="inlineStr">
        <is>
          <t>EUR</t>
        </is>
      </c>
      <c r="J2609" t="n">
        <v>425362880.9860077</v>
      </c>
      <c r="K2609" t="n">
        <v>9.026</v>
      </c>
      <c r="L2609" s="1" t="n">
        <v>48496</v>
      </c>
      <c r="M2609" s="1" t="n">
        <v>44788</v>
      </c>
    </row>
    <row r="2610">
      <c r="A2610" t="n">
        <v>210001005</v>
      </c>
      <c r="B2610" t="inlineStr">
        <is>
          <t>ARES CAPITAL EUROPE V (E) UNLEVERED</t>
        </is>
      </c>
      <c r="C2610" t="inlineStr">
        <is>
          <t>수익증권_0284</t>
        </is>
      </c>
      <c r="D2610" t="inlineStr">
        <is>
          <t>채권</t>
        </is>
      </c>
      <c r="F2610" t="inlineStr">
        <is>
          <t>ESS (Education Software Solutions)</t>
        </is>
      </c>
      <c r="G2610" t="inlineStr">
        <is>
          <t>채권</t>
        </is>
      </c>
      <c r="H2610" t="inlineStr">
        <is>
          <t>ESS (Education Software Solutions)</t>
        </is>
      </c>
      <c r="I2610" t="inlineStr">
        <is>
          <t>EUR</t>
        </is>
      </c>
      <c r="J2610" t="n">
        <v>785815105.9682759</v>
      </c>
      <c r="K2610" t="n">
        <v>10.40391</v>
      </c>
      <c r="L2610" s="1" t="n">
        <v>48509</v>
      </c>
      <c r="M2610" s="1" t="n">
        <v>44355</v>
      </c>
    </row>
    <row r="2611">
      <c r="A2611" t="n">
        <v>210001005</v>
      </c>
      <c r="B2611" t="inlineStr">
        <is>
          <t>ARES CAPITAL EUROPE V (E) UNLEVERED</t>
        </is>
      </c>
      <c r="C2611" t="inlineStr">
        <is>
          <t>수익증권_0284</t>
        </is>
      </c>
      <c r="D2611" t="inlineStr">
        <is>
          <t>채권</t>
        </is>
      </c>
      <c r="F2611" t="inlineStr">
        <is>
          <t>Ekco Cloud</t>
        </is>
      </c>
      <c r="G2611" t="inlineStr">
        <is>
          <t>채권</t>
        </is>
      </c>
      <c r="H2611" t="inlineStr">
        <is>
          <t>Ekco Cloud</t>
        </is>
      </c>
      <c r="I2611" t="inlineStr">
        <is>
          <t>EUR</t>
        </is>
      </c>
      <c r="J2611" t="n">
        <v>429568360.1073768</v>
      </c>
      <c r="K2611" t="n">
        <v>9.026</v>
      </c>
      <c r="L2611" s="1" t="n">
        <v>48516</v>
      </c>
      <c r="M2611" s="1" t="n">
        <v>44834</v>
      </c>
    </row>
    <row r="2612">
      <c r="A2612" t="n">
        <v>210001005</v>
      </c>
      <c r="B2612" t="inlineStr">
        <is>
          <t>ARES CAPITAL EUROPE V (E) UNLEVERED</t>
        </is>
      </c>
      <c r="C2612" t="inlineStr">
        <is>
          <t>수익증권_0284</t>
        </is>
      </c>
      <c r="D2612" t="inlineStr">
        <is>
          <t>채권</t>
        </is>
      </c>
      <c r="F2612" t="inlineStr">
        <is>
          <t>Element Logic</t>
        </is>
      </c>
      <c r="G2612" t="inlineStr">
        <is>
          <t>채권</t>
        </is>
      </c>
      <c r="H2612" t="inlineStr">
        <is>
          <t>Element Logic</t>
        </is>
      </c>
      <c r="I2612" t="inlineStr">
        <is>
          <t>EUR</t>
        </is>
      </c>
      <c r="J2612" t="n">
        <v>925692998.4833765</v>
      </c>
      <c r="K2612" t="n">
        <v>8.776</v>
      </c>
      <c r="L2612" s="1" t="n">
        <v>48506</v>
      </c>
      <c r="M2612" s="1" t="n">
        <v>44386</v>
      </c>
    </row>
    <row r="2613">
      <c r="A2613" t="n">
        <v>210001005</v>
      </c>
      <c r="B2613" t="inlineStr">
        <is>
          <t>ARES CAPITAL EUROPE V (E) UNLEVERED</t>
        </is>
      </c>
      <c r="C2613" t="inlineStr">
        <is>
          <t>수익증권_0284</t>
        </is>
      </c>
      <c r="D2613" t="inlineStr">
        <is>
          <t>채권</t>
        </is>
      </c>
      <c r="F2613" t="inlineStr">
        <is>
          <t>European Camping Group</t>
        </is>
      </c>
      <c r="G2613" t="inlineStr">
        <is>
          <t>채권</t>
        </is>
      </c>
      <c r="H2613" t="inlineStr">
        <is>
          <t>European Camping Group</t>
        </is>
      </c>
      <c r="I2613" t="inlineStr">
        <is>
          <t>EUR</t>
        </is>
      </c>
      <c r="J2613" t="n">
        <v>2766717670.07864</v>
      </c>
      <c r="K2613" t="n">
        <v>10.73391</v>
      </c>
      <c r="L2613" s="1" t="n">
        <v>48738</v>
      </c>
      <c r="M2613" s="1" t="n">
        <v>44461</v>
      </c>
    </row>
    <row r="2614">
      <c r="A2614" t="n">
        <v>210001005</v>
      </c>
      <c r="B2614" t="inlineStr">
        <is>
          <t>ARES CAPITAL EUROPE V (E) UNLEVERED</t>
        </is>
      </c>
      <c r="C2614" t="inlineStr">
        <is>
          <t>수익증권_0284</t>
        </is>
      </c>
      <c r="D2614" t="inlineStr">
        <is>
          <t>채권</t>
        </is>
      </c>
      <c r="F2614" t="inlineStr">
        <is>
          <t>Family First</t>
        </is>
      </c>
      <c r="G2614" t="inlineStr">
        <is>
          <t>채권</t>
        </is>
      </c>
      <c r="H2614" t="inlineStr">
        <is>
          <t>Family First</t>
        </is>
      </c>
      <c r="I2614" t="inlineStr">
        <is>
          <t>EUR</t>
        </is>
      </c>
      <c r="J2614" t="n">
        <v>444683705.3551959</v>
      </c>
      <c r="K2614" t="n">
        <v>11.23391</v>
      </c>
      <c r="L2614" s="1" t="n">
        <v>48291</v>
      </c>
      <c r="M2614" s="1" t="n">
        <v>44369</v>
      </c>
    </row>
    <row r="2615">
      <c r="A2615" t="n">
        <v>210001005</v>
      </c>
      <c r="B2615" t="inlineStr">
        <is>
          <t>ARES CAPITAL EUROPE V (E) UNLEVERED</t>
        </is>
      </c>
      <c r="C2615" t="inlineStr">
        <is>
          <t>수익증권_0284</t>
        </is>
      </c>
      <c r="D2615" t="inlineStr">
        <is>
          <t>채권</t>
        </is>
      </c>
      <c r="F2615" t="inlineStr">
        <is>
          <t>Fastmarkets</t>
        </is>
      </c>
      <c r="G2615" t="inlineStr">
        <is>
          <t>채권</t>
        </is>
      </c>
      <c r="H2615" t="inlineStr">
        <is>
          <t>Fastmarkets</t>
        </is>
      </c>
      <c r="I2615" t="inlineStr">
        <is>
          <t>EUR</t>
        </is>
      </c>
      <c r="J2615" t="n">
        <v>972501809.5733972</v>
      </c>
      <c r="K2615" t="n">
        <v>10.76064</v>
      </c>
      <c r="L2615" s="1" t="n">
        <v>48504</v>
      </c>
      <c r="M2615" s="1" t="n">
        <v>44883</v>
      </c>
    </row>
    <row r="2616">
      <c r="A2616" t="n">
        <v>210001005</v>
      </c>
      <c r="B2616" t="inlineStr">
        <is>
          <t>ARES CAPITAL EUROPE V (E) UNLEVERED</t>
        </is>
      </c>
      <c r="C2616" t="inlineStr">
        <is>
          <t>수익증권_0284</t>
        </is>
      </c>
      <c r="D2616" t="inlineStr">
        <is>
          <t>채권</t>
        </is>
      </c>
      <c r="F2616" t="inlineStr">
        <is>
          <t>Funeral Partners III</t>
        </is>
      </c>
      <c r="G2616" t="inlineStr">
        <is>
          <t>채권</t>
        </is>
      </c>
      <c r="H2616" t="inlineStr">
        <is>
          <t>Funeral Partners III</t>
        </is>
      </c>
      <c r="I2616" t="inlineStr">
        <is>
          <t>EUR</t>
        </is>
      </c>
      <c r="J2616" t="n">
        <v>955618944.1151475</v>
      </c>
      <c r="K2616" t="n">
        <v>10.48391</v>
      </c>
      <c r="L2616" s="1" t="n">
        <v>48505</v>
      </c>
      <c r="M2616" s="1" t="n">
        <v>44519</v>
      </c>
    </row>
    <row r="2617">
      <c r="A2617" t="n">
        <v>210001005</v>
      </c>
      <c r="B2617" t="inlineStr">
        <is>
          <t>ARES CAPITAL EUROPE V (E) UNLEVERED</t>
        </is>
      </c>
      <c r="C2617" t="inlineStr">
        <is>
          <t>수익증권_0284</t>
        </is>
      </c>
      <c r="D2617" t="inlineStr">
        <is>
          <t>채권</t>
        </is>
      </c>
      <c r="F2617" t="inlineStr">
        <is>
          <t>GSG Genii (fka ESH)</t>
        </is>
      </c>
      <c r="G2617" t="inlineStr">
        <is>
          <t>채권</t>
        </is>
      </c>
      <c r="H2617" t="inlineStr">
        <is>
          <t>GSG Genii (fka ESH)</t>
        </is>
      </c>
      <c r="I2617" t="inlineStr">
        <is>
          <t>EUR</t>
        </is>
      </c>
      <c r="J2617" t="n">
        <v>2957670801.777905</v>
      </c>
      <c r="K2617" t="n">
        <v>8.276</v>
      </c>
      <c r="L2617" s="1" t="n">
        <v>48548</v>
      </c>
      <c r="M2617" s="1" t="n">
        <v>44512</v>
      </c>
    </row>
    <row r="2618">
      <c r="A2618" t="n">
        <v>210001005</v>
      </c>
      <c r="B2618" t="inlineStr">
        <is>
          <t>ARES CAPITAL EUROPE V (E) UNLEVERED</t>
        </is>
      </c>
      <c r="C2618" t="inlineStr">
        <is>
          <t>수익증권_0284</t>
        </is>
      </c>
      <c r="D2618" t="inlineStr">
        <is>
          <t>채권</t>
        </is>
      </c>
      <c r="F2618" t="inlineStr">
        <is>
          <t>Giacom (fka DWS)</t>
        </is>
      </c>
      <c r="G2618" t="inlineStr">
        <is>
          <t>채권</t>
        </is>
      </c>
      <c r="H2618" t="inlineStr">
        <is>
          <t>Giacom (fka DWS)</t>
        </is>
      </c>
      <c r="I2618" t="inlineStr">
        <is>
          <t>EUR</t>
        </is>
      </c>
      <c r="J2618" t="n">
        <v>1935495579.394134</v>
      </c>
      <c r="K2618" t="n">
        <v>11.01064</v>
      </c>
      <c r="L2618" s="1" t="n">
        <v>48485</v>
      </c>
      <c r="M2618" s="1" t="n">
        <v>44286</v>
      </c>
    </row>
    <row r="2619">
      <c r="A2619" t="n">
        <v>210001005</v>
      </c>
      <c r="B2619" t="inlineStr">
        <is>
          <t>ARES CAPITAL EUROPE V (E) UNLEVERED</t>
        </is>
      </c>
      <c r="C2619" t="inlineStr">
        <is>
          <t>수익증권_0284</t>
        </is>
      </c>
      <c r="D2619" t="inlineStr">
        <is>
          <t>채권</t>
        </is>
      </c>
      <c r="F2619" t="inlineStr">
        <is>
          <t>Gresham House</t>
        </is>
      </c>
      <c r="G2619" t="inlineStr">
        <is>
          <t>채권</t>
        </is>
      </c>
      <c r="H2619" t="inlineStr">
        <is>
          <t>Gresham House</t>
        </is>
      </c>
      <c r="I2619" t="inlineStr">
        <is>
          <t>EUR</t>
        </is>
      </c>
      <c r="J2619" t="n">
        <v>154018054.1985444</v>
      </c>
      <c r="K2619" t="n">
        <v>10.98391</v>
      </c>
      <c r="L2619" s="1" t="n">
        <v>48567</v>
      </c>
      <c r="M2619" s="1" t="n">
        <v>45201</v>
      </c>
    </row>
    <row r="2620">
      <c r="A2620" t="n">
        <v>210001005</v>
      </c>
      <c r="B2620" t="inlineStr">
        <is>
          <t>ARES CAPITAL EUROPE V (E) UNLEVERED</t>
        </is>
      </c>
      <c r="C2620" t="inlineStr">
        <is>
          <t>수익증권_0284</t>
        </is>
      </c>
      <c r="D2620" t="inlineStr">
        <is>
          <t>채권</t>
        </is>
      </c>
      <c r="F2620" t="inlineStr">
        <is>
          <t>Group Online</t>
        </is>
      </c>
      <c r="G2620" t="inlineStr">
        <is>
          <t>채권</t>
        </is>
      </c>
      <c r="H2620" t="inlineStr">
        <is>
          <t>Group Online</t>
        </is>
      </c>
      <c r="I2620" t="inlineStr">
        <is>
          <t>EUR</t>
        </is>
      </c>
      <c r="J2620" t="n">
        <v>154261850.0896383</v>
      </c>
      <c r="K2620" t="n">
        <v>9.1851</v>
      </c>
      <c r="L2620" s="1" t="n">
        <v>47491</v>
      </c>
      <c r="M2620" s="1" t="n">
        <v>44643</v>
      </c>
    </row>
    <row r="2621">
      <c r="A2621" t="n">
        <v>210001005</v>
      </c>
      <c r="B2621" t="inlineStr">
        <is>
          <t>ARES CAPITAL EUROPE V (E) UNLEVERED</t>
        </is>
      </c>
      <c r="C2621" t="inlineStr">
        <is>
          <t>수익증권_0284</t>
        </is>
      </c>
      <c r="D2621" t="inlineStr">
        <is>
          <t>채권</t>
        </is>
      </c>
      <c r="F2621" t="inlineStr">
        <is>
          <t>Grupo Aire</t>
        </is>
      </c>
      <c r="G2621" t="inlineStr">
        <is>
          <t>채권</t>
        </is>
      </c>
      <c r="H2621" t="inlineStr">
        <is>
          <t>Grupo Aire</t>
        </is>
      </c>
      <c r="I2621" t="inlineStr">
        <is>
          <t>EUR</t>
        </is>
      </c>
      <c r="J2621" t="n">
        <v>1124203802.80655</v>
      </c>
      <c r="K2621" t="n">
        <v>8.776</v>
      </c>
      <c r="L2621" s="1" t="n">
        <v>48507</v>
      </c>
      <c r="M2621" s="1" t="n">
        <v>44839</v>
      </c>
    </row>
    <row r="2622">
      <c r="A2622" t="n">
        <v>210001005</v>
      </c>
      <c r="B2622" t="inlineStr">
        <is>
          <t>ARES CAPITAL EUROPE V (E) UNLEVERED</t>
        </is>
      </c>
      <c r="C2622" t="inlineStr">
        <is>
          <t>수익증권_0284</t>
        </is>
      </c>
      <c r="D2622" t="inlineStr">
        <is>
          <t>채권</t>
        </is>
      </c>
      <c r="F2622" t="inlineStr">
        <is>
          <t>Havea</t>
        </is>
      </c>
      <c r="G2622" t="inlineStr">
        <is>
          <t>채권</t>
        </is>
      </c>
      <c r="H2622" t="inlineStr">
        <is>
          <t>Havea</t>
        </is>
      </c>
      <c r="I2622" t="inlineStr">
        <is>
          <t>EUR</t>
        </is>
      </c>
      <c r="J2622" t="n">
        <v>1638125541.232401</v>
      </c>
      <c r="K2622" t="n">
        <v>9.526</v>
      </c>
      <c r="L2622" s="1" t="n">
        <v>48505</v>
      </c>
      <c r="M2622" s="1" t="n">
        <v>44826</v>
      </c>
    </row>
    <row r="2623">
      <c r="A2623" t="n">
        <v>210001005</v>
      </c>
      <c r="B2623" t="inlineStr">
        <is>
          <t>ARES CAPITAL EUROPE V (E) UNLEVERED</t>
        </is>
      </c>
      <c r="C2623" t="inlineStr">
        <is>
          <t>수익증권_0284</t>
        </is>
      </c>
      <c r="D2623" t="inlineStr">
        <is>
          <t>채권</t>
        </is>
      </c>
      <c r="F2623" t="inlineStr">
        <is>
          <t>IDH Group</t>
        </is>
      </c>
      <c r="G2623" t="inlineStr">
        <is>
          <t>채권</t>
        </is>
      </c>
      <c r="H2623" t="inlineStr">
        <is>
          <t>IDH Group</t>
        </is>
      </c>
      <c r="I2623" t="inlineStr">
        <is>
          <t>EUR</t>
        </is>
      </c>
      <c r="J2623" t="n">
        <v>1986631767.55107</v>
      </c>
      <c r="K2623" t="n">
        <v>11.23391</v>
      </c>
      <c r="L2623" s="1" t="n">
        <v>48201</v>
      </c>
      <c r="M2623" s="1" t="n">
        <v>44344</v>
      </c>
    </row>
    <row r="2624">
      <c r="A2624" t="n">
        <v>210001005</v>
      </c>
      <c r="B2624" t="inlineStr">
        <is>
          <t>ARES CAPITAL EUROPE V (E) UNLEVERED</t>
        </is>
      </c>
      <c r="C2624" t="inlineStr">
        <is>
          <t>수익증권_0284</t>
        </is>
      </c>
      <c r="D2624" t="inlineStr">
        <is>
          <t>채권</t>
        </is>
      </c>
      <c r="F2624" t="inlineStr">
        <is>
          <t>Inchcape Shipping Services</t>
        </is>
      </c>
      <c r="G2624" t="inlineStr">
        <is>
          <t>채권</t>
        </is>
      </c>
      <c r="H2624" t="inlineStr">
        <is>
          <t>Inchcape Shipping Services</t>
        </is>
      </c>
      <c r="I2624" t="inlineStr">
        <is>
          <t>EUR</t>
        </is>
      </c>
      <c r="J2624" t="n">
        <v>429507411.1346033</v>
      </c>
      <c r="K2624" t="n">
        <v>11.01064</v>
      </c>
      <c r="L2624" s="1" t="n">
        <v>48597</v>
      </c>
      <c r="M2624" s="1" t="n">
        <v>44652</v>
      </c>
    </row>
    <row r="2625">
      <c r="A2625" t="n">
        <v>210001005</v>
      </c>
      <c r="B2625" t="inlineStr">
        <is>
          <t>ARES CAPITAL EUROPE V (E) UNLEVERED</t>
        </is>
      </c>
      <c r="C2625" t="inlineStr">
        <is>
          <t>수익증권_0284</t>
        </is>
      </c>
      <c r="D2625" t="inlineStr">
        <is>
          <t>채권</t>
        </is>
      </c>
      <c r="F2625" t="inlineStr">
        <is>
          <t>Iver</t>
        </is>
      </c>
      <c r="G2625" t="inlineStr">
        <is>
          <t>채권</t>
        </is>
      </c>
      <c r="H2625" t="inlineStr">
        <is>
          <t>Iver</t>
        </is>
      </c>
      <c r="I2625" t="inlineStr">
        <is>
          <t>EUR</t>
        </is>
      </c>
      <c r="J2625" t="n">
        <v>853163720.8829539</v>
      </c>
      <c r="K2625" t="n">
        <v>8.208</v>
      </c>
      <c r="L2625" s="1" t="n">
        <v>48851</v>
      </c>
      <c r="M2625" s="1" t="n">
        <v>44441</v>
      </c>
    </row>
    <row r="2626">
      <c r="A2626" t="n">
        <v>210001005</v>
      </c>
      <c r="B2626" t="inlineStr">
        <is>
          <t>ARES CAPITAL EUROPE V (E) UNLEVERED</t>
        </is>
      </c>
      <c r="C2626" t="inlineStr">
        <is>
          <t>수익증권_0284</t>
        </is>
      </c>
      <c r="D2626" t="inlineStr">
        <is>
          <t>채권</t>
        </is>
      </c>
      <c r="F2626" t="inlineStr">
        <is>
          <t>JMG</t>
        </is>
      </c>
      <c r="G2626" t="inlineStr">
        <is>
          <t>채권</t>
        </is>
      </c>
      <c r="H2626" t="inlineStr">
        <is>
          <t>JMG</t>
        </is>
      </c>
      <c r="I2626" t="inlineStr">
        <is>
          <t>EUR</t>
        </is>
      </c>
      <c r="J2626" t="n">
        <v>820738867.3674709</v>
      </c>
      <c r="K2626" t="n">
        <v>9.73391</v>
      </c>
      <c r="L2626" s="1" t="n">
        <v>48502</v>
      </c>
      <c r="M2626" s="1" t="n">
        <v>44523</v>
      </c>
    </row>
    <row r="2627">
      <c r="A2627" t="n">
        <v>210001005</v>
      </c>
      <c r="B2627" t="inlineStr">
        <is>
          <t>ARES CAPITAL EUROPE V (E) UNLEVERED</t>
        </is>
      </c>
      <c r="C2627" t="inlineStr">
        <is>
          <t>수익증권_0284</t>
        </is>
      </c>
      <c r="D2627" t="inlineStr">
        <is>
          <t>채권</t>
        </is>
      </c>
      <c r="F2627" t="inlineStr">
        <is>
          <t>Kynetec Group</t>
        </is>
      </c>
      <c r="G2627" t="inlineStr">
        <is>
          <t>채권</t>
        </is>
      </c>
      <c r="H2627" t="inlineStr">
        <is>
          <t>Kynetec Group</t>
        </is>
      </c>
      <c r="I2627" t="inlineStr">
        <is>
          <t>EUR</t>
        </is>
      </c>
      <c r="J2627" t="n">
        <v>524222114.8245669</v>
      </c>
      <c r="K2627" t="n">
        <v>11.01064</v>
      </c>
      <c r="L2627" s="1" t="n">
        <v>48487</v>
      </c>
      <c r="M2627" s="1" t="n">
        <v>44273</v>
      </c>
    </row>
    <row r="2628">
      <c r="A2628" t="n">
        <v>210001005</v>
      </c>
      <c r="B2628" t="inlineStr">
        <is>
          <t>ARES CAPITAL EUROPE V (E) UNLEVERED</t>
        </is>
      </c>
      <c r="C2628" t="inlineStr">
        <is>
          <t>수익증권_0284</t>
        </is>
      </c>
      <c r="D2628" t="inlineStr">
        <is>
          <t>채권</t>
        </is>
      </c>
      <c r="F2628" t="inlineStr">
        <is>
          <t>Licent</t>
        </is>
      </c>
      <c r="G2628" t="inlineStr">
        <is>
          <t>채권</t>
        </is>
      </c>
      <c r="H2628" t="inlineStr">
        <is>
          <t>Licent</t>
        </is>
      </c>
      <c r="I2628" t="inlineStr">
        <is>
          <t>EUR</t>
        </is>
      </c>
      <c r="J2628" t="n">
        <v>246904288.7053041</v>
      </c>
      <c r="K2628" t="n">
        <v>8.776</v>
      </c>
      <c r="L2628" s="1" t="n">
        <v>48504</v>
      </c>
      <c r="M2628" s="1" t="n">
        <v>44984</v>
      </c>
    </row>
    <row r="2629">
      <c r="A2629" t="n">
        <v>210001005</v>
      </c>
      <c r="B2629" t="inlineStr">
        <is>
          <t>ARES CAPITAL EUROPE V (E) UNLEVERED</t>
        </is>
      </c>
      <c r="C2629" t="inlineStr">
        <is>
          <t>수익증권_0284</t>
        </is>
      </c>
      <c r="D2629" t="inlineStr">
        <is>
          <t>채권</t>
        </is>
      </c>
      <c r="F2629" t="inlineStr">
        <is>
          <t>Markerstudy</t>
        </is>
      </c>
      <c r="G2629" t="inlineStr">
        <is>
          <t>채권</t>
        </is>
      </c>
      <c r="H2629" t="inlineStr">
        <is>
          <t>Markerstudy</t>
        </is>
      </c>
      <c r="I2629" t="inlineStr">
        <is>
          <t>EUR</t>
        </is>
      </c>
      <c r="J2629" t="n">
        <v>1603384626.751527</v>
      </c>
      <c r="K2629" t="n">
        <v>10.98391</v>
      </c>
      <c r="L2629" s="1" t="n">
        <v>48121</v>
      </c>
      <c r="M2629" s="1" t="n">
        <v>45469</v>
      </c>
    </row>
    <row r="2630">
      <c r="A2630" t="n">
        <v>210001005</v>
      </c>
      <c r="B2630" t="inlineStr">
        <is>
          <t>ARES CAPITAL EUROPE V (E) UNLEVERED</t>
        </is>
      </c>
      <c r="C2630" t="inlineStr">
        <is>
          <t>수익증권_0284</t>
        </is>
      </c>
      <c r="D2630" t="inlineStr">
        <is>
          <t>채권</t>
        </is>
      </c>
      <c r="F2630" t="inlineStr">
        <is>
          <t>Minesoft</t>
        </is>
      </c>
      <c r="G2630" t="inlineStr">
        <is>
          <t>채권</t>
        </is>
      </c>
      <c r="H2630" t="inlineStr">
        <is>
          <t>Minesoft</t>
        </is>
      </c>
      <c r="I2630" t="inlineStr">
        <is>
          <t>EUR</t>
        </is>
      </c>
      <c r="J2630" t="n">
        <v>208750231.7491154</v>
      </c>
      <c r="K2630" t="n">
        <v>9.026</v>
      </c>
      <c r="L2630" s="1" t="n">
        <v>48490</v>
      </c>
      <c r="M2630" s="1" t="n">
        <v>44603</v>
      </c>
    </row>
    <row r="2631">
      <c r="A2631" t="n">
        <v>210001005</v>
      </c>
      <c r="B2631" t="inlineStr">
        <is>
          <t>ARES CAPITAL EUROPE V (E) UNLEVERED</t>
        </is>
      </c>
      <c r="C2631" t="inlineStr">
        <is>
          <t>수익증권_0284</t>
        </is>
      </c>
      <c r="D2631" t="inlineStr">
        <is>
          <t>채권</t>
        </is>
      </c>
      <c r="F2631" t="inlineStr">
        <is>
          <t>Mint Tandartsen</t>
        </is>
      </c>
      <c r="G2631" t="inlineStr">
        <is>
          <t>채권</t>
        </is>
      </c>
      <c r="H2631" t="inlineStr">
        <is>
          <t>Mint Tandartsen</t>
        </is>
      </c>
      <c r="I2631" t="inlineStr">
        <is>
          <t>EUR</t>
        </is>
      </c>
      <c r="J2631" t="n">
        <v>222707546.5142387</v>
      </c>
      <c r="K2631" t="n">
        <v>9.276</v>
      </c>
      <c r="L2631" s="1" t="n">
        <v>48487</v>
      </c>
      <c r="M2631" s="1" t="n">
        <v>44831</v>
      </c>
    </row>
    <row r="2632">
      <c r="A2632" t="n">
        <v>210001005</v>
      </c>
      <c r="B2632" t="inlineStr">
        <is>
          <t>ARES CAPITAL EUROPE V (E) UNLEVERED</t>
        </is>
      </c>
      <c r="C2632" t="inlineStr">
        <is>
          <t>수익증권_0284</t>
        </is>
      </c>
      <c r="D2632" t="inlineStr">
        <is>
          <t>채권</t>
        </is>
      </c>
      <c r="F2632" t="inlineStr">
        <is>
          <t>Morrisons</t>
        </is>
      </c>
      <c r="G2632" t="inlineStr">
        <is>
          <t>채권</t>
        </is>
      </c>
      <c r="H2632" t="inlineStr">
        <is>
          <t>Morrisons</t>
        </is>
      </c>
      <c r="I2632" t="inlineStr">
        <is>
          <t>EUR</t>
        </is>
      </c>
      <c r="J2632" t="n">
        <v>2639273368.009326</v>
      </c>
      <c r="K2632" t="n">
        <v>11.5</v>
      </c>
      <c r="L2632" s="1" t="n">
        <v>48487</v>
      </c>
      <c r="M2632" s="1" t="n">
        <v>44503</v>
      </c>
    </row>
    <row r="2633">
      <c r="A2633" t="n">
        <v>210001005</v>
      </c>
      <c r="B2633" t="inlineStr">
        <is>
          <t>ARES CAPITAL EUROPE V (E) UNLEVERED</t>
        </is>
      </c>
      <c r="C2633" t="inlineStr">
        <is>
          <t>수익증권_0284</t>
        </is>
      </c>
      <c r="D2633" t="inlineStr">
        <is>
          <t>채권</t>
        </is>
      </c>
      <c r="F2633" t="inlineStr">
        <is>
          <t>Multi-Wing</t>
        </is>
      </c>
      <c r="G2633" t="inlineStr">
        <is>
          <t>채권</t>
        </is>
      </c>
      <c r="H2633" t="inlineStr">
        <is>
          <t>Multi-Wing</t>
        </is>
      </c>
      <c r="I2633" t="inlineStr">
        <is>
          <t>EUR</t>
        </is>
      </c>
      <c r="J2633" t="n">
        <v>452302326.9518788</v>
      </c>
      <c r="K2633" t="n">
        <v>8.895100000000001</v>
      </c>
      <c r="L2633" s="1" t="n">
        <v>48314</v>
      </c>
      <c r="M2633" s="1" t="n">
        <v>44428</v>
      </c>
    </row>
    <row r="2634">
      <c r="A2634" t="n">
        <v>210001005</v>
      </c>
      <c r="B2634" t="inlineStr">
        <is>
          <t>ARES CAPITAL EUROPE V (E) UNLEVERED</t>
        </is>
      </c>
      <c r="C2634" t="inlineStr">
        <is>
          <t>수익증권_0284</t>
        </is>
      </c>
      <c r="D2634" t="inlineStr">
        <is>
          <t>채권</t>
        </is>
      </c>
      <c r="F2634" t="inlineStr">
        <is>
          <t>Nexus Group</t>
        </is>
      </c>
      <c r="G2634" t="inlineStr">
        <is>
          <t>채권</t>
        </is>
      </c>
      <c r="H2634" t="inlineStr">
        <is>
          <t>Nexus Group</t>
        </is>
      </c>
      <c r="I2634" t="inlineStr">
        <is>
          <t>EUR</t>
        </is>
      </c>
      <c r="J2634" t="n">
        <v>171388511.4389817</v>
      </c>
      <c r="K2634" t="n">
        <v>10.98391</v>
      </c>
      <c r="L2634" s="1" t="n">
        <v>48146</v>
      </c>
      <c r="M2634" s="1" t="n">
        <v>44918</v>
      </c>
    </row>
    <row r="2635">
      <c r="A2635" t="n">
        <v>210001005</v>
      </c>
      <c r="B2635" t="inlineStr">
        <is>
          <t>ARES CAPITAL EUROPE V (E) UNLEVERED</t>
        </is>
      </c>
      <c r="C2635" t="inlineStr">
        <is>
          <t>수익증권_0284</t>
        </is>
      </c>
      <c r="D2635" t="inlineStr">
        <is>
          <t>채권</t>
        </is>
      </c>
      <c r="F2635" t="inlineStr">
        <is>
          <t>Noventis Safety (fka Detectortesters)</t>
        </is>
      </c>
      <c r="G2635" t="inlineStr">
        <is>
          <t>채권</t>
        </is>
      </c>
      <c r="H2635" t="inlineStr">
        <is>
          <t>Noventis Safety (fka Detectortesters)</t>
        </is>
      </c>
      <c r="I2635" t="inlineStr">
        <is>
          <t>EUR</t>
        </is>
      </c>
      <c r="J2635" t="n">
        <v>236360116.4154947</v>
      </c>
      <c r="K2635" t="n">
        <v>8.774750000000001</v>
      </c>
      <c r="L2635" s="1" t="n">
        <v>48502</v>
      </c>
      <c r="M2635" s="1" t="n">
        <v>44508</v>
      </c>
    </row>
    <row r="2636">
      <c r="A2636" t="n">
        <v>210001005</v>
      </c>
      <c r="B2636" t="inlineStr">
        <is>
          <t>ARES CAPITAL EUROPE V (E) UNLEVERED</t>
        </is>
      </c>
      <c r="C2636" t="inlineStr">
        <is>
          <t>수익증권_0284</t>
        </is>
      </c>
      <c r="D2636" t="inlineStr">
        <is>
          <t>채권</t>
        </is>
      </c>
      <c r="F2636" t="inlineStr">
        <is>
          <t>Nucleus</t>
        </is>
      </c>
      <c r="G2636" t="inlineStr">
        <is>
          <t>채권</t>
        </is>
      </c>
      <c r="H2636" t="inlineStr">
        <is>
          <t>Nucleus</t>
        </is>
      </c>
      <c r="I2636" t="inlineStr">
        <is>
          <t>EUR</t>
        </is>
      </c>
      <c r="J2636" t="n">
        <v>213687098.5437661</v>
      </c>
      <c r="K2636" t="n">
        <v>10.98391</v>
      </c>
      <c r="L2636" s="1" t="n">
        <v>48014</v>
      </c>
      <c r="M2636" s="1" t="n">
        <v>44932</v>
      </c>
    </row>
    <row r="2637">
      <c r="A2637" t="n">
        <v>210001005</v>
      </c>
      <c r="B2637" t="inlineStr">
        <is>
          <t>ARES CAPITAL EUROPE V (E) UNLEVERED</t>
        </is>
      </c>
      <c r="C2637" t="inlineStr">
        <is>
          <t>수익증권_0284</t>
        </is>
      </c>
      <c r="D2637" t="inlineStr">
        <is>
          <t>채권</t>
        </is>
      </c>
      <c r="F2637" t="inlineStr">
        <is>
          <t>Ocean Outdoor II</t>
        </is>
      </c>
      <c r="G2637" t="inlineStr">
        <is>
          <t>채권</t>
        </is>
      </c>
      <c r="H2637" t="inlineStr">
        <is>
          <t>Ocean Outdoor II</t>
        </is>
      </c>
      <c r="I2637" t="inlineStr">
        <is>
          <t>EUR</t>
        </is>
      </c>
      <c r="J2637" t="n">
        <v>851152404.7814296</v>
      </c>
      <c r="K2637" t="n">
        <v>9.98391</v>
      </c>
      <c r="L2637" s="1" t="n">
        <v>48543</v>
      </c>
      <c r="M2637" s="1" t="n">
        <v>44684</v>
      </c>
    </row>
    <row r="2638">
      <c r="A2638" t="n">
        <v>210001005</v>
      </c>
      <c r="B2638" t="inlineStr">
        <is>
          <t>ARES CAPITAL EUROPE V (E) UNLEVERED</t>
        </is>
      </c>
      <c r="C2638" t="inlineStr">
        <is>
          <t>수익증권_0284</t>
        </is>
      </c>
      <c r="D2638" t="inlineStr">
        <is>
          <t>채권</t>
        </is>
      </c>
      <c r="F2638" t="inlineStr">
        <is>
          <t>Odevo</t>
        </is>
      </c>
      <c r="G2638" t="inlineStr">
        <is>
          <t>채권</t>
        </is>
      </c>
      <c r="H2638" t="inlineStr">
        <is>
          <t>Odevo</t>
        </is>
      </c>
      <c r="I2638" t="inlineStr">
        <is>
          <t>EUR</t>
        </is>
      </c>
      <c r="J2638" t="n">
        <v>1786353443.017467</v>
      </c>
      <c r="K2638" t="n">
        <v>8.405999999999999</v>
      </c>
      <c r="L2638" s="1" t="n">
        <v>49228</v>
      </c>
      <c r="M2638" s="1" t="n">
        <v>44550</v>
      </c>
    </row>
    <row r="2639">
      <c r="A2639" t="n">
        <v>210001005</v>
      </c>
      <c r="B2639" t="inlineStr">
        <is>
          <t>ARES CAPITAL EUROPE V (E) UNLEVERED</t>
        </is>
      </c>
      <c r="C2639" t="inlineStr">
        <is>
          <t>수익증권_0284</t>
        </is>
      </c>
      <c r="D2639" t="inlineStr">
        <is>
          <t>채권</t>
        </is>
      </c>
      <c r="F2639" t="inlineStr">
        <is>
          <t>Orbis Education &amp; Care</t>
        </is>
      </c>
      <c r="G2639" t="inlineStr">
        <is>
          <t>채권</t>
        </is>
      </c>
      <c r="H2639" t="inlineStr">
        <is>
          <t>Orbis Education &amp; Care</t>
        </is>
      </c>
      <c r="I2639" t="inlineStr">
        <is>
          <t>EUR</t>
        </is>
      </c>
      <c r="J2639" t="n">
        <v>399520516.5300587</v>
      </c>
      <c r="K2639" t="n">
        <v>10.98391</v>
      </c>
      <c r="L2639" s="1" t="n">
        <v>48487</v>
      </c>
      <c r="M2639" s="1" t="n">
        <v>44531</v>
      </c>
    </row>
    <row r="2640">
      <c r="A2640" t="n">
        <v>210001005</v>
      </c>
      <c r="B2640" t="inlineStr">
        <is>
          <t>ARES CAPITAL EUROPE V (E) UNLEVERED</t>
        </is>
      </c>
      <c r="C2640" t="inlineStr">
        <is>
          <t>수익증권_0284</t>
        </is>
      </c>
      <c r="D2640" t="inlineStr">
        <is>
          <t>채권</t>
        </is>
      </c>
      <c r="F2640" t="inlineStr">
        <is>
          <t>Portman Dental Care</t>
        </is>
      </c>
      <c r="G2640" t="inlineStr">
        <is>
          <t>채권</t>
        </is>
      </c>
      <c r="H2640" t="inlineStr">
        <is>
          <t>Portman Dental Care</t>
        </is>
      </c>
      <c r="I2640" t="inlineStr">
        <is>
          <t>EUR</t>
        </is>
      </c>
      <c r="J2640" t="n">
        <v>3892262350.286207</v>
      </c>
      <c r="K2640" t="n">
        <v>11.14391</v>
      </c>
      <c r="L2640" s="1" t="n">
        <v>48522</v>
      </c>
      <c r="M2640" s="1" t="n">
        <v>44551</v>
      </c>
    </row>
    <row r="2641">
      <c r="A2641" t="n">
        <v>210001005</v>
      </c>
      <c r="B2641" t="inlineStr">
        <is>
          <t>ARES CAPITAL EUROPE V (E) UNLEVERED</t>
        </is>
      </c>
      <c r="C2641" t="inlineStr">
        <is>
          <t>수익증권_0284</t>
        </is>
      </c>
      <c r="D2641" t="inlineStr">
        <is>
          <t>채권</t>
        </is>
      </c>
      <c r="F2641" t="inlineStr">
        <is>
          <t>Praemia (fka Primonial)(13)</t>
        </is>
      </c>
      <c r="G2641" t="inlineStr">
        <is>
          <t>채권</t>
        </is>
      </c>
      <c r="H2641" t="inlineStr">
        <is>
          <t>Praemia (fka Primonial)(13)</t>
        </is>
      </c>
      <c r="I2641" t="inlineStr">
        <is>
          <t>EUR</t>
        </is>
      </c>
      <c r="J2641" t="n">
        <v>338023003.0016333</v>
      </c>
      <c r="K2641" t="n">
        <v>9.026</v>
      </c>
      <c r="L2641" s="1" t="n">
        <v>47490</v>
      </c>
      <c r="M2641" s="1" t="n">
        <v>44735</v>
      </c>
    </row>
    <row r="2642">
      <c r="A2642" t="n">
        <v>210001005</v>
      </c>
      <c r="B2642" t="inlineStr">
        <is>
          <t>ARES CAPITAL EUROPE V (E) UNLEVERED</t>
        </is>
      </c>
      <c r="C2642" t="inlineStr">
        <is>
          <t>수익증권_0284</t>
        </is>
      </c>
      <c r="D2642" t="inlineStr">
        <is>
          <t>채권</t>
        </is>
      </c>
      <c r="F2642" t="inlineStr">
        <is>
          <t>Premium Credit</t>
        </is>
      </c>
      <c r="G2642" t="inlineStr">
        <is>
          <t>채권</t>
        </is>
      </c>
      <c r="H2642" t="inlineStr">
        <is>
          <t>Premium Credit</t>
        </is>
      </c>
      <c r="I2642" t="inlineStr">
        <is>
          <t>EUR</t>
        </is>
      </c>
      <c r="J2642" t="n">
        <v>1571142620.154364</v>
      </c>
      <c r="K2642" t="n">
        <v>10.98391</v>
      </c>
      <c r="L2642" s="1" t="n">
        <v>48562</v>
      </c>
      <c r="M2642" s="1" t="n">
        <v>44799</v>
      </c>
    </row>
    <row r="2643">
      <c r="A2643" t="n">
        <v>210001005</v>
      </c>
      <c r="B2643" t="inlineStr">
        <is>
          <t>ARES CAPITAL EUROPE V (E) UNLEVERED</t>
        </is>
      </c>
      <c r="C2643" t="inlineStr">
        <is>
          <t>수익증권_0284</t>
        </is>
      </c>
      <c r="D2643" t="inlineStr">
        <is>
          <t>채권</t>
        </is>
      </c>
      <c r="F2643" t="inlineStr">
        <is>
          <t>Prime Dental Alliance</t>
        </is>
      </c>
      <c r="G2643" t="inlineStr">
        <is>
          <t>채권</t>
        </is>
      </c>
      <c r="H2643" t="inlineStr">
        <is>
          <t>Prime Dental Alliance</t>
        </is>
      </c>
      <c r="I2643" t="inlineStr">
        <is>
          <t>EUR</t>
        </is>
      </c>
      <c r="J2643" t="n">
        <v>378980712.7054013</v>
      </c>
      <c r="K2643" t="n">
        <v>8.776</v>
      </c>
      <c r="L2643" s="1" t="n">
        <v>47756</v>
      </c>
      <c r="M2643" s="1" t="n">
        <v>44733</v>
      </c>
    </row>
    <row r="2644">
      <c r="A2644" t="n">
        <v>210001005</v>
      </c>
      <c r="B2644" t="inlineStr">
        <is>
          <t>ARES CAPITAL EUROPE V (E) UNLEVERED</t>
        </is>
      </c>
      <c r="C2644" t="inlineStr">
        <is>
          <t>수익증권_0284</t>
        </is>
      </c>
      <c r="D2644" t="inlineStr">
        <is>
          <t>채권</t>
        </is>
      </c>
      <c r="F2644" t="inlineStr">
        <is>
          <t>ProService Finteco</t>
        </is>
      </c>
      <c r="G2644" t="inlineStr">
        <is>
          <t>채권</t>
        </is>
      </c>
      <c r="H2644" t="inlineStr">
        <is>
          <t>ProService Finteco</t>
        </is>
      </c>
      <c r="I2644" t="inlineStr">
        <is>
          <t>EUR</t>
        </is>
      </c>
      <c r="J2644" t="n">
        <v>262507225.7353109</v>
      </c>
      <c r="K2644" t="n">
        <v>8.276</v>
      </c>
      <c r="L2644" s="1" t="n">
        <v>48139</v>
      </c>
      <c r="M2644" s="1" t="n">
        <v>44533</v>
      </c>
    </row>
    <row r="2645">
      <c r="A2645" t="n">
        <v>210001005</v>
      </c>
      <c r="B2645" t="inlineStr">
        <is>
          <t>ARES CAPITAL EUROPE V (E) UNLEVERED</t>
        </is>
      </c>
      <c r="C2645" t="inlineStr">
        <is>
          <t>수익증권_0284</t>
        </is>
      </c>
      <c r="D2645" t="inlineStr">
        <is>
          <t>채권</t>
        </is>
      </c>
      <c r="F2645" t="inlineStr">
        <is>
          <t>Progeny</t>
        </is>
      </c>
      <c r="G2645" t="inlineStr">
        <is>
          <t>채권</t>
        </is>
      </c>
      <c r="H2645" t="inlineStr">
        <is>
          <t>Progeny</t>
        </is>
      </c>
      <c r="I2645" t="inlineStr">
        <is>
          <t>EUR</t>
        </is>
      </c>
      <c r="J2645" t="n">
        <v>257082767.1584726</v>
      </c>
      <c r="K2645" t="n">
        <v>10.98391</v>
      </c>
      <c r="L2645" s="1" t="n">
        <v>48590</v>
      </c>
      <c r="M2645" s="1" t="n">
        <v>44552</v>
      </c>
    </row>
    <row r="2646">
      <c r="A2646" t="n">
        <v>210001005</v>
      </c>
      <c r="B2646" t="inlineStr">
        <is>
          <t>ARES CAPITAL EUROPE V (E) UNLEVERED</t>
        </is>
      </c>
      <c r="C2646" t="inlineStr">
        <is>
          <t>수익증권_0284</t>
        </is>
      </c>
      <c r="D2646" t="inlineStr">
        <is>
          <t>채권</t>
        </is>
      </c>
      <c r="F2646" t="inlineStr">
        <is>
          <t>Px</t>
        </is>
      </c>
      <c r="G2646" t="inlineStr">
        <is>
          <t>채권</t>
        </is>
      </c>
      <c r="H2646" t="inlineStr">
        <is>
          <t>Px</t>
        </is>
      </c>
      <c r="I2646" t="inlineStr">
        <is>
          <t>EUR</t>
        </is>
      </c>
      <c r="J2646" t="n">
        <v>424082952.5577649</v>
      </c>
      <c r="K2646" t="n">
        <v>10.98391</v>
      </c>
      <c r="L2646" s="1" t="n">
        <v>48124</v>
      </c>
      <c r="M2646" s="1" t="n">
        <v>44309</v>
      </c>
    </row>
    <row r="2647">
      <c r="A2647" t="n">
        <v>210001005</v>
      </c>
      <c r="B2647" t="inlineStr">
        <is>
          <t>ARES CAPITAL EUROPE V (E) UNLEVERED</t>
        </is>
      </c>
      <c r="C2647" t="inlineStr">
        <is>
          <t>수익증권_0284</t>
        </is>
      </c>
      <c r="D2647" t="inlineStr">
        <is>
          <t>채권</t>
        </is>
      </c>
      <c r="F2647" t="inlineStr">
        <is>
          <t>Quick</t>
        </is>
      </c>
      <c r="G2647" t="inlineStr">
        <is>
          <t>채권</t>
        </is>
      </c>
      <c r="H2647" t="inlineStr">
        <is>
          <t>Quick</t>
        </is>
      </c>
      <c r="I2647" t="inlineStr">
        <is>
          <t>EUR</t>
        </is>
      </c>
      <c r="J2647" t="n">
        <v>606259432.1776499</v>
      </c>
      <c r="K2647" t="n">
        <v>8.776</v>
      </c>
      <c r="L2647" s="1" t="n">
        <v>48866</v>
      </c>
      <c r="M2647" s="1" t="n">
        <v>44477</v>
      </c>
    </row>
    <row r="2648">
      <c r="A2648" t="n">
        <v>210001005</v>
      </c>
      <c r="B2648" t="inlineStr">
        <is>
          <t>ARES CAPITAL EUROPE V (E) UNLEVERED</t>
        </is>
      </c>
      <c r="C2648" t="inlineStr">
        <is>
          <t>수익증권_0284</t>
        </is>
      </c>
      <c r="D2648" t="inlineStr">
        <is>
          <t>채권</t>
        </is>
      </c>
      <c r="F2648" t="inlineStr">
        <is>
          <t>RSK Group</t>
        </is>
      </c>
      <c r="G2648" t="inlineStr">
        <is>
          <t>채권</t>
        </is>
      </c>
      <c r="H2648" t="inlineStr">
        <is>
          <t>RSK Group</t>
        </is>
      </c>
      <c r="I2648" t="inlineStr">
        <is>
          <t>EUR</t>
        </is>
      </c>
      <c r="J2648" t="n">
        <v>1495870638.779136</v>
      </c>
      <c r="K2648" t="n">
        <v>10.98391</v>
      </c>
      <c r="L2648" s="1" t="n">
        <v>49233</v>
      </c>
      <c r="M2648" s="1" t="n">
        <v>44399</v>
      </c>
    </row>
    <row r="2649">
      <c r="A2649" t="n">
        <v>210001005</v>
      </c>
      <c r="B2649" t="inlineStr">
        <is>
          <t>ARES CAPITAL EUROPE V (E) UNLEVERED</t>
        </is>
      </c>
      <c r="C2649" t="inlineStr">
        <is>
          <t>수익증권_0284</t>
        </is>
      </c>
      <c r="D2649" t="inlineStr">
        <is>
          <t>채권</t>
        </is>
      </c>
      <c r="F2649" t="inlineStr">
        <is>
          <t>Sakra</t>
        </is>
      </c>
      <c r="G2649" t="inlineStr">
        <is>
          <t>채권</t>
        </is>
      </c>
      <c r="H2649" t="inlineStr">
        <is>
          <t>Sakra</t>
        </is>
      </c>
      <c r="I2649" t="inlineStr">
        <is>
          <t>EUR</t>
        </is>
      </c>
      <c r="J2649" t="n">
        <v>990908399.3509835</v>
      </c>
      <c r="K2649" t="n">
        <v>8.958</v>
      </c>
      <c r="L2649" s="1" t="n">
        <v>48507</v>
      </c>
      <c r="M2649" s="1" t="n">
        <v>44952</v>
      </c>
    </row>
    <row r="2650">
      <c r="A2650" t="n">
        <v>210001005</v>
      </c>
      <c r="B2650" t="inlineStr">
        <is>
          <t>ARES CAPITAL EUROPE V (E) UNLEVERED</t>
        </is>
      </c>
      <c r="C2650" t="inlineStr">
        <is>
          <t>수익증권_0284</t>
        </is>
      </c>
      <c r="D2650" t="inlineStr">
        <is>
          <t>채권</t>
        </is>
      </c>
      <c r="F2650" t="inlineStr">
        <is>
          <t>Sanlam</t>
        </is>
      </c>
      <c r="G2650" t="inlineStr">
        <is>
          <t>채권</t>
        </is>
      </c>
      <c r="H2650" t="inlineStr">
        <is>
          <t>Sanlam</t>
        </is>
      </c>
      <c r="I2650" t="inlineStr">
        <is>
          <t>EUR</t>
        </is>
      </c>
      <c r="J2650" t="n">
        <v>403299352.8420136</v>
      </c>
      <c r="K2650" t="n">
        <v>11.23391</v>
      </c>
      <c r="L2650" s="1" t="n">
        <v>48534</v>
      </c>
      <c r="M2650" s="1" t="n">
        <v>44459</v>
      </c>
    </row>
    <row r="2651">
      <c r="A2651" t="n">
        <v>210001005</v>
      </c>
      <c r="B2651" t="inlineStr">
        <is>
          <t>ARES CAPITAL EUROPE V (E) UNLEVERED</t>
        </is>
      </c>
      <c r="C2651" t="inlineStr">
        <is>
          <t>수익증권_0284</t>
        </is>
      </c>
      <c r="D2651" t="inlineStr">
        <is>
          <t>채권</t>
        </is>
      </c>
      <c r="F2651" t="inlineStr">
        <is>
          <t>Scholt Energy</t>
        </is>
      </c>
      <c r="G2651" t="inlineStr">
        <is>
          <t>채권</t>
        </is>
      </c>
      <c r="H2651" t="inlineStr">
        <is>
          <t>Scholt Energy</t>
        </is>
      </c>
      <c r="I2651" t="inlineStr">
        <is>
          <t>EUR</t>
        </is>
      </c>
      <c r="J2651" t="n">
        <v>616011267.8214041</v>
      </c>
      <c r="K2651" t="n">
        <v>9.026</v>
      </c>
      <c r="L2651" s="1" t="n">
        <v>49231</v>
      </c>
      <c r="M2651" s="1" t="n">
        <v>44588</v>
      </c>
    </row>
    <row r="2652">
      <c r="A2652" t="n">
        <v>210001005</v>
      </c>
      <c r="B2652" t="inlineStr">
        <is>
          <t>ARES CAPITAL EUROPE V (E) UNLEVERED</t>
        </is>
      </c>
      <c r="C2652" t="inlineStr">
        <is>
          <t>수익증권_0284</t>
        </is>
      </c>
      <c r="D2652" t="inlineStr">
        <is>
          <t>채권</t>
        </is>
      </c>
      <c r="F2652" t="inlineStr">
        <is>
          <t>Sepura</t>
        </is>
      </c>
      <c r="G2652" t="inlineStr">
        <is>
          <t>채권</t>
        </is>
      </c>
      <c r="H2652" t="inlineStr">
        <is>
          <t>Sepura</t>
        </is>
      </c>
      <c r="I2652" t="inlineStr">
        <is>
          <t>EUR</t>
        </is>
      </c>
      <c r="J2652" t="n">
        <v>542506806.6566062</v>
      </c>
      <c r="K2652" t="n">
        <v>8.776</v>
      </c>
      <c r="L2652" s="1" t="n">
        <v>48124</v>
      </c>
      <c r="M2652" s="1" t="n">
        <v>44754</v>
      </c>
    </row>
    <row r="2653">
      <c r="A2653" t="n">
        <v>210001005</v>
      </c>
      <c r="B2653" t="inlineStr">
        <is>
          <t>ARES CAPITAL EUROPE V (E) UNLEVERED</t>
        </is>
      </c>
      <c r="C2653" t="inlineStr">
        <is>
          <t>수익증권_0284</t>
        </is>
      </c>
      <c r="D2653" t="inlineStr">
        <is>
          <t>채권</t>
        </is>
      </c>
      <c r="F2653" t="inlineStr">
        <is>
          <t>Sortera</t>
        </is>
      </c>
      <c r="G2653" t="inlineStr">
        <is>
          <t>채권</t>
        </is>
      </c>
      <c r="H2653" t="inlineStr">
        <is>
          <t>Sortera</t>
        </is>
      </c>
      <c r="I2653" t="inlineStr">
        <is>
          <t>EUR</t>
        </is>
      </c>
      <c r="J2653" t="n">
        <v>1199353886.236232</v>
      </c>
      <c r="K2653" t="n">
        <v>8.708</v>
      </c>
      <c r="L2653" s="1" t="n">
        <v>48488</v>
      </c>
      <c r="M2653" s="1" t="n">
        <v>44304</v>
      </c>
    </row>
    <row r="2654">
      <c r="A2654" t="n">
        <v>210001005</v>
      </c>
      <c r="B2654" t="inlineStr">
        <is>
          <t>ARES CAPITAL EUROPE V (E) UNLEVERED</t>
        </is>
      </c>
      <c r="C2654" t="inlineStr">
        <is>
          <t>수익증권_0284</t>
        </is>
      </c>
      <c r="D2654" t="inlineStr">
        <is>
          <t>채권</t>
        </is>
      </c>
      <c r="F2654" t="inlineStr">
        <is>
          <t>Steer Automotive II(15)</t>
        </is>
      </c>
      <c r="G2654" t="inlineStr">
        <is>
          <t>채권</t>
        </is>
      </c>
      <c r="H2654" t="inlineStr">
        <is>
          <t>Steer Automotive II(15)</t>
        </is>
      </c>
      <c r="I2654" t="inlineStr">
        <is>
          <t>EUR</t>
        </is>
      </c>
      <c r="J2654" t="n">
        <v>984935400.0191839</v>
      </c>
      <c r="K2654" t="n">
        <v>10.48391</v>
      </c>
      <c r="L2654" s="1" t="n">
        <v>48512</v>
      </c>
      <c r="M2654" s="1" t="n">
        <v>45371</v>
      </c>
    </row>
    <row r="2655">
      <c r="A2655" t="n">
        <v>210001005</v>
      </c>
      <c r="B2655" t="inlineStr">
        <is>
          <t>ARES CAPITAL EUROPE V (E) UNLEVERED</t>
        </is>
      </c>
      <c r="C2655" t="inlineStr">
        <is>
          <t>수익증권_0284</t>
        </is>
      </c>
      <c r="D2655" t="inlineStr">
        <is>
          <t>채권</t>
        </is>
      </c>
      <c r="F2655" t="inlineStr">
        <is>
          <t>Suanfarma</t>
        </is>
      </c>
      <c r="G2655" t="inlineStr">
        <is>
          <t>채권</t>
        </is>
      </c>
      <c r="H2655" t="inlineStr">
        <is>
          <t>Suanfarma</t>
        </is>
      </c>
      <c r="I2655" t="inlineStr">
        <is>
          <t>EUR</t>
        </is>
      </c>
      <c r="J2655" t="n">
        <v>1168818450.876726</v>
      </c>
      <c r="K2655" t="n">
        <v>8.276</v>
      </c>
      <c r="L2655" s="1" t="n">
        <v>48507</v>
      </c>
      <c r="M2655" s="1" t="n">
        <v>44496</v>
      </c>
    </row>
    <row r="2656">
      <c r="A2656" t="n">
        <v>210001005</v>
      </c>
      <c r="B2656" t="inlineStr">
        <is>
          <t>ARES CAPITAL EUROPE V (E) UNLEVERED</t>
        </is>
      </c>
      <c r="C2656" t="inlineStr">
        <is>
          <t>수익증권_0284</t>
        </is>
      </c>
      <c r="D2656" t="inlineStr">
        <is>
          <t>채권</t>
        </is>
      </c>
      <c r="F2656" t="inlineStr">
        <is>
          <t>Survitec</t>
        </is>
      </c>
      <c r="G2656" t="inlineStr">
        <is>
          <t>채권</t>
        </is>
      </c>
      <c r="H2656" t="inlineStr">
        <is>
          <t>Survitec</t>
        </is>
      </c>
      <c r="I2656" t="inlineStr">
        <is>
          <t>EUR</t>
        </is>
      </c>
      <c r="J2656" t="n">
        <v>1514642922.393363</v>
      </c>
      <c r="K2656" t="n">
        <v>11.51064</v>
      </c>
      <c r="L2656" s="1" t="n">
        <v>48201</v>
      </c>
      <c r="M2656" s="1" t="n">
        <v>44271</v>
      </c>
    </row>
    <row r="2657">
      <c r="A2657" t="n">
        <v>210001005</v>
      </c>
      <c r="B2657" t="inlineStr">
        <is>
          <t>ARES CAPITAL EUROPE V (E) UNLEVERED</t>
        </is>
      </c>
      <c r="C2657" t="inlineStr">
        <is>
          <t>수익증권_0284</t>
        </is>
      </c>
      <c r="D2657" t="inlineStr">
        <is>
          <t>채권</t>
        </is>
      </c>
      <c r="F2657" t="inlineStr">
        <is>
          <t>Sykes Holiday Cottages</t>
        </is>
      </c>
      <c r="G2657" t="inlineStr">
        <is>
          <t>채권</t>
        </is>
      </c>
      <c r="H2657" t="inlineStr">
        <is>
          <t>Sykes Holiday Cottages</t>
        </is>
      </c>
      <c r="I2657" t="inlineStr">
        <is>
          <t>EUR</t>
        </is>
      </c>
      <c r="J2657" t="n">
        <v>2706926727.787872</v>
      </c>
      <c r="K2657" t="n">
        <v>10.98391</v>
      </c>
      <c r="L2657" s="1" t="n">
        <v>48122</v>
      </c>
      <c r="M2657" s="1" t="n">
        <v>44657</v>
      </c>
    </row>
    <row r="2658">
      <c r="A2658" t="n">
        <v>210001005</v>
      </c>
      <c r="B2658" t="inlineStr">
        <is>
          <t>ARES CAPITAL EUROPE V (E) UNLEVERED</t>
        </is>
      </c>
      <c r="C2658" t="inlineStr">
        <is>
          <t>수익증권_0284</t>
        </is>
      </c>
      <c r="D2658" t="inlineStr">
        <is>
          <t>채권</t>
        </is>
      </c>
      <c r="F2658" t="inlineStr">
        <is>
          <t>Synergy Marine Group</t>
        </is>
      </c>
      <c r="G2658" t="inlineStr">
        <is>
          <t>채권</t>
        </is>
      </c>
      <c r="H2658" t="inlineStr">
        <is>
          <t>Synergy Marine Group</t>
        </is>
      </c>
      <c r="I2658" t="inlineStr">
        <is>
          <t>EUR</t>
        </is>
      </c>
      <c r="J2658" t="n">
        <v>361793102.3832843</v>
      </c>
      <c r="K2658" t="n">
        <v>11.51064</v>
      </c>
      <c r="L2658" s="1" t="n">
        <v>48163</v>
      </c>
      <c r="M2658" s="1" t="n">
        <v>44770</v>
      </c>
    </row>
    <row r="2659">
      <c r="A2659" t="n">
        <v>210001005</v>
      </c>
      <c r="B2659" t="inlineStr">
        <is>
          <t>ARES CAPITAL EUROPE V (E) UNLEVERED</t>
        </is>
      </c>
      <c r="C2659" t="inlineStr">
        <is>
          <t>수익증권_0284</t>
        </is>
      </c>
      <c r="D2659" t="inlineStr">
        <is>
          <t>채권</t>
        </is>
      </c>
      <c r="F2659" t="inlineStr">
        <is>
          <t>TAF II</t>
        </is>
      </c>
      <c r="G2659" t="inlineStr">
        <is>
          <t>채권</t>
        </is>
      </c>
      <c r="H2659" t="inlineStr">
        <is>
          <t>TAF II</t>
        </is>
      </c>
      <c r="I2659" t="inlineStr">
        <is>
          <t>EUR</t>
        </is>
      </c>
      <c r="J2659" t="n">
        <v>377274141.4677443</v>
      </c>
      <c r="K2659" t="n">
        <v>9.026</v>
      </c>
      <c r="L2659" s="1" t="n">
        <v>48557</v>
      </c>
      <c r="M2659" s="1" t="n">
        <v>44749</v>
      </c>
    </row>
    <row r="2660">
      <c r="A2660" t="n">
        <v>210001005</v>
      </c>
      <c r="B2660" t="inlineStr">
        <is>
          <t>ARES CAPITAL EUROPE V (E) UNLEVERED</t>
        </is>
      </c>
      <c r="C2660" t="inlineStr">
        <is>
          <t>수익증권_0284</t>
        </is>
      </c>
      <c r="D2660" t="inlineStr">
        <is>
          <t>채권</t>
        </is>
      </c>
      <c r="F2660" t="inlineStr">
        <is>
          <t>TAS Group</t>
        </is>
      </c>
      <c r="G2660" t="inlineStr">
        <is>
          <t>채권</t>
        </is>
      </c>
      <c r="H2660" t="inlineStr">
        <is>
          <t>TAS Group</t>
        </is>
      </c>
      <c r="I2660" t="inlineStr">
        <is>
          <t>EUR</t>
        </is>
      </c>
      <c r="J2660" t="n">
        <v>873154983.9526502</v>
      </c>
      <c r="K2660" t="n">
        <v>8.776</v>
      </c>
      <c r="L2660" s="1" t="n">
        <v>48508</v>
      </c>
      <c r="M2660" s="1" t="n">
        <v>44564</v>
      </c>
    </row>
    <row r="2661">
      <c r="A2661" t="n">
        <v>210001005</v>
      </c>
      <c r="B2661" t="inlineStr">
        <is>
          <t>ARES CAPITAL EUROPE V (E) UNLEVERED</t>
        </is>
      </c>
      <c r="C2661" t="inlineStr">
        <is>
          <t>수익증권_0284</t>
        </is>
      </c>
      <c r="D2661" t="inlineStr">
        <is>
          <t>채권</t>
        </is>
      </c>
      <c r="F2661" t="inlineStr">
        <is>
          <t>TTS (fka LTS)</t>
        </is>
      </c>
      <c r="G2661" t="inlineStr">
        <is>
          <t>채권</t>
        </is>
      </c>
      <c r="H2661" t="inlineStr">
        <is>
          <t>TTS (fka LTS)</t>
        </is>
      </c>
      <c r="I2661" t="inlineStr">
        <is>
          <t>EUR</t>
        </is>
      </c>
      <c r="J2661" t="n">
        <v>343813155.4151124</v>
      </c>
      <c r="K2661" t="n">
        <v>8.405999999999999</v>
      </c>
      <c r="L2661" s="1" t="n">
        <v>48488</v>
      </c>
      <c r="M2661" s="1" t="n">
        <v>44444</v>
      </c>
    </row>
    <row r="2662">
      <c r="A2662" t="n">
        <v>210001005</v>
      </c>
      <c r="B2662" t="inlineStr">
        <is>
          <t>ARES CAPITAL EUROPE V (E) UNLEVERED</t>
        </is>
      </c>
      <c r="C2662" t="inlineStr">
        <is>
          <t>수익증권_0284</t>
        </is>
      </c>
      <c r="D2662" t="inlineStr">
        <is>
          <t>채권</t>
        </is>
      </c>
      <c r="F2662" t="inlineStr">
        <is>
          <t>TalkTalk</t>
        </is>
      </c>
      <c r="G2662" t="inlineStr">
        <is>
          <t>채권</t>
        </is>
      </c>
      <c r="H2662" t="inlineStr">
        <is>
          <t>TalkTalk</t>
        </is>
      </c>
      <c r="I2662" t="inlineStr">
        <is>
          <t>EUR</t>
        </is>
      </c>
      <c r="J2662" t="n">
        <v>2182582715.017758</v>
      </c>
      <c r="K2662" t="n">
        <v>15.51064</v>
      </c>
      <c r="L2662" s="1" t="n">
        <v>47846.25</v>
      </c>
      <c r="M2662" s="1" t="n">
        <v>44182</v>
      </c>
    </row>
    <row r="2663">
      <c r="A2663" t="n">
        <v>210001005</v>
      </c>
      <c r="B2663" t="inlineStr">
        <is>
          <t>ARES CAPITAL EUROPE V (E) UNLEVERED</t>
        </is>
      </c>
      <c r="C2663" t="inlineStr">
        <is>
          <t>수익증권_0284</t>
        </is>
      </c>
      <c r="D2663" t="inlineStr">
        <is>
          <t>채권</t>
        </is>
      </c>
      <c r="F2663" t="inlineStr">
        <is>
          <t>Tandarts Today</t>
        </is>
      </c>
      <c r="G2663" t="inlineStr">
        <is>
          <t>채권</t>
        </is>
      </c>
      <c r="H2663" t="inlineStr">
        <is>
          <t>Tandarts Today</t>
        </is>
      </c>
      <c r="I2663" t="inlineStr">
        <is>
          <t>EUR</t>
        </is>
      </c>
      <c r="J2663" t="n">
        <v>124945394.1856019</v>
      </c>
      <c r="K2663" t="n">
        <v>9.276</v>
      </c>
      <c r="L2663" s="1" t="n">
        <v>48137</v>
      </c>
      <c r="M2663" s="1" t="n">
        <v>44600</v>
      </c>
    </row>
    <row r="2664">
      <c r="A2664" t="n">
        <v>210001005</v>
      </c>
      <c r="B2664" t="inlineStr">
        <is>
          <t>ARES CAPITAL EUROPE V (E) UNLEVERED</t>
        </is>
      </c>
      <c r="C2664" t="inlineStr">
        <is>
          <t>수익증권_0284</t>
        </is>
      </c>
      <c r="D2664" t="inlineStr">
        <is>
          <t>채권</t>
        </is>
      </c>
      <c r="F2664" t="inlineStr">
        <is>
          <t>Themis Risk(12)</t>
        </is>
      </c>
      <c r="G2664" t="inlineStr">
        <is>
          <t>채권</t>
        </is>
      </c>
      <c r="H2664" t="inlineStr">
        <is>
          <t>Themis Risk(12)</t>
        </is>
      </c>
      <c r="I2664" t="inlineStr">
        <is>
          <t>EUR</t>
        </is>
      </c>
      <c r="J2664" t="n">
        <v>332476646.479248</v>
      </c>
      <c r="K2664" t="n">
        <v>10.48391</v>
      </c>
      <c r="L2664" s="1" t="n">
        <v>48121</v>
      </c>
      <c r="M2664" s="1" t="n">
        <v>44467</v>
      </c>
    </row>
    <row r="2665">
      <c r="A2665" t="n">
        <v>210001005</v>
      </c>
      <c r="B2665" t="inlineStr">
        <is>
          <t>ARES CAPITAL EUROPE V (E) UNLEVERED</t>
        </is>
      </c>
      <c r="C2665" t="inlineStr">
        <is>
          <t>수익증권_0284</t>
        </is>
      </c>
      <c r="D2665" t="inlineStr">
        <is>
          <t>채권</t>
        </is>
      </c>
      <c r="F2665" t="inlineStr">
        <is>
          <t>Titan Wealth II</t>
        </is>
      </c>
      <c r="G2665" t="inlineStr">
        <is>
          <t>채권</t>
        </is>
      </c>
      <c r="H2665" t="inlineStr">
        <is>
          <t>Titan Wealth II</t>
        </is>
      </c>
      <c r="I2665" t="inlineStr">
        <is>
          <t>EUR</t>
        </is>
      </c>
      <c r="J2665" t="n">
        <v>1513728687.801761</v>
      </c>
      <c r="K2665" t="n">
        <v>11.23391</v>
      </c>
      <c r="L2665" s="1" t="n">
        <v>48761</v>
      </c>
      <c r="M2665" s="1" t="n">
        <v>44976</v>
      </c>
    </row>
    <row r="2666">
      <c r="A2666" t="n">
        <v>210001005</v>
      </c>
      <c r="B2666" t="inlineStr">
        <is>
          <t>ARES CAPITAL EUROPE V (E) UNLEVERED</t>
        </is>
      </c>
      <c r="C2666" t="inlineStr">
        <is>
          <t>수익증권_0284</t>
        </is>
      </c>
      <c r="D2666" t="inlineStr">
        <is>
          <t>채권</t>
        </is>
      </c>
      <c r="F2666" t="inlineStr">
        <is>
          <t>Unavets</t>
        </is>
      </c>
      <c r="G2666" t="inlineStr">
        <is>
          <t>채권</t>
        </is>
      </c>
      <c r="H2666" t="inlineStr">
        <is>
          <t>Unavets</t>
        </is>
      </c>
      <c r="I2666" t="inlineStr">
        <is>
          <t>EUR</t>
        </is>
      </c>
      <c r="J2666" t="n">
        <v>430726390.5900725</v>
      </c>
      <c r="K2666" t="n">
        <v>9.026</v>
      </c>
      <c r="L2666" s="1" t="n">
        <v>48506</v>
      </c>
      <c r="M2666" s="1" t="n">
        <v>44875</v>
      </c>
    </row>
    <row r="2667">
      <c r="A2667" t="n">
        <v>210001005</v>
      </c>
      <c r="B2667" t="inlineStr">
        <is>
          <t>ARES CAPITAL EUROPE V (E) UNLEVERED</t>
        </is>
      </c>
      <c r="C2667" t="inlineStr">
        <is>
          <t>수익증권_0284</t>
        </is>
      </c>
      <c r="D2667" t="inlineStr">
        <is>
          <t>채권</t>
        </is>
      </c>
      <c r="F2667" t="inlineStr">
        <is>
          <t>Unavets(16)</t>
        </is>
      </c>
      <c r="G2667" t="inlineStr">
        <is>
          <t>채권</t>
        </is>
      </c>
      <c r="H2667" t="inlineStr">
        <is>
          <t>Unavets(16)</t>
        </is>
      </c>
      <c r="I2667" t="inlineStr">
        <is>
          <t>EUR</t>
        </is>
      </c>
      <c r="J2667" t="n">
        <v>84597174.20956852</v>
      </c>
      <c r="K2667" t="n">
        <v>12.276</v>
      </c>
      <c r="L2667" s="1" t="n">
        <v>48506</v>
      </c>
      <c r="M2667" s="1" t="n">
        <v>44875</v>
      </c>
    </row>
    <row r="2668">
      <c r="A2668" t="n">
        <v>210001005</v>
      </c>
      <c r="B2668" t="inlineStr">
        <is>
          <t>ARES CAPITAL EUROPE V (E) UNLEVERED</t>
        </is>
      </c>
      <c r="C2668" t="inlineStr">
        <is>
          <t>수익증권_0284</t>
        </is>
      </c>
      <c r="D2668" t="inlineStr">
        <is>
          <t>채권</t>
        </is>
      </c>
      <c r="F2668" t="inlineStr">
        <is>
          <t>Vetopia</t>
        </is>
      </c>
      <c r="G2668" t="inlineStr">
        <is>
          <t>채권</t>
        </is>
      </c>
      <c r="H2668" t="inlineStr">
        <is>
          <t>Vetopia</t>
        </is>
      </c>
      <c r="I2668" t="inlineStr">
        <is>
          <t>EUR</t>
        </is>
      </c>
      <c r="J2668" t="n">
        <v>1475513681.872798</v>
      </c>
      <c r="K2668" t="n">
        <v>8.995100000000001</v>
      </c>
      <c r="L2668" s="1" t="n">
        <v>48122</v>
      </c>
      <c r="M2668" s="1" t="n">
        <v>44951</v>
      </c>
    </row>
    <row r="2669">
      <c r="A2669" t="n">
        <v>210001005</v>
      </c>
      <c r="B2669" t="inlineStr">
        <is>
          <t>ARES CAPITAL EUROPE V (E) UNLEVERED</t>
        </is>
      </c>
      <c r="C2669" t="inlineStr">
        <is>
          <t>수익증권_0284</t>
        </is>
      </c>
      <c r="D2669" t="inlineStr">
        <is>
          <t>채권</t>
        </is>
      </c>
      <c r="F2669" t="inlineStr">
        <is>
          <t>Wavenet Group</t>
        </is>
      </c>
      <c r="G2669" t="inlineStr">
        <is>
          <t>채권</t>
        </is>
      </c>
      <c r="H2669" t="inlineStr">
        <is>
          <t>Wavenet Group</t>
        </is>
      </c>
      <c r="I2669" t="inlineStr">
        <is>
          <t>EUR</t>
        </is>
      </c>
      <c r="J2669" t="n">
        <v>1359527786.684896</v>
      </c>
      <c r="K2669" t="n">
        <v>10.98391</v>
      </c>
      <c r="L2669" s="1" t="n">
        <v>47884</v>
      </c>
      <c r="M2669" s="1" t="n">
        <v>44965</v>
      </c>
    </row>
    <row r="2670">
      <c r="A2670" t="n">
        <v>210001005</v>
      </c>
      <c r="B2670" t="inlineStr">
        <is>
          <t>ARES CAPITAL EUROPE V (E) UNLEVERED</t>
        </is>
      </c>
      <c r="C2670" t="inlineStr">
        <is>
          <t>수익증권_0284</t>
        </is>
      </c>
      <c r="D2670" t="inlineStr">
        <is>
          <t>채권</t>
        </is>
      </c>
      <c r="F2670" t="inlineStr">
        <is>
          <t>Wifirst</t>
        </is>
      </c>
      <c r="G2670" t="inlineStr">
        <is>
          <t>채권</t>
        </is>
      </c>
      <c r="H2670" t="inlineStr">
        <is>
          <t>Wifirst</t>
        </is>
      </c>
      <c r="I2670" t="inlineStr">
        <is>
          <t>EUR</t>
        </is>
      </c>
      <c r="J2670" t="n">
        <v>577674363.9468951</v>
      </c>
      <c r="K2670" t="n">
        <v>8.393919463087247</v>
      </c>
      <c r="L2670" s="1" t="n">
        <v>48487</v>
      </c>
      <c r="M2670" s="1" t="n">
        <v>44705</v>
      </c>
    </row>
    <row r="2671">
      <c r="A2671" t="n">
        <v>210001005</v>
      </c>
      <c r="B2671" t="inlineStr">
        <is>
          <t>ARES CAPITAL EUROPE V (E) UNLEVERED</t>
        </is>
      </c>
      <c r="C2671" t="inlineStr">
        <is>
          <t>수익증권_0284</t>
        </is>
      </c>
      <c r="D2671" t="inlineStr">
        <is>
          <t>채권</t>
        </is>
      </c>
      <c r="F2671" t="inlineStr">
        <is>
          <t>Witherslack</t>
        </is>
      </c>
      <c r="G2671" t="inlineStr">
        <is>
          <t>채권</t>
        </is>
      </c>
      <c r="H2671" t="inlineStr">
        <is>
          <t>Witherslack</t>
        </is>
      </c>
      <c r="I2671" t="inlineStr">
        <is>
          <t>EUR</t>
        </is>
      </c>
      <c r="J2671" t="n">
        <v>1073189512.59516</v>
      </c>
      <c r="K2671" t="n">
        <v>10.82391</v>
      </c>
      <c r="L2671" s="1" t="n">
        <v>48504</v>
      </c>
      <c r="M2671" s="1" t="n">
        <v>44407</v>
      </c>
    </row>
    <row r="2672">
      <c r="A2672" t="n">
        <v>210001005</v>
      </c>
      <c r="B2672" t="inlineStr">
        <is>
          <t>ARES CAPITAL EUROPE V (E) UNLEVERED</t>
        </is>
      </c>
      <c r="C2672" t="inlineStr">
        <is>
          <t>수익증권_0284</t>
        </is>
      </c>
      <c r="D2672" t="inlineStr">
        <is>
          <t>채권</t>
        </is>
      </c>
      <c r="F2672" t="inlineStr">
        <is>
          <t>Wren Sterling</t>
        </is>
      </c>
      <c r="G2672" t="inlineStr">
        <is>
          <t>채권</t>
        </is>
      </c>
      <c r="H2672" t="inlineStr">
        <is>
          <t>Wren Sterling</t>
        </is>
      </c>
      <c r="I2672" t="inlineStr">
        <is>
          <t>EUR</t>
        </is>
      </c>
      <c r="J2672" t="n">
        <v>502158586.6805728</v>
      </c>
      <c r="K2672" t="n">
        <v>10.73391</v>
      </c>
      <c r="L2672" s="1" t="n">
        <v>48121</v>
      </c>
      <c r="M2672" s="1" t="n">
        <v>44708</v>
      </c>
    </row>
    <row r="2673">
      <c r="A2673" t="n">
        <v>210001005</v>
      </c>
      <c r="B2673" t="inlineStr">
        <is>
          <t>ARES CAPITAL EUROPE V (E) UNLEVERED</t>
        </is>
      </c>
      <c r="C2673" t="inlineStr">
        <is>
          <t>수익증권_0284</t>
        </is>
      </c>
      <c r="D2673" t="inlineStr">
        <is>
          <t>채권</t>
        </is>
      </c>
      <c r="F2673" t="inlineStr">
        <is>
          <t>X1F</t>
        </is>
      </c>
      <c r="G2673" t="inlineStr">
        <is>
          <t>채권</t>
        </is>
      </c>
      <c r="H2673" t="inlineStr">
        <is>
          <t>X1F</t>
        </is>
      </c>
      <c r="I2673" t="inlineStr">
        <is>
          <t>EUR</t>
        </is>
      </c>
      <c r="J2673" t="n">
        <v>468088110.9002062</v>
      </c>
      <c r="K2673" t="n">
        <v>8.026</v>
      </c>
      <c r="L2673" s="1" t="n">
        <v>48506</v>
      </c>
      <c r="M2673" s="1" t="n">
        <v>44510</v>
      </c>
    </row>
    <row r="2674">
      <c r="A2674" t="n">
        <v>210001005</v>
      </c>
      <c r="B2674" t="inlineStr">
        <is>
          <t>ARES CAPITAL EUROPE V (E) UNLEVERED</t>
        </is>
      </c>
      <c r="C2674" t="inlineStr">
        <is>
          <t>수익증권_0284</t>
        </is>
      </c>
      <c r="D2674" t="inlineStr">
        <is>
          <t>채권</t>
        </is>
      </c>
      <c r="F2674" t="inlineStr">
        <is>
          <t>Zorg van de Zaak</t>
        </is>
      </c>
      <c r="G2674" t="inlineStr">
        <is>
          <t>채권</t>
        </is>
      </c>
      <c r="H2674" t="inlineStr">
        <is>
          <t>Zorg van de Zaak</t>
        </is>
      </c>
      <c r="I2674" t="inlineStr">
        <is>
          <t>EUR</t>
        </is>
      </c>
      <c r="J2674" t="n">
        <v>287313457.654111</v>
      </c>
      <c r="K2674" t="n">
        <v>8.026</v>
      </c>
      <c r="L2674" s="1" t="n">
        <v>49260</v>
      </c>
      <c r="M2674" s="1" t="n">
        <v>44652</v>
      </c>
    </row>
    <row r="2675">
      <c r="A2675" t="n">
        <v>210001005</v>
      </c>
      <c r="B2675" t="inlineStr">
        <is>
          <t>ARES CAPITAL EUROPE V (E) UNLEVERED</t>
        </is>
      </c>
      <c r="C2675" t="inlineStr">
        <is>
          <t>수익증권_0284</t>
        </is>
      </c>
      <c r="D2675" t="inlineStr">
        <is>
          <t>채권</t>
        </is>
      </c>
      <c r="F2675" t="inlineStr">
        <is>
          <t>itm8</t>
        </is>
      </c>
      <c r="G2675" t="inlineStr">
        <is>
          <t>채권</t>
        </is>
      </c>
      <c r="H2675" t="inlineStr">
        <is>
          <t>itm8</t>
        </is>
      </c>
      <c r="I2675" t="inlineStr">
        <is>
          <t>EUR</t>
        </is>
      </c>
      <c r="J2675" t="n">
        <v>1558952825.599671</v>
      </c>
      <c r="K2675" t="n">
        <v>9.465100000000001</v>
      </c>
      <c r="L2675" s="1" t="n">
        <v>48631</v>
      </c>
      <c r="M2675" s="1" t="n">
        <v>44695</v>
      </c>
    </row>
    <row r="2676">
      <c r="A2676" t="n">
        <v>210001030</v>
      </c>
      <c r="B2676" t="inlineStr">
        <is>
          <t>AG DLI IV (UNLEVERED), L.P.</t>
        </is>
      </c>
      <c r="C2676" t="inlineStr">
        <is>
          <t>수익증권_0285</t>
        </is>
      </c>
      <c r="D2676" t="inlineStr">
        <is>
          <t>대출</t>
        </is>
      </c>
      <c r="F2676" t="inlineStr">
        <is>
          <t>50Floor, LLC</t>
        </is>
      </c>
      <c r="G2676" t="inlineStr">
        <is>
          <t>대출</t>
        </is>
      </c>
      <c r="H2676" t="inlineStr">
        <is>
          <t>50Floor, LLC</t>
        </is>
      </c>
      <c r="I2676" t="inlineStr">
        <is>
          <t>USD</t>
        </is>
      </c>
      <c r="J2676" t="n">
        <v>368793810.1075183</v>
      </c>
      <c r="K2676" t="n">
        <v>10.26064</v>
      </c>
      <c r="L2676" s="1" t="n">
        <v>46843</v>
      </c>
      <c r="M2676" s="1" t="n">
        <v>44284</v>
      </c>
    </row>
    <row r="2677">
      <c r="A2677" t="n">
        <v>210001030</v>
      </c>
      <c r="B2677" t="inlineStr">
        <is>
          <t>AG DLI IV (UNLEVERED), L.P.</t>
        </is>
      </c>
      <c r="C2677" t="inlineStr">
        <is>
          <t>수익증권_0285</t>
        </is>
      </c>
      <c r="D2677" t="inlineStr">
        <is>
          <t>대출</t>
        </is>
      </c>
      <c r="F2677" t="inlineStr">
        <is>
          <t>626 HOLDINGS EQUITY LLC</t>
        </is>
      </c>
      <c r="G2677" t="inlineStr">
        <is>
          <t>대출</t>
        </is>
      </c>
      <c r="H2677" t="inlineStr">
        <is>
          <t>626 HOLDINGS EQUITY LLC</t>
        </is>
      </c>
      <c r="I2677" t="inlineStr">
        <is>
          <t>USD</t>
        </is>
      </c>
      <c r="J2677" t="n">
        <v>530330098.2888737</v>
      </c>
      <c r="K2677" t="n">
        <v>9.51064</v>
      </c>
      <c r="L2677" s="1" t="n">
        <v>46797</v>
      </c>
      <c r="M2677" s="1" t="n">
        <v>44697</v>
      </c>
    </row>
    <row r="2678">
      <c r="A2678" t="n">
        <v>210001030</v>
      </c>
      <c r="B2678" t="inlineStr">
        <is>
          <t>AG DLI IV (UNLEVERED), L.P.</t>
        </is>
      </c>
      <c r="C2678" t="inlineStr">
        <is>
          <t>수익증권_0285</t>
        </is>
      </c>
      <c r="D2678" t="inlineStr">
        <is>
          <t>대출</t>
        </is>
      </c>
      <c r="F2678" t="inlineStr">
        <is>
          <t>A.P.A. Industries, LLC</t>
        </is>
      </c>
      <c r="G2678" t="inlineStr">
        <is>
          <t>대출</t>
        </is>
      </c>
      <c r="H2678" t="inlineStr">
        <is>
          <t>A.P.A. Industries, LLC</t>
        </is>
      </c>
      <c r="I2678" t="inlineStr">
        <is>
          <t>USD</t>
        </is>
      </c>
      <c r="J2678" t="n">
        <v>123168168.2117532</v>
      </c>
      <c r="K2678" t="n">
        <v>10.26064</v>
      </c>
      <c r="L2678" s="1" t="n">
        <v>46762</v>
      </c>
      <c r="M2678" s="1" t="n">
        <v>45026</v>
      </c>
    </row>
    <row r="2679">
      <c r="A2679" t="n">
        <v>210001030</v>
      </c>
      <c r="B2679" t="inlineStr">
        <is>
          <t>AG DLI IV (UNLEVERED), L.P.</t>
        </is>
      </c>
      <c r="C2679" t="inlineStr">
        <is>
          <t>수익증권_0285</t>
        </is>
      </c>
      <c r="D2679" t="inlineStr">
        <is>
          <t>대출</t>
        </is>
      </c>
      <c r="F2679" t="inlineStr">
        <is>
          <t>ABRASIVE TECHNOLOGY INTERMEDIATE, LLC</t>
        </is>
      </c>
      <c r="G2679" t="inlineStr">
        <is>
          <t>대출</t>
        </is>
      </c>
      <c r="H2679" t="inlineStr">
        <is>
          <t>ABRASIVE TECHNOLOGY INTERMEDIATE, LLC</t>
        </is>
      </c>
      <c r="I2679" t="inlineStr">
        <is>
          <t>USD</t>
        </is>
      </c>
      <c r="J2679" t="n">
        <v>319632669.6477168</v>
      </c>
      <c r="K2679" t="n">
        <v>9.76064</v>
      </c>
      <c r="L2679" s="1" t="n">
        <v>46690</v>
      </c>
      <c r="M2679" s="1" t="n">
        <v>44407</v>
      </c>
    </row>
    <row r="2680">
      <c r="A2680" t="n">
        <v>210001030</v>
      </c>
      <c r="B2680" t="inlineStr">
        <is>
          <t>AG DLI IV (UNLEVERED), L.P.</t>
        </is>
      </c>
      <c r="C2680" t="inlineStr">
        <is>
          <t>수익증권_0285</t>
        </is>
      </c>
      <c r="D2680" t="inlineStr">
        <is>
          <t>대출</t>
        </is>
      </c>
      <c r="F2680" t="inlineStr">
        <is>
          <t>ACES INTERMEDIATE, INC</t>
        </is>
      </c>
      <c r="G2680" t="inlineStr">
        <is>
          <t>대출</t>
        </is>
      </c>
      <c r="H2680" t="inlineStr">
        <is>
          <t>ACES INTERMEDIATE, INC</t>
        </is>
      </c>
      <c r="I2680" t="inlineStr">
        <is>
          <t>USD</t>
        </is>
      </c>
      <c r="J2680" t="n">
        <v>485812450.0109051</v>
      </c>
      <c r="K2680" t="n">
        <v>9.76064</v>
      </c>
      <c r="L2680" s="1" t="n">
        <v>46595</v>
      </c>
      <c r="M2680" s="1" t="n">
        <v>44860</v>
      </c>
    </row>
    <row r="2681">
      <c r="A2681" t="n">
        <v>210001030</v>
      </c>
      <c r="B2681" t="inlineStr">
        <is>
          <t>AG DLI IV (UNLEVERED), L.P.</t>
        </is>
      </c>
      <c r="C2681" t="inlineStr">
        <is>
          <t>수익증권_0285</t>
        </is>
      </c>
      <c r="D2681" t="inlineStr">
        <is>
          <t>대출</t>
        </is>
      </c>
      <c r="F2681" t="inlineStr">
        <is>
          <t>ADVI Health, LLC</t>
        </is>
      </c>
      <c r="G2681" t="inlineStr">
        <is>
          <t>대출</t>
        </is>
      </c>
      <c r="H2681" t="inlineStr">
        <is>
          <t>ADVI Health, LLC</t>
        </is>
      </c>
      <c r="I2681" t="inlineStr">
        <is>
          <t>USD</t>
        </is>
      </c>
      <c r="J2681" t="n">
        <v>89907003.58262667</v>
      </c>
      <c r="K2681" t="n">
        <v>11.01064</v>
      </c>
      <c r="L2681" s="1" t="n">
        <v>46720</v>
      </c>
      <c r="M2681" s="1" t="n">
        <v>44985</v>
      </c>
    </row>
    <row r="2682">
      <c r="A2682" t="n">
        <v>210001030</v>
      </c>
      <c r="B2682" t="inlineStr">
        <is>
          <t>AG DLI IV (UNLEVERED), L.P.</t>
        </is>
      </c>
      <c r="C2682" t="inlineStr">
        <is>
          <t>수익증권_0285</t>
        </is>
      </c>
      <c r="D2682" t="inlineStr">
        <is>
          <t>대출</t>
        </is>
      </c>
      <c r="F2682" t="inlineStr">
        <is>
          <t>ADVOCATE RCM ACQUISITION CORP</t>
        </is>
      </c>
      <c r="G2682" t="inlineStr">
        <is>
          <t>대출</t>
        </is>
      </c>
      <c r="H2682" t="inlineStr">
        <is>
          <t>ADVOCATE RCM ACQUISITION CORP</t>
        </is>
      </c>
      <c r="I2682" t="inlineStr">
        <is>
          <t>USD</t>
        </is>
      </c>
      <c r="J2682" t="n">
        <v>492355728.373974</v>
      </c>
      <c r="K2682" t="n">
        <v>10.51064</v>
      </c>
      <c r="L2682" s="1" t="n">
        <v>46378</v>
      </c>
      <c r="M2682" s="1" t="n">
        <v>45372</v>
      </c>
    </row>
    <row r="2683">
      <c r="A2683" t="n">
        <v>210001030</v>
      </c>
      <c r="B2683" t="inlineStr">
        <is>
          <t>AG DLI IV (UNLEVERED), L.P.</t>
        </is>
      </c>
      <c r="C2683" t="inlineStr">
        <is>
          <t>수익증권_0285</t>
        </is>
      </c>
      <c r="D2683" t="inlineStr">
        <is>
          <t>대출</t>
        </is>
      </c>
      <c r="F2683" t="inlineStr">
        <is>
          <t>AEP Passion Intermediate Holdings, Inc</t>
        </is>
      </c>
      <c r="G2683" t="inlineStr">
        <is>
          <t>대출</t>
        </is>
      </c>
      <c r="H2683" t="inlineStr">
        <is>
          <t>AEP Passion Intermediate Holdings, Inc</t>
        </is>
      </c>
      <c r="I2683" t="inlineStr">
        <is>
          <t>USD</t>
        </is>
      </c>
      <c r="J2683" t="n">
        <v>601654718.9547116</v>
      </c>
      <c r="K2683" t="n">
        <v>9.51064</v>
      </c>
      <c r="L2683" s="1" t="n">
        <v>46665</v>
      </c>
      <c r="M2683" s="1" t="n">
        <v>44565</v>
      </c>
    </row>
    <row r="2684">
      <c r="A2684" t="n">
        <v>210001030</v>
      </c>
      <c r="B2684" t="inlineStr">
        <is>
          <t>AG DLI IV (UNLEVERED), L.P.</t>
        </is>
      </c>
      <c r="C2684" t="inlineStr">
        <is>
          <t>수익증권_0285</t>
        </is>
      </c>
      <c r="D2684" t="inlineStr">
        <is>
          <t>대출</t>
        </is>
      </c>
      <c r="F2684" t="inlineStr">
        <is>
          <t>AFC-Dell Holding Corp</t>
        </is>
      </c>
      <c r="G2684" t="inlineStr">
        <is>
          <t>대출</t>
        </is>
      </c>
      <c r="H2684" t="inlineStr">
        <is>
          <t>AFC-Dell Holding Corp</t>
        </is>
      </c>
      <c r="I2684" t="inlineStr">
        <is>
          <t>USD</t>
        </is>
      </c>
      <c r="J2684" t="n">
        <v>712161976.637795</v>
      </c>
      <c r="K2684" t="n">
        <v>10.26064</v>
      </c>
      <c r="L2684" s="1" t="n">
        <v>46486</v>
      </c>
      <c r="M2684" s="1" t="n">
        <v>44386</v>
      </c>
    </row>
    <row r="2685">
      <c r="A2685" t="n">
        <v>210001030</v>
      </c>
      <c r="B2685" t="inlineStr">
        <is>
          <t>AG DLI IV (UNLEVERED), L.P.</t>
        </is>
      </c>
      <c r="C2685" t="inlineStr">
        <is>
          <t>수익증권_0285</t>
        </is>
      </c>
      <c r="D2685" t="inlineStr">
        <is>
          <t>대출</t>
        </is>
      </c>
      <c r="F2685" t="inlineStr">
        <is>
          <t>AGILITY INTERMEDIATE, INC</t>
        </is>
      </c>
      <c r="G2685" t="inlineStr">
        <is>
          <t>대출</t>
        </is>
      </c>
      <c r="H2685" t="inlineStr">
        <is>
          <t>AGILITY INTERMEDIATE, INC</t>
        </is>
      </c>
      <c r="I2685" t="inlineStr">
        <is>
          <t>USD</t>
        </is>
      </c>
      <c r="J2685" t="n">
        <v>70858794.18157865</v>
      </c>
      <c r="K2685" t="n">
        <v>10.51064</v>
      </c>
      <c r="L2685" s="1" t="n">
        <v>46127</v>
      </c>
      <c r="M2685" s="1" t="n">
        <v>44392</v>
      </c>
    </row>
    <row r="2686">
      <c r="A2686" t="n">
        <v>210001030</v>
      </c>
      <c r="B2686" t="inlineStr">
        <is>
          <t>AG DLI IV (UNLEVERED), L.P.</t>
        </is>
      </c>
      <c r="C2686" t="inlineStr">
        <is>
          <t>수익증권_0285</t>
        </is>
      </c>
      <c r="D2686" t="inlineStr">
        <is>
          <t>대출</t>
        </is>
      </c>
      <c r="F2686" t="inlineStr">
        <is>
          <t>AHR INTERMEDIATE, INC</t>
        </is>
      </c>
      <c r="G2686" t="inlineStr">
        <is>
          <t>대출</t>
        </is>
      </c>
      <c r="H2686" t="inlineStr">
        <is>
          <t>AHR INTERMEDIATE, INC</t>
        </is>
      </c>
      <c r="I2686" t="inlineStr">
        <is>
          <t>USD</t>
        </is>
      </c>
      <c r="J2686" t="n">
        <v>513069308.314272</v>
      </c>
      <c r="K2686" t="n">
        <v>9.76064</v>
      </c>
      <c r="L2686" s="1" t="n">
        <v>46597</v>
      </c>
      <c r="M2686" s="1" t="n">
        <v>44862</v>
      </c>
    </row>
    <row r="2687">
      <c r="A2687" t="n">
        <v>210001030</v>
      </c>
      <c r="B2687" t="inlineStr">
        <is>
          <t>AG DLI IV (UNLEVERED), L.P.</t>
        </is>
      </c>
      <c r="C2687" t="inlineStr">
        <is>
          <t>수익증권_0285</t>
        </is>
      </c>
      <c r="D2687" t="inlineStr">
        <is>
          <t>대출</t>
        </is>
      </c>
      <c r="F2687" t="inlineStr">
        <is>
          <t>ALLIANCE ENVIRONMENTAL GROUP, LLC</t>
        </is>
      </c>
      <c r="G2687" t="inlineStr">
        <is>
          <t>대출</t>
        </is>
      </c>
      <c r="H2687" t="inlineStr">
        <is>
          <t>ALLIANCE ENVIRONMENTAL GROUP, LLC</t>
        </is>
      </c>
      <c r="I2687" t="inlineStr">
        <is>
          <t>USD</t>
        </is>
      </c>
      <c r="J2687" t="n">
        <v>303144582.1130247</v>
      </c>
      <c r="K2687" t="n">
        <v>10.01064</v>
      </c>
      <c r="L2687" s="1" t="n">
        <v>47117</v>
      </c>
      <c r="M2687" s="1" t="n">
        <v>44656</v>
      </c>
    </row>
    <row r="2688">
      <c r="A2688" t="n">
        <v>210001030</v>
      </c>
      <c r="B2688" t="inlineStr">
        <is>
          <t>AG DLI IV (UNLEVERED), L.P.</t>
        </is>
      </c>
      <c r="C2688" t="inlineStr">
        <is>
          <t>수익증권_0285</t>
        </is>
      </c>
      <c r="D2688" t="inlineStr">
        <is>
          <t>대출</t>
        </is>
      </c>
      <c r="F2688" t="inlineStr">
        <is>
          <t>ALTAMIRA MATERIAL SOLUTIONS, LP</t>
        </is>
      </c>
      <c r="G2688" t="inlineStr">
        <is>
          <t>대출</t>
        </is>
      </c>
      <c r="H2688" t="inlineStr">
        <is>
          <t>ALTAMIRA MATERIAL SOLUTIONS, LP</t>
        </is>
      </c>
      <c r="I2688" t="inlineStr">
        <is>
          <t>USD</t>
        </is>
      </c>
      <c r="J2688" t="n">
        <v>387182091.465854</v>
      </c>
      <c r="K2688" t="n">
        <v>9.51064</v>
      </c>
      <c r="L2688" s="1" t="n">
        <v>46267</v>
      </c>
      <c r="M2688" s="1" t="n">
        <v>44532</v>
      </c>
    </row>
    <row r="2689">
      <c r="A2689" t="n">
        <v>210001030</v>
      </c>
      <c r="B2689" t="inlineStr">
        <is>
          <t>AG DLI IV (UNLEVERED), L.P.</t>
        </is>
      </c>
      <c r="C2689" t="inlineStr">
        <is>
          <t>수익증권_0285</t>
        </is>
      </c>
      <c r="D2689" t="inlineStr">
        <is>
          <t>대출</t>
        </is>
      </c>
      <c r="F2689" t="inlineStr">
        <is>
          <t>APTITUDE HEALTH HOLDINGS, LLC</t>
        </is>
      </c>
      <c r="G2689" t="inlineStr">
        <is>
          <t>대출</t>
        </is>
      </c>
      <c r="H2689" t="inlineStr">
        <is>
          <t>APTITUDE HEALTH HOLDINGS, LLC</t>
        </is>
      </c>
      <c r="I2689" t="inlineStr">
        <is>
          <t>USD</t>
        </is>
      </c>
      <c r="J2689" t="n">
        <v>340840113.3669689</v>
      </c>
      <c r="K2689" t="n">
        <v>9.26064</v>
      </c>
      <c r="L2689" s="1" t="n">
        <v>46145</v>
      </c>
      <c r="M2689" s="1" t="n">
        <v>44410</v>
      </c>
    </row>
    <row r="2690">
      <c r="A2690" t="n">
        <v>210001030</v>
      </c>
      <c r="B2690" t="inlineStr">
        <is>
          <t>AG DLI IV (UNLEVERED), L.P.</t>
        </is>
      </c>
      <c r="C2690" t="inlineStr">
        <is>
          <t>수익증권_0285</t>
        </is>
      </c>
      <c r="D2690" t="inlineStr">
        <is>
          <t>대출</t>
        </is>
      </c>
      <c r="F2690" t="inlineStr">
        <is>
          <t>AQUATIC SALES SOLUTIONS, LLC</t>
        </is>
      </c>
      <c r="G2690" t="inlineStr">
        <is>
          <t>대출</t>
        </is>
      </c>
      <c r="H2690" t="inlineStr">
        <is>
          <t>AQUATIC SALES SOLUTIONS, LLC</t>
        </is>
      </c>
      <c r="I2690" t="inlineStr">
        <is>
          <t>USD</t>
        </is>
      </c>
      <c r="J2690" t="n">
        <v>732890763.140433</v>
      </c>
      <c r="K2690" t="n">
        <v>9.51064</v>
      </c>
      <c r="L2690" s="1" t="n">
        <v>46009</v>
      </c>
      <c r="M2690" s="1" t="n">
        <v>44274</v>
      </c>
    </row>
    <row r="2691">
      <c r="A2691" t="n">
        <v>210001030</v>
      </c>
      <c r="B2691" t="inlineStr">
        <is>
          <t>AG DLI IV (UNLEVERED), L.P.</t>
        </is>
      </c>
      <c r="C2691" t="inlineStr">
        <is>
          <t>수익증권_0285</t>
        </is>
      </c>
      <c r="D2691" t="inlineStr">
        <is>
          <t>대출</t>
        </is>
      </c>
      <c r="F2691" t="inlineStr">
        <is>
          <t>ASC ORTHO MANAGEMENT COMPANY, LLC</t>
        </is>
      </c>
      <c r="G2691" t="inlineStr">
        <is>
          <t>대출</t>
        </is>
      </c>
      <c r="H2691" t="inlineStr">
        <is>
          <t>ASC ORTHO MANAGEMENT COMPANY, LLC</t>
        </is>
      </c>
      <c r="I2691" t="inlineStr">
        <is>
          <t>USD</t>
        </is>
      </c>
      <c r="J2691" t="n">
        <v>285581767.8776889</v>
      </c>
      <c r="K2691" t="n">
        <v>10.01064</v>
      </c>
      <c r="L2691" s="1" t="n">
        <v>46387</v>
      </c>
      <c r="M2691" s="1" t="n">
        <v>44656</v>
      </c>
    </row>
    <row r="2692">
      <c r="A2692" t="n">
        <v>210001030</v>
      </c>
      <c r="B2692" t="inlineStr">
        <is>
          <t>AG DLI IV (UNLEVERED), L.P.</t>
        </is>
      </c>
      <c r="C2692" t="inlineStr">
        <is>
          <t>수익증권_0285</t>
        </is>
      </c>
      <c r="D2692" t="inlineStr">
        <is>
          <t>대출</t>
        </is>
      </c>
      <c r="F2692" t="inlineStr">
        <is>
          <t>ASCENT LIFTING, INC</t>
        </is>
      </c>
      <c r="G2692" t="inlineStr">
        <is>
          <t>대출</t>
        </is>
      </c>
      <c r="H2692" t="inlineStr">
        <is>
          <t>ASCENT LIFTING, INC</t>
        </is>
      </c>
      <c r="I2692" t="inlineStr">
        <is>
          <t>USD</t>
        </is>
      </c>
      <c r="J2692" t="n">
        <v>220933607.1012505</v>
      </c>
      <c r="K2692" t="n">
        <v>10.51064</v>
      </c>
      <c r="L2692" s="1" t="n">
        <v>46639</v>
      </c>
      <c r="M2692" s="1" t="n">
        <v>44904</v>
      </c>
    </row>
    <row r="2693">
      <c r="A2693" t="n">
        <v>210001030</v>
      </c>
      <c r="B2693" t="inlineStr">
        <is>
          <t>AG DLI IV (UNLEVERED), L.P.</t>
        </is>
      </c>
      <c r="C2693" t="inlineStr">
        <is>
          <t>수익증권_0285</t>
        </is>
      </c>
      <c r="D2693" t="inlineStr">
        <is>
          <t>대출</t>
        </is>
      </c>
      <c r="F2693" t="inlineStr">
        <is>
          <t>AVCARB, LLC</t>
        </is>
      </c>
      <c r="G2693" t="inlineStr">
        <is>
          <t>대출</t>
        </is>
      </c>
      <c r="H2693" t="inlineStr">
        <is>
          <t>AVCARB, LLC</t>
        </is>
      </c>
      <c r="I2693" t="inlineStr">
        <is>
          <t>USD</t>
        </is>
      </c>
      <c r="J2693" t="n">
        <v>233745339.0686703</v>
      </c>
      <c r="K2693" t="n">
        <v>10.01064</v>
      </c>
      <c r="L2693" s="1" t="n">
        <v>46338</v>
      </c>
      <c r="M2693" s="1" t="n">
        <v>44603</v>
      </c>
    </row>
    <row r="2694">
      <c r="A2694" t="n">
        <v>210001030</v>
      </c>
      <c r="B2694" t="inlineStr">
        <is>
          <t>AG DLI IV (UNLEVERED), L.P.</t>
        </is>
      </c>
      <c r="C2694" t="inlineStr">
        <is>
          <t>수익증권_0285</t>
        </is>
      </c>
      <c r="D2694" t="inlineStr">
        <is>
          <t>대출</t>
        </is>
      </c>
      <c r="F2694" t="inlineStr">
        <is>
          <t>American Equipment Systems LLC</t>
        </is>
      </c>
      <c r="G2694" t="inlineStr">
        <is>
          <t>대출</t>
        </is>
      </c>
      <c r="H2694" t="inlineStr">
        <is>
          <t>American Equipment Systems LLC</t>
        </is>
      </c>
      <c r="I2694" t="inlineStr">
        <is>
          <t>USD</t>
        </is>
      </c>
      <c r="J2694" t="n">
        <v>179309120.7856061</v>
      </c>
      <c r="K2694" t="n">
        <v>10.01064</v>
      </c>
      <c r="L2694" s="1" t="n">
        <v>46331</v>
      </c>
      <c r="M2694" s="1" t="n">
        <v>45215</v>
      </c>
    </row>
    <row r="2695">
      <c r="A2695" t="n">
        <v>210001030</v>
      </c>
      <c r="B2695" t="inlineStr">
        <is>
          <t>AG DLI IV (UNLEVERED), L.P.</t>
        </is>
      </c>
      <c r="C2695" t="inlineStr">
        <is>
          <t>수익증권_0285</t>
        </is>
      </c>
      <c r="D2695" t="inlineStr">
        <is>
          <t>대출</t>
        </is>
      </c>
      <c r="F2695" t="inlineStr">
        <is>
          <t>Andronaco Acquisition, LLC</t>
        </is>
      </c>
      <c r="G2695" t="inlineStr">
        <is>
          <t>대출</t>
        </is>
      </c>
      <c r="H2695" t="inlineStr">
        <is>
          <t>Andronaco Acquisition, LLC</t>
        </is>
      </c>
      <c r="I2695" t="inlineStr">
        <is>
          <t>USD</t>
        </is>
      </c>
      <c r="J2695" t="n">
        <v>599721407.3115156</v>
      </c>
      <c r="K2695" t="n">
        <v>9.76064</v>
      </c>
      <c r="L2695" s="1" t="n">
        <v>46934</v>
      </c>
      <c r="M2695" s="1" t="n">
        <v>44651</v>
      </c>
    </row>
    <row r="2696">
      <c r="A2696" t="n">
        <v>210001030</v>
      </c>
      <c r="B2696" t="inlineStr">
        <is>
          <t>AG DLI IV (UNLEVERED), L.P.</t>
        </is>
      </c>
      <c r="C2696" t="inlineStr">
        <is>
          <t>수익증권_0285</t>
        </is>
      </c>
      <c r="D2696" t="inlineStr">
        <is>
          <t>대출</t>
        </is>
      </c>
      <c r="F2696" t="inlineStr">
        <is>
          <t>BBG, INC</t>
        </is>
      </c>
      <c r="G2696" t="inlineStr">
        <is>
          <t>대출</t>
        </is>
      </c>
      <c r="H2696" t="inlineStr">
        <is>
          <t>BBG, INC</t>
        </is>
      </c>
      <c r="I2696" t="inlineStr">
        <is>
          <t>USD</t>
        </is>
      </c>
      <c r="J2696" t="n">
        <v>713656630.037827</v>
      </c>
      <c r="K2696" t="n">
        <v>10.51064</v>
      </c>
      <c r="L2696" s="1" t="n">
        <v>46030</v>
      </c>
      <c r="M2696" s="1" t="n">
        <v>44295</v>
      </c>
    </row>
    <row r="2697">
      <c r="A2697" t="n">
        <v>210001030</v>
      </c>
      <c r="B2697" t="inlineStr">
        <is>
          <t>AG DLI IV (UNLEVERED), L.P.</t>
        </is>
      </c>
      <c r="C2697" t="inlineStr">
        <is>
          <t>수익증권_0285</t>
        </is>
      </c>
      <c r="D2697" t="inlineStr">
        <is>
          <t>대출</t>
        </is>
      </c>
      <c r="F2697" t="inlineStr">
        <is>
          <t>BCI BURKE HOLDING CORP</t>
        </is>
      </c>
      <c r="G2697" t="inlineStr">
        <is>
          <t>대출</t>
        </is>
      </c>
      <c r="H2697" t="inlineStr">
        <is>
          <t>BCI BURKE HOLDING CORP</t>
        </is>
      </c>
      <c r="I2697" t="inlineStr">
        <is>
          <t>USD</t>
        </is>
      </c>
      <c r="J2697" t="n">
        <v>288856330.5805415</v>
      </c>
      <c r="K2697" t="n">
        <v>9.76064</v>
      </c>
      <c r="L2697" s="1" t="n">
        <v>46735</v>
      </c>
      <c r="M2697" s="1" t="n">
        <v>44635</v>
      </c>
    </row>
    <row r="2698">
      <c r="A2698" t="n">
        <v>210001030</v>
      </c>
      <c r="B2698" t="inlineStr">
        <is>
          <t>AG DLI IV (UNLEVERED), L.P.</t>
        </is>
      </c>
      <c r="C2698" t="inlineStr">
        <is>
          <t>수익증권_0285</t>
        </is>
      </c>
      <c r="D2698" t="inlineStr">
        <is>
          <t>대출</t>
        </is>
      </c>
      <c r="F2698" t="inlineStr">
        <is>
          <t>BPCP EE Intermedco LLC</t>
        </is>
      </c>
      <c r="G2698" t="inlineStr">
        <is>
          <t>대출</t>
        </is>
      </c>
      <c r="H2698" t="inlineStr">
        <is>
          <t>BPCP EE Intermedco LLC</t>
        </is>
      </c>
      <c r="I2698" t="inlineStr">
        <is>
          <t>USD</t>
        </is>
      </c>
      <c r="J2698" t="n">
        <v>123982507.6973662</v>
      </c>
      <c r="K2698" t="n">
        <v>9.76064</v>
      </c>
      <c r="L2698" s="1" t="n">
        <v>46846</v>
      </c>
      <c r="M2698" s="1" t="n">
        <v>45112</v>
      </c>
    </row>
    <row r="2699">
      <c r="A2699" t="n">
        <v>210001030</v>
      </c>
      <c r="B2699" t="inlineStr">
        <is>
          <t>AG DLI IV (UNLEVERED), L.P.</t>
        </is>
      </c>
      <c r="C2699" t="inlineStr">
        <is>
          <t>수익증권_0285</t>
        </is>
      </c>
      <c r="D2699" t="inlineStr">
        <is>
          <t>대출</t>
        </is>
      </c>
      <c r="F2699" t="inlineStr">
        <is>
          <t>BPCP WLF INTERMEDCO LLC</t>
        </is>
      </c>
      <c r="G2699" t="inlineStr">
        <is>
          <t>대출</t>
        </is>
      </c>
      <c r="H2699" t="inlineStr">
        <is>
          <t>BPCP WLF INTERMEDCO LLC</t>
        </is>
      </c>
      <c r="I2699" t="inlineStr">
        <is>
          <t>USD</t>
        </is>
      </c>
      <c r="J2699" t="n">
        <v>417536024.2173986</v>
      </c>
      <c r="K2699" t="n">
        <v>10.01064</v>
      </c>
      <c r="L2699" s="1" t="n">
        <v>46984</v>
      </c>
      <c r="M2699" s="1" t="n">
        <v>44883</v>
      </c>
    </row>
    <row r="2700">
      <c r="A2700" t="n">
        <v>210001030</v>
      </c>
      <c r="B2700" t="inlineStr">
        <is>
          <t>AG DLI IV (UNLEVERED), L.P.</t>
        </is>
      </c>
      <c r="C2700" t="inlineStr">
        <is>
          <t>수익증권_0285</t>
        </is>
      </c>
      <c r="D2700" t="inlineStr">
        <is>
          <t>대출</t>
        </is>
      </c>
      <c r="F2700" t="inlineStr">
        <is>
          <t>BRIGHTVIEW, LLC</t>
        </is>
      </c>
      <c r="G2700" t="inlineStr">
        <is>
          <t>대출</t>
        </is>
      </c>
      <c r="H2700" t="inlineStr">
        <is>
          <t>BRIGHTVIEW, LLC</t>
        </is>
      </c>
      <c r="I2700" t="inlineStr">
        <is>
          <t>USD</t>
        </is>
      </c>
      <c r="J2700" t="n">
        <v>289706553.8519838</v>
      </c>
      <c r="K2700" t="n">
        <v>9.51064</v>
      </c>
      <c r="L2700" s="1" t="n">
        <v>46370</v>
      </c>
      <c r="M2700" s="1" t="n">
        <v>44390</v>
      </c>
    </row>
    <row r="2701">
      <c r="A2701" t="n">
        <v>210001030</v>
      </c>
      <c r="B2701" t="inlineStr">
        <is>
          <t>AG DLI IV (UNLEVERED), L.P.</t>
        </is>
      </c>
      <c r="C2701" t="inlineStr">
        <is>
          <t>수익증권_0285</t>
        </is>
      </c>
      <c r="D2701" t="inlineStr">
        <is>
          <t>대출</t>
        </is>
      </c>
      <c r="F2701" t="inlineStr">
        <is>
          <t>Barkley, LLC</t>
        </is>
      </c>
      <c r="G2701" t="inlineStr">
        <is>
          <t>대출</t>
        </is>
      </c>
      <c r="H2701" t="inlineStr">
        <is>
          <t>Barkley, LLC</t>
        </is>
      </c>
      <c r="I2701" t="inlineStr">
        <is>
          <t>USD</t>
        </is>
      </c>
      <c r="J2701" t="n">
        <v>268967908.9053454</v>
      </c>
      <c r="K2701" t="n">
        <v>10.01064</v>
      </c>
      <c r="L2701" s="1" t="n">
        <v>47025</v>
      </c>
      <c r="M2701" s="1" t="n">
        <v>45288</v>
      </c>
    </row>
    <row r="2702">
      <c r="A2702" t="n">
        <v>210001030</v>
      </c>
      <c r="B2702" t="inlineStr">
        <is>
          <t>AG DLI IV (UNLEVERED), L.P.</t>
        </is>
      </c>
      <c r="C2702" t="inlineStr">
        <is>
          <t>수익증권_0285</t>
        </is>
      </c>
      <c r="D2702" t="inlineStr">
        <is>
          <t>대출</t>
        </is>
      </c>
      <c r="F2702" t="inlineStr">
        <is>
          <t>Beacon Oral Specialists Management LLC</t>
        </is>
      </c>
      <c r="G2702" t="inlineStr">
        <is>
          <t>대출</t>
        </is>
      </c>
      <c r="H2702" t="inlineStr">
        <is>
          <t>Beacon Oral Specialists Management LLC</t>
        </is>
      </c>
      <c r="I2702" t="inlineStr">
        <is>
          <t>USD</t>
        </is>
      </c>
      <c r="J2702" t="n">
        <v>501113071.4599872</v>
      </c>
      <c r="K2702" t="n">
        <v>9.76064</v>
      </c>
      <c r="L2702" s="1" t="n">
        <v>46370</v>
      </c>
      <c r="M2702" s="1" t="n">
        <v>44270</v>
      </c>
    </row>
    <row r="2703">
      <c r="A2703" t="n">
        <v>210001030</v>
      </c>
      <c r="B2703" t="inlineStr">
        <is>
          <t>AG DLI IV (UNLEVERED), L.P.</t>
        </is>
      </c>
      <c r="C2703" t="inlineStr">
        <is>
          <t>수익증권_0285</t>
        </is>
      </c>
      <c r="D2703" t="inlineStr">
        <is>
          <t>대출</t>
        </is>
      </c>
      <c r="F2703" t="inlineStr">
        <is>
          <t>Beghou Consulting, LLC</t>
        </is>
      </c>
      <c r="G2703" t="inlineStr">
        <is>
          <t>대출</t>
        </is>
      </c>
      <c r="H2703" t="inlineStr">
        <is>
          <t>Beghou Consulting, LLC</t>
        </is>
      </c>
      <c r="I2703" t="inlineStr">
        <is>
          <t>USD</t>
        </is>
      </c>
      <c r="J2703" t="n">
        <v>214380562.8265071</v>
      </c>
      <c r="K2703" t="n">
        <v>10.01064</v>
      </c>
      <c r="L2703" s="1" t="n">
        <v>46874</v>
      </c>
      <c r="M2703" s="1" t="n">
        <v>45138</v>
      </c>
    </row>
    <row r="2704">
      <c r="A2704" t="n">
        <v>210001030</v>
      </c>
      <c r="B2704" t="inlineStr">
        <is>
          <t>AG DLI IV (UNLEVERED), L.P.</t>
        </is>
      </c>
      <c r="C2704" t="inlineStr">
        <is>
          <t>수익증권_0285</t>
        </is>
      </c>
      <c r="D2704" t="inlineStr">
        <is>
          <t>대출</t>
        </is>
      </c>
      <c r="F2704" t="inlineStr">
        <is>
          <t>Bulk Lift International, LLC</t>
        </is>
      </c>
      <c r="G2704" t="inlineStr">
        <is>
          <t>대출</t>
        </is>
      </c>
      <c r="H2704" t="inlineStr">
        <is>
          <t>Bulk Lift International, LLC</t>
        </is>
      </c>
      <c r="I2704" t="inlineStr">
        <is>
          <t>USD</t>
        </is>
      </c>
      <c r="J2704" t="n">
        <v>262945293.6834602</v>
      </c>
      <c r="K2704" t="n">
        <v>10.76064</v>
      </c>
      <c r="L2704" s="1" t="n">
        <v>46706</v>
      </c>
      <c r="M2704" s="1" t="n">
        <v>44971</v>
      </c>
    </row>
    <row r="2705">
      <c r="A2705" t="n">
        <v>210001030</v>
      </c>
      <c r="B2705" t="inlineStr">
        <is>
          <t>AG DLI IV (UNLEVERED), L.P.</t>
        </is>
      </c>
      <c r="C2705" t="inlineStr">
        <is>
          <t>수익증권_0285</t>
        </is>
      </c>
      <c r="D2705" t="inlineStr">
        <is>
          <t>대출</t>
        </is>
      </c>
      <c r="F2705" t="inlineStr">
        <is>
          <t>CANADIAN ORTHODONTIC PARTNERS CORP</t>
        </is>
      </c>
      <c r="G2705" t="inlineStr">
        <is>
          <t>대출</t>
        </is>
      </c>
      <c r="H2705" t="inlineStr">
        <is>
          <t>CANADIAN ORTHODONTIC PARTNERS CORP</t>
        </is>
      </c>
      <c r="I2705" t="inlineStr">
        <is>
          <t>USD</t>
        </is>
      </c>
      <c r="J2705" t="n">
        <v>23212611.7151221</v>
      </c>
      <c r="K2705" t="n">
        <v>8.857839999999999</v>
      </c>
      <c r="L2705" s="1" t="n">
        <v>46387</v>
      </c>
      <c r="M2705" s="1" t="n">
        <v>44365</v>
      </c>
    </row>
    <row r="2706">
      <c r="A2706" t="n">
        <v>210001030</v>
      </c>
      <c r="B2706" t="inlineStr">
        <is>
          <t>AG DLI IV (UNLEVERED), L.P.</t>
        </is>
      </c>
      <c r="C2706" t="inlineStr">
        <is>
          <t>수익증권_0285</t>
        </is>
      </c>
      <c r="D2706" t="inlineStr">
        <is>
          <t>대출</t>
        </is>
      </c>
      <c r="F2706" t="inlineStr">
        <is>
          <t>CERTIFIED COLLISION GROUP ACQUISITION CORP</t>
        </is>
      </c>
      <c r="G2706" t="inlineStr">
        <is>
          <t>대출</t>
        </is>
      </c>
      <c r="H2706" t="inlineStr">
        <is>
          <t>CERTIFIED COLLISION GROUP ACQUISITION CORP</t>
        </is>
      </c>
      <c r="I2706" t="inlineStr">
        <is>
          <t>USD</t>
        </is>
      </c>
      <c r="J2706" t="n">
        <v>133911688.9094363</v>
      </c>
      <c r="K2706" t="n">
        <v>10.01064</v>
      </c>
      <c r="L2706" s="1" t="n">
        <v>46524</v>
      </c>
      <c r="M2706" s="1" t="n">
        <v>44789</v>
      </c>
    </row>
    <row r="2707">
      <c r="A2707" t="n">
        <v>210001030</v>
      </c>
      <c r="B2707" t="inlineStr">
        <is>
          <t>AG DLI IV (UNLEVERED), L.P.</t>
        </is>
      </c>
      <c r="C2707" t="inlineStr">
        <is>
          <t>수익증권_0285</t>
        </is>
      </c>
      <c r="D2707" t="inlineStr">
        <is>
          <t>대출</t>
        </is>
      </c>
      <c r="F2707" t="inlineStr">
        <is>
          <t>CFS MANAGEMENT, LLC</t>
        </is>
      </c>
      <c r="G2707" t="inlineStr">
        <is>
          <t>대출</t>
        </is>
      </c>
      <c r="H2707" t="inlineStr">
        <is>
          <t>CFS MANAGEMENT, LLC</t>
        </is>
      </c>
      <c r="I2707" t="inlineStr">
        <is>
          <t>USD</t>
        </is>
      </c>
      <c r="J2707" t="n">
        <v>291383702.2557746</v>
      </c>
      <c r="K2707" t="n">
        <v>9.51064</v>
      </c>
      <c r="L2707" s="1" t="n">
        <v>46295</v>
      </c>
      <c r="M2707" s="1" t="n">
        <v>44533</v>
      </c>
    </row>
    <row r="2708">
      <c r="A2708" t="n">
        <v>210001030</v>
      </c>
      <c r="B2708" t="inlineStr">
        <is>
          <t>AG DLI IV (UNLEVERED), L.P.</t>
        </is>
      </c>
      <c r="C2708" t="inlineStr">
        <is>
          <t>수익증권_0285</t>
        </is>
      </c>
      <c r="D2708" t="inlineStr">
        <is>
          <t>대출</t>
        </is>
      </c>
      <c r="F2708" t="inlineStr">
        <is>
          <t>CHAMPION MOTORSPORTS GROUP, LLC</t>
        </is>
      </c>
      <c r="G2708" t="inlineStr">
        <is>
          <t>대출</t>
        </is>
      </c>
      <c r="H2708" t="inlineStr">
        <is>
          <t>CHAMPION MOTORSPORTS GROUP, LLC</t>
        </is>
      </c>
      <c r="I2708" t="inlineStr">
        <is>
          <t>USD</t>
        </is>
      </c>
      <c r="J2708" t="n">
        <v>541188830.4851439</v>
      </c>
      <c r="K2708" t="n">
        <v>9.76064</v>
      </c>
      <c r="L2708" s="1" t="n">
        <v>46303</v>
      </c>
      <c r="M2708" s="1" t="n">
        <v>44568</v>
      </c>
    </row>
    <row r="2709">
      <c r="A2709" t="n">
        <v>210001030</v>
      </c>
      <c r="B2709" t="inlineStr">
        <is>
          <t>AG DLI IV (UNLEVERED), L.P.</t>
        </is>
      </c>
      <c r="C2709" t="inlineStr">
        <is>
          <t>수익증권_0285</t>
        </is>
      </c>
      <c r="D2709" t="inlineStr">
        <is>
          <t>대출</t>
        </is>
      </c>
      <c r="F2709" t="inlineStr">
        <is>
          <t>CHANCELIGHT, INC</t>
        </is>
      </c>
      <c r="G2709" t="inlineStr">
        <is>
          <t>대출</t>
        </is>
      </c>
      <c r="H2709" t="inlineStr">
        <is>
          <t>CHANCELIGHT, INC</t>
        </is>
      </c>
      <c r="I2709" t="inlineStr">
        <is>
          <t>USD</t>
        </is>
      </c>
      <c r="J2709" t="n">
        <v>133445741.1328042</v>
      </c>
      <c r="K2709" t="n">
        <v>10.51064</v>
      </c>
      <c r="L2709" s="1" t="n">
        <v>46504</v>
      </c>
      <c r="M2709" s="1" t="n">
        <v>44923</v>
      </c>
    </row>
    <row r="2710">
      <c r="A2710" t="n">
        <v>210001030</v>
      </c>
      <c r="B2710" t="inlineStr">
        <is>
          <t>AG DLI IV (UNLEVERED), L.P.</t>
        </is>
      </c>
      <c r="C2710" t="inlineStr">
        <is>
          <t>수익증권_0285</t>
        </is>
      </c>
      <c r="D2710" t="inlineStr">
        <is>
          <t>대출</t>
        </is>
      </c>
      <c r="F2710" t="inlineStr">
        <is>
          <t>CHARTER INDUSTRIES EXTRUSIONS, LLC</t>
        </is>
      </c>
      <c r="G2710" t="inlineStr">
        <is>
          <t>대출</t>
        </is>
      </c>
      <c r="H2710" t="inlineStr">
        <is>
          <t>CHARTER INDUSTRIES EXTRUSIONS, LLC</t>
        </is>
      </c>
      <c r="I2710" t="inlineStr">
        <is>
          <t>USD</t>
        </is>
      </c>
      <c r="J2710" t="n">
        <v>475572151.3614431</v>
      </c>
      <c r="K2710" t="n">
        <v>9.51064</v>
      </c>
      <c r="L2710" s="1" t="n">
        <v>46356</v>
      </c>
      <c r="M2710" s="1" t="n">
        <v>44285</v>
      </c>
    </row>
    <row r="2711">
      <c r="A2711" t="n">
        <v>210001030</v>
      </c>
      <c r="B2711" t="inlineStr">
        <is>
          <t>AG DLI IV (UNLEVERED), L.P.</t>
        </is>
      </c>
      <c r="C2711" t="inlineStr">
        <is>
          <t>수익증권_0285</t>
        </is>
      </c>
      <c r="D2711" t="inlineStr">
        <is>
          <t>대출</t>
        </is>
      </c>
      <c r="F2711" t="inlineStr">
        <is>
          <t>CL SERVICES ACQUISITION, LLC</t>
        </is>
      </c>
      <c r="G2711" t="inlineStr">
        <is>
          <t>대출</t>
        </is>
      </c>
      <c r="H2711" t="inlineStr">
        <is>
          <t>CL SERVICES ACQUISITION, LLC</t>
        </is>
      </c>
      <c r="I2711" t="inlineStr">
        <is>
          <t>USD</t>
        </is>
      </c>
      <c r="J2711" t="n">
        <v>245928595.2310668</v>
      </c>
      <c r="K2711" t="n">
        <v>10.26064</v>
      </c>
      <c r="L2711" s="1" t="n">
        <v>46868</v>
      </c>
      <c r="M2711" s="1" t="n">
        <v>45131</v>
      </c>
    </row>
    <row r="2712">
      <c r="A2712" t="n">
        <v>210001030</v>
      </c>
      <c r="B2712" t="inlineStr">
        <is>
          <t>AG DLI IV (UNLEVERED), L.P.</t>
        </is>
      </c>
      <c r="C2712" t="inlineStr">
        <is>
          <t>수익증권_0285</t>
        </is>
      </c>
      <c r="D2712" t="inlineStr">
        <is>
          <t>대출</t>
        </is>
      </c>
      <c r="F2712" t="inlineStr">
        <is>
          <t>COMMUNITY CARE PARTNERS, LLC</t>
        </is>
      </c>
      <c r="G2712" t="inlineStr">
        <is>
          <t>대출</t>
        </is>
      </c>
      <c r="H2712" t="inlineStr">
        <is>
          <t>COMMUNITY CARE PARTNERS, LLC</t>
        </is>
      </c>
      <c r="I2712" t="inlineStr">
        <is>
          <t>USD</t>
        </is>
      </c>
      <c r="J2712" t="n">
        <v>299255981.148836</v>
      </c>
      <c r="K2712" t="n">
        <v>9.26064</v>
      </c>
      <c r="L2712" s="1" t="n">
        <v>46183</v>
      </c>
      <c r="M2712" s="1" t="n">
        <v>44510</v>
      </c>
    </row>
    <row r="2713">
      <c r="A2713" t="n">
        <v>210001030</v>
      </c>
      <c r="B2713" t="inlineStr">
        <is>
          <t>AG DLI IV (UNLEVERED), L.P.</t>
        </is>
      </c>
      <c r="C2713" t="inlineStr">
        <is>
          <t>수익증권_0285</t>
        </is>
      </c>
      <c r="D2713" t="inlineStr">
        <is>
          <t>대출</t>
        </is>
      </c>
      <c r="F2713" t="inlineStr">
        <is>
          <t>CPS POWER BUYER, LLC</t>
        </is>
      </c>
      <c r="G2713" t="inlineStr">
        <is>
          <t>대출</t>
        </is>
      </c>
      <c r="H2713" t="inlineStr">
        <is>
          <t>CPS POWER BUYER, LLC</t>
        </is>
      </c>
      <c r="I2713" t="inlineStr">
        <is>
          <t>USD</t>
        </is>
      </c>
      <c r="J2713" t="n">
        <v>378773538.9781716</v>
      </c>
      <c r="K2713" t="n">
        <v>10.51064</v>
      </c>
      <c r="L2713" s="1" t="n">
        <v>46656</v>
      </c>
      <c r="M2713" s="1" t="n">
        <v>44922</v>
      </c>
    </row>
    <row r="2714">
      <c r="A2714" t="n">
        <v>210001030</v>
      </c>
      <c r="B2714" t="inlineStr">
        <is>
          <t>AG DLI IV (UNLEVERED), L.P.</t>
        </is>
      </c>
      <c r="C2714" t="inlineStr">
        <is>
          <t>수익증권_0285</t>
        </is>
      </c>
      <c r="D2714" t="inlineStr">
        <is>
          <t>대출</t>
        </is>
      </c>
      <c r="F2714" t="inlineStr">
        <is>
          <t>CR SERVICES INTERMEDIATE, LLC</t>
        </is>
      </c>
      <c r="G2714" t="inlineStr">
        <is>
          <t>대출</t>
        </is>
      </c>
      <c r="H2714" t="inlineStr">
        <is>
          <t>CR SERVICES INTERMEDIATE, LLC</t>
        </is>
      </c>
      <c r="I2714" t="inlineStr">
        <is>
          <t>USD</t>
        </is>
      </c>
      <c r="J2714" t="n">
        <v>267603427.2301841</v>
      </c>
      <c r="K2714" t="n">
        <v>10.26064</v>
      </c>
      <c r="L2714" s="1" t="n">
        <v>46962</v>
      </c>
      <c r="M2714" s="1" t="n">
        <v>45225</v>
      </c>
    </row>
    <row r="2715">
      <c r="A2715" t="n">
        <v>210001030</v>
      </c>
      <c r="B2715" t="inlineStr">
        <is>
          <t>AG DLI IV (UNLEVERED), L.P.</t>
        </is>
      </c>
      <c r="C2715" t="inlineStr">
        <is>
          <t>수익증권_0285</t>
        </is>
      </c>
      <c r="D2715" t="inlineStr">
        <is>
          <t>대출</t>
        </is>
      </c>
      <c r="F2715" t="inlineStr">
        <is>
          <t>Change Academy at Lake of the Ozarks, LLC</t>
        </is>
      </c>
      <c r="G2715" t="inlineStr">
        <is>
          <t>대출</t>
        </is>
      </c>
      <c r="H2715" t="inlineStr">
        <is>
          <t>Change Academy at Lake of the Ozarks, LLC</t>
        </is>
      </c>
      <c r="I2715" t="inlineStr">
        <is>
          <t>USD</t>
        </is>
      </c>
      <c r="J2715" t="n">
        <v>525574199.3382725</v>
      </c>
      <c r="K2715" t="n">
        <v>9.26064</v>
      </c>
      <c r="L2715" s="1" t="n">
        <v>47151</v>
      </c>
      <c r="M2715" s="1" t="n">
        <v>44866</v>
      </c>
    </row>
    <row r="2716">
      <c r="A2716" t="n">
        <v>210001030</v>
      </c>
      <c r="B2716" t="inlineStr">
        <is>
          <t>AG DLI IV (UNLEVERED), L.P.</t>
        </is>
      </c>
      <c r="C2716" t="inlineStr">
        <is>
          <t>수익증권_0285</t>
        </is>
      </c>
      <c r="D2716" t="inlineStr">
        <is>
          <t>대출</t>
        </is>
      </c>
      <c r="F2716" t="inlineStr">
        <is>
          <t>Custom Agronomics Holdings, LLC</t>
        </is>
      </c>
      <c r="G2716" t="inlineStr">
        <is>
          <t>대출</t>
        </is>
      </c>
      <c r="H2716" t="inlineStr">
        <is>
          <t>Custom Agronomics Holdings, LLC</t>
        </is>
      </c>
      <c r="I2716" t="inlineStr">
        <is>
          <t>USD</t>
        </is>
      </c>
      <c r="J2716" t="n">
        <v>68060786.71102212</v>
      </c>
      <c r="K2716" t="n">
        <v>10.51064</v>
      </c>
      <c r="L2716" s="1" t="n">
        <v>46629</v>
      </c>
      <c r="M2716" s="1" t="n">
        <v>44894</v>
      </c>
    </row>
    <row r="2717">
      <c r="A2717" t="n">
        <v>210001030</v>
      </c>
      <c r="B2717" t="inlineStr">
        <is>
          <t>AG DLI IV (UNLEVERED), L.P.</t>
        </is>
      </c>
      <c r="C2717" t="inlineStr">
        <is>
          <t>수익증권_0285</t>
        </is>
      </c>
      <c r="D2717" t="inlineStr">
        <is>
          <t>대출</t>
        </is>
      </c>
      <c r="F2717" t="inlineStr">
        <is>
          <t>DEALERON HOLDCO, INC</t>
        </is>
      </c>
      <c r="G2717" t="inlineStr">
        <is>
          <t>대출</t>
        </is>
      </c>
      <c r="H2717" t="inlineStr">
        <is>
          <t>DEALERON HOLDCO, INC</t>
        </is>
      </c>
      <c r="I2717" t="inlineStr">
        <is>
          <t>USD</t>
        </is>
      </c>
      <c r="J2717" t="n">
        <v>288392384.7532809</v>
      </c>
      <c r="K2717" t="n">
        <v>9.51064</v>
      </c>
      <c r="L2717" s="1" t="n">
        <v>46161</v>
      </c>
      <c r="M2717" s="1" t="n">
        <v>44407</v>
      </c>
    </row>
    <row r="2718">
      <c r="A2718" t="n">
        <v>210001030</v>
      </c>
      <c r="B2718" t="inlineStr">
        <is>
          <t>AG DLI IV (UNLEVERED), L.P.</t>
        </is>
      </c>
      <c r="C2718" t="inlineStr">
        <is>
          <t>수익증권_0285</t>
        </is>
      </c>
      <c r="D2718" t="inlineStr">
        <is>
          <t>대출</t>
        </is>
      </c>
      <c r="F2718" t="inlineStr">
        <is>
          <t>DERMATOLOGY MEDICAL PARTNERS OPCO LLC</t>
        </is>
      </c>
      <c r="G2718" t="inlineStr">
        <is>
          <t>대출</t>
        </is>
      </c>
      <c r="H2718" t="inlineStr">
        <is>
          <t>DERMATOLOGY MEDICAL PARTNERS OPCO LLC</t>
        </is>
      </c>
      <c r="I2718" t="inlineStr">
        <is>
          <t>USD</t>
        </is>
      </c>
      <c r="J2718" t="n">
        <v>85957202.48846458</v>
      </c>
      <c r="K2718" t="n">
        <v>10.51064</v>
      </c>
      <c r="L2718" s="1" t="n">
        <v>46324</v>
      </c>
      <c r="M2718" s="1" t="n">
        <v>44593</v>
      </c>
    </row>
    <row r="2719">
      <c r="A2719" t="n">
        <v>210001030</v>
      </c>
      <c r="B2719" t="inlineStr">
        <is>
          <t>AG DLI IV (UNLEVERED), L.P.</t>
        </is>
      </c>
      <c r="C2719" t="inlineStr">
        <is>
          <t>수익증권_0285</t>
        </is>
      </c>
      <c r="D2719" t="inlineStr">
        <is>
          <t>대출</t>
        </is>
      </c>
      <c r="F2719" t="inlineStr">
        <is>
          <t>DIAMONDBACK BUYER, LLC</t>
        </is>
      </c>
      <c r="G2719" t="inlineStr">
        <is>
          <t>대출</t>
        </is>
      </c>
      <c r="H2719" t="inlineStr">
        <is>
          <t>DIAMONDBACK BUYER, LLC</t>
        </is>
      </c>
      <c r="I2719" t="inlineStr">
        <is>
          <t>USD</t>
        </is>
      </c>
      <c r="J2719" t="n">
        <v>346918996.9959537</v>
      </c>
      <c r="K2719" t="n">
        <v>9.51064</v>
      </c>
      <c r="L2719" s="1" t="n">
        <v>46225</v>
      </c>
      <c r="M2719" s="1" t="n">
        <v>44490</v>
      </c>
    </row>
    <row r="2720">
      <c r="A2720" t="n">
        <v>210001030</v>
      </c>
      <c r="B2720" t="inlineStr">
        <is>
          <t>AG DLI IV (UNLEVERED), L.P.</t>
        </is>
      </c>
      <c r="C2720" t="inlineStr">
        <is>
          <t>수익증권_0285</t>
        </is>
      </c>
      <c r="D2720" t="inlineStr">
        <is>
          <t>대출</t>
        </is>
      </c>
      <c r="F2720" t="inlineStr">
        <is>
          <t>DNS-IMI ACQUISITION CORP</t>
        </is>
      </c>
      <c r="G2720" t="inlineStr">
        <is>
          <t>대출</t>
        </is>
      </c>
      <c r="H2720" t="inlineStr">
        <is>
          <t>DNS-IMI ACQUISITION CORP</t>
        </is>
      </c>
      <c r="I2720" t="inlineStr">
        <is>
          <t>USD</t>
        </is>
      </c>
      <c r="J2720" t="n">
        <v>471206748.828902</v>
      </c>
      <c r="K2720" t="n">
        <v>9.51064</v>
      </c>
      <c r="L2720" s="1" t="n">
        <v>46349</v>
      </c>
      <c r="M2720" s="1" t="n">
        <v>44614</v>
      </c>
    </row>
    <row r="2721">
      <c r="A2721" t="n">
        <v>210001030</v>
      </c>
      <c r="B2721" t="inlineStr">
        <is>
          <t>AG DLI IV (UNLEVERED), L.P.</t>
        </is>
      </c>
      <c r="C2721" t="inlineStr">
        <is>
          <t>수익증권_0285</t>
        </is>
      </c>
      <c r="D2721" t="inlineStr">
        <is>
          <t>대출</t>
        </is>
      </c>
      <c r="F2721" t="inlineStr">
        <is>
          <t>DOUBLE E COMPANY, LLC</t>
        </is>
      </c>
      <c r="G2721" t="inlineStr">
        <is>
          <t>대출</t>
        </is>
      </c>
      <c r="H2721" t="inlineStr">
        <is>
          <t>DOUBLE E COMPANY, LLC</t>
        </is>
      </c>
      <c r="I2721" t="inlineStr">
        <is>
          <t>USD</t>
        </is>
      </c>
      <c r="J2721" t="n">
        <v>309583971.6830395</v>
      </c>
      <c r="K2721" t="n">
        <v>10.01064</v>
      </c>
      <c r="L2721" s="1" t="n">
        <v>46925</v>
      </c>
      <c r="M2721" s="1" t="n">
        <v>44824</v>
      </c>
    </row>
    <row r="2722">
      <c r="A2722" t="n">
        <v>210001030</v>
      </c>
      <c r="B2722" t="inlineStr">
        <is>
          <t>AG DLI IV (UNLEVERED), L.P.</t>
        </is>
      </c>
      <c r="C2722" t="inlineStr">
        <is>
          <t>수익증권_0285</t>
        </is>
      </c>
      <c r="D2722" t="inlineStr">
        <is>
          <t>대출</t>
        </is>
      </c>
      <c r="F2722" t="inlineStr">
        <is>
          <t>DYKSTRAS AUTO LLC</t>
        </is>
      </c>
      <c r="G2722" t="inlineStr">
        <is>
          <t>대출</t>
        </is>
      </c>
      <c r="H2722" t="inlineStr">
        <is>
          <t>DYKSTRAS AUTO LLC</t>
        </is>
      </c>
      <c r="I2722" t="inlineStr">
        <is>
          <t>USD</t>
        </is>
      </c>
      <c r="J2722" t="n">
        <v>378790428.6284903</v>
      </c>
      <c r="K2722" t="n">
        <v>9.51064</v>
      </c>
      <c r="L2722" s="1" t="n">
        <v>46682</v>
      </c>
      <c r="M2722" s="1" t="n">
        <v>44582</v>
      </c>
    </row>
    <row r="2723">
      <c r="A2723" t="n">
        <v>210001030</v>
      </c>
      <c r="B2723" t="inlineStr">
        <is>
          <t>AG DLI IV (UNLEVERED), L.P.</t>
        </is>
      </c>
      <c r="C2723" t="inlineStr">
        <is>
          <t>수익증권_0285</t>
        </is>
      </c>
      <c r="D2723" t="inlineStr">
        <is>
          <t>대출</t>
        </is>
      </c>
      <c r="F2723" t="inlineStr">
        <is>
          <t>DermaRite Industries, LLC</t>
        </is>
      </c>
      <c r="G2723" t="inlineStr">
        <is>
          <t>대출</t>
        </is>
      </c>
      <c r="H2723" t="inlineStr">
        <is>
          <t>DermaRite Industries, LLC</t>
        </is>
      </c>
      <c r="I2723" t="inlineStr">
        <is>
          <t>USD</t>
        </is>
      </c>
      <c r="J2723" t="n">
        <v>56204986.19369238</v>
      </c>
      <c r="K2723" t="n">
        <v>11.01064</v>
      </c>
      <c r="L2723" s="1" t="n">
        <v>46112</v>
      </c>
      <c r="M2723" s="1" t="n">
        <v>45279</v>
      </c>
    </row>
    <row r="2724">
      <c r="A2724" t="n">
        <v>210001030</v>
      </c>
      <c r="B2724" t="inlineStr">
        <is>
          <t>AG DLI IV (UNLEVERED), L.P.</t>
        </is>
      </c>
      <c r="C2724" t="inlineStr">
        <is>
          <t>수익증권_0285</t>
        </is>
      </c>
      <c r="D2724" t="inlineStr">
        <is>
          <t>대출</t>
        </is>
      </c>
      <c r="F2724" t="inlineStr">
        <is>
          <t>E-PHOENIX ACQUISITION CO. INC</t>
        </is>
      </c>
      <c r="G2724" t="inlineStr">
        <is>
          <t>대출</t>
        </is>
      </c>
      <c r="H2724" t="inlineStr">
        <is>
          <t>E-PHOENIX ACQUISITION CO. INC</t>
        </is>
      </c>
      <c r="I2724" t="inlineStr">
        <is>
          <t>USD</t>
        </is>
      </c>
      <c r="J2724" t="n">
        <v>423862135.4641719</v>
      </c>
      <c r="K2724" t="n">
        <v>9.76064</v>
      </c>
      <c r="L2724" s="1" t="n">
        <v>46561</v>
      </c>
      <c r="M2724" s="1" t="n">
        <v>44461</v>
      </c>
    </row>
    <row r="2725">
      <c r="A2725" t="n">
        <v>210001030</v>
      </c>
      <c r="B2725" t="inlineStr">
        <is>
          <t>AG DLI IV (UNLEVERED), L.P.</t>
        </is>
      </c>
      <c r="C2725" t="inlineStr">
        <is>
          <t>수익증권_0285</t>
        </is>
      </c>
      <c r="D2725" t="inlineStr">
        <is>
          <t>대출</t>
        </is>
      </c>
      <c r="F2725" t="inlineStr">
        <is>
          <t>EDKO ACQUISITION, LLC</t>
        </is>
      </c>
      <c r="G2725" t="inlineStr">
        <is>
          <t>대출</t>
        </is>
      </c>
      <c r="H2725" t="inlineStr">
        <is>
          <t>EDKO ACQUISITION, LLC</t>
        </is>
      </c>
      <c r="I2725" t="inlineStr">
        <is>
          <t>USD</t>
        </is>
      </c>
      <c r="J2725" t="n">
        <v>396752481.0857937</v>
      </c>
      <c r="K2725" t="n">
        <v>9.76064</v>
      </c>
      <c r="L2725" s="1" t="n">
        <v>46198</v>
      </c>
      <c r="M2725" s="1" t="n">
        <v>44463</v>
      </c>
    </row>
    <row r="2726">
      <c r="A2726" t="n">
        <v>210001030</v>
      </c>
      <c r="B2726" t="inlineStr">
        <is>
          <t>AG DLI IV (UNLEVERED), L.P.</t>
        </is>
      </c>
      <c r="C2726" t="inlineStr">
        <is>
          <t>수익증권_0285</t>
        </is>
      </c>
      <c r="D2726" t="inlineStr">
        <is>
          <t>대출</t>
        </is>
      </c>
      <c r="F2726" t="inlineStr">
        <is>
          <t>EH MANAGEMENT COMPANY, LLC</t>
        </is>
      </c>
      <c r="G2726" t="inlineStr">
        <is>
          <t>대출</t>
        </is>
      </c>
      <c r="H2726" t="inlineStr">
        <is>
          <t>EH MANAGEMENT COMPANY, LLC</t>
        </is>
      </c>
      <c r="I2726" t="inlineStr">
        <is>
          <t>USD</t>
        </is>
      </c>
      <c r="J2726" t="n">
        <v>222478828.1668554</v>
      </c>
      <c r="K2726" t="n">
        <v>10.01064</v>
      </c>
      <c r="L2726" s="1" t="n">
        <v>46218</v>
      </c>
      <c r="M2726" s="1" t="n">
        <v>44483</v>
      </c>
    </row>
    <row r="2727">
      <c r="A2727" t="n">
        <v>210001030</v>
      </c>
      <c r="B2727" t="inlineStr">
        <is>
          <t>AG DLI IV (UNLEVERED), L.P.</t>
        </is>
      </c>
      <c r="C2727" t="inlineStr">
        <is>
          <t>수익증권_0285</t>
        </is>
      </c>
      <c r="D2727" t="inlineStr">
        <is>
          <t>대출</t>
        </is>
      </c>
      <c r="F2727" t="inlineStr">
        <is>
          <t>EMSAR ACQUISITION LLC</t>
        </is>
      </c>
      <c r="G2727" t="inlineStr">
        <is>
          <t>대출</t>
        </is>
      </c>
      <c r="H2727" t="inlineStr">
        <is>
          <t>EMSAR ACQUISITION LLC</t>
        </is>
      </c>
      <c r="I2727" t="inlineStr">
        <is>
          <t>USD</t>
        </is>
      </c>
      <c r="J2727" t="n">
        <v>197649466.6479051</v>
      </c>
      <c r="K2727" t="n">
        <v>10.51064</v>
      </c>
      <c r="L2727" s="1" t="n">
        <v>46660</v>
      </c>
      <c r="M2727" s="1" t="n">
        <v>44377</v>
      </c>
    </row>
    <row r="2728">
      <c r="A2728" t="n">
        <v>210001030</v>
      </c>
      <c r="B2728" t="inlineStr">
        <is>
          <t>AG DLI IV (UNLEVERED), L.P.</t>
        </is>
      </c>
      <c r="C2728" t="inlineStr">
        <is>
          <t>수익증권_0285</t>
        </is>
      </c>
      <c r="D2728" t="inlineStr">
        <is>
          <t>대출</t>
        </is>
      </c>
      <c r="F2728" t="inlineStr">
        <is>
          <t>ENVIROVAC, INC</t>
        </is>
      </c>
      <c r="G2728" t="inlineStr">
        <is>
          <t>대출</t>
        </is>
      </c>
      <c r="H2728" t="inlineStr">
        <is>
          <t>ENVIROVAC, INC</t>
        </is>
      </c>
      <c r="I2728" t="inlineStr">
        <is>
          <t>USD</t>
        </is>
      </c>
      <c r="J2728" t="n">
        <v>99379237.66239686</v>
      </c>
      <c r="K2728" t="n">
        <v>17.51064</v>
      </c>
      <c r="L2728" s="1" t="n">
        <v>47026</v>
      </c>
      <c r="M2728" s="1" t="n">
        <v>45279</v>
      </c>
    </row>
    <row r="2729">
      <c r="A2729" t="n">
        <v>210001030</v>
      </c>
      <c r="B2729" t="inlineStr">
        <is>
          <t>AG DLI IV (UNLEVERED), L.P.</t>
        </is>
      </c>
      <c r="C2729" t="inlineStr">
        <is>
          <t>수익증권_0285</t>
        </is>
      </c>
      <c r="D2729" t="inlineStr">
        <is>
          <t>대출</t>
        </is>
      </c>
      <c r="F2729" t="inlineStr">
        <is>
          <t>EVER FRESH FRUIT COMPANY, LLC</t>
        </is>
      </c>
      <c r="G2729" t="inlineStr">
        <is>
          <t>대출</t>
        </is>
      </c>
      <c r="H2729" t="inlineStr">
        <is>
          <t>EVER FRESH FRUIT COMPANY, LLC</t>
        </is>
      </c>
      <c r="I2729" t="inlineStr">
        <is>
          <t>USD</t>
        </is>
      </c>
      <c r="J2729" t="n">
        <v>213946214.8391106</v>
      </c>
      <c r="K2729" t="n">
        <v>10.51064</v>
      </c>
      <c r="L2729" s="1" t="n">
        <v>47074</v>
      </c>
      <c r="M2729" s="1" t="n">
        <v>45337</v>
      </c>
    </row>
    <row r="2730">
      <c r="A2730" t="n">
        <v>210001030</v>
      </c>
      <c r="B2730" t="inlineStr">
        <is>
          <t>AG DLI IV (UNLEVERED), L.P.</t>
        </is>
      </c>
      <c r="C2730" t="inlineStr">
        <is>
          <t>수익증권_0285</t>
        </is>
      </c>
      <c r="D2730" t="inlineStr">
        <is>
          <t>대출</t>
        </is>
      </c>
      <c r="F2730" t="inlineStr">
        <is>
          <t>EXCLUSIVE CONCEPTS, LLC</t>
        </is>
      </c>
      <c r="G2730" t="inlineStr">
        <is>
          <t>대출</t>
        </is>
      </c>
      <c r="H2730" t="inlineStr">
        <is>
          <t>EXCLUSIVE CONCEPTS, LLC</t>
        </is>
      </c>
      <c r="I2730" t="inlineStr">
        <is>
          <t>USD</t>
        </is>
      </c>
      <c r="J2730" t="n">
        <v>712621819.7818027</v>
      </c>
      <c r="K2730" t="n">
        <v>10.01064</v>
      </c>
      <c r="L2730" s="1" t="n">
        <v>46365</v>
      </c>
      <c r="M2730" s="1" t="n">
        <v>44630</v>
      </c>
    </row>
    <row r="2731">
      <c r="A2731" t="n">
        <v>210001030</v>
      </c>
      <c r="B2731" t="inlineStr">
        <is>
          <t>AG DLI IV (UNLEVERED), L.P.</t>
        </is>
      </c>
      <c r="C2731" t="inlineStr">
        <is>
          <t>수익증권_0285</t>
        </is>
      </c>
      <c r="D2731" t="inlineStr">
        <is>
          <t>대출</t>
        </is>
      </c>
      <c r="F2731" t="inlineStr">
        <is>
          <t>Empire Equipment Company, LLC</t>
        </is>
      </c>
      <c r="G2731" t="inlineStr">
        <is>
          <t>대출</t>
        </is>
      </c>
      <c r="H2731" t="inlineStr">
        <is>
          <t>Empire Equipment Company, LLC</t>
        </is>
      </c>
      <c r="I2731" t="inlineStr">
        <is>
          <t>USD</t>
        </is>
      </c>
      <c r="J2731" t="n">
        <v>207685517.6944418</v>
      </c>
      <c r="K2731" t="n">
        <v>9.51064</v>
      </c>
      <c r="L2731" s="1" t="n">
        <v>46220</v>
      </c>
      <c r="M2731" s="1" t="n">
        <v>44729</v>
      </c>
    </row>
    <row r="2732">
      <c r="A2732" t="n">
        <v>210001030</v>
      </c>
      <c r="B2732" t="inlineStr">
        <is>
          <t>AG DLI IV (UNLEVERED), L.P.</t>
        </is>
      </c>
      <c r="C2732" t="inlineStr">
        <is>
          <t>수익증권_0285</t>
        </is>
      </c>
      <c r="D2732" t="inlineStr">
        <is>
          <t>대출</t>
        </is>
      </c>
      <c r="F2732" t="inlineStr">
        <is>
          <t>Endodontic Practice Partners, LLC</t>
        </is>
      </c>
      <c r="G2732" t="inlineStr">
        <is>
          <t>대출</t>
        </is>
      </c>
      <c r="H2732" t="inlineStr">
        <is>
          <t>Endodontic Practice Partners, LLC</t>
        </is>
      </c>
      <c r="I2732" t="inlineStr">
        <is>
          <t>USD</t>
        </is>
      </c>
      <c r="J2732" t="n">
        <v>268200445.7957708</v>
      </c>
      <c r="K2732" t="n">
        <v>10.01064</v>
      </c>
      <c r="L2732" s="1" t="n">
        <v>46693</v>
      </c>
      <c r="M2732" s="1" t="n">
        <v>44958</v>
      </c>
    </row>
    <row r="2733">
      <c r="A2733" t="n">
        <v>210001030</v>
      </c>
      <c r="B2733" t="inlineStr">
        <is>
          <t>AG DLI IV (UNLEVERED), L.P.</t>
        </is>
      </c>
      <c r="C2733" t="inlineStr">
        <is>
          <t>수익증권_0285</t>
        </is>
      </c>
      <c r="D2733" t="inlineStr">
        <is>
          <t>대출</t>
        </is>
      </c>
      <c r="F2733" t="inlineStr">
        <is>
          <t>Esquire Deposition Solutions, LLC</t>
        </is>
      </c>
      <c r="G2733" t="inlineStr">
        <is>
          <t>대출</t>
        </is>
      </c>
      <c r="H2733" t="inlineStr">
        <is>
          <t>Esquire Deposition Solutions, LLC</t>
        </is>
      </c>
      <c r="I2733" t="inlineStr">
        <is>
          <t>USD</t>
        </is>
      </c>
      <c r="J2733" t="n">
        <v>339711431.5673689</v>
      </c>
      <c r="K2733" t="n">
        <v>10.51064</v>
      </c>
      <c r="L2733" s="1" t="n">
        <v>47117</v>
      </c>
      <c r="M2733" s="1" t="n">
        <v>45015</v>
      </c>
    </row>
    <row r="2734">
      <c r="A2734" t="n">
        <v>210001030</v>
      </c>
      <c r="B2734" t="inlineStr">
        <is>
          <t>AG DLI IV (UNLEVERED), L.P.</t>
        </is>
      </c>
      <c r="C2734" t="inlineStr">
        <is>
          <t>수익증권_0285</t>
        </is>
      </c>
      <c r="D2734" t="inlineStr">
        <is>
          <t>대출</t>
        </is>
      </c>
      <c r="F2734" t="inlineStr">
        <is>
          <t>FOND DU LAC COLD STORAGE L.L.C</t>
        </is>
      </c>
      <c r="G2734" t="inlineStr">
        <is>
          <t>대출</t>
        </is>
      </c>
      <c r="H2734" t="inlineStr">
        <is>
          <t>FOND DU LAC COLD STORAGE L.L.C</t>
        </is>
      </c>
      <c r="I2734" t="inlineStr">
        <is>
          <t>USD</t>
        </is>
      </c>
      <c r="J2734" t="n">
        <v>84610744.60983054</v>
      </c>
      <c r="K2734" t="n">
        <v>10.76064</v>
      </c>
      <c r="L2734" s="1" t="n">
        <v>46112</v>
      </c>
      <c r="M2734" s="1" t="n">
        <v>44292</v>
      </c>
    </row>
    <row r="2735">
      <c r="A2735" t="n">
        <v>210001030</v>
      </c>
      <c r="B2735" t="inlineStr">
        <is>
          <t>AG DLI IV (UNLEVERED), L.P.</t>
        </is>
      </c>
      <c r="C2735" t="inlineStr">
        <is>
          <t>수익증권_0285</t>
        </is>
      </c>
      <c r="D2735" t="inlineStr">
        <is>
          <t>대출</t>
        </is>
      </c>
      <c r="F2735" t="inlineStr">
        <is>
          <t>FRANCHISE FASTLANE, LLC</t>
        </is>
      </c>
      <c r="G2735" t="inlineStr">
        <is>
          <t>대출</t>
        </is>
      </c>
      <c r="H2735" t="inlineStr">
        <is>
          <t>FRANCHISE FASTLANE, LLC</t>
        </is>
      </c>
      <c r="I2735" t="inlineStr">
        <is>
          <t>USD</t>
        </is>
      </c>
      <c r="J2735" t="n">
        <v>230600190.325967</v>
      </c>
      <c r="K2735" t="n">
        <v>9.51064</v>
      </c>
      <c r="L2735" s="1" t="n">
        <v>46509</v>
      </c>
      <c r="M2735" s="1" t="n">
        <v>44776</v>
      </c>
    </row>
    <row r="2736">
      <c r="A2736" t="n">
        <v>210001030</v>
      </c>
      <c r="B2736" t="inlineStr">
        <is>
          <t>AG DLI IV (UNLEVERED), L.P.</t>
        </is>
      </c>
      <c r="C2736" t="inlineStr">
        <is>
          <t>수익증권_0285</t>
        </is>
      </c>
      <c r="D2736" t="inlineStr">
        <is>
          <t>대출</t>
        </is>
      </c>
      <c r="F2736" t="inlineStr">
        <is>
          <t>FRESHADDRESS, LLC</t>
        </is>
      </c>
      <c r="G2736" t="inlineStr">
        <is>
          <t>대출</t>
        </is>
      </c>
      <c r="H2736" t="inlineStr">
        <is>
          <t>FRESHADDRESS, LLC</t>
        </is>
      </c>
      <c r="I2736" t="inlineStr">
        <is>
          <t>USD</t>
        </is>
      </c>
      <c r="J2736" t="n">
        <v>549121532.9869046</v>
      </c>
      <c r="K2736" t="n">
        <v>9.51064</v>
      </c>
      <c r="L2736" s="1" t="n">
        <v>46117</v>
      </c>
      <c r="M2736" s="1" t="n">
        <v>44565</v>
      </c>
    </row>
    <row r="2737">
      <c r="A2737" t="n">
        <v>210001030</v>
      </c>
      <c r="B2737" t="inlineStr">
        <is>
          <t>AG DLI IV (UNLEVERED), L.P.</t>
        </is>
      </c>
      <c r="C2737" t="inlineStr">
        <is>
          <t>수익증권_0285</t>
        </is>
      </c>
      <c r="D2737" t="inlineStr">
        <is>
          <t>대출</t>
        </is>
      </c>
      <c r="F2737" t="inlineStr">
        <is>
          <t>FUSEFX, INC</t>
        </is>
      </c>
      <c r="G2737" t="inlineStr">
        <is>
          <t>대출</t>
        </is>
      </c>
      <c r="H2737" t="inlineStr">
        <is>
          <t>FUSEFX, INC</t>
        </is>
      </c>
      <c r="I2737" t="inlineStr">
        <is>
          <t>USD</t>
        </is>
      </c>
      <c r="J2737" t="n">
        <v>492738632.1395771</v>
      </c>
      <c r="K2737" t="n">
        <v>9.76064</v>
      </c>
      <c r="L2737" s="1" t="n">
        <v>46660</v>
      </c>
      <c r="M2737" s="1" t="n">
        <v>44637</v>
      </c>
    </row>
    <row r="2738">
      <c r="A2738" t="n">
        <v>210001030</v>
      </c>
      <c r="B2738" t="inlineStr">
        <is>
          <t>AG DLI IV (UNLEVERED), L.P.</t>
        </is>
      </c>
      <c r="C2738" t="inlineStr">
        <is>
          <t>수익증권_0285</t>
        </is>
      </c>
      <c r="D2738" t="inlineStr">
        <is>
          <t>대출</t>
        </is>
      </c>
      <c r="F2738" t="inlineStr">
        <is>
          <t>Formulated Buyer, LLC</t>
        </is>
      </c>
      <c r="G2738" t="inlineStr">
        <is>
          <t>대출</t>
        </is>
      </c>
      <c r="H2738" t="inlineStr">
        <is>
          <t>Formulated Buyer, LLC</t>
        </is>
      </c>
      <c r="I2738" t="inlineStr">
        <is>
          <t>USD</t>
        </is>
      </c>
      <c r="J2738" t="n">
        <v>149939759.4894005</v>
      </c>
      <c r="K2738" t="n">
        <v>9.26064</v>
      </c>
      <c r="L2738" s="1" t="n">
        <v>47383</v>
      </c>
      <c r="M2738" s="1" t="n">
        <v>44552</v>
      </c>
    </row>
    <row r="2739">
      <c r="A2739" t="n">
        <v>210001030</v>
      </c>
      <c r="B2739" t="inlineStr">
        <is>
          <t>AG DLI IV (UNLEVERED), L.P.</t>
        </is>
      </c>
      <c r="C2739" t="inlineStr">
        <is>
          <t>수익증권_0285</t>
        </is>
      </c>
      <c r="D2739" t="inlineStr">
        <is>
          <t>대출</t>
        </is>
      </c>
      <c r="F2739" t="inlineStr">
        <is>
          <t>GERIATRIC MEDICAL AND SURGICAL SUPPLY, LLC</t>
        </is>
      </c>
      <c r="G2739" t="inlineStr">
        <is>
          <t>대출</t>
        </is>
      </c>
      <c r="H2739" t="inlineStr">
        <is>
          <t>GERIATRIC MEDICAL AND SURGICAL SUPPLY, LLC</t>
        </is>
      </c>
      <c r="I2739" t="inlineStr">
        <is>
          <t>USD</t>
        </is>
      </c>
      <c r="J2739" t="n">
        <v>323487948.9711493</v>
      </c>
      <c r="K2739" t="n">
        <v>10.01064</v>
      </c>
      <c r="L2739" s="1" t="n">
        <v>46012</v>
      </c>
      <c r="M2739" s="1" t="n">
        <v>44277</v>
      </c>
    </row>
    <row r="2740">
      <c r="A2740" t="n">
        <v>210001030</v>
      </c>
      <c r="B2740" t="inlineStr">
        <is>
          <t>AG DLI IV (UNLEVERED), L.P.</t>
        </is>
      </c>
      <c r="C2740" t="inlineStr">
        <is>
          <t>수익증권_0285</t>
        </is>
      </c>
      <c r="D2740" t="inlineStr">
        <is>
          <t>대출</t>
        </is>
      </c>
      <c r="F2740" t="inlineStr">
        <is>
          <t>GOLD MEDAL HOLDINGS, INC</t>
        </is>
      </c>
      <c r="G2740" t="inlineStr">
        <is>
          <t>대출</t>
        </is>
      </c>
      <c r="H2740" t="inlineStr">
        <is>
          <t>GOLD MEDAL HOLDINGS, INC</t>
        </is>
      </c>
      <c r="I2740" t="inlineStr">
        <is>
          <t>USD</t>
        </is>
      </c>
      <c r="J2740" t="n">
        <v>243488102.656633</v>
      </c>
      <c r="K2740" t="n">
        <v>11.01064</v>
      </c>
      <c r="L2740" s="1" t="n">
        <v>46463</v>
      </c>
      <c r="M2740" s="1" t="n">
        <v>44728</v>
      </c>
    </row>
    <row r="2741">
      <c r="A2741" t="n">
        <v>210001030</v>
      </c>
      <c r="B2741" t="inlineStr">
        <is>
          <t>AG DLI IV (UNLEVERED), L.P.</t>
        </is>
      </c>
      <c r="C2741" t="inlineStr">
        <is>
          <t>수익증권_0285</t>
        </is>
      </c>
      <c r="D2741" t="inlineStr">
        <is>
          <t>대출</t>
        </is>
      </c>
      <c r="F2741" t="inlineStr">
        <is>
          <t>GOLDEN BEAR PT PARTNERS, LLC</t>
        </is>
      </c>
      <c r="G2741" t="inlineStr">
        <is>
          <t>대출</t>
        </is>
      </c>
      <c r="H2741" t="inlineStr">
        <is>
          <t>GOLDEN BEAR PT PARTNERS, LLC</t>
        </is>
      </c>
      <c r="I2741" t="inlineStr">
        <is>
          <t>USD</t>
        </is>
      </c>
      <c r="J2741" t="n">
        <v>493665119.5535336</v>
      </c>
      <c r="K2741" t="n">
        <v>10.26064</v>
      </c>
      <c r="L2741" s="1" t="n">
        <v>46317</v>
      </c>
      <c r="M2741" s="1" t="n">
        <v>44582</v>
      </c>
    </row>
    <row r="2742">
      <c r="A2742" t="n">
        <v>210001030</v>
      </c>
      <c r="B2742" t="inlineStr">
        <is>
          <t>AG DLI IV (UNLEVERED), L.P.</t>
        </is>
      </c>
      <c r="C2742" t="inlineStr">
        <is>
          <t>수익증권_0285</t>
        </is>
      </c>
      <c r="D2742" t="inlineStr">
        <is>
          <t>대출</t>
        </is>
      </c>
      <c r="F2742" t="inlineStr">
        <is>
          <t>GREEN MONSTER ACQUISITION, LLC</t>
        </is>
      </c>
      <c r="G2742" t="inlineStr">
        <is>
          <t>대출</t>
        </is>
      </c>
      <c r="H2742" t="inlineStr">
        <is>
          <t>GREEN MONSTER ACQUISITION, LLC</t>
        </is>
      </c>
      <c r="I2742" t="inlineStr">
        <is>
          <t>USD</t>
        </is>
      </c>
      <c r="J2742" t="n">
        <v>400035082.8470531</v>
      </c>
      <c r="K2742" t="n">
        <v>9.51064</v>
      </c>
      <c r="L2742" s="1" t="n">
        <v>46384</v>
      </c>
      <c r="M2742" s="1" t="n">
        <v>44649</v>
      </c>
    </row>
    <row r="2743">
      <c r="A2743" t="n">
        <v>210001030</v>
      </c>
      <c r="B2743" t="inlineStr">
        <is>
          <t>AG DLI IV (UNLEVERED), L.P.</t>
        </is>
      </c>
      <c r="C2743" t="inlineStr">
        <is>
          <t>수익증권_0285</t>
        </is>
      </c>
      <c r="D2743" t="inlineStr">
        <is>
          <t>대출</t>
        </is>
      </c>
      <c r="F2743" t="inlineStr">
        <is>
          <t>GUARDIAN DENTISTRY PRACTICE MANAGEMENT, LLC</t>
        </is>
      </c>
      <c r="G2743" t="inlineStr">
        <is>
          <t>대출</t>
        </is>
      </c>
      <c r="H2743" t="inlineStr">
        <is>
          <t>GUARDIAN DENTISTRY PRACTICE MANAGEMENT, LLC</t>
        </is>
      </c>
      <c r="I2743" t="inlineStr">
        <is>
          <t>USD</t>
        </is>
      </c>
      <c r="J2743" t="n">
        <v>599420399.6559277</v>
      </c>
      <c r="K2743" t="n">
        <v>9.76064</v>
      </c>
      <c r="L2743" s="1" t="n">
        <v>46619</v>
      </c>
      <c r="M2743" s="1" t="n">
        <v>44522</v>
      </c>
    </row>
    <row r="2744">
      <c r="A2744" t="n">
        <v>210001030</v>
      </c>
      <c r="B2744" t="inlineStr">
        <is>
          <t>AG DLI IV (UNLEVERED), L.P.</t>
        </is>
      </c>
      <c r="C2744" t="inlineStr">
        <is>
          <t>수익증권_0285</t>
        </is>
      </c>
      <c r="D2744" t="inlineStr">
        <is>
          <t>대출</t>
        </is>
      </c>
      <c r="F2744" t="inlineStr">
        <is>
          <t>H2 HOLDCO, INC</t>
        </is>
      </c>
      <c r="G2744" t="inlineStr">
        <is>
          <t>대출</t>
        </is>
      </c>
      <c r="H2744" t="inlineStr">
        <is>
          <t>H2 HOLDCO, INC</t>
        </is>
      </c>
      <c r="I2744" t="inlineStr">
        <is>
          <t>USD</t>
        </is>
      </c>
      <c r="J2744" t="n">
        <v>357899004.0590199</v>
      </c>
      <c r="K2744" t="n">
        <v>9.26064</v>
      </c>
      <c r="L2744" s="1" t="n">
        <v>46878</v>
      </c>
      <c r="M2744" s="1" t="n">
        <v>45141</v>
      </c>
    </row>
    <row r="2745">
      <c r="A2745" t="n">
        <v>210001030</v>
      </c>
      <c r="B2745" t="inlineStr">
        <is>
          <t>AG DLI IV (UNLEVERED), L.P.</t>
        </is>
      </c>
      <c r="C2745" t="inlineStr">
        <is>
          <t>수익증권_0285</t>
        </is>
      </c>
      <c r="D2745" t="inlineStr">
        <is>
          <t>대출</t>
        </is>
      </c>
      <c r="F2745" t="inlineStr">
        <is>
          <t>HIGHLAND ACQUISITION, INC</t>
        </is>
      </c>
      <c r="G2745" t="inlineStr">
        <is>
          <t>대출</t>
        </is>
      </c>
      <c r="H2745" t="inlineStr">
        <is>
          <t>HIGHLAND ACQUISITION, INC</t>
        </is>
      </c>
      <c r="I2745" t="inlineStr">
        <is>
          <t>USD</t>
        </is>
      </c>
      <c r="J2745" t="n">
        <v>305973046.4735504</v>
      </c>
      <c r="K2745" t="n">
        <v>9.51064</v>
      </c>
      <c r="L2745" s="1" t="n">
        <v>46455</v>
      </c>
      <c r="M2745" s="1" t="n">
        <v>44720</v>
      </c>
    </row>
    <row r="2746">
      <c r="A2746" t="n">
        <v>210001030</v>
      </c>
      <c r="B2746" t="inlineStr">
        <is>
          <t>AG DLI IV (UNLEVERED), L.P.</t>
        </is>
      </c>
      <c r="C2746" t="inlineStr">
        <is>
          <t>수익증권_0285</t>
        </is>
      </c>
      <c r="D2746" t="inlineStr">
        <is>
          <t>대출</t>
        </is>
      </c>
      <c r="F2746" t="inlineStr">
        <is>
          <t>HLSG INTERMEDIATE, LLC</t>
        </is>
      </c>
      <c r="G2746" t="inlineStr">
        <is>
          <t>대출</t>
        </is>
      </c>
      <c r="H2746" t="inlineStr">
        <is>
          <t>HLSG INTERMEDIATE, LLC</t>
        </is>
      </c>
      <c r="I2746" t="inlineStr">
        <is>
          <t>USD</t>
        </is>
      </c>
      <c r="J2746" t="n">
        <v>357988305.2559669</v>
      </c>
      <c r="K2746" t="n">
        <v>10.26064</v>
      </c>
      <c r="L2746" s="1" t="n">
        <v>47208</v>
      </c>
      <c r="M2746" s="1" t="n">
        <v>44742</v>
      </c>
    </row>
    <row r="2747">
      <c r="A2747" t="n">
        <v>210001030</v>
      </c>
      <c r="B2747" t="inlineStr">
        <is>
          <t>AG DLI IV (UNLEVERED), L.P.</t>
        </is>
      </c>
      <c r="C2747" t="inlineStr">
        <is>
          <t>수익증권_0285</t>
        </is>
      </c>
      <c r="D2747" t="inlineStr">
        <is>
          <t>대출</t>
        </is>
      </c>
      <c r="F2747" t="inlineStr">
        <is>
          <t>HOME BRANDS GROUP HOLDINGS, INC</t>
        </is>
      </c>
      <c r="G2747" t="inlineStr">
        <is>
          <t>대출</t>
        </is>
      </c>
      <c r="H2747" t="inlineStr">
        <is>
          <t>HOME BRANDS GROUP HOLDINGS, INC</t>
        </is>
      </c>
      <c r="I2747" t="inlineStr">
        <is>
          <t>USD</t>
        </is>
      </c>
      <c r="J2747" t="n">
        <v>487192653.4283821</v>
      </c>
      <c r="K2747" t="n">
        <v>9.01064</v>
      </c>
      <c r="L2747" s="1" t="n">
        <v>46760</v>
      </c>
      <c r="M2747" s="1" t="n">
        <v>44599</v>
      </c>
    </row>
    <row r="2748">
      <c r="A2748" t="n">
        <v>210001030</v>
      </c>
      <c r="B2748" t="inlineStr">
        <is>
          <t>AG DLI IV (UNLEVERED), L.P.</t>
        </is>
      </c>
      <c r="C2748" t="inlineStr">
        <is>
          <t>수익증권_0285</t>
        </is>
      </c>
      <c r="D2748" t="inlineStr">
        <is>
          <t>대출</t>
        </is>
      </c>
      <c r="F2748" t="inlineStr">
        <is>
          <t>HYDROMAX USA, LLC</t>
        </is>
      </c>
      <c r="G2748" t="inlineStr">
        <is>
          <t>대출</t>
        </is>
      </c>
      <c r="H2748" t="inlineStr">
        <is>
          <t>HYDROMAX USA, LLC</t>
        </is>
      </c>
      <c r="I2748" t="inlineStr">
        <is>
          <t>USD</t>
        </is>
      </c>
      <c r="J2748" t="n">
        <v>434587401.0345133</v>
      </c>
      <c r="K2748" t="n">
        <v>10.26064</v>
      </c>
      <c r="L2748" s="1" t="n">
        <v>46751</v>
      </c>
      <c r="M2748" s="1" t="n">
        <v>44291</v>
      </c>
    </row>
    <row r="2749">
      <c r="A2749" t="n">
        <v>210001030</v>
      </c>
      <c r="B2749" t="inlineStr">
        <is>
          <t>AG DLI IV (UNLEVERED), L.P.</t>
        </is>
      </c>
      <c r="C2749" t="inlineStr">
        <is>
          <t>수익증권_0285</t>
        </is>
      </c>
      <c r="D2749" t="inlineStr">
        <is>
          <t>대출</t>
        </is>
      </c>
      <c r="F2749" t="inlineStr">
        <is>
          <t>Helpware, Inc</t>
        </is>
      </c>
      <c r="G2749" t="inlineStr">
        <is>
          <t>대출</t>
        </is>
      </c>
      <c r="H2749" t="inlineStr">
        <is>
          <t>Helpware, Inc</t>
        </is>
      </c>
      <c r="I2749" t="inlineStr">
        <is>
          <t>USD</t>
        </is>
      </c>
      <c r="J2749" t="n">
        <v>138186912.4383729</v>
      </c>
      <c r="K2749" t="n">
        <v>9.76064</v>
      </c>
      <c r="L2749" s="1" t="n">
        <v>46273</v>
      </c>
      <c r="M2749" s="1" t="n">
        <v>44903</v>
      </c>
    </row>
    <row r="2750">
      <c r="A2750" t="n">
        <v>210001030</v>
      </c>
      <c r="B2750" t="inlineStr">
        <is>
          <t>AG DLI IV (UNLEVERED), L.P.</t>
        </is>
      </c>
      <c r="C2750" t="inlineStr">
        <is>
          <t>수익증권_0285</t>
        </is>
      </c>
      <c r="D2750" t="inlineStr">
        <is>
          <t>대출</t>
        </is>
      </c>
      <c r="F2750" t="inlineStr">
        <is>
          <t>Hultec Buyer, LLC</t>
        </is>
      </c>
      <c r="G2750" t="inlineStr">
        <is>
          <t>대출</t>
        </is>
      </c>
      <c r="H2750" t="inlineStr">
        <is>
          <t>Hultec Buyer, LLC</t>
        </is>
      </c>
      <c r="I2750" t="inlineStr">
        <is>
          <t>USD</t>
        </is>
      </c>
      <c r="J2750" t="n">
        <v>200460918.8153023</v>
      </c>
      <c r="K2750" t="n">
        <v>9.51064</v>
      </c>
      <c r="L2750" s="1" t="n">
        <v>47208</v>
      </c>
      <c r="M2750" s="1" t="n">
        <v>45106</v>
      </c>
    </row>
    <row r="2751">
      <c r="A2751" t="n">
        <v>210001030</v>
      </c>
      <c r="B2751" t="inlineStr">
        <is>
          <t>AG DLI IV (UNLEVERED), L.P.</t>
        </is>
      </c>
      <c r="C2751" t="inlineStr">
        <is>
          <t>수익증권_0285</t>
        </is>
      </c>
      <c r="D2751" t="inlineStr">
        <is>
          <t>대출</t>
        </is>
      </c>
      <c r="F2751" t="inlineStr">
        <is>
          <t>ICELANDIRECT, LLC</t>
        </is>
      </c>
      <c r="G2751" t="inlineStr">
        <is>
          <t>대출</t>
        </is>
      </c>
      <c r="H2751" t="inlineStr">
        <is>
          <t>ICELANDIRECT, LLC</t>
        </is>
      </c>
      <c r="I2751" t="inlineStr">
        <is>
          <t>USD</t>
        </is>
      </c>
      <c r="J2751" t="n">
        <v>235020457.025043</v>
      </c>
      <c r="K2751" t="n">
        <v>10.01064</v>
      </c>
      <c r="L2751" s="1" t="n">
        <v>46233</v>
      </c>
      <c r="M2751" s="1" t="n">
        <v>44501</v>
      </c>
    </row>
    <row r="2752">
      <c r="A2752" t="n">
        <v>210001030</v>
      </c>
      <c r="B2752" t="inlineStr">
        <is>
          <t>AG DLI IV (UNLEVERED), L.P.</t>
        </is>
      </c>
      <c r="C2752" t="inlineStr">
        <is>
          <t>수익증권_0285</t>
        </is>
      </c>
      <c r="D2752" t="inlineStr">
        <is>
          <t>대출</t>
        </is>
      </c>
      <c r="F2752" t="inlineStr">
        <is>
          <t>ILP HOLDINGS CORPORATION</t>
        </is>
      </c>
      <c r="G2752" t="inlineStr">
        <is>
          <t>대출</t>
        </is>
      </c>
      <c r="H2752" t="inlineStr">
        <is>
          <t>ILP HOLDINGS CORPORATION</t>
        </is>
      </c>
      <c r="I2752" t="inlineStr">
        <is>
          <t>USD</t>
        </is>
      </c>
      <c r="J2752" t="n">
        <v>50944647.26939377</v>
      </c>
      <c r="K2752" t="n">
        <v>9.01064</v>
      </c>
      <c r="L2752" s="1" t="n">
        <v>46823</v>
      </c>
      <c r="M2752" s="1" t="n">
        <v>45279</v>
      </c>
    </row>
    <row r="2753">
      <c r="A2753" t="n">
        <v>210001030</v>
      </c>
      <c r="B2753" t="inlineStr">
        <is>
          <t>AG DLI IV (UNLEVERED), L.P.</t>
        </is>
      </c>
      <c r="C2753" t="inlineStr">
        <is>
          <t>수익증권_0285</t>
        </is>
      </c>
      <c r="D2753" t="inlineStr">
        <is>
          <t>대출</t>
        </is>
      </c>
      <c r="F2753" t="inlineStr">
        <is>
          <t>IMA GROUP MANAGEMENT COMPANY, LLC</t>
        </is>
      </c>
      <c r="G2753" t="inlineStr">
        <is>
          <t>대출</t>
        </is>
      </c>
      <c r="H2753" t="inlineStr">
        <is>
          <t>IMA GROUP MANAGEMENT COMPANY, LLC</t>
        </is>
      </c>
      <c r="I2753" t="inlineStr">
        <is>
          <t>USD</t>
        </is>
      </c>
      <c r="J2753" t="n">
        <v>335458209.4745288</v>
      </c>
      <c r="K2753" t="n">
        <v>10.51064</v>
      </c>
      <c r="L2753" s="1" t="n">
        <v>46934</v>
      </c>
      <c r="M2753" s="1" t="n">
        <v>45201</v>
      </c>
    </row>
    <row r="2754">
      <c r="A2754" t="n">
        <v>210001030</v>
      </c>
      <c r="B2754" t="inlineStr">
        <is>
          <t>AG DLI IV (UNLEVERED), L.P.</t>
        </is>
      </c>
      <c r="C2754" t="inlineStr">
        <is>
          <t>수익증권_0285</t>
        </is>
      </c>
      <c r="D2754" t="inlineStr">
        <is>
          <t>대출</t>
        </is>
      </c>
      <c r="F2754" t="inlineStr">
        <is>
          <t>INNOVATIVE FLEXPAK, LLC</t>
        </is>
      </c>
      <c r="G2754" t="inlineStr">
        <is>
          <t>대출</t>
        </is>
      </c>
      <c r="H2754" t="inlineStr">
        <is>
          <t>INNOVATIVE FLEXPAK, LLC</t>
        </is>
      </c>
      <c r="I2754" t="inlineStr">
        <is>
          <t>USD</t>
        </is>
      </c>
      <c r="J2754" t="n">
        <v>60770268.55329721</v>
      </c>
      <c r="K2754" t="n">
        <v>10.01064</v>
      </c>
      <c r="L2754" s="1" t="n">
        <v>46410</v>
      </c>
      <c r="M2754" s="1" t="n">
        <v>44483</v>
      </c>
    </row>
    <row r="2755">
      <c r="A2755" t="n">
        <v>210001030</v>
      </c>
      <c r="B2755" t="inlineStr">
        <is>
          <t>AG DLI IV (UNLEVERED), L.P.</t>
        </is>
      </c>
      <c r="C2755" t="inlineStr">
        <is>
          <t>수익증권_0285</t>
        </is>
      </c>
      <c r="D2755" t="inlineStr">
        <is>
          <t>대출</t>
        </is>
      </c>
      <c r="F2755" t="inlineStr">
        <is>
          <t>IPC PAIN ACQUISITION, LLC</t>
        </is>
      </c>
      <c r="G2755" t="inlineStr">
        <is>
          <t>대출</t>
        </is>
      </c>
      <c r="H2755" t="inlineStr">
        <is>
          <t>IPC PAIN ACQUISITION, LLC</t>
        </is>
      </c>
      <c r="I2755" t="inlineStr">
        <is>
          <t>USD</t>
        </is>
      </c>
      <c r="J2755" t="n">
        <v>253012258.6250673</v>
      </c>
      <c r="K2755" t="n">
        <v>10.01064</v>
      </c>
      <c r="L2755" s="1" t="n">
        <v>46526</v>
      </c>
      <c r="M2755" s="1" t="n">
        <v>44791</v>
      </c>
    </row>
    <row r="2756">
      <c r="A2756" t="n">
        <v>210001030</v>
      </c>
      <c r="B2756" t="inlineStr">
        <is>
          <t>AG DLI IV (UNLEVERED), L.P.</t>
        </is>
      </c>
      <c r="C2756" t="inlineStr">
        <is>
          <t>수익증권_0285</t>
        </is>
      </c>
      <c r="D2756" t="inlineStr">
        <is>
          <t>대출</t>
        </is>
      </c>
      <c r="F2756" t="inlineStr">
        <is>
          <t>ISSA, LLC</t>
        </is>
      </c>
      <c r="G2756" t="inlineStr">
        <is>
          <t>대출</t>
        </is>
      </c>
      <c r="H2756" t="inlineStr">
        <is>
          <t>ISSA, LLC</t>
        </is>
      </c>
      <c r="I2756" t="inlineStr">
        <is>
          <t>USD</t>
        </is>
      </c>
      <c r="J2756" t="n">
        <v>297379518.1154305</v>
      </c>
      <c r="K2756" t="n">
        <v>10.51064</v>
      </c>
      <c r="L2756" s="1" t="n">
        <v>46813</v>
      </c>
      <c r="M2756" s="1" t="n">
        <v>44348</v>
      </c>
    </row>
    <row r="2757">
      <c r="A2757" t="n">
        <v>210001030</v>
      </c>
      <c r="B2757" t="inlineStr">
        <is>
          <t>AG DLI IV (UNLEVERED), L.P.</t>
        </is>
      </c>
      <c r="C2757" t="inlineStr">
        <is>
          <t>수익증권_0285</t>
        </is>
      </c>
      <c r="D2757" t="inlineStr">
        <is>
          <t>대출</t>
        </is>
      </c>
      <c r="F2757" t="inlineStr">
        <is>
          <t>Icreon Holdings, LLC</t>
        </is>
      </c>
      <c r="G2757" t="inlineStr">
        <is>
          <t>대출</t>
        </is>
      </c>
      <c r="H2757" t="inlineStr">
        <is>
          <t>Icreon Holdings, LLC</t>
        </is>
      </c>
      <c r="I2757" t="inlineStr">
        <is>
          <t>USD</t>
        </is>
      </c>
      <c r="J2757" t="n">
        <v>177709410.6845168</v>
      </c>
      <c r="K2757" t="n">
        <v>10.51064</v>
      </c>
      <c r="L2757" s="1" t="n">
        <v>46686</v>
      </c>
      <c r="M2757" s="1" t="n">
        <v>44951</v>
      </c>
    </row>
    <row r="2758">
      <c r="A2758" t="n">
        <v>210001030</v>
      </c>
      <c r="B2758" t="inlineStr">
        <is>
          <t>AG DLI IV (UNLEVERED), L.P.</t>
        </is>
      </c>
      <c r="C2758" t="inlineStr">
        <is>
          <t>수익증권_0285</t>
        </is>
      </c>
      <c r="D2758" t="inlineStr">
        <is>
          <t>대출</t>
        </is>
      </c>
      <c r="F2758" t="inlineStr">
        <is>
          <t>Infolinks Media Buyco, LLC</t>
        </is>
      </c>
      <c r="G2758" t="inlineStr">
        <is>
          <t>대출</t>
        </is>
      </c>
      <c r="H2758" t="inlineStr">
        <is>
          <t>Infolinks Media Buyco, LLC</t>
        </is>
      </c>
      <c r="I2758" t="inlineStr">
        <is>
          <t>USD</t>
        </is>
      </c>
      <c r="J2758" t="n">
        <v>326743368.7365081</v>
      </c>
      <c r="K2758" t="n">
        <v>9.76064</v>
      </c>
      <c r="L2758" s="1" t="n">
        <v>46327</v>
      </c>
      <c r="M2758" s="1" t="n">
        <v>44592</v>
      </c>
    </row>
    <row r="2759">
      <c r="A2759" t="n">
        <v>210001030</v>
      </c>
      <c r="B2759" t="inlineStr">
        <is>
          <t>AG DLI IV (UNLEVERED), L.P.</t>
        </is>
      </c>
      <c r="C2759" t="inlineStr">
        <is>
          <t>수익증권_0285</t>
        </is>
      </c>
      <c r="D2759" t="inlineStr">
        <is>
          <t>대출</t>
        </is>
      </c>
      <c r="F2759" t="inlineStr">
        <is>
          <t>Ironhorse Purchaser, LLC</t>
        </is>
      </c>
      <c r="G2759" t="inlineStr">
        <is>
          <t>대출</t>
        </is>
      </c>
      <c r="H2759" t="inlineStr">
        <is>
          <t>Ironhorse Purchaser, LLC</t>
        </is>
      </c>
      <c r="I2759" t="inlineStr">
        <is>
          <t>USD</t>
        </is>
      </c>
      <c r="J2759" t="n">
        <v>376496548.5224227</v>
      </c>
      <c r="K2759" t="n">
        <v>10.51064</v>
      </c>
      <c r="L2759" s="1" t="n">
        <v>46660</v>
      </c>
      <c r="M2759" s="1" t="n">
        <v>44925</v>
      </c>
    </row>
    <row r="2760">
      <c r="A2760" t="n">
        <v>210001030</v>
      </c>
      <c r="B2760" t="inlineStr">
        <is>
          <t>AG DLI IV (UNLEVERED), L.P.</t>
        </is>
      </c>
      <c r="C2760" t="inlineStr">
        <is>
          <t>수익증권_0285</t>
        </is>
      </c>
      <c r="D2760" t="inlineStr">
        <is>
          <t>대출</t>
        </is>
      </c>
      <c r="F2760" t="inlineStr">
        <is>
          <t>JOHNS BYRNE LLC</t>
        </is>
      </c>
      <c r="G2760" t="inlineStr">
        <is>
          <t>대출</t>
        </is>
      </c>
      <c r="H2760" t="inlineStr">
        <is>
          <t>JOHNS BYRNE LLC</t>
        </is>
      </c>
      <c r="I2760" t="inlineStr">
        <is>
          <t>USD</t>
        </is>
      </c>
      <c r="J2760" t="n">
        <v>136865680.8724308</v>
      </c>
      <c r="K2760" t="n">
        <v>10.26064</v>
      </c>
      <c r="L2760" s="1" t="n">
        <v>47361</v>
      </c>
      <c r="M2760" s="1" t="n">
        <v>45259</v>
      </c>
    </row>
    <row r="2761">
      <c r="A2761" t="n">
        <v>210001030</v>
      </c>
      <c r="B2761" t="inlineStr">
        <is>
          <t>AG DLI IV (UNLEVERED), L.P.</t>
        </is>
      </c>
      <c r="C2761" t="inlineStr">
        <is>
          <t>수익증권_0285</t>
        </is>
      </c>
      <c r="D2761" t="inlineStr">
        <is>
          <t>대출</t>
        </is>
      </c>
      <c r="F2761" t="inlineStr">
        <is>
          <t>Juniper Landscaping Holdings LLC</t>
        </is>
      </c>
      <c r="G2761" t="inlineStr">
        <is>
          <t>대출</t>
        </is>
      </c>
      <c r="H2761" t="inlineStr">
        <is>
          <t>Juniper Landscaping Holdings LLC</t>
        </is>
      </c>
      <c r="I2761" t="inlineStr">
        <is>
          <t>USD</t>
        </is>
      </c>
      <c r="J2761" t="n">
        <v>758487731.5691937</v>
      </c>
      <c r="K2761" t="n">
        <v>10.01064</v>
      </c>
      <c r="L2761" s="1" t="n">
        <v>46750</v>
      </c>
      <c r="M2761" s="1" t="n">
        <v>44650</v>
      </c>
    </row>
    <row r="2762">
      <c r="A2762" t="n">
        <v>210001030</v>
      </c>
      <c r="B2762" t="inlineStr">
        <is>
          <t>AG DLI IV (UNLEVERED), L.P.</t>
        </is>
      </c>
      <c r="C2762" t="inlineStr">
        <is>
          <t>수익증권_0285</t>
        </is>
      </c>
      <c r="D2762" t="inlineStr">
        <is>
          <t>대출</t>
        </is>
      </c>
      <c r="F2762" t="inlineStr">
        <is>
          <t>K-1 Packaging Group LLC</t>
        </is>
      </c>
      <c r="G2762" t="inlineStr">
        <is>
          <t>대출</t>
        </is>
      </c>
      <c r="H2762" t="inlineStr">
        <is>
          <t>K-1 Packaging Group LLC</t>
        </is>
      </c>
      <c r="I2762" t="inlineStr">
        <is>
          <t>USD</t>
        </is>
      </c>
      <c r="J2762" t="n">
        <v>303559412.0318771</v>
      </c>
      <c r="K2762" t="n">
        <v>10.01064</v>
      </c>
      <c r="L2762" s="1" t="n">
        <v>46666</v>
      </c>
      <c r="M2762" s="1" t="n">
        <v>44931</v>
      </c>
    </row>
    <row r="2763">
      <c r="A2763" t="n">
        <v>210001030</v>
      </c>
      <c r="B2763" t="inlineStr">
        <is>
          <t>AG DLI IV (UNLEVERED), L.P.</t>
        </is>
      </c>
      <c r="C2763" t="inlineStr">
        <is>
          <t>수익증권_0285</t>
        </is>
      </c>
      <c r="D2763" t="inlineStr">
        <is>
          <t>대출</t>
        </is>
      </c>
      <c r="F2763" t="inlineStr">
        <is>
          <t>Kaizen Auto Care, LLC</t>
        </is>
      </c>
      <c r="G2763" t="inlineStr">
        <is>
          <t>대출</t>
        </is>
      </c>
      <c r="H2763" t="inlineStr">
        <is>
          <t>Kaizen Auto Care, LLC</t>
        </is>
      </c>
      <c r="I2763" t="inlineStr">
        <is>
          <t>USD</t>
        </is>
      </c>
      <c r="J2763" t="n">
        <v>652964098.6416347</v>
      </c>
      <c r="K2763" t="n">
        <v>6</v>
      </c>
      <c r="L2763" s="1" t="n">
        <v>46743</v>
      </c>
      <c r="M2763" s="1" t="n">
        <v>44643</v>
      </c>
    </row>
    <row r="2764">
      <c r="A2764" t="n">
        <v>210001030</v>
      </c>
      <c r="B2764" t="inlineStr">
        <is>
          <t>AG DLI IV (UNLEVERED), L.P.</t>
        </is>
      </c>
      <c r="C2764" t="inlineStr">
        <is>
          <t>수익증권_0285</t>
        </is>
      </c>
      <c r="D2764" t="inlineStr">
        <is>
          <t>대출</t>
        </is>
      </c>
      <c r="F2764" t="inlineStr">
        <is>
          <t>Kwalu, LLC</t>
        </is>
      </c>
      <c r="G2764" t="inlineStr">
        <is>
          <t>대출</t>
        </is>
      </c>
      <c r="H2764" t="inlineStr">
        <is>
          <t>Kwalu, LLC</t>
        </is>
      </c>
      <c r="I2764" t="inlineStr">
        <is>
          <t>USD</t>
        </is>
      </c>
      <c r="J2764" t="n">
        <v>229853306.9058086</v>
      </c>
      <c r="K2764" t="n">
        <v>10.01064</v>
      </c>
      <c r="L2764" s="1" t="n">
        <v>46653</v>
      </c>
      <c r="M2764" s="1" t="n">
        <v>44918</v>
      </c>
    </row>
    <row r="2765">
      <c r="A2765" t="n">
        <v>210001030</v>
      </c>
      <c r="B2765" t="inlineStr">
        <is>
          <t>AG DLI IV (UNLEVERED), L.P.</t>
        </is>
      </c>
      <c r="C2765" t="inlineStr">
        <is>
          <t>수익증권_0285</t>
        </is>
      </c>
      <c r="D2765" t="inlineStr">
        <is>
          <t>대출</t>
        </is>
      </c>
      <c r="F2765" t="inlineStr">
        <is>
          <t>LAWN CARE HOLDINGS PURCHASER, INC</t>
        </is>
      </c>
      <c r="G2765" t="inlineStr">
        <is>
          <t>대출</t>
        </is>
      </c>
      <c r="H2765" t="inlineStr">
        <is>
          <t>LAWN CARE HOLDINGS PURCHASER, INC</t>
        </is>
      </c>
      <c r="I2765" t="inlineStr">
        <is>
          <t>USD</t>
        </is>
      </c>
      <c r="J2765" t="n">
        <v>219884620.6428375</v>
      </c>
      <c r="K2765" t="n">
        <v>10.51064</v>
      </c>
      <c r="L2765" s="1" t="n">
        <v>47050</v>
      </c>
      <c r="M2765" s="1" t="n">
        <v>45313</v>
      </c>
    </row>
    <row r="2766">
      <c r="A2766" t="n">
        <v>210001030</v>
      </c>
      <c r="B2766" t="inlineStr">
        <is>
          <t>AG DLI IV (UNLEVERED), L.P.</t>
        </is>
      </c>
      <c r="C2766" t="inlineStr">
        <is>
          <t>수익증권_0285</t>
        </is>
      </c>
      <c r="D2766" t="inlineStr">
        <is>
          <t>대출</t>
        </is>
      </c>
      <c r="F2766" t="inlineStr">
        <is>
          <t>LEONARD GROUP, INC</t>
        </is>
      </c>
      <c r="G2766" t="inlineStr">
        <is>
          <t>대출</t>
        </is>
      </c>
      <c r="H2766" t="inlineStr">
        <is>
          <t>LEONARD GROUP, INC</t>
        </is>
      </c>
      <c r="I2766" t="inlineStr">
        <is>
          <t>USD</t>
        </is>
      </c>
      <c r="J2766" t="n">
        <v>378251215.2568724</v>
      </c>
      <c r="K2766" t="n">
        <v>10.01064</v>
      </c>
      <c r="L2766" s="1" t="n">
        <v>46444</v>
      </c>
      <c r="M2766" s="1" t="n">
        <v>44344</v>
      </c>
    </row>
    <row r="2767">
      <c r="A2767" t="n">
        <v>210001030</v>
      </c>
      <c r="B2767" t="inlineStr">
        <is>
          <t>AG DLI IV (UNLEVERED), L.P.</t>
        </is>
      </c>
      <c r="C2767" t="inlineStr">
        <is>
          <t>수익증권_0285</t>
        </is>
      </c>
      <c r="D2767" t="inlineStr">
        <is>
          <t>대출</t>
        </is>
      </c>
      <c r="F2767" t="inlineStr">
        <is>
          <t>LOAD ONE PURCHASER CORPORATION</t>
        </is>
      </c>
      <c r="G2767" t="inlineStr">
        <is>
          <t>대출</t>
        </is>
      </c>
      <c r="H2767" t="inlineStr">
        <is>
          <t>LOAD ONE PURCHASER CORPORATION</t>
        </is>
      </c>
      <c r="I2767" t="inlineStr">
        <is>
          <t>USD</t>
        </is>
      </c>
      <c r="J2767" t="n">
        <v>231863544.1726041</v>
      </c>
      <c r="K2767" t="n">
        <v>10.01064</v>
      </c>
      <c r="L2767" s="1" t="n">
        <v>46925</v>
      </c>
      <c r="M2767" s="1" t="n">
        <v>44824</v>
      </c>
    </row>
    <row r="2768">
      <c r="A2768" t="n">
        <v>210001030</v>
      </c>
      <c r="B2768" t="inlineStr">
        <is>
          <t>AG DLI IV (UNLEVERED), L.P.</t>
        </is>
      </c>
      <c r="C2768" t="inlineStr">
        <is>
          <t>수익증권_0285</t>
        </is>
      </c>
      <c r="D2768" t="inlineStr">
        <is>
          <t>대출</t>
        </is>
      </c>
      <c r="F2768" t="inlineStr">
        <is>
          <t>MACNEILL PRIDE GROUP CORP</t>
        </is>
      </c>
      <c r="G2768" t="inlineStr">
        <is>
          <t>대출</t>
        </is>
      </c>
      <c r="H2768" t="inlineStr">
        <is>
          <t>MACNEILL PRIDE GROUP CORP</t>
        </is>
      </c>
      <c r="I2768" t="inlineStr">
        <is>
          <t>USD</t>
        </is>
      </c>
      <c r="J2768" t="n">
        <v>315121439.9211413</v>
      </c>
      <c r="K2768" t="n">
        <v>10.51064</v>
      </c>
      <c r="L2768" s="1" t="n">
        <v>46142</v>
      </c>
      <c r="M2768" s="1" t="n">
        <v>44399</v>
      </c>
    </row>
    <row r="2769">
      <c r="A2769" t="n">
        <v>210001030</v>
      </c>
      <c r="B2769" t="inlineStr">
        <is>
          <t>AG DLI IV (UNLEVERED), L.P.</t>
        </is>
      </c>
      <c r="C2769" t="inlineStr">
        <is>
          <t>수익증권_0285</t>
        </is>
      </c>
      <c r="D2769" t="inlineStr">
        <is>
          <t>대출</t>
        </is>
      </c>
      <c r="F2769" t="inlineStr">
        <is>
          <t>MAD ROSE COMPANY, LLC</t>
        </is>
      </c>
      <c r="G2769" t="inlineStr">
        <is>
          <t>대출</t>
        </is>
      </c>
      <c r="H2769" t="inlineStr">
        <is>
          <t>MAD ROSE COMPANY, LLC</t>
        </is>
      </c>
      <c r="I2769" t="inlineStr">
        <is>
          <t>USD</t>
        </is>
      </c>
      <c r="J2769" t="n">
        <v>395028808.9291518</v>
      </c>
      <c r="K2769" t="n">
        <v>10.51064</v>
      </c>
      <c r="L2769" s="1" t="n">
        <v>46149</v>
      </c>
      <c r="M2769" s="1" t="n">
        <v>44418</v>
      </c>
    </row>
    <row r="2770">
      <c r="A2770" t="n">
        <v>210001030</v>
      </c>
      <c r="B2770" t="inlineStr">
        <is>
          <t>AG DLI IV (UNLEVERED), L.P.</t>
        </is>
      </c>
      <c r="C2770" t="inlineStr">
        <is>
          <t>수익증권_0285</t>
        </is>
      </c>
      <c r="D2770" t="inlineStr">
        <is>
          <t>대출</t>
        </is>
      </c>
      <c r="F2770" t="inlineStr">
        <is>
          <t>MERICAL, LLC</t>
        </is>
      </c>
      <c r="G2770" t="inlineStr">
        <is>
          <t>대출</t>
        </is>
      </c>
      <c r="H2770" t="inlineStr">
        <is>
          <t>MERICAL, LLC</t>
        </is>
      </c>
      <c r="I2770" t="inlineStr">
        <is>
          <t>USD</t>
        </is>
      </c>
      <c r="J2770" t="n">
        <v>841617211.2061752</v>
      </c>
      <c r="K2770" t="n">
        <v>10.26064</v>
      </c>
      <c r="L2770" s="1" t="n">
        <v>45977</v>
      </c>
      <c r="M2770" s="1" t="n">
        <v>44519</v>
      </c>
    </row>
    <row r="2771">
      <c r="A2771" t="n">
        <v>210001030</v>
      </c>
      <c r="B2771" t="inlineStr">
        <is>
          <t>AG DLI IV (UNLEVERED), L.P.</t>
        </is>
      </c>
      <c r="C2771" t="inlineStr">
        <is>
          <t>수익증권_0285</t>
        </is>
      </c>
      <c r="D2771" t="inlineStr">
        <is>
          <t>대출</t>
        </is>
      </c>
      <c r="F2771" t="inlineStr">
        <is>
          <t>METROGISTICS</t>
        </is>
      </c>
      <c r="G2771" t="inlineStr">
        <is>
          <t>대출</t>
        </is>
      </c>
      <c r="H2771" t="inlineStr">
        <is>
          <t>METROGISTICS</t>
        </is>
      </c>
      <c r="I2771" t="inlineStr">
        <is>
          <t>USD</t>
        </is>
      </c>
      <c r="J2771" t="n">
        <v>588252446.9349428</v>
      </c>
      <c r="K2771" t="n">
        <v>10.01064</v>
      </c>
      <c r="L2771" s="1" t="n">
        <v>46843</v>
      </c>
      <c r="M2771" s="1" t="n">
        <v>44587</v>
      </c>
    </row>
    <row r="2772">
      <c r="A2772" t="n">
        <v>210001030</v>
      </c>
      <c r="B2772" t="inlineStr">
        <is>
          <t>AG DLI IV (UNLEVERED), L.P.</t>
        </is>
      </c>
      <c r="C2772" t="inlineStr">
        <is>
          <t>수익증권_0285</t>
        </is>
      </c>
      <c r="D2772" t="inlineStr">
        <is>
          <t>대출</t>
        </is>
      </c>
      <c r="F2772" t="inlineStr">
        <is>
          <t>MILLENNIA PATIENT SERVICES, LLC</t>
        </is>
      </c>
      <c r="G2772" t="inlineStr">
        <is>
          <t>대출</t>
        </is>
      </c>
      <c r="H2772" t="inlineStr">
        <is>
          <t>MILLENNIA PATIENT SERVICES, LLC</t>
        </is>
      </c>
      <c r="I2772" t="inlineStr">
        <is>
          <t>USD</t>
        </is>
      </c>
      <c r="J2772" t="n">
        <v>305091947.4157996</v>
      </c>
      <c r="K2772" t="n">
        <v>10.51064</v>
      </c>
      <c r="L2772" s="1" t="n">
        <v>46638</v>
      </c>
      <c r="M2772" s="1" t="n">
        <v>44362</v>
      </c>
    </row>
    <row r="2773">
      <c r="A2773" t="n">
        <v>210001030</v>
      </c>
      <c r="B2773" t="inlineStr">
        <is>
          <t>AG DLI IV (UNLEVERED), L.P.</t>
        </is>
      </c>
      <c r="C2773" t="inlineStr">
        <is>
          <t>수익증권_0285</t>
        </is>
      </c>
      <c r="D2773" t="inlineStr">
        <is>
          <t>대출</t>
        </is>
      </c>
      <c r="F2773" t="inlineStr">
        <is>
          <t>MRC Keeler Acquisition LLC</t>
        </is>
      </c>
      <c r="G2773" t="inlineStr">
        <is>
          <t>대출</t>
        </is>
      </c>
      <c r="H2773" t="inlineStr">
        <is>
          <t>MRC Keeler Acquisition LLC</t>
        </is>
      </c>
      <c r="I2773" t="inlineStr">
        <is>
          <t>USD</t>
        </is>
      </c>
      <c r="J2773" t="n">
        <v>328482402.5096573</v>
      </c>
      <c r="K2773" t="n">
        <v>9.76064</v>
      </c>
      <c r="L2773" s="1" t="n">
        <v>45995</v>
      </c>
      <c r="M2773" s="1" t="n">
        <v>44260</v>
      </c>
    </row>
    <row r="2774">
      <c r="A2774" t="n">
        <v>210001030</v>
      </c>
      <c r="B2774" t="inlineStr">
        <is>
          <t>AG DLI IV (UNLEVERED), L.P.</t>
        </is>
      </c>
      <c r="C2774" t="inlineStr">
        <is>
          <t>수익증권_0285</t>
        </is>
      </c>
      <c r="D2774" t="inlineStr">
        <is>
          <t>대출</t>
        </is>
      </c>
      <c r="F2774" t="inlineStr">
        <is>
          <t>MWEC Management, LLC</t>
        </is>
      </c>
      <c r="G2774" t="inlineStr">
        <is>
          <t>대출</t>
        </is>
      </c>
      <c r="H2774" t="inlineStr">
        <is>
          <t>MWEC Management, LLC</t>
        </is>
      </c>
      <c r="I2774" t="inlineStr">
        <is>
          <t>USD</t>
        </is>
      </c>
      <c r="J2774" t="n">
        <v>175960534.7230461</v>
      </c>
      <c r="K2774" t="n">
        <v>10.51064</v>
      </c>
      <c r="L2774" s="1" t="n">
        <v>46797</v>
      </c>
      <c r="M2774" s="1" t="n">
        <v>45061</v>
      </c>
    </row>
    <row r="2775">
      <c r="A2775" t="n">
        <v>210001030</v>
      </c>
      <c r="B2775" t="inlineStr">
        <is>
          <t>AG DLI IV (UNLEVERED), L.P.</t>
        </is>
      </c>
      <c r="C2775" t="inlineStr">
        <is>
          <t>수익증권_0285</t>
        </is>
      </c>
      <c r="D2775" t="inlineStr">
        <is>
          <t>대출</t>
        </is>
      </c>
      <c r="F2775" t="inlineStr">
        <is>
          <t>MacKenzie Childs Acquisition, Inc</t>
        </is>
      </c>
      <c r="G2775" t="inlineStr">
        <is>
          <t>대출</t>
        </is>
      </c>
      <c r="H2775" t="inlineStr">
        <is>
          <t>MacKenzie Childs Acquisition, Inc</t>
        </is>
      </c>
      <c r="I2775" t="inlineStr">
        <is>
          <t>USD</t>
        </is>
      </c>
      <c r="J2775" t="n">
        <v>158619176.602347</v>
      </c>
      <c r="K2775" t="n">
        <v>10.01064</v>
      </c>
      <c r="L2775" s="1" t="n">
        <v>46632</v>
      </c>
      <c r="M2775" s="1" t="n">
        <v>44897</v>
      </c>
    </row>
    <row r="2776">
      <c r="A2776" t="n">
        <v>210001030</v>
      </c>
      <c r="B2776" t="inlineStr">
        <is>
          <t>AG DLI IV (UNLEVERED), L.P.</t>
        </is>
      </c>
      <c r="C2776" t="inlineStr">
        <is>
          <t>수익증권_0285</t>
        </is>
      </c>
      <c r="D2776" t="inlineStr">
        <is>
          <t>대출</t>
        </is>
      </c>
      <c r="F2776" t="inlineStr">
        <is>
          <t>Medical Technology Associates, LLC</t>
        </is>
      </c>
      <c r="G2776" t="inlineStr">
        <is>
          <t>대출</t>
        </is>
      </c>
      <c r="H2776" t="inlineStr">
        <is>
          <t>Medical Technology Associates, LLC</t>
        </is>
      </c>
      <c r="I2776" t="inlineStr">
        <is>
          <t>USD</t>
        </is>
      </c>
      <c r="J2776" t="n">
        <v>370701261.4665473</v>
      </c>
      <c r="K2776" t="n">
        <v>10.01064</v>
      </c>
      <c r="L2776" s="1" t="n">
        <v>46959</v>
      </c>
      <c r="M2776" s="1" t="n">
        <v>44858</v>
      </c>
    </row>
    <row r="2777">
      <c r="A2777" t="n">
        <v>210001030</v>
      </c>
      <c r="B2777" t="inlineStr">
        <is>
          <t>AG DLI IV (UNLEVERED), L.P.</t>
        </is>
      </c>
      <c r="C2777" t="inlineStr">
        <is>
          <t>수익증권_0285</t>
        </is>
      </c>
      <c r="D2777" t="inlineStr">
        <is>
          <t>대출</t>
        </is>
      </c>
      <c r="F2777" t="inlineStr">
        <is>
          <t>Metasource, LLC</t>
        </is>
      </c>
      <c r="G2777" t="inlineStr">
        <is>
          <t>대출</t>
        </is>
      </c>
      <c r="H2777" t="inlineStr">
        <is>
          <t>Metasource, LLC</t>
        </is>
      </c>
      <c r="I2777" t="inlineStr">
        <is>
          <t>USD</t>
        </is>
      </c>
      <c r="J2777" t="n">
        <v>200282185.1255408</v>
      </c>
      <c r="K2777" t="n">
        <v>10.26064</v>
      </c>
      <c r="L2777" s="1" t="n">
        <v>46524</v>
      </c>
      <c r="M2777" s="1" t="n">
        <v>44789</v>
      </c>
    </row>
    <row r="2778">
      <c r="A2778" t="n">
        <v>210001030</v>
      </c>
      <c r="B2778" t="inlineStr">
        <is>
          <t>AG DLI IV (UNLEVERED), L.P.</t>
        </is>
      </c>
      <c r="C2778" t="inlineStr">
        <is>
          <t>수익증권_0285</t>
        </is>
      </c>
      <c r="D2778" t="inlineStr">
        <is>
          <t>대출</t>
        </is>
      </c>
      <c r="F2778" t="inlineStr">
        <is>
          <t>Moss Holding Company</t>
        </is>
      </c>
      <c r="G2778" t="inlineStr">
        <is>
          <t>대출</t>
        </is>
      </c>
      <c r="H2778" t="inlineStr">
        <is>
          <t>Moss Holding Company</t>
        </is>
      </c>
      <c r="I2778" t="inlineStr">
        <is>
          <t>USD</t>
        </is>
      </c>
      <c r="J2778" t="n">
        <v>559958345.0254723</v>
      </c>
      <c r="K2778" t="n">
        <v>10.51064</v>
      </c>
      <c r="L2778" s="1" t="n">
        <v>46312</v>
      </c>
      <c r="M2778" s="1" t="n">
        <v>44172</v>
      </c>
    </row>
    <row r="2779">
      <c r="A2779" t="n">
        <v>210001030</v>
      </c>
      <c r="B2779" t="inlineStr">
        <is>
          <t>AG DLI IV (UNLEVERED), L.P.</t>
        </is>
      </c>
      <c r="C2779" t="inlineStr">
        <is>
          <t>수익증권_0285</t>
        </is>
      </c>
      <c r="D2779" t="inlineStr">
        <is>
          <t>대출</t>
        </is>
      </c>
      <c r="F2779" t="inlineStr">
        <is>
          <t>NEFCO Holding Company, LLC</t>
        </is>
      </c>
      <c r="G2779" t="inlineStr">
        <is>
          <t>대출</t>
        </is>
      </c>
      <c r="H2779" t="inlineStr">
        <is>
          <t>NEFCO Holding Company, LLC</t>
        </is>
      </c>
      <c r="I2779" t="inlineStr">
        <is>
          <t>USD</t>
        </is>
      </c>
      <c r="J2779" t="n">
        <v>483195150.6698712</v>
      </c>
      <c r="K2779" t="n">
        <v>10.51064</v>
      </c>
      <c r="L2779" s="1" t="n">
        <v>46970</v>
      </c>
      <c r="M2779" s="1" t="n">
        <v>44894</v>
      </c>
    </row>
    <row r="2780">
      <c r="A2780" t="n">
        <v>210001030</v>
      </c>
      <c r="B2780" t="inlineStr">
        <is>
          <t>AG DLI IV (UNLEVERED), L.P.</t>
        </is>
      </c>
      <c r="C2780" t="inlineStr">
        <is>
          <t>수익증권_0285</t>
        </is>
      </c>
      <c r="D2780" t="inlineStr">
        <is>
          <t>대출</t>
        </is>
      </c>
      <c r="F2780" t="inlineStr">
        <is>
          <t>NELSON NAME PLATE COMPANY</t>
        </is>
      </c>
      <c r="G2780" t="inlineStr">
        <is>
          <t>대출</t>
        </is>
      </c>
      <c r="H2780" t="inlineStr">
        <is>
          <t>NELSON NAME PLATE COMPANY</t>
        </is>
      </c>
      <c r="I2780" t="inlineStr">
        <is>
          <t>USD</t>
        </is>
      </c>
      <c r="J2780" t="n">
        <v>299364520.3164762</v>
      </c>
      <c r="K2780" t="n">
        <v>9.76064</v>
      </c>
      <c r="L2780" s="1" t="n">
        <v>46313</v>
      </c>
      <c r="M2780" s="1" t="n">
        <v>44579</v>
      </c>
    </row>
    <row r="2781">
      <c r="A2781" t="n">
        <v>210001030</v>
      </c>
      <c r="B2781" t="inlineStr">
        <is>
          <t>AG DLI IV (UNLEVERED), L.P.</t>
        </is>
      </c>
      <c r="C2781" t="inlineStr">
        <is>
          <t>수익증권_0285</t>
        </is>
      </c>
      <c r="D2781" t="inlineStr">
        <is>
          <t>대출</t>
        </is>
      </c>
      <c r="F2781" t="inlineStr">
        <is>
          <t>NIMLOK COMPANY, LLC</t>
        </is>
      </c>
      <c r="G2781" t="inlineStr">
        <is>
          <t>대출</t>
        </is>
      </c>
      <c r="H2781" t="inlineStr">
        <is>
          <t>NIMLOK COMPANY, LLC</t>
        </is>
      </c>
      <c r="I2781" t="inlineStr">
        <is>
          <t>USD</t>
        </is>
      </c>
      <c r="J2781" t="n">
        <v>237473784.0831423</v>
      </c>
      <c r="K2781" t="n">
        <v>10.26064</v>
      </c>
      <c r="L2781" s="1" t="n">
        <v>45988</v>
      </c>
      <c r="M2781" s="1" t="n">
        <v>44789</v>
      </c>
    </row>
    <row r="2782">
      <c r="A2782" t="n">
        <v>210001030</v>
      </c>
      <c r="B2782" t="inlineStr">
        <is>
          <t>AG DLI IV (UNLEVERED), L.P.</t>
        </is>
      </c>
      <c r="C2782" t="inlineStr">
        <is>
          <t>수익증권_0285</t>
        </is>
      </c>
      <c r="D2782" t="inlineStr">
        <is>
          <t>대출</t>
        </is>
      </c>
      <c r="F2782" t="inlineStr">
        <is>
          <t>NTM ACQUISITION CORP</t>
        </is>
      </c>
      <c r="G2782" t="inlineStr">
        <is>
          <t>대출</t>
        </is>
      </c>
      <c r="H2782" t="inlineStr">
        <is>
          <t>NTM ACQUISITION CORP</t>
        </is>
      </c>
      <c r="I2782" t="inlineStr">
        <is>
          <t>USD</t>
        </is>
      </c>
      <c r="J2782" t="n">
        <v>327552448.8847966</v>
      </c>
      <c r="K2782" t="n">
        <v>10.76064</v>
      </c>
      <c r="L2782" s="1" t="n">
        <v>46191</v>
      </c>
      <c r="M2782" s="1" t="n">
        <v>45369</v>
      </c>
    </row>
    <row r="2783">
      <c r="A2783" t="n">
        <v>210001030</v>
      </c>
      <c r="B2783" t="inlineStr">
        <is>
          <t>AG DLI IV (UNLEVERED), L.P.</t>
        </is>
      </c>
      <c r="C2783" t="inlineStr">
        <is>
          <t>수익증권_0285</t>
        </is>
      </c>
      <c r="D2783" t="inlineStr">
        <is>
          <t>대출</t>
        </is>
      </c>
      <c r="F2783" t="inlineStr">
        <is>
          <t>NUTRISCIENCE INNOVATIONS, LLC</t>
        </is>
      </c>
      <c r="G2783" t="inlineStr">
        <is>
          <t>대출</t>
        </is>
      </c>
      <c r="H2783" t="inlineStr">
        <is>
          <t>NUTRISCIENCE INNOVATIONS, LLC</t>
        </is>
      </c>
      <c r="I2783" t="inlineStr">
        <is>
          <t>USD</t>
        </is>
      </c>
      <c r="J2783" t="n">
        <v>98128395.68672222</v>
      </c>
      <c r="K2783" t="n">
        <v>11.01064</v>
      </c>
      <c r="L2783" s="1" t="n">
        <v>46387</v>
      </c>
      <c r="M2783" s="1" t="n">
        <v>44398</v>
      </c>
    </row>
    <row r="2784">
      <c r="A2784" t="n">
        <v>210001030</v>
      </c>
      <c r="B2784" t="inlineStr">
        <is>
          <t>AG DLI IV (UNLEVERED), L.P.</t>
        </is>
      </c>
      <c r="C2784" t="inlineStr">
        <is>
          <t>수익증권_0285</t>
        </is>
      </c>
      <c r="D2784" t="inlineStr">
        <is>
          <t>대출</t>
        </is>
      </c>
      <c r="F2784" t="inlineStr">
        <is>
          <t>Native Maine Operations, Inc</t>
        </is>
      </c>
      <c r="G2784" t="inlineStr">
        <is>
          <t>대출</t>
        </is>
      </c>
      <c r="H2784" t="inlineStr">
        <is>
          <t>Native Maine Operations, Inc</t>
        </is>
      </c>
      <c r="I2784" t="inlineStr">
        <is>
          <t>USD</t>
        </is>
      </c>
      <c r="J2784" t="n">
        <v>130748099.9747399</v>
      </c>
      <c r="K2784" t="n">
        <v>11.51064</v>
      </c>
      <c r="L2784" s="1" t="n">
        <v>46231</v>
      </c>
      <c r="M2784" s="1" t="n">
        <v>44852</v>
      </c>
    </row>
    <row r="2785">
      <c r="A2785" t="n">
        <v>210001030</v>
      </c>
      <c r="B2785" t="inlineStr">
        <is>
          <t>AG DLI IV (UNLEVERED), L.P.</t>
        </is>
      </c>
      <c r="C2785" t="inlineStr">
        <is>
          <t>수익증권_0285</t>
        </is>
      </c>
      <c r="D2785" t="inlineStr">
        <is>
          <t>대출</t>
        </is>
      </c>
      <c r="F2785" t="inlineStr">
        <is>
          <t>Network Partners Acquisitions, LLC</t>
        </is>
      </c>
      <c r="G2785" t="inlineStr">
        <is>
          <t>대출</t>
        </is>
      </c>
      <c r="H2785" t="inlineStr">
        <is>
          <t>Network Partners Acquisitions, LLC</t>
        </is>
      </c>
      <c r="I2785" t="inlineStr">
        <is>
          <t>USD</t>
        </is>
      </c>
      <c r="J2785" t="n">
        <v>73648781.35028104</v>
      </c>
      <c r="K2785" t="n">
        <v>10.01064</v>
      </c>
      <c r="L2785" s="1" t="n">
        <v>46386</v>
      </c>
      <c r="M2785" s="1" t="n">
        <v>44652</v>
      </c>
    </row>
    <row r="2786">
      <c r="A2786" t="n">
        <v>210001030</v>
      </c>
      <c r="B2786" t="inlineStr">
        <is>
          <t>AG DLI IV (UNLEVERED), L.P.</t>
        </is>
      </c>
      <c r="C2786" t="inlineStr">
        <is>
          <t>수익증권_0285</t>
        </is>
      </c>
      <c r="D2786" t="inlineStr">
        <is>
          <t>대출</t>
        </is>
      </c>
      <c r="F2786" t="inlineStr">
        <is>
          <t>New SEES Holding, LLC</t>
        </is>
      </c>
      <c r="G2786" t="inlineStr">
        <is>
          <t>대출</t>
        </is>
      </c>
      <c r="H2786" t="inlineStr">
        <is>
          <t>New SEES Holding, LLC</t>
        </is>
      </c>
      <c r="I2786" t="inlineStr">
        <is>
          <t>USD</t>
        </is>
      </c>
      <c r="J2786" t="n">
        <v>260626563.6461876</v>
      </c>
      <c r="K2786" t="n">
        <v>11.26064</v>
      </c>
      <c r="L2786" s="1" t="n">
        <v>46934</v>
      </c>
      <c r="M2786" s="1" t="n">
        <v>45930</v>
      </c>
    </row>
    <row r="2787">
      <c r="A2787" t="n">
        <v>210001030</v>
      </c>
      <c r="B2787" t="inlineStr">
        <is>
          <t>AG DLI IV (UNLEVERED), L.P.</t>
        </is>
      </c>
      <c r="C2787" t="inlineStr">
        <is>
          <t>수익증권_0285</t>
        </is>
      </c>
      <c r="D2787" t="inlineStr">
        <is>
          <t>대출</t>
        </is>
      </c>
      <c r="F2787" t="inlineStr">
        <is>
          <t>Optimized Marketing Acquisition, LLC</t>
        </is>
      </c>
      <c r="G2787" t="inlineStr">
        <is>
          <t>대출</t>
        </is>
      </c>
      <c r="H2787" t="inlineStr">
        <is>
          <t>Optimized Marketing Acquisition, LLC</t>
        </is>
      </c>
      <c r="I2787" t="inlineStr">
        <is>
          <t>USD</t>
        </is>
      </c>
      <c r="J2787" t="n">
        <v>389207256.4475754</v>
      </c>
      <c r="K2787" t="n">
        <v>9.76064</v>
      </c>
      <c r="L2787" s="1" t="n">
        <v>46618</v>
      </c>
      <c r="M2787" s="1" t="n">
        <v>44883</v>
      </c>
    </row>
    <row r="2788">
      <c r="A2788" t="n">
        <v>210001030</v>
      </c>
      <c r="B2788" t="inlineStr">
        <is>
          <t>AG DLI IV (UNLEVERED), L.P.</t>
        </is>
      </c>
      <c r="C2788" t="inlineStr">
        <is>
          <t>수익증권_0285</t>
        </is>
      </c>
      <c r="D2788" t="inlineStr">
        <is>
          <t>대출</t>
        </is>
      </c>
      <c r="F2788" t="inlineStr">
        <is>
          <t>P AND R DENTAL STRATEGIES, LLC</t>
        </is>
      </c>
      <c r="G2788" t="inlineStr">
        <is>
          <t>대출</t>
        </is>
      </c>
      <c r="H2788" t="inlineStr">
        <is>
          <t>P AND R DENTAL STRATEGIES, LLC</t>
        </is>
      </c>
      <c r="I2788" t="inlineStr">
        <is>
          <t>USD</t>
        </is>
      </c>
      <c r="J2788" t="n">
        <v>252524065.5771558</v>
      </c>
      <c r="K2788" t="n">
        <v>10.51064</v>
      </c>
      <c r="L2788" s="1" t="n">
        <v>46378</v>
      </c>
      <c r="M2788" s="1" t="n">
        <v>44643</v>
      </c>
    </row>
    <row r="2789">
      <c r="A2789" t="n">
        <v>210001030</v>
      </c>
      <c r="B2789" t="inlineStr">
        <is>
          <t>AG DLI IV (UNLEVERED), L.P.</t>
        </is>
      </c>
      <c r="C2789" t="inlineStr">
        <is>
          <t>수익증권_0285</t>
        </is>
      </c>
      <c r="D2789" t="inlineStr">
        <is>
          <t>대출</t>
        </is>
      </c>
      <c r="F2789" t="inlineStr">
        <is>
          <t>PALMETTO TECHNOLOGY GROUP, LLC</t>
        </is>
      </c>
      <c r="G2789" t="inlineStr">
        <is>
          <t>대출</t>
        </is>
      </c>
      <c r="H2789" t="inlineStr">
        <is>
          <t>PALMETTO TECHNOLOGY GROUP, LLC</t>
        </is>
      </c>
      <c r="I2789" t="inlineStr">
        <is>
          <t>USD</t>
        </is>
      </c>
      <c r="J2789" t="n">
        <v>458352838.3766298</v>
      </c>
      <c r="K2789" t="n">
        <v>9.76064</v>
      </c>
      <c r="L2789" s="1" t="n">
        <v>47121</v>
      </c>
      <c r="M2789" s="1" t="n">
        <v>45440</v>
      </c>
    </row>
    <row r="2790">
      <c r="A2790" t="n">
        <v>210001030</v>
      </c>
      <c r="B2790" t="inlineStr">
        <is>
          <t>AG DLI IV (UNLEVERED), L.P.</t>
        </is>
      </c>
      <c r="C2790" t="inlineStr">
        <is>
          <t>수익증권_0285</t>
        </is>
      </c>
      <c r="D2790" t="inlineStr">
        <is>
          <t>대출</t>
        </is>
      </c>
      <c r="F2790" t="inlineStr">
        <is>
          <t>PEAK INVESTMENT HOLDINGS, LLC</t>
        </is>
      </c>
      <c r="G2790" t="inlineStr">
        <is>
          <t>대출</t>
        </is>
      </c>
      <c r="H2790" t="inlineStr">
        <is>
          <t>PEAK INVESTMENT HOLDINGS, LLC</t>
        </is>
      </c>
      <c r="I2790" t="inlineStr">
        <is>
          <t>USD</t>
        </is>
      </c>
      <c r="J2790" t="n">
        <v>141910119.3729468</v>
      </c>
      <c r="K2790" t="n">
        <v>10.01064</v>
      </c>
      <c r="L2790" s="1" t="n">
        <v>46387</v>
      </c>
      <c r="M2790" s="1" t="n">
        <v>44392</v>
      </c>
    </row>
    <row r="2791">
      <c r="A2791" t="n">
        <v>210001030</v>
      </c>
      <c r="B2791" t="inlineStr">
        <is>
          <t>AG DLI IV (UNLEVERED), L.P.</t>
        </is>
      </c>
      <c r="C2791" t="inlineStr">
        <is>
          <t>수익증권_0285</t>
        </is>
      </c>
      <c r="D2791" t="inlineStr">
        <is>
          <t>대출</t>
        </is>
      </c>
      <c r="F2791" t="inlineStr">
        <is>
          <t>PENINSULA MMGY CORPORATION</t>
        </is>
      </c>
      <c r="G2791" t="inlineStr">
        <is>
          <t>대출</t>
        </is>
      </c>
      <c r="H2791" t="inlineStr">
        <is>
          <t>PENINSULA MMGY CORPORATION</t>
        </is>
      </c>
      <c r="I2791" t="inlineStr">
        <is>
          <t>USD</t>
        </is>
      </c>
      <c r="J2791" t="n">
        <v>279533271.1142107</v>
      </c>
      <c r="K2791" t="n">
        <v>9.76064</v>
      </c>
      <c r="L2791" s="1" t="n">
        <v>47234</v>
      </c>
      <c r="M2791" s="1" t="n">
        <v>45315</v>
      </c>
    </row>
    <row r="2792">
      <c r="A2792" t="n">
        <v>210001030</v>
      </c>
      <c r="B2792" t="inlineStr">
        <is>
          <t>AG DLI IV (UNLEVERED), L.P.</t>
        </is>
      </c>
      <c r="C2792" t="inlineStr">
        <is>
          <t>수익증권_0285</t>
        </is>
      </c>
      <c r="D2792" t="inlineStr">
        <is>
          <t>대출</t>
        </is>
      </c>
      <c r="F2792" t="inlineStr">
        <is>
          <t>PHGP MB PURCHASER, INC</t>
        </is>
      </c>
      <c r="G2792" t="inlineStr">
        <is>
          <t>대출</t>
        </is>
      </c>
      <c r="H2792" t="inlineStr">
        <is>
          <t>PHGP MB PURCHASER, INC</t>
        </is>
      </c>
      <c r="I2792" t="inlineStr">
        <is>
          <t>USD</t>
        </is>
      </c>
      <c r="J2792" t="n">
        <v>380522461.2058052</v>
      </c>
      <c r="K2792" t="n">
        <v>10.01064</v>
      </c>
      <c r="L2792" s="1" t="n">
        <v>46527</v>
      </c>
      <c r="M2792" s="1" t="n">
        <v>44792</v>
      </c>
    </row>
    <row r="2793">
      <c r="A2793" t="n">
        <v>210001030</v>
      </c>
      <c r="B2793" t="inlineStr">
        <is>
          <t>AG DLI IV (UNLEVERED), L.P.</t>
        </is>
      </c>
      <c r="C2793" t="inlineStr">
        <is>
          <t>수익증권_0285</t>
        </is>
      </c>
      <c r="D2793" t="inlineStr">
        <is>
          <t>대출</t>
        </is>
      </c>
      <c r="F2793" t="inlineStr">
        <is>
          <t>PINK LILY HOLDINGS, LLC</t>
        </is>
      </c>
      <c r="G2793" t="inlineStr">
        <is>
          <t>대출</t>
        </is>
      </c>
      <c r="H2793" t="inlineStr">
        <is>
          <t>PINK LILY HOLDINGS, LLC</t>
        </is>
      </c>
      <c r="I2793" t="inlineStr">
        <is>
          <t>USD</t>
        </is>
      </c>
      <c r="J2793" t="n">
        <v>279083976.6553357</v>
      </c>
      <c r="K2793" t="n">
        <v>10.51064</v>
      </c>
      <c r="L2793" s="1" t="n">
        <v>46707</v>
      </c>
      <c r="M2793" s="1" t="n">
        <v>44607</v>
      </c>
    </row>
    <row r="2794">
      <c r="A2794" t="n">
        <v>210001030</v>
      </c>
      <c r="B2794" t="inlineStr">
        <is>
          <t>AG DLI IV (UNLEVERED), L.P.</t>
        </is>
      </c>
      <c r="C2794" t="inlineStr">
        <is>
          <t>수익증권_0285</t>
        </is>
      </c>
      <c r="D2794" t="inlineStr">
        <is>
          <t>대출</t>
        </is>
      </c>
      <c r="F2794" t="inlineStr">
        <is>
          <t>PPW Acquisition, LLC</t>
        </is>
      </c>
      <c r="G2794" t="inlineStr">
        <is>
          <t>대출</t>
        </is>
      </c>
      <c r="H2794" t="inlineStr">
        <is>
          <t>PPW Acquisition, LLC</t>
        </is>
      </c>
      <c r="I2794" t="inlineStr">
        <is>
          <t>USD</t>
        </is>
      </c>
      <c r="J2794" t="n">
        <v>193786672.1990993</v>
      </c>
      <c r="K2794" t="n">
        <v>10.01064</v>
      </c>
      <c r="L2794" s="1" t="n">
        <v>46843</v>
      </c>
      <c r="M2794" s="1" t="n">
        <v>44560</v>
      </c>
    </row>
    <row r="2795">
      <c r="A2795" t="n">
        <v>210001030</v>
      </c>
      <c r="B2795" t="inlineStr">
        <is>
          <t>AG DLI IV (UNLEVERED), L.P.</t>
        </is>
      </c>
      <c r="C2795" t="inlineStr">
        <is>
          <t>수익증권_0285</t>
        </is>
      </c>
      <c r="D2795" t="inlineStr">
        <is>
          <t>대출</t>
        </is>
      </c>
      <c r="F2795" t="inlineStr">
        <is>
          <t>PRA Acquisition, LLC</t>
        </is>
      </c>
      <c r="G2795" t="inlineStr">
        <is>
          <t>대출</t>
        </is>
      </c>
      <c r="H2795" t="inlineStr">
        <is>
          <t>PRA Acquisition, LLC</t>
        </is>
      </c>
      <c r="I2795" t="inlineStr">
        <is>
          <t>USD</t>
        </is>
      </c>
      <c r="J2795" t="n">
        <v>213547525.5589133</v>
      </c>
      <c r="K2795" t="n">
        <v>10.51064</v>
      </c>
      <c r="L2795" s="1" t="n">
        <v>46885</v>
      </c>
      <c r="M2795" s="1" t="n">
        <v>45168</v>
      </c>
    </row>
    <row r="2796">
      <c r="A2796" t="n">
        <v>210001030</v>
      </c>
      <c r="B2796" t="inlineStr">
        <is>
          <t>AG DLI IV (UNLEVERED), L.P.</t>
        </is>
      </c>
      <c r="C2796" t="inlineStr">
        <is>
          <t>수익증권_0285</t>
        </is>
      </c>
      <c r="D2796" t="inlineStr">
        <is>
          <t>대출</t>
        </is>
      </c>
      <c r="F2796" t="inlineStr">
        <is>
          <t>PREMIER EARLY CHILDHOOD EDUCATION PARTNERS LLC</t>
        </is>
      </c>
      <c r="G2796" t="inlineStr">
        <is>
          <t>대출</t>
        </is>
      </c>
      <c r="H2796" t="inlineStr">
        <is>
          <t>PREMIER EARLY CHILDHOOD EDUCATION PARTNERS LLC</t>
        </is>
      </c>
      <c r="I2796" t="inlineStr">
        <is>
          <t>USD</t>
        </is>
      </c>
      <c r="J2796" t="n">
        <v>564280402.4155948</v>
      </c>
      <c r="K2796" t="n">
        <v>9.76064</v>
      </c>
      <c r="L2796" s="1" t="n">
        <v>47079</v>
      </c>
      <c r="M2796" s="1" t="n">
        <v>45342</v>
      </c>
    </row>
    <row r="2797">
      <c r="A2797" t="n">
        <v>210001030</v>
      </c>
      <c r="B2797" t="inlineStr">
        <is>
          <t>AG DLI IV (UNLEVERED), L.P.</t>
        </is>
      </c>
      <c r="C2797" t="inlineStr">
        <is>
          <t>수익증권_0285</t>
        </is>
      </c>
      <c r="D2797" t="inlineStr">
        <is>
          <t>대출</t>
        </is>
      </c>
      <c r="F2797" t="inlineStr">
        <is>
          <t>PRIMERITUS FINANCIAL SERVICES, INC</t>
        </is>
      </c>
      <c r="G2797" t="inlineStr">
        <is>
          <t>대출</t>
        </is>
      </c>
      <c r="H2797" t="inlineStr">
        <is>
          <t>PRIMERITUS FINANCIAL SERVICES, INC</t>
        </is>
      </c>
      <c r="I2797" t="inlineStr">
        <is>
          <t>USD</t>
        </is>
      </c>
      <c r="J2797" t="n">
        <v>186909389.6532633</v>
      </c>
      <c r="K2797" t="n">
        <v>4.11064</v>
      </c>
      <c r="L2797" s="1" t="n">
        <v>46568</v>
      </c>
      <c r="M2797" s="1" t="n">
        <v>45279</v>
      </c>
    </row>
    <row r="2798">
      <c r="A2798" t="n">
        <v>210001030</v>
      </c>
      <c r="B2798" t="inlineStr">
        <is>
          <t>AG DLI IV (UNLEVERED), L.P.</t>
        </is>
      </c>
      <c r="C2798" t="inlineStr">
        <is>
          <t>수익증권_0285</t>
        </is>
      </c>
      <c r="D2798" t="inlineStr">
        <is>
          <t>대출</t>
        </is>
      </c>
      <c r="F2798" t="inlineStr">
        <is>
          <t>PURETECH SCIENTIFIC LLC</t>
        </is>
      </c>
      <c r="G2798" t="inlineStr">
        <is>
          <t>대출</t>
        </is>
      </c>
      <c r="H2798" t="inlineStr">
        <is>
          <t>PURETECH SCIENTIFIC LLC</t>
        </is>
      </c>
      <c r="I2798" t="inlineStr">
        <is>
          <t>USD</t>
        </is>
      </c>
      <c r="J2798" t="n">
        <v>288340028.9630355</v>
      </c>
      <c r="K2798" t="n">
        <v>10.26064</v>
      </c>
      <c r="L2798" s="1" t="n">
        <v>46965</v>
      </c>
      <c r="M2798" s="1" t="n">
        <v>45229</v>
      </c>
    </row>
    <row r="2799">
      <c r="A2799" t="n">
        <v>210001030</v>
      </c>
      <c r="B2799" t="inlineStr">
        <is>
          <t>AG DLI IV (UNLEVERED), L.P.</t>
        </is>
      </c>
      <c r="C2799" t="inlineStr">
        <is>
          <t>수익증권_0285</t>
        </is>
      </c>
      <c r="D2799" t="inlineStr">
        <is>
          <t>대출</t>
        </is>
      </c>
      <c r="F2799" t="inlineStr">
        <is>
          <t>Peach State Labs, LLC</t>
        </is>
      </c>
      <c r="G2799" t="inlineStr">
        <is>
          <t>대출</t>
        </is>
      </c>
      <c r="H2799" t="inlineStr">
        <is>
          <t>Peach State Labs, LLC</t>
        </is>
      </c>
      <c r="I2799" t="inlineStr">
        <is>
          <t>USD</t>
        </is>
      </c>
      <c r="J2799" t="n">
        <v>316125984.6040321</v>
      </c>
      <c r="K2799" t="n">
        <v>11.01064</v>
      </c>
      <c r="L2799" s="1" t="n">
        <v>46297</v>
      </c>
      <c r="M2799" s="1" t="n">
        <v>44628</v>
      </c>
    </row>
    <row r="2800">
      <c r="A2800" t="n">
        <v>210001030</v>
      </c>
      <c r="B2800" t="inlineStr">
        <is>
          <t>AG DLI IV (UNLEVERED), L.P.</t>
        </is>
      </c>
      <c r="C2800" t="inlineStr">
        <is>
          <t>수익증권_0285</t>
        </is>
      </c>
      <c r="D2800" t="inlineStr">
        <is>
          <t>대출</t>
        </is>
      </c>
      <c r="F2800" t="inlineStr">
        <is>
          <t>Peak Dental Services, LLC</t>
        </is>
      </c>
      <c r="G2800" t="inlineStr">
        <is>
          <t>대출</t>
        </is>
      </c>
      <c r="H2800" t="inlineStr">
        <is>
          <t>Peak Dental Services, LLC</t>
        </is>
      </c>
      <c r="I2800" t="inlineStr">
        <is>
          <t>USD</t>
        </is>
      </c>
      <c r="J2800" t="n">
        <v>245632141.6664288</v>
      </c>
      <c r="K2800" t="n">
        <v>10.26064</v>
      </c>
      <c r="L2800" s="1" t="n">
        <v>46112</v>
      </c>
      <c r="M2800" s="1" t="n">
        <v>44292</v>
      </c>
    </row>
    <row r="2801">
      <c r="A2801" t="n">
        <v>210001030</v>
      </c>
      <c r="B2801" t="inlineStr">
        <is>
          <t>AG DLI IV (UNLEVERED), L.P.</t>
        </is>
      </c>
      <c r="C2801" t="inlineStr">
        <is>
          <t>수익증권_0285</t>
        </is>
      </c>
      <c r="D2801" t="inlineStr">
        <is>
          <t>대출</t>
        </is>
      </c>
      <c r="F2801" t="inlineStr">
        <is>
          <t>Purpose Home Health Acquisition, LLC</t>
        </is>
      </c>
      <c r="G2801" t="inlineStr">
        <is>
          <t>대출</t>
        </is>
      </c>
      <c r="H2801" t="inlineStr">
        <is>
          <t>Purpose Home Health Acquisition, LLC</t>
        </is>
      </c>
      <c r="I2801" t="inlineStr">
        <is>
          <t>USD</t>
        </is>
      </c>
      <c r="J2801" t="n">
        <v>125527546.1991932</v>
      </c>
      <c r="K2801" t="n">
        <v>10.26064</v>
      </c>
      <c r="L2801" s="1" t="n">
        <v>46694</v>
      </c>
      <c r="M2801" s="1" t="n">
        <v>44959</v>
      </c>
    </row>
    <row r="2802">
      <c r="A2802" t="n">
        <v>210001030</v>
      </c>
      <c r="B2802" t="inlineStr">
        <is>
          <t>AG DLI IV (UNLEVERED), L.P.</t>
        </is>
      </c>
      <c r="C2802" t="inlineStr">
        <is>
          <t>수익증권_0285</t>
        </is>
      </c>
      <c r="D2802" t="inlineStr">
        <is>
          <t>대출</t>
        </is>
      </c>
      <c r="F2802" t="inlineStr">
        <is>
          <t>Qin's Buffalo, LLC</t>
        </is>
      </c>
      <c r="G2802" t="inlineStr">
        <is>
          <t>대출</t>
        </is>
      </c>
      <c r="H2802" t="inlineStr">
        <is>
          <t>Qin's Buffalo, LLC</t>
        </is>
      </c>
      <c r="I2802" t="inlineStr">
        <is>
          <t>USD</t>
        </is>
      </c>
      <c r="J2802" t="n">
        <v>167322153.1956856</v>
      </c>
      <c r="K2802" t="n">
        <v>9.76064</v>
      </c>
      <c r="L2802" s="1" t="n">
        <v>46512</v>
      </c>
      <c r="M2802" s="1" t="n">
        <v>44777</v>
      </c>
    </row>
    <row r="2803">
      <c r="A2803" t="n">
        <v>210001030</v>
      </c>
      <c r="B2803" t="inlineStr">
        <is>
          <t>AG DLI IV (UNLEVERED), L.P.</t>
        </is>
      </c>
      <c r="C2803" t="inlineStr">
        <is>
          <t>수익증권_0285</t>
        </is>
      </c>
      <c r="D2803" t="inlineStr">
        <is>
          <t>대출</t>
        </is>
      </c>
      <c r="F2803" t="inlineStr">
        <is>
          <t>Quality Liaison Services of North America, Inc</t>
        </is>
      </c>
      <c r="G2803" t="inlineStr">
        <is>
          <t>대출</t>
        </is>
      </c>
      <c r="H2803" t="inlineStr">
        <is>
          <t>Quality Liaison Services of North America, Inc</t>
        </is>
      </c>
      <c r="I2803" t="inlineStr">
        <is>
          <t>USD</t>
        </is>
      </c>
      <c r="J2803" t="n">
        <v>177602965.9985738</v>
      </c>
      <c r="K2803" t="n">
        <v>10.01064</v>
      </c>
      <c r="L2803" s="1" t="n">
        <v>46875</v>
      </c>
      <c r="M2803" s="1" t="n">
        <v>45139</v>
      </c>
    </row>
    <row r="2804">
      <c r="A2804" t="n">
        <v>210001030</v>
      </c>
      <c r="B2804" t="inlineStr">
        <is>
          <t>AG DLI IV (UNLEVERED), L.P.</t>
        </is>
      </c>
      <c r="C2804" t="inlineStr">
        <is>
          <t>수익증권_0285</t>
        </is>
      </c>
      <c r="D2804" t="inlineStr">
        <is>
          <t>대출</t>
        </is>
      </c>
      <c r="F2804" t="inlineStr">
        <is>
          <t>RENOVATION SYSTEMS, LLC</t>
        </is>
      </c>
      <c r="G2804" t="inlineStr">
        <is>
          <t>대출</t>
        </is>
      </c>
      <c r="H2804" t="inlineStr">
        <is>
          <t>RENOVATION SYSTEMS, LLC</t>
        </is>
      </c>
      <c r="I2804" t="inlineStr">
        <is>
          <t>USD</t>
        </is>
      </c>
      <c r="J2804" t="n">
        <v>602670585.0926987</v>
      </c>
      <c r="K2804" t="n">
        <v>10.01064</v>
      </c>
      <c r="L2804" s="1" t="n">
        <v>46775</v>
      </c>
      <c r="M2804" s="1" t="n">
        <v>45040</v>
      </c>
    </row>
    <row r="2805">
      <c r="A2805" t="n">
        <v>210001030</v>
      </c>
      <c r="B2805" t="inlineStr">
        <is>
          <t>AG DLI IV (UNLEVERED), L.P.</t>
        </is>
      </c>
      <c r="C2805" t="inlineStr">
        <is>
          <t>수익증권_0285</t>
        </is>
      </c>
      <c r="D2805" t="inlineStr">
        <is>
          <t>대출</t>
        </is>
      </c>
      <c r="F2805" t="inlineStr">
        <is>
          <t>RQM BUYER, INC</t>
        </is>
      </c>
      <c r="G2805" t="inlineStr">
        <is>
          <t>대출</t>
        </is>
      </c>
      <c r="H2805" t="inlineStr">
        <is>
          <t>RQM BUYER, INC</t>
        </is>
      </c>
      <c r="I2805" t="inlineStr">
        <is>
          <t>USD</t>
        </is>
      </c>
      <c r="J2805" t="n">
        <v>467098309.8153397</v>
      </c>
      <c r="K2805" t="n">
        <v>9.76064</v>
      </c>
      <c r="L2805" s="1" t="n">
        <v>47342</v>
      </c>
      <c r="M2805" s="1" t="n">
        <v>44510</v>
      </c>
    </row>
    <row r="2806">
      <c r="A2806" t="n">
        <v>210001030</v>
      </c>
      <c r="B2806" t="inlineStr">
        <is>
          <t>AG DLI IV (UNLEVERED), L.P.</t>
        </is>
      </c>
      <c r="C2806" t="inlineStr">
        <is>
          <t>수익증권_0285</t>
        </is>
      </c>
      <c r="D2806" t="inlineStr">
        <is>
          <t>대출</t>
        </is>
      </c>
      <c r="F2806" t="inlineStr">
        <is>
          <t>RTP ACQUISITION, LLC</t>
        </is>
      </c>
      <c r="G2806" t="inlineStr">
        <is>
          <t>대출</t>
        </is>
      </c>
      <c r="H2806" t="inlineStr">
        <is>
          <t>RTP ACQUISITION, LLC</t>
        </is>
      </c>
      <c r="I2806" t="inlineStr">
        <is>
          <t>USD</t>
        </is>
      </c>
      <c r="J2806" t="n">
        <v>494877186.7334184</v>
      </c>
      <c r="K2806" t="n">
        <v>10.51064</v>
      </c>
      <c r="L2806" s="1" t="n">
        <v>46616</v>
      </c>
      <c r="M2806" s="1" t="n">
        <v>44516</v>
      </c>
    </row>
    <row r="2807">
      <c r="A2807" t="n">
        <v>210001030</v>
      </c>
      <c r="B2807" t="inlineStr">
        <is>
          <t>AG DLI IV (UNLEVERED), L.P.</t>
        </is>
      </c>
      <c r="C2807" t="inlineStr">
        <is>
          <t>수익증권_0285</t>
        </is>
      </c>
      <c r="D2807" t="inlineStr">
        <is>
          <t>대출</t>
        </is>
      </c>
      <c r="F2807" t="inlineStr">
        <is>
          <t>Raneys, LLC</t>
        </is>
      </c>
      <c r="G2807" t="inlineStr">
        <is>
          <t>대출</t>
        </is>
      </c>
      <c r="H2807" t="inlineStr">
        <is>
          <t>Raneys, LLC</t>
        </is>
      </c>
      <c r="I2807" t="inlineStr">
        <is>
          <t>USD</t>
        </is>
      </c>
      <c r="J2807" t="n">
        <v>234097080.6979298</v>
      </c>
      <c r="K2807" t="n">
        <v>9.76064</v>
      </c>
      <c r="L2807" s="1" t="n">
        <v>46545</v>
      </c>
      <c r="M2807" s="1" t="n">
        <v>44810</v>
      </c>
    </row>
    <row r="2808">
      <c r="A2808" t="n">
        <v>210001030</v>
      </c>
      <c r="B2808" t="inlineStr">
        <is>
          <t>AG DLI IV (UNLEVERED), L.P.</t>
        </is>
      </c>
      <c r="C2808" t="inlineStr">
        <is>
          <t>수익증권_0285</t>
        </is>
      </c>
      <c r="D2808" t="inlineStr">
        <is>
          <t>대출</t>
        </is>
      </c>
      <c r="F2808" t="inlineStr">
        <is>
          <t>Rose Paving, LLC</t>
        </is>
      </c>
      <c r="G2808" t="inlineStr">
        <is>
          <t>대출</t>
        </is>
      </c>
      <c r="H2808" t="inlineStr">
        <is>
          <t>Rose Paving, LLC</t>
        </is>
      </c>
      <c r="I2808" t="inlineStr">
        <is>
          <t>USD</t>
        </is>
      </c>
      <c r="J2808" t="n">
        <v>169305263.4858011</v>
      </c>
      <c r="K2808" t="n">
        <v>9.76064</v>
      </c>
      <c r="L2808" s="1" t="n">
        <v>47429</v>
      </c>
      <c r="M2808" s="1" t="n">
        <v>44963</v>
      </c>
    </row>
    <row r="2809">
      <c r="A2809" t="n">
        <v>210001030</v>
      </c>
      <c r="B2809" t="inlineStr">
        <is>
          <t>AG DLI IV (UNLEVERED), L.P.</t>
        </is>
      </c>
      <c r="C2809" t="inlineStr">
        <is>
          <t>수익증권_0285</t>
        </is>
      </c>
      <c r="D2809" t="inlineStr">
        <is>
          <t>대출</t>
        </is>
      </c>
      <c r="F2809" t="inlineStr">
        <is>
          <t>SAMGI BUYER, INC</t>
        </is>
      </c>
      <c r="G2809" t="inlineStr">
        <is>
          <t>대출</t>
        </is>
      </c>
      <c r="H2809" t="inlineStr">
        <is>
          <t>SAMGI BUYER, INC</t>
        </is>
      </c>
      <c r="I2809" t="inlineStr">
        <is>
          <t>USD</t>
        </is>
      </c>
      <c r="J2809" t="n">
        <v>124634666.7760279</v>
      </c>
      <c r="K2809" t="n">
        <v>10.51064</v>
      </c>
      <c r="L2809" s="1" t="n">
        <v>46022</v>
      </c>
      <c r="M2809" s="1" t="n">
        <v>44026</v>
      </c>
    </row>
    <row r="2810">
      <c r="A2810" t="n">
        <v>210001030</v>
      </c>
      <c r="B2810" t="inlineStr">
        <is>
          <t>AG DLI IV (UNLEVERED), L.P.</t>
        </is>
      </c>
      <c r="C2810" t="inlineStr">
        <is>
          <t>수익증권_0285</t>
        </is>
      </c>
      <c r="D2810" t="inlineStr">
        <is>
          <t>대출</t>
        </is>
      </c>
      <c r="F2810" t="inlineStr">
        <is>
          <t>SAVILLEX, LLC</t>
        </is>
      </c>
      <c r="G2810" t="inlineStr">
        <is>
          <t>대출</t>
        </is>
      </c>
      <c r="H2810" t="inlineStr">
        <is>
          <t>SAVILLEX, LLC</t>
        </is>
      </c>
      <c r="I2810" t="inlineStr">
        <is>
          <t>USD</t>
        </is>
      </c>
      <c r="J2810" t="n">
        <v>453605872.5467717</v>
      </c>
      <c r="K2810" t="n">
        <v>10.26064</v>
      </c>
      <c r="L2810" s="1" t="n">
        <v>46510</v>
      </c>
      <c r="M2810" s="1" t="n">
        <v>45323</v>
      </c>
    </row>
    <row r="2811">
      <c r="A2811" t="n">
        <v>210001030</v>
      </c>
      <c r="B2811" t="inlineStr">
        <is>
          <t>AG DLI IV (UNLEVERED), L.P.</t>
        </is>
      </c>
      <c r="C2811" t="inlineStr">
        <is>
          <t>수익증권_0285</t>
        </is>
      </c>
      <c r="D2811" t="inlineStr">
        <is>
          <t>대출</t>
        </is>
      </c>
      <c r="F2811" t="inlineStr">
        <is>
          <t>SCA BUYER, LLC</t>
        </is>
      </c>
      <c r="G2811" t="inlineStr">
        <is>
          <t>대출</t>
        </is>
      </c>
      <c r="H2811" t="inlineStr">
        <is>
          <t>SCA BUYER, LLC</t>
        </is>
      </c>
      <c r="I2811" t="inlineStr">
        <is>
          <t>USD</t>
        </is>
      </c>
      <c r="J2811" t="n">
        <v>253775058.8556874</v>
      </c>
      <c r="K2811" t="n">
        <v>10.01064</v>
      </c>
      <c r="L2811" s="1" t="n">
        <v>46407</v>
      </c>
      <c r="M2811" s="1" t="n">
        <v>44307</v>
      </c>
    </row>
    <row r="2812">
      <c r="A2812" t="n">
        <v>210001030</v>
      </c>
      <c r="B2812" t="inlineStr">
        <is>
          <t>AG DLI IV (UNLEVERED), L.P.</t>
        </is>
      </c>
      <c r="C2812" t="inlineStr">
        <is>
          <t>수익증권_0285</t>
        </is>
      </c>
      <c r="D2812" t="inlineStr">
        <is>
          <t>대출</t>
        </is>
      </c>
      <c r="F2812" t="inlineStr">
        <is>
          <t>SCP BEVERAGE BUYER, LLC</t>
        </is>
      </c>
      <c r="G2812" t="inlineStr">
        <is>
          <t>대출</t>
        </is>
      </c>
      <c r="H2812" t="inlineStr">
        <is>
          <t>SCP BEVERAGE BUYER, LLC</t>
        </is>
      </c>
      <c r="I2812" t="inlineStr">
        <is>
          <t>USD</t>
        </is>
      </c>
      <c r="J2812" t="n">
        <v>498404765.3261646</v>
      </c>
      <c r="K2812" t="n">
        <v>10.01064</v>
      </c>
      <c r="L2812" s="1" t="n">
        <v>46897</v>
      </c>
      <c r="M2812" s="1" t="n">
        <v>44615</v>
      </c>
    </row>
    <row r="2813">
      <c r="A2813" t="n">
        <v>210001030</v>
      </c>
      <c r="B2813" t="inlineStr">
        <is>
          <t>AG DLI IV (UNLEVERED), L.P.</t>
        </is>
      </c>
      <c r="C2813" t="inlineStr">
        <is>
          <t>수익증권_0285</t>
        </is>
      </c>
      <c r="D2813" t="inlineStr">
        <is>
          <t>대출</t>
        </is>
      </c>
      <c r="F2813" t="inlineStr">
        <is>
          <t>SCP ENT AND ALLERGY SERVICES, LLC</t>
        </is>
      </c>
      <c r="G2813" t="inlineStr">
        <is>
          <t>대출</t>
        </is>
      </c>
      <c r="H2813" t="inlineStr">
        <is>
          <t>SCP ENT AND ALLERGY SERVICES, LLC</t>
        </is>
      </c>
      <c r="I2813" t="inlineStr">
        <is>
          <t>USD</t>
        </is>
      </c>
      <c r="J2813" t="n">
        <v>780407522.8936822</v>
      </c>
      <c r="K2813" t="n">
        <v>10.51064</v>
      </c>
      <c r="L2813" s="1" t="n">
        <v>46471</v>
      </c>
      <c r="M2813" s="1" t="n">
        <v>44193</v>
      </c>
    </row>
    <row r="2814">
      <c r="A2814" t="n">
        <v>210001030</v>
      </c>
      <c r="B2814" t="inlineStr">
        <is>
          <t>AG DLI IV (UNLEVERED), L.P.</t>
        </is>
      </c>
      <c r="C2814" t="inlineStr">
        <is>
          <t>수익증권_0285</t>
        </is>
      </c>
      <c r="D2814" t="inlineStr">
        <is>
          <t>대출</t>
        </is>
      </c>
      <c r="F2814" t="inlineStr">
        <is>
          <t>SHIFTKEY, LLC</t>
        </is>
      </c>
      <c r="G2814" t="inlineStr">
        <is>
          <t>대출</t>
        </is>
      </c>
      <c r="H2814" t="inlineStr">
        <is>
          <t>SHIFTKEY, LLC</t>
        </is>
      </c>
      <c r="I2814" t="inlineStr">
        <is>
          <t>USD</t>
        </is>
      </c>
      <c r="J2814" t="n">
        <v>945154326.4032457</v>
      </c>
      <c r="K2814" t="n">
        <v>10.01064</v>
      </c>
      <c r="L2814" s="1" t="n">
        <v>46559</v>
      </c>
      <c r="M2814" s="1" t="n">
        <v>44363</v>
      </c>
    </row>
    <row r="2815">
      <c r="A2815" t="n">
        <v>210001030</v>
      </c>
      <c r="B2815" t="inlineStr">
        <is>
          <t>AG DLI IV (UNLEVERED), L.P.</t>
        </is>
      </c>
      <c r="C2815" t="inlineStr">
        <is>
          <t>수익증권_0285</t>
        </is>
      </c>
      <c r="D2815" t="inlineStr">
        <is>
          <t>대출</t>
        </is>
      </c>
      <c r="F2815" t="inlineStr">
        <is>
          <t>SIGNATURE DENTAL PARTNERS LLC</t>
        </is>
      </c>
      <c r="G2815" t="inlineStr">
        <is>
          <t>대출</t>
        </is>
      </c>
      <c r="H2815" t="inlineStr">
        <is>
          <t>SIGNATURE DENTAL PARTNERS LLC</t>
        </is>
      </c>
      <c r="I2815" t="inlineStr">
        <is>
          <t>USD</t>
        </is>
      </c>
      <c r="J2815" t="n">
        <v>280509854.7790533</v>
      </c>
      <c r="K2815" t="n">
        <v>10.01064</v>
      </c>
      <c r="L2815" s="1" t="n">
        <v>46324</v>
      </c>
      <c r="M2815" s="1" t="n">
        <v>44589</v>
      </c>
    </row>
    <row r="2816">
      <c r="A2816" t="n">
        <v>210001030</v>
      </c>
      <c r="B2816" t="inlineStr">
        <is>
          <t>AG DLI IV (UNLEVERED), L.P.</t>
        </is>
      </c>
      <c r="C2816" t="inlineStr">
        <is>
          <t>수익증권_0285</t>
        </is>
      </c>
      <c r="D2816" t="inlineStr">
        <is>
          <t>대출</t>
        </is>
      </c>
      <c r="F2816" t="inlineStr">
        <is>
          <t>SIMKO MERGER SUB LLC</t>
        </is>
      </c>
      <c r="G2816" t="inlineStr">
        <is>
          <t>대출</t>
        </is>
      </c>
      <c r="H2816" t="inlineStr">
        <is>
          <t>SIMKO MERGER SUB LLC</t>
        </is>
      </c>
      <c r="I2816" t="inlineStr">
        <is>
          <t>USD</t>
        </is>
      </c>
      <c r="J2816" t="n">
        <v>318348628.5740957</v>
      </c>
      <c r="K2816" t="n">
        <v>10.01064</v>
      </c>
      <c r="L2816" s="1" t="n">
        <v>46484</v>
      </c>
      <c r="M2816" s="1" t="n">
        <v>44749</v>
      </c>
    </row>
    <row r="2817">
      <c r="A2817" t="n">
        <v>210001030</v>
      </c>
      <c r="B2817" t="inlineStr">
        <is>
          <t>AG DLI IV (UNLEVERED), L.P.</t>
        </is>
      </c>
      <c r="C2817" t="inlineStr">
        <is>
          <t>수익증권_0285</t>
        </is>
      </c>
      <c r="D2817" t="inlineStr">
        <is>
          <t>대출</t>
        </is>
      </c>
      <c r="F2817" t="inlineStr">
        <is>
          <t>SOUTHEAST PRIMARY CARE PARTNERS, LLC</t>
        </is>
      </c>
      <c r="G2817" t="inlineStr">
        <is>
          <t>대출</t>
        </is>
      </c>
      <c r="H2817" t="inlineStr">
        <is>
          <t>SOUTHEAST PRIMARY CARE PARTNERS, LLC</t>
        </is>
      </c>
      <c r="I2817" t="inlineStr">
        <is>
          <t>USD</t>
        </is>
      </c>
      <c r="J2817" t="n">
        <v>568988427.1415641</v>
      </c>
      <c r="K2817" t="n">
        <v>10.26064</v>
      </c>
      <c r="L2817" s="1" t="n">
        <v>46021</v>
      </c>
      <c r="M2817" s="1" t="n">
        <v>44291</v>
      </c>
    </row>
    <row r="2818">
      <c r="A2818" t="n">
        <v>210001030</v>
      </c>
      <c r="B2818" t="inlineStr">
        <is>
          <t>AG DLI IV (UNLEVERED), L.P.</t>
        </is>
      </c>
      <c r="C2818" t="inlineStr">
        <is>
          <t>수익증권_0285</t>
        </is>
      </c>
      <c r="D2818" t="inlineStr">
        <is>
          <t>대출</t>
        </is>
      </c>
      <c r="F2818" t="inlineStr">
        <is>
          <t>SPECTRUM SOLUTIONS, LLC</t>
        </is>
      </c>
      <c r="G2818" t="inlineStr">
        <is>
          <t>대출</t>
        </is>
      </c>
      <c r="H2818" t="inlineStr">
        <is>
          <t>SPECTRUM SOLUTIONS, LLC</t>
        </is>
      </c>
      <c r="I2818" t="inlineStr">
        <is>
          <t>USD</t>
        </is>
      </c>
      <c r="J2818" t="n">
        <v>162965321.1572056</v>
      </c>
      <c r="K2818" t="n">
        <v>10.01064</v>
      </c>
      <c r="L2818" s="1" t="n">
        <v>46086</v>
      </c>
      <c r="M2818" s="1" t="n">
        <v>44351</v>
      </c>
    </row>
    <row r="2819">
      <c r="A2819" t="n">
        <v>210001030</v>
      </c>
      <c r="B2819" t="inlineStr">
        <is>
          <t>AG DLI IV (UNLEVERED), L.P.</t>
        </is>
      </c>
      <c r="C2819" t="inlineStr">
        <is>
          <t>수익증권_0285</t>
        </is>
      </c>
      <c r="D2819" t="inlineStr">
        <is>
          <t>대출</t>
        </is>
      </c>
      <c r="F2819" t="inlineStr">
        <is>
          <t>SPECTRUM VISION HOLDINGS, LLC</t>
        </is>
      </c>
      <c r="G2819" t="inlineStr">
        <is>
          <t>대출</t>
        </is>
      </c>
      <c r="H2819" t="inlineStr">
        <is>
          <t>SPECTRUM VISION HOLDINGS, LLC</t>
        </is>
      </c>
      <c r="I2819" t="inlineStr">
        <is>
          <t>USD</t>
        </is>
      </c>
      <c r="J2819" t="n">
        <v>555598970.8489087</v>
      </c>
      <c r="K2819" t="n">
        <v>10.51064</v>
      </c>
      <c r="L2819" s="1" t="n">
        <v>45978</v>
      </c>
      <c r="M2819" s="1" t="n">
        <v>44649</v>
      </c>
    </row>
    <row r="2820">
      <c r="A2820" t="n">
        <v>210001030</v>
      </c>
      <c r="B2820" t="inlineStr">
        <is>
          <t>AG DLI IV (UNLEVERED), L.P.</t>
        </is>
      </c>
      <c r="C2820" t="inlineStr">
        <is>
          <t>수익증권_0285</t>
        </is>
      </c>
      <c r="D2820" t="inlineStr">
        <is>
          <t>대출</t>
        </is>
      </c>
      <c r="F2820" t="inlineStr">
        <is>
          <t>SPG Holdco, LLC</t>
        </is>
      </c>
      <c r="G2820" t="inlineStr">
        <is>
          <t>대출</t>
        </is>
      </c>
      <c r="H2820" t="inlineStr">
        <is>
          <t>SPG Holdco, LLC</t>
        </is>
      </c>
      <c r="I2820" t="inlineStr">
        <is>
          <t>USD</t>
        </is>
      </c>
      <c r="J2820" t="n">
        <v>310883365.6201102</v>
      </c>
      <c r="K2820" t="n">
        <v>10.01064</v>
      </c>
      <c r="L2820" s="1" t="n">
        <v>47088</v>
      </c>
      <c r="M2820" s="1" t="n">
        <v>45351</v>
      </c>
    </row>
    <row r="2821">
      <c r="A2821" t="n">
        <v>210001030</v>
      </c>
      <c r="B2821" t="inlineStr">
        <is>
          <t>AG DLI IV (UNLEVERED), L.P.</t>
        </is>
      </c>
      <c r="C2821" t="inlineStr">
        <is>
          <t>수익증권_0285</t>
        </is>
      </c>
      <c r="D2821" t="inlineStr">
        <is>
          <t>대출</t>
        </is>
      </c>
      <c r="F2821" t="inlineStr">
        <is>
          <t>STARWEST BOTANICALS ACQUISITION, LLC</t>
        </is>
      </c>
      <c r="G2821" t="inlineStr">
        <is>
          <t>대출</t>
        </is>
      </c>
      <c r="H2821" t="inlineStr">
        <is>
          <t>STARWEST BOTANICALS ACQUISITION, LLC</t>
        </is>
      </c>
      <c r="I2821" t="inlineStr">
        <is>
          <t>USD</t>
        </is>
      </c>
      <c r="J2821" t="n">
        <v>236685216.100681</v>
      </c>
      <c r="K2821" t="n">
        <v>9.26064</v>
      </c>
      <c r="L2821" s="1" t="n">
        <v>46873</v>
      </c>
      <c r="M2821" s="1" t="n">
        <v>44407</v>
      </c>
    </row>
    <row r="2822">
      <c r="A2822" t="n">
        <v>210001030</v>
      </c>
      <c r="B2822" t="inlineStr">
        <is>
          <t>AG DLI IV (UNLEVERED), L.P.</t>
        </is>
      </c>
      <c r="C2822" t="inlineStr">
        <is>
          <t>수익증권_0285</t>
        </is>
      </c>
      <c r="D2822" t="inlineStr">
        <is>
          <t>대출</t>
        </is>
      </c>
      <c r="F2822" t="inlineStr">
        <is>
          <t>STORM SMART BUYER LLC</t>
        </is>
      </c>
      <c r="G2822" t="inlineStr">
        <is>
          <t>대출</t>
        </is>
      </c>
      <c r="H2822" t="inlineStr">
        <is>
          <t>STORM SMART BUYER LLC</t>
        </is>
      </c>
      <c r="I2822" t="inlineStr">
        <is>
          <t>USD</t>
        </is>
      </c>
      <c r="J2822" t="n">
        <v>279982635.5975483</v>
      </c>
      <c r="K2822" t="n">
        <v>10.01064</v>
      </c>
      <c r="L2822" s="1" t="n">
        <v>46300</v>
      </c>
      <c r="M2822" s="1" t="n">
        <v>44383</v>
      </c>
    </row>
    <row r="2823">
      <c r="A2823" t="n">
        <v>210001030</v>
      </c>
      <c r="B2823" t="inlineStr">
        <is>
          <t>AG DLI IV (UNLEVERED), L.P.</t>
        </is>
      </c>
      <c r="C2823" t="inlineStr">
        <is>
          <t>수익증권_0285</t>
        </is>
      </c>
      <c r="D2823" t="inlineStr">
        <is>
          <t>대출</t>
        </is>
      </c>
      <c r="F2823" t="inlineStr">
        <is>
          <t>SUN ORCHARD, LLC</t>
        </is>
      </c>
      <c r="G2823" t="inlineStr">
        <is>
          <t>대출</t>
        </is>
      </c>
      <c r="H2823" t="inlineStr">
        <is>
          <t>SUN ORCHARD, LLC</t>
        </is>
      </c>
      <c r="I2823" t="inlineStr">
        <is>
          <t>USD</t>
        </is>
      </c>
      <c r="J2823" t="n">
        <v>600060121.889837</v>
      </c>
      <c r="K2823" t="n">
        <v>9.26064</v>
      </c>
      <c r="L2823" s="1" t="n">
        <v>46942</v>
      </c>
      <c r="M2823" s="1" t="n">
        <v>44841</v>
      </c>
    </row>
    <row r="2824">
      <c r="A2824" t="n">
        <v>210001030</v>
      </c>
      <c r="B2824" t="inlineStr">
        <is>
          <t>AG DLI IV (UNLEVERED), L.P.</t>
        </is>
      </c>
      <c r="C2824" t="inlineStr">
        <is>
          <t>수익증권_0285</t>
        </is>
      </c>
      <c r="D2824" t="inlineStr">
        <is>
          <t>대출</t>
        </is>
      </c>
      <c r="F2824" t="inlineStr">
        <is>
          <t>SURPLUS SOLUTIONS, LLC</t>
        </is>
      </c>
      <c r="G2824" t="inlineStr">
        <is>
          <t>대출</t>
        </is>
      </c>
      <c r="H2824" t="inlineStr">
        <is>
          <t>SURPLUS SOLUTIONS, LLC</t>
        </is>
      </c>
      <c r="I2824" t="inlineStr">
        <is>
          <t>USD</t>
        </is>
      </c>
      <c r="J2824" t="n">
        <v>146105107.3719839</v>
      </c>
      <c r="K2824" t="n">
        <v>10.01064</v>
      </c>
      <c r="L2824" s="1" t="n">
        <v>46721</v>
      </c>
      <c r="M2824" s="1" t="n">
        <v>44986</v>
      </c>
    </row>
    <row r="2825">
      <c r="A2825" t="n">
        <v>210001030</v>
      </c>
      <c r="B2825" t="inlineStr">
        <is>
          <t>AG DLI IV (UNLEVERED), L.P.</t>
        </is>
      </c>
      <c r="C2825" t="inlineStr">
        <is>
          <t>수익증권_0285</t>
        </is>
      </c>
      <c r="D2825" t="inlineStr">
        <is>
          <t>대출</t>
        </is>
      </c>
      <c r="F2825" t="inlineStr">
        <is>
          <t>SimiTree Acquisition, LLC</t>
        </is>
      </c>
      <c r="G2825" t="inlineStr">
        <is>
          <t>대출</t>
        </is>
      </c>
      <c r="H2825" t="inlineStr">
        <is>
          <t>SimiTree Acquisition, LLC</t>
        </is>
      </c>
      <c r="I2825" t="inlineStr">
        <is>
          <t>USD</t>
        </is>
      </c>
      <c r="J2825" t="n">
        <v>406285720.227391</v>
      </c>
      <c r="K2825" t="n">
        <v>9.26064</v>
      </c>
      <c r="L2825" s="1" t="n">
        <v>46159</v>
      </c>
      <c r="M2825" s="1" t="n">
        <v>44424</v>
      </c>
    </row>
    <row r="2826">
      <c r="A2826" t="n">
        <v>210001030</v>
      </c>
      <c r="B2826" t="inlineStr">
        <is>
          <t>AG DLI IV (UNLEVERED), L.P.</t>
        </is>
      </c>
      <c r="C2826" t="inlineStr">
        <is>
          <t>수익증권_0285</t>
        </is>
      </c>
      <c r="D2826" t="inlineStr">
        <is>
          <t>대출</t>
        </is>
      </c>
      <c r="F2826" t="inlineStr">
        <is>
          <t>Southern Orthodontic Partners Management, LLC</t>
        </is>
      </c>
      <c r="G2826" t="inlineStr">
        <is>
          <t>대출</t>
        </is>
      </c>
      <c r="H2826" t="inlineStr">
        <is>
          <t>Southern Orthodontic Partners Management, LLC</t>
        </is>
      </c>
      <c r="I2826" t="inlineStr">
        <is>
          <t>USD</t>
        </is>
      </c>
      <c r="J2826" t="n">
        <v>312623909.920955</v>
      </c>
      <c r="K2826" t="n">
        <v>10.51064</v>
      </c>
      <c r="L2826" s="1" t="n">
        <v>46230</v>
      </c>
      <c r="M2826" s="1" t="n">
        <v>44314</v>
      </c>
    </row>
    <row r="2827">
      <c r="A2827" t="n">
        <v>210001030</v>
      </c>
      <c r="B2827" t="inlineStr">
        <is>
          <t>AG DLI IV (UNLEVERED), L.P.</t>
        </is>
      </c>
      <c r="C2827" t="inlineStr">
        <is>
          <t>수익증권_0285</t>
        </is>
      </c>
      <c r="D2827" t="inlineStr">
        <is>
          <t>대출</t>
        </is>
      </c>
      <c r="F2827" t="inlineStr">
        <is>
          <t>Southern Sports Medicine Partners, LLC</t>
        </is>
      </c>
      <c r="G2827" t="inlineStr">
        <is>
          <t>대출</t>
        </is>
      </c>
      <c r="H2827" t="inlineStr">
        <is>
          <t>Southern Sports Medicine Partners, LLC</t>
        </is>
      </c>
      <c r="I2827" t="inlineStr">
        <is>
          <t>USD</t>
        </is>
      </c>
      <c r="J2827" t="n">
        <v>270538143.7093804</v>
      </c>
      <c r="K2827" t="n">
        <v>10.01064</v>
      </c>
      <c r="L2827" s="1" t="n">
        <v>46441</v>
      </c>
      <c r="M2827" s="1" t="n">
        <v>44706</v>
      </c>
    </row>
    <row r="2828">
      <c r="A2828" t="n">
        <v>210001030</v>
      </c>
      <c r="B2828" t="inlineStr">
        <is>
          <t>AG DLI IV (UNLEVERED), L.P.</t>
        </is>
      </c>
      <c r="C2828" t="inlineStr">
        <is>
          <t>수익증권_0285</t>
        </is>
      </c>
      <c r="D2828" t="inlineStr">
        <is>
          <t>대출</t>
        </is>
      </c>
      <c r="F2828" t="inlineStr">
        <is>
          <t>Star Dental Partners LLC</t>
        </is>
      </c>
      <c r="G2828" t="inlineStr">
        <is>
          <t>대출</t>
        </is>
      </c>
      <c r="H2828" t="inlineStr">
        <is>
          <t>Star Dental Partners LLC</t>
        </is>
      </c>
      <c r="I2828" t="inlineStr">
        <is>
          <t>USD</t>
        </is>
      </c>
      <c r="J2828" t="n">
        <v>539837435.8818886</v>
      </c>
      <c r="K2828" t="n">
        <v>9.76064</v>
      </c>
      <c r="L2828" s="1" t="n">
        <v>47109</v>
      </c>
      <c r="M2828" s="1" t="n">
        <v>45372</v>
      </c>
    </row>
    <row r="2829">
      <c r="A2829" t="n">
        <v>210001030</v>
      </c>
      <c r="B2829" t="inlineStr">
        <is>
          <t>AG DLI IV (UNLEVERED), L.P.</t>
        </is>
      </c>
      <c r="C2829" t="inlineStr">
        <is>
          <t>수익증권_0285</t>
        </is>
      </c>
      <c r="D2829" t="inlineStr">
        <is>
          <t>대출</t>
        </is>
      </c>
      <c r="F2829" t="inlineStr">
        <is>
          <t>Storage Battery Systems, LLC</t>
        </is>
      </c>
      <c r="G2829" t="inlineStr">
        <is>
          <t>대출</t>
        </is>
      </c>
      <c r="H2829" t="inlineStr">
        <is>
          <t>Storage Battery Systems, LLC</t>
        </is>
      </c>
      <c r="I2829" t="inlineStr">
        <is>
          <t>USD</t>
        </is>
      </c>
      <c r="J2829" t="n">
        <v>249872679.3280233</v>
      </c>
      <c r="K2829" t="n">
        <v>10.26064</v>
      </c>
      <c r="L2829" s="1" t="n">
        <v>46154</v>
      </c>
      <c r="M2829" s="1" t="n">
        <v>45148</v>
      </c>
    </row>
    <row r="2830">
      <c r="A2830" t="n">
        <v>210001030</v>
      </c>
      <c r="B2830" t="inlineStr">
        <is>
          <t>AG DLI IV (UNLEVERED), L.P.</t>
        </is>
      </c>
      <c r="C2830" t="inlineStr">
        <is>
          <t>수익증권_0285</t>
        </is>
      </c>
      <c r="D2830" t="inlineStr">
        <is>
          <t>대출</t>
        </is>
      </c>
      <c r="F2830" t="inlineStr">
        <is>
          <t>THE CHANNEL COMPANY, LLC</t>
        </is>
      </c>
      <c r="G2830" t="inlineStr">
        <is>
          <t>대출</t>
        </is>
      </c>
      <c r="H2830" t="inlineStr">
        <is>
          <t>THE CHANNEL COMPANY, LLC</t>
        </is>
      </c>
      <c r="I2830" t="inlineStr">
        <is>
          <t>USD</t>
        </is>
      </c>
      <c r="J2830" t="n">
        <v>769550657.5996053</v>
      </c>
      <c r="K2830" t="n">
        <v>9.26064</v>
      </c>
      <c r="L2830" s="1" t="n">
        <v>46692</v>
      </c>
      <c r="M2830" s="1" t="n">
        <v>44592</v>
      </c>
    </row>
    <row r="2831">
      <c r="A2831" t="n">
        <v>210001030</v>
      </c>
      <c r="B2831" t="inlineStr">
        <is>
          <t>AG DLI IV (UNLEVERED), L.P.</t>
        </is>
      </c>
      <c r="C2831" t="inlineStr">
        <is>
          <t>수익증권_0285</t>
        </is>
      </c>
      <c r="D2831" t="inlineStr">
        <is>
          <t>대출</t>
        </is>
      </c>
      <c r="F2831" t="inlineStr">
        <is>
          <t>TRIAD TECHNOLOGIES, LLC</t>
        </is>
      </c>
      <c r="G2831" t="inlineStr">
        <is>
          <t>대출</t>
        </is>
      </c>
      <c r="H2831" t="inlineStr">
        <is>
          <t>TRIAD TECHNOLOGIES, LLC</t>
        </is>
      </c>
      <c r="I2831" t="inlineStr">
        <is>
          <t>USD</t>
        </is>
      </c>
      <c r="J2831" t="n">
        <v>210275871.3721369</v>
      </c>
      <c r="K2831" t="n">
        <v>9.51064</v>
      </c>
      <c r="L2831" s="1" t="n">
        <v>46568</v>
      </c>
      <c r="M2831" s="1" t="n">
        <v>45015</v>
      </c>
    </row>
    <row r="2832">
      <c r="A2832" t="n">
        <v>210001030</v>
      </c>
      <c r="B2832" t="inlineStr">
        <is>
          <t>AG DLI IV (UNLEVERED), L.P.</t>
        </is>
      </c>
      <c r="C2832" t="inlineStr">
        <is>
          <t>수익증권_0285</t>
        </is>
      </c>
      <c r="D2832" t="inlineStr">
        <is>
          <t>대출</t>
        </is>
      </c>
      <c r="F2832" t="inlineStr">
        <is>
          <t>TSR CONCRETE COATINGS, LLC</t>
        </is>
      </c>
      <c r="G2832" t="inlineStr">
        <is>
          <t>대출</t>
        </is>
      </c>
      <c r="H2832" t="inlineStr">
        <is>
          <t>TSR CONCRETE COATINGS, LLC</t>
        </is>
      </c>
      <c r="I2832" t="inlineStr">
        <is>
          <t>USD</t>
        </is>
      </c>
      <c r="J2832" t="n">
        <v>84413329.39376695</v>
      </c>
      <c r="K2832" t="n">
        <v>10.26064</v>
      </c>
      <c r="L2832" s="1" t="n">
        <v>47018</v>
      </c>
      <c r="M2832" s="1" t="n">
        <v>45281</v>
      </c>
    </row>
    <row r="2833">
      <c r="A2833" t="n">
        <v>210001030</v>
      </c>
      <c r="B2833" t="inlineStr">
        <is>
          <t>AG DLI IV (UNLEVERED), L.P.</t>
        </is>
      </c>
      <c r="C2833" t="inlineStr">
        <is>
          <t>수익증권_0285</t>
        </is>
      </c>
      <c r="D2833" t="inlineStr">
        <is>
          <t>대출</t>
        </is>
      </c>
      <c r="F2833" t="inlineStr">
        <is>
          <t>Trademark Global, LLC</t>
        </is>
      </c>
      <c r="G2833" t="inlineStr">
        <is>
          <t>대출</t>
        </is>
      </c>
      <c r="H2833" t="inlineStr">
        <is>
          <t>Trademark Global, LLC</t>
        </is>
      </c>
      <c r="I2833" t="inlineStr">
        <is>
          <t>USD</t>
        </is>
      </c>
      <c r="J2833" t="n">
        <v>300393233.4424973</v>
      </c>
      <c r="K2833" t="n">
        <v>10.01064</v>
      </c>
      <c r="L2833" s="1" t="n">
        <v>46568</v>
      </c>
      <c r="M2833" s="1" t="n">
        <v>44498</v>
      </c>
    </row>
    <row r="2834">
      <c r="A2834" t="n">
        <v>210001030</v>
      </c>
      <c r="B2834" t="inlineStr">
        <is>
          <t>AG DLI IV (UNLEVERED), L.P.</t>
        </is>
      </c>
      <c r="C2834" t="inlineStr">
        <is>
          <t>수익증권_0285</t>
        </is>
      </c>
      <c r="D2834" t="inlineStr">
        <is>
          <t>대출</t>
        </is>
      </c>
      <c r="F2834" t="inlineStr">
        <is>
          <t>Treat Planet Acquisition, LLC</t>
        </is>
      </c>
      <c r="G2834" t="inlineStr">
        <is>
          <t>대출</t>
        </is>
      </c>
      <c r="H2834" t="inlineStr">
        <is>
          <t>Treat Planet Acquisition, LLC</t>
        </is>
      </c>
      <c r="I2834" t="inlineStr">
        <is>
          <t>USD</t>
        </is>
      </c>
      <c r="J2834" t="n">
        <v>105725328.3889059</v>
      </c>
      <c r="K2834" t="n">
        <v>10.51064</v>
      </c>
      <c r="L2834" s="1" t="n">
        <v>46763</v>
      </c>
      <c r="M2834" s="1" t="n">
        <v>45027</v>
      </c>
    </row>
    <row r="2835">
      <c r="A2835" t="n">
        <v>210001030</v>
      </c>
      <c r="B2835" t="inlineStr">
        <is>
          <t>AG DLI IV (UNLEVERED), L.P.</t>
        </is>
      </c>
      <c r="C2835" t="inlineStr">
        <is>
          <t>수익증권_0285</t>
        </is>
      </c>
      <c r="D2835" t="inlineStr">
        <is>
          <t>대출</t>
        </is>
      </c>
      <c r="F2835" t="inlineStr">
        <is>
          <t>TruBlue LLC</t>
        </is>
      </c>
      <c r="G2835" t="inlineStr">
        <is>
          <t>대출</t>
        </is>
      </c>
      <c r="H2835" t="inlineStr">
        <is>
          <t>TruBlue LLC</t>
        </is>
      </c>
      <c r="I2835" t="inlineStr">
        <is>
          <t>USD</t>
        </is>
      </c>
      <c r="J2835" t="n">
        <v>138145815.581382</v>
      </c>
      <c r="K2835" t="n">
        <v>9.51064</v>
      </c>
      <c r="L2835" s="1" t="n">
        <v>47129</v>
      </c>
      <c r="M2835" s="1" t="n">
        <v>45392</v>
      </c>
    </row>
    <row r="2836">
      <c r="A2836" t="n">
        <v>210001030</v>
      </c>
      <c r="B2836" t="inlineStr">
        <is>
          <t>AG DLI IV (UNLEVERED), L.P.</t>
        </is>
      </c>
      <c r="C2836" t="inlineStr">
        <is>
          <t>수익증권_0285</t>
        </is>
      </c>
      <c r="D2836" t="inlineStr">
        <is>
          <t>대출</t>
        </is>
      </c>
      <c r="F2836" t="inlineStr">
        <is>
          <t>UNITED LAND SERVICES OPCO PARENT, LLC</t>
        </is>
      </c>
      <c r="G2836" t="inlineStr">
        <is>
          <t>대출</t>
        </is>
      </c>
      <c r="H2836" t="inlineStr">
        <is>
          <t>UNITED LAND SERVICES OPCO PARENT, LLC</t>
        </is>
      </c>
      <c r="I2836" t="inlineStr">
        <is>
          <t>USD</t>
        </is>
      </c>
      <c r="J2836" t="n">
        <v>416746972.3158826</v>
      </c>
      <c r="K2836" t="n">
        <v>10.01064</v>
      </c>
      <c r="L2836" s="1" t="n">
        <v>46104</v>
      </c>
      <c r="M2836" s="1" t="n">
        <v>44369</v>
      </c>
    </row>
    <row r="2837">
      <c r="A2837" t="n">
        <v>210001030</v>
      </c>
      <c r="B2837" t="inlineStr">
        <is>
          <t>AG DLI IV (UNLEVERED), L.P.</t>
        </is>
      </c>
      <c r="C2837" t="inlineStr">
        <is>
          <t>수익증권_0285</t>
        </is>
      </c>
      <c r="D2837" t="inlineStr">
        <is>
          <t>대출</t>
        </is>
      </c>
      <c r="F2837" t="inlineStr">
        <is>
          <t>UNIVERSAL PURE, LLC</t>
        </is>
      </c>
      <c r="G2837" t="inlineStr">
        <is>
          <t>대출</t>
        </is>
      </c>
      <c r="H2837" t="inlineStr">
        <is>
          <t>UNIVERSAL PURE, LLC</t>
        </is>
      </c>
      <c r="I2837" t="inlineStr">
        <is>
          <t>USD</t>
        </is>
      </c>
      <c r="J2837" t="n">
        <v>148546670.3203478</v>
      </c>
      <c r="K2837" t="n">
        <v>10.01064</v>
      </c>
      <c r="L2837" s="1" t="n">
        <v>47057</v>
      </c>
      <c r="M2837" s="1" t="n">
        <v>44967</v>
      </c>
    </row>
    <row r="2838">
      <c r="A2838" t="n">
        <v>210001030</v>
      </c>
      <c r="B2838" t="inlineStr">
        <is>
          <t>AG DLI IV (UNLEVERED), L.P.</t>
        </is>
      </c>
      <c r="C2838" t="inlineStr">
        <is>
          <t>수익증권_0285</t>
        </is>
      </c>
      <c r="D2838" t="inlineStr">
        <is>
          <t>대출</t>
        </is>
      </c>
      <c r="F2838" t="inlineStr">
        <is>
          <t>US Foot and Ankle Specialists, LLC</t>
        </is>
      </c>
      <c r="G2838" t="inlineStr">
        <is>
          <t>대출</t>
        </is>
      </c>
      <c r="H2838" t="inlineStr">
        <is>
          <t>US Foot and Ankle Specialists, LLC</t>
        </is>
      </c>
      <c r="I2838" t="inlineStr">
        <is>
          <t>USD</t>
        </is>
      </c>
      <c r="J2838" t="n">
        <v>363864999.5010553</v>
      </c>
      <c r="K2838" t="n">
        <v>9.26064</v>
      </c>
      <c r="L2838" s="1" t="n">
        <v>46280</v>
      </c>
      <c r="M2838" s="1" t="n">
        <v>44910</v>
      </c>
    </row>
    <row r="2839">
      <c r="A2839" t="n">
        <v>210001030</v>
      </c>
      <c r="B2839" t="inlineStr">
        <is>
          <t>AG DLI IV (UNLEVERED), L.P.</t>
        </is>
      </c>
      <c r="C2839" t="inlineStr">
        <is>
          <t>수익증권_0285</t>
        </is>
      </c>
      <c r="D2839" t="inlineStr">
        <is>
          <t>대출</t>
        </is>
      </c>
      <c r="F2839" t="inlineStr">
        <is>
          <t>VARSITY REJUVENATE MANAGEMENT, LLC</t>
        </is>
      </c>
      <c r="G2839" t="inlineStr">
        <is>
          <t>대출</t>
        </is>
      </c>
      <c r="H2839" t="inlineStr">
        <is>
          <t>VARSITY REJUVENATE MANAGEMENT, LLC</t>
        </is>
      </c>
      <c r="I2839" t="inlineStr">
        <is>
          <t>USD</t>
        </is>
      </c>
      <c r="J2839" t="n">
        <v>212217869.8000196</v>
      </c>
      <c r="K2839" t="n">
        <v>10.76064</v>
      </c>
      <c r="L2839" s="1" t="n">
        <v>46997</v>
      </c>
      <c r="M2839" s="1" t="n">
        <v>45260</v>
      </c>
    </row>
    <row r="2840">
      <c r="A2840" t="n">
        <v>210001030</v>
      </c>
      <c r="B2840" t="inlineStr">
        <is>
          <t>AG DLI IV (UNLEVERED), L.P.</t>
        </is>
      </c>
      <c r="C2840" t="inlineStr">
        <is>
          <t>수익증권_0285</t>
        </is>
      </c>
      <c r="D2840" t="inlineStr">
        <is>
          <t>대출</t>
        </is>
      </c>
      <c r="F2840" t="inlineStr">
        <is>
          <t>VECTOR MEDIA HOLDING CORP</t>
        </is>
      </c>
      <c r="G2840" t="inlineStr">
        <is>
          <t>대출</t>
        </is>
      </c>
      <c r="H2840" t="inlineStr">
        <is>
          <t>VECTOR MEDIA HOLDING CORP</t>
        </is>
      </c>
      <c r="I2840" t="inlineStr">
        <is>
          <t>USD</t>
        </is>
      </c>
      <c r="J2840" t="n">
        <v>254121941.2874095</v>
      </c>
      <c r="K2840" t="n">
        <v>9.51064</v>
      </c>
      <c r="L2840" s="1" t="n">
        <v>46534</v>
      </c>
      <c r="M2840" s="1" t="n">
        <v>44799</v>
      </c>
    </row>
    <row r="2841">
      <c r="A2841" t="n">
        <v>210001030</v>
      </c>
      <c r="B2841" t="inlineStr">
        <is>
          <t>AG DLI IV (UNLEVERED), L.P.</t>
        </is>
      </c>
      <c r="C2841" t="inlineStr">
        <is>
          <t>수익증권_0285</t>
        </is>
      </c>
      <c r="D2841" t="inlineStr">
        <is>
          <t>대출</t>
        </is>
      </c>
      <c r="F2841" t="inlineStr">
        <is>
          <t>VETEVOLVE HOLDINGS, LLC</t>
        </is>
      </c>
      <c r="G2841" t="inlineStr">
        <is>
          <t>대출</t>
        </is>
      </c>
      <c r="H2841" t="inlineStr">
        <is>
          <t>VETEVOLVE HOLDINGS, LLC</t>
        </is>
      </c>
      <c r="I2841" t="inlineStr">
        <is>
          <t>USD</t>
        </is>
      </c>
      <c r="J2841" t="n">
        <v>306456877.9977844</v>
      </c>
      <c r="K2841" t="n">
        <v>9.76064</v>
      </c>
      <c r="L2841" s="1" t="n">
        <v>47038</v>
      </c>
      <c r="M2841" s="1" t="n">
        <v>45301</v>
      </c>
    </row>
    <row r="2842">
      <c r="A2842" t="n">
        <v>210001030</v>
      </c>
      <c r="B2842" t="inlineStr">
        <is>
          <t>AG DLI IV (UNLEVERED), L.P.</t>
        </is>
      </c>
      <c r="C2842" t="inlineStr">
        <is>
          <t>수익증권_0285</t>
        </is>
      </c>
      <c r="D2842" t="inlineStr">
        <is>
          <t>대출</t>
        </is>
      </c>
      <c r="F2842" t="inlineStr">
        <is>
          <t>WCI Volt Purchaser, LLC</t>
        </is>
      </c>
      <c r="G2842" t="inlineStr">
        <is>
          <t>대출</t>
        </is>
      </c>
      <c r="H2842" t="inlineStr">
        <is>
          <t>WCI Volt Purchaser, LLC</t>
        </is>
      </c>
      <c r="I2842" t="inlineStr">
        <is>
          <t>USD</t>
        </is>
      </c>
      <c r="J2842" t="n">
        <v>76252198.34158231</v>
      </c>
      <c r="K2842" t="n">
        <v>9.76064</v>
      </c>
      <c r="L2842" s="1" t="n">
        <v>47011</v>
      </c>
      <c r="M2842" s="1" t="n">
        <v>44910</v>
      </c>
    </row>
    <row r="2843">
      <c r="A2843" t="n">
        <v>210001030</v>
      </c>
      <c r="B2843" t="inlineStr">
        <is>
          <t>AG DLI IV (UNLEVERED), L.P.</t>
        </is>
      </c>
      <c r="C2843" t="inlineStr">
        <is>
          <t>수익증권_0285</t>
        </is>
      </c>
      <c r="D2843" t="inlineStr">
        <is>
          <t>대출</t>
        </is>
      </c>
      <c r="F2843" t="inlineStr">
        <is>
          <t>WESTERN VETERINARY PARTNERS LLC</t>
        </is>
      </c>
      <c r="G2843" t="inlineStr">
        <is>
          <t>대출</t>
        </is>
      </c>
      <c r="H2843" t="inlineStr">
        <is>
          <t>WESTERN VETERINARY PARTNERS LLC</t>
        </is>
      </c>
      <c r="I2843" t="inlineStr">
        <is>
          <t>USD</t>
        </is>
      </c>
      <c r="J2843" t="n">
        <v>1132295497.02806</v>
      </c>
      <c r="K2843" t="n">
        <v>9.76064</v>
      </c>
      <c r="L2843" s="1" t="n">
        <v>46689</v>
      </c>
      <c r="M2843" s="1" t="n">
        <v>44589</v>
      </c>
    </row>
    <row r="2844">
      <c r="A2844" t="n">
        <v>210001030</v>
      </c>
      <c r="B2844" t="inlineStr">
        <is>
          <t>AG DLI IV (UNLEVERED), L.P.</t>
        </is>
      </c>
      <c r="C2844" t="inlineStr">
        <is>
          <t>수익증권_0285</t>
        </is>
      </c>
      <c r="D2844" t="inlineStr">
        <is>
          <t>대출</t>
        </is>
      </c>
      <c r="F2844" t="inlineStr">
        <is>
          <t>WESTMINSTER CRACKER COMPANY, INC</t>
        </is>
      </c>
      <c r="G2844" t="inlineStr">
        <is>
          <t>대출</t>
        </is>
      </c>
      <c r="H2844" t="inlineStr">
        <is>
          <t>WESTMINSTER CRACKER COMPANY, INC</t>
        </is>
      </c>
      <c r="I2844" t="inlineStr">
        <is>
          <t>USD</t>
        </is>
      </c>
      <c r="J2844" t="n">
        <v>143064506.4025463</v>
      </c>
      <c r="K2844" t="n">
        <v>10.26064</v>
      </c>
      <c r="L2844" s="1" t="n">
        <v>46264</v>
      </c>
      <c r="M2844" s="1" t="n">
        <v>45258</v>
      </c>
    </row>
    <row r="2845">
      <c r="A2845" t="n">
        <v>210001030</v>
      </c>
      <c r="B2845" t="inlineStr">
        <is>
          <t>AG DLI IV (UNLEVERED), L.P.</t>
        </is>
      </c>
      <c r="C2845" t="inlineStr">
        <is>
          <t>수익증권_0285</t>
        </is>
      </c>
      <c r="D2845" t="inlineStr">
        <is>
          <t>대출</t>
        </is>
      </c>
      <c r="F2845" t="inlineStr">
        <is>
          <t>WTWH BUYER, LLC</t>
        </is>
      </c>
      <c r="G2845" t="inlineStr">
        <is>
          <t>대출</t>
        </is>
      </c>
      <c r="H2845" t="inlineStr">
        <is>
          <t>WTWH BUYER, LLC</t>
        </is>
      </c>
      <c r="I2845" t="inlineStr">
        <is>
          <t>USD</t>
        </is>
      </c>
      <c r="J2845" t="n">
        <v>228198009.8856944</v>
      </c>
      <c r="K2845" t="n">
        <v>10.51064</v>
      </c>
      <c r="L2845" s="1" t="n">
        <v>46737</v>
      </c>
      <c r="M2845" s="1" t="n">
        <v>45002</v>
      </c>
    </row>
    <row r="2846">
      <c r="A2846" t="n">
        <v>210001030</v>
      </c>
      <c r="B2846" t="inlineStr">
        <is>
          <t>AG DLI IV (UNLEVERED), L.P.</t>
        </is>
      </c>
      <c r="C2846" t="inlineStr">
        <is>
          <t>수익증권_0285</t>
        </is>
      </c>
      <c r="D2846" t="inlineStr">
        <is>
          <t>대출</t>
        </is>
      </c>
      <c r="F2846" t="inlineStr">
        <is>
          <t>Yard-Nique, Inc</t>
        </is>
      </c>
      <c r="G2846" t="inlineStr">
        <is>
          <t>대출</t>
        </is>
      </c>
      <c r="H2846" t="inlineStr">
        <is>
          <t>Yard-Nique, Inc</t>
        </is>
      </c>
      <c r="I2846" t="inlineStr">
        <is>
          <t>USD</t>
        </is>
      </c>
      <c r="J2846" t="n">
        <v>161470216.3494763</v>
      </c>
      <c r="K2846" t="n">
        <v>10.01064</v>
      </c>
      <c r="L2846" s="1" t="n">
        <v>46142</v>
      </c>
      <c r="M2846" s="1" t="n">
        <v>44872</v>
      </c>
    </row>
    <row r="2847">
      <c r="A2847" t="n">
        <v>210001030</v>
      </c>
      <c r="B2847" t="inlineStr">
        <is>
          <t>AG DLI IV (UNLEVERED), L.P.</t>
        </is>
      </c>
      <c r="C2847" t="inlineStr">
        <is>
          <t>수익증권_0285</t>
        </is>
      </c>
      <c r="D2847" t="inlineStr">
        <is>
          <t>대출</t>
        </is>
      </c>
      <c r="F2847" t="inlineStr">
        <is>
          <t>ZIPLINE LOGISTICS, LLC</t>
        </is>
      </c>
      <c r="G2847" t="inlineStr">
        <is>
          <t>대출</t>
        </is>
      </c>
      <c r="H2847" t="inlineStr">
        <is>
          <t>ZIPLINE LOGISTICS, LLC</t>
        </is>
      </c>
      <c r="I2847" t="inlineStr">
        <is>
          <t>USD</t>
        </is>
      </c>
      <c r="J2847" t="n">
        <v>48295864.42974988</v>
      </c>
      <c r="K2847" t="n">
        <v>9.76064</v>
      </c>
      <c r="L2847" s="1" t="n">
        <v>46649</v>
      </c>
      <c r="M2847" s="1" t="n">
        <v>44914</v>
      </c>
    </row>
    <row r="2848">
      <c r="A2848" t="n">
        <v>210001030</v>
      </c>
      <c r="B2848" t="inlineStr">
        <is>
          <t>AG DLI IV (UNLEVERED), L.P.</t>
        </is>
      </c>
      <c r="C2848" t="inlineStr">
        <is>
          <t>수익증권_0285</t>
        </is>
      </c>
      <c r="D2848" t="inlineStr">
        <is>
          <t>주식</t>
        </is>
      </c>
      <c r="F2848" t="inlineStr">
        <is>
          <t>A.P.A. Industries, LLC</t>
        </is>
      </c>
      <c r="G2848" t="inlineStr">
        <is>
          <t>주식</t>
        </is>
      </c>
      <c r="H2848" t="inlineStr">
        <is>
          <t>A.P.A. Industries, LLC</t>
        </is>
      </c>
      <c r="I2848" t="inlineStr">
        <is>
          <t>USD</t>
        </is>
      </c>
      <c r="J2848" t="n">
        <v>10973486.16755833</v>
      </c>
    </row>
    <row r="2849">
      <c r="A2849" t="n">
        <v>210001030</v>
      </c>
      <c r="B2849" t="inlineStr">
        <is>
          <t>AG DLI IV (UNLEVERED), L.P.</t>
        </is>
      </c>
      <c r="C2849" t="inlineStr">
        <is>
          <t>수익증권_0285</t>
        </is>
      </c>
      <c r="D2849" t="inlineStr">
        <is>
          <t>주식</t>
        </is>
      </c>
      <c r="F2849" t="inlineStr">
        <is>
          <t>ABRASIVE TECHNOLOGY INTERMEDIATE, LLC</t>
        </is>
      </c>
      <c r="G2849" t="inlineStr">
        <is>
          <t>주식</t>
        </is>
      </c>
      <c r="H2849" t="inlineStr">
        <is>
          <t>ABRASIVE TECHNOLOGY INTERMEDIATE, LLC</t>
        </is>
      </c>
      <c r="I2849" t="inlineStr">
        <is>
          <t>USD</t>
        </is>
      </c>
      <c r="J2849" t="n">
        <v>10465645.95543698</v>
      </c>
    </row>
    <row r="2850">
      <c r="A2850" t="n">
        <v>210001030</v>
      </c>
      <c r="B2850" t="inlineStr">
        <is>
          <t>AG DLI IV (UNLEVERED), L.P.</t>
        </is>
      </c>
      <c r="C2850" t="inlineStr">
        <is>
          <t>수익증권_0285</t>
        </is>
      </c>
      <c r="D2850" t="inlineStr">
        <is>
          <t>주식</t>
        </is>
      </c>
      <c r="F2850" t="inlineStr">
        <is>
          <t>ACES INTERMEDIATE, INC</t>
        </is>
      </c>
      <c r="G2850" t="inlineStr">
        <is>
          <t>주식</t>
        </is>
      </c>
      <c r="H2850" t="inlineStr">
        <is>
          <t>ACES INTERMEDIATE, INC</t>
        </is>
      </c>
      <c r="I2850" t="inlineStr">
        <is>
          <t>USD</t>
        </is>
      </c>
      <c r="J2850" t="n">
        <v>22872463.30727211</v>
      </c>
    </row>
    <row r="2851">
      <c r="A2851" t="n">
        <v>210001030</v>
      </c>
      <c r="B2851" t="inlineStr">
        <is>
          <t>AG DLI IV (UNLEVERED), L.P.</t>
        </is>
      </c>
      <c r="C2851" t="inlineStr">
        <is>
          <t>수익증권_0285</t>
        </is>
      </c>
      <c r="D2851" t="inlineStr">
        <is>
          <t>주식</t>
        </is>
      </c>
      <c r="F2851" t="inlineStr">
        <is>
          <t>ADVI Health, LLC</t>
        </is>
      </c>
      <c r="G2851" t="inlineStr">
        <is>
          <t>주식</t>
        </is>
      </c>
      <c r="H2851" t="inlineStr">
        <is>
          <t>ADVI Health, LLC</t>
        </is>
      </c>
      <c r="I2851" t="inlineStr">
        <is>
          <t>USD</t>
        </is>
      </c>
      <c r="J2851" t="n">
        <v>10335160.72481141</v>
      </c>
    </row>
    <row r="2852">
      <c r="A2852" t="n">
        <v>210001030</v>
      </c>
      <c r="B2852" t="inlineStr">
        <is>
          <t>AG DLI IV (UNLEVERED), L.P.</t>
        </is>
      </c>
      <c r="C2852" t="inlineStr">
        <is>
          <t>수익증권_0285</t>
        </is>
      </c>
      <c r="D2852" t="inlineStr">
        <is>
          <t>주식</t>
        </is>
      </c>
      <c r="F2852" t="inlineStr">
        <is>
          <t>ADVOCATE RCM ACQUISITION CORP</t>
        </is>
      </c>
      <c r="G2852" t="inlineStr">
        <is>
          <t>주식</t>
        </is>
      </c>
      <c r="H2852" t="inlineStr">
        <is>
          <t>ADVOCATE RCM ACQUISITION CORP</t>
        </is>
      </c>
      <c r="I2852" t="inlineStr">
        <is>
          <t>USD</t>
        </is>
      </c>
      <c r="J2852" t="n">
        <v>43051402.83424466</v>
      </c>
    </row>
    <row r="2853">
      <c r="A2853" t="n">
        <v>210001030</v>
      </c>
      <c r="B2853" t="inlineStr">
        <is>
          <t>AG DLI IV (UNLEVERED), L.P.</t>
        </is>
      </c>
      <c r="C2853" t="inlineStr">
        <is>
          <t>수익증권_0285</t>
        </is>
      </c>
      <c r="D2853" t="inlineStr">
        <is>
          <t>주식</t>
        </is>
      </c>
      <c r="F2853" t="inlineStr">
        <is>
          <t>AEP Passion Intermediate Holdings, Inc</t>
        </is>
      </c>
      <c r="G2853" t="inlineStr">
        <is>
          <t>주식</t>
        </is>
      </c>
      <c r="H2853" t="inlineStr">
        <is>
          <t>AEP Passion Intermediate Holdings, Inc</t>
        </is>
      </c>
      <c r="I2853" t="inlineStr">
        <is>
          <t>USD</t>
        </is>
      </c>
      <c r="J2853" t="n">
        <v>1599582.978693996</v>
      </c>
    </row>
    <row r="2854">
      <c r="A2854" t="n">
        <v>210001030</v>
      </c>
      <c r="B2854" t="inlineStr">
        <is>
          <t>AG DLI IV (UNLEVERED), L.P.</t>
        </is>
      </c>
      <c r="C2854" t="inlineStr">
        <is>
          <t>수익증권_0285</t>
        </is>
      </c>
      <c r="D2854" t="inlineStr">
        <is>
          <t>주식</t>
        </is>
      </c>
      <c r="F2854" t="inlineStr">
        <is>
          <t>AFC-Dell Holding Corp</t>
        </is>
      </c>
      <c r="G2854" t="inlineStr">
        <is>
          <t>주식</t>
        </is>
      </c>
      <c r="H2854" t="inlineStr">
        <is>
          <t>AFC-Dell Holding Corp</t>
        </is>
      </c>
      <c r="I2854" t="inlineStr">
        <is>
          <t>USD</t>
        </is>
      </c>
      <c r="J2854" t="n">
        <v>63172323.41873979</v>
      </c>
    </row>
    <row r="2855">
      <c r="A2855" t="n">
        <v>210001030</v>
      </c>
      <c r="B2855" t="inlineStr">
        <is>
          <t>AG DLI IV (UNLEVERED), L.P.</t>
        </is>
      </c>
      <c r="C2855" t="inlineStr">
        <is>
          <t>수익증권_0285</t>
        </is>
      </c>
      <c r="D2855" t="inlineStr">
        <is>
          <t>주식</t>
        </is>
      </c>
      <c r="F2855" t="inlineStr">
        <is>
          <t>AHR INTERMEDIATE, INC</t>
        </is>
      </c>
      <c r="G2855" t="inlineStr">
        <is>
          <t>주식</t>
        </is>
      </c>
      <c r="H2855" t="inlineStr">
        <is>
          <t>AHR INTERMEDIATE, INC</t>
        </is>
      </c>
      <c r="I2855" t="inlineStr">
        <is>
          <t>USD</t>
        </is>
      </c>
      <c r="J2855" t="n">
        <v>62526741.59088678</v>
      </c>
    </row>
    <row r="2856">
      <c r="A2856" t="n">
        <v>210001030</v>
      </c>
      <c r="B2856" t="inlineStr">
        <is>
          <t>AG DLI IV (UNLEVERED), L.P.</t>
        </is>
      </c>
      <c r="C2856" t="inlineStr">
        <is>
          <t>수익증권_0285</t>
        </is>
      </c>
      <c r="D2856" t="inlineStr">
        <is>
          <t>주식</t>
        </is>
      </c>
      <c r="F2856" t="inlineStr">
        <is>
          <t>ALTAMIRA MATERIAL SOLUTIONS, LP</t>
        </is>
      </c>
      <c r="G2856" t="inlineStr">
        <is>
          <t>주식</t>
        </is>
      </c>
      <c r="H2856" t="inlineStr">
        <is>
          <t>ALTAMIRA MATERIAL SOLUTIONS, LP</t>
        </is>
      </c>
      <c r="I2856" t="inlineStr">
        <is>
          <t>USD</t>
        </is>
      </c>
      <c r="J2856" t="n">
        <v>7602699.012158355</v>
      </c>
    </row>
    <row r="2857">
      <c r="A2857" t="n">
        <v>210001030</v>
      </c>
      <c r="B2857" t="inlineStr">
        <is>
          <t>AG DLI IV (UNLEVERED), L.P.</t>
        </is>
      </c>
      <c r="C2857" t="inlineStr">
        <is>
          <t>수익증권_0285</t>
        </is>
      </c>
      <c r="D2857" t="inlineStr">
        <is>
          <t>주식</t>
        </is>
      </c>
      <c r="F2857" t="inlineStr">
        <is>
          <t>APTITUDE HEALTH HOLDINGS, LLC</t>
        </is>
      </c>
      <c r="G2857" t="inlineStr">
        <is>
          <t>주식</t>
        </is>
      </c>
      <c r="H2857" t="inlineStr">
        <is>
          <t>APTITUDE HEALTH HOLDINGS, LLC</t>
        </is>
      </c>
      <c r="I2857" t="inlineStr">
        <is>
          <t>USD</t>
        </is>
      </c>
      <c r="J2857" t="n">
        <v>39323597.39954909</v>
      </c>
    </row>
    <row r="2858">
      <c r="A2858" t="n">
        <v>210001030</v>
      </c>
      <c r="B2858" t="inlineStr">
        <is>
          <t>AG DLI IV (UNLEVERED), L.P.</t>
        </is>
      </c>
      <c r="C2858" t="inlineStr">
        <is>
          <t>수익증권_0285</t>
        </is>
      </c>
      <c r="D2858" t="inlineStr">
        <is>
          <t>주식</t>
        </is>
      </c>
      <c r="F2858" t="inlineStr">
        <is>
          <t>ASCENT LIFTING, INC</t>
        </is>
      </c>
      <c r="G2858" t="inlineStr">
        <is>
          <t>주식</t>
        </is>
      </c>
      <c r="H2858" t="inlineStr">
        <is>
          <t>ASCENT LIFTING, INC</t>
        </is>
      </c>
      <c r="I2858" t="inlineStr">
        <is>
          <t>USD</t>
        </is>
      </c>
      <c r="J2858" t="n">
        <v>16105271.27119809</v>
      </c>
    </row>
    <row r="2859">
      <c r="A2859" t="n">
        <v>210001030</v>
      </c>
      <c r="B2859" t="inlineStr">
        <is>
          <t>AG DLI IV (UNLEVERED), L.P.</t>
        </is>
      </c>
      <c r="C2859" t="inlineStr">
        <is>
          <t>수익증권_0285</t>
        </is>
      </c>
      <c r="D2859" t="inlineStr">
        <is>
          <t>주식</t>
        </is>
      </c>
      <c r="F2859" t="inlineStr">
        <is>
          <t>Andronaco Acquisition, LLC</t>
        </is>
      </c>
      <c r="G2859" t="inlineStr">
        <is>
          <t>주식</t>
        </is>
      </c>
      <c r="H2859" t="inlineStr">
        <is>
          <t>Andronaco Acquisition, LLC</t>
        </is>
      </c>
      <c r="I2859" t="inlineStr">
        <is>
          <t>USD</t>
        </is>
      </c>
      <c r="J2859" t="n">
        <v>17703020.06713354</v>
      </c>
    </row>
    <row r="2860">
      <c r="A2860" t="n">
        <v>210001030</v>
      </c>
      <c r="B2860" t="inlineStr">
        <is>
          <t>AG DLI IV (UNLEVERED), L.P.</t>
        </is>
      </c>
      <c r="C2860" t="inlineStr">
        <is>
          <t>수익증권_0285</t>
        </is>
      </c>
      <c r="D2860" t="inlineStr">
        <is>
          <t>주식</t>
        </is>
      </c>
      <c r="F2860" t="inlineStr">
        <is>
          <t>BCI BURKE HOLDING CORP</t>
        </is>
      </c>
      <c r="G2860" t="inlineStr">
        <is>
          <t>주식</t>
        </is>
      </c>
      <c r="H2860" t="inlineStr">
        <is>
          <t>BCI BURKE HOLDING CORP</t>
        </is>
      </c>
      <c r="I2860" t="inlineStr">
        <is>
          <t>USD</t>
        </is>
      </c>
      <c r="J2860" t="n">
        <v>67935466.48288633</v>
      </c>
    </row>
    <row r="2861">
      <c r="A2861" t="n">
        <v>210001030</v>
      </c>
      <c r="B2861" t="inlineStr">
        <is>
          <t>AG DLI IV (UNLEVERED), L.P.</t>
        </is>
      </c>
      <c r="C2861" t="inlineStr">
        <is>
          <t>수익증권_0285</t>
        </is>
      </c>
      <c r="D2861" t="inlineStr">
        <is>
          <t>주식</t>
        </is>
      </c>
      <c r="F2861" t="inlineStr">
        <is>
          <t>BPCP WLF INTERMEDCO LLC</t>
        </is>
      </c>
      <c r="G2861" t="inlineStr">
        <is>
          <t>주식</t>
        </is>
      </c>
      <c r="H2861" t="inlineStr">
        <is>
          <t>BPCP WLF INTERMEDCO LLC</t>
        </is>
      </c>
      <c r="I2861" t="inlineStr">
        <is>
          <t>USD</t>
        </is>
      </c>
      <c r="J2861" t="n">
        <v>9878892.268337233</v>
      </c>
    </row>
    <row r="2862">
      <c r="A2862" t="n">
        <v>210001030</v>
      </c>
      <c r="B2862" t="inlineStr">
        <is>
          <t>AG DLI IV (UNLEVERED), L.P.</t>
        </is>
      </c>
      <c r="C2862" t="inlineStr">
        <is>
          <t>수익증권_0285</t>
        </is>
      </c>
      <c r="D2862" t="inlineStr">
        <is>
          <t>주식</t>
        </is>
      </c>
      <c r="F2862" t="inlineStr">
        <is>
          <t>Barkley, LLC</t>
        </is>
      </c>
      <c r="G2862" t="inlineStr">
        <is>
          <t>주식</t>
        </is>
      </c>
      <c r="H2862" t="inlineStr">
        <is>
          <t>Barkley, LLC</t>
        </is>
      </c>
      <c r="I2862" t="inlineStr">
        <is>
          <t>USD</t>
        </is>
      </c>
      <c r="J2862" t="n">
        <v>7549039.410179648</v>
      </c>
    </row>
    <row r="2863">
      <c r="A2863" t="n">
        <v>210001030</v>
      </c>
      <c r="B2863" t="inlineStr">
        <is>
          <t>AG DLI IV (UNLEVERED), L.P.</t>
        </is>
      </c>
      <c r="C2863" t="inlineStr">
        <is>
          <t>수익증권_0285</t>
        </is>
      </c>
      <c r="D2863" t="inlineStr">
        <is>
          <t>주식</t>
        </is>
      </c>
      <c r="F2863" t="inlineStr">
        <is>
          <t>Beghou Consulting, LLC</t>
        </is>
      </c>
      <c r="G2863" t="inlineStr">
        <is>
          <t>주식</t>
        </is>
      </c>
      <c r="H2863" t="inlineStr">
        <is>
          <t>Beghou Consulting, LLC</t>
        </is>
      </c>
      <c r="I2863" t="inlineStr">
        <is>
          <t>USD</t>
        </is>
      </c>
      <c r="J2863" t="n">
        <v>27510078.48455665</v>
      </c>
    </row>
    <row r="2864">
      <c r="A2864" t="n">
        <v>210001030</v>
      </c>
      <c r="B2864" t="inlineStr">
        <is>
          <t>AG DLI IV (UNLEVERED), L.P.</t>
        </is>
      </c>
      <c r="C2864" t="inlineStr">
        <is>
          <t>수익증권_0285</t>
        </is>
      </c>
      <c r="D2864" t="inlineStr">
        <is>
          <t>주식</t>
        </is>
      </c>
      <c r="F2864" t="inlineStr">
        <is>
          <t>Bulk Lift International, LLC</t>
        </is>
      </c>
      <c r="G2864" t="inlineStr">
        <is>
          <t>주식</t>
        </is>
      </c>
      <c r="H2864" t="inlineStr">
        <is>
          <t>Bulk Lift International, LLC</t>
        </is>
      </c>
      <c r="I2864" t="inlineStr">
        <is>
          <t>USD</t>
        </is>
      </c>
      <c r="J2864" t="n">
        <v>5458382.118960088</v>
      </c>
    </row>
    <row r="2865">
      <c r="A2865" t="n">
        <v>210001030</v>
      </c>
      <c r="B2865" t="inlineStr">
        <is>
          <t>AG DLI IV (UNLEVERED), L.P.</t>
        </is>
      </c>
      <c r="C2865" t="inlineStr">
        <is>
          <t>수익증권_0285</t>
        </is>
      </c>
      <c r="D2865" t="inlineStr">
        <is>
          <t>주식</t>
        </is>
      </c>
      <c r="F2865" t="inlineStr">
        <is>
          <t>CERTIFIED COLLISION GROUP ACQUISITION CORP</t>
        </is>
      </c>
      <c r="G2865" t="inlineStr">
        <is>
          <t>주식</t>
        </is>
      </c>
      <c r="H2865" t="inlineStr">
        <is>
          <t>CERTIFIED COLLISION GROUP ACQUISITION CORP</t>
        </is>
      </c>
      <c r="I2865" t="inlineStr">
        <is>
          <t>USD</t>
        </is>
      </c>
      <c r="J2865" t="n">
        <v>15771658.90855597</v>
      </c>
    </row>
    <row r="2866">
      <c r="A2866" t="n">
        <v>210001030</v>
      </c>
      <c r="B2866" t="inlineStr">
        <is>
          <t>AG DLI IV (UNLEVERED), L.P.</t>
        </is>
      </c>
      <c r="C2866" t="inlineStr">
        <is>
          <t>수익증권_0285</t>
        </is>
      </c>
      <c r="D2866" t="inlineStr">
        <is>
          <t>주식</t>
        </is>
      </c>
      <c r="F2866" t="inlineStr">
        <is>
          <t>CHAMPION MOTORSPORTS GROUP, LLC</t>
        </is>
      </c>
      <c r="G2866" t="inlineStr">
        <is>
          <t>주식</t>
        </is>
      </c>
      <c r="H2866" t="inlineStr">
        <is>
          <t>CHAMPION MOTORSPORTS GROUP, LLC</t>
        </is>
      </c>
      <c r="I2866" t="inlineStr">
        <is>
          <t>USD</t>
        </is>
      </c>
      <c r="J2866" t="n">
        <v>8388401.843013639</v>
      </c>
    </row>
    <row r="2867">
      <c r="A2867" t="n">
        <v>210001030</v>
      </c>
      <c r="B2867" t="inlineStr">
        <is>
          <t>AG DLI IV (UNLEVERED), L.P.</t>
        </is>
      </c>
      <c r="C2867" t="inlineStr">
        <is>
          <t>수익증권_0285</t>
        </is>
      </c>
      <c r="D2867" t="inlineStr">
        <is>
          <t>주식</t>
        </is>
      </c>
      <c r="F2867" t="inlineStr">
        <is>
          <t>CL SERVICES ACQUISITION, LLC</t>
        </is>
      </c>
      <c r="G2867" t="inlineStr">
        <is>
          <t>주식</t>
        </is>
      </c>
      <c r="H2867" t="inlineStr">
        <is>
          <t>CL SERVICES ACQUISITION, LLC</t>
        </is>
      </c>
      <c r="I2867" t="inlineStr">
        <is>
          <t>USD</t>
        </is>
      </c>
      <c r="J2867" t="n">
        <v>5051599.867399493</v>
      </c>
    </row>
    <row r="2868">
      <c r="A2868" t="n">
        <v>210001030</v>
      </c>
      <c r="B2868" t="inlineStr">
        <is>
          <t>AG DLI IV (UNLEVERED), L.P.</t>
        </is>
      </c>
      <c r="C2868" t="inlineStr">
        <is>
          <t>수익증권_0285</t>
        </is>
      </c>
      <c r="D2868" t="inlineStr">
        <is>
          <t>주식</t>
        </is>
      </c>
      <c r="F2868" t="inlineStr">
        <is>
          <t>CPS POWER BUYER, LLC</t>
        </is>
      </c>
      <c r="G2868" t="inlineStr">
        <is>
          <t>주식</t>
        </is>
      </c>
      <c r="H2868" t="inlineStr">
        <is>
          <t>CPS POWER BUYER, LLC</t>
        </is>
      </c>
      <c r="I2868" t="inlineStr">
        <is>
          <t>USD</t>
        </is>
      </c>
      <c r="J2868" t="n">
        <v>6687946.847192483</v>
      </c>
    </row>
    <row r="2869">
      <c r="A2869" t="n">
        <v>210001030</v>
      </c>
      <c r="B2869" t="inlineStr">
        <is>
          <t>AG DLI IV (UNLEVERED), L.P.</t>
        </is>
      </c>
      <c r="C2869" t="inlineStr">
        <is>
          <t>수익증권_0285</t>
        </is>
      </c>
      <c r="D2869" t="inlineStr">
        <is>
          <t>주식</t>
        </is>
      </c>
      <c r="F2869" t="inlineStr">
        <is>
          <t>Custom Agronomics Holdings, LLC</t>
        </is>
      </c>
      <c r="G2869" t="inlineStr">
        <is>
          <t>주식</t>
        </is>
      </c>
      <c r="H2869" t="inlineStr">
        <is>
          <t>Custom Agronomics Holdings, LLC</t>
        </is>
      </c>
      <c r="I2869" t="inlineStr">
        <is>
          <t>USD</t>
        </is>
      </c>
      <c r="J2869" t="n">
        <v>3573603.233894898</v>
      </c>
    </row>
    <row r="2870">
      <c r="A2870" t="n">
        <v>210001030</v>
      </c>
      <c r="B2870" t="inlineStr">
        <is>
          <t>AG DLI IV (UNLEVERED), L.P.</t>
        </is>
      </c>
      <c r="C2870" t="inlineStr">
        <is>
          <t>수익증권_0285</t>
        </is>
      </c>
      <c r="D2870" t="inlineStr">
        <is>
          <t>주식</t>
        </is>
      </c>
      <c r="F2870" t="inlineStr">
        <is>
          <t>DIAMONDBACK BUYER, LLC</t>
        </is>
      </c>
      <c r="G2870" t="inlineStr">
        <is>
          <t>주식</t>
        </is>
      </c>
      <c r="H2870" t="inlineStr">
        <is>
          <t>DIAMONDBACK BUYER, LLC</t>
        </is>
      </c>
      <c r="I2870" t="inlineStr">
        <is>
          <t>USD</t>
        </is>
      </c>
      <c r="J2870" t="n">
        <v>11931370.32232433</v>
      </c>
    </row>
    <row r="2871">
      <c r="A2871" t="n">
        <v>210001030</v>
      </c>
      <c r="B2871" t="inlineStr">
        <is>
          <t>AG DLI IV (UNLEVERED), L.P.</t>
        </is>
      </c>
      <c r="C2871" t="inlineStr">
        <is>
          <t>수익증권_0285</t>
        </is>
      </c>
      <c r="D2871" t="inlineStr">
        <is>
          <t>주식</t>
        </is>
      </c>
      <c r="F2871" t="inlineStr">
        <is>
          <t>DOUBLE E COMPANY, LLC</t>
        </is>
      </c>
      <c r="G2871" t="inlineStr">
        <is>
          <t>주식</t>
        </is>
      </c>
      <c r="H2871" t="inlineStr">
        <is>
          <t>DOUBLE E COMPANY, LLC</t>
        </is>
      </c>
      <c r="I2871" t="inlineStr">
        <is>
          <t>USD</t>
        </is>
      </c>
      <c r="J2871" t="n">
        <v>8709682.253491927</v>
      </c>
    </row>
    <row r="2872">
      <c r="A2872" t="n">
        <v>210001030</v>
      </c>
      <c r="B2872" t="inlineStr">
        <is>
          <t>AG DLI IV (UNLEVERED), L.P.</t>
        </is>
      </c>
      <c r="C2872" t="inlineStr">
        <is>
          <t>수익증권_0285</t>
        </is>
      </c>
      <c r="D2872" t="inlineStr">
        <is>
          <t>주식</t>
        </is>
      </c>
      <c r="F2872" t="inlineStr">
        <is>
          <t>DYKSTRAS AUTO LLC</t>
        </is>
      </c>
      <c r="G2872" t="inlineStr">
        <is>
          <t>주식</t>
        </is>
      </c>
      <c r="H2872" t="inlineStr">
        <is>
          <t>DYKSTRAS AUTO LLC</t>
        </is>
      </c>
      <c r="I2872" t="inlineStr">
        <is>
          <t>USD</t>
        </is>
      </c>
      <c r="J2872" t="n">
        <v>22188674.6950113</v>
      </c>
    </row>
    <row r="2873">
      <c r="A2873" t="n">
        <v>210001030</v>
      </c>
      <c r="B2873" t="inlineStr">
        <is>
          <t>AG DLI IV (UNLEVERED), L.P.</t>
        </is>
      </c>
      <c r="C2873" t="inlineStr">
        <is>
          <t>수익증권_0285</t>
        </is>
      </c>
      <c r="D2873" t="inlineStr">
        <is>
          <t>주식</t>
        </is>
      </c>
      <c r="F2873" t="inlineStr">
        <is>
          <t>E-PHOENIX ACQUISITION CO. INC</t>
        </is>
      </c>
      <c r="G2873" t="inlineStr">
        <is>
          <t>주식</t>
        </is>
      </c>
      <c r="H2873" t="inlineStr">
        <is>
          <t>E-PHOENIX ACQUISITION CO. INC</t>
        </is>
      </c>
      <c r="I2873" t="inlineStr">
        <is>
          <t>USD</t>
        </is>
      </c>
      <c r="J2873" t="n">
        <v>48935892.69607048</v>
      </c>
    </row>
    <row r="2874">
      <c r="A2874" t="n">
        <v>210001030</v>
      </c>
      <c r="B2874" t="inlineStr">
        <is>
          <t>AG DLI IV (UNLEVERED), L.P.</t>
        </is>
      </c>
      <c r="C2874" t="inlineStr">
        <is>
          <t>수익증권_0285</t>
        </is>
      </c>
      <c r="D2874" t="inlineStr">
        <is>
          <t>주식</t>
        </is>
      </c>
      <c r="F2874" t="inlineStr">
        <is>
          <t>EDKO ACQUISITION, LLC</t>
        </is>
      </c>
      <c r="G2874" t="inlineStr">
        <is>
          <t>주식</t>
        </is>
      </c>
      <c r="H2874" t="inlineStr">
        <is>
          <t>EDKO ACQUISITION, LLC</t>
        </is>
      </c>
      <c r="I2874" t="inlineStr">
        <is>
          <t>USD</t>
        </is>
      </c>
      <c r="J2874" t="n">
        <v>14175948.60359622</v>
      </c>
    </row>
    <row r="2875">
      <c r="A2875" t="n">
        <v>210001030</v>
      </c>
      <c r="B2875" t="inlineStr">
        <is>
          <t>AG DLI IV (UNLEVERED), L.P.</t>
        </is>
      </c>
      <c r="C2875" t="inlineStr">
        <is>
          <t>수익증권_0285</t>
        </is>
      </c>
      <c r="D2875" t="inlineStr">
        <is>
          <t>주식</t>
        </is>
      </c>
      <c r="F2875" t="inlineStr">
        <is>
          <t>ENVIROVAC, INC</t>
        </is>
      </c>
      <c r="G2875" t="inlineStr">
        <is>
          <t>주식</t>
        </is>
      </c>
      <c r="H2875" t="inlineStr">
        <is>
          <t>ENVIROVAC, INC</t>
        </is>
      </c>
      <c r="I2875" t="inlineStr">
        <is>
          <t>USD</t>
        </is>
      </c>
      <c r="J2875" t="n">
        <v>85531544.97192453</v>
      </c>
    </row>
    <row r="2876">
      <c r="A2876" t="n">
        <v>210001030</v>
      </c>
      <c r="B2876" t="inlineStr">
        <is>
          <t>AG DLI IV (UNLEVERED), L.P.</t>
        </is>
      </c>
      <c r="C2876" t="inlineStr">
        <is>
          <t>수익증권_0285</t>
        </is>
      </c>
      <c r="D2876" t="inlineStr">
        <is>
          <t>주식</t>
        </is>
      </c>
      <c r="F2876" t="inlineStr">
        <is>
          <t>EVER FRESH FRUIT COMPANY, LLC</t>
        </is>
      </c>
      <c r="G2876" t="inlineStr">
        <is>
          <t>주식</t>
        </is>
      </c>
      <c r="H2876" t="inlineStr">
        <is>
          <t>EVER FRESH FRUIT COMPANY, LLC</t>
        </is>
      </c>
      <c r="I2876" t="inlineStr">
        <is>
          <t>USD</t>
        </is>
      </c>
      <c r="J2876" t="n">
        <v>6314363.533121346</v>
      </c>
    </row>
    <row r="2877">
      <c r="A2877" t="n">
        <v>210001030</v>
      </c>
      <c r="B2877" t="inlineStr">
        <is>
          <t>AG DLI IV (UNLEVERED), L.P.</t>
        </is>
      </c>
      <c r="C2877" t="inlineStr">
        <is>
          <t>수익증권_0285</t>
        </is>
      </c>
      <c r="D2877" t="inlineStr">
        <is>
          <t>주식</t>
        </is>
      </c>
      <c r="F2877" t="inlineStr">
        <is>
          <t>EXCLUSIVE CONCEPTS, LLC</t>
        </is>
      </c>
      <c r="G2877" t="inlineStr">
        <is>
          <t>주식</t>
        </is>
      </c>
      <c r="H2877" t="inlineStr">
        <is>
          <t>EXCLUSIVE CONCEPTS, LLC</t>
        </is>
      </c>
      <c r="I2877" t="inlineStr">
        <is>
          <t>USD</t>
        </is>
      </c>
      <c r="J2877" t="n">
        <v>6027127.987975473</v>
      </c>
    </row>
    <row r="2878">
      <c r="A2878" t="n">
        <v>210001030</v>
      </c>
      <c r="B2878" t="inlineStr">
        <is>
          <t>AG DLI IV (UNLEVERED), L.P.</t>
        </is>
      </c>
      <c r="C2878" t="inlineStr">
        <is>
          <t>수익증권_0285</t>
        </is>
      </c>
      <c r="D2878" t="inlineStr">
        <is>
          <t>주식</t>
        </is>
      </c>
      <c r="F2878" t="inlineStr">
        <is>
          <t>Esquire Deposition Solutions, LLC</t>
        </is>
      </c>
      <c r="G2878" t="inlineStr">
        <is>
          <t>주식</t>
        </is>
      </c>
      <c r="H2878" t="inlineStr">
        <is>
          <t>Esquire Deposition Solutions, LLC</t>
        </is>
      </c>
      <c r="I2878" t="inlineStr">
        <is>
          <t>USD</t>
        </is>
      </c>
      <c r="J2878" t="n">
        <v>9215447.245070443</v>
      </c>
    </row>
    <row r="2879">
      <c r="A2879" t="n">
        <v>210001030</v>
      </c>
      <c r="B2879" t="inlineStr">
        <is>
          <t>AG DLI IV (UNLEVERED), L.P.</t>
        </is>
      </c>
      <c r="C2879" t="inlineStr">
        <is>
          <t>수익증권_0285</t>
        </is>
      </c>
      <c r="D2879" t="inlineStr">
        <is>
          <t>주식</t>
        </is>
      </c>
      <c r="F2879" t="inlineStr">
        <is>
          <t>FRANCHISE FASTLANE, LLC</t>
        </is>
      </c>
      <c r="G2879" t="inlineStr">
        <is>
          <t>주식</t>
        </is>
      </c>
      <c r="H2879" t="inlineStr">
        <is>
          <t>FRANCHISE FASTLANE, LLC</t>
        </is>
      </c>
      <c r="I2879" t="inlineStr">
        <is>
          <t>USD</t>
        </is>
      </c>
      <c r="J2879" t="n">
        <v>7318136.690820149</v>
      </c>
    </row>
    <row r="2880">
      <c r="A2880" t="n">
        <v>210001030</v>
      </c>
      <c r="B2880" t="inlineStr">
        <is>
          <t>AG DLI IV (UNLEVERED), L.P.</t>
        </is>
      </c>
      <c r="C2880" t="inlineStr">
        <is>
          <t>수익증권_0285</t>
        </is>
      </c>
      <c r="D2880" t="inlineStr">
        <is>
          <t>주식</t>
        </is>
      </c>
      <c r="F2880" t="inlineStr">
        <is>
          <t>FRESHADDRESS, LLC</t>
        </is>
      </c>
      <c r="G2880" t="inlineStr">
        <is>
          <t>주식</t>
        </is>
      </c>
      <c r="H2880" t="inlineStr">
        <is>
          <t>FRESHADDRESS, LLC</t>
        </is>
      </c>
      <c r="I2880" t="inlineStr">
        <is>
          <t>USD</t>
        </is>
      </c>
      <c r="J2880" t="n">
        <v>16429917.02826465</v>
      </c>
    </row>
    <row r="2881">
      <c r="A2881" t="n">
        <v>210001030</v>
      </c>
      <c r="B2881" t="inlineStr">
        <is>
          <t>AG DLI IV (UNLEVERED), L.P.</t>
        </is>
      </c>
      <c r="C2881" t="inlineStr">
        <is>
          <t>수익증권_0285</t>
        </is>
      </c>
      <c r="D2881" t="inlineStr">
        <is>
          <t>주식</t>
        </is>
      </c>
      <c r="F2881" t="inlineStr">
        <is>
          <t>GERIATRIC MEDICAL AND SURGICAL SUPPLY, LLC</t>
        </is>
      </c>
      <c r="G2881" t="inlineStr">
        <is>
          <t>주식</t>
        </is>
      </c>
      <c r="H2881" t="inlineStr">
        <is>
          <t>GERIATRIC MEDICAL AND SURGICAL SUPPLY, LLC</t>
        </is>
      </c>
      <c r="I2881" t="inlineStr">
        <is>
          <t>USD</t>
        </is>
      </c>
      <c r="J2881" t="n">
        <v>24902648.80960936</v>
      </c>
    </row>
    <row r="2882">
      <c r="A2882" t="n">
        <v>210001030</v>
      </c>
      <c r="B2882" t="inlineStr">
        <is>
          <t>AG DLI IV (UNLEVERED), L.P.</t>
        </is>
      </c>
      <c r="C2882" t="inlineStr">
        <is>
          <t>수익증권_0285</t>
        </is>
      </c>
      <c r="D2882" t="inlineStr">
        <is>
          <t>주식</t>
        </is>
      </c>
      <c r="F2882" t="inlineStr">
        <is>
          <t>GREEN MONSTER ACQUISITION, LLC</t>
        </is>
      </c>
      <c r="G2882" t="inlineStr">
        <is>
          <t>주식</t>
        </is>
      </c>
      <c r="H2882" t="inlineStr">
        <is>
          <t>GREEN MONSTER ACQUISITION, LLC</t>
        </is>
      </c>
      <c r="I2882" t="inlineStr">
        <is>
          <t>USD</t>
        </is>
      </c>
      <c r="J2882" t="n">
        <v>6751182.536001316</v>
      </c>
    </row>
    <row r="2883">
      <c r="A2883" t="n">
        <v>210001030</v>
      </c>
      <c r="B2883" t="inlineStr">
        <is>
          <t>AG DLI IV (UNLEVERED), L.P.</t>
        </is>
      </c>
      <c r="C2883" t="inlineStr">
        <is>
          <t>수익증권_0285</t>
        </is>
      </c>
      <c r="D2883" t="inlineStr">
        <is>
          <t>주식</t>
        </is>
      </c>
      <c r="F2883" t="inlineStr">
        <is>
          <t>H2 HOLDCO, INC</t>
        </is>
      </c>
      <c r="G2883" t="inlineStr">
        <is>
          <t>주식</t>
        </is>
      </c>
      <c r="H2883" t="inlineStr">
        <is>
          <t>H2 HOLDCO, INC</t>
        </is>
      </c>
      <c r="I2883" t="inlineStr">
        <is>
          <t>USD</t>
        </is>
      </c>
      <c r="J2883" t="n">
        <v>15401439.79327413</v>
      </c>
    </row>
    <row r="2884">
      <c r="A2884" t="n">
        <v>210001030</v>
      </c>
      <c r="B2884" t="inlineStr">
        <is>
          <t>AG DLI IV (UNLEVERED), L.P.</t>
        </is>
      </c>
      <c r="C2884" t="inlineStr">
        <is>
          <t>수익증권_0285</t>
        </is>
      </c>
      <c r="D2884" t="inlineStr">
        <is>
          <t>주식</t>
        </is>
      </c>
      <c r="F2884" t="inlineStr">
        <is>
          <t>HIGHLAND ACQUISITION, INC</t>
        </is>
      </c>
      <c r="G2884" t="inlineStr">
        <is>
          <t>주식</t>
        </is>
      </c>
      <c r="H2884" t="inlineStr">
        <is>
          <t>HIGHLAND ACQUISITION, INC</t>
        </is>
      </c>
      <c r="I2884" t="inlineStr">
        <is>
          <t>USD</t>
        </is>
      </c>
      <c r="J2884" t="n">
        <v>20065484.18970651</v>
      </c>
    </row>
    <row r="2885">
      <c r="A2885" t="n">
        <v>210001030</v>
      </c>
      <c r="B2885" t="inlineStr">
        <is>
          <t>AG DLI IV (UNLEVERED), L.P.</t>
        </is>
      </c>
      <c r="C2885" t="inlineStr">
        <is>
          <t>수익증권_0285</t>
        </is>
      </c>
      <c r="D2885" t="inlineStr">
        <is>
          <t>주식</t>
        </is>
      </c>
      <c r="F2885" t="inlineStr">
        <is>
          <t>HLSG INTERMEDIATE, LLC</t>
        </is>
      </c>
      <c r="G2885" t="inlineStr">
        <is>
          <t>주식</t>
        </is>
      </c>
      <c r="H2885" t="inlineStr">
        <is>
          <t>HLSG INTERMEDIATE, LLC</t>
        </is>
      </c>
      <c r="I2885" t="inlineStr">
        <is>
          <t>USD</t>
        </is>
      </c>
      <c r="J2885" t="n">
        <v>47536965.63820459</v>
      </c>
    </row>
    <row r="2886">
      <c r="A2886" t="n">
        <v>210001030</v>
      </c>
      <c r="B2886" t="inlineStr">
        <is>
          <t>AG DLI IV (UNLEVERED), L.P.</t>
        </is>
      </c>
      <c r="C2886" t="inlineStr">
        <is>
          <t>수익증권_0285</t>
        </is>
      </c>
      <c r="D2886" t="inlineStr">
        <is>
          <t>주식</t>
        </is>
      </c>
      <c r="F2886" t="inlineStr">
        <is>
          <t>HOME BRANDS GROUP HOLDINGS, INC</t>
        </is>
      </c>
      <c r="G2886" t="inlineStr">
        <is>
          <t>주식</t>
        </is>
      </c>
      <c r="H2886" t="inlineStr">
        <is>
          <t>HOME BRANDS GROUP HOLDINGS, INC</t>
        </is>
      </c>
      <c r="I2886" t="inlineStr">
        <is>
          <t>USD</t>
        </is>
      </c>
      <c r="J2886" t="n">
        <v>138642637.925306</v>
      </c>
    </row>
    <row r="2887">
      <c r="A2887" t="n">
        <v>210001030</v>
      </c>
      <c r="B2887" t="inlineStr">
        <is>
          <t>AG DLI IV (UNLEVERED), L.P.</t>
        </is>
      </c>
      <c r="C2887" t="inlineStr">
        <is>
          <t>수익증권_0285</t>
        </is>
      </c>
      <c r="D2887" t="inlineStr">
        <is>
          <t>주식</t>
        </is>
      </c>
      <c r="F2887" t="inlineStr">
        <is>
          <t>HYDROMAX USA, LLC</t>
        </is>
      </c>
      <c r="G2887" t="inlineStr">
        <is>
          <t>주식</t>
        </is>
      </c>
      <c r="H2887" t="inlineStr">
        <is>
          <t>HYDROMAX USA, LLC</t>
        </is>
      </c>
      <c r="I2887" t="inlineStr">
        <is>
          <t>USD</t>
        </is>
      </c>
      <c r="J2887" t="n">
        <v>19765000.7488165</v>
      </c>
    </row>
    <row r="2888">
      <c r="A2888" t="n">
        <v>210001030</v>
      </c>
      <c r="B2888" t="inlineStr">
        <is>
          <t>AG DLI IV (UNLEVERED), L.P.</t>
        </is>
      </c>
      <c r="C2888" t="inlineStr">
        <is>
          <t>수익증권_0285</t>
        </is>
      </c>
      <c r="D2888" t="inlineStr">
        <is>
          <t>주식</t>
        </is>
      </c>
      <c r="F2888" t="inlineStr">
        <is>
          <t>Helpware, Inc</t>
        </is>
      </c>
      <c r="G2888" t="inlineStr">
        <is>
          <t>주식</t>
        </is>
      </c>
      <c r="H2888" t="inlineStr">
        <is>
          <t>Helpware, Inc</t>
        </is>
      </c>
      <c r="I2888" t="inlineStr">
        <is>
          <t>USD</t>
        </is>
      </c>
      <c r="J2888" t="n">
        <v>4712568.745806752</v>
      </c>
    </row>
    <row r="2889">
      <c r="A2889" t="n">
        <v>210001030</v>
      </c>
      <c r="B2889" t="inlineStr">
        <is>
          <t>AG DLI IV (UNLEVERED), L.P.</t>
        </is>
      </c>
      <c r="C2889" t="inlineStr">
        <is>
          <t>수익증권_0285</t>
        </is>
      </c>
      <c r="D2889" t="inlineStr">
        <is>
          <t>주식</t>
        </is>
      </c>
      <c r="F2889" t="inlineStr">
        <is>
          <t>Hultec Buyer, LLC</t>
        </is>
      </c>
      <c r="G2889" t="inlineStr">
        <is>
          <t>주식</t>
        </is>
      </c>
      <c r="H2889" t="inlineStr">
        <is>
          <t>Hultec Buyer, LLC</t>
        </is>
      </c>
      <c r="I2889" t="inlineStr">
        <is>
          <t>USD</t>
        </is>
      </c>
      <c r="J2889" t="n">
        <v>10976906.60849729</v>
      </c>
    </row>
    <row r="2890">
      <c r="A2890" t="n">
        <v>210001030</v>
      </c>
      <c r="B2890" t="inlineStr">
        <is>
          <t>AG DLI IV (UNLEVERED), L.P.</t>
        </is>
      </c>
      <c r="C2890" t="inlineStr">
        <is>
          <t>수익증권_0285</t>
        </is>
      </c>
      <c r="D2890" t="inlineStr">
        <is>
          <t>주식</t>
        </is>
      </c>
      <c r="F2890" t="inlineStr">
        <is>
          <t>IMA GROUP MANAGEMENT COMPANY, LLC</t>
        </is>
      </c>
      <c r="G2890" t="inlineStr">
        <is>
          <t>주식</t>
        </is>
      </c>
      <c r="H2890" t="inlineStr">
        <is>
          <t>IMA GROUP MANAGEMENT COMPANY, LLC</t>
        </is>
      </c>
      <c r="I2890" t="inlineStr">
        <is>
          <t>USD</t>
        </is>
      </c>
      <c r="J2890" t="n">
        <v>5320874.654218887</v>
      </c>
    </row>
    <row r="2891">
      <c r="A2891" t="n">
        <v>210001030</v>
      </c>
      <c r="B2891" t="inlineStr">
        <is>
          <t>AG DLI IV (UNLEVERED), L.P.</t>
        </is>
      </c>
      <c r="C2891" t="inlineStr">
        <is>
          <t>수익증권_0285</t>
        </is>
      </c>
      <c r="D2891" t="inlineStr">
        <is>
          <t>주식</t>
        </is>
      </c>
      <c r="F2891" t="inlineStr">
        <is>
          <t>IPC PAIN ACQUISITION, LLC</t>
        </is>
      </c>
      <c r="G2891" t="inlineStr">
        <is>
          <t>주식</t>
        </is>
      </c>
      <c r="H2891" t="inlineStr">
        <is>
          <t>IPC PAIN ACQUISITION, LLC</t>
        </is>
      </c>
      <c r="I2891" t="inlineStr">
        <is>
          <t>USD</t>
        </is>
      </c>
      <c r="J2891" t="n">
        <v>2926560.257949512</v>
      </c>
    </row>
    <row r="2892">
      <c r="A2892" t="n">
        <v>210001030</v>
      </c>
      <c r="B2892" t="inlineStr">
        <is>
          <t>AG DLI IV (UNLEVERED), L.P.</t>
        </is>
      </c>
      <c r="C2892" t="inlineStr">
        <is>
          <t>수익증권_0285</t>
        </is>
      </c>
      <c r="D2892" t="inlineStr">
        <is>
          <t>주식</t>
        </is>
      </c>
      <c r="F2892" t="inlineStr">
        <is>
          <t>ISSA, LLC</t>
        </is>
      </c>
      <c r="G2892" t="inlineStr">
        <is>
          <t>주식</t>
        </is>
      </c>
      <c r="H2892" t="inlineStr">
        <is>
          <t>ISSA, LLC</t>
        </is>
      </c>
      <c r="I2892" t="inlineStr">
        <is>
          <t>USD</t>
        </is>
      </c>
      <c r="J2892" t="n">
        <v>10646501.1961852</v>
      </c>
    </row>
    <row r="2893">
      <c r="A2893" t="n">
        <v>210001030</v>
      </c>
      <c r="B2893" t="inlineStr">
        <is>
          <t>AG DLI IV (UNLEVERED), L.P.</t>
        </is>
      </c>
      <c r="C2893" t="inlineStr">
        <is>
          <t>수익증권_0285</t>
        </is>
      </c>
      <c r="D2893" t="inlineStr">
        <is>
          <t>주식</t>
        </is>
      </c>
      <c r="F2893" t="inlineStr">
        <is>
          <t>Icreon Holdings, LLC</t>
        </is>
      </c>
      <c r="G2893" t="inlineStr">
        <is>
          <t>주식</t>
        </is>
      </c>
      <c r="H2893" t="inlineStr">
        <is>
          <t>Icreon Holdings, LLC</t>
        </is>
      </c>
      <c r="I2893" t="inlineStr">
        <is>
          <t>USD</t>
        </is>
      </c>
      <c r="J2893" t="n">
        <v>1730490.599341559</v>
      </c>
    </row>
    <row r="2894">
      <c r="A2894" t="n">
        <v>210001030</v>
      </c>
      <c r="B2894" t="inlineStr">
        <is>
          <t>AG DLI IV (UNLEVERED), L.P.</t>
        </is>
      </c>
      <c r="C2894" t="inlineStr">
        <is>
          <t>수익증권_0285</t>
        </is>
      </c>
      <c r="D2894" t="inlineStr">
        <is>
          <t>주식</t>
        </is>
      </c>
      <c r="F2894" t="inlineStr">
        <is>
          <t>Ironhorse Purchaser, LLC</t>
        </is>
      </c>
      <c r="G2894" t="inlineStr">
        <is>
          <t>주식</t>
        </is>
      </c>
      <c r="H2894" t="inlineStr">
        <is>
          <t>Ironhorse Purchaser, LLC</t>
        </is>
      </c>
      <c r="I2894" t="inlineStr">
        <is>
          <t>USD</t>
        </is>
      </c>
      <c r="J2894" t="n">
        <v>28518212.13055314</v>
      </c>
    </row>
    <row r="2895">
      <c r="A2895" t="n">
        <v>210001030</v>
      </c>
      <c r="B2895" t="inlineStr">
        <is>
          <t>AG DLI IV (UNLEVERED), L.P.</t>
        </is>
      </c>
      <c r="C2895" t="inlineStr">
        <is>
          <t>수익증권_0285</t>
        </is>
      </c>
      <c r="D2895" t="inlineStr">
        <is>
          <t>주식</t>
        </is>
      </c>
      <c r="F2895" t="inlineStr">
        <is>
          <t>Juniper Landscaping Holdings LLC</t>
        </is>
      </c>
      <c r="G2895" t="inlineStr">
        <is>
          <t>주식</t>
        </is>
      </c>
      <c r="H2895" t="inlineStr">
        <is>
          <t>Juniper Landscaping Holdings LLC</t>
        </is>
      </c>
      <c r="I2895" t="inlineStr">
        <is>
          <t>USD</t>
        </is>
      </c>
      <c r="J2895" t="n">
        <v>67770907.69195403</v>
      </c>
    </row>
    <row r="2896">
      <c r="A2896" t="n">
        <v>210001030</v>
      </c>
      <c r="B2896" t="inlineStr">
        <is>
          <t>AG DLI IV (UNLEVERED), L.P.</t>
        </is>
      </c>
      <c r="C2896" t="inlineStr">
        <is>
          <t>수익증권_0285</t>
        </is>
      </c>
      <c r="D2896" t="inlineStr">
        <is>
          <t>주식</t>
        </is>
      </c>
      <c r="F2896" t="inlineStr">
        <is>
          <t>K-1 Packaging Group LLC</t>
        </is>
      </c>
      <c r="G2896" t="inlineStr">
        <is>
          <t>주식</t>
        </is>
      </c>
      <c r="H2896" t="inlineStr">
        <is>
          <t>K-1 Packaging Group LLC</t>
        </is>
      </c>
      <c r="I2896" t="inlineStr">
        <is>
          <t>USD</t>
        </is>
      </c>
      <c r="J2896" t="n">
        <v>5630229.433369716</v>
      </c>
    </row>
    <row r="2897">
      <c r="A2897" t="n">
        <v>210001030</v>
      </c>
      <c r="B2897" t="inlineStr">
        <is>
          <t>AG DLI IV (UNLEVERED), L.P.</t>
        </is>
      </c>
      <c r="C2897" t="inlineStr">
        <is>
          <t>수익증권_0285</t>
        </is>
      </c>
      <c r="D2897" t="inlineStr">
        <is>
          <t>주식</t>
        </is>
      </c>
      <c r="F2897" t="inlineStr">
        <is>
          <t>Kwalu, LLC</t>
        </is>
      </c>
      <c r="G2897" t="inlineStr">
        <is>
          <t>주식</t>
        </is>
      </c>
      <c r="H2897" t="inlineStr">
        <is>
          <t>Kwalu, LLC</t>
        </is>
      </c>
      <c r="I2897" t="inlineStr">
        <is>
          <t>USD</t>
        </is>
      </c>
      <c r="J2897" t="n">
        <v>7318733.546286008</v>
      </c>
    </row>
    <row r="2898">
      <c r="A2898" t="n">
        <v>210001030</v>
      </c>
      <c r="B2898" t="inlineStr">
        <is>
          <t>AG DLI IV (UNLEVERED), L.P.</t>
        </is>
      </c>
      <c r="C2898" t="inlineStr">
        <is>
          <t>수익증권_0285</t>
        </is>
      </c>
      <c r="D2898" t="inlineStr">
        <is>
          <t>주식</t>
        </is>
      </c>
      <c r="F2898" t="inlineStr">
        <is>
          <t>LAWN CARE HOLDINGS PURCHASER, INC</t>
        </is>
      </c>
      <c r="G2898" t="inlineStr">
        <is>
          <t>주식</t>
        </is>
      </c>
      <c r="H2898" t="inlineStr">
        <is>
          <t>LAWN CARE HOLDINGS PURCHASER, INC</t>
        </is>
      </c>
      <c r="I2898" t="inlineStr">
        <is>
          <t>USD</t>
        </is>
      </c>
      <c r="J2898" t="n">
        <v>15851176.12579406</v>
      </c>
    </row>
    <row r="2899">
      <c r="A2899" t="n">
        <v>210001030</v>
      </c>
      <c r="B2899" t="inlineStr">
        <is>
          <t>AG DLI IV (UNLEVERED), L.P.</t>
        </is>
      </c>
      <c r="C2899" t="inlineStr">
        <is>
          <t>수익증권_0285</t>
        </is>
      </c>
      <c r="D2899" t="inlineStr">
        <is>
          <t>주식</t>
        </is>
      </c>
      <c r="F2899" t="inlineStr">
        <is>
          <t>LEONARD GROUP, INC</t>
        </is>
      </c>
      <c r="G2899" t="inlineStr">
        <is>
          <t>주식</t>
        </is>
      </c>
      <c r="H2899" t="inlineStr">
        <is>
          <t>LEONARD GROUP, INC</t>
        </is>
      </c>
      <c r="I2899" t="inlineStr">
        <is>
          <t>USD</t>
        </is>
      </c>
      <c r="J2899" t="n">
        <v>2618955.872232214</v>
      </c>
    </row>
    <row r="2900">
      <c r="A2900" t="n">
        <v>210001030</v>
      </c>
      <c r="B2900" t="inlineStr">
        <is>
          <t>AG DLI IV (UNLEVERED), L.P.</t>
        </is>
      </c>
      <c r="C2900" t="inlineStr">
        <is>
          <t>수익증권_0285</t>
        </is>
      </c>
      <c r="D2900" t="inlineStr">
        <is>
          <t>주식</t>
        </is>
      </c>
      <c r="F2900" t="inlineStr">
        <is>
          <t>LOAD ONE PURCHASER CORPORATION</t>
        </is>
      </c>
      <c r="G2900" t="inlineStr">
        <is>
          <t>주식</t>
        </is>
      </c>
      <c r="H2900" t="inlineStr">
        <is>
          <t>LOAD ONE PURCHASER CORPORATION</t>
        </is>
      </c>
      <c r="I2900" t="inlineStr">
        <is>
          <t>USD</t>
        </is>
      </c>
      <c r="J2900" t="n">
        <v>1774100.073514371</v>
      </c>
    </row>
    <row r="2901">
      <c r="A2901" t="n">
        <v>210001030</v>
      </c>
      <c r="B2901" t="inlineStr">
        <is>
          <t>AG DLI IV (UNLEVERED), L.P.</t>
        </is>
      </c>
      <c r="C2901" t="inlineStr">
        <is>
          <t>수익증권_0285</t>
        </is>
      </c>
      <c r="D2901" t="inlineStr">
        <is>
          <t>주식</t>
        </is>
      </c>
      <c r="F2901" t="inlineStr">
        <is>
          <t>MACNEILL PRIDE GROUP CORP</t>
        </is>
      </c>
      <c r="G2901" t="inlineStr">
        <is>
          <t>주식</t>
        </is>
      </c>
      <c r="H2901" t="inlineStr">
        <is>
          <t>MACNEILL PRIDE GROUP CORP</t>
        </is>
      </c>
      <c r="I2901" t="inlineStr">
        <is>
          <t>USD</t>
        </is>
      </c>
      <c r="J2901" t="n">
        <v>26692803.14735638</v>
      </c>
    </row>
    <row r="2902">
      <c r="A2902" t="n">
        <v>210001030</v>
      </c>
      <c r="B2902" t="inlineStr">
        <is>
          <t>AG DLI IV (UNLEVERED), L.P.</t>
        </is>
      </c>
      <c r="C2902" t="inlineStr">
        <is>
          <t>수익증권_0285</t>
        </is>
      </c>
      <c r="D2902" t="inlineStr">
        <is>
          <t>주식</t>
        </is>
      </c>
      <c r="F2902" t="inlineStr">
        <is>
          <t>MAD ROSE COMPANY, LLC</t>
        </is>
      </c>
      <c r="G2902" t="inlineStr">
        <is>
          <t>주식</t>
        </is>
      </c>
      <c r="H2902" t="inlineStr">
        <is>
          <t>MAD ROSE COMPANY, LLC</t>
        </is>
      </c>
      <c r="I2902" t="inlineStr">
        <is>
          <t>USD</t>
        </is>
      </c>
      <c r="J2902" t="n">
        <v>4622294.356595515</v>
      </c>
    </row>
    <row r="2903">
      <c r="A2903" t="n">
        <v>210001030</v>
      </c>
      <c r="B2903" t="inlineStr">
        <is>
          <t>AG DLI IV (UNLEVERED), L.P.</t>
        </is>
      </c>
      <c r="C2903" t="inlineStr">
        <is>
          <t>수익증권_0285</t>
        </is>
      </c>
      <c r="D2903" t="inlineStr">
        <is>
          <t>주식</t>
        </is>
      </c>
      <c r="F2903" t="inlineStr">
        <is>
          <t>MILLENNIA PATIENT SERVICES, LLC</t>
        </is>
      </c>
      <c r="G2903" t="inlineStr">
        <is>
          <t>주식</t>
        </is>
      </c>
      <c r="H2903" t="inlineStr">
        <is>
          <t>MILLENNIA PATIENT SERVICES, LLC</t>
        </is>
      </c>
      <c r="I2903" t="inlineStr">
        <is>
          <t>USD</t>
        </is>
      </c>
      <c r="J2903" t="n">
        <v>11783969.97823651</v>
      </c>
    </row>
    <row r="2904">
      <c r="A2904" t="n">
        <v>210001030</v>
      </c>
      <c r="B2904" t="inlineStr">
        <is>
          <t>AG DLI IV (UNLEVERED), L.P.</t>
        </is>
      </c>
      <c r="C2904" t="inlineStr">
        <is>
          <t>수익증권_0285</t>
        </is>
      </c>
      <c r="D2904" t="inlineStr">
        <is>
          <t>주식</t>
        </is>
      </c>
      <c r="F2904" t="inlineStr">
        <is>
          <t>MRC Keeler Acquisition LLC</t>
        </is>
      </c>
      <c r="G2904" t="inlineStr">
        <is>
          <t>주식</t>
        </is>
      </c>
      <c r="H2904" t="inlineStr">
        <is>
          <t>MRC Keeler Acquisition LLC</t>
        </is>
      </c>
      <c r="I2904" t="inlineStr">
        <is>
          <t>USD</t>
        </is>
      </c>
      <c r="J2904" t="n">
        <v>4470722.911040515</v>
      </c>
    </row>
    <row r="2905">
      <c r="A2905" t="n">
        <v>210001030</v>
      </c>
      <c r="B2905" t="inlineStr">
        <is>
          <t>AG DLI IV (UNLEVERED), L.P.</t>
        </is>
      </c>
      <c r="C2905" t="inlineStr">
        <is>
          <t>수익증권_0285</t>
        </is>
      </c>
      <c r="D2905" t="inlineStr">
        <is>
          <t>주식</t>
        </is>
      </c>
      <c r="F2905" t="inlineStr">
        <is>
          <t>MWEC Management, LLC</t>
        </is>
      </c>
      <c r="G2905" t="inlineStr">
        <is>
          <t>주식</t>
        </is>
      </c>
      <c r="H2905" t="inlineStr">
        <is>
          <t>MWEC Management, LLC</t>
        </is>
      </c>
      <c r="I2905" t="inlineStr">
        <is>
          <t>USD</t>
        </is>
      </c>
      <c r="J2905" t="n">
        <v>9251833.620307384</v>
      </c>
    </row>
    <row r="2906">
      <c r="A2906" t="n">
        <v>210001030</v>
      </c>
      <c r="B2906" t="inlineStr">
        <is>
          <t>AG DLI IV (UNLEVERED), L.P.</t>
        </is>
      </c>
      <c r="C2906" t="inlineStr">
        <is>
          <t>수익증권_0285</t>
        </is>
      </c>
      <c r="D2906" t="inlineStr">
        <is>
          <t>주식</t>
        </is>
      </c>
      <c r="F2906" t="inlineStr">
        <is>
          <t>MacKenzie Childs Acquisition, Inc</t>
        </is>
      </c>
      <c r="G2906" t="inlineStr">
        <is>
          <t>주식</t>
        </is>
      </c>
      <c r="H2906" t="inlineStr">
        <is>
          <t>MacKenzie Childs Acquisition, Inc</t>
        </is>
      </c>
      <c r="I2906" t="inlineStr">
        <is>
          <t>USD</t>
        </is>
      </c>
      <c r="J2906" t="n">
        <v>8137573.333486218</v>
      </c>
    </row>
    <row r="2907">
      <c r="A2907" t="n">
        <v>210001030</v>
      </c>
      <c r="B2907" t="inlineStr">
        <is>
          <t>AG DLI IV (UNLEVERED), L.P.</t>
        </is>
      </c>
      <c r="C2907" t="inlineStr">
        <is>
          <t>수익증권_0285</t>
        </is>
      </c>
      <c r="D2907" t="inlineStr">
        <is>
          <t>주식</t>
        </is>
      </c>
      <c r="F2907" t="inlineStr">
        <is>
          <t>Medical Technology Associates, LLC</t>
        </is>
      </c>
      <c r="G2907" t="inlineStr">
        <is>
          <t>주식</t>
        </is>
      </c>
      <c r="H2907" t="inlineStr">
        <is>
          <t>Medical Technology Associates, LLC</t>
        </is>
      </c>
      <c r="I2907" t="inlineStr">
        <is>
          <t>USD</t>
        </is>
      </c>
      <c r="J2907" t="n">
        <v>6760359.188788905</v>
      </c>
    </row>
    <row r="2908">
      <c r="A2908" t="n">
        <v>210001030</v>
      </c>
      <c r="B2908" t="inlineStr">
        <is>
          <t>AG DLI IV (UNLEVERED), L.P.</t>
        </is>
      </c>
      <c r="C2908" t="inlineStr">
        <is>
          <t>수익증권_0285</t>
        </is>
      </c>
      <c r="D2908" t="inlineStr">
        <is>
          <t>주식</t>
        </is>
      </c>
      <c r="F2908" t="inlineStr">
        <is>
          <t>Metasource, LLC</t>
        </is>
      </c>
      <c r="G2908" t="inlineStr">
        <is>
          <t>주식</t>
        </is>
      </c>
      <c r="H2908" t="inlineStr">
        <is>
          <t>Metasource, LLC</t>
        </is>
      </c>
      <c r="I2908" t="inlineStr">
        <is>
          <t>USD</t>
        </is>
      </c>
      <c r="J2908" t="n">
        <v>2772540.557185516</v>
      </c>
    </row>
    <row r="2909">
      <c r="A2909" t="n">
        <v>210001030</v>
      </c>
      <c r="B2909" t="inlineStr">
        <is>
          <t>AG DLI IV (UNLEVERED), L.P.</t>
        </is>
      </c>
      <c r="C2909" t="inlineStr">
        <is>
          <t>수익증권_0285</t>
        </is>
      </c>
      <c r="D2909" t="inlineStr">
        <is>
          <t>주식</t>
        </is>
      </c>
      <c r="F2909" t="inlineStr">
        <is>
          <t>NEFCO Holding Company, LLC</t>
        </is>
      </c>
      <c r="G2909" t="inlineStr">
        <is>
          <t>주식</t>
        </is>
      </c>
      <c r="H2909" t="inlineStr">
        <is>
          <t>NEFCO Holding Company, LLC</t>
        </is>
      </c>
      <c r="I2909" t="inlineStr">
        <is>
          <t>USD</t>
        </is>
      </c>
      <c r="J2909" t="n">
        <v>29314728.37553124</v>
      </c>
    </row>
    <row r="2910">
      <c r="A2910" t="n">
        <v>210001030</v>
      </c>
      <c r="B2910" t="inlineStr">
        <is>
          <t>AG DLI IV (UNLEVERED), L.P.</t>
        </is>
      </c>
      <c r="C2910" t="inlineStr">
        <is>
          <t>수익증권_0285</t>
        </is>
      </c>
      <c r="D2910" t="inlineStr">
        <is>
          <t>주식</t>
        </is>
      </c>
      <c r="F2910" t="inlineStr">
        <is>
          <t>NELSON NAME PLATE COMPANY</t>
        </is>
      </c>
      <c r="G2910" t="inlineStr">
        <is>
          <t>주식</t>
        </is>
      </c>
      <c r="H2910" t="inlineStr">
        <is>
          <t>NELSON NAME PLATE COMPANY</t>
        </is>
      </c>
      <c r="I2910" t="inlineStr">
        <is>
          <t>USD</t>
        </is>
      </c>
      <c r="J2910" t="n">
        <v>26758014.19819741</v>
      </c>
    </row>
    <row r="2911">
      <c r="A2911" t="n">
        <v>210001030</v>
      </c>
      <c r="B2911" t="inlineStr">
        <is>
          <t>AG DLI IV (UNLEVERED), L.P.</t>
        </is>
      </c>
      <c r="C2911" t="inlineStr">
        <is>
          <t>수익증권_0285</t>
        </is>
      </c>
      <c r="D2911" t="inlineStr">
        <is>
          <t>주식</t>
        </is>
      </c>
      <c r="F2911" t="inlineStr">
        <is>
          <t>NUTRISCIENCE INNOVATIONS, LLC</t>
        </is>
      </c>
      <c r="G2911" t="inlineStr">
        <is>
          <t>주식</t>
        </is>
      </c>
      <c r="H2911" t="inlineStr">
        <is>
          <t>NUTRISCIENCE INNOVATIONS, LLC</t>
        </is>
      </c>
      <c r="I2911" t="inlineStr">
        <is>
          <t>USD</t>
        </is>
      </c>
      <c r="J2911" t="n">
        <v>16168168.35930995</v>
      </c>
    </row>
    <row r="2912">
      <c r="A2912" t="n">
        <v>210001030</v>
      </c>
      <c r="B2912" t="inlineStr">
        <is>
          <t>AG DLI IV (UNLEVERED), L.P.</t>
        </is>
      </c>
      <c r="C2912" t="inlineStr">
        <is>
          <t>수익증권_0285</t>
        </is>
      </c>
      <c r="D2912" t="inlineStr">
        <is>
          <t>주식</t>
        </is>
      </c>
      <c r="F2912" t="inlineStr">
        <is>
          <t>Native Maine Operations, Inc</t>
        </is>
      </c>
      <c r="G2912" t="inlineStr">
        <is>
          <t>주식</t>
        </is>
      </c>
      <c r="H2912" t="inlineStr">
        <is>
          <t>Native Maine Operations, Inc</t>
        </is>
      </c>
      <c r="I2912" t="inlineStr">
        <is>
          <t>USD</t>
        </is>
      </c>
      <c r="J2912" t="n">
        <v>32486598.52554692</v>
      </c>
    </row>
    <row r="2913">
      <c r="A2913" t="n">
        <v>210001030</v>
      </c>
      <c r="B2913" t="inlineStr">
        <is>
          <t>AG DLI IV (UNLEVERED), L.P.</t>
        </is>
      </c>
      <c r="C2913" t="inlineStr">
        <is>
          <t>수익증권_0285</t>
        </is>
      </c>
      <c r="D2913" t="inlineStr">
        <is>
          <t>주식</t>
        </is>
      </c>
      <c r="F2913" t="inlineStr">
        <is>
          <t>Network Partners Acquisitions, LLC</t>
        </is>
      </c>
      <c r="G2913" t="inlineStr">
        <is>
          <t>주식</t>
        </is>
      </c>
      <c r="H2913" t="inlineStr">
        <is>
          <t>Network Partners Acquisitions, LLC</t>
        </is>
      </c>
      <c r="I2913" t="inlineStr">
        <is>
          <t>USD</t>
        </is>
      </c>
      <c r="J2913" t="n">
        <v>13957292.89927657</v>
      </c>
    </row>
    <row r="2914">
      <c r="A2914" t="n">
        <v>210001030</v>
      </c>
      <c r="B2914" t="inlineStr">
        <is>
          <t>AG DLI IV (UNLEVERED), L.P.</t>
        </is>
      </c>
      <c r="C2914" t="inlineStr">
        <is>
          <t>수익증권_0285</t>
        </is>
      </c>
      <c r="D2914" t="inlineStr">
        <is>
          <t>주식</t>
        </is>
      </c>
      <c r="F2914" t="inlineStr">
        <is>
          <t>P AND R DENTAL STRATEGIES, LLC</t>
        </is>
      </c>
      <c r="G2914" t="inlineStr">
        <is>
          <t>주식</t>
        </is>
      </c>
      <c r="H2914" t="inlineStr">
        <is>
          <t>P AND R DENTAL STRATEGIES, LLC</t>
        </is>
      </c>
      <c r="I2914" t="inlineStr">
        <is>
          <t>USD</t>
        </is>
      </c>
      <c r="J2914" t="n">
        <v>32195417.99533151</v>
      </c>
    </row>
    <row r="2915">
      <c r="A2915" t="n">
        <v>210001030</v>
      </c>
      <c r="B2915" t="inlineStr">
        <is>
          <t>AG DLI IV (UNLEVERED), L.P.</t>
        </is>
      </c>
      <c r="C2915" t="inlineStr">
        <is>
          <t>수익증권_0285</t>
        </is>
      </c>
      <c r="D2915" t="inlineStr">
        <is>
          <t>주식</t>
        </is>
      </c>
      <c r="F2915" t="inlineStr">
        <is>
          <t>PENINSULA MMGY CORPORATION</t>
        </is>
      </c>
      <c r="G2915" t="inlineStr">
        <is>
          <t>주식</t>
        </is>
      </c>
      <c r="H2915" t="inlineStr">
        <is>
          <t>PENINSULA MMGY CORPORATION</t>
        </is>
      </c>
      <c r="I2915" t="inlineStr">
        <is>
          <t>USD</t>
        </is>
      </c>
      <c r="J2915" t="n">
        <v>20148061.43900611</v>
      </c>
    </row>
    <row r="2916">
      <c r="A2916" t="n">
        <v>210001030</v>
      </c>
      <c r="B2916" t="inlineStr">
        <is>
          <t>AG DLI IV (UNLEVERED), L.P.</t>
        </is>
      </c>
      <c r="C2916" t="inlineStr">
        <is>
          <t>수익증권_0285</t>
        </is>
      </c>
      <c r="D2916" t="inlineStr">
        <is>
          <t>주식</t>
        </is>
      </c>
      <c r="F2916" t="inlineStr">
        <is>
          <t>PPW Acquisition, LLC</t>
        </is>
      </c>
      <c r="G2916" t="inlineStr">
        <is>
          <t>주식</t>
        </is>
      </c>
      <c r="H2916" t="inlineStr">
        <is>
          <t>PPW Acquisition, LLC</t>
        </is>
      </c>
      <c r="I2916" t="inlineStr">
        <is>
          <t>USD</t>
        </is>
      </c>
      <c r="J2916" t="n">
        <v>2230978.011243109</v>
      </c>
    </row>
    <row r="2917">
      <c r="A2917" t="n">
        <v>210001030</v>
      </c>
      <c r="B2917" t="inlineStr">
        <is>
          <t>AG DLI IV (UNLEVERED), L.P.</t>
        </is>
      </c>
      <c r="C2917" t="inlineStr">
        <is>
          <t>수익증권_0285</t>
        </is>
      </c>
      <c r="D2917" t="inlineStr">
        <is>
          <t>주식</t>
        </is>
      </c>
      <c r="F2917" t="inlineStr">
        <is>
          <t>PRA Acquisition, LLC</t>
        </is>
      </c>
      <c r="G2917" t="inlineStr">
        <is>
          <t>주식</t>
        </is>
      </c>
      <c r="H2917" t="inlineStr">
        <is>
          <t>PRA Acquisition, LLC</t>
        </is>
      </c>
      <c r="I2917" t="inlineStr">
        <is>
          <t>USD</t>
        </is>
      </c>
      <c r="J2917" t="n">
        <v>9432520.134606594</v>
      </c>
    </row>
    <row r="2918">
      <c r="A2918" t="n">
        <v>210001030</v>
      </c>
      <c r="B2918" t="inlineStr">
        <is>
          <t>AG DLI IV (UNLEVERED), L.P.</t>
        </is>
      </c>
      <c r="C2918" t="inlineStr">
        <is>
          <t>수익증권_0285</t>
        </is>
      </c>
      <c r="D2918" t="inlineStr">
        <is>
          <t>주식</t>
        </is>
      </c>
      <c r="F2918" t="inlineStr">
        <is>
          <t>PURETECH SCIENTIFIC LLC</t>
        </is>
      </c>
      <c r="G2918" t="inlineStr">
        <is>
          <t>주식</t>
        </is>
      </c>
      <c r="H2918" t="inlineStr">
        <is>
          <t>PURETECH SCIENTIFIC LLC</t>
        </is>
      </c>
      <c r="I2918" t="inlineStr">
        <is>
          <t>USD</t>
        </is>
      </c>
      <c r="J2918" t="n">
        <v>1976544.265142103</v>
      </c>
    </row>
    <row r="2919">
      <c r="A2919" t="n">
        <v>210001030</v>
      </c>
      <c r="B2919" t="inlineStr">
        <is>
          <t>AG DLI IV (UNLEVERED), L.P.</t>
        </is>
      </c>
      <c r="C2919" t="inlineStr">
        <is>
          <t>수익증권_0285</t>
        </is>
      </c>
      <c r="D2919" t="inlineStr">
        <is>
          <t>주식</t>
        </is>
      </c>
      <c r="F2919" t="inlineStr">
        <is>
          <t>Peak Dental Services, LLC</t>
        </is>
      </c>
      <c r="G2919" t="inlineStr">
        <is>
          <t>주식</t>
        </is>
      </c>
      <c r="H2919" t="inlineStr">
        <is>
          <t>Peak Dental Services, LLC</t>
        </is>
      </c>
      <c r="I2919" t="inlineStr">
        <is>
          <t>USD</t>
        </is>
      </c>
      <c r="J2919" t="n">
        <v>15305325.40288925</v>
      </c>
    </row>
    <row r="2920">
      <c r="A2920" t="n">
        <v>210001030</v>
      </c>
      <c r="B2920" t="inlineStr">
        <is>
          <t>AG DLI IV (UNLEVERED), L.P.</t>
        </is>
      </c>
      <c r="C2920" t="inlineStr">
        <is>
          <t>수익증권_0285</t>
        </is>
      </c>
      <c r="D2920" t="inlineStr">
        <is>
          <t>주식</t>
        </is>
      </c>
      <c r="F2920" t="inlineStr">
        <is>
          <t>Quality Liaison Services of North America, Inc</t>
        </is>
      </c>
      <c r="G2920" t="inlineStr">
        <is>
          <t>주식</t>
        </is>
      </c>
      <c r="H2920" t="inlineStr">
        <is>
          <t>Quality Liaison Services of North America, Inc</t>
        </is>
      </c>
      <c r="I2920" t="inlineStr">
        <is>
          <t>USD</t>
        </is>
      </c>
      <c r="J2920" t="n">
        <v>1040502.724828615</v>
      </c>
    </row>
    <row r="2921">
      <c r="A2921" t="n">
        <v>210001030</v>
      </c>
      <c r="B2921" t="inlineStr">
        <is>
          <t>AG DLI IV (UNLEVERED), L.P.</t>
        </is>
      </c>
      <c r="C2921" t="inlineStr">
        <is>
          <t>수익증권_0285</t>
        </is>
      </c>
      <c r="D2921" t="inlineStr">
        <is>
          <t>주식</t>
        </is>
      </c>
      <c r="F2921" t="inlineStr">
        <is>
          <t>RENOVATION SYSTEMS, LLC</t>
        </is>
      </c>
      <c r="G2921" t="inlineStr">
        <is>
          <t>주식</t>
        </is>
      </c>
      <c r="H2921" t="inlineStr">
        <is>
          <t>RENOVATION SYSTEMS, LLC</t>
        </is>
      </c>
      <c r="I2921" t="inlineStr">
        <is>
          <t>USD</t>
        </is>
      </c>
      <c r="J2921" t="n">
        <v>9956861.10476101</v>
      </c>
    </row>
    <row r="2922">
      <c r="A2922" t="n">
        <v>210001030</v>
      </c>
      <c r="B2922" t="inlineStr">
        <is>
          <t>AG DLI IV (UNLEVERED), L.P.</t>
        </is>
      </c>
      <c r="C2922" t="inlineStr">
        <is>
          <t>수익증권_0285</t>
        </is>
      </c>
      <c r="D2922" t="inlineStr">
        <is>
          <t>주식</t>
        </is>
      </c>
      <c r="F2922" t="inlineStr">
        <is>
          <t>Raneys, LLC</t>
        </is>
      </c>
      <c r="G2922" t="inlineStr">
        <is>
          <t>주식</t>
        </is>
      </c>
      <c r="H2922" t="inlineStr">
        <is>
          <t>Raneys, LLC</t>
        </is>
      </c>
      <c r="I2922" t="inlineStr">
        <is>
          <t>USD</t>
        </is>
      </c>
      <c r="J2922" t="n">
        <v>2649265.799707117</v>
      </c>
    </row>
    <row r="2923">
      <c r="A2923" t="n">
        <v>210001030</v>
      </c>
      <c r="B2923" t="inlineStr">
        <is>
          <t>AG DLI IV (UNLEVERED), L.P.</t>
        </is>
      </c>
      <c r="C2923" t="inlineStr">
        <is>
          <t>수익증권_0285</t>
        </is>
      </c>
      <c r="D2923" t="inlineStr">
        <is>
          <t>주식</t>
        </is>
      </c>
      <c r="F2923" t="inlineStr">
        <is>
          <t>Rose Paving, LLC</t>
        </is>
      </c>
      <c r="G2923" t="inlineStr">
        <is>
          <t>주식</t>
        </is>
      </c>
      <c r="H2923" t="inlineStr">
        <is>
          <t>Rose Paving, LLC</t>
        </is>
      </c>
      <c r="I2923" t="inlineStr">
        <is>
          <t>USD</t>
        </is>
      </c>
      <c r="J2923" t="n">
        <v>15300837.50890558</v>
      </c>
    </row>
    <row r="2924">
      <c r="A2924" t="n">
        <v>210001030</v>
      </c>
      <c r="B2924" t="inlineStr">
        <is>
          <t>AG DLI IV (UNLEVERED), L.P.</t>
        </is>
      </c>
      <c r="C2924" t="inlineStr">
        <is>
          <t>수익증권_0285</t>
        </is>
      </c>
      <c r="D2924" t="inlineStr">
        <is>
          <t>주식</t>
        </is>
      </c>
      <c r="F2924" t="inlineStr">
        <is>
          <t>SAMGI BUYER, INC</t>
        </is>
      </c>
      <c r="G2924" t="inlineStr">
        <is>
          <t>주식</t>
        </is>
      </c>
      <c r="H2924" t="inlineStr">
        <is>
          <t>SAMGI BUYER, INC</t>
        </is>
      </c>
      <c r="I2924" t="inlineStr">
        <is>
          <t>USD</t>
        </is>
      </c>
      <c r="J2924" t="n">
        <v>16881012.35476839</v>
      </c>
    </row>
    <row r="2925">
      <c r="A2925" t="n">
        <v>210001030</v>
      </c>
      <c r="B2925" t="inlineStr">
        <is>
          <t>AG DLI IV (UNLEVERED), L.P.</t>
        </is>
      </c>
      <c r="C2925" t="inlineStr">
        <is>
          <t>수익증권_0285</t>
        </is>
      </c>
      <c r="D2925" t="inlineStr">
        <is>
          <t>주식</t>
        </is>
      </c>
      <c r="F2925" t="inlineStr">
        <is>
          <t>SAVILLEX, LLC</t>
        </is>
      </c>
      <c r="G2925" t="inlineStr">
        <is>
          <t>주식</t>
        </is>
      </c>
      <c r="H2925" t="inlineStr">
        <is>
          <t>SAVILLEX, LLC</t>
        </is>
      </c>
      <c r="I2925" t="inlineStr">
        <is>
          <t>USD</t>
        </is>
      </c>
      <c r="J2925" t="n">
        <v>8172380.337336577</v>
      </c>
    </row>
    <row r="2926">
      <c r="A2926" t="n">
        <v>210001030</v>
      </c>
      <c r="B2926" t="inlineStr">
        <is>
          <t>AG DLI IV (UNLEVERED), L.P.</t>
        </is>
      </c>
      <c r="C2926" t="inlineStr">
        <is>
          <t>수익증권_0285</t>
        </is>
      </c>
      <c r="D2926" t="inlineStr">
        <is>
          <t>주식</t>
        </is>
      </c>
      <c r="F2926" t="inlineStr">
        <is>
          <t>SCP ENT AND ALLERGY SERVICES, LLC</t>
        </is>
      </c>
      <c r="G2926" t="inlineStr">
        <is>
          <t>주식</t>
        </is>
      </c>
      <c r="H2926" t="inlineStr">
        <is>
          <t>SCP ENT AND ALLERGY SERVICES, LLC</t>
        </is>
      </c>
      <c r="I2926" t="inlineStr">
        <is>
          <t>USD</t>
        </is>
      </c>
      <c r="J2926" t="n">
        <v>16577315.07675452</v>
      </c>
    </row>
    <row r="2927">
      <c r="A2927" t="n">
        <v>210001030</v>
      </c>
      <c r="B2927" t="inlineStr">
        <is>
          <t>AG DLI IV (UNLEVERED), L.P.</t>
        </is>
      </c>
      <c r="C2927" t="inlineStr">
        <is>
          <t>수익증권_0285</t>
        </is>
      </c>
      <c r="D2927" t="inlineStr">
        <is>
          <t>주식</t>
        </is>
      </c>
      <c r="F2927" t="inlineStr">
        <is>
          <t>SHIFTKEY, LLC</t>
        </is>
      </c>
      <c r="G2927" t="inlineStr">
        <is>
          <t>주식</t>
        </is>
      </c>
      <c r="H2927" t="inlineStr">
        <is>
          <t>SHIFTKEY, LLC</t>
        </is>
      </c>
      <c r="I2927" t="inlineStr">
        <is>
          <t>USD</t>
        </is>
      </c>
      <c r="J2927" t="n">
        <v>9508228.954852916</v>
      </c>
    </row>
    <row r="2928">
      <c r="A2928" t="n">
        <v>210001030</v>
      </c>
      <c r="B2928" t="inlineStr">
        <is>
          <t>AG DLI IV (UNLEVERED), L.P.</t>
        </is>
      </c>
      <c r="C2928" t="inlineStr">
        <is>
          <t>수익증권_0285</t>
        </is>
      </c>
      <c r="D2928" t="inlineStr">
        <is>
          <t>주식</t>
        </is>
      </c>
      <c r="F2928" t="inlineStr">
        <is>
          <t>SIMKO MERGER SUB LLC</t>
        </is>
      </c>
      <c r="G2928" t="inlineStr">
        <is>
          <t>주식</t>
        </is>
      </c>
      <c r="H2928" t="inlineStr">
        <is>
          <t>SIMKO MERGER SUB LLC</t>
        </is>
      </c>
      <c r="I2928" t="inlineStr">
        <is>
          <t>USD</t>
        </is>
      </c>
      <c r="J2928" t="n">
        <v>899528.9071895387</v>
      </c>
    </row>
    <row r="2929">
      <c r="A2929" t="n">
        <v>210001030</v>
      </c>
      <c r="B2929" t="inlineStr">
        <is>
          <t>AG DLI IV (UNLEVERED), L.P.</t>
        </is>
      </c>
      <c r="C2929" t="inlineStr">
        <is>
          <t>수익증권_0285</t>
        </is>
      </c>
      <c r="D2929" t="inlineStr">
        <is>
          <t>주식</t>
        </is>
      </c>
      <c r="F2929" t="inlineStr">
        <is>
          <t>SOUTHEAST PRIMARY CARE PARTNERS, LLC</t>
        </is>
      </c>
      <c r="G2929" t="inlineStr">
        <is>
          <t>주식</t>
        </is>
      </c>
      <c r="H2929" t="inlineStr">
        <is>
          <t>SOUTHEAST PRIMARY CARE PARTNERS, LLC</t>
        </is>
      </c>
      <c r="I2929" t="inlineStr">
        <is>
          <t>USD</t>
        </is>
      </c>
      <c r="J2929" t="n">
        <v>28024200.60045617</v>
      </c>
    </row>
    <row r="2930">
      <c r="A2930" t="n">
        <v>210001030</v>
      </c>
      <c r="B2930" t="inlineStr">
        <is>
          <t>AG DLI IV (UNLEVERED), L.P.</t>
        </is>
      </c>
      <c r="C2930" t="inlineStr">
        <is>
          <t>수익증권_0285</t>
        </is>
      </c>
      <c r="D2930" t="inlineStr">
        <is>
          <t>주식</t>
        </is>
      </c>
      <c r="F2930" t="inlineStr">
        <is>
          <t>SPG Holdco, LLC</t>
        </is>
      </c>
      <c r="G2930" t="inlineStr">
        <is>
          <t>주식</t>
        </is>
      </c>
      <c r="H2930" t="inlineStr">
        <is>
          <t>SPG Holdco, LLC</t>
        </is>
      </c>
      <c r="I2930" t="inlineStr">
        <is>
          <t>USD</t>
        </is>
      </c>
      <c r="J2930" t="n">
        <v>30401694.00277906</v>
      </c>
    </row>
    <row r="2931">
      <c r="A2931" t="n">
        <v>210001030</v>
      </c>
      <c r="B2931" t="inlineStr">
        <is>
          <t>AG DLI IV (UNLEVERED), L.P.</t>
        </is>
      </c>
      <c r="C2931" t="inlineStr">
        <is>
          <t>수익증권_0285</t>
        </is>
      </c>
      <c r="D2931" t="inlineStr">
        <is>
          <t>주식</t>
        </is>
      </c>
      <c r="F2931" t="inlineStr">
        <is>
          <t>STORM SMART BUYER LLC</t>
        </is>
      </c>
      <c r="G2931" t="inlineStr">
        <is>
          <t>주식</t>
        </is>
      </c>
      <c r="H2931" t="inlineStr">
        <is>
          <t>STORM SMART BUYER LLC</t>
        </is>
      </c>
      <c r="I2931" t="inlineStr">
        <is>
          <t>USD</t>
        </is>
      </c>
      <c r="J2931" t="n">
        <v>6908604.312920709</v>
      </c>
    </row>
    <row r="2932">
      <c r="A2932" t="n">
        <v>210001030</v>
      </c>
      <c r="B2932" t="inlineStr">
        <is>
          <t>AG DLI IV (UNLEVERED), L.P.</t>
        </is>
      </c>
      <c r="C2932" t="inlineStr">
        <is>
          <t>수익증권_0285</t>
        </is>
      </c>
      <c r="D2932" t="inlineStr">
        <is>
          <t>주식</t>
        </is>
      </c>
      <c r="F2932" t="inlineStr">
        <is>
          <t>SURPLUS SOLUTIONS, LLC</t>
        </is>
      </c>
      <c r="G2932" t="inlineStr">
        <is>
          <t>주식</t>
        </is>
      </c>
      <c r="H2932" t="inlineStr">
        <is>
          <t>SURPLUS SOLUTIONS, LLC</t>
        </is>
      </c>
      <c r="I2932" t="inlineStr">
        <is>
          <t>USD</t>
        </is>
      </c>
      <c r="J2932" t="n">
        <v>3902654.243419085</v>
      </c>
    </row>
    <row r="2933">
      <c r="A2933" t="n">
        <v>210001030</v>
      </c>
      <c r="B2933" t="inlineStr">
        <is>
          <t>AG DLI IV (UNLEVERED), L.P.</t>
        </is>
      </c>
      <c r="C2933" t="inlineStr">
        <is>
          <t>수익증권_0285</t>
        </is>
      </c>
      <c r="D2933" t="inlineStr">
        <is>
          <t>주식</t>
        </is>
      </c>
      <c r="F2933" t="inlineStr">
        <is>
          <t>SimiTree Acquisition, LLC</t>
        </is>
      </c>
      <c r="G2933" t="inlineStr">
        <is>
          <t>주식</t>
        </is>
      </c>
      <c r="H2933" t="inlineStr">
        <is>
          <t>SimiTree Acquisition, LLC</t>
        </is>
      </c>
      <c r="I2933" t="inlineStr">
        <is>
          <t>USD</t>
        </is>
      </c>
      <c r="J2933" t="n">
        <v>12742772.37218075</v>
      </c>
    </row>
    <row r="2934">
      <c r="A2934" t="n">
        <v>210001030</v>
      </c>
      <c r="B2934" t="inlineStr">
        <is>
          <t>AG DLI IV (UNLEVERED), L.P.</t>
        </is>
      </c>
      <c r="C2934" t="inlineStr">
        <is>
          <t>수익증권_0285</t>
        </is>
      </c>
      <c r="D2934" t="inlineStr">
        <is>
          <t>주식</t>
        </is>
      </c>
      <c r="F2934" t="inlineStr">
        <is>
          <t>Storage Battery Systems, LLC</t>
        </is>
      </c>
      <c r="G2934" t="inlineStr">
        <is>
          <t>주식</t>
        </is>
      </c>
      <c r="H2934" t="inlineStr">
        <is>
          <t>Storage Battery Systems, LLC</t>
        </is>
      </c>
      <c r="I2934" t="inlineStr">
        <is>
          <t>USD</t>
        </is>
      </c>
      <c r="J2934" t="n">
        <v>4989391.458671323</v>
      </c>
    </row>
    <row r="2935">
      <c r="A2935" t="n">
        <v>210001030</v>
      </c>
      <c r="B2935" t="inlineStr">
        <is>
          <t>AG DLI IV (UNLEVERED), L.P.</t>
        </is>
      </c>
      <c r="C2935" t="inlineStr">
        <is>
          <t>수익증권_0285</t>
        </is>
      </c>
      <c r="D2935" t="inlineStr">
        <is>
          <t>주식</t>
        </is>
      </c>
      <c r="F2935" t="inlineStr">
        <is>
          <t>Treat Planet Acquisition, LLC</t>
        </is>
      </c>
      <c r="G2935" t="inlineStr">
        <is>
          <t>주식</t>
        </is>
      </c>
      <c r="H2935" t="inlineStr">
        <is>
          <t>Treat Planet Acquisition, LLC</t>
        </is>
      </c>
      <c r="I2935" t="inlineStr">
        <is>
          <t>USD</t>
        </is>
      </c>
      <c r="J2935" t="n">
        <v>4026324.991543103</v>
      </c>
    </row>
    <row r="2936">
      <c r="A2936" t="n">
        <v>210001030</v>
      </c>
      <c r="B2936" t="inlineStr">
        <is>
          <t>AG DLI IV (UNLEVERED), L.P.</t>
        </is>
      </c>
      <c r="C2936" t="inlineStr">
        <is>
          <t>수익증권_0285</t>
        </is>
      </c>
      <c r="D2936" t="inlineStr">
        <is>
          <t>주식</t>
        </is>
      </c>
      <c r="F2936" t="inlineStr">
        <is>
          <t>TruBlue LLC</t>
        </is>
      </c>
      <c r="G2936" t="inlineStr">
        <is>
          <t>주식</t>
        </is>
      </c>
      <c r="H2936" t="inlineStr">
        <is>
          <t>TruBlue LLC</t>
        </is>
      </c>
      <c r="I2936" t="inlineStr">
        <is>
          <t>USD</t>
        </is>
      </c>
      <c r="J2936" t="n">
        <v>30327649.49104331</v>
      </c>
    </row>
    <row r="2937">
      <c r="A2937" t="n">
        <v>210001030</v>
      </c>
      <c r="B2937" t="inlineStr">
        <is>
          <t>AG DLI IV (UNLEVERED), L.P.</t>
        </is>
      </c>
      <c r="C2937" t="inlineStr">
        <is>
          <t>수익증권_0285</t>
        </is>
      </c>
      <c r="D2937" t="inlineStr">
        <is>
          <t>주식</t>
        </is>
      </c>
      <c r="F2937" t="inlineStr">
        <is>
          <t>UNITED LAND SERVICES OPCO PARENT, LLC</t>
        </is>
      </c>
      <c r="G2937" t="inlineStr">
        <is>
          <t>주식</t>
        </is>
      </c>
      <c r="H2937" t="inlineStr">
        <is>
          <t>UNITED LAND SERVICES OPCO PARENT, LLC</t>
        </is>
      </c>
      <c r="I2937" t="inlineStr">
        <is>
          <t>USD</t>
        </is>
      </c>
      <c r="J2937" t="n">
        <v>12340055.62458184</v>
      </c>
    </row>
    <row r="2938">
      <c r="A2938" t="n">
        <v>210001030</v>
      </c>
      <c r="B2938" t="inlineStr">
        <is>
          <t>AG DLI IV (UNLEVERED), L.P.</t>
        </is>
      </c>
      <c r="C2938" t="inlineStr">
        <is>
          <t>수익증권_0285</t>
        </is>
      </c>
      <c r="D2938" t="inlineStr">
        <is>
          <t>주식</t>
        </is>
      </c>
      <c r="F2938" t="inlineStr">
        <is>
          <t>UNIVERSAL PURE, LLC</t>
        </is>
      </c>
      <c r="G2938" t="inlineStr">
        <is>
          <t>주식</t>
        </is>
      </c>
      <c r="H2938" t="inlineStr">
        <is>
          <t>UNIVERSAL PURE, LLC</t>
        </is>
      </c>
      <c r="I2938" t="inlineStr">
        <is>
          <t>USD</t>
        </is>
      </c>
      <c r="J2938" t="n">
        <v>7103246.914930276</v>
      </c>
    </row>
    <row r="2939">
      <c r="A2939" t="n">
        <v>210001030</v>
      </c>
      <c r="B2939" t="inlineStr">
        <is>
          <t>AG DLI IV (UNLEVERED), L.P.</t>
        </is>
      </c>
      <c r="C2939" t="inlineStr">
        <is>
          <t>수익증권_0285</t>
        </is>
      </c>
      <c r="D2939" t="inlineStr">
        <is>
          <t>주식</t>
        </is>
      </c>
      <c r="F2939" t="inlineStr">
        <is>
          <t>VARSITY REJUVENATE MANAGEMENT, LLC</t>
        </is>
      </c>
      <c r="G2939" t="inlineStr">
        <is>
          <t>주식</t>
        </is>
      </c>
      <c r="H2939" t="inlineStr">
        <is>
          <t>VARSITY REJUVENATE MANAGEMENT, LLC</t>
        </is>
      </c>
      <c r="I2939" t="inlineStr">
        <is>
          <t>USD</t>
        </is>
      </c>
      <c r="J2939" t="n">
        <v>4946577.409186664</v>
      </c>
    </row>
    <row r="2940">
      <c r="A2940" t="n">
        <v>210001030</v>
      </c>
      <c r="B2940" t="inlineStr">
        <is>
          <t>AG DLI IV (UNLEVERED), L.P.</t>
        </is>
      </c>
      <c r="C2940" t="inlineStr">
        <is>
          <t>수익증권_0285</t>
        </is>
      </c>
      <c r="D2940" t="inlineStr">
        <is>
          <t>주식</t>
        </is>
      </c>
      <c r="F2940" t="inlineStr">
        <is>
          <t>VECTOR MEDIA HOLDING CORP</t>
        </is>
      </c>
      <c r="G2940" t="inlineStr">
        <is>
          <t>주식</t>
        </is>
      </c>
      <c r="H2940" t="inlineStr">
        <is>
          <t>VECTOR MEDIA HOLDING CORP</t>
        </is>
      </c>
      <c r="I2940" t="inlineStr">
        <is>
          <t>USD</t>
        </is>
      </c>
      <c r="J2940" t="n">
        <v>8108321.676664243</v>
      </c>
    </row>
    <row r="2941">
      <c r="A2941" t="n">
        <v>210001030</v>
      </c>
      <c r="B2941" t="inlineStr">
        <is>
          <t>AG DLI IV (UNLEVERED), L.P.</t>
        </is>
      </c>
      <c r="C2941" t="inlineStr">
        <is>
          <t>수익증권_0285</t>
        </is>
      </c>
      <c r="D2941" t="inlineStr">
        <is>
          <t>주식</t>
        </is>
      </c>
      <c r="F2941" t="inlineStr">
        <is>
          <t>VETEVOLVE HOLDINGS, LLC</t>
        </is>
      </c>
      <c r="G2941" t="inlineStr">
        <is>
          <t>주식</t>
        </is>
      </c>
      <c r="H2941" t="inlineStr">
        <is>
          <t>VETEVOLVE HOLDINGS, LLC</t>
        </is>
      </c>
      <c r="I2941" t="inlineStr">
        <is>
          <t>USD</t>
        </is>
      </c>
      <c r="J2941" t="n">
        <v>36506653.09130158</v>
      </c>
    </row>
    <row r="2942">
      <c r="A2942" t="n">
        <v>210001030</v>
      </c>
      <c r="B2942" t="inlineStr">
        <is>
          <t>AG DLI IV (UNLEVERED), L.P.</t>
        </is>
      </c>
      <c r="C2942" t="inlineStr">
        <is>
          <t>수익증권_0285</t>
        </is>
      </c>
      <c r="D2942" t="inlineStr">
        <is>
          <t>주식</t>
        </is>
      </c>
      <c r="F2942" t="inlineStr">
        <is>
          <t>WCI Volt Purchaser, LLC</t>
        </is>
      </c>
      <c r="G2942" t="inlineStr">
        <is>
          <t>주식</t>
        </is>
      </c>
      <c r="H2942" t="inlineStr">
        <is>
          <t>WCI Volt Purchaser, LLC</t>
        </is>
      </c>
      <c r="I2942" t="inlineStr">
        <is>
          <t>USD</t>
        </is>
      </c>
      <c r="J2942" t="n">
        <v>4577032.05190186</v>
      </c>
    </row>
    <row r="2943">
      <c r="A2943" t="n">
        <v>210001030</v>
      </c>
      <c r="B2943" t="inlineStr">
        <is>
          <t>AG DLI IV (UNLEVERED), L.P.</t>
        </is>
      </c>
      <c r="C2943" t="inlineStr">
        <is>
          <t>수익증권_0285</t>
        </is>
      </c>
      <c r="D2943" t="inlineStr">
        <is>
          <t>주식</t>
        </is>
      </c>
      <c r="F2943" t="inlineStr">
        <is>
          <t>WTWH BUYER, LLC</t>
        </is>
      </c>
      <c r="G2943" t="inlineStr">
        <is>
          <t>주식</t>
        </is>
      </c>
      <c r="H2943" t="inlineStr">
        <is>
          <t>WTWH BUYER, LLC</t>
        </is>
      </c>
      <c r="I2943" t="inlineStr">
        <is>
          <t>USD</t>
        </is>
      </c>
      <c r="J2943" t="n">
        <v>7438667.060954567</v>
      </c>
    </row>
    <row r="2944">
      <c r="A2944" t="n">
        <v>210001030</v>
      </c>
      <c r="B2944" t="inlineStr">
        <is>
          <t>AG DLI IV (UNLEVERED), L.P.</t>
        </is>
      </c>
      <c r="C2944" t="inlineStr">
        <is>
          <t>수익증권_0285</t>
        </is>
      </c>
      <c r="D2944" t="inlineStr">
        <is>
          <t>주식</t>
        </is>
      </c>
      <c r="F2944" t="inlineStr">
        <is>
          <t>Yard-Nique, Inc</t>
        </is>
      </c>
      <c r="G2944" t="inlineStr">
        <is>
          <t>주식</t>
        </is>
      </c>
      <c r="H2944" t="inlineStr">
        <is>
          <t>Yard-Nique, Inc</t>
        </is>
      </c>
      <c r="I2944" t="inlineStr">
        <is>
          <t>USD</t>
        </is>
      </c>
      <c r="J2944" t="n">
        <v>1570234.906758304</v>
      </c>
    </row>
    <row r="2945">
      <c r="A2945" t="n">
        <v>210001036</v>
      </c>
      <c r="B2945" t="inlineStr">
        <is>
          <t>다올유럽인프라대출일반사모투자신탁제32호</t>
        </is>
      </c>
      <c r="C2945" t="inlineStr">
        <is>
          <t>수익증권_0225</t>
        </is>
      </c>
      <c r="D2945" t="inlineStr">
        <is>
          <t>대출</t>
        </is>
      </c>
      <c r="E2945" t="inlineStr">
        <is>
          <t>USLOAN171222</t>
        </is>
      </c>
      <c r="F2945" t="inlineStr">
        <is>
          <t>DDTL(Midwest Fiber Acquisition LLC)</t>
        </is>
      </c>
      <c r="G2945" t="inlineStr">
        <is>
          <t>대출</t>
        </is>
      </c>
      <c r="H2945" t="inlineStr">
        <is>
          <t>MidwestFiberAcquisitionLLC</t>
        </is>
      </c>
      <c r="I2945" t="inlineStr">
        <is>
          <t>USD</t>
        </is>
      </c>
      <c r="J2945" t="n">
        <v>979004453.7302096</v>
      </c>
      <c r="K2945" t="n">
        <v>0</v>
      </c>
      <c r="L2945" t="inlineStr">
        <is>
          <t>2029-03-29</t>
        </is>
      </c>
      <c r="M2945" t="inlineStr">
        <is>
          <t>2022-05-23</t>
        </is>
      </c>
    </row>
    <row r="2946">
      <c r="A2946" t="n">
        <v>210001036</v>
      </c>
      <c r="B2946" t="inlineStr">
        <is>
          <t>다올유럽인프라대출일반사모투자신탁제32호</t>
        </is>
      </c>
      <c r="C2946" t="inlineStr">
        <is>
          <t>수익증권_0225</t>
        </is>
      </c>
      <c r="D2946" t="inlineStr">
        <is>
          <t>대출</t>
        </is>
      </c>
      <c r="E2946" t="inlineStr">
        <is>
          <t>EULOAN171222</t>
        </is>
      </c>
      <c r="F2946" t="inlineStr">
        <is>
          <t>Loan(Dutchcolo DBV)</t>
        </is>
      </c>
      <c r="G2946" t="inlineStr">
        <is>
          <t>대출</t>
        </is>
      </c>
      <c r="H2946" t="inlineStr">
        <is>
          <t>DUTCHCOLODBV</t>
        </is>
      </c>
      <c r="I2946" t="inlineStr">
        <is>
          <t>EUR</t>
        </is>
      </c>
      <c r="J2946" t="n">
        <v>13176617999.86821</v>
      </c>
      <c r="K2946" t="n">
        <v>6.276</v>
      </c>
      <c r="L2946" t="inlineStr">
        <is>
          <t>2029-07-29</t>
        </is>
      </c>
      <c r="M2946" t="inlineStr">
        <is>
          <t>2022-07-29</t>
        </is>
      </c>
    </row>
    <row r="2947">
      <c r="A2947" t="n">
        <v>210001036</v>
      </c>
      <c r="B2947" t="inlineStr">
        <is>
          <t>다올유럽인프라대출일반사모투자신탁제32호</t>
        </is>
      </c>
      <c r="C2947" t="inlineStr">
        <is>
          <t>수익증권_0225</t>
        </is>
      </c>
      <c r="D2947" t="inlineStr">
        <is>
          <t>대출</t>
        </is>
      </c>
      <c r="E2947" t="inlineStr">
        <is>
          <t>EULOAN171223</t>
        </is>
      </c>
      <c r="F2947" t="inlineStr">
        <is>
          <t>Loan(GreenYellow Holding)</t>
        </is>
      </c>
      <c r="G2947" t="inlineStr">
        <is>
          <t>대출</t>
        </is>
      </c>
      <c r="H2947" t="inlineStr">
        <is>
          <t>Greenyellow holding</t>
        </is>
      </c>
      <c r="I2947" t="inlineStr">
        <is>
          <t>EUR</t>
        </is>
      </c>
      <c r="J2947" t="n">
        <v>4223274999.957758</v>
      </c>
      <c r="K2947" t="n">
        <v>6.548</v>
      </c>
      <c r="L2947" t="inlineStr">
        <is>
          <t>2027-10-18</t>
        </is>
      </c>
      <c r="M2947" t="inlineStr">
        <is>
          <t>2023-06-29</t>
        </is>
      </c>
    </row>
    <row r="2948">
      <c r="A2948" t="n">
        <v>210001036</v>
      </c>
      <c r="B2948" t="inlineStr">
        <is>
          <t>다올유럽인프라대출일반사모투자신탁제32호</t>
        </is>
      </c>
      <c r="C2948" t="inlineStr">
        <is>
          <t>수익증권_0225</t>
        </is>
      </c>
      <c r="D2948" t="inlineStr">
        <is>
          <t>대출</t>
        </is>
      </c>
      <c r="E2948" t="inlineStr">
        <is>
          <t>EUNOTE171223</t>
        </is>
      </c>
      <c r="F2948" t="inlineStr">
        <is>
          <t>Note(Epione Bidco)</t>
        </is>
      </c>
      <c r="G2948" t="inlineStr">
        <is>
          <t>대출</t>
        </is>
      </c>
      <c r="H2948" t="inlineStr">
        <is>
          <t>Epione Bidco</t>
        </is>
      </c>
      <c r="I2948" t="inlineStr">
        <is>
          <t>EUR</t>
        </is>
      </c>
      <c r="J2948" t="n">
        <v>7601894999.923966</v>
      </c>
      <c r="K2948" t="n">
        <v>6.388</v>
      </c>
      <c r="L2948" t="inlineStr">
        <is>
          <t>2030-08-18</t>
        </is>
      </c>
      <c r="M2948" t="inlineStr">
        <is>
          <t>2023-08-18</t>
        </is>
      </c>
    </row>
    <row r="2949">
      <c r="A2949" t="n">
        <v>210001036</v>
      </c>
      <c r="B2949" t="inlineStr">
        <is>
          <t>다올유럽인프라대출일반사모투자신탁제32호</t>
        </is>
      </c>
      <c r="C2949" t="inlineStr">
        <is>
          <t>수익증권_0225</t>
        </is>
      </c>
      <c r="D2949" t="inlineStr">
        <is>
          <t>대출</t>
        </is>
      </c>
      <c r="E2949" t="inlineStr">
        <is>
          <t>EUNOTE171222</t>
        </is>
      </c>
      <c r="F2949" t="inlineStr">
        <is>
          <t>Note(GreenYellow Holding) 1</t>
        </is>
      </c>
      <c r="G2949" t="inlineStr">
        <is>
          <t>대출</t>
        </is>
      </c>
      <c r="H2949" t="inlineStr">
        <is>
          <t>Greenyellow holding</t>
        </is>
      </c>
      <c r="I2949" t="inlineStr">
        <is>
          <t>EUR</t>
        </is>
      </c>
      <c r="J2949" t="n">
        <v>3716481999.962827</v>
      </c>
      <c r="K2949" t="n">
        <v>6.25</v>
      </c>
      <c r="L2949" t="inlineStr">
        <is>
          <t>2027-10-18</t>
        </is>
      </c>
      <c r="M2949" t="inlineStr">
        <is>
          <t>2023-06-29</t>
        </is>
      </c>
    </row>
    <row r="2950">
      <c r="A2950" t="n">
        <v>210001036</v>
      </c>
      <c r="B2950" t="inlineStr">
        <is>
          <t>다올유럽인프라대출일반사모투자신탁제32호</t>
        </is>
      </c>
      <c r="C2950" t="inlineStr">
        <is>
          <t>수익증권_0225</t>
        </is>
      </c>
      <c r="D2950" t="inlineStr">
        <is>
          <t>대출</t>
        </is>
      </c>
      <c r="E2950" t="inlineStr">
        <is>
          <t>EUNOTE171224</t>
        </is>
      </c>
      <c r="F2950" t="inlineStr">
        <is>
          <t>Note(GreenYellow Holding) 2</t>
        </is>
      </c>
      <c r="G2950" t="inlineStr">
        <is>
          <t>대출</t>
        </is>
      </c>
      <c r="H2950" t="inlineStr">
        <is>
          <t>Greenyellow holding</t>
        </is>
      </c>
      <c r="I2950" t="inlineStr">
        <is>
          <t>EUR</t>
        </is>
      </c>
      <c r="J2950" t="n">
        <v>506792999.994931</v>
      </c>
      <c r="K2950" t="n">
        <v>6.23</v>
      </c>
      <c r="L2950" t="inlineStr">
        <is>
          <t>2027-10-18</t>
        </is>
      </c>
      <c r="M2950" t="inlineStr">
        <is>
          <t>2023-06-29</t>
        </is>
      </c>
    </row>
    <row r="2951">
      <c r="A2951" t="n">
        <v>210001036</v>
      </c>
      <c r="B2951" t="inlineStr">
        <is>
          <t>다올유럽인프라대출일반사모투자신탁제32호</t>
        </is>
      </c>
      <c r="C2951" t="inlineStr">
        <is>
          <t>수익증권_0225</t>
        </is>
      </c>
      <c r="D2951" t="inlineStr">
        <is>
          <t>대출</t>
        </is>
      </c>
      <c r="E2951" t="inlineStr">
        <is>
          <t>GBNOTE171221</t>
        </is>
      </c>
      <c r="F2951" t="inlineStr">
        <is>
          <t>Porte 10y Term Note(Ulfstead MidCo Limited)</t>
        </is>
      </c>
      <c r="G2951" t="inlineStr">
        <is>
          <t>대출</t>
        </is>
      </c>
      <c r="H2951" t="inlineStr">
        <is>
          <t>UlfsteadMidCoLimited</t>
        </is>
      </c>
      <c r="I2951" t="inlineStr">
        <is>
          <t>GBP</t>
        </is>
      </c>
      <c r="J2951" t="n">
        <v>16269875999.83729</v>
      </c>
      <c r="K2951" t="n">
        <v>6.35</v>
      </c>
      <c r="L2951" t="inlineStr">
        <is>
          <t>2032-05-28</t>
        </is>
      </c>
      <c r="M2951" t="inlineStr">
        <is>
          <t>2022-05-31</t>
        </is>
      </c>
    </row>
    <row r="2952">
      <c r="A2952" t="n">
        <v>210001036</v>
      </c>
      <c r="B2952" t="inlineStr">
        <is>
          <t>다올유럽인프라대출일반사모투자신탁제32호</t>
        </is>
      </c>
      <c r="C2952" t="inlineStr">
        <is>
          <t>수익증권_0225</t>
        </is>
      </c>
      <c r="D2952" t="inlineStr">
        <is>
          <t>대출</t>
        </is>
      </c>
      <c r="E2952" t="inlineStr">
        <is>
          <t>USLOAN171221</t>
        </is>
      </c>
      <c r="F2952" t="inlineStr">
        <is>
          <t>Term Loan(Midwest Fiber Acquisition LLC)</t>
        </is>
      </c>
      <c r="G2952" t="inlineStr">
        <is>
          <t>대출</t>
        </is>
      </c>
      <c r="H2952" t="inlineStr">
        <is>
          <t>MidwestFiberAcquisitionLLC</t>
        </is>
      </c>
      <c r="I2952" t="inlineStr">
        <is>
          <t>USD</t>
        </is>
      </c>
      <c r="J2952" t="n">
        <v>6045077650.625543</v>
      </c>
      <c r="K2952" t="n">
        <v>0</v>
      </c>
      <c r="L2952" t="inlineStr">
        <is>
          <t>2029-03-29</t>
        </is>
      </c>
      <c r="M2952" t="inlineStr">
        <is>
          <t>2022-05-23</t>
        </is>
      </c>
    </row>
    <row r="2953">
      <c r="A2953" t="n">
        <v>210001046</v>
      </c>
      <c r="B2953" t="inlineStr">
        <is>
          <t>키움맑은환경전문투자형사모투자신탁(인프라)</t>
        </is>
      </c>
      <c r="C2953" t="inlineStr">
        <is>
          <t>수익증권_0226</t>
        </is>
      </c>
      <c r="D2953" t="inlineStr">
        <is>
          <t>대출</t>
        </is>
      </c>
      <c r="E2953" t="inlineStr">
        <is>
          <t>KRMN23092703</t>
        </is>
      </c>
      <c r="F2953" t="inlineStr">
        <is>
          <t>천안엔바이로(선순위B-1)_고정_230927</t>
        </is>
      </c>
      <c r="G2953" t="inlineStr">
        <is>
          <t>대출</t>
        </is>
      </c>
      <c r="H2953" t="inlineStr">
        <is>
          <t>천안엔바이로㈜</t>
        </is>
      </c>
      <c r="I2953" t="inlineStr">
        <is>
          <t>KRW</t>
        </is>
      </c>
      <c r="J2953" t="n">
        <v>2726923083.15778</v>
      </c>
      <c r="K2953" t="n">
        <v>4.91</v>
      </c>
      <c r="L2953" t="inlineStr">
        <is>
          <t>2026-10-30</t>
        </is>
      </c>
      <c r="M2953" t="inlineStr">
        <is>
          <t>2023-09-27</t>
        </is>
      </c>
    </row>
    <row r="2954">
      <c r="A2954" t="n">
        <v>210001046</v>
      </c>
      <c r="B2954" t="inlineStr">
        <is>
          <t>키움맑은환경전문투자형사모투자신탁(인프라)</t>
        </is>
      </c>
      <c r="C2954" t="inlineStr">
        <is>
          <t>수익증권_0226</t>
        </is>
      </c>
      <c r="D2954" t="inlineStr">
        <is>
          <t>대출</t>
        </is>
      </c>
      <c r="E2954" t="inlineStr">
        <is>
          <t>KRMN23092704</t>
        </is>
      </c>
      <c r="F2954" t="inlineStr">
        <is>
          <t>천안엔바이로(선순위B-2)_고정_230927</t>
        </is>
      </c>
      <c r="G2954" t="inlineStr">
        <is>
          <t>대출</t>
        </is>
      </c>
      <c r="H2954" t="inlineStr">
        <is>
          <t>천안엔바이로㈜</t>
        </is>
      </c>
      <c r="I2954" t="inlineStr">
        <is>
          <t>KRW</t>
        </is>
      </c>
      <c r="J2954" t="n">
        <v>344529915.317631</v>
      </c>
      <c r="K2954" t="n">
        <v>4.91</v>
      </c>
      <c r="L2954" t="inlineStr">
        <is>
          <t>2026-10-30</t>
        </is>
      </c>
      <c r="M2954" t="inlineStr">
        <is>
          <t>2023-09-27</t>
        </is>
      </c>
    </row>
    <row r="2955">
      <c r="A2955" t="n">
        <v>210001046</v>
      </c>
      <c r="B2955" t="inlineStr">
        <is>
          <t>키움맑은환경전문투자형사모투자신탁(인프라)</t>
        </is>
      </c>
      <c r="C2955" t="inlineStr">
        <is>
          <t>수익증권_0226</t>
        </is>
      </c>
      <c r="D2955" t="inlineStr">
        <is>
          <t>대출</t>
        </is>
      </c>
      <c r="E2955" t="inlineStr">
        <is>
          <t>KRMN22093001</t>
        </is>
      </c>
      <c r="F2955" t="inlineStr">
        <is>
          <t>천안엔바이로(후순위A)_고정_220930</t>
        </is>
      </c>
      <c r="G2955" t="inlineStr">
        <is>
          <t>대출</t>
        </is>
      </c>
      <c r="H2955" t="inlineStr">
        <is>
          <t>천안엔바이로㈜</t>
        </is>
      </c>
      <c r="I2955" t="inlineStr">
        <is>
          <t>KRW</t>
        </is>
      </c>
      <c r="J2955" t="n">
        <v>3543589751.69163</v>
      </c>
      <c r="K2955" t="n">
        <v>7</v>
      </c>
      <c r="L2955" t="inlineStr">
        <is>
          <t>2026-10-30</t>
        </is>
      </c>
      <c r="M2955" t="inlineStr">
        <is>
          <t>2022-09-30</t>
        </is>
      </c>
    </row>
    <row r="2956">
      <c r="A2956" t="n">
        <v>210001046</v>
      </c>
      <c r="B2956" t="inlineStr">
        <is>
          <t>키움맑은환경전문투자형사모투자신탁(인프라)</t>
        </is>
      </c>
      <c r="C2956" t="inlineStr">
        <is>
          <t>수익증권_0226</t>
        </is>
      </c>
      <c r="D2956" t="inlineStr">
        <is>
          <t>대출</t>
        </is>
      </c>
      <c r="E2956" t="inlineStr">
        <is>
          <t>KRMN21091514</t>
        </is>
      </c>
      <c r="F2956" t="inlineStr">
        <is>
          <t>천안엔바이로(후순위B)_고정_210915</t>
        </is>
      </c>
      <c r="G2956" t="inlineStr">
        <is>
          <t>대출</t>
        </is>
      </c>
      <c r="H2956" t="inlineStr">
        <is>
          <t>천안엔바이로㈜</t>
        </is>
      </c>
      <c r="I2956" t="inlineStr">
        <is>
          <t>KRW</t>
        </is>
      </c>
      <c r="J2956" t="n">
        <v>2063760688.47916</v>
      </c>
      <c r="K2956" t="n">
        <v>11.5</v>
      </c>
      <c r="L2956" t="inlineStr">
        <is>
          <t>2026-10-30</t>
        </is>
      </c>
      <c r="M2956" t="inlineStr">
        <is>
          <t>2021-09-15</t>
        </is>
      </c>
    </row>
    <row r="2957">
      <c r="A2957" t="n">
        <v>210001046</v>
      </c>
      <c r="B2957" t="inlineStr">
        <is>
          <t>키움맑은환경전문투자형사모투자신탁(인프라)</t>
        </is>
      </c>
      <c r="C2957" t="inlineStr">
        <is>
          <t>수익증권_0226</t>
        </is>
      </c>
      <c r="D2957" t="inlineStr">
        <is>
          <t>주식</t>
        </is>
      </c>
      <c r="E2957" t="inlineStr">
        <is>
          <t>KRBMB5590005</t>
        </is>
      </c>
      <c r="F2957" t="inlineStr">
        <is>
          <t>천안엔바이로</t>
        </is>
      </c>
      <c r="G2957" t="inlineStr">
        <is>
          <t>주식</t>
        </is>
      </c>
      <c r="H2957" t="inlineStr">
        <is>
          <t>천안엔바이로</t>
        </is>
      </c>
      <c r="I2957" t="inlineStr">
        <is>
          <t>KRW</t>
        </is>
      </c>
      <c r="J2957" t="n">
        <v>2663288343.04923</v>
      </c>
    </row>
    <row r="2958">
      <c r="A2958" t="n">
        <v>210001049</v>
      </c>
      <c r="B2958" t="inlineStr">
        <is>
          <t>타이거대체전문투자형사모특별자산투자신탁36호(재간접형)</t>
        </is>
      </c>
      <c r="C2958" t="inlineStr">
        <is>
          <t>수익증권_0227</t>
        </is>
      </c>
      <c r="D2958" t="inlineStr">
        <is>
          <t>주식</t>
        </is>
      </c>
      <c r="E2958" t="inlineStr">
        <is>
          <t>Sylvan Asia Growth Fund I LP</t>
        </is>
      </c>
      <c r="F2958" t="inlineStr">
        <is>
          <t>DX Imaging Pte Ltd</t>
        </is>
      </c>
      <c r="G2958" t="inlineStr">
        <is>
          <t>주식</t>
        </is>
      </c>
      <c r="H2958" t="inlineStr">
        <is>
          <t>DX Imaging Pte Ltd</t>
        </is>
      </c>
      <c r="I2958" t="inlineStr">
        <is>
          <t>USD</t>
        </is>
      </c>
      <c r="J2958" t="n">
        <v>7651711927.773449</v>
      </c>
    </row>
    <row r="2959">
      <c r="A2959" t="n">
        <v>210001049</v>
      </c>
      <c r="B2959" t="inlineStr">
        <is>
          <t>타이거대체전문투자형사모특별자산투자신탁36호(재간접형)</t>
        </is>
      </c>
      <c r="C2959" t="inlineStr">
        <is>
          <t>수익증권_0227</t>
        </is>
      </c>
      <c r="D2959" t="inlineStr">
        <is>
          <t>주식</t>
        </is>
      </c>
      <c r="E2959" t="inlineStr">
        <is>
          <t>Sylvan Asia Growth Fund I LP</t>
        </is>
      </c>
      <c r="F2959" t="inlineStr">
        <is>
          <t>Juniper Biologics Pte Ltd</t>
        </is>
      </c>
      <c r="G2959" t="inlineStr">
        <is>
          <t>주식</t>
        </is>
      </c>
      <c r="H2959" t="inlineStr">
        <is>
          <t>Juniper Biologics Pte Ltd</t>
        </is>
      </c>
      <c r="I2959" t="inlineStr">
        <is>
          <t>USD</t>
        </is>
      </c>
      <c r="J2959" t="n">
        <v>28983757302.17215</v>
      </c>
    </row>
    <row r="2960">
      <c r="A2960" t="n">
        <v>210001049</v>
      </c>
      <c r="B2960" t="inlineStr">
        <is>
          <t>타이거대체전문투자형사모특별자산투자신탁36호(재간접형)</t>
        </is>
      </c>
      <c r="C2960" t="inlineStr">
        <is>
          <t>수익증권_0227</t>
        </is>
      </c>
      <c r="D2960" t="inlineStr">
        <is>
          <t>주식</t>
        </is>
      </c>
      <c r="E2960" t="inlineStr">
        <is>
          <t>Sylvan Asia Growth Fund I LP</t>
        </is>
      </c>
      <c r="F2960" t="inlineStr">
        <is>
          <t>Juniper Therapeutix Pte Ltd</t>
        </is>
      </c>
      <c r="G2960" t="inlineStr">
        <is>
          <t>주식</t>
        </is>
      </c>
      <c r="H2960" t="inlineStr">
        <is>
          <t>Juniper Therapeutix Pte Ltd</t>
        </is>
      </c>
      <c r="I2960" t="inlineStr">
        <is>
          <t>USD</t>
        </is>
      </c>
      <c r="J2960" t="n">
        <v>8579192161.442956</v>
      </c>
    </row>
    <row r="2961">
      <c r="A2961" t="n">
        <v>210001049</v>
      </c>
      <c r="B2961" t="inlineStr">
        <is>
          <t>타이거대체전문투자형사모특별자산투자신탁36호(재간접형)</t>
        </is>
      </c>
      <c r="C2961" t="inlineStr">
        <is>
          <t>수익증권_0227</t>
        </is>
      </c>
      <c r="D2961" t="inlineStr">
        <is>
          <t>주식</t>
        </is>
      </c>
      <c r="E2961" t="inlineStr">
        <is>
          <t>Sylvan Asia Growth Fund I LP</t>
        </is>
      </c>
      <c r="F2961" t="inlineStr">
        <is>
          <t>Singapore O&amp;S Pte Ltd</t>
        </is>
      </c>
      <c r="G2961" t="inlineStr">
        <is>
          <t>주식</t>
        </is>
      </c>
      <c r="H2961" t="inlineStr">
        <is>
          <t>Singapore O&amp;S Pte Ltd</t>
        </is>
      </c>
      <c r="I2961" t="inlineStr">
        <is>
          <t>USD</t>
        </is>
      </c>
      <c r="J2961" t="n">
        <v>19554374926.53215</v>
      </c>
    </row>
    <row r="2962">
      <c r="A2962" t="n">
        <v>210001049</v>
      </c>
      <c r="B2962" t="inlineStr">
        <is>
          <t>타이거대체전문투자형사모특별자산투자신탁36호(재간접형)</t>
        </is>
      </c>
      <c r="C2962" t="inlineStr">
        <is>
          <t>수익증권_0227</t>
        </is>
      </c>
      <c r="D2962" t="inlineStr">
        <is>
          <t>주식</t>
        </is>
      </c>
      <c r="E2962" t="inlineStr">
        <is>
          <t>Sylvan Asia Growth Fund I LP</t>
        </is>
      </c>
      <c r="F2962" t="inlineStr">
        <is>
          <t>Specialist Physiotheraphy Pte Ltd</t>
        </is>
      </c>
      <c r="G2962" t="inlineStr">
        <is>
          <t>주식</t>
        </is>
      </c>
      <c r="H2962" t="inlineStr">
        <is>
          <t>Specialist Physiotheraphy Pte Ltd</t>
        </is>
      </c>
      <c r="I2962" t="inlineStr">
        <is>
          <t>USD</t>
        </is>
      </c>
      <c r="J2962" t="n">
        <v>386450097.3622953</v>
      </c>
    </row>
    <row r="2963">
      <c r="A2963" t="n">
        <v>210001062</v>
      </c>
      <c r="B2963" t="inlineStr">
        <is>
          <t>슈로더유럽인프라일반사모특별자산투자신탁2-2호</t>
        </is>
      </c>
      <c r="C2963" t="inlineStr">
        <is>
          <t>수익증권_0228</t>
        </is>
      </c>
      <c r="D2963" t="inlineStr">
        <is>
          <t>대출</t>
        </is>
      </c>
      <c r="E2963" t="inlineStr">
        <is>
          <t>INFRAPDF80071030310613K</t>
        </is>
      </c>
      <c r="F2963" t="inlineStr">
        <is>
          <t>Atlas</t>
        </is>
      </c>
      <c r="G2963" t="inlineStr">
        <is>
          <t>대출</t>
        </is>
      </c>
      <c r="H2963" t="inlineStr">
        <is>
          <t>NEON PRODUCTION 2</t>
        </is>
      </c>
      <c r="I2963" t="inlineStr">
        <is>
          <t>EUR</t>
        </is>
      </c>
      <c r="J2963" t="n">
        <v>4791177206.673857</v>
      </c>
      <c r="K2963" t="n">
        <v>5.67</v>
      </c>
      <c r="L2963" t="inlineStr">
        <is>
          <t>2032-11-22</t>
        </is>
      </c>
      <c r="M2963" t="inlineStr">
        <is>
          <t>2022-11-21</t>
        </is>
      </c>
    </row>
    <row r="2964">
      <c r="A2964" t="n">
        <v>210001062</v>
      </c>
      <c r="B2964" t="inlineStr">
        <is>
          <t>슈로더유럽인프라일반사모특별자산투자신탁2-2호</t>
        </is>
      </c>
      <c r="C2964" t="inlineStr">
        <is>
          <t>수익증권_0228</t>
        </is>
      </c>
      <c r="D2964" t="inlineStr">
        <is>
          <t>대출</t>
        </is>
      </c>
      <c r="E2964" t="inlineStr">
        <is>
          <t>INFRAPDF80071030310613G</t>
        </is>
      </c>
      <c r="F2964" t="inlineStr">
        <is>
          <t>Browne</t>
        </is>
      </c>
      <c r="G2964" t="inlineStr">
        <is>
          <t>대출</t>
        </is>
      </c>
      <c r="H2964" t="inlineStr">
        <is>
          <t>Vantage Data Centers Europe S.a.r l.</t>
        </is>
      </c>
      <c r="I2964" t="inlineStr">
        <is>
          <t>EUR</t>
        </is>
      </c>
      <c r="J2964" t="n">
        <v>1323519686.06067</v>
      </c>
      <c r="K2964" t="n">
        <v>8.66</v>
      </c>
      <c r="L2964" t="inlineStr">
        <is>
          <t>2029-05-11</t>
        </is>
      </c>
      <c r="M2964" t="inlineStr">
        <is>
          <t>2024-05-29</t>
        </is>
      </c>
    </row>
    <row r="2965">
      <c r="A2965" t="n">
        <v>210001062</v>
      </c>
      <c r="B2965" t="inlineStr">
        <is>
          <t>슈로더유럽인프라일반사모특별자산투자신탁2-2호</t>
        </is>
      </c>
      <c r="C2965" t="inlineStr">
        <is>
          <t>수익증권_0228</t>
        </is>
      </c>
      <c r="D2965" t="inlineStr">
        <is>
          <t>대출</t>
        </is>
      </c>
      <c r="E2965" t="inlineStr">
        <is>
          <t>INFRAPDF80071030310613L</t>
        </is>
      </c>
      <c r="F2965" t="inlineStr">
        <is>
          <t>Fibula</t>
        </is>
      </c>
      <c r="G2965" t="inlineStr">
        <is>
          <t>대출</t>
        </is>
      </c>
      <c r="H2965" t="inlineStr">
        <is>
          <t>AP WIP Investments Borrower, LLC</t>
        </is>
      </c>
      <c r="I2965" t="inlineStr">
        <is>
          <t>EUR</t>
        </is>
      </c>
      <c r="J2965" t="n">
        <v>3011472270.954915</v>
      </c>
      <c r="K2965" t="n">
        <v>7.236</v>
      </c>
      <c r="L2965" t="inlineStr">
        <is>
          <t>2028-11-06</t>
        </is>
      </c>
      <c r="M2965" t="inlineStr">
        <is>
          <t>2023-06-16</t>
        </is>
      </c>
    </row>
    <row r="2966">
      <c r="A2966" t="n">
        <v>210001062</v>
      </c>
      <c r="B2966" t="inlineStr">
        <is>
          <t>슈로더유럽인프라일반사모특별자산투자신탁2-2호</t>
        </is>
      </c>
      <c r="C2966" t="inlineStr">
        <is>
          <t>수익증권_0228</t>
        </is>
      </c>
      <c r="D2966" t="inlineStr">
        <is>
          <t>대출</t>
        </is>
      </c>
      <c r="E2966" t="inlineStr">
        <is>
          <t>INFRAPDF80071030310613A</t>
        </is>
      </c>
      <c r="F2966" t="inlineStr">
        <is>
          <t>Fluor</t>
        </is>
      </c>
      <c r="G2966" t="inlineStr">
        <is>
          <t>대출</t>
        </is>
      </c>
      <c r="H2966" t="inlineStr">
        <is>
          <t>Race Renewables Holding I S.a r.l.</t>
        </is>
      </c>
      <c r="I2966" t="inlineStr">
        <is>
          <t>EUR</t>
        </is>
      </c>
      <c r="J2966" t="n">
        <v>3469643434.17269</v>
      </c>
      <c r="K2966" t="n">
        <v>6.476</v>
      </c>
      <c r="L2966" t="inlineStr">
        <is>
          <t>2029-12-29</t>
        </is>
      </c>
      <c r="M2966" t="inlineStr">
        <is>
          <t>2023-12-29</t>
        </is>
      </c>
    </row>
    <row r="2967">
      <c r="A2967" t="n">
        <v>210001062</v>
      </c>
      <c r="B2967" t="inlineStr">
        <is>
          <t>슈로더유럽인프라일반사모특별자산투자신탁2-2호</t>
        </is>
      </c>
      <c r="C2967" t="inlineStr">
        <is>
          <t>수익증권_0228</t>
        </is>
      </c>
      <c r="D2967" t="inlineStr">
        <is>
          <t>대출</t>
        </is>
      </c>
      <c r="E2967" t="inlineStr">
        <is>
          <t>INFRAPDF80071030310613M</t>
        </is>
      </c>
      <c r="F2967" t="inlineStr">
        <is>
          <t>Helium</t>
        </is>
      </c>
      <c r="G2967" t="inlineStr">
        <is>
          <t>대출</t>
        </is>
      </c>
      <c r="H2967" t="inlineStr">
        <is>
          <t>Cordiant Digital Holdings UK Limited</t>
        </is>
      </c>
      <c r="I2967" t="inlineStr">
        <is>
          <t>EUR</t>
        </is>
      </c>
      <c r="J2967" t="n">
        <v>1098608423.353463</v>
      </c>
      <c r="K2967" t="n">
        <v>7.3027</v>
      </c>
      <c r="L2967" t="inlineStr">
        <is>
          <t>2029-07-29</t>
        </is>
      </c>
      <c r="M2967" t="inlineStr">
        <is>
          <t>2024-07-29</t>
        </is>
      </c>
    </row>
    <row r="2968">
      <c r="A2968" t="n">
        <v>210001062</v>
      </c>
      <c r="B2968" t="inlineStr">
        <is>
          <t>슈로더유럽인프라일반사모특별자산투자신탁2-2호</t>
        </is>
      </c>
      <c r="C2968" t="inlineStr">
        <is>
          <t>수익증권_0228</t>
        </is>
      </c>
      <c r="D2968" t="inlineStr">
        <is>
          <t>대출</t>
        </is>
      </c>
      <c r="E2968" t="inlineStr">
        <is>
          <t>INFRAPDF80071030310613N</t>
        </is>
      </c>
      <c r="F2968" t="inlineStr">
        <is>
          <t>Lhotse</t>
        </is>
      </c>
      <c r="G2968" t="inlineStr">
        <is>
          <t>대출</t>
        </is>
      </c>
      <c r="H2968" t="inlineStr">
        <is>
          <t>Covage Infra Concessions Holding</t>
        </is>
      </c>
      <c r="I2968" t="inlineStr">
        <is>
          <t>EUR</t>
        </is>
      </c>
      <c r="J2968" t="n">
        <v>7361376662.252106</v>
      </c>
      <c r="K2968" t="n">
        <v>5.25</v>
      </c>
      <c r="L2968" t="inlineStr">
        <is>
          <t>2026-09-28</t>
        </is>
      </c>
      <c r="M2968" t="inlineStr">
        <is>
          <t>2021-09-28</t>
        </is>
      </c>
    </row>
    <row r="2969">
      <c r="A2969" t="n">
        <v>210001062</v>
      </c>
      <c r="B2969" t="inlineStr">
        <is>
          <t>슈로더유럽인프라일반사모특별자산투자신탁2-2호</t>
        </is>
      </c>
      <c r="C2969" t="inlineStr">
        <is>
          <t>수익증권_0228</t>
        </is>
      </c>
      <c r="D2969" t="inlineStr">
        <is>
          <t>대출</t>
        </is>
      </c>
      <c r="E2969" t="inlineStr">
        <is>
          <t>INFRAPDF80071030310613B</t>
        </is>
      </c>
      <c r="F2969" t="inlineStr">
        <is>
          <t>Menhir</t>
        </is>
      </c>
      <c r="G2969" t="inlineStr">
        <is>
          <t>대출</t>
        </is>
      </c>
      <c r="H2969" t="inlineStr">
        <is>
          <t>DB SAF Pillar Lux FinCo, S.a r.l.</t>
        </is>
      </c>
      <c r="I2969" t="inlineStr">
        <is>
          <t>EUR</t>
        </is>
      </c>
      <c r="J2969" t="n">
        <v>5019120451.521119</v>
      </c>
      <c r="K2969" t="n">
        <v>6.47</v>
      </c>
      <c r="L2969" t="inlineStr">
        <is>
          <t>2029-06-01</t>
        </is>
      </c>
      <c r="M2969" t="inlineStr">
        <is>
          <t>2022-06-01</t>
        </is>
      </c>
    </row>
    <row r="2970">
      <c r="A2970" t="n">
        <v>210001062</v>
      </c>
      <c r="B2970" t="inlineStr">
        <is>
          <t>슈로더유럽인프라일반사모특별자산투자신탁2-2호</t>
        </is>
      </c>
      <c r="C2970" t="inlineStr">
        <is>
          <t>수익증권_0228</t>
        </is>
      </c>
      <c r="D2970" t="inlineStr">
        <is>
          <t>대출</t>
        </is>
      </c>
      <c r="E2970" t="inlineStr">
        <is>
          <t>INFRAPDF80071030310613J</t>
        </is>
      </c>
      <c r="F2970" t="inlineStr">
        <is>
          <t>Nela</t>
        </is>
      </c>
      <c r="G2970" t="inlineStr">
        <is>
          <t>대출</t>
        </is>
      </c>
      <c r="H2970" t="inlineStr">
        <is>
          <t>Sofos Investments SL</t>
        </is>
      </c>
      <c r="I2970" t="inlineStr">
        <is>
          <t>EUR</t>
        </is>
      </c>
      <c r="J2970" t="n">
        <v>3046961049.533866</v>
      </c>
      <c r="K2970" t="n">
        <v>5.61</v>
      </c>
      <c r="L2970" t="inlineStr">
        <is>
          <t>2030-08-20</t>
        </is>
      </c>
      <c r="M2970" t="inlineStr">
        <is>
          <t>2023-11-30</t>
        </is>
      </c>
    </row>
    <row r="2971">
      <c r="A2971" t="n">
        <v>210001062</v>
      </c>
      <c r="B2971" t="inlineStr">
        <is>
          <t>슈로더유럽인프라일반사모특별자산투자신탁2-2호</t>
        </is>
      </c>
      <c r="C2971" t="inlineStr">
        <is>
          <t>수익증권_0228</t>
        </is>
      </c>
      <c r="D2971" t="inlineStr">
        <is>
          <t>대출</t>
        </is>
      </c>
      <c r="E2971" t="inlineStr">
        <is>
          <t>INFRAPDF80071030310613O</t>
        </is>
      </c>
      <c r="F2971" t="inlineStr">
        <is>
          <t>Oscar</t>
        </is>
      </c>
      <c r="G2971" t="inlineStr">
        <is>
          <t>대출</t>
        </is>
      </c>
      <c r="H2971" t="inlineStr">
        <is>
          <t>ECO ERIDANIA S.P.A.</t>
        </is>
      </c>
      <c r="I2971" t="inlineStr">
        <is>
          <t>EUR</t>
        </is>
      </c>
      <c r="J2971" t="n">
        <v>5102772459.009532</v>
      </c>
      <c r="K2971" t="n">
        <v>6.61</v>
      </c>
      <c r="L2971" t="inlineStr">
        <is>
          <t>2030-02-28</t>
        </is>
      </c>
      <c r="M2971" t="inlineStr">
        <is>
          <t>2023-02-21</t>
        </is>
      </c>
    </row>
    <row r="2972">
      <c r="A2972" t="n">
        <v>210001062</v>
      </c>
      <c r="B2972" t="inlineStr">
        <is>
          <t>슈로더유럽인프라일반사모특별자산투자신탁2-2호</t>
        </is>
      </c>
      <c r="C2972" t="inlineStr">
        <is>
          <t>수익증권_0228</t>
        </is>
      </c>
      <c r="D2972" t="inlineStr">
        <is>
          <t>대출</t>
        </is>
      </c>
      <c r="E2972" t="inlineStr">
        <is>
          <t>INFRAPDF80071030310613C</t>
        </is>
      </c>
      <c r="F2972" t="inlineStr">
        <is>
          <t>Rio</t>
        </is>
      </c>
      <c r="G2972" t="inlineStr">
        <is>
          <t>대출</t>
        </is>
      </c>
      <c r="H2972" t="inlineStr">
        <is>
          <t>Fincaluz Junior Borrower Co S.a r.l.</t>
        </is>
      </c>
      <c r="I2972" t="inlineStr">
        <is>
          <t>EUR</t>
        </is>
      </c>
      <c r="J2972" t="n">
        <v>6273900564.375016</v>
      </c>
      <c r="K2972" t="n">
        <v>6.297</v>
      </c>
      <c r="L2972" t="inlineStr">
        <is>
          <t>2030-01-17</t>
        </is>
      </c>
      <c r="M2972" t="inlineStr">
        <is>
          <t>2023-01-17</t>
        </is>
      </c>
    </row>
    <row r="2973">
      <c r="A2973" t="n">
        <v>210001062</v>
      </c>
      <c r="B2973" t="inlineStr">
        <is>
          <t>슈로더유럽인프라일반사모특별자산투자신탁2-2호</t>
        </is>
      </c>
      <c r="C2973" t="inlineStr">
        <is>
          <t>수익증권_0228</t>
        </is>
      </c>
      <c r="D2973" t="inlineStr">
        <is>
          <t>대출</t>
        </is>
      </c>
      <c r="E2973" t="inlineStr">
        <is>
          <t>INFRAPDF80071030310613D</t>
        </is>
      </c>
      <c r="F2973" t="inlineStr">
        <is>
          <t>Salsa</t>
        </is>
      </c>
      <c r="G2973" t="inlineStr">
        <is>
          <t>대출</t>
        </is>
      </c>
      <c r="H2973" t="inlineStr">
        <is>
          <t>Salsa Holding 4 S.a. r.l.</t>
        </is>
      </c>
      <c r="I2973" t="inlineStr">
        <is>
          <t>EUR</t>
        </is>
      </c>
      <c r="J2973" t="n">
        <v>8365200752.535216</v>
      </c>
      <c r="K2973" t="n">
        <v>6.037</v>
      </c>
      <c r="L2973" t="inlineStr">
        <is>
          <t>2030-01-31</t>
        </is>
      </c>
      <c r="M2973" t="inlineStr">
        <is>
          <t>2023-02-01</t>
        </is>
      </c>
    </row>
    <row r="2974">
      <c r="A2974" t="n">
        <v>210001062</v>
      </c>
      <c r="B2974" t="inlineStr">
        <is>
          <t>슈로더유럽인프라일반사모특별자산투자신탁2-2호</t>
        </is>
      </c>
      <c r="C2974" t="inlineStr">
        <is>
          <t>수익증권_0228</t>
        </is>
      </c>
      <c r="D2974" t="inlineStr">
        <is>
          <t>대출</t>
        </is>
      </c>
      <c r="E2974" t="inlineStr">
        <is>
          <t>INFRAPDF80071030310613E</t>
        </is>
      </c>
      <c r="F2974" t="inlineStr">
        <is>
          <t>Serrano</t>
        </is>
      </c>
      <c r="G2974" t="inlineStr">
        <is>
          <t>대출</t>
        </is>
      </c>
      <c r="H2974" t="inlineStr">
        <is>
          <t>Beacon Rail Lux Holdings Sarl</t>
        </is>
      </c>
      <c r="I2974" t="inlineStr">
        <is>
          <t>EUR</t>
        </is>
      </c>
      <c r="J2974" t="n">
        <v>2400812615.972851</v>
      </c>
      <c r="K2974" t="n">
        <v>7.186</v>
      </c>
      <c r="L2974" t="inlineStr">
        <is>
          <t>2030-09-25</t>
        </is>
      </c>
      <c r="M2974" t="inlineStr">
        <is>
          <t>2023-09-25</t>
        </is>
      </c>
    </row>
    <row r="2975">
      <c r="A2975" t="n">
        <v>210001062</v>
      </c>
      <c r="B2975" t="inlineStr">
        <is>
          <t>슈로더유럽인프라일반사모특별자산투자신탁2-2호</t>
        </is>
      </c>
      <c r="C2975" t="inlineStr">
        <is>
          <t>수익증권_0228</t>
        </is>
      </c>
      <c r="D2975" t="inlineStr">
        <is>
          <t>대출</t>
        </is>
      </c>
      <c r="E2975" t="inlineStr">
        <is>
          <t>INFRAPDF80071030310613F</t>
        </is>
      </c>
      <c r="F2975" t="inlineStr">
        <is>
          <t>Wave</t>
        </is>
      </c>
      <c r="G2975" t="inlineStr">
        <is>
          <t>대출</t>
        </is>
      </c>
      <c r="H2975" t="inlineStr">
        <is>
          <t>Leijonat Holdings Finland Oy</t>
        </is>
      </c>
      <c r="I2975" t="inlineStr">
        <is>
          <t>EUR</t>
        </is>
      </c>
      <c r="J2975" t="n">
        <v>7528680677.228896</v>
      </c>
      <c r="K2975" t="n">
        <v>6.04</v>
      </c>
      <c r="L2975" t="inlineStr">
        <is>
          <t>2029-05-23</t>
        </is>
      </c>
      <c r="M2975" t="inlineStr">
        <is>
          <t>2022-05-23</t>
        </is>
      </c>
    </row>
    <row r="2976">
      <c r="A2976" t="n">
        <v>210001062</v>
      </c>
      <c r="B2976" t="inlineStr">
        <is>
          <t>슈로더유럽인프라일반사모특별자산투자신탁2-2호</t>
        </is>
      </c>
      <c r="C2976" t="inlineStr">
        <is>
          <t>수익증권_0228</t>
        </is>
      </c>
      <c r="D2976" t="inlineStr">
        <is>
          <t>대출</t>
        </is>
      </c>
      <c r="E2976" t="inlineStr">
        <is>
          <t>INFRAPDF80071030310613I</t>
        </is>
      </c>
      <c r="F2976" t="inlineStr">
        <is>
          <t>Willis</t>
        </is>
      </c>
      <c r="G2976" t="inlineStr">
        <is>
          <t>대출</t>
        </is>
      </c>
      <c r="H2976" t="inlineStr">
        <is>
          <t>BRUC Energy SL</t>
        </is>
      </c>
      <c r="I2976" t="inlineStr">
        <is>
          <t>EUR</t>
        </is>
      </c>
      <c r="J2976" t="n">
        <v>3764340338.667239</v>
      </c>
      <c r="K2976" t="n">
        <v>5.81</v>
      </c>
      <c r="L2976" t="inlineStr">
        <is>
          <t>2031-07-20</t>
        </is>
      </c>
      <c r="M2976" t="inlineStr">
        <is>
          <t>2023-11-08</t>
        </is>
      </c>
    </row>
    <row r="2977">
      <c r="A2977" t="n">
        <v>210001066</v>
      </c>
      <c r="B2977" t="inlineStr">
        <is>
          <t>미래에셋글로벌인프라사모특별자산투자신탁3-1호</t>
        </is>
      </c>
      <c r="C2977" t="inlineStr">
        <is>
          <t>수익증권_0229</t>
        </is>
      </c>
      <c r="D2977" t="inlineStr">
        <is>
          <t>주식</t>
        </is>
      </c>
      <c r="E2977" t="inlineStr">
        <is>
          <t>ABERDEENGI05105041</t>
        </is>
      </c>
      <c r="F2977" t="inlineStr">
        <is>
          <t>ACT Law Courts</t>
        </is>
      </c>
      <c r="G2977" t="inlineStr">
        <is>
          <t>주식</t>
        </is>
      </c>
      <c r="H2977" t="inlineStr">
        <is>
          <t>ACT Law Courts</t>
        </is>
      </c>
      <c r="I2977" t="inlineStr">
        <is>
          <t>AUD</t>
        </is>
      </c>
      <c r="J2977" t="n">
        <v>1959079056.15454</v>
      </c>
    </row>
    <row r="2978">
      <c r="A2978" t="n">
        <v>210001066</v>
      </c>
      <c r="B2978" t="inlineStr">
        <is>
          <t>미래에셋글로벌인프라사모특별자산투자신탁3-1호</t>
        </is>
      </c>
      <c r="C2978" t="inlineStr">
        <is>
          <t>수익증권_0229</t>
        </is>
      </c>
      <c r="D2978" t="inlineStr">
        <is>
          <t>주식</t>
        </is>
      </c>
      <c r="E2978" t="inlineStr">
        <is>
          <t>ABERDEENGI04105041</t>
        </is>
      </c>
      <c r="F2978" t="inlineStr">
        <is>
          <t>Denver FasTracks</t>
        </is>
      </c>
      <c r="G2978" t="inlineStr">
        <is>
          <t>주식</t>
        </is>
      </c>
      <c r="H2978" t="inlineStr">
        <is>
          <t>Denver FasTracks</t>
        </is>
      </c>
      <c r="I2978" t="inlineStr">
        <is>
          <t>USD</t>
        </is>
      </c>
      <c r="J2978" t="n">
        <v>2217042031.52391</v>
      </c>
    </row>
    <row r="2979">
      <c r="A2979" t="n">
        <v>210001066</v>
      </c>
      <c r="B2979" t="inlineStr">
        <is>
          <t>미래에셋글로벌인프라사모특별자산투자신탁3-1호</t>
        </is>
      </c>
      <c r="C2979" t="inlineStr">
        <is>
          <t>수익증권_0229</t>
        </is>
      </c>
      <c r="D2979" t="inlineStr">
        <is>
          <t>주식</t>
        </is>
      </c>
      <c r="E2979" t="inlineStr">
        <is>
          <t>ABERDEENGI05105043</t>
        </is>
      </c>
      <c r="F2979" t="inlineStr">
        <is>
          <t>Grafton Prison</t>
        </is>
      </c>
      <c r="G2979" t="inlineStr">
        <is>
          <t>주식</t>
        </is>
      </c>
      <c r="H2979" t="inlineStr">
        <is>
          <t>Grafton Prison</t>
        </is>
      </c>
      <c r="I2979" t="inlineStr">
        <is>
          <t>AUD</t>
        </is>
      </c>
      <c r="J2979" t="n">
        <v>9654870410.857901</v>
      </c>
    </row>
    <row r="2980">
      <c r="A2980" t="n">
        <v>210001066</v>
      </c>
      <c r="B2980" t="inlineStr">
        <is>
          <t>미래에셋글로벌인프라사모특별자산투자신탁3-1호</t>
        </is>
      </c>
      <c r="C2980" t="inlineStr">
        <is>
          <t>수익증권_0229</t>
        </is>
      </c>
      <c r="D2980" t="inlineStr">
        <is>
          <t>주식</t>
        </is>
      </c>
      <c r="E2980" t="inlineStr">
        <is>
          <t>ABERDEENGI04105044</t>
        </is>
      </c>
      <c r="F2980" t="inlineStr">
        <is>
          <t>I77</t>
        </is>
      </c>
      <c r="G2980" t="inlineStr">
        <is>
          <t>주식</t>
        </is>
      </c>
      <c r="H2980" t="inlineStr">
        <is>
          <t>I77</t>
        </is>
      </c>
      <c r="I2980" t="inlineStr">
        <is>
          <t>USD</t>
        </is>
      </c>
      <c r="J2980" t="n">
        <v>6567040240.64271</v>
      </c>
    </row>
    <row r="2981">
      <c r="A2981" t="n">
        <v>210001066</v>
      </c>
      <c r="B2981" t="inlineStr">
        <is>
          <t>미래에셋글로벌인프라사모특별자산투자신탁3-1호</t>
        </is>
      </c>
      <c r="C2981" t="inlineStr">
        <is>
          <t>수익증권_0229</t>
        </is>
      </c>
      <c r="D2981" t="inlineStr">
        <is>
          <t>주식</t>
        </is>
      </c>
      <c r="E2981" t="inlineStr">
        <is>
          <t>ABERDEENGI04105045</t>
        </is>
      </c>
      <c r="F2981" t="inlineStr">
        <is>
          <t>JFK</t>
        </is>
      </c>
      <c r="G2981" t="inlineStr">
        <is>
          <t>주식</t>
        </is>
      </c>
      <c r="H2981" t="inlineStr">
        <is>
          <t>JFK</t>
        </is>
      </c>
      <c r="I2981" t="inlineStr">
        <is>
          <t>USD</t>
        </is>
      </c>
      <c r="J2981" t="n">
        <v>1485248371.83957</v>
      </c>
    </row>
    <row r="2982">
      <c r="A2982" t="n">
        <v>210001066</v>
      </c>
      <c r="B2982" t="inlineStr">
        <is>
          <t>미래에셋글로벌인프라사모특별자산투자신탁3-1호</t>
        </is>
      </c>
      <c r="C2982" t="inlineStr">
        <is>
          <t>수익증권_0229</t>
        </is>
      </c>
      <c r="D2982" t="inlineStr">
        <is>
          <t>주식</t>
        </is>
      </c>
      <c r="E2982" t="inlineStr">
        <is>
          <t>ABERDEENGI04105042</t>
        </is>
      </c>
      <c r="F2982" t="inlineStr">
        <is>
          <t>Portsmouth Bypass</t>
        </is>
      </c>
      <c r="G2982" t="inlineStr">
        <is>
          <t>주식</t>
        </is>
      </c>
      <c r="H2982" t="inlineStr">
        <is>
          <t>Portsmouth Bypass</t>
        </is>
      </c>
      <c r="I2982" t="inlineStr">
        <is>
          <t>USD</t>
        </is>
      </c>
      <c r="J2982" t="n">
        <v>6180698455.59376</v>
      </c>
    </row>
    <row r="2983">
      <c r="A2983" t="n">
        <v>210001066</v>
      </c>
      <c r="B2983" t="inlineStr">
        <is>
          <t>미래에셋글로벌인프라사모특별자산투자신탁3-1호</t>
        </is>
      </c>
      <c r="C2983" t="inlineStr">
        <is>
          <t>수익증권_0229</t>
        </is>
      </c>
      <c r="D2983" t="inlineStr">
        <is>
          <t>주식</t>
        </is>
      </c>
      <c r="E2983" t="inlineStr">
        <is>
          <t>ABERDEENGI04105043</t>
        </is>
      </c>
      <c r="F2983" t="inlineStr">
        <is>
          <t>Presidio Parkway</t>
        </is>
      </c>
      <c r="G2983" t="inlineStr">
        <is>
          <t>주식</t>
        </is>
      </c>
      <c r="H2983" t="inlineStr">
        <is>
          <t>Presidio Parkway</t>
        </is>
      </c>
      <c r="I2983" t="inlineStr">
        <is>
          <t>USD</t>
        </is>
      </c>
      <c r="J2983" t="n">
        <v>2782496340.78077</v>
      </c>
    </row>
    <row r="2984">
      <c r="A2984" t="n">
        <v>210001066</v>
      </c>
      <c r="B2984" t="inlineStr">
        <is>
          <t>미래에셋글로벌인프라사모특별자산투자신탁3-1호</t>
        </is>
      </c>
      <c r="C2984" t="inlineStr">
        <is>
          <t>수익증권_0229</t>
        </is>
      </c>
      <c r="D2984" t="inlineStr">
        <is>
          <t>주식</t>
        </is>
      </c>
      <c r="E2984" t="inlineStr">
        <is>
          <t>ABERDEENGI05105042</t>
        </is>
      </c>
      <c r="F2984" t="inlineStr">
        <is>
          <t>Ravenhall Prison</t>
        </is>
      </c>
      <c r="G2984" t="inlineStr">
        <is>
          <t>주식</t>
        </is>
      </c>
      <c r="H2984" t="inlineStr">
        <is>
          <t>Ravenhall Prison</t>
        </is>
      </c>
      <c r="I2984" t="inlineStr">
        <is>
          <t>AUD</t>
        </is>
      </c>
      <c r="J2984" t="n">
        <v>13143401534.0988</v>
      </c>
    </row>
    <row r="2985">
      <c r="A2985" t="n">
        <v>210001073</v>
      </c>
      <c r="B2985" t="inlineStr">
        <is>
          <t>현대인베스트KKR유럽부동산전문투자형사모투자신탁1-2호</t>
        </is>
      </c>
      <c r="C2985" t="inlineStr">
        <is>
          <t>수익증권_0230</t>
        </is>
      </c>
      <c r="D2985" t="inlineStr">
        <is>
          <t>대출</t>
        </is>
      </c>
      <c r="E2985" t="inlineStr">
        <is>
          <t>KKR60132BN00</t>
        </is>
      </c>
      <c r="F2985" t="inlineStr">
        <is>
          <t>(60132) KKR REPE II Feeder (K) L.P. (Note)</t>
        </is>
      </c>
      <c r="G2985" t="inlineStr">
        <is>
          <t>대출</t>
        </is>
      </c>
      <c r="H2985" t="inlineStr">
        <is>
          <t>KKRREPEIIFeeder(K)L.P.</t>
        </is>
      </c>
      <c r="I2985" t="inlineStr">
        <is>
          <t>EUR</t>
        </is>
      </c>
      <c r="J2985" t="n">
        <v>71778340040.9687</v>
      </c>
      <c r="K2985" t="n">
        <v>4</v>
      </c>
      <c r="L2985" t="inlineStr">
        <is>
          <t>2029-03-25</t>
        </is>
      </c>
      <c r="M2985" t="inlineStr">
        <is>
          <t>2021-09-01</t>
        </is>
      </c>
    </row>
    <row r="2986">
      <c r="A2986" t="n">
        <v>210001073</v>
      </c>
      <c r="B2986" t="inlineStr">
        <is>
          <t>현대인베스트KKR유럽부동산전문투자형사모투자신탁1-2호</t>
        </is>
      </c>
      <c r="C2986" t="inlineStr">
        <is>
          <t>수익증권_0230</t>
        </is>
      </c>
      <c r="D2986" t="inlineStr">
        <is>
          <t>대출</t>
        </is>
      </c>
      <c r="E2986" t="inlineStr">
        <is>
          <t>KKR60132BN32</t>
        </is>
      </c>
      <c r="F2986" t="inlineStr">
        <is>
          <t>(60132) KKR REPE II Feeder (K) L.P. (Note) 32</t>
        </is>
      </c>
      <c r="G2986" t="inlineStr">
        <is>
          <t>대출</t>
        </is>
      </c>
      <c r="H2986" t="inlineStr">
        <is>
          <t>KKRREPEIIFeeder(K)L.P.</t>
        </is>
      </c>
      <c r="I2986" t="inlineStr">
        <is>
          <t>EUR</t>
        </is>
      </c>
      <c r="J2986" t="n">
        <v>329549580.609808</v>
      </c>
      <c r="K2986" t="n">
        <v>4</v>
      </c>
      <c r="L2986" t="inlineStr">
        <is>
          <t>2029-03-25</t>
        </is>
      </c>
      <c r="M2986" t="inlineStr">
        <is>
          <t>2025-08-22</t>
        </is>
      </c>
    </row>
    <row r="2987">
      <c r="A2987" t="n">
        <v>210001073</v>
      </c>
      <c r="B2987" t="inlineStr">
        <is>
          <t>현대인베스트KKR유럽부동산전문투자형사모투자신탁1-2호</t>
        </is>
      </c>
      <c r="C2987" t="inlineStr">
        <is>
          <t>수익증권_0230</t>
        </is>
      </c>
      <c r="D2987" t="inlineStr">
        <is>
          <t>대출</t>
        </is>
      </c>
      <c r="E2987" t="inlineStr">
        <is>
          <t>KKR60132BN33</t>
        </is>
      </c>
      <c r="F2987" t="inlineStr">
        <is>
          <t>(60132) KKR REPE II Feeder (K) L.P. (Note) 33</t>
        </is>
      </c>
      <c r="G2987" t="inlineStr">
        <is>
          <t>대출</t>
        </is>
      </c>
      <c r="H2987" t="inlineStr">
        <is>
          <t>KKRREPEIIFeeder(K)L.P.</t>
        </is>
      </c>
      <c r="I2987" t="inlineStr">
        <is>
          <t>EUR</t>
        </is>
      </c>
      <c r="J2987" t="n">
        <v>237412085.2872</v>
      </c>
      <c r="K2987" t="n">
        <v>4</v>
      </c>
      <c r="L2987" t="inlineStr">
        <is>
          <t>2029-03-25</t>
        </is>
      </c>
      <c r="M2987" t="inlineStr">
        <is>
          <t>2025-09-04</t>
        </is>
      </c>
    </row>
    <row r="2988">
      <c r="A2988" t="n">
        <v>210001073</v>
      </c>
      <c r="B2988" t="inlineStr">
        <is>
          <t>현대인베스트KKR유럽부동산전문투자형사모투자신탁1-2호</t>
        </is>
      </c>
      <c r="C2988" t="inlineStr">
        <is>
          <t>수익증권_0230</t>
        </is>
      </c>
      <c r="D2988" t="inlineStr">
        <is>
          <t>대출</t>
        </is>
      </c>
      <c r="E2988" t="inlineStr">
        <is>
          <t>KKR60132BN34</t>
        </is>
      </c>
      <c r="F2988" t="inlineStr">
        <is>
          <t>(60132) KKR REPE II Feeder (K) L.P. (Note) 34</t>
        </is>
      </c>
      <c r="G2988" t="inlineStr">
        <is>
          <t>대출</t>
        </is>
      </c>
      <c r="H2988" t="inlineStr">
        <is>
          <t>KKRREPEIIFeeder(K)L.P.</t>
        </is>
      </c>
      <c r="I2988" t="inlineStr">
        <is>
          <t>EUR</t>
        </is>
      </c>
      <c r="J2988" t="n">
        <v>217197596.842355</v>
      </c>
      <c r="K2988" t="n">
        <v>4</v>
      </c>
      <c r="L2988" t="inlineStr">
        <is>
          <t>2029-03-25</t>
        </is>
      </c>
      <c r="M2988" t="inlineStr">
        <is>
          <t>2025-11-24</t>
        </is>
      </c>
    </row>
    <row r="2989">
      <c r="A2989" t="n">
        <v>210001073</v>
      </c>
      <c r="B2989" t="inlineStr">
        <is>
          <t>현대인베스트KKR유럽부동산전문투자형사모투자신탁1-2호</t>
        </is>
      </c>
      <c r="C2989" t="inlineStr">
        <is>
          <t>수익증권_0230</t>
        </is>
      </c>
      <c r="D2989" t="inlineStr">
        <is>
          <t>대출</t>
        </is>
      </c>
      <c r="E2989" t="inlineStr">
        <is>
          <t>KKR60132BN35</t>
        </is>
      </c>
      <c r="F2989" t="inlineStr">
        <is>
          <t>(60132) KKR REPE II Feeder (K) L.P. (Note) 35</t>
        </is>
      </c>
      <c r="G2989" t="inlineStr">
        <is>
          <t>대출</t>
        </is>
      </c>
      <c r="H2989" t="inlineStr">
        <is>
          <t>KKRREPEIIFeeder(K)L.P.</t>
        </is>
      </c>
      <c r="I2989" t="inlineStr">
        <is>
          <t>EUR</t>
        </is>
      </c>
      <c r="J2989" t="n">
        <v>799695620.988258</v>
      </c>
      <c r="K2989" t="n">
        <v>4</v>
      </c>
      <c r="L2989" t="inlineStr">
        <is>
          <t>2029-03-25</t>
        </is>
      </c>
      <c r="M2989" t="inlineStr">
        <is>
          <t>2025-12-31</t>
        </is>
      </c>
    </row>
    <row r="2990">
      <c r="A2990" t="n">
        <v>210001074</v>
      </c>
      <c r="B2990" t="inlineStr">
        <is>
          <t>이지스리얼에셋솔라전문투자형사모투자신탁제4호</t>
        </is>
      </c>
      <c r="C2990" t="inlineStr">
        <is>
          <t>수익증권_0231</t>
        </is>
      </c>
      <c r="D2990" t="inlineStr">
        <is>
          <t>대출</t>
        </is>
      </c>
      <c r="E2990" t="inlineStr">
        <is>
          <t>KRW211116B06</t>
        </is>
      </c>
      <c r="F2990" t="inlineStr">
        <is>
          <t>대여금(솔라4호)상영태양광</t>
        </is>
      </c>
      <c r="G2990" t="inlineStr">
        <is>
          <t>대출</t>
        </is>
      </c>
      <c r="H2990" t="inlineStr">
        <is>
          <t>상영태양광㈜</t>
        </is>
      </c>
      <c r="I2990" t="inlineStr">
        <is>
          <t>KRW</t>
        </is>
      </c>
      <c r="J2990" t="n">
        <v>414448187.416271</v>
      </c>
      <c r="K2990" t="n">
        <v>4.2</v>
      </c>
      <c r="L2990" t="inlineStr">
        <is>
          <t>2028-12-31</t>
        </is>
      </c>
      <c r="M2990" t="inlineStr">
        <is>
          <t>2021-11-16</t>
        </is>
      </c>
    </row>
    <row r="2991">
      <c r="A2991" t="n">
        <v>210001074</v>
      </c>
      <c r="B2991" t="inlineStr">
        <is>
          <t>이지스리얼에셋솔라전문투자형사모투자신탁제4호</t>
        </is>
      </c>
      <c r="C2991" t="inlineStr">
        <is>
          <t>수익증권_0231</t>
        </is>
      </c>
      <c r="D2991" t="inlineStr">
        <is>
          <t>대출</t>
        </is>
      </c>
      <c r="E2991" t="inlineStr">
        <is>
          <t>KRW211116B09</t>
        </is>
      </c>
      <c r="F2991" t="inlineStr">
        <is>
          <t>대여금(솔라4호)선연더그린4</t>
        </is>
      </c>
      <c r="G2991" t="inlineStr">
        <is>
          <t>대출</t>
        </is>
      </c>
      <c r="H2991" t="inlineStr">
        <is>
          <t>㈜선연더그린4</t>
        </is>
      </c>
      <c r="I2991" t="inlineStr">
        <is>
          <t>KRW</t>
        </is>
      </c>
      <c r="J2991" t="n">
        <v>697912749.859004</v>
      </c>
      <c r="K2991" t="n">
        <v>4.2</v>
      </c>
      <c r="L2991" t="inlineStr">
        <is>
          <t>2028-12-31</t>
        </is>
      </c>
      <c r="M2991" t="inlineStr">
        <is>
          <t>2021-11-26</t>
        </is>
      </c>
    </row>
    <row r="2992">
      <c r="A2992" t="n">
        <v>210001074</v>
      </c>
      <c r="B2992" t="inlineStr">
        <is>
          <t>이지스리얼에셋솔라전문투자형사모투자신탁제4호</t>
        </is>
      </c>
      <c r="C2992" t="inlineStr">
        <is>
          <t>수익증권_0231</t>
        </is>
      </c>
      <c r="D2992" t="inlineStr">
        <is>
          <t>대출</t>
        </is>
      </c>
      <c r="E2992" t="inlineStr">
        <is>
          <t>KRW211116B10</t>
        </is>
      </c>
      <c r="F2992" t="inlineStr">
        <is>
          <t>대여금(솔라4호)선연더그린5</t>
        </is>
      </c>
      <c r="G2992" t="inlineStr">
        <is>
          <t>대출</t>
        </is>
      </c>
      <c r="H2992" t="inlineStr">
        <is>
          <t>㈜선연더그린5</t>
        </is>
      </c>
      <c r="I2992" t="inlineStr">
        <is>
          <t>KRW</t>
        </is>
      </c>
      <c r="J2992" t="n">
        <v>696912874.859206</v>
      </c>
      <c r="K2992" t="n">
        <v>4.2</v>
      </c>
      <c r="L2992" t="inlineStr">
        <is>
          <t>2028-12-31</t>
        </is>
      </c>
      <c r="M2992" t="inlineStr">
        <is>
          <t>2021-11-26</t>
        </is>
      </c>
    </row>
    <row r="2993">
      <c r="A2993" t="n">
        <v>210001074</v>
      </c>
      <c r="B2993" t="inlineStr">
        <is>
          <t>이지스리얼에셋솔라전문투자형사모투자신탁제4호</t>
        </is>
      </c>
      <c r="C2993" t="inlineStr">
        <is>
          <t>수익증권_0231</t>
        </is>
      </c>
      <c r="D2993" t="inlineStr">
        <is>
          <t>대출</t>
        </is>
      </c>
      <c r="E2993" t="inlineStr">
        <is>
          <t>KRW211116B11</t>
        </is>
      </c>
      <c r="F2993" t="inlineStr">
        <is>
          <t>대여금(솔라4호)선연더그린6</t>
        </is>
      </c>
      <c r="G2993" t="inlineStr">
        <is>
          <t>대출</t>
        </is>
      </c>
      <c r="H2993" t="inlineStr">
        <is>
          <t>㈜선연더그린6</t>
        </is>
      </c>
      <c r="I2993" t="inlineStr">
        <is>
          <t>KRW</t>
        </is>
      </c>
      <c r="J2993" t="n">
        <v>695413062.359509</v>
      </c>
      <c r="K2993" t="n">
        <v>4.2</v>
      </c>
      <c r="L2993" t="inlineStr">
        <is>
          <t>2028-12-31</t>
        </is>
      </c>
      <c r="M2993" t="inlineStr">
        <is>
          <t>2021-11-26</t>
        </is>
      </c>
    </row>
    <row r="2994">
      <c r="A2994" t="n">
        <v>210001074</v>
      </c>
      <c r="B2994" t="inlineStr">
        <is>
          <t>이지스리얼에셋솔라전문투자형사모투자신탁제4호</t>
        </is>
      </c>
      <c r="C2994" t="inlineStr">
        <is>
          <t>수익증권_0231</t>
        </is>
      </c>
      <c r="D2994" t="inlineStr">
        <is>
          <t>대출</t>
        </is>
      </c>
      <c r="E2994" t="inlineStr">
        <is>
          <t>KRW211116B02</t>
        </is>
      </c>
      <c r="F2994" t="inlineStr">
        <is>
          <t>대여금(솔라4호)이레태양광</t>
        </is>
      </c>
      <c r="G2994" t="inlineStr">
        <is>
          <t>대출</t>
        </is>
      </c>
      <c r="H2994" t="inlineStr">
        <is>
          <t>이레태양광㈜</t>
        </is>
      </c>
      <c r="I2994" t="inlineStr">
        <is>
          <t>KRW</t>
        </is>
      </c>
      <c r="J2994" t="n">
        <v>664916874.86567</v>
      </c>
      <c r="K2994" t="n">
        <v>4.2</v>
      </c>
      <c r="L2994" t="inlineStr">
        <is>
          <t>2028-12-31</t>
        </is>
      </c>
      <c r="M2994" t="inlineStr">
        <is>
          <t>2021-11-16</t>
        </is>
      </c>
    </row>
    <row r="2995">
      <c r="A2995" t="n">
        <v>210001074</v>
      </c>
      <c r="B2995" t="inlineStr">
        <is>
          <t>이지스리얼에셋솔라전문투자형사모투자신탁제4호</t>
        </is>
      </c>
      <c r="C2995" t="inlineStr">
        <is>
          <t>수익증권_0231</t>
        </is>
      </c>
      <c r="D2995" t="inlineStr">
        <is>
          <t>대출</t>
        </is>
      </c>
      <c r="E2995" t="inlineStr">
        <is>
          <t>KRW211116B07</t>
        </is>
      </c>
      <c r="F2995" t="inlineStr">
        <is>
          <t>대여금(솔라4호)제이디태양광</t>
        </is>
      </c>
      <c r="G2995" t="inlineStr">
        <is>
          <t>대출</t>
        </is>
      </c>
      <c r="H2995" t="inlineStr">
        <is>
          <t>제이디태양광㈜</t>
        </is>
      </c>
      <c r="I2995" t="inlineStr">
        <is>
          <t>KRW</t>
        </is>
      </c>
      <c r="J2995" t="n">
        <v>414448187.416271</v>
      </c>
      <c r="K2995" t="n">
        <v>4.2</v>
      </c>
      <c r="L2995" t="inlineStr">
        <is>
          <t>2028-12-31</t>
        </is>
      </c>
      <c r="M2995" t="inlineStr">
        <is>
          <t>2021-11-16</t>
        </is>
      </c>
    </row>
    <row r="2996">
      <c r="A2996" t="n">
        <v>210001074</v>
      </c>
      <c r="B2996" t="inlineStr">
        <is>
          <t>이지스리얼에셋솔라전문투자형사모투자신탁제4호</t>
        </is>
      </c>
      <c r="C2996" t="inlineStr">
        <is>
          <t>수익증권_0231</t>
        </is>
      </c>
      <c r="D2996" t="inlineStr">
        <is>
          <t>대출</t>
        </is>
      </c>
      <c r="E2996" t="inlineStr">
        <is>
          <t>KRW211116B08</t>
        </is>
      </c>
      <c r="F2996" t="inlineStr">
        <is>
          <t>대여금(솔라4호)젤라태양광</t>
        </is>
      </c>
      <c r="G2996" t="inlineStr">
        <is>
          <t>대출</t>
        </is>
      </c>
      <c r="H2996" t="inlineStr">
        <is>
          <t>젤라태양광㈜</t>
        </is>
      </c>
      <c r="I2996" t="inlineStr">
        <is>
          <t>KRW</t>
        </is>
      </c>
      <c r="J2996" t="n">
        <v>664916874.86567</v>
      </c>
      <c r="K2996" t="n">
        <v>4.2</v>
      </c>
      <c r="L2996" t="inlineStr">
        <is>
          <t>2028-12-31</t>
        </is>
      </c>
      <c r="M2996" t="inlineStr">
        <is>
          <t>2021-11-16</t>
        </is>
      </c>
    </row>
    <row r="2997">
      <c r="A2997" t="n">
        <v>210001074</v>
      </c>
      <c r="B2997" t="inlineStr">
        <is>
          <t>이지스리얼에셋솔라전문투자형사모투자신탁제4호</t>
        </is>
      </c>
      <c r="C2997" t="inlineStr">
        <is>
          <t>수익증권_0231</t>
        </is>
      </c>
      <c r="D2997" t="inlineStr">
        <is>
          <t>대출</t>
        </is>
      </c>
      <c r="E2997" t="inlineStr">
        <is>
          <t>KRW211116B04</t>
        </is>
      </c>
      <c r="F2997" t="inlineStr">
        <is>
          <t>대여금(솔라4호)지현태양광</t>
        </is>
      </c>
      <c r="G2997" t="inlineStr">
        <is>
          <t>대출</t>
        </is>
      </c>
      <c r="H2997" t="inlineStr">
        <is>
          <t>지현태양광㈜</t>
        </is>
      </c>
      <c r="I2997" t="inlineStr">
        <is>
          <t>KRW</t>
        </is>
      </c>
      <c r="J2997" t="n">
        <v>664916874.86567</v>
      </c>
      <c r="K2997" t="n">
        <v>4.2</v>
      </c>
      <c r="L2997" t="inlineStr">
        <is>
          <t>2028-12-31</t>
        </is>
      </c>
      <c r="M2997" t="inlineStr">
        <is>
          <t>2021-11-16</t>
        </is>
      </c>
    </row>
    <row r="2998">
      <c r="A2998" t="n">
        <v>210001074</v>
      </c>
      <c r="B2998" t="inlineStr">
        <is>
          <t>이지스리얼에셋솔라전문투자형사모투자신탁제4호</t>
        </is>
      </c>
      <c r="C2998" t="inlineStr">
        <is>
          <t>수익증권_0231</t>
        </is>
      </c>
      <c r="D2998" t="inlineStr">
        <is>
          <t>대출</t>
        </is>
      </c>
      <c r="E2998" t="inlineStr">
        <is>
          <t>KRW211116B03</t>
        </is>
      </c>
      <c r="F2998" t="inlineStr">
        <is>
          <t>대여금(솔라4호)평창태양광</t>
        </is>
      </c>
      <c r="G2998" t="inlineStr">
        <is>
          <t>대출</t>
        </is>
      </c>
      <c r="H2998" t="inlineStr">
        <is>
          <t>평창태양광㈜</t>
        </is>
      </c>
      <c r="I2998" t="inlineStr">
        <is>
          <t>KRW</t>
        </is>
      </c>
      <c r="J2998" t="n">
        <v>664916874.86567</v>
      </c>
      <c r="K2998" t="n">
        <v>4.2</v>
      </c>
      <c r="L2998" t="inlineStr">
        <is>
          <t>2028-12-31</t>
        </is>
      </c>
      <c r="M2998" t="inlineStr">
        <is>
          <t>2021-11-16</t>
        </is>
      </c>
    </row>
    <row r="2999">
      <c r="A2999" t="n">
        <v>210001075</v>
      </c>
      <c r="B2999" t="inlineStr">
        <is>
          <t>신한 HPS SLF V 일반 사모투자신탁제1호(H)</t>
        </is>
      </c>
      <c r="C2999" t="inlineStr">
        <is>
          <t>수익증권_0232</t>
        </is>
      </c>
      <c r="D2999" t="inlineStr">
        <is>
          <t>대출</t>
        </is>
      </c>
      <c r="E2999" t="inlineStr">
        <is>
          <t>2P1921021827</t>
        </is>
      </c>
      <c r="F2999" t="inlineStr">
        <is>
          <t>HPS SLF V Note</t>
        </is>
      </c>
      <c r="G2999" t="inlineStr">
        <is>
          <t>대출</t>
        </is>
      </c>
      <c r="H2999" t="inlineStr">
        <is>
          <t>HPSSpecialtyLoanInternationalFundVFeeder.LP.</t>
        </is>
      </c>
      <c r="I2999" t="inlineStr">
        <is>
          <t>USD</t>
        </is>
      </c>
      <c r="J2999" t="n">
        <v>40268748195.96407</v>
      </c>
      <c r="K2999" t="n">
        <v>5</v>
      </c>
      <c r="L2999" t="inlineStr">
        <is>
          <t>2031-09-30</t>
        </is>
      </c>
      <c r="M2999" t="inlineStr">
        <is>
          <t>2021-08-27</t>
        </is>
      </c>
    </row>
    <row r="3000">
      <c r="A3000" t="n">
        <v>210001093</v>
      </c>
      <c r="B3000" t="inlineStr">
        <is>
          <t>한국투자디에스파워에너지일반사모특별자산투자신탁1호</t>
        </is>
      </c>
      <c r="C3000" t="inlineStr">
        <is>
          <t>수익증권_0233</t>
        </is>
      </c>
      <c r="D3000" t="inlineStr">
        <is>
          <t>대출</t>
        </is>
      </c>
      <c r="E3000" t="inlineStr">
        <is>
          <t>KRMN21091701</t>
        </is>
      </c>
      <c r="F3000" t="inlineStr">
        <is>
          <t>디에스파워(금전채권210924)_중순위</t>
        </is>
      </c>
      <c r="G3000" t="inlineStr">
        <is>
          <t>대출</t>
        </is>
      </c>
      <c r="H3000" t="inlineStr">
        <is>
          <t>디에스파워</t>
        </is>
      </c>
      <c r="I3000" t="inlineStr">
        <is>
          <t>KRW</t>
        </is>
      </c>
      <c r="J3000" t="n">
        <v>14593419177.3663</v>
      </c>
      <c r="K3000" t="n">
        <v>4.79</v>
      </c>
      <c r="L3000" t="inlineStr">
        <is>
          <t>2038-09-24</t>
        </is>
      </c>
      <c r="M3000" t="inlineStr">
        <is>
          <t>2021-09-17</t>
        </is>
      </c>
    </row>
    <row r="3001">
      <c r="A3001" t="n">
        <v>210001093</v>
      </c>
      <c r="B3001" t="inlineStr">
        <is>
          <t>한국투자디에스파워에너지일반사모특별자산투자신탁1호</t>
        </is>
      </c>
      <c r="C3001" t="inlineStr">
        <is>
          <t>수익증권_0233</t>
        </is>
      </c>
      <c r="D3001" t="inlineStr">
        <is>
          <t>대출</t>
        </is>
      </c>
      <c r="E3001" t="inlineStr">
        <is>
          <t>KRMN21091702</t>
        </is>
      </c>
      <c r="F3001" t="inlineStr">
        <is>
          <t>디에스파워(금전채권210924)_후순위</t>
        </is>
      </c>
      <c r="G3001" t="inlineStr">
        <is>
          <t>대출</t>
        </is>
      </c>
      <c r="H3001" t="inlineStr">
        <is>
          <t>디에스파워</t>
        </is>
      </c>
      <c r="I3001" t="inlineStr">
        <is>
          <t>KRW</t>
        </is>
      </c>
      <c r="J3001" t="n">
        <v>15555529412.7194</v>
      </c>
      <c r="K3001" t="n">
        <v>5</v>
      </c>
      <c r="L3001" t="inlineStr">
        <is>
          <t>2046-03-26</t>
        </is>
      </c>
      <c r="M3001" t="inlineStr">
        <is>
          <t>2021-09-24</t>
        </is>
      </c>
    </row>
    <row r="3002">
      <c r="A3002" t="n">
        <v>210001093</v>
      </c>
      <c r="B3002" t="inlineStr">
        <is>
          <t>한국투자디에스파워에너지일반사모특별자산투자신탁1호</t>
        </is>
      </c>
      <c r="C3002" t="inlineStr">
        <is>
          <t>수익증권_0233</t>
        </is>
      </c>
      <c r="D3002" t="inlineStr">
        <is>
          <t>주식</t>
        </is>
      </c>
      <c r="E3002" t="inlineStr">
        <is>
          <t>KRBB43000008</t>
        </is>
      </c>
      <c r="F3002" t="inlineStr">
        <is>
          <t>디에스파워(주)</t>
        </is>
      </c>
      <c r="G3002" t="inlineStr">
        <is>
          <t>주식</t>
        </is>
      </c>
      <c r="H3002" t="inlineStr">
        <is>
          <t>디에스파워</t>
        </is>
      </c>
      <c r="I3002" t="inlineStr">
        <is>
          <t>KRW</t>
        </is>
      </c>
      <c r="J3002" t="n">
        <v>5662762049.62463</v>
      </c>
    </row>
    <row r="3003">
      <c r="A3003" t="n">
        <v>210001171</v>
      </c>
      <c r="B3003" t="inlineStr">
        <is>
          <t>하나대체투자PG세컨더리일반사모투자신탁1호(전문)</t>
        </is>
      </c>
      <c r="C3003" t="inlineStr">
        <is>
          <t>수익증권_0235</t>
        </is>
      </c>
      <c r="D3003" t="inlineStr">
        <is>
          <t>대출</t>
        </is>
      </c>
      <c r="E3003" t="inlineStr">
        <is>
          <t>USLOAN100571</t>
        </is>
      </c>
      <c r="F3003" t="inlineStr">
        <is>
          <t>PG Secondary 2020 PE Backed Notes Ltd. Class A</t>
        </is>
      </c>
      <c r="G3003" t="inlineStr">
        <is>
          <t>대출</t>
        </is>
      </c>
      <c r="H3003" t="inlineStr">
        <is>
          <t>Partners Group</t>
        </is>
      </c>
      <c r="I3003" t="inlineStr">
        <is>
          <t>USD</t>
        </is>
      </c>
      <c r="J3003" t="n">
        <v>31400084297.6074</v>
      </c>
      <c r="K3003" t="n">
        <v>3.5</v>
      </c>
      <c r="L3003" s="1" t="n">
        <v>50024</v>
      </c>
      <c r="M3003" s="1" t="n">
        <v>44545</v>
      </c>
    </row>
    <row r="3004">
      <c r="A3004" t="n">
        <v>210001171</v>
      </c>
      <c r="B3004" t="inlineStr">
        <is>
          <t>하나대체투자PG세컨더리일반사모투자신탁1호(전문)</t>
        </is>
      </c>
      <c r="C3004" t="inlineStr">
        <is>
          <t>수익증권_0235</t>
        </is>
      </c>
      <c r="D3004" t="inlineStr">
        <is>
          <t>대출</t>
        </is>
      </c>
      <c r="E3004" t="inlineStr">
        <is>
          <t>USLOAN100572</t>
        </is>
      </c>
      <c r="F3004" t="inlineStr">
        <is>
          <t>PG Secondary 2020 PE Backed Notes Ltd. Class B</t>
        </is>
      </c>
      <c r="G3004" t="inlineStr">
        <is>
          <t>대출</t>
        </is>
      </c>
      <c r="H3004" t="inlineStr">
        <is>
          <t>Partners Group</t>
        </is>
      </c>
      <c r="I3004" t="inlineStr">
        <is>
          <t>USD</t>
        </is>
      </c>
      <c r="J3004" t="n">
        <v>9476446759.6507</v>
      </c>
      <c r="K3004" t="n">
        <v>5</v>
      </c>
      <c r="L3004" s="1" t="n">
        <v>50024</v>
      </c>
      <c r="M3004" s="1" t="n">
        <v>44545</v>
      </c>
    </row>
    <row r="3005">
      <c r="A3005" t="n">
        <v>210001188</v>
      </c>
      <c r="B3005" t="inlineStr">
        <is>
          <t>코람코밸류그로스일반사모부동산투자신탁제1호</t>
        </is>
      </c>
      <c r="C3005" t="inlineStr">
        <is>
          <t>수익증권_0236</t>
        </is>
      </c>
      <c r="D3005" t="inlineStr">
        <is>
          <t>부동산</t>
        </is>
      </c>
      <c r="E3005" t="inlineStr">
        <is>
          <t>KRRE22111701</t>
        </is>
      </c>
      <c r="F3005" t="inlineStr">
        <is>
          <t>용인대상YDC물류센터(건물)</t>
        </is>
      </c>
      <c r="G3005" t="inlineStr">
        <is>
          <t>부동산</t>
        </is>
      </c>
      <c r="I3005" t="inlineStr">
        <is>
          <t>KRW</t>
        </is>
      </c>
      <c r="J3005" t="n">
        <v>30409670251.0828</v>
      </c>
    </row>
    <row r="3006">
      <c r="A3006" t="n">
        <v>210001188</v>
      </c>
      <c r="B3006" t="inlineStr">
        <is>
          <t>코람코밸류그로스일반사모부동산투자신탁제1호</t>
        </is>
      </c>
      <c r="C3006" t="inlineStr">
        <is>
          <t>수익증권_0236</t>
        </is>
      </c>
      <c r="D3006" t="inlineStr">
        <is>
          <t>부동산</t>
        </is>
      </c>
      <c r="E3006" t="inlineStr">
        <is>
          <t>KRRE22111702</t>
        </is>
      </c>
      <c r="F3006" t="inlineStr">
        <is>
          <t>용인대상YDC물류센터(토지)</t>
        </is>
      </c>
      <c r="G3006" t="inlineStr">
        <is>
          <t>부동산</t>
        </is>
      </c>
      <c r="I3006" t="inlineStr">
        <is>
          <t>KRW</t>
        </is>
      </c>
      <c r="J3006" t="n">
        <v>19550351380.9466</v>
      </c>
    </row>
    <row r="3007">
      <c r="A3007" t="n">
        <v>210001188</v>
      </c>
      <c r="B3007" t="inlineStr">
        <is>
          <t>코람코밸류그로스일반사모부동산투자신탁제1호</t>
        </is>
      </c>
      <c r="C3007" t="inlineStr">
        <is>
          <t>수익증권_0236</t>
        </is>
      </c>
      <c r="D3007" t="inlineStr">
        <is>
          <t>부동산</t>
        </is>
      </c>
      <c r="E3007" t="inlineStr">
        <is>
          <t>KRRE22122101</t>
        </is>
      </c>
      <c r="F3007" t="inlineStr">
        <is>
          <t>이천 송온리 물류2센터(건물)</t>
        </is>
      </c>
      <c r="G3007" t="inlineStr">
        <is>
          <t>부동산</t>
        </is>
      </c>
      <c r="I3007" t="inlineStr">
        <is>
          <t>KRW</t>
        </is>
      </c>
      <c r="J3007" t="n">
        <v>27759514847.4815</v>
      </c>
    </row>
    <row r="3008">
      <c r="A3008" t="n">
        <v>210001188</v>
      </c>
      <c r="B3008" t="inlineStr">
        <is>
          <t>코람코밸류그로스일반사모부동산투자신탁제1호</t>
        </is>
      </c>
      <c r="C3008" t="inlineStr">
        <is>
          <t>수익증권_0236</t>
        </is>
      </c>
      <c r="D3008" t="inlineStr">
        <is>
          <t>부동산</t>
        </is>
      </c>
      <c r="E3008" t="inlineStr">
        <is>
          <t>KRRE22122102</t>
        </is>
      </c>
      <c r="F3008" t="inlineStr">
        <is>
          <t>이천 송온리 물류2센터(토지)</t>
        </is>
      </c>
      <c r="G3008" t="inlineStr">
        <is>
          <t>부동산</t>
        </is>
      </c>
      <c r="I3008" t="inlineStr">
        <is>
          <t>KRW</t>
        </is>
      </c>
      <c r="J3008" t="n">
        <v>6184766333.88058</v>
      </c>
    </row>
    <row r="3009">
      <c r="A3009" t="n">
        <v>210001188</v>
      </c>
      <c r="B3009" t="inlineStr">
        <is>
          <t>코람코밸류그로스일반사모부동산투자신탁제1호</t>
        </is>
      </c>
      <c r="C3009" t="inlineStr">
        <is>
          <t>수익증권_0236</t>
        </is>
      </c>
      <c r="D3009" t="inlineStr">
        <is>
          <t>부동산</t>
        </is>
      </c>
      <c r="E3009" t="inlineStr">
        <is>
          <t>KRRE22011102</t>
        </is>
      </c>
      <c r="F3009" t="inlineStr">
        <is>
          <t>이천 송온리 물류센터(건물)</t>
        </is>
      </c>
      <c r="G3009" t="inlineStr">
        <is>
          <t>부동산</t>
        </is>
      </c>
      <c r="I3009" t="inlineStr">
        <is>
          <t>KRW</t>
        </is>
      </c>
      <c r="J3009" t="n">
        <v>33444367027.1245</v>
      </c>
    </row>
    <row r="3010">
      <c r="A3010" t="n">
        <v>210001188</v>
      </c>
      <c r="B3010" t="inlineStr">
        <is>
          <t>코람코밸류그로스일반사모부동산투자신탁제1호</t>
        </is>
      </c>
      <c r="C3010" t="inlineStr">
        <is>
          <t>수익증권_0236</t>
        </is>
      </c>
      <c r="D3010" t="inlineStr">
        <is>
          <t>부동산</t>
        </is>
      </c>
      <c r="E3010" t="inlineStr">
        <is>
          <t>KRRE22011101</t>
        </is>
      </c>
      <c r="F3010" t="inlineStr">
        <is>
          <t>이천 송온리 물류센터(토지)</t>
        </is>
      </c>
      <c r="G3010" t="inlineStr">
        <is>
          <t>부동산</t>
        </is>
      </c>
      <c r="I3010" t="inlineStr">
        <is>
          <t>KRW</t>
        </is>
      </c>
      <c r="J3010" t="n">
        <v>7019961346.14106</v>
      </c>
    </row>
    <row r="3011">
      <c r="A3011" t="n">
        <v>210001188</v>
      </c>
      <c r="B3011" t="inlineStr">
        <is>
          <t>코람코밸류그로스일반사모부동산투자신탁제1호</t>
        </is>
      </c>
      <c r="C3011" t="inlineStr">
        <is>
          <t>수익증권_0236</t>
        </is>
      </c>
      <c r="D3011" t="inlineStr">
        <is>
          <t>부동산</t>
        </is>
      </c>
      <c r="E3011" t="inlineStr">
        <is>
          <t>KRRE22031401</t>
        </is>
      </c>
      <c r="F3011" t="inlineStr">
        <is>
          <t>진천물류센터(건물)</t>
        </is>
      </c>
      <c r="G3011" t="inlineStr">
        <is>
          <t>부동산</t>
        </is>
      </c>
      <c r="I3011" t="inlineStr">
        <is>
          <t>KRW</t>
        </is>
      </c>
      <c r="J3011" t="n">
        <v>31694353073.1097</v>
      </c>
    </row>
    <row r="3012">
      <c r="A3012" t="n">
        <v>210001188</v>
      </c>
      <c r="B3012" t="inlineStr">
        <is>
          <t>코람코밸류그로스일반사모부동산투자신탁제1호</t>
        </is>
      </c>
      <c r="C3012" t="inlineStr">
        <is>
          <t>수익증권_0236</t>
        </is>
      </c>
      <c r="D3012" t="inlineStr">
        <is>
          <t>부동산</t>
        </is>
      </c>
      <c r="E3012" t="inlineStr">
        <is>
          <t>KRRE22031402</t>
        </is>
      </c>
      <c r="F3012" t="inlineStr">
        <is>
          <t>진천물류센터(토지)</t>
        </is>
      </c>
      <c r="G3012" t="inlineStr">
        <is>
          <t>부동산</t>
        </is>
      </c>
      <c r="I3012" t="inlineStr">
        <is>
          <t>KRW</t>
        </is>
      </c>
      <c r="J3012" t="n">
        <v>3840761726.78213</v>
      </c>
    </row>
    <row r="3013">
      <c r="A3013" t="n">
        <v>210001208</v>
      </c>
      <c r="B3013" t="inlineStr">
        <is>
          <t>BARINGS EUROPEAN PRIVATE LOAN FUND III</t>
        </is>
      </c>
      <c r="C3013" t="inlineStr">
        <is>
          <t>수익증권_0286</t>
        </is>
      </c>
      <c r="D3013" t="inlineStr">
        <is>
          <t>대출</t>
        </is>
      </c>
      <c r="F3013" t="inlineStr">
        <is>
          <t>ANS (UKFast Leaders Limited)</t>
        </is>
      </c>
      <c r="G3013" t="inlineStr">
        <is>
          <t>대출</t>
        </is>
      </c>
      <c r="H3013" t="inlineStr">
        <is>
          <t>ANS (UKFast Leaders Limited)</t>
        </is>
      </c>
      <c r="I3013" t="inlineStr">
        <is>
          <t>EUR</t>
        </is>
      </c>
      <c r="J3013" t="n">
        <v>816192284.715668</v>
      </c>
      <c r="K3013" t="n">
        <v>14.59327648457622</v>
      </c>
      <c r="L3013" s="1" t="n">
        <v>46641</v>
      </c>
      <c r="M3013" s="1" t="n">
        <v>44364</v>
      </c>
    </row>
    <row r="3014">
      <c r="A3014" t="n">
        <v>210001208</v>
      </c>
      <c r="B3014" t="inlineStr">
        <is>
          <t>BARINGS EUROPEAN PRIVATE LOAN FUND III</t>
        </is>
      </c>
      <c r="C3014" t="inlineStr">
        <is>
          <t>수익증권_0286</t>
        </is>
      </c>
      <c r="D3014" t="inlineStr">
        <is>
          <t>대출</t>
        </is>
      </c>
      <c r="F3014" t="inlineStr">
        <is>
          <t>Ability Matters</t>
        </is>
      </c>
      <c r="G3014" t="inlineStr">
        <is>
          <t>대출</t>
        </is>
      </c>
      <c r="H3014" t="inlineStr">
        <is>
          <t>Ability Matters</t>
        </is>
      </c>
      <c r="I3014" t="inlineStr">
        <is>
          <t>EUR</t>
        </is>
      </c>
      <c r="J3014" t="n">
        <v>509239226.5750234</v>
      </c>
      <c r="K3014" t="n">
        <v>9.536</v>
      </c>
      <c r="L3014" s="1" t="n">
        <v>47066</v>
      </c>
      <c r="M3014" s="1" t="n">
        <v>45338</v>
      </c>
    </row>
    <row r="3015">
      <c r="A3015" t="n">
        <v>210001208</v>
      </c>
      <c r="B3015" t="inlineStr">
        <is>
          <t>BARINGS EUROPEAN PRIVATE LOAN FUND III</t>
        </is>
      </c>
      <c r="C3015" t="inlineStr">
        <is>
          <t>수익증권_0286</t>
        </is>
      </c>
      <c r="D3015" t="inlineStr">
        <is>
          <t>대출</t>
        </is>
      </c>
      <c r="F3015" t="inlineStr">
        <is>
          <t>AlliA Insurance Brokers</t>
        </is>
      </c>
      <c r="G3015" t="inlineStr">
        <is>
          <t>대출</t>
        </is>
      </c>
      <c r="H3015" t="inlineStr">
        <is>
          <t>AlliA Insurance Brokers</t>
        </is>
      </c>
      <c r="I3015" t="inlineStr">
        <is>
          <t>EUR</t>
        </is>
      </c>
      <c r="J3015" t="n">
        <v>816809269.9531028</v>
      </c>
      <c r="K3015" t="n">
        <v>12.23336932305056</v>
      </c>
      <c r="L3015" s="1" t="n">
        <v>47557</v>
      </c>
      <c r="M3015" s="1" t="n">
        <v>45000</v>
      </c>
    </row>
    <row r="3016">
      <c r="A3016" t="n">
        <v>210001208</v>
      </c>
      <c r="B3016" t="inlineStr">
        <is>
          <t>BARINGS EUROPEAN PRIVATE LOAN FUND III</t>
        </is>
      </c>
      <c r="C3016" t="inlineStr">
        <is>
          <t>수익증권_0286</t>
        </is>
      </c>
      <c r="D3016" t="inlineStr">
        <is>
          <t>대출</t>
        </is>
      </c>
      <c r="F3016" t="inlineStr">
        <is>
          <t>Almerys</t>
        </is>
      </c>
      <c r="G3016" t="inlineStr">
        <is>
          <t>대출</t>
        </is>
      </c>
      <c r="H3016" t="inlineStr">
        <is>
          <t>Almerys</t>
        </is>
      </c>
      <c r="I3016" t="inlineStr">
        <is>
          <t>EUR</t>
        </is>
      </c>
      <c r="J3016" t="n">
        <v>815193218.501189</v>
      </c>
      <c r="K3016" t="n">
        <v>11.4107472150814</v>
      </c>
      <c r="L3016" s="1" t="n">
        <v>47402</v>
      </c>
      <c r="M3016" s="1" t="n">
        <v>44852</v>
      </c>
    </row>
    <row r="3017">
      <c r="A3017" t="n">
        <v>210001208</v>
      </c>
      <c r="B3017" t="inlineStr">
        <is>
          <t>BARINGS EUROPEAN PRIVATE LOAN FUND III</t>
        </is>
      </c>
      <c r="C3017" t="inlineStr">
        <is>
          <t>수익증권_0286</t>
        </is>
      </c>
      <c r="D3017" t="inlineStr">
        <is>
          <t>대출</t>
        </is>
      </c>
      <c r="F3017" t="inlineStr">
        <is>
          <t>Alpina Group (fka Heilbron) (Bolt Bidco B.V.)</t>
        </is>
      </c>
      <c r="G3017" t="inlineStr">
        <is>
          <t>대출</t>
        </is>
      </c>
      <c r="H3017" t="inlineStr">
        <is>
          <t>Alpina Group (fka Heilbron) (Bolt Bidco B.V.)</t>
        </is>
      </c>
      <c r="I3017" t="inlineStr">
        <is>
          <t>EUR</t>
        </is>
      </c>
      <c r="J3017" t="n">
        <v>816809269.4840093</v>
      </c>
      <c r="K3017" t="n">
        <v>11.60890598290598</v>
      </c>
      <c r="L3017" s="1" t="n">
        <v>46283</v>
      </c>
      <c r="M3017" s="1" t="n">
        <v>44350</v>
      </c>
    </row>
    <row r="3018">
      <c r="A3018" t="n">
        <v>210001208</v>
      </c>
      <c r="B3018" t="inlineStr">
        <is>
          <t>BARINGS EUROPEAN PRIVATE LOAN FUND III</t>
        </is>
      </c>
      <c r="C3018" t="inlineStr">
        <is>
          <t>수익증권_0286</t>
        </is>
      </c>
      <c r="D3018" t="inlineStr">
        <is>
          <t>대출</t>
        </is>
      </c>
      <c r="F3018" t="inlineStr">
        <is>
          <t>Altair</t>
        </is>
      </c>
      <c r="G3018" t="inlineStr">
        <is>
          <t>대출</t>
        </is>
      </c>
      <c r="H3018" t="inlineStr">
        <is>
          <t>Altair</t>
        </is>
      </c>
      <c r="I3018" t="inlineStr">
        <is>
          <t>EUR</t>
        </is>
      </c>
      <c r="J3018" t="n">
        <v>714842388.8478346</v>
      </c>
      <c r="K3018" t="n">
        <v>11.61640274207369</v>
      </c>
      <c r="L3018" s="1" t="n">
        <v>46792</v>
      </c>
      <c r="M3018" s="1" t="n">
        <v>44509</v>
      </c>
    </row>
    <row r="3019">
      <c r="A3019" t="n">
        <v>210001208</v>
      </c>
      <c r="B3019" t="inlineStr">
        <is>
          <t>BARINGS EUROPEAN PRIVATE LOAN FUND III</t>
        </is>
      </c>
      <c r="C3019" t="inlineStr">
        <is>
          <t>수익증권_0286</t>
        </is>
      </c>
      <c r="D3019" t="inlineStr">
        <is>
          <t>대출</t>
        </is>
      </c>
      <c r="F3019" t="inlineStr">
        <is>
          <t>AnalytiChem Holding GmbH</t>
        </is>
      </c>
      <c r="G3019" t="inlineStr">
        <is>
          <t>대출</t>
        </is>
      </c>
      <c r="H3019" t="inlineStr">
        <is>
          <t>AnalytiChem Holding GmbH</t>
        </is>
      </c>
      <c r="I3019" t="inlineStr">
        <is>
          <t>EUR</t>
        </is>
      </c>
      <c r="J3019" t="n">
        <v>1098850943.121991</v>
      </c>
      <c r="K3019" t="n">
        <v>10.36105154639175</v>
      </c>
      <c r="L3019" s="1" t="n">
        <v>47057</v>
      </c>
      <c r="M3019" s="1" t="n">
        <v>44931</v>
      </c>
    </row>
    <row r="3020">
      <c r="A3020" t="n">
        <v>210001208</v>
      </c>
      <c r="B3020" t="inlineStr">
        <is>
          <t>BARINGS EUROPEAN PRIVATE LOAN FUND III</t>
        </is>
      </c>
      <c r="C3020" t="inlineStr">
        <is>
          <t>수익증권_0286</t>
        </is>
      </c>
      <c r="D3020" t="inlineStr">
        <is>
          <t>대출</t>
        </is>
      </c>
      <c r="F3020" t="inlineStr">
        <is>
          <t>Aquavista</t>
        </is>
      </c>
      <c r="G3020" t="inlineStr">
        <is>
          <t>대출</t>
        </is>
      </c>
      <c r="H3020" t="inlineStr">
        <is>
          <t>Aquavista</t>
        </is>
      </c>
      <c r="I3020" t="inlineStr">
        <is>
          <t>EUR</t>
        </is>
      </c>
      <c r="J3020" t="n">
        <v>588680169.0884386</v>
      </c>
      <c r="K3020" t="n">
        <v>13.34092030927835</v>
      </c>
      <c r="L3020" s="1" t="n">
        <v>47088</v>
      </c>
      <c r="M3020" s="1" t="n">
        <v>44531</v>
      </c>
    </row>
    <row r="3021">
      <c r="A3021" t="n">
        <v>210001208</v>
      </c>
      <c r="B3021" t="inlineStr">
        <is>
          <t>BARINGS EUROPEAN PRIVATE LOAN FUND III</t>
        </is>
      </c>
      <c r="C3021" t="inlineStr">
        <is>
          <t>수익증권_0286</t>
        </is>
      </c>
      <c r="D3021" t="inlineStr">
        <is>
          <t>대출</t>
        </is>
      </c>
      <c r="F3021" t="inlineStr">
        <is>
          <t>Aquila Heywood Pension Technologies (Apus Bidco Limited)</t>
        </is>
      </c>
      <c r="G3021" t="inlineStr">
        <is>
          <t>대출</t>
        </is>
      </c>
      <c r="H3021" t="inlineStr">
        <is>
          <t>Aquila Heywood Pension Technologies (Apus Bidco Limited)</t>
        </is>
      </c>
      <c r="I3021" t="inlineStr">
        <is>
          <t>EUR</t>
        </is>
      </c>
      <c r="J3021" t="n">
        <v>857475501.9705422</v>
      </c>
      <c r="K3021" t="n">
        <v>12.19721762639246</v>
      </c>
      <c r="L3021" s="1" t="n">
        <v>46837</v>
      </c>
      <c r="M3021" s="1" t="n">
        <v>44280</v>
      </c>
    </row>
    <row r="3022">
      <c r="A3022" t="n">
        <v>210001208</v>
      </c>
      <c r="B3022" t="inlineStr">
        <is>
          <t>BARINGS EUROPEAN PRIVATE LOAN FUND III</t>
        </is>
      </c>
      <c r="C3022" t="inlineStr">
        <is>
          <t>수익증권_0286</t>
        </is>
      </c>
      <c r="D3022" t="inlineStr">
        <is>
          <t>대출</t>
        </is>
      </c>
      <c r="F3022" t="inlineStr">
        <is>
          <t>Aspia</t>
        </is>
      </c>
      <c r="G3022" t="inlineStr">
        <is>
          <t>대출</t>
        </is>
      </c>
      <c r="H3022" t="inlineStr">
        <is>
          <t>Aspia</t>
        </is>
      </c>
      <c r="I3022" t="inlineStr">
        <is>
          <t>EUR</t>
        </is>
      </c>
      <c r="J3022" t="n">
        <v>1285638300.96966</v>
      </c>
      <c r="K3022" t="n">
        <v>10.2614188034188</v>
      </c>
      <c r="L3022" s="1" t="n">
        <v>47818</v>
      </c>
      <c r="M3022" s="1" t="n">
        <v>45271</v>
      </c>
    </row>
    <row r="3023">
      <c r="A3023" t="n">
        <v>210001208</v>
      </c>
      <c r="B3023" t="inlineStr">
        <is>
          <t>BARINGS EUROPEAN PRIVATE LOAN FUND III</t>
        </is>
      </c>
      <c r="C3023" t="inlineStr">
        <is>
          <t>수익증권_0286</t>
        </is>
      </c>
      <c r="D3023" t="inlineStr">
        <is>
          <t>대출</t>
        </is>
      </c>
      <c r="F3023" t="inlineStr">
        <is>
          <t>BATISANTE SAS</t>
        </is>
      </c>
      <c r="G3023" t="inlineStr">
        <is>
          <t>대출</t>
        </is>
      </c>
      <c r="H3023" t="inlineStr">
        <is>
          <t>BATISANTE SAS</t>
        </is>
      </c>
      <c r="I3023" t="inlineStr">
        <is>
          <t>EUR</t>
        </is>
      </c>
      <c r="J3023" t="n">
        <v>769579065.2964594</v>
      </c>
      <c r="K3023" t="n">
        <v>11.786</v>
      </c>
      <c r="L3023" s="1" t="n">
        <v>47296</v>
      </c>
      <c r="M3023" s="1" t="n">
        <v>45351</v>
      </c>
    </row>
    <row r="3024">
      <c r="A3024" t="n">
        <v>210001208</v>
      </c>
      <c r="B3024" t="inlineStr">
        <is>
          <t>BARINGS EUROPEAN PRIVATE LOAN FUND III</t>
        </is>
      </c>
      <c r="C3024" t="inlineStr">
        <is>
          <t>수익증권_0286</t>
        </is>
      </c>
      <c r="D3024" t="inlineStr">
        <is>
          <t>대출</t>
        </is>
      </c>
      <c r="F3024" t="inlineStr">
        <is>
          <t>Biolam</t>
        </is>
      </c>
      <c r="G3024" t="inlineStr">
        <is>
          <t>대출</t>
        </is>
      </c>
      <c r="H3024" t="inlineStr">
        <is>
          <t>Biolam</t>
        </is>
      </c>
      <c r="I3024" t="inlineStr">
        <is>
          <t>EUR</t>
        </is>
      </c>
      <c r="J3024" t="n">
        <v>463809991.0143136</v>
      </c>
      <c r="K3024" t="n">
        <v>4.036</v>
      </c>
      <c r="L3024" s="1" t="n">
        <v>47460</v>
      </c>
      <c r="M3024" s="1" t="n">
        <v>45838</v>
      </c>
    </row>
    <row r="3025">
      <c r="A3025" t="n">
        <v>210001208</v>
      </c>
      <c r="B3025" t="inlineStr">
        <is>
          <t>BARINGS EUROPEAN PRIVATE LOAN FUND III</t>
        </is>
      </c>
      <c r="C3025" t="inlineStr">
        <is>
          <t>수익증권_0286</t>
        </is>
      </c>
      <c r="D3025" t="inlineStr">
        <is>
          <t>대출</t>
        </is>
      </c>
      <c r="F3025" t="inlineStr">
        <is>
          <t>BrightPay</t>
        </is>
      </c>
      <c r="G3025" t="inlineStr">
        <is>
          <t>대출</t>
        </is>
      </c>
      <c r="H3025" t="inlineStr">
        <is>
          <t>BrightPay</t>
        </is>
      </c>
      <c r="I3025" t="inlineStr">
        <is>
          <t>EUR</t>
        </is>
      </c>
      <c r="J3025" t="n">
        <v>569086290.7996576</v>
      </c>
      <c r="K3025" t="n">
        <v>9.955543203626142</v>
      </c>
      <c r="L3025" s="1" t="n">
        <v>47041</v>
      </c>
      <c r="M3025" s="1" t="n">
        <v>44484</v>
      </c>
    </row>
    <row r="3026">
      <c r="A3026" t="n">
        <v>210001208</v>
      </c>
      <c r="B3026" t="inlineStr">
        <is>
          <t>BARINGS EUROPEAN PRIVATE LOAN FUND III</t>
        </is>
      </c>
      <c r="C3026" t="inlineStr">
        <is>
          <t>수익증권_0286</t>
        </is>
      </c>
      <c r="D3026" t="inlineStr">
        <is>
          <t>대출</t>
        </is>
      </c>
      <c r="F3026" t="inlineStr">
        <is>
          <t>British Engineering Services Holdco Limited</t>
        </is>
      </c>
      <c r="G3026" t="inlineStr">
        <is>
          <t>대출</t>
        </is>
      </c>
      <c r="H3026" t="inlineStr">
        <is>
          <t>British Engineering Services Holdco Limited</t>
        </is>
      </c>
      <c r="I3026" t="inlineStr">
        <is>
          <t>EUR</t>
        </is>
      </c>
      <c r="J3026" t="n">
        <v>712353364.9543434</v>
      </c>
      <c r="K3026" t="n">
        <v>15.23685155785353</v>
      </c>
      <c r="L3026" s="1" t="n">
        <v>47091</v>
      </c>
      <c r="M3026" s="1" t="n">
        <v>45869</v>
      </c>
    </row>
    <row r="3027">
      <c r="A3027" t="n">
        <v>210001208</v>
      </c>
      <c r="B3027" t="inlineStr">
        <is>
          <t>BARINGS EUROPEAN PRIVATE LOAN FUND III</t>
        </is>
      </c>
      <c r="C3027" t="inlineStr">
        <is>
          <t>수익증권_0286</t>
        </is>
      </c>
      <c r="D3027" t="inlineStr">
        <is>
          <t>대출</t>
        </is>
      </c>
      <c r="F3027" t="inlineStr">
        <is>
          <t>Cast Software</t>
        </is>
      </c>
      <c r="G3027" t="inlineStr">
        <is>
          <t>대출</t>
        </is>
      </c>
      <c r="H3027" t="inlineStr">
        <is>
          <t>Cast Software</t>
        </is>
      </c>
      <c r="I3027" t="inlineStr">
        <is>
          <t>EUR</t>
        </is>
      </c>
      <c r="J3027" t="n">
        <v>475995631.5792514</v>
      </c>
      <c r="K3027" t="n">
        <v>11.9762999143102</v>
      </c>
      <c r="L3027" s="1" t="n">
        <v>47319</v>
      </c>
      <c r="M3027" s="1" t="n">
        <v>44763</v>
      </c>
    </row>
    <row r="3028">
      <c r="A3028" t="n">
        <v>210001208</v>
      </c>
      <c r="B3028" t="inlineStr">
        <is>
          <t>BARINGS EUROPEAN PRIVATE LOAN FUND III</t>
        </is>
      </c>
      <c r="C3028" t="inlineStr">
        <is>
          <t>수익증권_0286</t>
        </is>
      </c>
      <c r="D3028" t="inlineStr">
        <is>
          <t>대출</t>
        </is>
      </c>
      <c r="F3028" t="inlineStr">
        <is>
          <t>Ceres Pharma</t>
        </is>
      </c>
      <c r="G3028" t="inlineStr">
        <is>
          <t>대출</t>
        </is>
      </c>
      <c r="H3028" t="inlineStr">
        <is>
          <t>Ceres Pharma</t>
        </is>
      </c>
      <c r="I3028" t="inlineStr">
        <is>
          <t>EUR</t>
        </is>
      </c>
      <c r="J3028" t="n">
        <v>870460084.7325386</v>
      </c>
      <c r="K3028" t="n">
        <v>11.68082233502538</v>
      </c>
      <c r="L3028" s="1" t="n">
        <v>47609</v>
      </c>
      <c r="M3028" s="1" t="n">
        <v>45779</v>
      </c>
    </row>
    <row r="3029">
      <c r="A3029" t="n">
        <v>210001208</v>
      </c>
      <c r="B3029" t="inlineStr">
        <is>
          <t>BARINGS EUROPEAN PRIVATE LOAN FUND III</t>
        </is>
      </c>
      <c r="C3029" t="inlineStr">
        <is>
          <t>수익증권_0286</t>
        </is>
      </c>
      <c r="D3029" t="inlineStr">
        <is>
          <t>대출</t>
        </is>
      </c>
      <c r="F3029" t="inlineStr">
        <is>
          <t>Chambers &amp; Partners</t>
        </is>
      </c>
      <c r="G3029" t="inlineStr">
        <is>
          <t>대출</t>
        </is>
      </c>
      <c r="H3029" t="inlineStr">
        <is>
          <t>Chambers &amp; Partners</t>
        </is>
      </c>
      <c r="I3029" t="inlineStr">
        <is>
          <t>EUR</t>
        </is>
      </c>
      <c r="J3029" t="n">
        <v>624867525.4585925</v>
      </c>
      <c r="K3029" t="n">
        <v>11.74298216494845</v>
      </c>
      <c r="L3029" s="1" t="n">
        <v>47814</v>
      </c>
      <c r="M3029" s="1" t="n">
        <v>45254</v>
      </c>
    </row>
    <row r="3030">
      <c r="A3030" t="n">
        <v>210001208</v>
      </c>
      <c r="B3030" t="inlineStr">
        <is>
          <t>BARINGS EUROPEAN PRIVATE LOAN FUND III</t>
        </is>
      </c>
      <c r="C3030" t="inlineStr">
        <is>
          <t>수익증권_0286</t>
        </is>
      </c>
      <c r="D3030" t="inlineStr">
        <is>
          <t>대출</t>
        </is>
      </c>
      <c r="F3030" t="inlineStr">
        <is>
          <t>CitNOW</t>
        </is>
      </c>
      <c r="G3030" t="inlineStr">
        <is>
          <t>대출</t>
        </is>
      </c>
      <c r="H3030" t="inlineStr">
        <is>
          <t>CitNOW</t>
        </is>
      </c>
      <c r="I3030" t="inlineStr">
        <is>
          <t>EUR</t>
        </is>
      </c>
      <c r="J3030" t="n">
        <v>968201597.0621371</v>
      </c>
      <c r="K3030" t="n">
        <v>16.49391</v>
      </c>
      <c r="L3030" s="1" t="n">
        <v>47314</v>
      </c>
      <c r="M3030" s="1" t="n">
        <v>45351</v>
      </c>
    </row>
    <row r="3031">
      <c r="A3031" t="n">
        <v>210001208</v>
      </c>
      <c r="B3031" t="inlineStr">
        <is>
          <t>BARINGS EUROPEAN PRIVATE LOAN FUND III</t>
        </is>
      </c>
      <c r="C3031" t="inlineStr">
        <is>
          <t>수익증권_0286</t>
        </is>
      </c>
      <c r="D3031" t="inlineStr">
        <is>
          <t>대출</t>
        </is>
      </c>
      <c r="F3031" t="inlineStr">
        <is>
          <t>College de Paris</t>
        </is>
      </c>
      <c r="G3031" t="inlineStr">
        <is>
          <t>대출</t>
        </is>
      </c>
      <c r="H3031" t="inlineStr">
        <is>
          <t>College de Paris</t>
        </is>
      </c>
      <c r="I3031" t="inlineStr">
        <is>
          <t>EUR</t>
        </is>
      </c>
      <c r="J3031" t="n">
        <v>396599893.7418237</v>
      </c>
      <c r="K3031" t="n">
        <v>11.71148932925523</v>
      </c>
      <c r="L3031" s="1" t="n">
        <v>47060</v>
      </c>
      <c r="M3031" s="1" t="n">
        <v>44518</v>
      </c>
    </row>
    <row r="3032">
      <c r="A3032" t="n">
        <v>210001208</v>
      </c>
      <c r="B3032" t="inlineStr">
        <is>
          <t>BARINGS EUROPEAN PRIVATE LOAN FUND III</t>
        </is>
      </c>
      <c r="C3032" t="inlineStr">
        <is>
          <t>수익증권_0286</t>
        </is>
      </c>
      <c r="D3032" t="inlineStr">
        <is>
          <t>대출</t>
        </is>
      </c>
      <c r="F3032" t="inlineStr">
        <is>
          <t>Community Health and Eyecare</t>
        </is>
      </c>
      <c r="G3032" t="inlineStr">
        <is>
          <t>대출</t>
        </is>
      </c>
      <c r="H3032" t="inlineStr">
        <is>
          <t>Community Health and Eyecare</t>
        </is>
      </c>
      <c r="I3032" t="inlineStr">
        <is>
          <t>EUR</t>
        </is>
      </c>
      <c r="J3032" t="n">
        <v>303446575.575392</v>
      </c>
      <c r="K3032" t="n">
        <v>12.30999247422681</v>
      </c>
      <c r="L3032" s="1" t="n">
        <v>46920</v>
      </c>
      <c r="M3032" s="1" t="n">
        <v>44363</v>
      </c>
    </row>
    <row r="3033">
      <c r="A3033" t="n">
        <v>210001208</v>
      </c>
      <c r="B3033" t="inlineStr">
        <is>
          <t>BARINGS EUROPEAN PRIVATE LOAN FUND III</t>
        </is>
      </c>
      <c r="C3033" t="inlineStr">
        <is>
          <t>수익증권_0286</t>
        </is>
      </c>
      <c r="D3033" t="inlineStr">
        <is>
          <t>대출</t>
        </is>
      </c>
      <c r="F3033" t="inlineStr">
        <is>
          <t>Contabo Finco S.A R.L</t>
        </is>
      </c>
      <c r="G3033" t="inlineStr">
        <is>
          <t>대출</t>
        </is>
      </c>
      <c r="H3033" t="inlineStr">
        <is>
          <t>Contabo Finco S.A R.L</t>
        </is>
      </c>
      <c r="I3033" t="inlineStr">
        <is>
          <t>EUR</t>
        </is>
      </c>
      <c r="J3033" t="n">
        <v>820913838.6773962</v>
      </c>
      <c r="K3033" t="n">
        <v>10.2242905982906</v>
      </c>
      <c r="L3033" s="1" t="n">
        <v>47417</v>
      </c>
      <c r="M3033" s="1" t="n">
        <v>44860</v>
      </c>
    </row>
    <row r="3034">
      <c r="A3034" t="n">
        <v>210001208</v>
      </c>
      <c r="B3034" t="inlineStr">
        <is>
          <t>BARINGS EUROPEAN PRIVATE LOAN FUND III</t>
        </is>
      </c>
      <c r="C3034" t="inlineStr">
        <is>
          <t>수익증권_0286</t>
        </is>
      </c>
      <c r="D3034" t="inlineStr">
        <is>
          <t>대출</t>
        </is>
      </c>
      <c r="F3034" t="inlineStr">
        <is>
          <t>CoreDux</t>
        </is>
      </c>
      <c r="G3034" t="inlineStr">
        <is>
          <t>대출</t>
        </is>
      </c>
      <c r="H3034" t="inlineStr">
        <is>
          <t>CoreDux</t>
        </is>
      </c>
      <c r="I3034" t="inlineStr">
        <is>
          <t>EUR</t>
        </is>
      </c>
      <c r="J3034" t="n">
        <v>738470170.4249414</v>
      </c>
      <c r="K3034" t="n">
        <v>12.88431521367521</v>
      </c>
      <c r="L3034" s="1" t="n">
        <v>47269</v>
      </c>
      <c r="M3034" s="1" t="n">
        <v>45167</v>
      </c>
    </row>
    <row r="3035">
      <c r="A3035" t="n">
        <v>210001208</v>
      </c>
      <c r="B3035" t="inlineStr">
        <is>
          <t>BARINGS EUROPEAN PRIVATE LOAN FUND III</t>
        </is>
      </c>
      <c r="C3035" t="inlineStr">
        <is>
          <t>수익증권_0286</t>
        </is>
      </c>
      <c r="D3035" t="inlineStr">
        <is>
          <t>대출</t>
        </is>
      </c>
      <c r="F3035" t="inlineStr">
        <is>
          <t>CoverManager (Project Reserve)</t>
        </is>
      </c>
      <c r="G3035" t="inlineStr">
        <is>
          <t>대출</t>
        </is>
      </c>
      <c r="H3035" t="inlineStr">
        <is>
          <t>CoverManager (Project Reserve)</t>
        </is>
      </c>
      <c r="I3035" t="inlineStr">
        <is>
          <t>EUR</t>
        </is>
      </c>
      <c r="J3035" t="n">
        <v>612345441.8005579</v>
      </c>
      <c r="K3035" t="n">
        <v>10.00903647158609</v>
      </c>
      <c r="L3035" s="1" t="n">
        <v>48418</v>
      </c>
      <c r="M3035" s="1" t="n">
        <v>45866</v>
      </c>
    </row>
    <row r="3036">
      <c r="A3036" t="n">
        <v>210001208</v>
      </c>
      <c r="B3036" t="inlineStr">
        <is>
          <t>BARINGS EUROPEAN PRIVATE LOAN FUND III</t>
        </is>
      </c>
      <c r="C3036" t="inlineStr">
        <is>
          <t>수익증권_0286</t>
        </is>
      </c>
      <c r="D3036" t="inlineStr">
        <is>
          <t>대출</t>
        </is>
      </c>
      <c r="F3036" t="inlineStr">
        <is>
          <t>Crouzet</t>
        </is>
      </c>
      <c r="G3036" t="inlineStr">
        <is>
          <t>대출</t>
        </is>
      </c>
      <c r="H3036" t="inlineStr">
        <is>
          <t>Crouzet</t>
        </is>
      </c>
      <c r="I3036" t="inlineStr">
        <is>
          <t>EUR</t>
        </is>
      </c>
      <c r="J3036" t="n">
        <v>1653555017.907327</v>
      </c>
      <c r="K3036" t="n">
        <v>10.58812510711225</v>
      </c>
      <c r="L3036" s="1" t="n">
        <v>47318</v>
      </c>
      <c r="M3036" s="1" t="n">
        <v>44761</v>
      </c>
    </row>
    <row r="3037">
      <c r="A3037" t="n">
        <v>210001208</v>
      </c>
      <c r="B3037" t="inlineStr">
        <is>
          <t>BARINGS EUROPEAN PRIVATE LOAN FUND III</t>
        </is>
      </c>
      <c r="C3037" t="inlineStr">
        <is>
          <t>수익증권_0286</t>
        </is>
      </c>
      <c r="D3037" t="inlineStr">
        <is>
          <t>대출</t>
        </is>
      </c>
      <c r="F3037" t="inlineStr">
        <is>
          <t>Dilitrust</t>
        </is>
      </c>
      <c r="G3037" t="inlineStr">
        <is>
          <t>대출</t>
        </is>
      </c>
      <c r="H3037" t="inlineStr">
        <is>
          <t>Dilitrust</t>
        </is>
      </c>
      <c r="I3037" t="inlineStr">
        <is>
          <t>EUR</t>
        </is>
      </c>
      <c r="J3037" t="n">
        <v>222193230.2780983</v>
      </c>
      <c r="K3037" t="n">
        <v>12.1217264957265</v>
      </c>
      <c r="L3037" s="1" t="n">
        <v>47235</v>
      </c>
      <c r="M3037" s="1" t="n">
        <v>45364</v>
      </c>
    </row>
    <row r="3038">
      <c r="A3038" t="n">
        <v>210001208</v>
      </c>
      <c r="B3038" t="inlineStr">
        <is>
          <t>BARINGS EUROPEAN PRIVATE LOAN FUND III</t>
        </is>
      </c>
      <c r="C3038" t="inlineStr">
        <is>
          <t>수익증권_0286</t>
        </is>
      </c>
      <c r="D3038" t="inlineStr">
        <is>
          <t>대출</t>
        </is>
      </c>
      <c r="F3038" t="inlineStr">
        <is>
          <t>Eureka Education</t>
        </is>
      </c>
      <c r="G3038" t="inlineStr">
        <is>
          <t>대출</t>
        </is>
      </c>
      <c r="H3038" t="inlineStr">
        <is>
          <t>Eureka Education</t>
        </is>
      </c>
      <c r="I3038" t="inlineStr">
        <is>
          <t>EUR</t>
        </is>
      </c>
      <c r="J3038" t="n">
        <v>2025851171.088078</v>
      </c>
      <c r="K3038" t="n">
        <v>11.7648239737939</v>
      </c>
      <c r="L3038" s="1" t="n">
        <v>46687</v>
      </c>
      <c r="M3038" s="1" t="n">
        <v>45127</v>
      </c>
    </row>
    <row r="3039">
      <c r="A3039" t="n">
        <v>210001208</v>
      </c>
      <c r="B3039" t="inlineStr">
        <is>
          <t>BARINGS EUROPEAN PRIVATE LOAN FUND III</t>
        </is>
      </c>
      <c r="C3039" t="inlineStr">
        <is>
          <t>수익증권_0286</t>
        </is>
      </c>
      <c r="D3039" t="inlineStr">
        <is>
          <t>대출</t>
        </is>
      </c>
      <c r="F3039" t="inlineStr">
        <is>
          <t>Everaxis</t>
        </is>
      </c>
      <c r="G3039" t="inlineStr">
        <is>
          <t>대출</t>
        </is>
      </c>
      <c r="H3039" t="inlineStr">
        <is>
          <t>Everaxis</t>
        </is>
      </c>
      <c r="I3039" t="inlineStr">
        <is>
          <t>EUR</t>
        </is>
      </c>
      <c r="J3039" t="n">
        <v>426223249.7962496</v>
      </c>
      <c r="K3039" t="n">
        <v>13.39713572649573</v>
      </c>
      <c r="L3039" s="1" t="n">
        <v>47059</v>
      </c>
      <c r="M3039" s="1" t="n">
        <v>44502</v>
      </c>
    </row>
    <row r="3040">
      <c r="A3040" t="n">
        <v>210001208</v>
      </c>
      <c r="B3040" t="inlineStr">
        <is>
          <t>BARINGS EUROPEAN PRIVATE LOAN FUND III</t>
        </is>
      </c>
      <c r="C3040" t="inlineStr">
        <is>
          <t>수익증권_0286</t>
        </is>
      </c>
      <c r="D3040" t="inlineStr">
        <is>
          <t>대출</t>
        </is>
      </c>
      <c r="F3040" t="inlineStr">
        <is>
          <t>Exclaimer Group (Origin BidCo Limited)</t>
        </is>
      </c>
      <c r="G3040" t="inlineStr">
        <is>
          <t>대출</t>
        </is>
      </c>
      <c r="H3040" t="inlineStr">
        <is>
          <t>Exclaimer Group (Origin BidCo Limited)</t>
        </is>
      </c>
      <c r="I3040" t="inlineStr">
        <is>
          <t>EUR</t>
        </is>
      </c>
      <c r="J3040" t="n">
        <v>740965509.725867</v>
      </c>
      <c r="K3040" t="n">
        <v>12.22762371893745</v>
      </c>
      <c r="L3040" s="1" t="n">
        <v>46913</v>
      </c>
      <c r="M3040" s="1" t="n">
        <v>44357</v>
      </c>
    </row>
    <row r="3041">
      <c r="A3041" t="n">
        <v>210001208</v>
      </c>
      <c r="B3041" t="inlineStr">
        <is>
          <t>BARINGS EUROPEAN PRIVATE LOAN FUND III</t>
        </is>
      </c>
      <c r="C3041" t="inlineStr">
        <is>
          <t>수익증권_0286</t>
        </is>
      </c>
      <c r="D3041" t="inlineStr">
        <is>
          <t>대출</t>
        </is>
      </c>
      <c r="F3041" t="inlineStr">
        <is>
          <t>Faraday</t>
        </is>
      </c>
      <c r="G3041" t="inlineStr">
        <is>
          <t>대출</t>
        </is>
      </c>
      <c r="H3041" t="inlineStr">
        <is>
          <t>Faraday</t>
        </is>
      </c>
      <c r="I3041" t="inlineStr">
        <is>
          <t>EUR</t>
        </is>
      </c>
      <c r="J3041" t="n">
        <v>515321060.3330425</v>
      </c>
      <c r="K3041" t="n">
        <v>11.0508500428449</v>
      </c>
      <c r="L3041" s="1" t="n">
        <v>47149</v>
      </c>
      <c r="M3041" s="1" t="n">
        <v>44957</v>
      </c>
    </row>
    <row r="3042">
      <c r="A3042" t="n">
        <v>210001208</v>
      </c>
      <c r="B3042" t="inlineStr">
        <is>
          <t>BARINGS EUROPEAN PRIVATE LOAN FUND III</t>
        </is>
      </c>
      <c r="C3042" t="inlineStr">
        <is>
          <t>수익증권_0286</t>
        </is>
      </c>
      <c r="D3042" t="inlineStr">
        <is>
          <t>대출</t>
        </is>
      </c>
      <c r="F3042" t="inlineStr">
        <is>
          <t>Faria Education Group</t>
        </is>
      </c>
      <c r="G3042" t="inlineStr">
        <is>
          <t>대출</t>
        </is>
      </c>
      <c r="H3042" t="inlineStr">
        <is>
          <t>Faria Education Group</t>
        </is>
      </c>
      <c r="I3042" t="inlineStr">
        <is>
          <t>EUR</t>
        </is>
      </c>
      <c r="J3042" t="n">
        <v>710339517.4199512</v>
      </c>
      <c r="K3042" t="n">
        <v>12.88431521367521</v>
      </c>
      <c r="L3042" s="1" t="n">
        <v>47242</v>
      </c>
      <c r="M3042" s="1" t="n">
        <v>44684</v>
      </c>
    </row>
    <row r="3043">
      <c r="A3043" t="n">
        <v>210001208</v>
      </c>
      <c r="B3043" t="inlineStr">
        <is>
          <t>BARINGS EUROPEAN PRIVATE LOAN FUND III</t>
        </is>
      </c>
      <c r="C3043" t="inlineStr">
        <is>
          <t>수익증권_0286</t>
        </is>
      </c>
      <c r="D3043" t="inlineStr">
        <is>
          <t>대출</t>
        </is>
      </c>
      <c r="F3043" t="inlineStr">
        <is>
          <t>Finaxy</t>
        </is>
      </c>
      <c r="G3043" t="inlineStr">
        <is>
          <t>대출</t>
        </is>
      </c>
      <c r="H3043" t="inlineStr">
        <is>
          <t>Finaxy</t>
        </is>
      </c>
      <c r="I3043" t="inlineStr">
        <is>
          <t>EUR</t>
        </is>
      </c>
      <c r="J3043" t="n">
        <v>643262250.8084168</v>
      </c>
      <c r="K3043" t="n">
        <v>9.557623931623931</v>
      </c>
      <c r="L3043" s="1" t="n">
        <v>47796</v>
      </c>
      <c r="M3043" s="1" t="n">
        <v>45237</v>
      </c>
    </row>
    <row r="3044">
      <c r="A3044" t="n">
        <v>210001208</v>
      </c>
      <c r="B3044" t="inlineStr">
        <is>
          <t>BARINGS EUROPEAN PRIVATE LOAN FUND III</t>
        </is>
      </c>
      <c r="C3044" t="inlineStr">
        <is>
          <t>수익증권_0286</t>
        </is>
      </c>
      <c r="D3044" t="inlineStr">
        <is>
          <t>대출</t>
        </is>
      </c>
      <c r="F3044" t="inlineStr">
        <is>
          <t>GEDH</t>
        </is>
      </c>
      <c r="G3044" t="inlineStr">
        <is>
          <t>대출</t>
        </is>
      </c>
      <c r="H3044" t="inlineStr">
        <is>
          <t>GEDH</t>
        </is>
      </c>
      <c r="I3044" t="inlineStr">
        <is>
          <t>EUR</t>
        </is>
      </c>
      <c r="J3044" t="n">
        <v>1657792246.777044</v>
      </c>
      <c r="K3044" t="n">
        <v>9.04480341880342</v>
      </c>
      <c r="L3044" s="1" t="n">
        <v>47311</v>
      </c>
      <c r="M3044" s="1" t="n">
        <v>44754</v>
      </c>
    </row>
    <row r="3045">
      <c r="A3045" t="n">
        <v>210001208</v>
      </c>
      <c r="B3045" t="inlineStr">
        <is>
          <t>BARINGS EUROPEAN PRIVATE LOAN FUND III</t>
        </is>
      </c>
      <c r="C3045" t="inlineStr">
        <is>
          <t>수익증권_0286</t>
        </is>
      </c>
      <c r="D3045" t="inlineStr">
        <is>
          <t>대출</t>
        </is>
      </c>
      <c r="F3045" t="inlineStr">
        <is>
          <t>GPNZ</t>
        </is>
      </c>
      <c r="G3045" t="inlineStr">
        <is>
          <t>대출</t>
        </is>
      </c>
      <c r="H3045" t="inlineStr">
        <is>
          <t>GPNZ</t>
        </is>
      </c>
      <c r="I3045" t="inlineStr">
        <is>
          <t>EUR</t>
        </is>
      </c>
      <c r="J3045" t="n">
        <v>204502549.2510345</v>
      </c>
      <c r="K3045" t="n">
        <v>4.036</v>
      </c>
      <c r="L3045" s="1" t="n">
        <v>47296</v>
      </c>
      <c r="M3045" s="1" t="n">
        <v>45544</v>
      </c>
    </row>
    <row r="3046">
      <c r="A3046" t="n">
        <v>210001208</v>
      </c>
      <c r="B3046" t="inlineStr">
        <is>
          <t>BARINGS EUROPEAN PRIVATE LOAN FUND III</t>
        </is>
      </c>
      <c r="C3046" t="inlineStr">
        <is>
          <t>수익증권_0286</t>
        </is>
      </c>
      <c r="D3046" t="inlineStr">
        <is>
          <t>대출</t>
        </is>
      </c>
      <c r="F3046" t="inlineStr">
        <is>
          <t>Groupe Premium</t>
        </is>
      </c>
      <c r="G3046" t="inlineStr">
        <is>
          <t>대출</t>
        </is>
      </c>
      <c r="H3046" t="inlineStr">
        <is>
          <t>Groupe Premium</t>
        </is>
      </c>
      <c r="I3046" t="inlineStr">
        <is>
          <t>EUR</t>
        </is>
      </c>
      <c r="J3046" t="n">
        <v>702005376.8411341</v>
      </c>
      <c r="K3046" t="n">
        <v>10.94802227934876</v>
      </c>
      <c r="L3046" s="1" t="n">
        <v>47822</v>
      </c>
      <c r="M3046" s="1" t="n">
        <v>45264</v>
      </c>
    </row>
    <row r="3047">
      <c r="A3047" t="n">
        <v>210001208</v>
      </c>
      <c r="B3047" t="inlineStr">
        <is>
          <t>BARINGS EUROPEAN PRIVATE LOAN FUND III</t>
        </is>
      </c>
      <c r="C3047" t="inlineStr">
        <is>
          <t>수익증권_0286</t>
        </is>
      </c>
      <c r="D3047" t="inlineStr">
        <is>
          <t>대출</t>
        </is>
      </c>
      <c r="F3047" t="inlineStr">
        <is>
          <t>INSTITUT FUR PRODUKTQUALITAT</t>
        </is>
      </c>
      <c r="G3047" t="inlineStr">
        <is>
          <t>대출</t>
        </is>
      </c>
      <c r="H3047" t="inlineStr">
        <is>
          <t>INSTITUT FUR PRODUKTQUALITAT</t>
        </is>
      </c>
      <c r="I3047" t="inlineStr">
        <is>
          <t>EUR</t>
        </is>
      </c>
      <c r="J3047" t="n">
        <v>337437217.6444501</v>
      </c>
      <c r="K3047" t="n">
        <v>10.83967521367521</v>
      </c>
      <c r="L3047" s="1" t="n">
        <v>46632</v>
      </c>
      <c r="M3047" s="1" t="n">
        <v>44441</v>
      </c>
    </row>
    <row r="3048">
      <c r="A3048" t="n">
        <v>210001208</v>
      </c>
      <c r="B3048" t="inlineStr">
        <is>
          <t>BARINGS EUROPEAN PRIVATE LOAN FUND III</t>
        </is>
      </c>
      <c r="C3048" t="inlineStr">
        <is>
          <t>수익증권_0286</t>
        </is>
      </c>
      <c r="D3048" t="inlineStr">
        <is>
          <t>대출</t>
        </is>
      </c>
      <c r="F3048" t="inlineStr">
        <is>
          <t>Imagesound Group</t>
        </is>
      </c>
      <c r="G3048" t="inlineStr">
        <is>
          <t>대출</t>
        </is>
      </c>
      <c r="H3048" t="inlineStr">
        <is>
          <t>Imagesound Group</t>
        </is>
      </c>
      <c r="I3048" t="inlineStr">
        <is>
          <t>EUR</t>
        </is>
      </c>
      <c r="J3048" t="n">
        <v>552930397.0872427</v>
      </c>
      <c r="K3048" t="n">
        <v>13.73963407883462</v>
      </c>
      <c r="L3048" s="1" t="n">
        <v>47209</v>
      </c>
      <c r="M3048" s="1" t="n">
        <v>44662</v>
      </c>
    </row>
    <row r="3049">
      <c r="A3049" t="n">
        <v>210001208</v>
      </c>
      <c r="B3049" t="inlineStr">
        <is>
          <t>BARINGS EUROPEAN PRIVATE LOAN FUND III</t>
        </is>
      </c>
      <c r="C3049" t="inlineStr">
        <is>
          <t>수익증권_0286</t>
        </is>
      </c>
      <c r="D3049" t="inlineStr">
        <is>
          <t>대출</t>
        </is>
      </c>
      <c r="F3049" t="inlineStr">
        <is>
          <t>Infoniqa</t>
        </is>
      </c>
      <c r="G3049" t="inlineStr">
        <is>
          <t>대출</t>
        </is>
      </c>
      <c r="H3049" t="inlineStr">
        <is>
          <t>Infoniqa</t>
        </is>
      </c>
      <c r="I3049" t="inlineStr">
        <is>
          <t>EUR</t>
        </is>
      </c>
      <c r="J3049" t="n">
        <v>771272702.7225477</v>
      </c>
      <c r="K3049" t="n">
        <v>9.9646189258312</v>
      </c>
      <c r="L3049" s="1" t="n">
        <v>47087</v>
      </c>
      <c r="M3049" s="1" t="n">
        <v>45789</v>
      </c>
    </row>
    <row r="3050">
      <c r="A3050" t="n">
        <v>210001208</v>
      </c>
      <c r="B3050" t="inlineStr">
        <is>
          <t>BARINGS EUROPEAN PRIVATE LOAN FUND III</t>
        </is>
      </c>
      <c r="C3050" t="inlineStr">
        <is>
          <t>수익증권_0286</t>
        </is>
      </c>
      <c r="D3050" t="inlineStr">
        <is>
          <t>대출</t>
        </is>
      </c>
      <c r="F3050" t="inlineStr">
        <is>
          <t>Innovad NV</t>
        </is>
      </c>
      <c r="G3050" t="inlineStr">
        <is>
          <t>대출</t>
        </is>
      </c>
      <c r="H3050" t="inlineStr">
        <is>
          <t>Innovad NV</t>
        </is>
      </c>
      <c r="I3050" t="inlineStr">
        <is>
          <t>EUR</t>
        </is>
      </c>
      <c r="J3050" t="n">
        <v>1085848881.462541</v>
      </c>
      <c r="K3050" t="n">
        <v>6.7185</v>
      </c>
      <c r="L3050" s="1" t="n">
        <v>46851</v>
      </c>
      <c r="M3050" s="1" t="n">
        <v>45063</v>
      </c>
    </row>
    <row r="3051">
      <c r="A3051" t="n">
        <v>210001208</v>
      </c>
      <c r="B3051" t="inlineStr">
        <is>
          <t>BARINGS EUROPEAN PRIVATE LOAN FUND III</t>
        </is>
      </c>
      <c r="C3051" t="inlineStr">
        <is>
          <t>수익증권_0286</t>
        </is>
      </c>
      <c r="D3051" t="inlineStr">
        <is>
          <t>대출</t>
        </is>
      </c>
      <c r="F3051" t="inlineStr">
        <is>
          <t>Insperial (f.k.a. Adhetec)</t>
        </is>
      </c>
      <c r="G3051" t="inlineStr">
        <is>
          <t>대출</t>
        </is>
      </c>
      <c r="H3051" t="inlineStr">
        <is>
          <t>Insperial (f.k.a. Adhetec)</t>
        </is>
      </c>
      <c r="I3051" t="inlineStr">
        <is>
          <t>EUR</t>
        </is>
      </c>
      <c r="J3051" t="n">
        <v>696819633.6311235</v>
      </c>
      <c r="K3051" t="n">
        <v>9.186</v>
      </c>
      <c r="L3051" s="1" t="n">
        <v>48390</v>
      </c>
      <c r="M3051" s="1" t="n">
        <v>45833</v>
      </c>
    </row>
    <row r="3052">
      <c r="A3052" t="n">
        <v>210001208</v>
      </c>
      <c r="B3052" t="inlineStr">
        <is>
          <t>BARINGS EUROPEAN PRIVATE LOAN FUND III</t>
        </is>
      </c>
      <c r="C3052" t="inlineStr">
        <is>
          <t>수익증권_0286</t>
        </is>
      </c>
      <c r="D3052" t="inlineStr">
        <is>
          <t>대출</t>
        </is>
      </c>
      <c r="F3052" t="inlineStr">
        <is>
          <t>Interstellar</t>
        </is>
      </c>
      <c r="G3052" t="inlineStr">
        <is>
          <t>대출</t>
        </is>
      </c>
      <c r="H3052" t="inlineStr">
        <is>
          <t>Interstellar</t>
        </is>
      </c>
      <c r="I3052" t="inlineStr">
        <is>
          <t>EUR</t>
        </is>
      </c>
      <c r="J3052" t="n">
        <v>486469667.0250937</v>
      </c>
      <c r="K3052" t="n">
        <v>10.91940101522843</v>
      </c>
      <c r="L3052" s="1" t="n">
        <v>47348</v>
      </c>
      <c r="M3052" s="1" t="n">
        <v>44791</v>
      </c>
    </row>
    <row r="3053">
      <c r="A3053" t="n">
        <v>210001208</v>
      </c>
      <c r="B3053" t="inlineStr">
        <is>
          <t>BARINGS EUROPEAN PRIVATE LOAN FUND III</t>
        </is>
      </c>
      <c r="C3053" t="inlineStr">
        <is>
          <t>수익증권_0286</t>
        </is>
      </c>
      <c r="D3053" t="inlineStr">
        <is>
          <t>대출</t>
        </is>
      </c>
      <c r="F3053" t="inlineStr">
        <is>
          <t>Ipcom N.V. (Green Leaf Finco S.a.r.l)</t>
        </is>
      </c>
      <c r="G3053" t="inlineStr">
        <is>
          <t>대출</t>
        </is>
      </c>
      <c r="H3053" t="inlineStr">
        <is>
          <t>Ipcom N.V. (Green Leaf Finco S.a.r.l)</t>
        </is>
      </c>
      <c r="I3053" t="inlineStr">
        <is>
          <t>EUR</t>
        </is>
      </c>
      <c r="J3053" t="n">
        <v>1197051717.105918</v>
      </c>
      <c r="K3053" t="n">
        <v>9.904172588832488</v>
      </c>
      <c r="L3053" s="1" t="n">
        <v>47636</v>
      </c>
      <c r="M3053" s="1" t="n">
        <v>45838</v>
      </c>
    </row>
    <row r="3054">
      <c r="A3054" t="n">
        <v>210001208</v>
      </c>
      <c r="B3054" t="inlineStr">
        <is>
          <t>BARINGS EUROPEAN PRIVATE LOAN FUND III</t>
        </is>
      </c>
      <c r="C3054" t="inlineStr">
        <is>
          <t>수익증권_0286</t>
        </is>
      </c>
      <c r="D3054" t="inlineStr">
        <is>
          <t>대출</t>
        </is>
      </c>
      <c r="F3054" t="inlineStr">
        <is>
          <t>Isoclima S.p.A.</t>
        </is>
      </c>
      <c r="G3054" t="inlineStr">
        <is>
          <t>대출</t>
        </is>
      </c>
      <c r="H3054" t="inlineStr">
        <is>
          <t>Isoclima S.p.A.</t>
        </is>
      </c>
      <c r="I3054" t="inlineStr">
        <is>
          <t>EUR</t>
        </is>
      </c>
      <c r="J3054" t="n">
        <v>965973555.7507701</v>
      </c>
      <c r="K3054" t="n">
        <v>11.89172843537415</v>
      </c>
      <c r="L3054" s="1" t="n">
        <v>47061</v>
      </c>
      <c r="M3054" s="1" t="n">
        <v>44504</v>
      </c>
    </row>
    <row r="3055">
      <c r="A3055" t="n">
        <v>210001208</v>
      </c>
      <c r="B3055" t="inlineStr">
        <is>
          <t>BARINGS EUROPEAN PRIVATE LOAN FUND III</t>
        </is>
      </c>
      <c r="C3055" t="inlineStr">
        <is>
          <t>수익증권_0286</t>
        </is>
      </c>
      <c r="D3055" t="inlineStr">
        <is>
          <t>대출</t>
        </is>
      </c>
      <c r="F3055" t="inlineStr">
        <is>
          <t>Jane's (Jade Bidco Limited)</t>
        </is>
      </c>
      <c r="G3055" t="inlineStr">
        <is>
          <t>대출</t>
        </is>
      </c>
      <c r="H3055" t="inlineStr">
        <is>
          <t>Jane's (Jade Bidco Limited)</t>
        </is>
      </c>
      <c r="I3055" t="inlineStr">
        <is>
          <t>EUR</t>
        </is>
      </c>
      <c r="J3055" t="n">
        <v>575168767.4504857</v>
      </c>
      <c r="K3055" t="n">
        <v>12.3714947008547</v>
      </c>
      <c r="L3055" s="1" t="n">
        <v>47165</v>
      </c>
      <c r="M3055" s="1" t="n">
        <v>44627</v>
      </c>
    </row>
    <row r="3056">
      <c r="A3056" t="n">
        <v>210001208</v>
      </c>
      <c r="B3056" t="inlineStr">
        <is>
          <t>BARINGS EUROPEAN PRIVATE LOAN FUND III</t>
        </is>
      </c>
      <c r="C3056" t="inlineStr">
        <is>
          <t>수익증권_0286</t>
        </is>
      </c>
      <c r="D3056" t="inlineStr">
        <is>
          <t>대출</t>
        </is>
      </c>
      <c r="F3056" t="inlineStr">
        <is>
          <t>Keys Group (fka Fusion)</t>
        </is>
      </c>
      <c r="G3056" t="inlineStr">
        <is>
          <t>대출</t>
        </is>
      </c>
      <c r="H3056" t="inlineStr">
        <is>
          <t>Keys Group (fka Fusion)</t>
        </is>
      </c>
      <c r="I3056" t="inlineStr">
        <is>
          <t>EUR</t>
        </is>
      </c>
      <c r="J3056" t="n">
        <v>2083810813.43496</v>
      </c>
      <c r="K3056" t="n">
        <v>11.14805965986395</v>
      </c>
      <c r="L3056" s="1" t="n">
        <v>47299</v>
      </c>
      <c r="M3056" s="1" t="n">
        <v>44742</v>
      </c>
    </row>
    <row r="3057">
      <c r="A3057" t="n">
        <v>210001208</v>
      </c>
      <c r="B3057" t="inlineStr">
        <is>
          <t>BARINGS EUROPEAN PRIVATE LOAN FUND III</t>
        </is>
      </c>
      <c r="C3057" t="inlineStr">
        <is>
          <t>수익증권_0286</t>
        </is>
      </c>
      <c r="D3057" t="inlineStr">
        <is>
          <t>대출</t>
        </is>
      </c>
      <c r="F3057" t="inlineStr">
        <is>
          <t>Lyceo</t>
        </is>
      </c>
      <c r="G3057" t="inlineStr">
        <is>
          <t>대출</t>
        </is>
      </c>
      <c r="H3057" t="inlineStr">
        <is>
          <t>Lyceo</t>
        </is>
      </c>
      <c r="I3057" t="inlineStr">
        <is>
          <t>EUR</t>
        </is>
      </c>
      <c r="J3057" t="n">
        <v>108566971.8424531</v>
      </c>
      <c r="K3057" t="n">
        <v>4.036</v>
      </c>
      <c r="L3057" s="1" t="n">
        <v>47110</v>
      </c>
      <c r="M3057" s="1" t="n">
        <v>45377</v>
      </c>
    </row>
    <row r="3058">
      <c r="A3058" t="n">
        <v>210001208</v>
      </c>
      <c r="B3058" t="inlineStr">
        <is>
          <t>BARINGS EUROPEAN PRIVATE LOAN FUND III</t>
        </is>
      </c>
      <c r="C3058" t="inlineStr">
        <is>
          <t>수익증권_0286</t>
        </is>
      </c>
      <c r="D3058" t="inlineStr">
        <is>
          <t>대출</t>
        </is>
      </c>
      <c r="F3058" t="inlineStr">
        <is>
          <t>Marle (Paré SAS)</t>
        </is>
      </c>
      <c r="G3058" t="inlineStr">
        <is>
          <t>대출</t>
        </is>
      </c>
      <c r="H3058" t="inlineStr">
        <is>
          <t>Marle (Paré SAS)</t>
        </is>
      </c>
      <c r="I3058" t="inlineStr">
        <is>
          <t>EUR</t>
        </is>
      </c>
      <c r="J3058" t="n">
        <v>157695302.8587588</v>
      </c>
      <c r="K3058" t="n">
        <v>12.59847505154639</v>
      </c>
      <c r="L3058" s="1" t="n">
        <v>46373</v>
      </c>
      <c r="M3058" s="1" t="n">
        <v>44872</v>
      </c>
    </row>
    <row r="3059">
      <c r="A3059" t="n">
        <v>210001208</v>
      </c>
      <c r="B3059" t="inlineStr">
        <is>
          <t>BARINGS EUROPEAN PRIVATE LOAN FUND III</t>
        </is>
      </c>
      <c r="C3059" t="inlineStr">
        <is>
          <t>수익증권_0286</t>
        </is>
      </c>
      <c r="D3059" t="inlineStr">
        <is>
          <t>대출</t>
        </is>
      </c>
      <c r="F3059" t="inlineStr">
        <is>
          <t>Medica</t>
        </is>
      </c>
      <c r="G3059" t="inlineStr">
        <is>
          <t>대출</t>
        </is>
      </c>
      <c r="H3059" t="inlineStr">
        <is>
          <t>Medica</t>
        </is>
      </c>
      <c r="I3059" t="inlineStr">
        <is>
          <t>EUR</t>
        </is>
      </c>
      <c r="J3059" t="n">
        <v>609467640.6185669</v>
      </c>
      <c r="K3059" t="n">
        <v>12.56772443298969</v>
      </c>
      <c r="L3059" s="1" t="n">
        <v>47678</v>
      </c>
      <c r="M3059" s="1" t="n">
        <v>45121</v>
      </c>
    </row>
    <row r="3060">
      <c r="A3060" t="n">
        <v>210001208</v>
      </c>
      <c r="B3060" t="inlineStr">
        <is>
          <t>BARINGS EUROPEAN PRIVATE LOAN FUND III</t>
        </is>
      </c>
      <c r="C3060" t="inlineStr">
        <is>
          <t>수익증권_0286</t>
        </is>
      </c>
      <c r="D3060" t="inlineStr">
        <is>
          <t>대출</t>
        </is>
      </c>
      <c r="F3060" t="inlineStr">
        <is>
          <t>Mercell Holding (Project Spring)</t>
        </is>
      </c>
      <c r="G3060" t="inlineStr">
        <is>
          <t>대출</t>
        </is>
      </c>
      <c r="H3060" t="inlineStr">
        <is>
          <t>Mercell Holding (Project Spring)</t>
        </is>
      </c>
      <c r="I3060" t="inlineStr">
        <is>
          <t>EUR</t>
        </is>
      </c>
      <c r="J3060" t="n">
        <v>565600340.2276976</v>
      </c>
      <c r="K3060" t="n">
        <v>12.17264957264957</v>
      </c>
      <c r="L3060" s="1" t="n">
        <v>47335</v>
      </c>
      <c r="M3060" s="1" t="n">
        <v>44778</v>
      </c>
    </row>
    <row r="3061">
      <c r="A3061" t="n">
        <v>210001208</v>
      </c>
      <c r="B3061" t="inlineStr">
        <is>
          <t>BARINGS EUROPEAN PRIVATE LOAN FUND III</t>
        </is>
      </c>
      <c r="C3061" t="inlineStr">
        <is>
          <t>수익증권_0286</t>
        </is>
      </c>
      <c r="D3061" t="inlineStr">
        <is>
          <t>대출</t>
        </is>
      </c>
      <c r="F3061" t="inlineStr">
        <is>
          <t>Mon Veto</t>
        </is>
      </c>
      <c r="G3061" t="inlineStr">
        <is>
          <t>대출</t>
        </is>
      </c>
      <c r="H3061" t="inlineStr">
        <is>
          <t>Mon Veto</t>
        </is>
      </c>
      <c r="I3061" t="inlineStr">
        <is>
          <t>EUR</t>
        </is>
      </c>
      <c r="J3061" t="n">
        <v>1656245317.443081</v>
      </c>
      <c r="K3061" t="n">
        <v>12.46793216855088</v>
      </c>
      <c r="L3061" s="1" t="n">
        <v>47208</v>
      </c>
      <c r="M3061" s="1" t="n">
        <v>45138</v>
      </c>
    </row>
    <row r="3062">
      <c r="A3062" t="n">
        <v>210001208</v>
      </c>
      <c r="B3062" t="inlineStr">
        <is>
          <t>BARINGS EUROPEAN PRIVATE LOAN FUND III</t>
        </is>
      </c>
      <c r="C3062" t="inlineStr">
        <is>
          <t>수익증권_0286</t>
        </is>
      </c>
      <c r="D3062" t="inlineStr">
        <is>
          <t>대출</t>
        </is>
      </c>
      <c r="F3062" t="inlineStr">
        <is>
          <t>National Fostering Group</t>
        </is>
      </c>
      <c r="G3062" t="inlineStr">
        <is>
          <t>대출</t>
        </is>
      </c>
      <c r="H3062" t="inlineStr">
        <is>
          <t>National Fostering Group</t>
        </is>
      </c>
      <c r="I3062" t="inlineStr">
        <is>
          <t>EUR</t>
        </is>
      </c>
      <c r="J3062" t="n">
        <v>917340455.5495486</v>
      </c>
      <c r="K3062" t="n">
        <v>13.80483783505155</v>
      </c>
      <c r="L3062" s="1" t="n">
        <v>47725</v>
      </c>
      <c r="M3062" s="1" t="n">
        <v>45251</v>
      </c>
    </row>
    <row r="3063">
      <c r="A3063" t="n">
        <v>210001208</v>
      </c>
      <c r="B3063" t="inlineStr">
        <is>
          <t>BARINGS EUROPEAN PRIVATE LOAN FUND III</t>
        </is>
      </c>
      <c r="C3063" t="inlineStr">
        <is>
          <t>수익증권_0286</t>
        </is>
      </c>
      <c r="D3063" t="inlineStr">
        <is>
          <t>대출</t>
        </is>
      </c>
      <c r="F3063" t="inlineStr">
        <is>
          <t>Neoxam</t>
        </is>
      </c>
      <c r="G3063" t="inlineStr">
        <is>
          <t>대출</t>
        </is>
      </c>
      <c r="H3063" t="inlineStr">
        <is>
          <t>Neoxam</t>
        </is>
      </c>
      <c r="I3063" t="inlineStr">
        <is>
          <t>EUR</t>
        </is>
      </c>
      <c r="J3063" t="n">
        <v>611124100.2641823</v>
      </c>
      <c r="K3063" t="n">
        <v>11.67548453608248</v>
      </c>
      <c r="L3063" s="1" t="n">
        <v>47508</v>
      </c>
      <c r="M3063" s="1" t="n">
        <v>44951</v>
      </c>
    </row>
    <row r="3064">
      <c r="A3064" t="n">
        <v>210001208</v>
      </c>
      <c r="B3064" t="inlineStr">
        <is>
          <t>BARINGS EUROPEAN PRIVATE LOAN FUND III</t>
        </is>
      </c>
      <c r="C3064" t="inlineStr">
        <is>
          <t>수익증권_0286</t>
        </is>
      </c>
      <c r="D3064" t="inlineStr">
        <is>
          <t>대출</t>
        </is>
      </c>
      <c r="F3064" t="inlineStr">
        <is>
          <t>ORTEC</t>
        </is>
      </c>
      <c r="G3064" t="inlineStr">
        <is>
          <t>대출</t>
        </is>
      </c>
      <c r="H3064" t="inlineStr">
        <is>
          <t>ORTEC</t>
        </is>
      </c>
      <c r="I3064" t="inlineStr">
        <is>
          <t>EUR</t>
        </is>
      </c>
      <c r="J3064" t="n">
        <v>410456919.3386981</v>
      </c>
      <c r="K3064" t="n">
        <v>10.3268547008547</v>
      </c>
      <c r="L3064" s="1" t="n">
        <v>47829</v>
      </c>
      <c r="M3064" s="1" t="n">
        <v>45278</v>
      </c>
    </row>
    <row r="3065">
      <c r="A3065" t="n">
        <v>210001208</v>
      </c>
      <c r="B3065" t="inlineStr">
        <is>
          <t>BARINGS EUROPEAN PRIVATE LOAN FUND III</t>
        </is>
      </c>
      <c r="C3065" t="inlineStr">
        <is>
          <t>수익증권_0286</t>
        </is>
      </c>
      <c r="D3065" t="inlineStr">
        <is>
          <t>대출</t>
        </is>
      </c>
      <c r="F3065" t="inlineStr">
        <is>
          <t>Operasan</t>
        </is>
      </c>
      <c r="G3065" t="inlineStr">
        <is>
          <t>대출</t>
        </is>
      </c>
      <c r="H3065" t="inlineStr">
        <is>
          <t>Operasan</t>
        </is>
      </c>
      <c r="I3065" t="inlineStr">
        <is>
          <t>EUR</t>
        </is>
      </c>
      <c r="J3065" t="n">
        <v>333911214.9208479</v>
      </c>
      <c r="K3065" t="n">
        <v>9.859333333333336</v>
      </c>
      <c r="L3065" s="1" t="n">
        <v>48457</v>
      </c>
      <c r="M3065" s="1" t="n">
        <v>45870</v>
      </c>
    </row>
    <row r="3066">
      <c r="A3066" t="n">
        <v>210001208</v>
      </c>
      <c r="B3066" t="inlineStr">
        <is>
          <t>BARINGS EUROPEAN PRIVATE LOAN FUND III</t>
        </is>
      </c>
      <c r="C3066" t="inlineStr">
        <is>
          <t>수익증권_0286</t>
        </is>
      </c>
      <c r="D3066" t="inlineStr">
        <is>
          <t>대출</t>
        </is>
      </c>
      <c r="F3066" t="inlineStr">
        <is>
          <t>Optimum Group (OG III B.V.)</t>
        </is>
      </c>
      <c r="G3066" t="inlineStr">
        <is>
          <t>대출</t>
        </is>
      </c>
      <c r="H3066" t="inlineStr">
        <is>
          <t>Optimum Group (OG III B.V.)</t>
        </is>
      </c>
      <c r="I3066" t="inlineStr">
        <is>
          <t>EUR</t>
        </is>
      </c>
      <c r="J3066" t="n">
        <v>1361467499.592678</v>
      </c>
      <c r="K3066" t="n">
        <v>10.83967521367521</v>
      </c>
      <c r="L3066" s="1" t="n">
        <v>46920</v>
      </c>
      <c r="M3066" s="1" t="n">
        <v>45467</v>
      </c>
    </row>
    <row r="3067">
      <c r="A3067" t="n">
        <v>210001208</v>
      </c>
      <c r="B3067" t="inlineStr">
        <is>
          <t>BARINGS EUROPEAN PRIVATE LOAN FUND III</t>
        </is>
      </c>
      <c r="C3067" t="inlineStr">
        <is>
          <t>수익증권_0286</t>
        </is>
      </c>
      <c r="D3067" t="inlineStr">
        <is>
          <t>대출</t>
        </is>
      </c>
      <c r="F3067" t="inlineStr">
        <is>
          <t>Otolift (NPM Investments 28 B.V.)</t>
        </is>
      </c>
      <c r="G3067" t="inlineStr">
        <is>
          <t>대출</t>
        </is>
      </c>
      <c r="H3067" t="inlineStr">
        <is>
          <t>Otolift (NPM Investments 28 B.V.)</t>
        </is>
      </c>
      <c r="I3067" t="inlineStr">
        <is>
          <t>EUR</t>
        </is>
      </c>
      <c r="J3067" t="n">
        <v>864865438.4758124</v>
      </c>
      <c r="K3067" t="n">
        <v>10.35676263924593</v>
      </c>
      <c r="L3067" s="1" t="n">
        <v>47397</v>
      </c>
      <c r="M3067" s="1" t="n">
        <v>44838</v>
      </c>
    </row>
    <row r="3068">
      <c r="A3068" t="n">
        <v>210001208</v>
      </c>
      <c r="B3068" t="inlineStr">
        <is>
          <t>BARINGS EUROPEAN PRIVATE LOAN FUND III</t>
        </is>
      </c>
      <c r="C3068" t="inlineStr">
        <is>
          <t>수익증권_0286</t>
        </is>
      </c>
      <c r="D3068" t="inlineStr">
        <is>
          <t>대출</t>
        </is>
      </c>
      <c r="F3068" t="inlineStr">
        <is>
          <t>PSPDFKit</t>
        </is>
      </c>
      <c r="G3068" t="inlineStr">
        <is>
          <t>대출</t>
        </is>
      </c>
      <c r="H3068" t="inlineStr">
        <is>
          <t>PSPDFKit</t>
        </is>
      </c>
      <c r="I3068" t="inlineStr">
        <is>
          <t>EUR</t>
        </is>
      </c>
      <c r="J3068" t="n">
        <v>714429166.1524999</v>
      </c>
      <c r="K3068" t="n">
        <v>12.99883194515852</v>
      </c>
      <c r="L3068" s="1" t="n">
        <v>47248</v>
      </c>
      <c r="M3068" s="1" t="n">
        <v>44690</v>
      </c>
    </row>
    <row r="3069">
      <c r="A3069" t="n">
        <v>210001208</v>
      </c>
      <c r="B3069" t="inlineStr">
        <is>
          <t>BARINGS EUROPEAN PRIVATE LOAN FUND III</t>
        </is>
      </c>
      <c r="C3069" t="inlineStr">
        <is>
          <t>수익증권_0286</t>
        </is>
      </c>
      <c r="D3069" t="inlineStr">
        <is>
          <t>대출</t>
        </is>
      </c>
      <c r="F3069" t="inlineStr">
        <is>
          <t>Peach (f.k.a. Group IMD)</t>
        </is>
      </c>
      <c r="G3069" t="inlineStr">
        <is>
          <t>대출</t>
        </is>
      </c>
      <c r="H3069" t="inlineStr">
        <is>
          <t>Peach (f.k.a. Group IMD)</t>
        </is>
      </c>
      <c r="I3069" t="inlineStr">
        <is>
          <t>EUR</t>
        </is>
      </c>
      <c r="J3069" t="n">
        <v>217160873.8806573</v>
      </c>
      <c r="K3069" t="n">
        <v>12.9261765743025</v>
      </c>
      <c r="L3069" s="1" t="n">
        <v>46112</v>
      </c>
      <c r="M3069" s="1" t="n">
        <v>44650</v>
      </c>
    </row>
    <row r="3070">
      <c r="A3070" t="n">
        <v>210001208</v>
      </c>
      <c r="B3070" t="inlineStr">
        <is>
          <t>BARINGS EUROPEAN PRIVATE LOAN FUND III</t>
        </is>
      </c>
      <c r="C3070" t="inlineStr">
        <is>
          <t>수익증권_0286</t>
        </is>
      </c>
      <c r="D3070" t="inlineStr">
        <is>
          <t>대출</t>
        </is>
      </c>
      <c r="F3070" t="inlineStr">
        <is>
          <t>Prime Global Medical Communications Ltd.</t>
        </is>
      </c>
      <c r="G3070" t="inlineStr">
        <is>
          <t>대출</t>
        </is>
      </c>
      <c r="H3070" t="inlineStr">
        <is>
          <t>Prime Global Medical Communications Ltd.</t>
        </is>
      </c>
      <c r="I3070" t="inlineStr">
        <is>
          <t>EUR</t>
        </is>
      </c>
      <c r="J3070" t="n">
        <v>774435716.1104317</v>
      </c>
      <c r="K3070" t="n">
        <v>13.99670348757498</v>
      </c>
      <c r="L3070" s="1" t="n">
        <v>46858</v>
      </c>
      <c r="M3070" s="1" t="n">
        <v>44831</v>
      </c>
    </row>
    <row r="3071">
      <c r="A3071" t="n">
        <v>210001208</v>
      </c>
      <c r="B3071" t="inlineStr">
        <is>
          <t>BARINGS EUROPEAN PRIVATE LOAN FUND III</t>
        </is>
      </c>
      <c r="C3071" t="inlineStr">
        <is>
          <t>수익증권_0286</t>
        </is>
      </c>
      <c r="D3071" t="inlineStr">
        <is>
          <t>대출</t>
        </is>
      </c>
      <c r="F3071" t="inlineStr">
        <is>
          <t>Prodieco (LAMBIR BIDCO 1 LIMITED)</t>
        </is>
      </c>
      <c r="G3071" t="inlineStr">
        <is>
          <t>대출</t>
        </is>
      </c>
      <c r="H3071" t="inlineStr">
        <is>
          <t>Prodieco (LAMBIR BIDCO 1 LIMITED)</t>
        </is>
      </c>
      <c r="I3071" t="inlineStr">
        <is>
          <t>EUR</t>
        </is>
      </c>
      <c r="J3071" t="n">
        <v>487368261.1257634</v>
      </c>
      <c r="K3071" t="n">
        <v>12</v>
      </c>
      <c r="L3071" s="1" t="n">
        <v>47283</v>
      </c>
      <c r="M3071" s="1" t="n">
        <v>44544</v>
      </c>
    </row>
    <row r="3072">
      <c r="A3072" t="n">
        <v>210001208</v>
      </c>
      <c r="B3072" t="inlineStr">
        <is>
          <t>BARINGS EUROPEAN PRIVATE LOAN FUND III</t>
        </is>
      </c>
      <c r="C3072" t="inlineStr">
        <is>
          <t>수익증권_0286</t>
        </is>
      </c>
      <c r="D3072" t="inlineStr">
        <is>
          <t>대출</t>
        </is>
      </c>
      <c r="F3072" t="inlineStr">
        <is>
          <t>ProductLife Group (PLG)</t>
        </is>
      </c>
      <c r="G3072" t="inlineStr">
        <is>
          <t>대출</t>
        </is>
      </c>
      <c r="H3072" t="inlineStr">
        <is>
          <t>ProductLife Group (PLG)</t>
        </is>
      </c>
      <c r="I3072" t="inlineStr">
        <is>
          <t>EUR</t>
        </is>
      </c>
      <c r="J3072" t="n">
        <v>608154812.2221665</v>
      </c>
      <c r="K3072" t="n">
        <v>10.39908433979499</v>
      </c>
      <c r="L3072" s="1" t="n">
        <v>47397</v>
      </c>
      <c r="M3072" s="1" t="n">
        <v>45826</v>
      </c>
    </row>
    <row r="3073">
      <c r="A3073" t="n">
        <v>210001208</v>
      </c>
      <c r="B3073" t="inlineStr">
        <is>
          <t>BARINGS EUROPEAN PRIVATE LOAN FUND III</t>
        </is>
      </c>
      <c r="C3073" t="inlineStr">
        <is>
          <t>수익증권_0286</t>
        </is>
      </c>
      <c r="D3073" t="inlineStr">
        <is>
          <t>대출</t>
        </is>
      </c>
      <c r="F3073" t="inlineStr">
        <is>
          <t>Project Intrepid (Inspired Plc)</t>
        </is>
      </c>
      <c r="G3073" t="inlineStr">
        <is>
          <t>대출</t>
        </is>
      </c>
      <c r="H3073" t="inlineStr">
        <is>
          <t>Project Intrepid (Inspired Plc)</t>
        </is>
      </c>
      <c r="I3073" t="inlineStr">
        <is>
          <t>EUR</t>
        </is>
      </c>
      <c r="J3073" t="n">
        <v>619047410.2905906</v>
      </c>
      <c r="K3073" t="n">
        <v>13.13785557823129</v>
      </c>
      <c r="L3073" s="1" t="n">
        <v>48453</v>
      </c>
      <c r="M3073" s="1" t="n">
        <v>45897</v>
      </c>
    </row>
    <row r="3074">
      <c r="A3074" t="n">
        <v>210001208</v>
      </c>
      <c r="B3074" t="inlineStr">
        <is>
          <t>BARINGS EUROPEAN PRIVATE LOAN FUND III</t>
        </is>
      </c>
      <c r="C3074" t="inlineStr">
        <is>
          <t>수익증권_0286</t>
        </is>
      </c>
      <c r="D3074" t="inlineStr">
        <is>
          <t>대출</t>
        </is>
      </c>
      <c r="F3074" t="inlineStr">
        <is>
          <t>Quantios (fka TrustQuay)</t>
        </is>
      </c>
      <c r="G3074" t="inlineStr">
        <is>
          <t>대출</t>
        </is>
      </c>
      <c r="H3074" t="inlineStr">
        <is>
          <t>Quantios (fka TrustQuay)</t>
        </is>
      </c>
      <c r="I3074" t="inlineStr">
        <is>
          <t>EUR</t>
        </is>
      </c>
      <c r="J3074" t="n">
        <v>487052135.6501738</v>
      </c>
      <c r="K3074" t="n">
        <v>12.45428703513282</v>
      </c>
      <c r="L3074" s="1" t="n">
        <v>47425</v>
      </c>
      <c r="M3074" s="1" t="n">
        <v>44867</v>
      </c>
    </row>
    <row r="3075">
      <c r="A3075" t="n">
        <v>210001208</v>
      </c>
      <c r="B3075" t="inlineStr">
        <is>
          <t>BARINGS EUROPEAN PRIVATE LOAN FUND III</t>
        </is>
      </c>
      <c r="C3075" t="inlineStr">
        <is>
          <t>수익증권_0286</t>
        </is>
      </c>
      <c r="D3075" t="inlineStr">
        <is>
          <t>대출</t>
        </is>
      </c>
      <c r="F3075" t="inlineStr">
        <is>
          <t>Resillion (fka Eurofins Digital Testing)</t>
        </is>
      </c>
      <c r="G3075" t="inlineStr">
        <is>
          <t>대출</t>
        </is>
      </c>
      <c r="H3075" t="inlineStr">
        <is>
          <t>Resillion (fka Eurofins Digital Testing)</t>
        </is>
      </c>
      <c r="I3075" t="inlineStr">
        <is>
          <t>EUR</t>
        </is>
      </c>
      <c r="J3075" t="n">
        <v>181906570.7595591</v>
      </c>
      <c r="K3075" t="n">
        <v>4.036</v>
      </c>
      <c r="L3075" s="1" t="n">
        <v>47465</v>
      </c>
      <c r="M3075" s="1" t="n">
        <v>45351</v>
      </c>
    </row>
    <row r="3076">
      <c r="A3076" t="n">
        <v>210001208</v>
      </c>
      <c r="B3076" t="inlineStr">
        <is>
          <t>BARINGS EUROPEAN PRIVATE LOAN FUND III</t>
        </is>
      </c>
      <c r="C3076" t="inlineStr">
        <is>
          <t>수익증권_0286</t>
        </is>
      </c>
      <c r="D3076" t="inlineStr">
        <is>
          <t>대출</t>
        </is>
      </c>
      <c r="F3076" t="inlineStr">
        <is>
          <t>Riedel</t>
        </is>
      </c>
      <c r="G3076" t="inlineStr">
        <is>
          <t>대출</t>
        </is>
      </c>
      <c r="H3076" t="inlineStr">
        <is>
          <t>Riedel</t>
        </is>
      </c>
      <c r="I3076" t="inlineStr">
        <is>
          <t>EUR</t>
        </is>
      </c>
      <c r="J3076" t="n">
        <v>571553378.9371922</v>
      </c>
      <c r="K3076" t="n">
        <v>11.46216109682948</v>
      </c>
      <c r="L3076" s="1" t="n">
        <v>47110</v>
      </c>
      <c r="M3076" s="1" t="n">
        <v>44553</v>
      </c>
    </row>
    <row r="3077">
      <c r="A3077" t="n">
        <v>210001208</v>
      </c>
      <c r="B3077" t="inlineStr">
        <is>
          <t>BARINGS EUROPEAN PRIVATE LOAN FUND III</t>
        </is>
      </c>
      <c r="C3077" t="inlineStr">
        <is>
          <t>수익증권_0286</t>
        </is>
      </c>
      <c r="D3077" t="inlineStr">
        <is>
          <t>대출</t>
        </is>
      </c>
      <c r="F3077" t="inlineStr">
        <is>
          <t>Sanoptis</t>
        </is>
      </c>
      <c r="G3077" t="inlineStr">
        <is>
          <t>대출</t>
        </is>
      </c>
      <c r="H3077" t="inlineStr">
        <is>
          <t>Sanoptis</t>
        </is>
      </c>
      <c r="I3077" t="inlineStr">
        <is>
          <t>EUR</t>
        </is>
      </c>
      <c r="J3077" t="n">
        <v>1582833652.376452</v>
      </c>
      <c r="K3077" t="n">
        <v>10.17681405312768</v>
      </c>
      <c r="L3077" s="1" t="n">
        <v>47300</v>
      </c>
      <c r="M3077" s="1" t="n">
        <v>44743</v>
      </c>
    </row>
    <row r="3078">
      <c r="A3078" t="n">
        <v>210001208</v>
      </c>
      <c r="B3078" t="inlineStr">
        <is>
          <t>BARINGS EUROPEAN PRIVATE LOAN FUND III</t>
        </is>
      </c>
      <c r="C3078" t="inlineStr">
        <is>
          <t>수익증권_0286</t>
        </is>
      </c>
      <c r="D3078" t="inlineStr">
        <is>
          <t>대출</t>
        </is>
      </c>
      <c r="F3078" t="inlineStr">
        <is>
          <t>Stuart Turner Ltd</t>
        </is>
      </c>
      <c r="G3078" t="inlineStr">
        <is>
          <t>대출</t>
        </is>
      </c>
      <c r="H3078" t="inlineStr">
        <is>
          <t>Stuart Turner Ltd</t>
        </is>
      </c>
      <c r="I3078" t="inlineStr">
        <is>
          <t>EUR</t>
        </is>
      </c>
      <c r="J3078" t="n">
        <v>727298198.4898452</v>
      </c>
      <c r="K3078" t="n">
        <v>13.85638422680413</v>
      </c>
      <c r="L3078" s="1" t="n">
        <v>47756</v>
      </c>
      <c r="M3078" s="1" t="n">
        <v>44589</v>
      </c>
    </row>
    <row r="3079">
      <c r="A3079" t="n">
        <v>210001208</v>
      </c>
      <c r="B3079" t="inlineStr">
        <is>
          <t>BARINGS EUROPEAN PRIVATE LOAN FUND III</t>
        </is>
      </c>
      <c r="C3079" t="inlineStr">
        <is>
          <t>수익증권_0286</t>
        </is>
      </c>
      <c r="D3079" t="inlineStr">
        <is>
          <t>대출</t>
        </is>
      </c>
      <c r="F3079" t="inlineStr">
        <is>
          <t>Swanton Care</t>
        </is>
      </c>
      <c r="G3079" t="inlineStr">
        <is>
          <t>대출</t>
        </is>
      </c>
      <c r="H3079" t="inlineStr">
        <is>
          <t>Swanton Care</t>
        </is>
      </c>
      <c r="I3079" t="inlineStr">
        <is>
          <t>EUR</t>
        </is>
      </c>
      <c r="J3079" t="n">
        <v>225301529.7586344</v>
      </c>
      <c r="K3079" t="n">
        <v>13.80483783505155</v>
      </c>
      <c r="L3079" s="1" t="n">
        <v>47794</v>
      </c>
      <c r="M3079" s="1" t="n">
        <v>45118</v>
      </c>
    </row>
    <row r="3080">
      <c r="A3080" t="n">
        <v>210001208</v>
      </c>
      <c r="B3080" t="inlineStr">
        <is>
          <t>BARINGS EUROPEAN PRIVATE LOAN FUND III</t>
        </is>
      </c>
      <c r="C3080" t="inlineStr">
        <is>
          <t>수익증권_0286</t>
        </is>
      </c>
      <c r="D3080" t="inlineStr">
        <is>
          <t>대출</t>
        </is>
      </c>
      <c r="F3080" t="inlineStr">
        <is>
          <t>Technicis (NIKITA / Acolad)</t>
        </is>
      </c>
      <c r="G3080" t="inlineStr">
        <is>
          <t>대출</t>
        </is>
      </c>
      <c r="H3080" t="inlineStr">
        <is>
          <t>Technicis (NIKITA / Acolad)</t>
        </is>
      </c>
      <c r="I3080" t="inlineStr">
        <is>
          <t>EUR</t>
        </is>
      </c>
      <c r="J3080" t="n">
        <v>345286392.1148215</v>
      </c>
      <c r="K3080" t="n">
        <v>4.036</v>
      </c>
      <c r="L3080" s="1" t="n">
        <v>46873</v>
      </c>
      <c r="M3080" s="1" t="n">
        <v>44637</v>
      </c>
    </row>
    <row r="3081">
      <c r="A3081" t="n">
        <v>210001208</v>
      </c>
      <c r="B3081" t="inlineStr">
        <is>
          <t>BARINGS EUROPEAN PRIVATE LOAN FUND III</t>
        </is>
      </c>
      <c r="C3081" t="inlineStr">
        <is>
          <t>수익증권_0286</t>
        </is>
      </c>
      <c r="D3081" t="inlineStr">
        <is>
          <t>대출</t>
        </is>
      </c>
      <c r="F3081" t="inlineStr">
        <is>
          <t>Techone</t>
        </is>
      </c>
      <c r="G3081" t="inlineStr">
        <is>
          <t>대출</t>
        </is>
      </c>
      <c r="H3081" t="inlineStr">
        <is>
          <t>Techone</t>
        </is>
      </c>
      <c r="I3081" t="inlineStr">
        <is>
          <t>EUR</t>
        </is>
      </c>
      <c r="J3081" t="n">
        <v>841114418.7332284</v>
      </c>
      <c r="K3081" t="n">
        <v>10.58812510711225</v>
      </c>
      <c r="L3081" s="1" t="n">
        <v>47078</v>
      </c>
      <c r="M3081" s="1" t="n">
        <v>44742</v>
      </c>
    </row>
    <row r="3082">
      <c r="A3082" t="n">
        <v>210001208</v>
      </c>
      <c r="B3082" t="inlineStr">
        <is>
          <t>BARINGS EUROPEAN PRIVATE LOAN FUND III</t>
        </is>
      </c>
      <c r="C3082" t="inlineStr">
        <is>
          <t>수익증권_0286</t>
        </is>
      </c>
      <c r="D3082" t="inlineStr">
        <is>
          <t>대출</t>
        </is>
      </c>
      <c r="F3082" t="inlineStr">
        <is>
          <t>Trustteam</t>
        </is>
      </c>
      <c r="G3082" t="inlineStr">
        <is>
          <t>대출</t>
        </is>
      </c>
      <c r="H3082" t="inlineStr">
        <is>
          <t>Trustteam</t>
        </is>
      </c>
      <c r="I3082" t="inlineStr">
        <is>
          <t>EUR</t>
        </is>
      </c>
      <c r="J3082" t="n">
        <v>883459646.8266227</v>
      </c>
      <c r="K3082" t="n">
        <v>10.27964181662382</v>
      </c>
      <c r="L3082" s="1" t="n">
        <v>47312</v>
      </c>
      <c r="M3082" s="1" t="n">
        <v>44755</v>
      </c>
    </row>
    <row r="3083">
      <c r="A3083" t="n">
        <v>210001208</v>
      </c>
      <c r="B3083" t="inlineStr">
        <is>
          <t>BARINGS EUROPEAN PRIVATE LOAN FUND III</t>
        </is>
      </c>
      <c r="C3083" t="inlineStr">
        <is>
          <t>수익증권_0286</t>
        </is>
      </c>
      <c r="D3083" t="inlineStr">
        <is>
          <t>대출</t>
        </is>
      </c>
      <c r="F3083" t="inlineStr">
        <is>
          <t>Unither (Uniholding)</t>
        </is>
      </c>
      <c r="G3083" t="inlineStr">
        <is>
          <t>대출</t>
        </is>
      </c>
      <c r="H3083" t="inlineStr">
        <is>
          <t>Unither (Uniholding)</t>
        </is>
      </c>
      <c r="I3083" t="inlineStr">
        <is>
          <t>EUR</t>
        </is>
      </c>
      <c r="J3083" t="n">
        <v>707456087.5835887</v>
      </c>
      <c r="K3083" t="n">
        <v>9.716721649484537</v>
      </c>
      <c r="L3083" s="1" t="n">
        <v>47550</v>
      </c>
      <c r="M3083" s="1" t="n">
        <v>44993</v>
      </c>
    </row>
    <row r="3084">
      <c r="A3084" t="n">
        <v>210001208</v>
      </c>
      <c r="B3084" t="inlineStr">
        <is>
          <t>BARINGS EUROPEAN PRIVATE LOAN FUND III</t>
        </is>
      </c>
      <c r="C3084" t="inlineStr">
        <is>
          <t>수익증권_0286</t>
        </is>
      </c>
      <c r="D3084" t="inlineStr">
        <is>
          <t>대출</t>
        </is>
      </c>
      <c r="F3084" t="inlineStr">
        <is>
          <t>Valoria Capital</t>
        </is>
      </c>
      <c r="G3084" t="inlineStr">
        <is>
          <t>대출</t>
        </is>
      </c>
      <c r="H3084" t="inlineStr">
        <is>
          <t>Valoria Capital</t>
        </is>
      </c>
      <c r="I3084" t="inlineStr">
        <is>
          <t>EUR</t>
        </is>
      </c>
      <c r="J3084" t="n">
        <v>372869540.1533081</v>
      </c>
      <c r="K3084" t="n">
        <v>10.28373195876289</v>
      </c>
      <c r="L3084" s="1" t="n">
        <v>47738</v>
      </c>
      <c r="M3084" s="1" t="n">
        <v>45351</v>
      </c>
    </row>
    <row r="3085">
      <c r="A3085" t="n">
        <v>210001208</v>
      </c>
      <c r="B3085" t="inlineStr">
        <is>
          <t>BARINGS EUROPEAN PRIVATE LOAN FUND III</t>
        </is>
      </c>
      <c r="C3085" t="inlineStr">
        <is>
          <t>수익증권_0286</t>
        </is>
      </c>
      <c r="D3085" t="inlineStr">
        <is>
          <t>대출</t>
        </is>
      </c>
      <c r="F3085" t="inlineStr">
        <is>
          <t>Wilvo Group</t>
        </is>
      </c>
      <c r="G3085" t="inlineStr">
        <is>
          <t>대출</t>
        </is>
      </c>
      <c r="H3085" t="inlineStr">
        <is>
          <t>Wilvo Group</t>
        </is>
      </c>
      <c r="I3085" t="inlineStr">
        <is>
          <t>EUR</t>
        </is>
      </c>
      <c r="J3085" t="n">
        <v>609596934.5481586</v>
      </c>
      <c r="K3085" t="n">
        <v>11.30791945158526</v>
      </c>
      <c r="L3085" s="1" t="n">
        <v>47832</v>
      </c>
      <c r="M3085" s="1" t="n">
        <v>45275</v>
      </c>
    </row>
    <row r="3086">
      <c r="A3086" t="n">
        <v>210001208</v>
      </c>
      <c r="B3086" t="inlineStr">
        <is>
          <t>BARINGS EUROPEAN PRIVATE LOAN FUND III</t>
        </is>
      </c>
      <c r="C3086" t="inlineStr">
        <is>
          <t>수익증권_0286</t>
        </is>
      </c>
      <c r="D3086" t="inlineStr">
        <is>
          <t>대출</t>
        </is>
      </c>
      <c r="F3086" t="inlineStr">
        <is>
          <t>World Freight Co SAS</t>
        </is>
      </c>
      <c r="G3086" t="inlineStr">
        <is>
          <t>대출</t>
        </is>
      </c>
      <c r="H3086" t="inlineStr">
        <is>
          <t>World Freight Co SAS</t>
        </is>
      </c>
      <c r="I3086" t="inlineStr">
        <is>
          <t>EUR</t>
        </is>
      </c>
      <c r="J3086" t="n">
        <v>588901786.0374365</v>
      </c>
      <c r="K3086" t="n">
        <v>11.71923050556984</v>
      </c>
      <c r="L3086" s="1" t="n">
        <v>46602</v>
      </c>
      <c r="M3086" s="1" t="n">
        <v>45463</v>
      </c>
    </row>
    <row r="3087">
      <c r="A3087" t="n">
        <v>210001208</v>
      </c>
      <c r="B3087" t="inlineStr">
        <is>
          <t>BARINGS EUROPEAN PRIVATE LOAN FUND III</t>
        </is>
      </c>
      <c r="C3087" t="inlineStr">
        <is>
          <t>수익증권_0286</t>
        </is>
      </c>
      <c r="D3087" t="inlineStr">
        <is>
          <t>대출</t>
        </is>
      </c>
      <c r="F3087" t="inlineStr">
        <is>
          <t>Xeinadin Group</t>
        </is>
      </c>
      <c r="G3087" t="inlineStr">
        <is>
          <t>대출</t>
        </is>
      </c>
      <c r="H3087" t="inlineStr">
        <is>
          <t>Xeinadin Group</t>
        </is>
      </c>
      <c r="I3087" t="inlineStr">
        <is>
          <t>EUR</t>
        </is>
      </c>
      <c r="J3087" t="n">
        <v>1070705396.863592</v>
      </c>
      <c r="K3087" t="n">
        <v>9.786</v>
      </c>
      <c r="L3087" s="1" t="n">
        <v>47257</v>
      </c>
      <c r="M3087" s="1" t="n">
        <v>45761</v>
      </c>
    </row>
    <row r="3088">
      <c r="A3088" t="n">
        <v>210001208</v>
      </c>
      <c r="B3088" t="inlineStr">
        <is>
          <t>BARINGS EUROPEAN PRIVATE LOAN FUND III</t>
        </is>
      </c>
      <c r="C3088" t="inlineStr">
        <is>
          <t>수익증권_0286</t>
        </is>
      </c>
      <c r="D3088" t="inlineStr">
        <is>
          <t>대출</t>
        </is>
      </c>
      <c r="F3088" t="inlineStr">
        <is>
          <t>Zenergi</t>
        </is>
      </c>
      <c r="G3088" t="inlineStr">
        <is>
          <t>대출</t>
        </is>
      </c>
      <c r="H3088" t="inlineStr">
        <is>
          <t>Zenergi</t>
        </is>
      </c>
      <c r="I3088" t="inlineStr">
        <is>
          <t>EUR</t>
        </is>
      </c>
      <c r="J3088" t="n">
        <v>193638738.5200116</v>
      </c>
      <c r="K3088" t="n">
        <v>16.72878595454711</v>
      </c>
      <c r="L3088" s="1" t="n">
        <v>47182</v>
      </c>
      <c r="M3088" s="1" t="n">
        <v>44627</v>
      </c>
    </row>
    <row r="3089">
      <c r="A3089" t="n">
        <v>210001208</v>
      </c>
      <c r="B3089" t="inlineStr">
        <is>
          <t>BARINGS EUROPEAN PRIVATE LOAN FUND III</t>
        </is>
      </c>
      <c r="C3089" t="inlineStr">
        <is>
          <t>수익증권_0286</t>
        </is>
      </c>
      <c r="D3089" t="inlineStr">
        <is>
          <t>대출</t>
        </is>
      </c>
      <c r="F3089" t="inlineStr">
        <is>
          <t>iM Global Partner</t>
        </is>
      </c>
      <c r="G3089" t="inlineStr">
        <is>
          <t>대출</t>
        </is>
      </c>
      <c r="H3089" t="inlineStr">
        <is>
          <t>iM Global Partner</t>
        </is>
      </c>
      <c r="I3089" t="inlineStr">
        <is>
          <t>EUR</t>
        </is>
      </c>
      <c r="J3089" t="n">
        <v>903972728.1407199</v>
      </c>
      <c r="K3089" t="n">
        <v>10.6909528706084</v>
      </c>
      <c r="L3089" s="1" t="n">
        <v>46879</v>
      </c>
      <c r="M3089" s="1" t="n">
        <v>44322</v>
      </c>
    </row>
    <row r="3090">
      <c r="A3090" t="n">
        <v>210001208</v>
      </c>
      <c r="B3090" t="inlineStr">
        <is>
          <t>BARINGS EUROPEAN PRIVATE LOAN FUND III</t>
        </is>
      </c>
      <c r="C3090" t="inlineStr">
        <is>
          <t>수익증권_0286</t>
        </is>
      </c>
      <c r="D3090" t="inlineStr">
        <is>
          <t>주식</t>
        </is>
      </c>
      <c r="F3090" t="inlineStr">
        <is>
          <t>Chambers &amp; Partners</t>
        </is>
      </c>
      <c r="G3090" t="inlineStr">
        <is>
          <t>주식</t>
        </is>
      </c>
      <c r="H3090" t="inlineStr">
        <is>
          <t>Chambers &amp; Partners</t>
        </is>
      </c>
      <c r="I3090" t="inlineStr">
        <is>
          <t>EUR</t>
        </is>
      </c>
      <c r="J3090" t="n">
        <v>87069609.25753751</v>
      </c>
    </row>
    <row r="3091">
      <c r="A3091" t="n">
        <v>210001208</v>
      </c>
      <c r="B3091" t="inlineStr">
        <is>
          <t>BARINGS EUROPEAN PRIVATE LOAN FUND III</t>
        </is>
      </c>
      <c r="C3091" t="inlineStr">
        <is>
          <t>수익증권_0286</t>
        </is>
      </c>
      <c r="D3091" t="inlineStr">
        <is>
          <t>주식</t>
        </is>
      </c>
      <c r="F3091" t="inlineStr">
        <is>
          <t>CitNOW</t>
        </is>
      </c>
      <c r="G3091" t="inlineStr">
        <is>
          <t>주식</t>
        </is>
      </c>
      <c r="H3091" t="inlineStr">
        <is>
          <t>CitNOW</t>
        </is>
      </c>
      <c r="I3091" t="inlineStr">
        <is>
          <t>EUR</t>
        </is>
      </c>
      <c r="J3091" t="n">
        <v>13768217.71851179</v>
      </c>
    </row>
    <row r="3092">
      <c r="A3092" t="n">
        <v>210001208</v>
      </c>
      <c r="B3092" t="inlineStr">
        <is>
          <t>BARINGS EUROPEAN PRIVATE LOAN FUND III</t>
        </is>
      </c>
      <c r="C3092" t="inlineStr">
        <is>
          <t>수익증권_0286</t>
        </is>
      </c>
      <c r="D3092" t="inlineStr">
        <is>
          <t>주식</t>
        </is>
      </c>
      <c r="F3092" t="inlineStr">
        <is>
          <t>INSTITUT FUR PRODUKTQUALITAT</t>
        </is>
      </c>
      <c r="G3092" t="inlineStr">
        <is>
          <t>주식</t>
        </is>
      </c>
      <c r="H3092" t="inlineStr">
        <is>
          <t>INSTITUT FUR PRODUKTQUALITAT</t>
        </is>
      </c>
      <c r="I3092" t="inlineStr">
        <is>
          <t>EUR</t>
        </is>
      </c>
      <c r="J3092" t="n">
        <v>11265107.20564037</v>
      </c>
    </row>
    <row r="3093">
      <c r="A3093" t="n">
        <v>210001208</v>
      </c>
      <c r="B3093" t="inlineStr">
        <is>
          <t>BARINGS EUROPEAN PRIVATE LOAN FUND III</t>
        </is>
      </c>
      <c r="C3093" t="inlineStr">
        <is>
          <t>수익증권_0286</t>
        </is>
      </c>
      <c r="D3093" t="inlineStr">
        <is>
          <t>주식</t>
        </is>
      </c>
      <c r="F3093" t="inlineStr">
        <is>
          <t>Medica</t>
        </is>
      </c>
      <c r="G3093" t="inlineStr">
        <is>
          <t>주식</t>
        </is>
      </c>
      <c r="H3093" t="inlineStr">
        <is>
          <t>Medica</t>
        </is>
      </c>
      <c r="I3093" t="inlineStr">
        <is>
          <t>EUR</t>
        </is>
      </c>
      <c r="J3093" t="n">
        <v>74711306.43282533</v>
      </c>
    </row>
    <row r="3094">
      <c r="A3094" t="n">
        <v>210001208</v>
      </c>
      <c r="B3094" t="inlineStr">
        <is>
          <t>BARINGS EUROPEAN PRIVATE LOAN FUND III</t>
        </is>
      </c>
      <c r="C3094" t="inlineStr">
        <is>
          <t>수익증권_0286</t>
        </is>
      </c>
      <c r="D3094" t="inlineStr">
        <is>
          <t>주식</t>
        </is>
      </c>
      <c r="F3094" t="inlineStr">
        <is>
          <t>Mercell Holding (Project Spring)</t>
        </is>
      </c>
      <c r="G3094" t="inlineStr">
        <is>
          <t>주식</t>
        </is>
      </c>
      <c r="H3094" t="inlineStr">
        <is>
          <t>Mercell Holding (Project Spring)</t>
        </is>
      </c>
      <c r="I3094" t="inlineStr">
        <is>
          <t>EUR</t>
        </is>
      </c>
      <c r="J3094" t="n">
        <v>31872719.90099319</v>
      </c>
    </row>
    <row r="3095">
      <c r="A3095" t="n">
        <v>210001208</v>
      </c>
      <c r="B3095" t="inlineStr">
        <is>
          <t>BARINGS EUROPEAN PRIVATE LOAN FUND III</t>
        </is>
      </c>
      <c r="C3095" t="inlineStr">
        <is>
          <t>수익증권_0286</t>
        </is>
      </c>
      <c r="D3095" t="inlineStr">
        <is>
          <t>주식</t>
        </is>
      </c>
      <c r="F3095" t="inlineStr">
        <is>
          <t>Xeinadin Group</t>
        </is>
      </c>
      <c r="G3095" t="inlineStr">
        <is>
          <t>주식</t>
        </is>
      </c>
      <c r="H3095" t="inlineStr">
        <is>
          <t>Xeinadin Group</t>
        </is>
      </c>
      <c r="I3095" t="inlineStr">
        <is>
          <t>EUR</t>
        </is>
      </c>
      <c r="J3095" t="n">
        <v>42677690.21994782</v>
      </c>
    </row>
    <row r="3096">
      <c r="A3096" t="n">
        <v>210001223</v>
      </c>
      <c r="B3096" t="inlineStr">
        <is>
          <t>ANDREESSEN HOROWITZ LSV FUND III, L.P.</t>
        </is>
      </c>
      <c r="C3096" t="inlineStr">
        <is>
          <t>수익증권_0287</t>
        </is>
      </c>
      <c r="D3096" t="inlineStr">
        <is>
          <t>주식</t>
        </is>
      </c>
      <c r="F3096" t="inlineStr">
        <is>
          <t>AKASA, Inc.</t>
        </is>
      </c>
      <c r="G3096" t="inlineStr">
        <is>
          <t>주식</t>
        </is>
      </c>
      <c r="H3096" t="inlineStr">
        <is>
          <t>AKASA, Inc.</t>
        </is>
      </c>
      <c r="I3096" t="inlineStr">
        <is>
          <t>USD</t>
        </is>
      </c>
      <c r="J3096" t="n">
        <v>365022374.3982114</v>
      </c>
    </row>
    <row r="3097">
      <c r="A3097" t="n">
        <v>210001223</v>
      </c>
      <c r="B3097" t="inlineStr">
        <is>
          <t>ANDREESSEN HOROWITZ LSV FUND III, L.P.</t>
        </is>
      </c>
      <c r="C3097" t="inlineStr">
        <is>
          <t>수익증권_0287</t>
        </is>
      </c>
      <c r="D3097" t="inlineStr">
        <is>
          <t>주식</t>
        </is>
      </c>
      <c r="F3097" t="inlineStr">
        <is>
          <t>Aestas Management Company, LLC (dba OpenAI)</t>
        </is>
      </c>
      <c r="G3097" t="inlineStr">
        <is>
          <t>주식</t>
        </is>
      </c>
      <c r="H3097" t="inlineStr">
        <is>
          <t>Aestas Management Company, LLC (dba OpenAI)</t>
        </is>
      </c>
      <c r="I3097" t="inlineStr">
        <is>
          <t>USD</t>
        </is>
      </c>
      <c r="J3097" t="n">
        <v>194186130.9452043</v>
      </c>
    </row>
    <row r="3098">
      <c r="A3098" t="n">
        <v>210001223</v>
      </c>
      <c r="B3098" t="inlineStr">
        <is>
          <t>ANDREESSEN HOROWITZ LSV FUND III, L.P.</t>
        </is>
      </c>
      <c r="C3098" t="inlineStr">
        <is>
          <t>수익증권_0287</t>
        </is>
      </c>
      <c r="D3098" t="inlineStr">
        <is>
          <t>주식</t>
        </is>
      </c>
      <c r="F3098" t="inlineStr">
        <is>
          <t>Alchemy Insights, Inc.</t>
        </is>
      </c>
      <c r="G3098" t="inlineStr">
        <is>
          <t>주식</t>
        </is>
      </c>
      <c r="H3098" t="inlineStr">
        <is>
          <t>Alchemy Insights, Inc.</t>
        </is>
      </c>
      <c r="I3098" t="inlineStr">
        <is>
          <t>USD</t>
        </is>
      </c>
      <c r="J3098" t="n">
        <v>22464853.17428929</v>
      </c>
    </row>
    <row r="3099">
      <c r="A3099" t="n">
        <v>210001223</v>
      </c>
      <c r="B3099" t="inlineStr">
        <is>
          <t>ANDREESSEN HOROWITZ LSV FUND III, L.P.</t>
        </is>
      </c>
      <c r="C3099" t="inlineStr">
        <is>
          <t>수익증권_0287</t>
        </is>
      </c>
      <c r="D3099" t="inlineStr">
        <is>
          <t>주식</t>
        </is>
      </c>
      <c r="F3099" t="inlineStr">
        <is>
          <t>Anduril Industries, Inc.</t>
        </is>
      </c>
      <c r="G3099" t="inlineStr">
        <is>
          <t>주식</t>
        </is>
      </c>
      <c r="H3099" t="inlineStr">
        <is>
          <t>Anduril Industries, Inc.</t>
        </is>
      </c>
      <c r="I3099" t="inlineStr">
        <is>
          <t>USD</t>
        </is>
      </c>
      <c r="J3099" t="n">
        <v>7931972150.268435</v>
      </c>
    </row>
    <row r="3100">
      <c r="A3100" t="n">
        <v>210001223</v>
      </c>
      <c r="B3100" t="inlineStr">
        <is>
          <t>ANDREESSEN HOROWITZ LSV FUND III, L.P.</t>
        </is>
      </c>
      <c r="C3100" t="inlineStr">
        <is>
          <t>수익증권_0287</t>
        </is>
      </c>
      <c r="D3100" t="inlineStr">
        <is>
          <t>주식</t>
        </is>
      </c>
      <c r="F3100" t="inlineStr">
        <is>
          <t>ApeCoin (APE)</t>
        </is>
      </c>
      <c r="G3100" t="inlineStr">
        <is>
          <t>주식</t>
        </is>
      </c>
      <c r="H3100" t="inlineStr">
        <is>
          <t>ApeCoin (APE)</t>
        </is>
      </c>
      <c r="I3100" t="inlineStr">
        <is>
          <t>USD</t>
        </is>
      </c>
      <c r="J3100" t="n">
        <v>42211574.0865689</v>
      </c>
    </row>
    <row r="3101">
      <c r="A3101" t="n">
        <v>210001223</v>
      </c>
      <c r="B3101" t="inlineStr">
        <is>
          <t>ANDREESSEN HOROWITZ LSV FUND III, L.P.</t>
        </is>
      </c>
      <c r="C3101" t="inlineStr">
        <is>
          <t>수익증권_0287</t>
        </is>
      </c>
      <c r="D3101" t="inlineStr">
        <is>
          <t>주식</t>
        </is>
      </c>
      <c r="F3101" t="inlineStr">
        <is>
          <t>Apollo Graph, Inc.</t>
        </is>
      </c>
      <c r="G3101" t="inlineStr">
        <is>
          <t>주식</t>
        </is>
      </c>
      <c r="H3101" t="inlineStr">
        <is>
          <t>Apollo Graph, Inc.</t>
        </is>
      </c>
      <c r="I3101" t="inlineStr">
        <is>
          <t>USD</t>
        </is>
      </c>
      <c r="J3101" t="n">
        <v>8508362.292055057</v>
      </c>
    </row>
    <row r="3102">
      <c r="A3102" t="n">
        <v>210001223</v>
      </c>
      <c r="B3102" t="inlineStr">
        <is>
          <t>ANDREESSEN HOROWITZ LSV FUND III, L.P.</t>
        </is>
      </c>
      <c r="C3102" t="inlineStr">
        <is>
          <t>수익증권_0287</t>
        </is>
      </c>
      <c r="D3102" t="inlineStr">
        <is>
          <t>주식</t>
        </is>
      </c>
      <c r="F3102" t="inlineStr">
        <is>
          <t>Astranis Space Technologies Corp.</t>
        </is>
      </c>
      <c r="G3102" t="inlineStr">
        <is>
          <t>주식</t>
        </is>
      </c>
      <c r="H3102" t="inlineStr">
        <is>
          <t>Astranis Space Technologies Corp.</t>
        </is>
      </c>
      <c r="I3102" t="inlineStr">
        <is>
          <t>USD</t>
        </is>
      </c>
      <c r="J3102" t="n">
        <v>832339404.7019321</v>
      </c>
    </row>
    <row r="3103">
      <c r="A3103" t="n">
        <v>210001223</v>
      </c>
      <c r="B3103" t="inlineStr">
        <is>
          <t>ANDREESSEN HOROWITZ LSV FUND III, L.P.</t>
        </is>
      </c>
      <c r="C3103" t="inlineStr">
        <is>
          <t>수익증권_0287</t>
        </is>
      </c>
      <c r="D3103" t="inlineStr">
        <is>
          <t>주식</t>
        </is>
      </c>
      <c r="F3103" t="inlineStr">
        <is>
          <t>Believe Health, Inc. (dba Tomorrow Health)</t>
        </is>
      </c>
      <c r="G3103" t="inlineStr">
        <is>
          <t>주식</t>
        </is>
      </c>
      <c r="H3103" t="inlineStr">
        <is>
          <t>Believe Health, Inc. (dba Tomorrow Health)</t>
        </is>
      </c>
      <c r="I3103" t="inlineStr">
        <is>
          <t>USD</t>
        </is>
      </c>
      <c r="J3103" t="n">
        <v>88381033.21336333</v>
      </c>
    </row>
    <row r="3104">
      <c r="A3104" t="n">
        <v>210001223</v>
      </c>
      <c r="B3104" t="inlineStr">
        <is>
          <t>ANDREESSEN HOROWITZ LSV FUND III, L.P.</t>
        </is>
      </c>
      <c r="C3104" t="inlineStr">
        <is>
          <t>수익증권_0287</t>
        </is>
      </c>
      <c r="D3104" t="inlineStr">
        <is>
          <t>주식</t>
        </is>
      </c>
      <c r="F3104" t="inlineStr">
        <is>
          <t>BioAge Labs, Inc.</t>
        </is>
      </c>
      <c r="G3104" t="inlineStr">
        <is>
          <t>주식</t>
        </is>
      </c>
      <c r="H3104" t="inlineStr">
        <is>
          <t>BioAge Labs, Inc.</t>
        </is>
      </c>
      <c r="I3104" t="inlineStr">
        <is>
          <t>USD</t>
        </is>
      </c>
      <c r="J3104" t="n">
        <v>62541408.6772734</v>
      </c>
    </row>
    <row r="3105">
      <c r="A3105" t="n">
        <v>210001223</v>
      </c>
      <c r="B3105" t="inlineStr">
        <is>
          <t>ANDREESSEN HOROWITZ LSV FUND III, L.P.</t>
        </is>
      </c>
      <c r="C3105" t="inlineStr">
        <is>
          <t>수익증권_0287</t>
        </is>
      </c>
      <c r="D3105" t="inlineStr">
        <is>
          <t>주식</t>
        </is>
      </c>
      <c r="F3105" t="inlineStr">
        <is>
          <t>Black Forest Labs Inc.</t>
        </is>
      </c>
      <c r="G3105" t="inlineStr">
        <is>
          <t>주식</t>
        </is>
      </c>
      <c r="H3105" t="inlineStr">
        <is>
          <t>Black Forest Labs Inc.</t>
        </is>
      </c>
      <c r="I3105" t="inlineStr">
        <is>
          <t>USD</t>
        </is>
      </c>
      <c r="J3105" t="n">
        <v>418156022.6417717</v>
      </c>
    </row>
    <row r="3106">
      <c r="A3106" t="n">
        <v>210001223</v>
      </c>
      <c r="B3106" t="inlineStr">
        <is>
          <t>ANDREESSEN HOROWITZ LSV FUND III, L.P.</t>
        </is>
      </c>
      <c r="C3106" t="inlineStr">
        <is>
          <t>수익증권_0287</t>
        </is>
      </c>
      <c r="D3106" t="inlineStr">
        <is>
          <t>주식</t>
        </is>
      </c>
      <c r="F3106" t="inlineStr">
        <is>
          <t>Block Inc.</t>
        </is>
      </c>
      <c r="G3106" t="inlineStr">
        <is>
          <t>주식</t>
        </is>
      </c>
      <c r="H3106" t="inlineStr">
        <is>
          <t>Block Inc.</t>
        </is>
      </c>
      <c r="I3106" t="inlineStr">
        <is>
          <t>USD</t>
        </is>
      </c>
      <c r="J3106" t="n">
        <v>698288689.642469</v>
      </c>
    </row>
    <row r="3107">
      <c r="A3107" t="n">
        <v>210001223</v>
      </c>
      <c r="B3107" t="inlineStr">
        <is>
          <t>ANDREESSEN HOROWITZ LSV FUND III, L.P.</t>
        </is>
      </c>
      <c r="C3107" t="inlineStr">
        <is>
          <t>수익증권_0287</t>
        </is>
      </c>
      <c r="D3107" t="inlineStr">
        <is>
          <t>주식</t>
        </is>
      </c>
      <c r="F3107" t="inlineStr">
        <is>
          <t>Bonfire Studios, Inc.</t>
        </is>
      </c>
      <c r="G3107" t="inlineStr">
        <is>
          <t>주식</t>
        </is>
      </c>
      <c r="H3107" t="inlineStr">
        <is>
          <t>Bonfire Studios, Inc.</t>
        </is>
      </c>
      <c r="I3107" t="inlineStr">
        <is>
          <t>USD</t>
        </is>
      </c>
      <c r="J3107" t="n">
        <v>285106236.2140706</v>
      </c>
    </row>
    <row r="3108">
      <c r="A3108" t="n">
        <v>210001223</v>
      </c>
      <c r="B3108" t="inlineStr">
        <is>
          <t>ANDREESSEN HOROWITZ LSV FUND III, L.P.</t>
        </is>
      </c>
      <c r="C3108" t="inlineStr">
        <is>
          <t>수익증권_0287</t>
        </is>
      </c>
      <c r="D3108" t="inlineStr">
        <is>
          <t>주식</t>
        </is>
      </c>
      <c r="F3108" t="inlineStr">
        <is>
          <t>CRB Group, Inc. (dba Cross River Bank)</t>
        </is>
      </c>
      <c r="G3108" t="inlineStr">
        <is>
          <t>주식</t>
        </is>
      </c>
      <c r="H3108" t="inlineStr">
        <is>
          <t>CRB Group, Inc. (dba Cross River Bank)</t>
        </is>
      </c>
      <c r="I3108" t="inlineStr">
        <is>
          <t>USD</t>
        </is>
      </c>
      <c r="J3108" t="n">
        <v>1165225676.951263</v>
      </c>
    </row>
    <row r="3109">
      <c r="A3109" t="n">
        <v>210001223</v>
      </c>
      <c r="B3109" t="inlineStr">
        <is>
          <t>ANDREESSEN HOROWITZ LSV FUND III, L.P.</t>
        </is>
      </c>
      <c r="C3109" t="inlineStr">
        <is>
          <t>수익증권_0287</t>
        </is>
      </c>
      <c r="D3109" t="inlineStr">
        <is>
          <t>주식</t>
        </is>
      </c>
      <c r="F3109" t="inlineStr">
        <is>
          <t>Capitolis, Inc.</t>
        </is>
      </c>
      <c r="G3109" t="inlineStr">
        <is>
          <t>주식</t>
        </is>
      </c>
      <c r="H3109" t="inlineStr">
        <is>
          <t>Capitolis, Inc.</t>
        </is>
      </c>
      <c r="I3109" t="inlineStr">
        <is>
          <t>USD</t>
        </is>
      </c>
      <c r="J3109" t="n">
        <v>32773455.95795028</v>
      </c>
    </row>
    <row r="3110">
      <c r="A3110" t="n">
        <v>210001223</v>
      </c>
      <c r="B3110" t="inlineStr">
        <is>
          <t>ANDREESSEN HOROWITZ LSV FUND III, L.P.</t>
        </is>
      </c>
      <c r="C3110" t="inlineStr">
        <is>
          <t>수익증권_0287</t>
        </is>
      </c>
      <c r="D3110" t="inlineStr">
        <is>
          <t>주식</t>
        </is>
      </c>
      <c r="F3110" t="inlineStr">
        <is>
          <t>Charlie Health, Inc.</t>
        </is>
      </c>
      <c r="G3110" t="inlineStr">
        <is>
          <t>주식</t>
        </is>
      </c>
      <c r="H3110" t="inlineStr">
        <is>
          <t>Charlie Health, Inc.</t>
        </is>
      </c>
      <c r="I3110" t="inlineStr">
        <is>
          <t>USD</t>
        </is>
      </c>
      <c r="J3110" t="n">
        <v>465674340.037514</v>
      </c>
    </row>
    <row r="3111">
      <c r="A3111" t="n">
        <v>210001223</v>
      </c>
      <c r="B3111" t="inlineStr">
        <is>
          <t>ANDREESSEN HOROWITZ LSV FUND III, L.P.</t>
        </is>
      </c>
      <c r="C3111" t="inlineStr">
        <is>
          <t>수익증권_0287</t>
        </is>
      </c>
      <c r="D3111" t="inlineStr">
        <is>
          <t>주식</t>
        </is>
      </c>
      <c r="F3111" t="inlineStr">
        <is>
          <t>ChartHop, Inc.</t>
        </is>
      </c>
      <c r="G3111" t="inlineStr">
        <is>
          <t>주식</t>
        </is>
      </c>
      <c r="H3111" t="inlineStr">
        <is>
          <t>ChartHop, Inc.</t>
        </is>
      </c>
      <c r="I3111" t="inlineStr">
        <is>
          <t>USD</t>
        </is>
      </c>
      <c r="J3111" t="n">
        <v>23758876.98602251</v>
      </c>
    </row>
    <row r="3112">
      <c r="A3112" t="n">
        <v>210001223</v>
      </c>
      <c r="B3112" t="inlineStr">
        <is>
          <t>ANDREESSEN HOROWITZ LSV FUND III, L.P.</t>
        </is>
      </c>
      <c r="C3112" t="inlineStr">
        <is>
          <t>수익증권_0287</t>
        </is>
      </c>
      <c r="D3112" t="inlineStr">
        <is>
          <t>주식</t>
        </is>
      </c>
      <c r="F3112" t="inlineStr">
        <is>
          <t>Commure, Inc.</t>
        </is>
      </c>
      <c r="G3112" t="inlineStr">
        <is>
          <t>주식</t>
        </is>
      </c>
      <c r="H3112" t="inlineStr">
        <is>
          <t>Commure, Inc.</t>
        </is>
      </c>
      <c r="I3112" t="inlineStr">
        <is>
          <t>USD</t>
        </is>
      </c>
      <c r="J3112" t="n">
        <v>10505085.98732424</v>
      </c>
    </row>
    <row r="3113">
      <c r="A3113" t="n">
        <v>210001223</v>
      </c>
      <c r="B3113" t="inlineStr">
        <is>
          <t>ANDREESSEN HOROWITZ LSV FUND III, L.P.</t>
        </is>
      </c>
      <c r="C3113" t="inlineStr">
        <is>
          <t>수익증권_0287</t>
        </is>
      </c>
      <c r="D3113" t="inlineStr">
        <is>
          <t>주식</t>
        </is>
      </c>
      <c r="F3113" t="inlineStr">
        <is>
          <t>Databricks, Inc.</t>
        </is>
      </c>
      <c r="G3113" t="inlineStr">
        <is>
          <t>주식</t>
        </is>
      </c>
      <c r="H3113" t="inlineStr">
        <is>
          <t>Databricks, Inc.</t>
        </is>
      </c>
      <c r="I3113" t="inlineStr">
        <is>
          <t>USD</t>
        </is>
      </c>
      <c r="J3113" t="n">
        <v>1457075.697618592</v>
      </c>
    </row>
    <row r="3114">
      <c r="A3114" t="n">
        <v>210001223</v>
      </c>
      <c r="B3114" t="inlineStr">
        <is>
          <t>ANDREESSEN HOROWITZ LSV FUND III, L.P.</t>
        </is>
      </c>
      <c r="C3114" t="inlineStr">
        <is>
          <t>수익증권_0287</t>
        </is>
      </c>
      <c r="D3114" t="inlineStr">
        <is>
          <t>주식</t>
        </is>
      </c>
      <c r="F3114" t="inlineStr">
        <is>
          <t>Deel, Inc.</t>
        </is>
      </c>
      <c r="G3114" t="inlineStr">
        <is>
          <t>주식</t>
        </is>
      </c>
      <c r="H3114" t="inlineStr">
        <is>
          <t>Deel, Inc.</t>
        </is>
      </c>
      <c r="I3114" t="inlineStr">
        <is>
          <t>USD</t>
        </is>
      </c>
      <c r="J3114" t="n">
        <v>1243518456.672432</v>
      </c>
    </row>
    <row r="3115">
      <c r="A3115" t="n">
        <v>210001223</v>
      </c>
      <c r="B3115" t="inlineStr">
        <is>
          <t>ANDREESSEN HOROWITZ LSV FUND III, L.P.</t>
        </is>
      </c>
      <c r="C3115" t="inlineStr">
        <is>
          <t>수익증권_0287</t>
        </is>
      </c>
      <c r="D3115" t="inlineStr">
        <is>
          <t>주식</t>
        </is>
      </c>
      <c r="F3115" t="inlineStr">
        <is>
          <t>Devoted Health, Inc.</t>
        </is>
      </c>
      <c r="G3115" t="inlineStr">
        <is>
          <t>주식</t>
        </is>
      </c>
      <c r="H3115" t="inlineStr">
        <is>
          <t>Devoted Health, Inc.</t>
        </is>
      </c>
      <c r="I3115" t="inlineStr">
        <is>
          <t>USD</t>
        </is>
      </c>
      <c r="J3115" t="n">
        <v>52553234.61130701</v>
      </c>
    </row>
    <row r="3116">
      <c r="A3116" t="n">
        <v>210001223</v>
      </c>
      <c r="B3116" t="inlineStr">
        <is>
          <t>ANDREESSEN HOROWITZ LSV FUND III, L.P.</t>
        </is>
      </c>
      <c r="C3116" t="inlineStr">
        <is>
          <t>수익증권_0287</t>
        </is>
      </c>
      <c r="D3116" t="inlineStr">
        <is>
          <t>주식</t>
        </is>
      </c>
      <c r="F3116" t="inlineStr">
        <is>
          <t>E-3 Tech, LLC</t>
        </is>
      </c>
      <c r="G3116" t="inlineStr">
        <is>
          <t>주식</t>
        </is>
      </c>
      <c r="H3116" t="inlineStr">
        <is>
          <t>E-3 Tech, LLC</t>
        </is>
      </c>
      <c r="I3116" t="inlineStr">
        <is>
          <t>USD</t>
        </is>
      </c>
      <c r="J3116" t="n">
        <v>209078497.1709909</v>
      </c>
    </row>
    <row r="3117">
      <c r="A3117" t="n">
        <v>210001223</v>
      </c>
      <c r="B3117" t="inlineStr">
        <is>
          <t>ANDREESSEN HOROWITZ LSV FUND III, L.P.</t>
        </is>
      </c>
      <c r="C3117" t="inlineStr">
        <is>
          <t>수익증권_0287</t>
        </is>
      </c>
      <c r="D3117" t="inlineStr">
        <is>
          <t>주식</t>
        </is>
      </c>
      <c r="F3117" t="inlineStr">
        <is>
          <t>E3T1, LP</t>
        </is>
      </c>
      <c r="G3117" t="inlineStr">
        <is>
          <t>주식</t>
        </is>
      </c>
      <c r="H3117" t="inlineStr">
        <is>
          <t>E3T1, LP</t>
        </is>
      </c>
      <c r="I3117" t="inlineStr">
        <is>
          <t>USD</t>
        </is>
      </c>
      <c r="J3117" t="n">
        <v>237588558.9191179</v>
      </c>
    </row>
    <row r="3118">
      <c r="A3118" t="n">
        <v>210001223</v>
      </c>
      <c r="B3118" t="inlineStr">
        <is>
          <t>ANDREESSEN HOROWITZ LSV FUND III, L.P.</t>
        </is>
      </c>
      <c r="C3118" t="inlineStr">
        <is>
          <t>수익증권_0287</t>
        </is>
      </c>
      <c r="D3118" t="inlineStr">
        <is>
          <t>주식</t>
        </is>
      </c>
      <c r="F3118" t="inlineStr">
        <is>
          <t>Eleven Labs Inc.</t>
        </is>
      </c>
      <c r="G3118" t="inlineStr">
        <is>
          <t>주식</t>
        </is>
      </c>
      <c r="H3118" t="inlineStr">
        <is>
          <t>Eleven Labs Inc.</t>
        </is>
      </c>
      <c r="I3118" t="inlineStr">
        <is>
          <t>USD</t>
        </is>
      </c>
      <c r="J3118" t="n">
        <v>855318828.9841131</v>
      </c>
    </row>
    <row r="3119">
      <c r="A3119" t="n">
        <v>210001223</v>
      </c>
      <c r="B3119" t="inlineStr">
        <is>
          <t>ANDREESSEN HOROWITZ LSV FUND III, L.P.</t>
        </is>
      </c>
      <c r="C3119" t="inlineStr">
        <is>
          <t>수익증권_0287</t>
        </is>
      </c>
      <c r="D3119" t="inlineStr">
        <is>
          <t>주식</t>
        </is>
      </c>
      <c r="F3119" t="inlineStr">
        <is>
          <t>FOL Topco LLC</t>
        </is>
      </c>
      <c r="G3119" t="inlineStr">
        <is>
          <t>주식</t>
        </is>
      </c>
      <c r="H3119" t="inlineStr">
        <is>
          <t>FOL Topco LLC</t>
        </is>
      </c>
      <c r="I3119" t="inlineStr">
        <is>
          <t>USD</t>
        </is>
      </c>
      <c r="J3119" t="n">
        <v>2999073434.843837</v>
      </c>
    </row>
    <row r="3120">
      <c r="A3120" t="n">
        <v>210001223</v>
      </c>
      <c r="B3120" t="inlineStr">
        <is>
          <t>ANDREESSEN HOROWITZ LSV FUND III, L.P.</t>
        </is>
      </c>
      <c r="C3120" t="inlineStr">
        <is>
          <t>수익증권_0287</t>
        </is>
      </c>
      <c r="D3120" t="inlineStr">
        <is>
          <t>주식</t>
        </is>
      </c>
      <c r="F3120" t="inlineStr">
        <is>
          <t>Figma, Inc.</t>
        </is>
      </c>
      <c r="G3120" t="inlineStr">
        <is>
          <t>주식</t>
        </is>
      </c>
      <c r="H3120" t="inlineStr">
        <is>
          <t>Figma, Inc.</t>
        </is>
      </c>
      <c r="I3120" t="inlineStr">
        <is>
          <t>USD</t>
        </is>
      </c>
      <c r="J3120" t="n">
        <v>1770187265.086487</v>
      </c>
    </row>
    <row r="3121">
      <c r="A3121" t="n">
        <v>210001223</v>
      </c>
      <c r="B3121" t="inlineStr">
        <is>
          <t>ANDREESSEN HOROWITZ LSV FUND III, L.P.</t>
        </is>
      </c>
      <c r="C3121" t="inlineStr">
        <is>
          <t>수익증권_0287</t>
        </is>
      </c>
      <c r="D3121" t="inlineStr">
        <is>
          <t>주식</t>
        </is>
      </c>
      <c r="F3121" t="inlineStr">
        <is>
          <t>Fivetran, Inc.</t>
        </is>
      </c>
      <c r="G3121" t="inlineStr">
        <is>
          <t>주식</t>
        </is>
      </c>
      <c r="H3121" t="inlineStr">
        <is>
          <t>Fivetran, Inc.</t>
        </is>
      </c>
      <c r="I3121" t="inlineStr">
        <is>
          <t>USD</t>
        </is>
      </c>
      <c r="J3121" t="n">
        <v>167944242.9834315</v>
      </c>
    </row>
    <row r="3122">
      <c r="A3122" t="n">
        <v>210001223</v>
      </c>
      <c r="B3122" t="inlineStr">
        <is>
          <t>ANDREESSEN HOROWITZ LSV FUND III, L.P.</t>
        </is>
      </c>
      <c r="C3122" t="inlineStr">
        <is>
          <t>수익증권_0287</t>
        </is>
      </c>
      <c r="D3122" t="inlineStr">
        <is>
          <t>주식</t>
        </is>
      </c>
      <c r="F3122" t="inlineStr">
        <is>
          <t>Flexport, Inc.</t>
        </is>
      </c>
      <c r="G3122" t="inlineStr">
        <is>
          <t>주식</t>
        </is>
      </c>
      <c r="H3122" t="inlineStr">
        <is>
          <t>Flexport, Inc.</t>
        </is>
      </c>
      <c r="I3122" t="inlineStr">
        <is>
          <t>USD</t>
        </is>
      </c>
      <c r="J3122" t="n">
        <v>1513517916.310651</v>
      </c>
    </row>
    <row r="3123">
      <c r="A3123" t="n">
        <v>210001223</v>
      </c>
      <c r="B3123" t="inlineStr">
        <is>
          <t>ANDREESSEN HOROWITZ LSV FUND III, L.P.</t>
        </is>
      </c>
      <c r="C3123" t="inlineStr">
        <is>
          <t>수익증권_0287</t>
        </is>
      </c>
      <c r="D3123" t="inlineStr">
        <is>
          <t>주식</t>
        </is>
      </c>
      <c r="F3123" t="inlineStr">
        <is>
          <t>Flock Group, Inc. (dba Flock Safety)</t>
        </is>
      </c>
      <c r="G3123" t="inlineStr">
        <is>
          <t>주식</t>
        </is>
      </c>
      <c r="H3123" t="inlineStr">
        <is>
          <t>Flock Group, Inc. (dba Flock Safety)</t>
        </is>
      </c>
      <c r="I3123" t="inlineStr">
        <is>
          <t>USD</t>
        </is>
      </c>
      <c r="J3123" t="n">
        <v>2018692064.586279</v>
      </c>
    </row>
    <row r="3124">
      <c r="A3124" t="n">
        <v>210001223</v>
      </c>
      <c r="B3124" t="inlineStr">
        <is>
          <t>ANDREESSEN HOROWITZ LSV FUND III, L.P.</t>
        </is>
      </c>
      <c r="C3124" t="inlineStr">
        <is>
          <t>수익증권_0287</t>
        </is>
      </c>
      <c r="D3124" t="inlineStr">
        <is>
          <t>주식</t>
        </is>
      </c>
      <c r="F3124" t="inlineStr">
        <is>
          <t>Hammer Studios, Inc.</t>
        </is>
      </c>
      <c r="G3124" t="inlineStr">
        <is>
          <t>주식</t>
        </is>
      </c>
      <c r="H3124" t="inlineStr">
        <is>
          <t>Hammer Studios, Inc.</t>
        </is>
      </c>
      <c r="I3124" t="inlineStr">
        <is>
          <t>USD</t>
        </is>
      </c>
      <c r="J3124" t="n">
        <v>190070819.7129504</v>
      </c>
    </row>
    <row r="3125">
      <c r="A3125" t="n">
        <v>210001223</v>
      </c>
      <c r="B3125" t="inlineStr">
        <is>
          <t>ANDREESSEN HOROWITZ LSV FUND III, L.P.</t>
        </is>
      </c>
      <c r="C3125" t="inlineStr">
        <is>
          <t>수익증권_0287</t>
        </is>
      </c>
      <c r="D3125" t="inlineStr">
        <is>
          <t>주식</t>
        </is>
      </c>
      <c r="F3125" t="inlineStr">
        <is>
          <t>Hebbia Inc.</t>
        </is>
      </c>
      <c r="G3125" t="inlineStr">
        <is>
          <t>주식</t>
        </is>
      </c>
      <c r="H3125" t="inlineStr">
        <is>
          <t>Hebbia Inc.</t>
        </is>
      </c>
      <c r="I3125" t="inlineStr">
        <is>
          <t>USD</t>
        </is>
      </c>
      <c r="J3125" t="n">
        <v>665247368.4320792</v>
      </c>
    </row>
    <row r="3126">
      <c r="A3126" t="n">
        <v>210001223</v>
      </c>
      <c r="B3126" t="inlineStr">
        <is>
          <t>ANDREESSEN HOROWITZ LSV FUND III, L.P.</t>
        </is>
      </c>
      <c r="C3126" t="inlineStr">
        <is>
          <t>수익증권_0287</t>
        </is>
      </c>
      <c r="D3126" t="inlineStr">
        <is>
          <t>주식</t>
        </is>
      </c>
      <c r="F3126" t="inlineStr">
        <is>
          <t>Hex Technologies Inc.</t>
        </is>
      </c>
      <c r="G3126" t="inlineStr">
        <is>
          <t>주식</t>
        </is>
      </c>
      <c r="H3126" t="inlineStr">
        <is>
          <t>Hex Technologies Inc.</t>
        </is>
      </c>
      <c r="I3126" t="inlineStr">
        <is>
          <t>USD</t>
        </is>
      </c>
      <c r="J3126" t="n">
        <v>441072192.0141527</v>
      </c>
    </row>
    <row r="3127">
      <c r="A3127" t="n">
        <v>210001223</v>
      </c>
      <c r="B3127" t="inlineStr">
        <is>
          <t>ANDREESSEN HOROWITZ LSV FUND III, L.P.</t>
        </is>
      </c>
      <c r="C3127" t="inlineStr">
        <is>
          <t>수익증권_0287</t>
        </is>
      </c>
      <c r="D3127" t="inlineStr">
        <is>
          <t>주식</t>
        </is>
      </c>
      <c r="F3127" t="inlineStr">
        <is>
          <t>ITTB I, LLC</t>
        </is>
      </c>
      <c r="G3127" t="inlineStr">
        <is>
          <t>주식</t>
        </is>
      </c>
      <c r="H3127" t="inlineStr">
        <is>
          <t>ITTB I, LLC</t>
        </is>
      </c>
      <c r="I3127" t="inlineStr">
        <is>
          <t>USD</t>
        </is>
      </c>
      <c r="J3127" t="n">
        <v>239504662.1888821</v>
      </c>
    </row>
    <row r="3128">
      <c r="A3128" t="n">
        <v>210001223</v>
      </c>
      <c r="B3128" t="inlineStr">
        <is>
          <t>ANDREESSEN HOROWITZ LSV FUND III, L.P.</t>
        </is>
      </c>
      <c r="C3128" t="inlineStr">
        <is>
          <t>수익증권_0287</t>
        </is>
      </c>
      <c r="D3128" t="inlineStr">
        <is>
          <t>주식</t>
        </is>
      </c>
      <c r="F3128" t="inlineStr">
        <is>
          <t>ITTB II, LLC</t>
        </is>
      </c>
      <c r="G3128" t="inlineStr">
        <is>
          <t>주식</t>
        </is>
      </c>
      <c r="H3128" t="inlineStr">
        <is>
          <t>ITTB II, LLC</t>
        </is>
      </c>
      <c r="I3128" t="inlineStr">
        <is>
          <t>USD</t>
        </is>
      </c>
      <c r="J3128" t="n">
        <v>965406268.7107267</v>
      </c>
    </row>
    <row r="3129">
      <c r="A3129" t="n">
        <v>210001223</v>
      </c>
      <c r="B3129" t="inlineStr">
        <is>
          <t>ANDREESSEN HOROWITZ LSV FUND III, L.P.</t>
        </is>
      </c>
      <c r="C3129" t="inlineStr">
        <is>
          <t>수익증권_0287</t>
        </is>
      </c>
      <c r="D3129" t="inlineStr">
        <is>
          <t>주식</t>
        </is>
      </c>
      <c r="F3129" t="inlineStr">
        <is>
          <t>Ideogram AI Inc.</t>
        </is>
      </c>
      <c r="G3129" t="inlineStr">
        <is>
          <t>주식</t>
        </is>
      </c>
      <c r="H3129" t="inlineStr">
        <is>
          <t>Ideogram AI Inc.</t>
        </is>
      </c>
      <c r="I3129" t="inlineStr">
        <is>
          <t>USD</t>
        </is>
      </c>
      <c r="J3129" t="n">
        <v>87907755.19831274</v>
      </c>
    </row>
    <row r="3130">
      <c r="A3130" t="n">
        <v>210001223</v>
      </c>
      <c r="B3130" t="inlineStr">
        <is>
          <t>ANDREESSEN HOROWITZ LSV FUND III, L.P.</t>
        </is>
      </c>
      <c r="C3130" t="inlineStr">
        <is>
          <t>수익증권_0287</t>
        </is>
      </c>
      <c r="D3130" t="inlineStr">
        <is>
          <t>주식</t>
        </is>
      </c>
      <c r="F3130" t="inlineStr">
        <is>
          <t>Imply Data, Inc.</t>
        </is>
      </c>
      <c r="G3130" t="inlineStr">
        <is>
          <t>주식</t>
        </is>
      </c>
      <c r="H3130" t="inlineStr">
        <is>
          <t>Imply Data, Inc.</t>
        </is>
      </c>
      <c r="I3130" t="inlineStr">
        <is>
          <t>USD</t>
        </is>
      </c>
      <c r="J3130" t="n">
        <v>29355682.45845829</v>
      </c>
    </row>
    <row r="3131">
      <c r="A3131" t="n">
        <v>210001223</v>
      </c>
      <c r="B3131" t="inlineStr">
        <is>
          <t>ANDREESSEN HOROWITZ LSV FUND III, L.P.</t>
        </is>
      </c>
      <c r="C3131" t="inlineStr">
        <is>
          <t>수익증권_0287</t>
        </is>
      </c>
      <c r="D3131" t="inlineStr">
        <is>
          <t>주식</t>
        </is>
      </c>
      <c r="F3131" t="inlineStr">
        <is>
          <t>Infinitus Systems, Inc.</t>
        </is>
      </c>
      <c r="G3131" t="inlineStr">
        <is>
          <t>주식</t>
        </is>
      </c>
      <c r="H3131" t="inlineStr">
        <is>
          <t>Infinitus Systems, Inc.</t>
        </is>
      </c>
      <c r="I3131" t="inlineStr">
        <is>
          <t>USD</t>
        </is>
      </c>
      <c r="J3131" t="n">
        <v>329591042.8766252</v>
      </c>
    </row>
    <row r="3132">
      <c r="A3132" t="n">
        <v>210001223</v>
      </c>
      <c r="B3132" t="inlineStr">
        <is>
          <t>ANDREESSEN HOROWITZ LSV FUND III, L.P.</t>
        </is>
      </c>
      <c r="C3132" t="inlineStr">
        <is>
          <t>수익증권_0287</t>
        </is>
      </c>
      <c r="D3132" t="inlineStr">
        <is>
          <t>주식</t>
        </is>
      </c>
      <c r="F3132" t="inlineStr">
        <is>
          <t>Kickstarter, PBC</t>
        </is>
      </c>
      <c r="G3132" t="inlineStr">
        <is>
          <t>주식</t>
        </is>
      </c>
      <c r="H3132" t="inlineStr">
        <is>
          <t>Kickstarter, PBC</t>
        </is>
      </c>
      <c r="I3132" t="inlineStr">
        <is>
          <t>USD</t>
        </is>
      </c>
      <c r="J3132" t="n">
        <v>155996956.6544235</v>
      </c>
    </row>
    <row r="3133">
      <c r="A3133" t="n">
        <v>210001223</v>
      </c>
      <c r="B3133" t="inlineStr">
        <is>
          <t>ANDREESSEN HOROWITZ LSV FUND III, L.P.</t>
        </is>
      </c>
      <c r="C3133" t="inlineStr">
        <is>
          <t>수익증권_0287</t>
        </is>
      </c>
      <c r="D3133" t="inlineStr">
        <is>
          <t>주식</t>
        </is>
      </c>
      <c r="F3133" t="inlineStr">
        <is>
          <t>KoBold Metals Company</t>
        </is>
      </c>
      <c r="G3133" t="inlineStr">
        <is>
          <t>주식</t>
        </is>
      </c>
      <c r="H3133" t="inlineStr">
        <is>
          <t>KoBold Metals Company</t>
        </is>
      </c>
      <c r="I3133" t="inlineStr">
        <is>
          <t>USD</t>
        </is>
      </c>
      <c r="J3133" t="n">
        <v>831352837.151686</v>
      </c>
    </row>
    <row r="3134">
      <c r="A3134" t="n">
        <v>210001223</v>
      </c>
      <c r="B3134" t="inlineStr">
        <is>
          <t>ANDREESSEN HOROWITZ LSV FUND III, L.P.</t>
        </is>
      </c>
      <c r="C3134" t="inlineStr">
        <is>
          <t>수익증권_0287</t>
        </is>
      </c>
      <c r="D3134" t="inlineStr">
        <is>
          <t>주식</t>
        </is>
      </c>
      <c r="F3134" t="inlineStr">
        <is>
          <t>Material Security, Inc.</t>
        </is>
      </c>
      <c r="G3134" t="inlineStr">
        <is>
          <t>주식</t>
        </is>
      </c>
      <c r="H3134" t="inlineStr">
        <is>
          <t>Material Security, Inc.</t>
        </is>
      </c>
      <c r="I3134" t="inlineStr">
        <is>
          <t>USD</t>
        </is>
      </c>
      <c r="J3134" t="n">
        <v>223737817.7710125</v>
      </c>
    </row>
    <row r="3135">
      <c r="A3135" t="n">
        <v>210001223</v>
      </c>
      <c r="B3135" t="inlineStr">
        <is>
          <t>ANDREESSEN HOROWITZ LSV FUND III, L.P.</t>
        </is>
      </c>
      <c r="C3135" t="inlineStr">
        <is>
          <t>수익증권_0287</t>
        </is>
      </c>
      <c r="D3135" t="inlineStr">
        <is>
          <t>주식</t>
        </is>
      </c>
      <c r="F3135" t="inlineStr">
        <is>
          <t>Mistral AI</t>
        </is>
      </c>
      <c r="G3135" t="inlineStr">
        <is>
          <t>주식</t>
        </is>
      </c>
      <c r="H3135" t="inlineStr">
        <is>
          <t>Mistral AI</t>
        </is>
      </c>
      <c r="I3135" t="inlineStr">
        <is>
          <t>USD</t>
        </is>
      </c>
      <c r="J3135" t="n">
        <v>3350236545.33492</v>
      </c>
    </row>
    <row r="3136">
      <c r="A3136" t="n">
        <v>210001223</v>
      </c>
      <c r="B3136" t="inlineStr">
        <is>
          <t>ANDREESSEN HOROWITZ LSV FUND III, L.P.</t>
        </is>
      </c>
      <c r="C3136" t="inlineStr">
        <is>
          <t>수익증권_0287</t>
        </is>
      </c>
      <c r="D3136" t="inlineStr">
        <is>
          <t>주식</t>
        </is>
      </c>
      <c r="F3136" t="inlineStr">
        <is>
          <t>Navan, Inc.</t>
        </is>
      </c>
      <c r="G3136" t="inlineStr">
        <is>
          <t>주식</t>
        </is>
      </c>
      <c r="H3136" t="inlineStr">
        <is>
          <t>Navan, Inc.</t>
        </is>
      </c>
      <c r="I3136" t="inlineStr">
        <is>
          <t>USD</t>
        </is>
      </c>
      <c r="J3136" t="n">
        <v>169187287.2866832</v>
      </c>
    </row>
    <row r="3137">
      <c r="A3137" t="n">
        <v>210001223</v>
      </c>
      <c r="B3137" t="inlineStr">
        <is>
          <t>ANDREESSEN HOROWITZ LSV FUND III, L.P.</t>
        </is>
      </c>
      <c r="C3137" t="inlineStr">
        <is>
          <t>수익증권_0287</t>
        </is>
      </c>
      <c r="D3137" t="inlineStr">
        <is>
          <t>주식</t>
        </is>
      </c>
      <c r="F3137" t="inlineStr">
        <is>
          <t>Ozone Networks, Inc. (dba OpenSea)</t>
        </is>
      </c>
      <c r="G3137" t="inlineStr">
        <is>
          <t>주식</t>
        </is>
      </c>
      <c r="H3137" t="inlineStr">
        <is>
          <t>Ozone Networks, Inc. (dba OpenSea)</t>
        </is>
      </c>
      <c r="I3137" t="inlineStr">
        <is>
          <t>USD</t>
        </is>
      </c>
      <c r="J3137" t="n">
        <v>132355590.6349</v>
      </c>
    </row>
    <row r="3138">
      <c r="A3138" t="n">
        <v>210001223</v>
      </c>
      <c r="B3138" t="inlineStr">
        <is>
          <t>ANDREESSEN HOROWITZ LSV FUND III, L.P.</t>
        </is>
      </c>
      <c r="C3138" t="inlineStr">
        <is>
          <t>수익증권_0287</t>
        </is>
      </c>
      <c r="D3138" t="inlineStr">
        <is>
          <t>주식</t>
        </is>
      </c>
      <c r="F3138" t="inlineStr">
        <is>
          <t>Pearl Health, Inc.</t>
        </is>
      </c>
      <c r="G3138" t="inlineStr">
        <is>
          <t>주식</t>
        </is>
      </c>
      <c r="H3138" t="inlineStr">
        <is>
          <t>Pearl Health, Inc.</t>
        </is>
      </c>
      <c r="I3138" t="inlineStr">
        <is>
          <t>USD</t>
        </is>
      </c>
      <c r="J3138" t="n">
        <v>322010417.1873856</v>
      </c>
    </row>
    <row r="3139">
      <c r="A3139" t="n">
        <v>210001223</v>
      </c>
      <c r="B3139" t="inlineStr">
        <is>
          <t>ANDREESSEN HOROWITZ LSV FUND III, L.P.</t>
        </is>
      </c>
      <c r="C3139" t="inlineStr">
        <is>
          <t>수익증권_0287</t>
        </is>
      </c>
      <c r="D3139" t="inlineStr">
        <is>
          <t>주식</t>
        </is>
      </c>
      <c r="F3139" t="inlineStr">
        <is>
          <t>Quora, Inc.</t>
        </is>
      </c>
      <c r="G3139" t="inlineStr">
        <is>
          <t>주식</t>
        </is>
      </c>
      <c r="H3139" t="inlineStr">
        <is>
          <t>Quora, Inc.</t>
        </is>
      </c>
      <c r="I3139" t="inlineStr">
        <is>
          <t>USD</t>
        </is>
      </c>
      <c r="J3139" t="n">
        <v>513373447.5677827</v>
      </c>
    </row>
    <row r="3140">
      <c r="A3140" t="n">
        <v>210001223</v>
      </c>
      <c r="B3140" t="inlineStr">
        <is>
          <t>ANDREESSEN HOROWITZ LSV FUND III, L.P.</t>
        </is>
      </c>
      <c r="C3140" t="inlineStr">
        <is>
          <t>수익증권_0287</t>
        </is>
      </c>
      <c r="D3140" t="inlineStr">
        <is>
          <t>주식</t>
        </is>
      </c>
      <c r="F3140" t="inlineStr">
        <is>
          <t>ROME Therapeutics, Inc.</t>
        </is>
      </c>
      <c r="G3140" t="inlineStr">
        <is>
          <t>주식</t>
        </is>
      </c>
      <c r="H3140" t="inlineStr">
        <is>
          <t>ROME Therapeutics, Inc.</t>
        </is>
      </c>
      <c r="I3140" t="inlineStr">
        <is>
          <t>USD</t>
        </is>
      </c>
      <c r="J3140" t="n">
        <v>0</v>
      </c>
    </row>
    <row r="3141">
      <c r="A3141" t="n">
        <v>210001223</v>
      </c>
      <c r="B3141" t="inlineStr">
        <is>
          <t>ANDREESSEN HOROWITZ LSV FUND III, L.P.</t>
        </is>
      </c>
      <c r="C3141" t="inlineStr">
        <is>
          <t>수익증권_0287</t>
        </is>
      </c>
      <c r="D3141" t="inlineStr">
        <is>
          <t>주식</t>
        </is>
      </c>
      <c r="F3141" t="inlineStr">
        <is>
          <t>Replit, Inc.</t>
        </is>
      </c>
      <c r="G3141" t="inlineStr">
        <is>
          <t>주식</t>
        </is>
      </c>
      <c r="H3141" t="inlineStr">
        <is>
          <t>Replit, Inc.</t>
        </is>
      </c>
      <c r="I3141" t="inlineStr">
        <is>
          <t>USD</t>
        </is>
      </c>
      <c r="J3141" t="n">
        <v>444731240.0574701</v>
      </c>
    </row>
    <row r="3142">
      <c r="A3142" t="n">
        <v>210001223</v>
      </c>
      <c r="B3142" t="inlineStr">
        <is>
          <t>ANDREESSEN HOROWITZ LSV FUND III, L.P.</t>
        </is>
      </c>
      <c r="C3142" t="inlineStr">
        <is>
          <t>수익증권_0287</t>
        </is>
      </c>
      <c r="D3142" t="inlineStr">
        <is>
          <t>주식</t>
        </is>
      </c>
      <c r="F3142" t="inlineStr">
        <is>
          <t>Safe Superintelligence Inc. (dba SSI)</t>
        </is>
      </c>
      <c r="G3142" t="inlineStr">
        <is>
          <t>주식</t>
        </is>
      </c>
      <c r="H3142" t="inlineStr">
        <is>
          <t>Safe Superintelligence Inc. (dba SSI)</t>
        </is>
      </c>
      <c r="I3142" t="inlineStr">
        <is>
          <t>USD</t>
        </is>
      </c>
      <c r="J3142" t="n">
        <v>4050495280.950839</v>
      </c>
    </row>
    <row r="3143">
      <c r="A3143" t="n">
        <v>210001223</v>
      </c>
      <c r="B3143" t="inlineStr">
        <is>
          <t>ANDREESSEN HOROWITZ LSV FUND III, L.P.</t>
        </is>
      </c>
      <c r="C3143" t="inlineStr">
        <is>
          <t>수익증권_0287</t>
        </is>
      </c>
      <c r="D3143" t="inlineStr">
        <is>
          <t>주식</t>
        </is>
      </c>
      <c r="F3143" t="inlineStr">
        <is>
          <t>SardineAI Corp.</t>
        </is>
      </c>
      <c r="G3143" t="inlineStr">
        <is>
          <t>주식</t>
        </is>
      </c>
      <c r="H3143" t="inlineStr">
        <is>
          <t>SardineAI Corp.</t>
        </is>
      </c>
      <c r="I3143" t="inlineStr">
        <is>
          <t>USD</t>
        </is>
      </c>
      <c r="J3143" t="n">
        <v>265111708.3337594</v>
      </c>
    </row>
    <row r="3144">
      <c r="A3144" t="n">
        <v>210001223</v>
      </c>
      <c r="B3144" t="inlineStr">
        <is>
          <t>ANDREESSEN HOROWITZ LSV FUND III, L.P.</t>
        </is>
      </c>
      <c r="C3144" t="inlineStr">
        <is>
          <t>수익증권_0287</t>
        </is>
      </c>
      <c r="D3144" t="inlineStr">
        <is>
          <t>주식</t>
        </is>
      </c>
      <c r="F3144" t="inlineStr">
        <is>
          <t>Simple Things Inc.</t>
        </is>
      </c>
      <c r="G3144" t="inlineStr">
        <is>
          <t>주식</t>
        </is>
      </c>
      <c r="H3144" t="inlineStr">
        <is>
          <t>Simple Things Inc.</t>
        </is>
      </c>
      <c r="I3144" t="inlineStr">
        <is>
          <t>USD</t>
        </is>
      </c>
      <c r="J3144" t="n">
        <v>0</v>
      </c>
    </row>
    <row r="3145">
      <c r="A3145" t="n">
        <v>210001223</v>
      </c>
      <c r="B3145" t="inlineStr">
        <is>
          <t>ANDREESSEN HOROWITZ LSV FUND III, L.P.</t>
        </is>
      </c>
      <c r="C3145" t="inlineStr">
        <is>
          <t>수익증권_0287</t>
        </is>
      </c>
      <c r="D3145" t="inlineStr">
        <is>
          <t>주식</t>
        </is>
      </c>
      <c r="F3145" t="inlineStr">
        <is>
          <t>Skydio, Inc.</t>
        </is>
      </c>
      <c r="G3145" t="inlineStr">
        <is>
          <t>주식</t>
        </is>
      </c>
      <c r="H3145" t="inlineStr">
        <is>
          <t>Skydio, Inc.</t>
        </is>
      </c>
      <c r="I3145" t="inlineStr">
        <is>
          <t>USD</t>
        </is>
      </c>
      <c r="J3145" t="n">
        <v>114042493.5152991</v>
      </c>
    </row>
    <row r="3146">
      <c r="A3146" t="n">
        <v>210001223</v>
      </c>
      <c r="B3146" t="inlineStr">
        <is>
          <t>ANDREESSEN HOROWITZ LSV FUND III, L.P.</t>
        </is>
      </c>
      <c r="C3146" t="inlineStr">
        <is>
          <t>수익증권_0287</t>
        </is>
      </c>
      <c r="D3146" t="inlineStr">
        <is>
          <t>주식</t>
        </is>
      </c>
      <c r="F3146" t="inlineStr">
        <is>
          <t>Space Exploration Technologies Corp. (dba SpaceX)</t>
        </is>
      </c>
      <c r="G3146" t="inlineStr">
        <is>
          <t>주식</t>
        </is>
      </c>
      <c r="H3146" t="inlineStr">
        <is>
          <t>Space Exploration Technologies Corp. (dba SpaceX)</t>
        </is>
      </c>
      <c r="I3146" t="inlineStr">
        <is>
          <t>USD</t>
        </is>
      </c>
      <c r="J3146" t="n">
        <v>10933118632.57364</v>
      </c>
    </row>
    <row r="3147">
      <c r="A3147" t="n">
        <v>210001223</v>
      </c>
      <c r="B3147" t="inlineStr">
        <is>
          <t>ANDREESSEN HOROWITZ LSV FUND III, L.P.</t>
        </is>
      </c>
      <c r="C3147" t="inlineStr">
        <is>
          <t>수익증권_0287</t>
        </is>
      </c>
      <c r="D3147" t="inlineStr">
        <is>
          <t>주식</t>
        </is>
      </c>
      <c r="F3147" t="inlineStr">
        <is>
          <t>SpotOn Technologies, Inc.</t>
        </is>
      </c>
      <c r="G3147" t="inlineStr">
        <is>
          <t>주식</t>
        </is>
      </c>
      <c r="H3147" t="inlineStr">
        <is>
          <t>SpotOn Technologies, Inc.</t>
        </is>
      </c>
      <c r="I3147" t="inlineStr">
        <is>
          <t>USD</t>
        </is>
      </c>
      <c r="J3147" t="n">
        <v>490376532.0489969</v>
      </c>
    </row>
    <row r="3148">
      <c r="A3148" t="n">
        <v>210001223</v>
      </c>
      <c r="B3148" t="inlineStr">
        <is>
          <t>ANDREESSEN HOROWITZ LSV FUND III, L.P.</t>
        </is>
      </c>
      <c r="C3148" t="inlineStr">
        <is>
          <t>수익증권_0287</t>
        </is>
      </c>
      <c r="D3148" t="inlineStr">
        <is>
          <t>주식</t>
        </is>
      </c>
      <c r="F3148" t="inlineStr">
        <is>
          <t>Starburst Data, Inc.</t>
        </is>
      </c>
      <c r="G3148" t="inlineStr">
        <is>
          <t>주식</t>
        </is>
      </c>
      <c r="H3148" t="inlineStr">
        <is>
          <t>Starburst Data, Inc.</t>
        </is>
      </c>
      <c r="I3148" t="inlineStr">
        <is>
          <t>USD</t>
        </is>
      </c>
      <c r="J3148" t="n">
        <v>64645939.83717166</v>
      </c>
    </row>
    <row r="3149">
      <c r="A3149" t="n">
        <v>210001223</v>
      </c>
      <c r="B3149" t="inlineStr">
        <is>
          <t>ANDREESSEN HOROWITZ LSV FUND III, L.P.</t>
        </is>
      </c>
      <c r="C3149" t="inlineStr">
        <is>
          <t>수익증권_0287</t>
        </is>
      </c>
      <c r="D3149" t="inlineStr">
        <is>
          <t>주식</t>
        </is>
      </c>
      <c r="F3149" t="inlineStr">
        <is>
          <t>Stripe, Inc.</t>
        </is>
      </c>
      <c r="G3149" t="inlineStr">
        <is>
          <t>주식</t>
        </is>
      </c>
      <c r="H3149" t="inlineStr">
        <is>
          <t>Stripe, Inc.</t>
        </is>
      </c>
      <c r="I3149" t="inlineStr">
        <is>
          <t>USD</t>
        </is>
      </c>
      <c r="J3149" t="n">
        <v>3910141285.849761</v>
      </c>
    </row>
    <row r="3150">
      <c r="A3150" t="n">
        <v>210001223</v>
      </c>
      <c r="B3150" t="inlineStr">
        <is>
          <t>ANDREESSEN HOROWITZ LSV FUND III, L.P.</t>
        </is>
      </c>
      <c r="C3150" t="inlineStr">
        <is>
          <t>수익증권_0287</t>
        </is>
      </c>
      <c r="D3150" t="inlineStr">
        <is>
          <t>주식</t>
        </is>
      </c>
      <c r="F3150" t="inlineStr">
        <is>
          <t>Tackle.io, Inc.</t>
        </is>
      </c>
      <c r="G3150" t="inlineStr">
        <is>
          <t>주식</t>
        </is>
      </c>
      <c r="H3150" t="inlineStr">
        <is>
          <t>Tackle.io, Inc.</t>
        </is>
      </c>
      <c r="I3150" t="inlineStr">
        <is>
          <t>USD</t>
        </is>
      </c>
      <c r="J3150" t="n">
        <v>458311525.385399</v>
      </c>
    </row>
    <row r="3151">
      <c r="A3151" t="n">
        <v>210001223</v>
      </c>
      <c r="B3151" t="inlineStr">
        <is>
          <t>ANDREESSEN HOROWITZ LSV FUND III, L.P.</t>
        </is>
      </c>
      <c r="C3151" t="inlineStr">
        <is>
          <t>수익증권_0287</t>
        </is>
      </c>
      <c r="D3151" t="inlineStr">
        <is>
          <t>주식</t>
        </is>
      </c>
      <c r="F3151" t="inlineStr">
        <is>
          <t>Talkiatry Holdings, Inc.</t>
        </is>
      </c>
      <c r="G3151" t="inlineStr">
        <is>
          <t>주식</t>
        </is>
      </c>
      <c r="H3151" t="inlineStr">
        <is>
          <t>Talkiatry Holdings, Inc.</t>
        </is>
      </c>
      <c r="I3151" t="inlineStr">
        <is>
          <t>USD</t>
        </is>
      </c>
      <c r="J3151" t="n">
        <v>475177078.6031899</v>
      </c>
    </row>
    <row r="3152">
      <c r="A3152" t="n">
        <v>210001223</v>
      </c>
      <c r="B3152" t="inlineStr">
        <is>
          <t>ANDREESSEN HOROWITZ LSV FUND III, L.P.</t>
        </is>
      </c>
      <c r="C3152" t="inlineStr">
        <is>
          <t>수익증권_0287</t>
        </is>
      </c>
      <c r="D3152" t="inlineStr">
        <is>
          <t>주식</t>
        </is>
      </c>
      <c r="F3152" t="inlineStr">
        <is>
          <t>TherapyMatch, Inc. (dba Headway)</t>
        </is>
      </c>
      <c r="G3152" t="inlineStr">
        <is>
          <t>주식</t>
        </is>
      </c>
      <c r="H3152" t="inlineStr">
        <is>
          <t>TherapyMatch, Inc. (dba Headway)</t>
        </is>
      </c>
      <c r="I3152" t="inlineStr">
        <is>
          <t>USD</t>
        </is>
      </c>
      <c r="J3152" t="n">
        <v>673697980.9553484</v>
      </c>
    </row>
    <row r="3153">
      <c r="A3153" t="n">
        <v>210001223</v>
      </c>
      <c r="B3153" t="inlineStr">
        <is>
          <t>ANDREESSEN HOROWITZ LSV FUND III, L.P.</t>
        </is>
      </c>
      <c r="C3153" t="inlineStr">
        <is>
          <t>수익증권_0287</t>
        </is>
      </c>
      <c r="D3153" t="inlineStr">
        <is>
          <t>주식</t>
        </is>
      </c>
      <c r="F3153" t="inlineStr">
        <is>
          <t>Titan Global Capital Management, Inc. (dba Titan)</t>
        </is>
      </c>
      <c r="G3153" t="inlineStr">
        <is>
          <t>주식</t>
        </is>
      </c>
      <c r="H3153" t="inlineStr">
        <is>
          <t>Titan Global Capital Management, Inc. (dba Titan)</t>
        </is>
      </c>
      <c r="I3153" t="inlineStr">
        <is>
          <t>USD</t>
        </is>
      </c>
      <c r="J3153" t="n">
        <v>72555192.89211743</v>
      </c>
    </row>
    <row r="3154">
      <c r="A3154" t="n">
        <v>210001223</v>
      </c>
      <c r="B3154" t="inlineStr">
        <is>
          <t>ANDREESSEN HOROWITZ LSV FUND III, L.P.</t>
        </is>
      </c>
      <c r="C3154" t="inlineStr">
        <is>
          <t>수익증권_0287</t>
        </is>
      </c>
      <c r="D3154" t="inlineStr">
        <is>
          <t>주식</t>
        </is>
      </c>
      <c r="F3154" t="inlineStr">
        <is>
          <t>TrialSpark, Inc. (dba Formation Bio)</t>
        </is>
      </c>
      <c r="G3154" t="inlineStr">
        <is>
          <t>주식</t>
        </is>
      </c>
      <c r="H3154" t="inlineStr">
        <is>
          <t>TrialSpark, Inc. (dba Formation Bio)</t>
        </is>
      </c>
      <c r="I3154" t="inlineStr">
        <is>
          <t>USD</t>
        </is>
      </c>
      <c r="J3154" t="n">
        <v>1187942740.700137</v>
      </c>
    </row>
    <row r="3155">
      <c r="A3155" t="n">
        <v>210001223</v>
      </c>
      <c r="B3155" t="inlineStr">
        <is>
          <t>ANDREESSEN HOROWITZ LSV FUND III, L.P.</t>
        </is>
      </c>
      <c r="C3155" t="inlineStr">
        <is>
          <t>수익증권_0287</t>
        </is>
      </c>
      <c r="D3155" t="inlineStr">
        <is>
          <t>주식</t>
        </is>
      </c>
      <c r="F3155" t="inlineStr">
        <is>
          <t>Trove Information Technologies, Inc. (dba Pave)</t>
        </is>
      </c>
      <c r="G3155" t="inlineStr">
        <is>
          <t>주식</t>
        </is>
      </c>
      <c r="H3155" t="inlineStr">
        <is>
          <t>Trove Information Technologies, Inc. (dba Pave)</t>
        </is>
      </c>
      <c r="I3155" t="inlineStr">
        <is>
          <t>USD</t>
        </is>
      </c>
      <c r="J3155" t="n">
        <v>146244973.8734825</v>
      </c>
    </row>
    <row r="3156">
      <c r="A3156" t="n">
        <v>210001223</v>
      </c>
      <c r="B3156" t="inlineStr">
        <is>
          <t>ANDREESSEN HOROWITZ LSV FUND III, L.P.</t>
        </is>
      </c>
      <c r="C3156" t="inlineStr">
        <is>
          <t>수익증권_0287</t>
        </is>
      </c>
      <c r="D3156" t="inlineStr">
        <is>
          <t>주식</t>
        </is>
      </c>
      <c r="F3156" t="inlineStr">
        <is>
          <t>Ventus Therapeutics U.S., Inc.</t>
        </is>
      </c>
      <c r="G3156" t="inlineStr">
        <is>
          <t>주식</t>
        </is>
      </c>
      <c r="H3156" t="inlineStr">
        <is>
          <t>Ventus Therapeutics U.S., Inc.</t>
        </is>
      </c>
      <c r="I3156" t="inlineStr">
        <is>
          <t>USD</t>
        </is>
      </c>
      <c r="J3156" t="n">
        <v>114042479.593186</v>
      </c>
    </row>
    <row r="3157">
      <c r="A3157" t="n">
        <v>210001223</v>
      </c>
      <c r="B3157" t="inlineStr">
        <is>
          <t>ANDREESSEN HOROWITZ LSV FUND III, L.P.</t>
        </is>
      </c>
      <c r="C3157" t="inlineStr">
        <is>
          <t>수익증권_0287</t>
        </is>
      </c>
      <c r="D3157" t="inlineStr">
        <is>
          <t>주식</t>
        </is>
      </c>
      <c r="F3157" t="inlineStr">
        <is>
          <t>Whatnot Inc.</t>
        </is>
      </c>
      <c r="G3157" t="inlineStr">
        <is>
          <t>주식</t>
        </is>
      </c>
      <c r="H3157" t="inlineStr">
        <is>
          <t>Whatnot Inc.</t>
        </is>
      </c>
      <c r="I3157" t="inlineStr">
        <is>
          <t>USD</t>
        </is>
      </c>
      <c r="J3157" t="n">
        <v>114488910.3952361</v>
      </c>
    </row>
    <row r="3158">
      <c r="A3158" t="n">
        <v>210001223</v>
      </c>
      <c r="B3158" t="inlineStr">
        <is>
          <t>ANDREESSEN HOROWITZ LSV FUND III, L.P.</t>
        </is>
      </c>
      <c r="C3158" t="inlineStr">
        <is>
          <t>수익증권_0287</t>
        </is>
      </c>
      <c r="D3158" t="inlineStr">
        <is>
          <t>주식</t>
        </is>
      </c>
      <c r="F3158" t="inlineStr">
        <is>
          <t>Wiz, Inc.</t>
        </is>
      </c>
      <c r="G3158" t="inlineStr">
        <is>
          <t>주식</t>
        </is>
      </c>
      <c r="H3158" t="inlineStr">
        <is>
          <t>Wiz, Inc.</t>
        </is>
      </c>
      <c r="I3158" t="inlineStr">
        <is>
          <t>USD</t>
        </is>
      </c>
      <c r="J3158" t="n">
        <v>3608526603.997188</v>
      </c>
    </row>
    <row r="3159">
      <c r="A3159" t="n">
        <v>210001223</v>
      </c>
      <c r="B3159" t="inlineStr">
        <is>
          <t>ANDREESSEN HOROWITZ LSV FUND III, L.P.</t>
        </is>
      </c>
      <c r="C3159" t="inlineStr">
        <is>
          <t>수익증권_0287</t>
        </is>
      </c>
      <c r="D3159" t="inlineStr">
        <is>
          <t>주식</t>
        </is>
      </c>
      <c r="F3159" t="inlineStr">
        <is>
          <t>World Labs Technologies, Inc.</t>
        </is>
      </c>
      <c r="G3159" t="inlineStr">
        <is>
          <t>주식</t>
        </is>
      </c>
      <c r="H3159" t="inlineStr">
        <is>
          <t>World Labs Technologies, Inc.</t>
        </is>
      </c>
      <c r="I3159" t="inlineStr">
        <is>
          <t>USD</t>
        </is>
      </c>
      <c r="J3159" t="n">
        <v>237589026.2591408</v>
      </c>
    </row>
    <row r="3160">
      <c r="A3160" t="n">
        <v>210001223</v>
      </c>
      <c r="B3160" t="inlineStr">
        <is>
          <t>ANDREESSEN HOROWITZ LSV FUND III, L.P.</t>
        </is>
      </c>
      <c r="C3160" t="inlineStr">
        <is>
          <t>수익증권_0287</t>
        </is>
      </c>
      <c r="D3160" t="inlineStr">
        <is>
          <t>주식</t>
        </is>
      </c>
      <c r="F3160" t="inlineStr">
        <is>
          <t>X.AI Holdings Corp.</t>
        </is>
      </c>
      <c r="G3160" t="inlineStr">
        <is>
          <t>주식</t>
        </is>
      </c>
      <c r="H3160" t="inlineStr">
        <is>
          <t>X.AI Holdings Corp.</t>
        </is>
      </c>
      <c r="I3160" t="inlineStr">
        <is>
          <t>USD</t>
        </is>
      </c>
      <c r="J3160" t="n">
        <v>9595696387.880127</v>
      </c>
    </row>
    <row r="3161">
      <c r="A3161" t="n">
        <v>210001223</v>
      </c>
      <c r="B3161" t="inlineStr">
        <is>
          <t>ANDREESSEN HOROWITZ LSV FUND III, L.P.</t>
        </is>
      </c>
      <c r="C3161" t="inlineStr">
        <is>
          <t>수익증권_0287</t>
        </is>
      </c>
      <c r="D3161" t="inlineStr">
        <is>
          <t>주식</t>
        </is>
      </c>
      <c r="F3161" t="inlineStr">
        <is>
          <t>Yuga Labs Inc.</t>
        </is>
      </c>
      <c r="G3161" t="inlineStr">
        <is>
          <t>주식</t>
        </is>
      </c>
      <c r="H3161" t="inlineStr">
        <is>
          <t>Yuga Labs Inc.</t>
        </is>
      </c>
      <c r="I3161" t="inlineStr">
        <is>
          <t>USD</t>
        </is>
      </c>
      <c r="J3161" t="n">
        <v>111730660.0878226</v>
      </c>
    </row>
    <row r="3162">
      <c r="A3162" t="n">
        <v>210001223</v>
      </c>
      <c r="B3162" t="inlineStr">
        <is>
          <t>ANDREESSEN HOROWITZ LSV FUND III, L.P.</t>
        </is>
      </c>
      <c r="C3162" t="inlineStr">
        <is>
          <t>수익증권_0287</t>
        </is>
      </c>
      <c r="D3162" t="inlineStr">
        <is>
          <t>주식</t>
        </is>
      </c>
      <c r="F3162" t="inlineStr">
        <is>
          <t>dbt Labs, Inc.</t>
        </is>
      </c>
      <c r="G3162" t="inlineStr">
        <is>
          <t>주식</t>
        </is>
      </c>
      <c r="H3162" t="inlineStr">
        <is>
          <t>dbt Labs, Inc.</t>
        </is>
      </c>
      <c r="I3162" t="inlineStr">
        <is>
          <t>USD</t>
        </is>
      </c>
      <c r="J3162" t="n">
        <v>43800707.98772918</v>
      </c>
    </row>
    <row r="3163">
      <c r="A3163" t="n">
        <v>210001224</v>
      </c>
      <c r="B3163" t="inlineStr">
        <is>
          <t>ANDREESSEN HOROWITZ FUND VIII, L.P.</t>
        </is>
      </c>
      <c r="C3163" t="inlineStr">
        <is>
          <t>수익증권_0288</t>
        </is>
      </c>
      <c r="D3163" t="inlineStr">
        <is>
          <t>주식</t>
        </is>
      </c>
      <c r="F3163" t="inlineStr">
        <is>
          <t>ADAH, L.L.C.</t>
        </is>
      </c>
      <c r="G3163" t="inlineStr">
        <is>
          <t>주식</t>
        </is>
      </c>
      <c r="H3163" t="inlineStr">
        <is>
          <t>ADAH, L.L.C.</t>
        </is>
      </c>
      <c r="I3163" t="inlineStr">
        <is>
          <t>USD</t>
        </is>
      </c>
      <c r="J3163" t="n">
        <v>1.798621903346206</v>
      </c>
    </row>
    <row r="3164">
      <c r="A3164" t="n">
        <v>210001224</v>
      </c>
      <c r="B3164" t="inlineStr">
        <is>
          <t>ANDREESSEN HOROWITZ FUND VIII, L.P.</t>
        </is>
      </c>
      <c r="C3164" t="inlineStr">
        <is>
          <t>수익증권_0288</t>
        </is>
      </c>
      <c r="D3164" t="inlineStr">
        <is>
          <t>주식</t>
        </is>
      </c>
      <c r="F3164" t="inlineStr">
        <is>
          <t>AM Engine Holdings Fund I, LP</t>
        </is>
      </c>
      <c r="G3164" t="inlineStr">
        <is>
          <t>주식</t>
        </is>
      </c>
      <c r="H3164" t="inlineStr">
        <is>
          <t>AM Engine Holdings Fund I, LP</t>
        </is>
      </c>
      <c r="I3164" t="inlineStr">
        <is>
          <t>USD</t>
        </is>
      </c>
      <c r="J3164" t="n">
        <v>99967053.35770628</v>
      </c>
    </row>
    <row r="3165">
      <c r="A3165" t="n">
        <v>210001224</v>
      </c>
      <c r="B3165" t="inlineStr">
        <is>
          <t>ANDREESSEN HOROWITZ FUND VIII, L.P.</t>
        </is>
      </c>
      <c r="C3165" t="inlineStr">
        <is>
          <t>수익증권_0288</t>
        </is>
      </c>
      <c r="D3165" t="inlineStr">
        <is>
          <t>주식</t>
        </is>
      </c>
      <c r="F3165" t="inlineStr">
        <is>
          <t>Aalto, Inc.</t>
        </is>
      </c>
      <c r="G3165" t="inlineStr">
        <is>
          <t>주식</t>
        </is>
      </c>
      <c r="H3165" t="inlineStr">
        <is>
          <t>Aalto, Inc.</t>
        </is>
      </c>
      <c r="I3165" t="inlineStr">
        <is>
          <t>USD</t>
        </is>
      </c>
      <c r="J3165" t="n">
        <v>134534700.0699488</v>
      </c>
    </row>
    <row r="3166">
      <c r="A3166" t="n">
        <v>210001224</v>
      </c>
      <c r="B3166" t="inlineStr">
        <is>
          <t>ANDREESSEN HOROWITZ FUND VIII, L.P.</t>
        </is>
      </c>
      <c r="C3166" t="inlineStr">
        <is>
          <t>수익증권_0288</t>
        </is>
      </c>
      <c r="D3166" t="inlineStr">
        <is>
          <t>주식</t>
        </is>
      </c>
      <c r="F3166" t="inlineStr">
        <is>
          <t>Air Space Intelligence, Inc.</t>
        </is>
      </c>
      <c r="G3166" t="inlineStr">
        <is>
          <t>주식</t>
        </is>
      </c>
      <c r="H3166" t="inlineStr">
        <is>
          <t>Air Space Intelligence, Inc.</t>
        </is>
      </c>
      <c r="I3166" t="inlineStr">
        <is>
          <t>USD</t>
        </is>
      </c>
      <c r="J3166" t="n">
        <v>260364477.7154099</v>
      </c>
    </row>
    <row r="3167">
      <c r="A3167" t="n">
        <v>210001224</v>
      </c>
      <c r="B3167" t="inlineStr">
        <is>
          <t>ANDREESSEN HOROWITZ FUND VIII, L.P.</t>
        </is>
      </c>
      <c r="C3167" t="inlineStr">
        <is>
          <t>수익증권_0288</t>
        </is>
      </c>
      <c r="D3167" t="inlineStr">
        <is>
          <t>주식</t>
        </is>
      </c>
      <c r="F3167" t="inlineStr">
        <is>
          <t>Alloy Automation, Inc.</t>
        </is>
      </c>
      <c r="G3167" t="inlineStr">
        <is>
          <t>주식</t>
        </is>
      </c>
      <c r="H3167" t="inlineStr">
        <is>
          <t>Alloy Automation, Inc.</t>
        </is>
      </c>
      <c r="I3167" t="inlineStr">
        <is>
          <t>USD</t>
        </is>
      </c>
      <c r="J3167" t="n">
        <v>152627420.0028627</v>
      </c>
    </row>
    <row r="3168">
      <c r="A3168" t="n">
        <v>210001224</v>
      </c>
      <c r="B3168" t="inlineStr">
        <is>
          <t>ANDREESSEN HOROWITZ FUND VIII, L.P.</t>
        </is>
      </c>
      <c r="C3168" t="inlineStr">
        <is>
          <t>수익증권_0288</t>
        </is>
      </c>
      <c r="D3168" t="inlineStr">
        <is>
          <t>주식</t>
        </is>
      </c>
      <c r="F3168" t="inlineStr">
        <is>
          <t>Anduril Industries, Inc.</t>
        </is>
      </c>
      <c r="G3168" t="inlineStr">
        <is>
          <t>주식</t>
        </is>
      </c>
      <c r="H3168" t="inlineStr">
        <is>
          <t>Anduril Industries, Inc.</t>
        </is>
      </c>
      <c r="I3168" t="inlineStr">
        <is>
          <t>USD</t>
        </is>
      </c>
      <c r="J3168" t="n">
        <v>556691316.3188367</v>
      </c>
    </row>
    <row r="3169">
      <c r="A3169" t="n">
        <v>210001224</v>
      </c>
      <c r="B3169" t="inlineStr">
        <is>
          <t>ANDREESSEN HOROWITZ FUND VIII, L.P.</t>
        </is>
      </c>
      <c r="C3169" t="inlineStr">
        <is>
          <t>수익증권_0288</t>
        </is>
      </c>
      <c r="D3169" t="inlineStr">
        <is>
          <t>주식</t>
        </is>
      </c>
      <c r="F3169" t="inlineStr">
        <is>
          <t>Anysphere, Inc. (dba Cursor)</t>
        </is>
      </c>
      <c r="G3169" t="inlineStr">
        <is>
          <t>주식</t>
        </is>
      </c>
      <c r="H3169" t="inlineStr">
        <is>
          <t>Anysphere, Inc. (dba Cursor)</t>
        </is>
      </c>
      <c r="I3169" t="inlineStr">
        <is>
          <t>USD</t>
        </is>
      </c>
      <c r="J3169" t="n">
        <v>7008262929.46644</v>
      </c>
    </row>
    <row r="3170">
      <c r="A3170" t="n">
        <v>210001224</v>
      </c>
      <c r="B3170" t="inlineStr">
        <is>
          <t>ANDREESSEN HOROWITZ FUND VIII, L.P.</t>
        </is>
      </c>
      <c r="C3170" t="inlineStr">
        <is>
          <t>수익증권_0288</t>
        </is>
      </c>
      <c r="D3170" t="inlineStr">
        <is>
          <t>주식</t>
        </is>
      </c>
      <c r="F3170" t="inlineStr">
        <is>
          <t>Astro Mechanica Corp.</t>
        </is>
      </c>
      <c r="G3170" t="inlineStr">
        <is>
          <t>주식</t>
        </is>
      </c>
      <c r="H3170" t="inlineStr">
        <is>
          <t>Astro Mechanica Corp.</t>
        </is>
      </c>
      <c r="I3170" t="inlineStr">
        <is>
          <t>USD</t>
        </is>
      </c>
      <c r="J3170" t="n">
        <v>45208266.81318665</v>
      </c>
    </row>
    <row r="3171">
      <c r="A3171" t="n">
        <v>210001224</v>
      </c>
      <c r="B3171" t="inlineStr">
        <is>
          <t>ANDREESSEN HOROWITZ FUND VIII, L.P.</t>
        </is>
      </c>
      <c r="C3171" t="inlineStr">
        <is>
          <t>수익증권_0288</t>
        </is>
      </c>
      <c r="D3171" t="inlineStr">
        <is>
          <t>주식</t>
        </is>
      </c>
      <c r="F3171" t="inlineStr">
        <is>
          <t>Black Forest Labs Inc.</t>
        </is>
      </c>
      <c r="G3171" t="inlineStr">
        <is>
          <t>주식</t>
        </is>
      </c>
      <c r="H3171" t="inlineStr">
        <is>
          <t>Black Forest Labs Inc.</t>
        </is>
      </c>
      <c r="I3171" t="inlineStr">
        <is>
          <t>USD</t>
        </is>
      </c>
      <c r="J3171" t="n">
        <v>1625956162.821543</v>
      </c>
    </row>
    <row r="3172">
      <c r="A3172" t="n">
        <v>210001224</v>
      </c>
      <c r="B3172" t="inlineStr">
        <is>
          <t>ANDREESSEN HOROWITZ FUND VIII, L.P.</t>
        </is>
      </c>
      <c r="C3172" t="inlineStr">
        <is>
          <t>수익증권_0288</t>
        </is>
      </c>
      <c r="D3172" t="inlineStr">
        <is>
          <t>주식</t>
        </is>
      </c>
      <c r="F3172" t="inlineStr">
        <is>
          <t>Bounce, Inc.</t>
        </is>
      </c>
      <c r="G3172" t="inlineStr">
        <is>
          <t>주식</t>
        </is>
      </c>
      <c r="H3172" t="inlineStr">
        <is>
          <t>Bounce, Inc.</t>
        </is>
      </c>
      <c r="I3172" t="inlineStr">
        <is>
          <t>USD</t>
        </is>
      </c>
      <c r="J3172" t="n">
        <v>202140480.8007255</v>
      </c>
    </row>
    <row r="3173">
      <c r="A3173" t="n">
        <v>210001224</v>
      </c>
      <c r="B3173" t="inlineStr">
        <is>
          <t>ANDREESSEN HOROWITZ FUND VIII, L.P.</t>
        </is>
      </c>
      <c r="C3173" t="inlineStr">
        <is>
          <t>수익증권_0288</t>
        </is>
      </c>
      <c r="D3173" t="inlineStr">
        <is>
          <t>주식</t>
        </is>
      </c>
      <c r="F3173" t="inlineStr">
        <is>
          <t>Braintrust Data, Inc.</t>
        </is>
      </c>
      <c r="G3173" t="inlineStr">
        <is>
          <t>주식</t>
        </is>
      </c>
      <c r="H3173" t="inlineStr">
        <is>
          <t>Braintrust Data, Inc.</t>
        </is>
      </c>
      <c r="I3173" t="inlineStr">
        <is>
          <t>USD</t>
        </is>
      </c>
      <c r="J3173" t="n">
        <v>192579881.4923228</v>
      </c>
    </row>
    <row r="3174">
      <c r="A3174" t="n">
        <v>210001224</v>
      </c>
      <c r="B3174" t="inlineStr">
        <is>
          <t>ANDREESSEN HOROWITZ FUND VIII, L.P.</t>
        </is>
      </c>
      <c r="C3174" t="inlineStr">
        <is>
          <t>수익증권_0288</t>
        </is>
      </c>
      <c r="D3174" t="inlineStr">
        <is>
          <t>주식</t>
        </is>
      </c>
      <c r="F3174" t="inlineStr">
        <is>
          <t>CX2, Inc.</t>
        </is>
      </c>
      <c r="G3174" t="inlineStr">
        <is>
          <t>주식</t>
        </is>
      </c>
      <c r="H3174" t="inlineStr">
        <is>
          <t>CX2, Inc.</t>
        </is>
      </c>
      <c r="I3174" t="inlineStr">
        <is>
          <t>USD</t>
        </is>
      </c>
      <c r="J3174" t="n">
        <v>182949953.8030383</v>
      </c>
    </row>
    <row r="3175">
      <c r="A3175" t="n">
        <v>210001224</v>
      </c>
      <c r="B3175" t="inlineStr">
        <is>
          <t>ANDREESSEN HOROWITZ FUND VIII, L.P.</t>
        </is>
      </c>
      <c r="C3175" t="inlineStr">
        <is>
          <t>수익증권_0288</t>
        </is>
      </c>
      <c r="D3175" t="inlineStr">
        <is>
          <t>주식</t>
        </is>
      </c>
      <c r="F3175" t="inlineStr">
        <is>
          <t>Castelion Corporation</t>
        </is>
      </c>
      <c r="G3175" t="inlineStr">
        <is>
          <t>주식</t>
        </is>
      </c>
      <c r="H3175" t="inlineStr">
        <is>
          <t>Castelion Corporation</t>
        </is>
      </c>
      <c r="I3175" t="inlineStr">
        <is>
          <t>USD</t>
        </is>
      </c>
      <c r="J3175" t="n">
        <v>1404590408.645661</v>
      </c>
    </row>
    <row r="3176">
      <c r="A3176" t="n">
        <v>210001224</v>
      </c>
      <c r="B3176" t="inlineStr">
        <is>
          <t>ANDREESSEN HOROWITZ FUND VIII, L.P.</t>
        </is>
      </c>
      <c r="C3176" t="inlineStr">
        <is>
          <t>수익증권_0288</t>
        </is>
      </c>
      <c r="D3176" t="inlineStr">
        <is>
          <t>주식</t>
        </is>
      </c>
      <c r="F3176" t="inlineStr">
        <is>
          <t>Coactive Systems, Inc.</t>
        </is>
      </c>
      <c r="G3176" t="inlineStr">
        <is>
          <t>주식</t>
        </is>
      </c>
      <c r="H3176" t="inlineStr">
        <is>
          <t>Coactive Systems, Inc.</t>
        </is>
      </c>
      <c r="I3176" t="inlineStr">
        <is>
          <t>USD</t>
        </is>
      </c>
      <c r="J3176" t="n">
        <v>105148434.5049287</v>
      </c>
    </row>
    <row r="3177">
      <c r="A3177" t="n">
        <v>210001224</v>
      </c>
      <c r="B3177" t="inlineStr">
        <is>
          <t>ANDREESSEN HOROWITZ FUND VIII, L.P.</t>
        </is>
      </c>
      <c r="C3177" t="inlineStr">
        <is>
          <t>수익증권_0288</t>
        </is>
      </c>
      <c r="D3177" t="inlineStr">
        <is>
          <t>주식</t>
        </is>
      </c>
      <c r="F3177" t="inlineStr">
        <is>
          <t>Codi, Inc.</t>
        </is>
      </c>
      <c r="G3177" t="inlineStr">
        <is>
          <t>주식</t>
        </is>
      </c>
      <c r="H3177" t="inlineStr">
        <is>
          <t>Codi, Inc.</t>
        </is>
      </c>
      <c r="I3177" t="inlineStr">
        <is>
          <t>USD</t>
        </is>
      </c>
      <c r="J3177" t="n">
        <v>98904529.75888753</v>
      </c>
    </row>
    <row r="3178">
      <c r="A3178" t="n">
        <v>210001224</v>
      </c>
      <c r="B3178" t="inlineStr">
        <is>
          <t>ANDREESSEN HOROWITZ FUND VIII, L.P.</t>
        </is>
      </c>
      <c r="C3178" t="inlineStr">
        <is>
          <t>수익증권_0288</t>
        </is>
      </c>
      <c r="D3178" t="inlineStr">
        <is>
          <t>주식</t>
        </is>
      </c>
      <c r="F3178" t="inlineStr">
        <is>
          <t>Crux Climate, Inc.</t>
        </is>
      </c>
      <c r="G3178" t="inlineStr">
        <is>
          <t>주식</t>
        </is>
      </c>
      <c r="H3178" t="inlineStr">
        <is>
          <t>Crux Climate, Inc.</t>
        </is>
      </c>
      <c r="I3178" t="inlineStr">
        <is>
          <t>USD</t>
        </is>
      </c>
      <c r="J3178" t="n">
        <v>427771248.9405711</v>
      </c>
    </row>
    <row r="3179">
      <c r="A3179" t="n">
        <v>210001224</v>
      </c>
      <c r="B3179" t="inlineStr">
        <is>
          <t>ANDREESSEN HOROWITZ FUND VIII, L.P.</t>
        </is>
      </c>
      <c r="C3179" t="inlineStr">
        <is>
          <t>수익증권_0288</t>
        </is>
      </c>
      <c r="D3179" t="inlineStr">
        <is>
          <t>주식</t>
        </is>
      </c>
      <c r="F3179" t="inlineStr">
        <is>
          <t>Distill Tech, Inc.</t>
        </is>
      </c>
      <c r="G3179" t="inlineStr">
        <is>
          <t>주식</t>
        </is>
      </c>
      <c r="H3179" t="inlineStr">
        <is>
          <t>Distill Tech, Inc.</t>
        </is>
      </c>
      <c r="I3179" t="inlineStr">
        <is>
          <t>USD</t>
        </is>
      </c>
      <c r="J3179" t="n">
        <v>89780845.08829863</v>
      </c>
    </row>
    <row r="3180">
      <c r="A3180" t="n">
        <v>210001224</v>
      </c>
      <c r="B3180" t="inlineStr">
        <is>
          <t>ANDREESSEN HOROWITZ FUND VIII, L.P.</t>
        </is>
      </c>
      <c r="C3180" t="inlineStr">
        <is>
          <t>수익증권_0288</t>
        </is>
      </c>
      <c r="D3180" t="inlineStr">
        <is>
          <t>주식</t>
        </is>
      </c>
      <c r="F3180" t="inlineStr">
        <is>
          <t>Distributional Inc.</t>
        </is>
      </c>
      <c r="G3180" t="inlineStr">
        <is>
          <t>주식</t>
        </is>
      </c>
      <c r="H3180" t="inlineStr">
        <is>
          <t>Distributional Inc.</t>
        </is>
      </c>
      <c r="I3180" t="inlineStr">
        <is>
          <t>USD</t>
        </is>
      </c>
      <c r="J3180" t="n">
        <v>45639241.4022413</v>
      </c>
    </row>
    <row r="3181">
      <c r="A3181" t="n">
        <v>210001224</v>
      </c>
      <c r="B3181" t="inlineStr">
        <is>
          <t>ANDREESSEN HOROWITZ FUND VIII, L.P.</t>
        </is>
      </c>
      <c r="C3181" t="inlineStr">
        <is>
          <t>수익증권_0288</t>
        </is>
      </c>
      <c r="D3181" t="inlineStr">
        <is>
          <t>주식</t>
        </is>
      </c>
      <c r="F3181" t="inlineStr">
        <is>
          <t>Doppel Inc.</t>
        </is>
      </c>
      <c r="G3181" t="inlineStr">
        <is>
          <t>주식</t>
        </is>
      </c>
      <c r="H3181" t="inlineStr">
        <is>
          <t>Doppel Inc.</t>
        </is>
      </c>
      <c r="I3181" t="inlineStr">
        <is>
          <t>USD</t>
        </is>
      </c>
      <c r="J3181" t="n">
        <v>237637599.1556446</v>
      </c>
    </row>
    <row r="3182">
      <c r="A3182" t="n">
        <v>210001224</v>
      </c>
      <c r="B3182" t="inlineStr">
        <is>
          <t>ANDREESSEN HOROWITZ FUND VIII, L.P.</t>
        </is>
      </c>
      <c r="C3182" t="inlineStr">
        <is>
          <t>수익증권_0288</t>
        </is>
      </c>
      <c r="D3182" t="inlineStr">
        <is>
          <t>주식</t>
        </is>
      </c>
      <c r="F3182" t="inlineStr">
        <is>
          <t>Electio Inc.</t>
        </is>
      </c>
      <c r="G3182" t="inlineStr">
        <is>
          <t>주식</t>
        </is>
      </c>
      <c r="H3182" t="inlineStr">
        <is>
          <t>Electio Inc.</t>
        </is>
      </c>
      <c r="I3182" t="inlineStr">
        <is>
          <t>USD</t>
        </is>
      </c>
      <c r="J3182" t="n">
        <v>13467128.64180545</v>
      </c>
    </row>
    <row r="3183">
      <c r="A3183" t="n">
        <v>210001224</v>
      </c>
      <c r="B3183" t="inlineStr">
        <is>
          <t>ANDREESSEN HOROWITZ FUND VIII, L.P.</t>
        </is>
      </c>
      <c r="C3183" t="inlineStr">
        <is>
          <t>수익증권_0288</t>
        </is>
      </c>
      <c r="D3183" t="inlineStr">
        <is>
          <t>주식</t>
        </is>
      </c>
      <c r="F3183" t="inlineStr">
        <is>
          <t>Eleven Labs Inc.</t>
        </is>
      </c>
      <c r="G3183" t="inlineStr">
        <is>
          <t>주식</t>
        </is>
      </c>
      <c r="H3183" t="inlineStr">
        <is>
          <t>Eleven Labs Inc.</t>
        </is>
      </c>
      <c r="I3183" t="inlineStr">
        <is>
          <t>USD</t>
        </is>
      </c>
      <c r="J3183" t="n">
        <v>4008363246.180427</v>
      </c>
    </row>
    <row r="3184">
      <c r="A3184" t="n">
        <v>210001224</v>
      </c>
      <c r="B3184" t="inlineStr">
        <is>
          <t>ANDREESSEN HOROWITZ FUND VIII, L.P.</t>
        </is>
      </c>
      <c r="C3184" t="inlineStr">
        <is>
          <t>수익증권_0288</t>
        </is>
      </c>
      <c r="D3184" t="inlineStr">
        <is>
          <t>주식</t>
        </is>
      </c>
      <c r="F3184" t="inlineStr">
        <is>
          <t>Equals Technologies, Inc.</t>
        </is>
      </c>
      <c r="G3184" t="inlineStr">
        <is>
          <t>주식</t>
        </is>
      </c>
      <c r="H3184" t="inlineStr">
        <is>
          <t>Equals Technologies, Inc.</t>
        </is>
      </c>
      <c r="I3184" t="inlineStr">
        <is>
          <t>USD</t>
        </is>
      </c>
      <c r="J3184" t="n">
        <v>116715063.9013855</v>
      </c>
    </row>
    <row r="3185">
      <c r="A3185" t="n">
        <v>210001224</v>
      </c>
      <c r="B3185" t="inlineStr">
        <is>
          <t>ANDREESSEN HOROWITZ FUND VIII, L.P.</t>
        </is>
      </c>
      <c r="C3185" t="inlineStr">
        <is>
          <t>수익증권_0288</t>
        </is>
      </c>
      <c r="D3185" t="inlineStr">
        <is>
          <t>주식</t>
        </is>
      </c>
      <c r="F3185" t="inlineStr">
        <is>
          <t>Exowatt, Inc.</t>
        </is>
      </c>
      <c r="G3185" t="inlineStr">
        <is>
          <t>주식</t>
        </is>
      </c>
      <c r="H3185" t="inlineStr">
        <is>
          <t>Exowatt, Inc.</t>
        </is>
      </c>
      <c r="I3185" t="inlineStr">
        <is>
          <t>USD</t>
        </is>
      </c>
      <c r="J3185" t="n">
        <v>275234416.5298705</v>
      </c>
    </row>
    <row r="3186">
      <c r="A3186" t="n">
        <v>210001224</v>
      </c>
      <c r="B3186" t="inlineStr">
        <is>
          <t>ANDREESSEN HOROWITZ FUND VIII, L.P.</t>
        </is>
      </c>
      <c r="C3186" t="inlineStr">
        <is>
          <t>수익증권_0288</t>
        </is>
      </c>
      <c r="D3186" t="inlineStr">
        <is>
          <t>주식</t>
        </is>
      </c>
      <c r="F3186" t="inlineStr">
        <is>
          <t>Fly.io, Inc.</t>
        </is>
      </c>
      <c r="G3186" t="inlineStr">
        <is>
          <t>주식</t>
        </is>
      </c>
      <c r="H3186" t="inlineStr">
        <is>
          <t>Fly.io, Inc.</t>
        </is>
      </c>
      <c r="I3186" t="inlineStr">
        <is>
          <t>USD</t>
        </is>
      </c>
      <c r="J3186" t="n">
        <v>419872174.8784055</v>
      </c>
    </row>
    <row r="3187">
      <c r="A3187" t="n">
        <v>210001224</v>
      </c>
      <c r="B3187" t="inlineStr">
        <is>
          <t>ANDREESSEN HOROWITZ FUND VIII, L.P.</t>
        </is>
      </c>
      <c r="C3187" t="inlineStr">
        <is>
          <t>수익증권_0288</t>
        </is>
      </c>
      <c r="D3187" t="inlineStr">
        <is>
          <t>주식</t>
        </is>
      </c>
      <c r="F3187" t="inlineStr">
        <is>
          <t>Forward Lending, Inc. (dba Method Financial)</t>
        </is>
      </c>
      <c r="G3187" t="inlineStr">
        <is>
          <t>주식</t>
        </is>
      </c>
      <c r="H3187" t="inlineStr">
        <is>
          <t>Forward Lending, Inc. (dba Method Financial)</t>
        </is>
      </c>
      <c r="I3187" t="inlineStr">
        <is>
          <t>USD</t>
        </is>
      </c>
      <c r="J3187" t="n">
        <v>323486352.4963564</v>
      </c>
    </row>
    <row r="3188">
      <c r="A3188" t="n">
        <v>210001224</v>
      </c>
      <c r="B3188" t="inlineStr">
        <is>
          <t>ANDREESSEN HOROWITZ FUND VIII, L.P.</t>
        </is>
      </c>
      <c r="C3188" t="inlineStr">
        <is>
          <t>수익증권_0288</t>
        </is>
      </c>
      <c r="D3188" t="inlineStr">
        <is>
          <t>주식</t>
        </is>
      </c>
      <c r="F3188" t="inlineStr">
        <is>
          <t>Hadrian Automation, Inc.</t>
        </is>
      </c>
      <c r="G3188" t="inlineStr">
        <is>
          <t>주식</t>
        </is>
      </c>
      <c r="H3188" t="inlineStr">
        <is>
          <t>Hadrian Automation, Inc.</t>
        </is>
      </c>
      <c r="I3188" t="inlineStr">
        <is>
          <t>USD</t>
        </is>
      </c>
      <c r="J3188" t="n">
        <v>342014387.3927482</v>
      </c>
    </row>
    <row r="3189">
      <c r="A3189" t="n">
        <v>210001224</v>
      </c>
      <c r="B3189" t="inlineStr">
        <is>
          <t>ANDREESSEN HOROWITZ FUND VIII, L.P.</t>
        </is>
      </c>
      <c r="C3189" t="inlineStr">
        <is>
          <t>수익증권_0288</t>
        </is>
      </c>
      <c r="D3189" t="inlineStr">
        <is>
          <t>주식</t>
        </is>
      </c>
      <c r="F3189" t="inlineStr">
        <is>
          <t>Happyrobot Inc.</t>
        </is>
      </c>
      <c r="G3189" t="inlineStr">
        <is>
          <t>주식</t>
        </is>
      </c>
      <c r="H3189" t="inlineStr">
        <is>
          <t>Happyrobot Inc.</t>
        </is>
      </c>
      <c r="I3189" t="inlineStr">
        <is>
          <t>USD</t>
        </is>
      </c>
      <c r="J3189" t="n">
        <v>447494607.0852402</v>
      </c>
    </row>
    <row r="3190">
      <c r="A3190" t="n">
        <v>210001224</v>
      </c>
      <c r="B3190" t="inlineStr">
        <is>
          <t>ANDREESSEN HOROWITZ FUND VIII, L.P.</t>
        </is>
      </c>
      <c r="C3190" t="inlineStr">
        <is>
          <t>수익증권_0288</t>
        </is>
      </c>
      <c r="D3190" t="inlineStr">
        <is>
          <t>주식</t>
        </is>
      </c>
      <c r="F3190" t="inlineStr">
        <is>
          <t>Hyperexponential Ltd</t>
        </is>
      </c>
      <c r="G3190" t="inlineStr">
        <is>
          <t>주식</t>
        </is>
      </c>
      <c r="H3190" t="inlineStr">
        <is>
          <t>Hyperexponential Ltd</t>
        </is>
      </c>
      <c r="I3190" t="inlineStr">
        <is>
          <t>USD</t>
        </is>
      </c>
      <c r="J3190" t="n">
        <v>149632471.420064</v>
      </c>
    </row>
    <row r="3191">
      <c r="A3191" t="n">
        <v>210001224</v>
      </c>
      <c r="B3191" t="inlineStr">
        <is>
          <t>ANDREESSEN HOROWITZ FUND VIII, L.P.</t>
        </is>
      </c>
      <c r="C3191" t="inlineStr">
        <is>
          <t>수익증권_0288</t>
        </is>
      </c>
      <c r="D3191" t="inlineStr">
        <is>
          <t>주식</t>
        </is>
      </c>
      <c r="F3191" t="inlineStr">
        <is>
          <t>Ideogram AI Inc.</t>
        </is>
      </c>
      <c r="G3191" t="inlineStr">
        <is>
          <t>주식</t>
        </is>
      </c>
      <c r="H3191" t="inlineStr">
        <is>
          <t>Ideogram AI Inc.</t>
        </is>
      </c>
      <c r="I3191" t="inlineStr">
        <is>
          <t>USD</t>
        </is>
      </c>
      <c r="J3191" t="n">
        <v>831773518.5746535</v>
      </c>
    </row>
    <row r="3192">
      <c r="A3192" t="n">
        <v>210001224</v>
      </c>
      <c r="B3192" t="inlineStr">
        <is>
          <t>ANDREESSEN HOROWITZ FUND VIII, L.P.</t>
        </is>
      </c>
      <c r="C3192" t="inlineStr">
        <is>
          <t>수익증권_0288</t>
        </is>
      </c>
      <c r="D3192" t="inlineStr">
        <is>
          <t>주식</t>
        </is>
      </c>
      <c r="F3192" t="inlineStr">
        <is>
          <t>Infinite Machine Technologies, Inc.</t>
        </is>
      </c>
      <c r="G3192" t="inlineStr">
        <is>
          <t>주식</t>
        </is>
      </c>
      <c r="H3192" t="inlineStr">
        <is>
          <t>Infinite Machine Technologies, Inc.</t>
        </is>
      </c>
      <c r="I3192" t="inlineStr">
        <is>
          <t>USD</t>
        </is>
      </c>
      <c r="J3192" t="n">
        <v>31423298.49882207</v>
      </c>
    </row>
    <row r="3193">
      <c r="A3193" t="n">
        <v>210001224</v>
      </c>
      <c r="B3193" t="inlineStr">
        <is>
          <t>ANDREESSEN HOROWITZ FUND VIII, L.P.</t>
        </is>
      </c>
      <c r="C3193" t="inlineStr">
        <is>
          <t>수익증권_0288</t>
        </is>
      </c>
      <c r="D3193" t="inlineStr">
        <is>
          <t>주식</t>
        </is>
      </c>
      <c r="F3193" t="inlineStr">
        <is>
          <t>Invictus Apps, Inc. (dba Prepared)</t>
        </is>
      </c>
      <c r="G3193" t="inlineStr">
        <is>
          <t>주식</t>
        </is>
      </c>
      <c r="H3193" t="inlineStr">
        <is>
          <t>Invictus Apps, Inc. (dba Prepared)</t>
        </is>
      </c>
      <c r="I3193" t="inlineStr">
        <is>
          <t>USD</t>
        </is>
      </c>
      <c r="J3193" t="n">
        <v>1382833917.0794</v>
      </c>
    </row>
    <row r="3194">
      <c r="A3194" t="n">
        <v>210001224</v>
      </c>
      <c r="B3194" t="inlineStr">
        <is>
          <t>ANDREESSEN HOROWITZ FUND VIII, L.P.</t>
        </is>
      </c>
      <c r="C3194" t="inlineStr">
        <is>
          <t>수익증권_0288</t>
        </is>
      </c>
      <c r="D3194" t="inlineStr">
        <is>
          <t>주식</t>
        </is>
      </c>
      <c r="F3194" t="inlineStr">
        <is>
          <t>Juniper Solutions, Inc.</t>
        </is>
      </c>
      <c r="G3194" t="inlineStr">
        <is>
          <t>주식</t>
        </is>
      </c>
      <c r="H3194" t="inlineStr">
        <is>
          <t>Juniper Solutions, Inc.</t>
        </is>
      </c>
      <c r="I3194" t="inlineStr">
        <is>
          <t>USD</t>
        </is>
      </c>
      <c r="J3194" t="n">
        <v>303873216.300087</v>
      </c>
    </row>
    <row r="3195">
      <c r="A3195" t="n">
        <v>210001224</v>
      </c>
      <c r="B3195" t="inlineStr">
        <is>
          <t>ANDREESSEN HOROWITZ FUND VIII, L.P.</t>
        </is>
      </c>
      <c r="C3195" t="inlineStr">
        <is>
          <t>수익증권_0288</t>
        </is>
      </c>
      <c r="D3195" t="inlineStr">
        <is>
          <t>주식</t>
        </is>
      </c>
      <c r="F3195" t="inlineStr">
        <is>
          <t>Kaizen Laboratories Inc.</t>
        </is>
      </c>
      <c r="G3195" t="inlineStr">
        <is>
          <t>주식</t>
        </is>
      </c>
      <c r="H3195" t="inlineStr">
        <is>
          <t>Kaizen Laboratories Inc.</t>
        </is>
      </c>
      <c r="I3195" t="inlineStr">
        <is>
          <t>USD</t>
        </is>
      </c>
      <c r="J3195" t="n">
        <v>49379460.26204012</v>
      </c>
    </row>
    <row r="3196">
      <c r="A3196" t="n">
        <v>210001224</v>
      </c>
      <c r="B3196" t="inlineStr">
        <is>
          <t>ANDREESSEN HOROWITZ FUND VIII, L.P.</t>
        </is>
      </c>
      <c r="C3196" t="inlineStr">
        <is>
          <t>수익증권_0288</t>
        </is>
      </c>
      <c r="D3196" t="inlineStr">
        <is>
          <t>주식</t>
        </is>
      </c>
      <c r="F3196" t="inlineStr">
        <is>
          <t>Krea.ai Inc.</t>
        </is>
      </c>
      <c r="G3196" t="inlineStr">
        <is>
          <t>주식</t>
        </is>
      </c>
      <c r="H3196" t="inlineStr">
        <is>
          <t>Krea.ai Inc.</t>
        </is>
      </c>
      <c r="I3196" t="inlineStr">
        <is>
          <t>USD</t>
        </is>
      </c>
      <c r="J3196" t="n">
        <v>620924149.5879903</v>
      </c>
    </row>
    <row r="3197">
      <c r="A3197" t="n">
        <v>210001224</v>
      </c>
      <c r="B3197" t="inlineStr">
        <is>
          <t>ANDREESSEN HOROWITZ FUND VIII, L.P.</t>
        </is>
      </c>
      <c r="C3197" t="inlineStr">
        <is>
          <t>수익증권_0288</t>
        </is>
      </c>
      <c r="D3197" t="inlineStr">
        <is>
          <t>주식</t>
        </is>
      </c>
      <c r="F3197" t="inlineStr">
        <is>
          <t>Larridin, Inc.</t>
        </is>
      </c>
      <c r="G3197" t="inlineStr">
        <is>
          <t>주식</t>
        </is>
      </c>
      <c r="H3197" t="inlineStr">
        <is>
          <t>Larridin, Inc.</t>
        </is>
      </c>
      <c r="I3197" t="inlineStr">
        <is>
          <t>USD</t>
        </is>
      </c>
      <c r="J3197" t="n">
        <v>89780856.67941757</v>
      </c>
    </row>
    <row r="3198">
      <c r="A3198" t="n">
        <v>210001224</v>
      </c>
      <c r="B3198" t="inlineStr">
        <is>
          <t>ANDREESSEN HOROWITZ FUND VIII, L.P.</t>
        </is>
      </c>
      <c r="C3198" t="inlineStr">
        <is>
          <t>수익증권_0288</t>
        </is>
      </c>
      <c r="D3198" t="inlineStr">
        <is>
          <t>주식</t>
        </is>
      </c>
      <c r="F3198" t="inlineStr">
        <is>
          <t>Latitud Holdings Limited</t>
        </is>
      </c>
      <c r="G3198" t="inlineStr">
        <is>
          <t>주식</t>
        </is>
      </c>
      <c r="H3198" t="inlineStr">
        <is>
          <t>Latitud Holdings Limited</t>
        </is>
      </c>
      <c r="I3198" t="inlineStr">
        <is>
          <t>USD</t>
        </is>
      </c>
      <c r="J3198" t="n">
        <v>54317397.23518055</v>
      </c>
    </row>
    <row r="3199">
      <c r="A3199" t="n">
        <v>210001224</v>
      </c>
      <c r="B3199" t="inlineStr">
        <is>
          <t>ANDREESSEN HOROWITZ FUND VIII, L.P.</t>
        </is>
      </c>
      <c r="C3199" t="inlineStr">
        <is>
          <t>수익증권_0288</t>
        </is>
      </c>
      <c r="D3199" t="inlineStr">
        <is>
          <t>주식</t>
        </is>
      </c>
      <c r="F3199" t="inlineStr">
        <is>
          <t>Limitless AI, Inc.</t>
        </is>
      </c>
      <c r="G3199" t="inlineStr">
        <is>
          <t>주식</t>
        </is>
      </c>
      <c r="H3199" t="inlineStr">
        <is>
          <t>Limitless AI, Inc.</t>
        </is>
      </c>
      <c r="I3199" t="inlineStr">
        <is>
          <t>USD</t>
        </is>
      </c>
      <c r="J3199" t="n">
        <v>89965924.78100455</v>
      </c>
    </row>
    <row r="3200">
      <c r="A3200" t="n">
        <v>210001224</v>
      </c>
      <c r="B3200" t="inlineStr">
        <is>
          <t>ANDREESSEN HOROWITZ FUND VIII, L.P.</t>
        </is>
      </c>
      <c r="C3200" t="inlineStr">
        <is>
          <t>수익증권_0288</t>
        </is>
      </c>
      <c r="D3200" t="inlineStr">
        <is>
          <t>주식</t>
        </is>
      </c>
      <c r="F3200" t="inlineStr">
        <is>
          <t>Luma AI, Inc.</t>
        </is>
      </c>
      <c r="G3200" t="inlineStr">
        <is>
          <t>주식</t>
        </is>
      </c>
      <c r="H3200" t="inlineStr">
        <is>
          <t>Luma AI, Inc.</t>
        </is>
      </c>
      <c r="I3200" t="inlineStr">
        <is>
          <t>USD</t>
        </is>
      </c>
      <c r="J3200" t="n">
        <v>395035729.1602607</v>
      </c>
    </row>
    <row r="3201">
      <c r="A3201" t="n">
        <v>210001224</v>
      </c>
      <c r="B3201" t="inlineStr">
        <is>
          <t>ANDREESSEN HOROWITZ FUND VIII, L.P.</t>
        </is>
      </c>
      <c r="C3201" t="inlineStr">
        <is>
          <t>수익증권_0288</t>
        </is>
      </c>
      <c r="D3201" t="inlineStr">
        <is>
          <t>주식</t>
        </is>
      </c>
      <c r="F3201" t="inlineStr">
        <is>
          <t>Lumos App, Inc.</t>
        </is>
      </c>
      <c r="G3201" t="inlineStr">
        <is>
          <t>주식</t>
        </is>
      </c>
      <c r="H3201" t="inlineStr">
        <is>
          <t>Lumos App, Inc.</t>
        </is>
      </c>
      <c r="I3201" t="inlineStr">
        <is>
          <t>USD</t>
        </is>
      </c>
      <c r="J3201" t="n">
        <v>298752367.1734811</v>
      </c>
    </row>
    <row r="3202">
      <c r="A3202" t="n">
        <v>210001224</v>
      </c>
      <c r="B3202" t="inlineStr">
        <is>
          <t>ANDREESSEN HOROWITZ FUND VIII, L.P.</t>
        </is>
      </c>
      <c r="C3202" t="inlineStr">
        <is>
          <t>수익증권_0288</t>
        </is>
      </c>
      <c r="D3202" t="inlineStr">
        <is>
          <t>주식</t>
        </is>
      </c>
      <c r="F3202" t="inlineStr">
        <is>
          <t>Luna Parent, Inc. (dba Lead Bank)</t>
        </is>
      </c>
      <c r="G3202" t="inlineStr">
        <is>
          <t>주식</t>
        </is>
      </c>
      <c r="H3202" t="inlineStr">
        <is>
          <t>Luna Parent, Inc. (dba Lead Bank)</t>
        </is>
      </c>
      <c r="I3202" t="inlineStr">
        <is>
          <t>USD</t>
        </is>
      </c>
      <c r="J3202" t="n">
        <v>544973356.0714512</v>
      </c>
    </row>
    <row r="3203">
      <c r="A3203" t="n">
        <v>210001224</v>
      </c>
      <c r="B3203" t="inlineStr">
        <is>
          <t>ANDREESSEN HOROWITZ FUND VIII, L.P.</t>
        </is>
      </c>
      <c r="C3203" t="inlineStr">
        <is>
          <t>수익증권_0288</t>
        </is>
      </c>
      <c r="D3203" t="inlineStr">
        <is>
          <t>주식</t>
        </is>
      </c>
      <c r="F3203" t="inlineStr">
        <is>
          <t>Meta Platforms, Inc.</t>
        </is>
      </c>
      <c r="G3203" t="inlineStr">
        <is>
          <t>주식</t>
        </is>
      </c>
      <c r="H3203" t="inlineStr">
        <is>
          <t>Meta Platforms, Inc.</t>
        </is>
      </c>
      <c r="I3203" t="inlineStr">
        <is>
          <t>USD</t>
        </is>
      </c>
      <c r="J3203" t="n">
        <v>1401291040.807635</v>
      </c>
    </row>
    <row r="3204">
      <c r="A3204" t="n">
        <v>210001224</v>
      </c>
      <c r="B3204" t="inlineStr">
        <is>
          <t>ANDREESSEN HOROWITZ FUND VIII, L.P.</t>
        </is>
      </c>
      <c r="C3204" t="inlineStr">
        <is>
          <t>수익증권_0288</t>
        </is>
      </c>
      <c r="D3204" t="inlineStr">
        <is>
          <t>주식</t>
        </is>
      </c>
      <c r="F3204" t="inlineStr">
        <is>
          <t>Mintlify, Inc.</t>
        </is>
      </c>
      <c r="G3204" t="inlineStr">
        <is>
          <t>주식</t>
        </is>
      </c>
      <c r="H3204" t="inlineStr">
        <is>
          <t>Mintlify, Inc.</t>
        </is>
      </c>
      <c r="I3204" t="inlineStr">
        <is>
          <t>USD</t>
        </is>
      </c>
      <c r="J3204" t="n">
        <v>129733310.4747728</v>
      </c>
    </row>
    <row r="3205">
      <c r="A3205" t="n">
        <v>210001224</v>
      </c>
      <c r="B3205" t="inlineStr">
        <is>
          <t>ANDREESSEN HOROWITZ FUND VIII, L.P.</t>
        </is>
      </c>
      <c r="C3205" t="inlineStr">
        <is>
          <t>수익증권_0288</t>
        </is>
      </c>
      <c r="D3205" t="inlineStr">
        <is>
          <t>주식</t>
        </is>
      </c>
      <c r="F3205" t="inlineStr">
        <is>
          <t>Mistral AI</t>
        </is>
      </c>
      <c r="G3205" t="inlineStr">
        <is>
          <t>주식</t>
        </is>
      </c>
      <c r="H3205" t="inlineStr">
        <is>
          <t>Mistral AI</t>
        </is>
      </c>
      <c r="I3205" t="inlineStr">
        <is>
          <t>USD</t>
        </is>
      </c>
      <c r="J3205" t="n">
        <v>3030280698.877682</v>
      </c>
    </row>
    <row r="3206">
      <c r="A3206" t="n">
        <v>210001224</v>
      </c>
      <c r="B3206" t="inlineStr">
        <is>
          <t>ANDREESSEN HOROWITZ FUND VIII, L.P.</t>
        </is>
      </c>
      <c r="C3206" t="inlineStr">
        <is>
          <t>수익증권_0288</t>
        </is>
      </c>
      <c r="D3206" t="inlineStr">
        <is>
          <t>주식</t>
        </is>
      </c>
      <c r="F3206" t="inlineStr">
        <is>
          <t>Moment Technology Inc.</t>
        </is>
      </c>
      <c r="G3206" t="inlineStr">
        <is>
          <t>주식</t>
        </is>
      </c>
      <c r="H3206" t="inlineStr">
        <is>
          <t>Moment Technology Inc.</t>
        </is>
      </c>
      <c r="I3206" t="inlineStr">
        <is>
          <t>USD</t>
        </is>
      </c>
      <c r="J3206" t="n">
        <v>1058942145.013839</v>
      </c>
    </row>
    <row r="3207">
      <c r="A3207" t="n">
        <v>210001224</v>
      </c>
      <c r="B3207" t="inlineStr">
        <is>
          <t>ANDREESSEN HOROWITZ FUND VIII, L.P.</t>
        </is>
      </c>
      <c r="C3207" t="inlineStr">
        <is>
          <t>수익증권_0288</t>
        </is>
      </c>
      <c r="D3207" t="inlineStr">
        <is>
          <t>주식</t>
        </is>
      </c>
      <c r="F3207" t="inlineStr">
        <is>
          <t>Mother Corporation Inc.</t>
        </is>
      </c>
      <c r="G3207" t="inlineStr">
        <is>
          <t>주식</t>
        </is>
      </c>
      <c r="H3207" t="inlineStr">
        <is>
          <t>Mother Corporation Inc.</t>
        </is>
      </c>
      <c r="I3207" t="inlineStr">
        <is>
          <t>USD</t>
        </is>
      </c>
      <c r="J3207" t="n">
        <v>169690311.3861466</v>
      </c>
    </row>
    <row r="3208">
      <c r="A3208" t="n">
        <v>210001224</v>
      </c>
      <c r="B3208" t="inlineStr">
        <is>
          <t>ANDREESSEN HOROWITZ FUND VIII, L.P.</t>
        </is>
      </c>
      <c r="C3208" t="inlineStr">
        <is>
          <t>수익증권_0288</t>
        </is>
      </c>
      <c r="D3208" t="inlineStr">
        <is>
          <t>주식</t>
        </is>
      </c>
      <c r="F3208" t="inlineStr">
        <is>
          <t>MotherDuck Corporation</t>
        </is>
      </c>
      <c r="G3208" t="inlineStr">
        <is>
          <t>주식</t>
        </is>
      </c>
      <c r="H3208" t="inlineStr">
        <is>
          <t>MotherDuck Corporation</t>
        </is>
      </c>
      <c r="I3208" t="inlineStr">
        <is>
          <t>USD</t>
        </is>
      </c>
      <c r="J3208" t="n">
        <v>438739583.3481708</v>
      </c>
    </row>
    <row r="3209">
      <c r="A3209" t="n">
        <v>210001224</v>
      </c>
      <c r="B3209" t="inlineStr">
        <is>
          <t>ANDREESSEN HOROWITZ FUND VIII, L.P.</t>
        </is>
      </c>
      <c r="C3209" t="inlineStr">
        <is>
          <t>수익증권_0288</t>
        </is>
      </c>
      <c r="D3209" t="inlineStr">
        <is>
          <t>주식</t>
        </is>
      </c>
      <c r="F3209" t="inlineStr">
        <is>
          <t>NOCAP, Inc. (dba Captions)</t>
        </is>
      </c>
      <c r="G3209" t="inlineStr">
        <is>
          <t>주식</t>
        </is>
      </c>
      <c r="H3209" t="inlineStr">
        <is>
          <t>NOCAP, Inc. (dba Captions)</t>
        </is>
      </c>
      <c r="I3209" t="inlineStr">
        <is>
          <t>USD</t>
        </is>
      </c>
      <c r="J3209" t="n">
        <v>301918917.0760593</v>
      </c>
    </row>
    <row r="3210">
      <c r="A3210" t="n">
        <v>210001224</v>
      </c>
      <c r="B3210" t="inlineStr">
        <is>
          <t>ANDREESSEN HOROWITZ FUND VIII, L.P.</t>
        </is>
      </c>
      <c r="C3210" t="inlineStr">
        <is>
          <t>수익증권_0288</t>
        </is>
      </c>
      <c r="D3210" t="inlineStr">
        <is>
          <t>주식</t>
        </is>
      </c>
      <c r="F3210" t="inlineStr">
        <is>
          <t>Nash Technologies Inc.</t>
        </is>
      </c>
      <c r="G3210" t="inlineStr">
        <is>
          <t>주식</t>
        </is>
      </c>
      <c r="H3210" t="inlineStr">
        <is>
          <t>Nash Technologies Inc.</t>
        </is>
      </c>
      <c r="I3210" t="inlineStr">
        <is>
          <t>USD</t>
        </is>
      </c>
      <c r="J3210" t="n">
        <v>192522078.9803681</v>
      </c>
    </row>
    <row r="3211">
      <c r="A3211" t="n">
        <v>210001224</v>
      </c>
      <c r="B3211" t="inlineStr">
        <is>
          <t>ANDREESSEN HOROWITZ FUND VIII, L.P.</t>
        </is>
      </c>
      <c r="C3211" t="inlineStr">
        <is>
          <t>수익증권_0288</t>
        </is>
      </c>
      <c r="D3211" t="inlineStr">
        <is>
          <t>주식</t>
        </is>
      </c>
      <c r="F3211" t="inlineStr">
        <is>
          <t>Nexus Intelligence, Inc.</t>
        </is>
      </c>
      <c r="G3211" t="inlineStr">
        <is>
          <t>주식</t>
        </is>
      </c>
      <c r="H3211" t="inlineStr">
        <is>
          <t>Nexus Intelligence, Inc.</t>
        </is>
      </c>
      <c r="I3211" t="inlineStr">
        <is>
          <t>USD</t>
        </is>
      </c>
      <c r="J3211" t="n">
        <v>8978085.727895821</v>
      </c>
    </row>
    <row r="3212">
      <c r="A3212" t="n">
        <v>210001224</v>
      </c>
      <c r="B3212" t="inlineStr">
        <is>
          <t>ANDREESSEN HOROWITZ FUND VIII, L.P.</t>
        </is>
      </c>
      <c r="C3212" t="inlineStr">
        <is>
          <t>수익증권_0288</t>
        </is>
      </c>
      <c r="D3212" t="inlineStr">
        <is>
          <t>주식</t>
        </is>
      </c>
      <c r="F3212" t="inlineStr">
        <is>
          <t>Partiful Co.</t>
        </is>
      </c>
      <c r="G3212" t="inlineStr">
        <is>
          <t>주식</t>
        </is>
      </c>
      <c r="H3212" t="inlineStr">
        <is>
          <t>Partiful Co.</t>
        </is>
      </c>
      <c r="I3212" t="inlineStr">
        <is>
          <t>USD</t>
        </is>
      </c>
      <c r="J3212" t="n">
        <v>361059036.0618066</v>
      </c>
    </row>
    <row r="3213">
      <c r="A3213" t="n">
        <v>210001224</v>
      </c>
      <c r="B3213" t="inlineStr">
        <is>
          <t>ANDREESSEN HOROWITZ FUND VIII, L.P.</t>
        </is>
      </c>
      <c r="C3213" t="inlineStr">
        <is>
          <t>수익증권_0288</t>
        </is>
      </c>
      <c r="D3213" t="inlineStr">
        <is>
          <t>주식</t>
        </is>
      </c>
      <c r="F3213" t="inlineStr">
        <is>
          <t>Payall Payment Systems, Inc.</t>
        </is>
      </c>
      <c r="G3213" t="inlineStr">
        <is>
          <t>주식</t>
        </is>
      </c>
      <c r="H3213" t="inlineStr">
        <is>
          <t>Payall Payment Systems, Inc.</t>
        </is>
      </c>
      <c r="I3213" t="inlineStr">
        <is>
          <t>USD</t>
        </is>
      </c>
      <c r="J3213" t="n">
        <v>0</v>
      </c>
    </row>
    <row r="3214">
      <c r="A3214" t="n">
        <v>210001224</v>
      </c>
      <c r="B3214" t="inlineStr">
        <is>
          <t>ANDREESSEN HOROWITZ FUND VIII, L.P.</t>
        </is>
      </c>
      <c r="C3214" t="inlineStr">
        <is>
          <t>수익증권_0288</t>
        </is>
      </c>
      <c r="D3214" t="inlineStr">
        <is>
          <t>주식</t>
        </is>
      </c>
      <c r="F3214" t="inlineStr">
        <is>
          <t>Perpetual Systems, Inc.</t>
        </is>
      </c>
      <c r="G3214" t="inlineStr">
        <is>
          <t>주식</t>
        </is>
      </c>
      <c r="H3214" t="inlineStr">
        <is>
          <t>Perpetual Systems, Inc.</t>
        </is>
      </c>
      <c r="I3214" t="inlineStr">
        <is>
          <t>USD</t>
        </is>
      </c>
      <c r="J3214" t="n">
        <v>58357546.28970625</v>
      </c>
    </row>
    <row r="3215">
      <c r="A3215" t="n">
        <v>210001224</v>
      </c>
      <c r="B3215" t="inlineStr">
        <is>
          <t>ANDREESSEN HOROWITZ FUND VIII, L.P.</t>
        </is>
      </c>
      <c r="C3215" t="inlineStr">
        <is>
          <t>수익증권_0288</t>
        </is>
      </c>
      <c r="D3215" t="inlineStr">
        <is>
          <t>주식</t>
        </is>
      </c>
      <c r="F3215" t="inlineStr">
        <is>
          <t>Phonic, Inc.</t>
        </is>
      </c>
      <c r="G3215" t="inlineStr">
        <is>
          <t>주식</t>
        </is>
      </c>
      <c r="H3215" t="inlineStr">
        <is>
          <t>Phonic, Inc.</t>
        </is>
      </c>
      <c r="I3215" t="inlineStr">
        <is>
          <t>USD</t>
        </is>
      </c>
      <c r="J3215" t="n">
        <v>448904.3513450264</v>
      </c>
    </row>
    <row r="3216">
      <c r="A3216" t="n">
        <v>210001224</v>
      </c>
      <c r="B3216" t="inlineStr">
        <is>
          <t>ANDREESSEN HOROWITZ FUND VIII, L.P.</t>
        </is>
      </c>
      <c r="C3216" t="inlineStr">
        <is>
          <t>수익증권_0288</t>
        </is>
      </c>
      <c r="D3216" t="inlineStr">
        <is>
          <t>주식</t>
        </is>
      </c>
      <c r="F3216" t="inlineStr">
        <is>
          <t>Pinecone Systems, Inc.</t>
        </is>
      </c>
      <c r="G3216" t="inlineStr">
        <is>
          <t>주식</t>
        </is>
      </c>
      <c r="H3216" t="inlineStr">
        <is>
          <t>Pinecone Systems, Inc.</t>
        </is>
      </c>
      <c r="I3216" t="inlineStr">
        <is>
          <t>USD</t>
        </is>
      </c>
      <c r="J3216" t="n">
        <v>673356439.2847601</v>
      </c>
    </row>
    <row r="3217">
      <c r="A3217" t="n">
        <v>210001224</v>
      </c>
      <c r="B3217" t="inlineStr">
        <is>
          <t>ANDREESSEN HOROWITZ FUND VIII, L.P.</t>
        </is>
      </c>
      <c r="C3217" t="inlineStr">
        <is>
          <t>수익증권_0288</t>
        </is>
      </c>
      <c r="D3217" t="inlineStr">
        <is>
          <t>주식</t>
        </is>
      </c>
      <c r="F3217" t="inlineStr">
        <is>
          <t>Prisms of Reality, Inc. (dba Prism VR)</t>
        </is>
      </c>
      <c r="G3217" t="inlineStr">
        <is>
          <t>주식</t>
        </is>
      </c>
      <c r="H3217" t="inlineStr">
        <is>
          <t>Prisms of Reality, Inc. (dba Prism VR)</t>
        </is>
      </c>
      <c r="I3217" t="inlineStr">
        <is>
          <t>USD</t>
        </is>
      </c>
      <c r="J3217" t="n">
        <v>98797238.06533881</v>
      </c>
    </row>
    <row r="3218">
      <c r="A3218" t="n">
        <v>210001224</v>
      </c>
      <c r="B3218" t="inlineStr">
        <is>
          <t>ANDREESSEN HOROWITZ FUND VIII, L.P.</t>
        </is>
      </c>
      <c r="C3218" t="inlineStr">
        <is>
          <t>수익증권_0288</t>
        </is>
      </c>
      <c r="D3218" t="inlineStr">
        <is>
          <t>주식</t>
        </is>
      </c>
      <c r="F3218" t="inlineStr">
        <is>
          <t>Promptfoo, Inc.</t>
        </is>
      </c>
      <c r="G3218" t="inlineStr">
        <is>
          <t>주식</t>
        </is>
      </c>
      <c r="H3218" t="inlineStr">
        <is>
          <t>Promptfoo, Inc.</t>
        </is>
      </c>
      <c r="I3218" t="inlineStr">
        <is>
          <t>USD</t>
        </is>
      </c>
      <c r="J3218" t="n">
        <v>129069209.9058785</v>
      </c>
    </row>
    <row r="3219">
      <c r="A3219" t="n">
        <v>210001224</v>
      </c>
      <c r="B3219" t="inlineStr">
        <is>
          <t>ANDREESSEN HOROWITZ FUND VIII, L.P.</t>
        </is>
      </c>
      <c r="C3219" t="inlineStr">
        <is>
          <t>수익증권_0288</t>
        </is>
      </c>
      <c r="D3219" t="inlineStr">
        <is>
          <t>주식</t>
        </is>
      </c>
      <c r="F3219" t="inlineStr">
        <is>
          <t>Pylon Labs, Inc.</t>
        </is>
      </c>
      <c r="G3219" t="inlineStr">
        <is>
          <t>주식</t>
        </is>
      </c>
      <c r="H3219" t="inlineStr">
        <is>
          <t>Pylon Labs, Inc.</t>
        </is>
      </c>
      <c r="I3219" t="inlineStr">
        <is>
          <t>USD</t>
        </is>
      </c>
      <c r="J3219" t="n">
        <v>468204504.1478757</v>
      </c>
    </row>
    <row r="3220">
      <c r="A3220" t="n">
        <v>210001224</v>
      </c>
      <c r="B3220" t="inlineStr">
        <is>
          <t>ANDREESSEN HOROWITZ FUND VIII, L.P.</t>
        </is>
      </c>
      <c r="C3220" t="inlineStr">
        <is>
          <t>수익증권_0288</t>
        </is>
      </c>
      <c r="D3220" t="inlineStr">
        <is>
          <t>주식</t>
        </is>
      </c>
      <c r="F3220" t="inlineStr">
        <is>
          <t>RTW-Scout VIII, L.L.C.</t>
        </is>
      </c>
      <c r="G3220" t="inlineStr">
        <is>
          <t>주식</t>
        </is>
      </c>
      <c r="H3220" t="inlineStr">
        <is>
          <t>RTW-Scout VIII, L.L.C.</t>
        </is>
      </c>
      <c r="I3220" t="inlineStr">
        <is>
          <t>USD</t>
        </is>
      </c>
      <c r="J3220" t="n">
        <v>159935772.5733889</v>
      </c>
    </row>
    <row r="3221">
      <c r="A3221" t="n">
        <v>210001224</v>
      </c>
      <c r="B3221" t="inlineStr">
        <is>
          <t>ANDREESSEN HOROWITZ FUND VIII, L.P.</t>
        </is>
      </c>
      <c r="C3221" t="inlineStr">
        <is>
          <t>수익증권_0288</t>
        </is>
      </c>
      <c r="D3221" t="inlineStr">
        <is>
          <t>주식</t>
        </is>
      </c>
      <c r="F3221" t="inlineStr">
        <is>
          <t>Radiant Industries, Incorporated</t>
        </is>
      </c>
      <c r="G3221" t="inlineStr">
        <is>
          <t>주식</t>
        </is>
      </c>
      <c r="H3221" t="inlineStr">
        <is>
          <t>Radiant Industries, Incorporated</t>
        </is>
      </c>
      <c r="I3221" t="inlineStr">
        <is>
          <t>USD</t>
        </is>
      </c>
      <c r="J3221" t="n">
        <v>618629348.7548853</v>
      </c>
    </row>
    <row r="3222">
      <c r="A3222" t="n">
        <v>210001224</v>
      </c>
      <c r="B3222" t="inlineStr">
        <is>
          <t>ANDREESSEN HOROWITZ FUND VIII, L.P.</t>
        </is>
      </c>
      <c r="C3222" t="inlineStr">
        <is>
          <t>수익증권_0288</t>
        </is>
      </c>
      <c r="D3222" t="inlineStr">
        <is>
          <t>주식</t>
        </is>
      </c>
      <c r="F3222" t="inlineStr">
        <is>
          <t>Replicate, Inc.</t>
        </is>
      </c>
      <c r="G3222" t="inlineStr">
        <is>
          <t>주식</t>
        </is>
      </c>
      <c r="H3222" t="inlineStr">
        <is>
          <t>Replicate, Inc.</t>
        </is>
      </c>
      <c r="I3222" t="inlineStr">
        <is>
          <t>USD</t>
        </is>
      </c>
      <c r="J3222" t="n">
        <v>354420044.8293951</v>
      </c>
    </row>
    <row r="3223">
      <c r="A3223" t="n">
        <v>210001224</v>
      </c>
      <c r="B3223" t="inlineStr">
        <is>
          <t>ANDREESSEN HOROWITZ FUND VIII, L.P.</t>
        </is>
      </c>
      <c r="C3223" t="inlineStr">
        <is>
          <t>수익증권_0288</t>
        </is>
      </c>
      <c r="D3223" t="inlineStr">
        <is>
          <t>주식</t>
        </is>
      </c>
      <c r="F3223" t="inlineStr">
        <is>
          <t>Rune Technologies Inc.</t>
        </is>
      </c>
      <c r="G3223" t="inlineStr">
        <is>
          <t>주식</t>
        </is>
      </c>
      <c r="H3223" t="inlineStr">
        <is>
          <t>Rune Technologies Inc.</t>
        </is>
      </c>
      <c r="I3223" t="inlineStr">
        <is>
          <t>USD</t>
        </is>
      </c>
      <c r="J3223" t="n">
        <v>137246410.8683649</v>
      </c>
    </row>
    <row r="3224">
      <c r="A3224" t="n">
        <v>210001224</v>
      </c>
      <c r="B3224" t="inlineStr">
        <is>
          <t>ANDREESSEN HOROWITZ FUND VIII, L.P.</t>
        </is>
      </c>
      <c r="C3224" t="inlineStr">
        <is>
          <t>수익증권_0288</t>
        </is>
      </c>
      <c r="D3224" t="inlineStr">
        <is>
          <t>주식</t>
        </is>
      </c>
      <c r="F3224" t="inlineStr">
        <is>
          <t>RutterAPI, Inc.</t>
        </is>
      </c>
      <c r="G3224" t="inlineStr">
        <is>
          <t>주식</t>
        </is>
      </c>
      <c r="H3224" t="inlineStr">
        <is>
          <t>RutterAPI, Inc.</t>
        </is>
      </c>
      <c r="I3224" t="inlineStr">
        <is>
          <t>USD</t>
        </is>
      </c>
      <c r="J3224" t="n">
        <v>199492249.864302</v>
      </c>
    </row>
    <row r="3225">
      <c r="A3225" t="n">
        <v>210001224</v>
      </c>
      <c r="B3225" t="inlineStr">
        <is>
          <t>ANDREESSEN HOROWITZ FUND VIII, L.P.</t>
        </is>
      </c>
      <c r="C3225" t="inlineStr">
        <is>
          <t>수익증권_0288</t>
        </is>
      </c>
      <c r="D3225" t="inlineStr">
        <is>
          <t>주식</t>
        </is>
      </c>
      <c r="F3225" t="inlineStr">
        <is>
          <t>Safe Superintelligence Inc. (dba SSI)</t>
        </is>
      </c>
      <c r="G3225" t="inlineStr">
        <is>
          <t>주식</t>
        </is>
      </c>
      <c r="H3225" t="inlineStr">
        <is>
          <t>Safe Superintelligence Inc. (dba SSI)</t>
        </is>
      </c>
      <c r="I3225" t="inlineStr">
        <is>
          <t>USD</t>
        </is>
      </c>
      <c r="J3225" t="n">
        <v>3826546552.078499</v>
      </c>
    </row>
    <row r="3226">
      <c r="A3226" t="n">
        <v>210001224</v>
      </c>
      <c r="B3226" t="inlineStr">
        <is>
          <t>ANDREESSEN HOROWITZ FUND VIII, L.P.</t>
        </is>
      </c>
      <c r="C3226" t="inlineStr">
        <is>
          <t>수익증권_0288</t>
        </is>
      </c>
      <c r="D3226" t="inlineStr">
        <is>
          <t>주식</t>
        </is>
      </c>
      <c r="F3226" t="inlineStr">
        <is>
          <t>Saronic Technologies, Inc.</t>
        </is>
      </c>
      <c r="G3226" t="inlineStr">
        <is>
          <t>주식</t>
        </is>
      </c>
      <c r="H3226" t="inlineStr">
        <is>
          <t>Saronic Technologies, Inc.</t>
        </is>
      </c>
      <c r="I3226" t="inlineStr">
        <is>
          <t>USD</t>
        </is>
      </c>
      <c r="J3226" t="n">
        <v>956572865.4319174</v>
      </c>
    </row>
    <row r="3227">
      <c r="A3227" t="n">
        <v>210001224</v>
      </c>
      <c r="B3227" t="inlineStr">
        <is>
          <t>ANDREESSEN HOROWITZ FUND VIII, L.P.</t>
        </is>
      </c>
      <c r="C3227" t="inlineStr">
        <is>
          <t>수익증권_0288</t>
        </is>
      </c>
      <c r="D3227" t="inlineStr">
        <is>
          <t>주식</t>
        </is>
      </c>
      <c r="F3227" t="inlineStr">
        <is>
          <t>Screenplay Studios Inc. (dba Graphite)</t>
        </is>
      </c>
      <c r="G3227" t="inlineStr">
        <is>
          <t>주식</t>
        </is>
      </c>
      <c r="H3227" t="inlineStr">
        <is>
          <t>Screenplay Studios Inc. (dba Graphite)</t>
        </is>
      </c>
      <c r="I3227" t="inlineStr">
        <is>
          <t>USD</t>
        </is>
      </c>
      <c r="J3227" t="n">
        <v>391896818.7803948</v>
      </c>
    </row>
    <row r="3228">
      <c r="A3228" t="n">
        <v>210001224</v>
      </c>
      <c r="B3228" t="inlineStr">
        <is>
          <t>ANDREESSEN HOROWITZ FUND VIII, L.P.</t>
        </is>
      </c>
      <c r="C3228" t="inlineStr">
        <is>
          <t>수익증권_0288</t>
        </is>
      </c>
      <c r="D3228" t="inlineStr">
        <is>
          <t>주식</t>
        </is>
      </c>
      <c r="F3228" t="inlineStr">
        <is>
          <t>Scribenote Inc.</t>
        </is>
      </c>
      <c r="G3228" t="inlineStr">
        <is>
          <t>주식</t>
        </is>
      </c>
      <c r="H3228" t="inlineStr">
        <is>
          <t>Scribenote Inc.</t>
        </is>
      </c>
      <c r="I3228" t="inlineStr">
        <is>
          <t>USD</t>
        </is>
      </c>
      <c r="J3228" t="n">
        <v>62846600.69481137</v>
      </c>
    </row>
    <row r="3229">
      <c r="A3229" t="n">
        <v>210001224</v>
      </c>
      <c r="B3229" t="inlineStr">
        <is>
          <t>ANDREESSEN HOROWITZ FUND VIII, L.P.</t>
        </is>
      </c>
      <c r="C3229" t="inlineStr">
        <is>
          <t>수익증권_0288</t>
        </is>
      </c>
      <c r="D3229" t="inlineStr">
        <is>
          <t>주식</t>
        </is>
      </c>
      <c r="F3229" t="inlineStr">
        <is>
          <t>Segura Holdings Limited</t>
        </is>
      </c>
      <c r="G3229" t="inlineStr">
        <is>
          <t>주식</t>
        </is>
      </c>
      <c r="H3229" t="inlineStr">
        <is>
          <t>Segura Holdings Limited</t>
        </is>
      </c>
      <c r="I3229" t="inlineStr">
        <is>
          <t>USD</t>
        </is>
      </c>
      <c r="J3229" t="n">
        <v>29178778.74056572</v>
      </c>
    </row>
    <row r="3230">
      <c r="A3230" t="n">
        <v>210001224</v>
      </c>
      <c r="B3230" t="inlineStr">
        <is>
          <t>ANDREESSEN HOROWITZ FUND VIII, L.P.</t>
        </is>
      </c>
      <c r="C3230" t="inlineStr">
        <is>
          <t>수익증권_0288</t>
        </is>
      </c>
      <c r="D3230" t="inlineStr">
        <is>
          <t>주식</t>
        </is>
      </c>
      <c r="F3230" t="inlineStr">
        <is>
          <t>Sesame AI, Inc.</t>
        </is>
      </c>
      <c r="G3230" t="inlineStr">
        <is>
          <t>주식</t>
        </is>
      </c>
      <c r="H3230" t="inlineStr">
        <is>
          <t>Sesame AI, Inc.</t>
        </is>
      </c>
      <c r="I3230" t="inlineStr">
        <is>
          <t>USD</t>
        </is>
      </c>
      <c r="J3230" t="n">
        <v>1009302798.975205</v>
      </c>
    </row>
    <row r="3231">
      <c r="A3231" t="n">
        <v>210001224</v>
      </c>
      <c r="B3231" t="inlineStr">
        <is>
          <t>ANDREESSEN HOROWITZ FUND VIII, L.P.</t>
        </is>
      </c>
      <c r="C3231" t="inlineStr">
        <is>
          <t>수익증권_0288</t>
        </is>
      </c>
      <c r="D3231" t="inlineStr">
        <is>
          <t>주식</t>
        </is>
      </c>
      <c r="F3231" t="inlineStr">
        <is>
          <t>Setpoint Technologies Inc.</t>
        </is>
      </c>
      <c r="G3231" t="inlineStr">
        <is>
          <t>주식</t>
        </is>
      </c>
      <c r="H3231" t="inlineStr">
        <is>
          <t>Setpoint Technologies Inc.</t>
        </is>
      </c>
      <c r="I3231" t="inlineStr">
        <is>
          <t>USD</t>
        </is>
      </c>
      <c r="J3231" t="n">
        <v>353623884.843879</v>
      </c>
    </row>
    <row r="3232">
      <c r="A3232" t="n">
        <v>210001224</v>
      </c>
      <c r="B3232" t="inlineStr">
        <is>
          <t>ANDREESSEN HOROWITZ FUND VIII, L.P.</t>
        </is>
      </c>
      <c r="C3232" t="inlineStr">
        <is>
          <t>수익증권_0288</t>
        </is>
      </c>
      <c r="D3232" t="inlineStr">
        <is>
          <t>주식</t>
        </is>
      </c>
      <c r="F3232" t="inlineStr">
        <is>
          <t>Shop Locale Inc. (dba Locale)</t>
        </is>
      </c>
      <c r="G3232" t="inlineStr">
        <is>
          <t>주식</t>
        </is>
      </c>
      <c r="H3232" t="inlineStr">
        <is>
          <t>Shop Locale Inc. (dba Locale)</t>
        </is>
      </c>
      <c r="I3232" t="inlineStr">
        <is>
          <t>USD</t>
        </is>
      </c>
      <c r="J3232" t="n">
        <v>65461973.30714672</v>
      </c>
    </row>
    <row r="3233">
      <c r="A3233" t="n">
        <v>210001224</v>
      </c>
      <c r="B3233" t="inlineStr">
        <is>
          <t>ANDREESSEN HOROWITZ FUND VIII, L.P.</t>
        </is>
      </c>
      <c r="C3233" t="inlineStr">
        <is>
          <t>수익증권_0288</t>
        </is>
      </c>
      <c r="D3233" t="inlineStr">
        <is>
          <t>주식</t>
        </is>
      </c>
      <c r="F3233" t="inlineStr">
        <is>
          <t>Socket, Inc.</t>
        </is>
      </c>
      <c r="G3233" t="inlineStr">
        <is>
          <t>주식</t>
        </is>
      </c>
      <c r="H3233" t="inlineStr">
        <is>
          <t>Socket, Inc.</t>
        </is>
      </c>
      <c r="I3233" t="inlineStr">
        <is>
          <t>USD</t>
        </is>
      </c>
      <c r="J3233" t="n">
        <v>590765278.0904362</v>
      </c>
    </row>
    <row r="3234">
      <c r="A3234" t="n">
        <v>210001224</v>
      </c>
      <c r="B3234" t="inlineStr">
        <is>
          <t>ANDREESSEN HOROWITZ FUND VIII, L.P.</t>
        </is>
      </c>
      <c r="C3234" t="inlineStr">
        <is>
          <t>수익증권_0288</t>
        </is>
      </c>
      <c r="D3234" t="inlineStr">
        <is>
          <t>주식</t>
        </is>
      </c>
      <c r="F3234" t="inlineStr">
        <is>
          <t>Softmax, Inc.</t>
        </is>
      </c>
      <c r="G3234" t="inlineStr">
        <is>
          <t>주식</t>
        </is>
      </c>
      <c r="H3234" t="inlineStr">
        <is>
          <t>Softmax, Inc.</t>
        </is>
      </c>
      <c r="I3234" t="inlineStr">
        <is>
          <t>USD</t>
        </is>
      </c>
      <c r="J3234" t="n">
        <v>81956012.84236085</v>
      </c>
    </row>
    <row r="3235">
      <c r="A3235" t="n">
        <v>210001224</v>
      </c>
      <c r="B3235" t="inlineStr">
        <is>
          <t>ANDREESSEN HOROWITZ FUND VIII, L.P.</t>
        </is>
      </c>
      <c r="C3235" t="inlineStr">
        <is>
          <t>수익증권_0288</t>
        </is>
      </c>
      <c r="D3235" t="inlineStr">
        <is>
          <t>주식</t>
        </is>
      </c>
      <c r="F3235" t="inlineStr">
        <is>
          <t>Spellcasters, Inc. (dba Glif)</t>
        </is>
      </c>
      <c r="G3235" t="inlineStr">
        <is>
          <t>주식</t>
        </is>
      </c>
      <c r="H3235" t="inlineStr">
        <is>
          <t>Spellcasters, Inc. (dba Glif)</t>
        </is>
      </c>
      <c r="I3235" t="inlineStr">
        <is>
          <t>USD</t>
        </is>
      </c>
      <c r="J3235" t="n">
        <v>107737036.728625</v>
      </c>
    </row>
    <row r="3236">
      <c r="A3236" t="n">
        <v>210001224</v>
      </c>
      <c r="B3236" t="inlineStr">
        <is>
          <t>ANDREESSEN HOROWITZ FUND VIII, L.P.</t>
        </is>
      </c>
      <c r="C3236" t="inlineStr">
        <is>
          <t>수익증권_0288</t>
        </is>
      </c>
      <c r="D3236" t="inlineStr">
        <is>
          <t>주식</t>
        </is>
      </c>
      <c r="F3236" t="inlineStr">
        <is>
          <t>Stainless Software Inc.</t>
        </is>
      </c>
      <c r="G3236" t="inlineStr">
        <is>
          <t>주식</t>
        </is>
      </c>
      <c r="H3236" t="inlineStr">
        <is>
          <t>Stainless Software Inc.</t>
        </is>
      </c>
      <c r="I3236" t="inlineStr">
        <is>
          <t>USD</t>
        </is>
      </c>
      <c r="J3236" t="n">
        <v>202006915.4379534</v>
      </c>
    </row>
    <row r="3237">
      <c r="A3237" t="n">
        <v>210001224</v>
      </c>
      <c r="B3237" t="inlineStr">
        <is>
          <t>ANDREESSEN HOROWITZ FUND VIII, L.P.</t>
        </is>
      </c>
      <c r="C3237" t="inlineStr">
        <is>
          <t>수익증권_0288</t>
        </is>
      </c>
      <c r="D3237" t="inlineStr">
        <is>
          <t>주식</t>
        </is>
      </c>
      <c r="F3237" t="inlineStr">
        <is>
          <t>Statics Inc.</t>
        </is>
      </c>
      <c r="G3237" t="inlineStr">
        <is>
          <t>주식</t>
        </is>
      </c>
      <c r="H3237" t="inlineStr">
        <is>
          <t>Statics Inc.</t>
        </is>
      </c>
      <c r="I3237" t="inlineStr">
        <is>
          <t>USD</t>
        </is>
      </c>
      <c r="J3237" t="n">
        <v>53868505.47418884</v>
      </c>
    </row>
    <row r="3238">
      <c r="A3238" t="n">
        <v>210001224</v>
      </c>
      <c r="B3238" t="inlineStr">
        <is>
          <t>ANDREESSEN HOROWITZ FUND VIII, L.P.</t>
        </is>
      </c>
      <c r="C3238" t="inlineStr">
        <is>
          <t>수익증권_0288</t>
        </is>
      </c>
      <c r="D3238" t="inlineStr">
        <is>
          <t>주식</t>
        </is>
      </c>
      <c r="F3238" t="inlineStr">
        <is>
          <t>Stoik</t>
        </is>
      </c>
      <c r="G3238" t="inlineStr">
        <is>
          <t>주식</t>
        </is>
      </c>
      <c r="H3238" t="inlineStr">
        <is>
          <t>Stoik</t>
        </is>
      </c>
      <c r="I3238" t="inlineStr">
        <is>
          <t>USD</t>
        </is>
      </c>
      <c r="J3238" t="n">
        <v>173388394.8299267</v>
      </c>
    </row>
    <row r="3239">
      <c r="A3239" t="n">
        <v>210001224</v>
      </c>
      <c r="B3239" t="inlineStr">
        <is>
          <t>ANDREESSEN HOROWITZ FUND VIII, L.P.</t>
        </is>
      </c>
      <c r="C3239" t="inlineStr">
        <is>
          <t>수익증권_0288</t>
        </is>
      </c>
      <c r="D3239" t="inlineStr">
        <is>
          <t>주식</t>
        </is>
      </c>
      <c r="F3239" t="inlineStr">
        <is>
          <t>Swan Technology Corporation</t>
        </is>
      </c>
      <c r="G3239" t="inlineStr">
        <is>
          <t>주식</t>
        </is>
      </c>
      <c r="H3239" t="inlineStr">
        <is>
          <t>Swan Technology Corporation</t>
        </is>
      </c>
      <c r="I3239" t="inlineStr">
        <is>
          <t>USD</t>
        </is>
      </c>
      <c r="J3239" t="n">
        <v>153171181.4750746</v>
      </c>
    </row>
    <row r="3240">
      <c r="A3240" t="n">
        <v>210001224</v>
      </c>
      <c r="B3240" t="inlineStr">
        <is>
          <t>ANDREESSEN HOROWITZ FUND VIII, L.P.</t>
        </is>
      </c>
      <c r="C3240" t="inlineStr">
        <is>
          <t>수익증권_0288</t>
        </is>
      </c>
      <c r="D3240" t="inlineStr">
        <is>
          <t>주식</t>
        </is>
      </c>
      <c r="F3240" t="inlineStr">
        <is>
          <t>Tennr Incorporated</t>
        </is>
      </c>
      <c r="G3240" t="inlineStr">
        <is>
          <t>주식</t>
        </is>
      </c>
      <c r="H3240" t="inlineStr">
        <is>
          <t>Tennr Incorporated</t>
        </is>
      </c>
      <c r="I3240" t="inlineStr">
        <is>
          <t>USD</t>
        </is>
      </c>
      <c r="J3240" t="n">
        <v>765668092.9779863</v>
      </c>
    </row>
    <row r="3241">
      <c r="A3241" t="n">
        <v>210001224</v>
      </c>
      <c r="B3241" t="inlineStr">
        <is>
          <t>ANDREESSEN HOROWITZ FUND VIII, L.P.</t>
        </is>
      </c>
      <c r="C3241" t="inlineStr">
        <is>
          <t>수익증권_0288</t>
        </is>
      </c>
      <c r="D3241" t="inlineStr">
        <is>
          <t>주식</t>
        </is>
      </c>
      <c r="F3241" t="inlineStr">
        <is>
          <t>The MVMNT Group Inc.</t>
        </is>
      </c>
      <c r="G3241" t="inlineStr">
        <is>
          <t>주식</t>
        </is>
      </c>
      <c r="H3241" t="inlineStr">
        <is>
          <t>The MVMNT Group Inc.</t>
        </is>
      </c>
      <c r="I3241" t="inlineStr">
        <is>
          <t>USD</t>
        </is>
      </c>
      <c r="J3241" t="n">
        <v>27193084.77106189</v>
      </c>
    </row>
    <row r="3242">
      <c r="A3242" t="n">
        <v>210001224</v>
      </c>
      <c r="B3242" t="inlineStr">
        <is>
          <t>ANDREESSEN HOROWITZ FUND VIII, L.P.</t>
        </is>
      </c>
      <c r="C3242" t="inlineStr">
        <is>
          <t>수익증권_0288</t>
        </is>
      </c>
      <c r="D3242" t="inlineStr">
        <is>
          <t>주식</t>
        </is>
      </c>
      <c r="F3242" t="inlineStr">
        <is>
          <t>Treeline, Inc.</t>
        </is>
      </c>
      <c r="G3242" t="inlineStr">
        <is>
          <t>주식</t>
        </is>
      </c>
      <c r="H3242" t="inlineStr">
        <is>
          <t>Treeline, Inc.</t>
        </is>
      </c>
      <c r="I3242" t="inlineStr">
        <is>
          <t>USD</t>
        </is>
      </c>
      <c r="J3242" t="n">
        <v>190784321.8426905</v>
      </c>
    </row>
    <row r="3243">
      <c r="A3243" t="n">
        <v>210001224</v>
      </c>
      <c r="B3243" t="inlineStr">
        <is>
          <t>ANDREESSEN HOROWITZ FUND VIII, L.P.</t>
        </is>
      </c>
      <c r="C3243" t="inlineStr">
        <is>
          <t>수익증권_0288</t>
        </is>
      </c>
      <c r="D3243" t="inlineStr">
        <is>
          <t>주식</t>
        </is>
      </c>
      <c r="F3243" t="inlineStr">
        <is>
          <t>Uncharted Labs Inc.</t>
        </is>
      </c>
      <c r="G3243" t="inlineStr">
        <is>
          <t>주식</t>
        </is>
      </c>
      <c r="H3243" t="inlineStr">
        <is>
          <t>Uncharted Labs Inc.</t>
        </is>
      </c>
      <c r="I3243" t="inlineStr">
        <is>
          <t>USD</t>
        </is>
      </c>
      <c r="J3243" t="n">
        <v>536388949.0085925</v>
      </c>
    </row>
    <row r="3244">
      <c r="A3244" t="n">
        <v>210001224</v>
      </c>
      <c r="B3244" t="inlineStr">
        <is>
          <t>ANDREESSEN HOROWITZ FUND VIII, L.P.</t>
        </is>
      </c>
      <c r="C3244" t="inlineStr">
        <is>
          <t>수익증권_0288</t>
        </is>
      </c>
      <c r="D3244" t="inlineStr">
        <is>
          <t>주식</t>
        </is>
      </c>
      <c r="F3244" t="inlineStr">
        <is>
          <t>Upstash, Inc.</t>
        </is>
      </c>
      <c r="G3244" t="inlineStr">
        <is>
          <t>주식</t>
        </is>
      </c>
      <c r="H3244" t="inlineStr">
        <is>
          <t>Upstash, Inc.</t>
        </is>
      </c>
      <c r="I3244" t="inlineStr">
        <is>
          <t>USD</t>
        </is>
      </c>
      <c r="J3244" t="n">
        <v>90424973.35988446</v>
      </c>
    </row>
    <row r="3245">
      <c r="A3245" t="n">
        <v>210001224</v>
      </c>
      <c r="B3245" t="inlineStr">
        <is>
          <t>ANDREESSEN HOROWITZ FUND VIII, L.P.</t>
        </is>
      </c>
      <c r="C3245" t="inlineStr">
        <is>
          <t>수익증권_0288</t>
        </is>
      </c>
      <c r="D3245" t="inlineStr">
        <is>
          <t>주식</t>
        </is>
      </c>
      <c r="F3245" t="inlineStr">
        <is>
          <t>Ventus AI, Inc.</t>
        </is>
      </c>
      <c r="G3245" t="inlineStr">
        <is>
          <t>주식</t>
        </is>
      </c>
      <c r="H3245" t="inlineStr">
        <is>
          <t>Ventus AI, Inc.</t>
        </is>
      </c>
      <c r="I3245" t="inlineStr">
        <is>
          <t>USD</t>
        </is>
      </c>
      <c r="J3245" t="n">
        <v>31423299.99767365</v>
      </c>
    </row>
    <row r="3246">
      <c r="A3246" t="n">
        <v>210001224</v>
      </c>
      <c r="B3246" t="inlineStr">
        <is>
          <t>ANDREESSEN HOROWITZ FUND VIII, L.P.</t>
        </is>
      </c>
      <c r="C3246" t="inlineStr">
        <is>
          <t>수익증권_0288</t>
        </is>
      </c>
      <c r="D3246" t="inlineStr">
        <is>
          <t>주식</t>
        </is>
      </c>
      <c r="F3246" t="inlineStr">
        <is>
          <t>WarpEngine Inc. (dba Viggle)</t>
        </is>
      </c>
      <c r="G3246" t="inlineStr">
        <is>
          <t>주식</t>
        </is>
      </c>
      <c r="H3246" t="inlineStr">
        <is>
          <t>WarpEngine Inc. (dba Viggle)</t>
        </is>
      </c>
      <c r="I3246" t="inlineStr">
        <is>
          <t>USD</t>
        </is>
      </c>
      <c r="J3246" t="n">
        <v>125693189.0990397</v>
      </c>
    </row>
    <row r="3247">
      <c r="A3247" t="n">
        <v>210001224</v>
      </c>
      <c r="B3247" t="inlineStr">
        <is>
          <t>ANDREESSEN HOROWITZ FUND VIII, L.P.</t>
        </is>
      </c>
      <c r="C3247" t="inlineStr">
        <is>
          <t>수익증권_0288</t>
        </is>
      </c>
      <c r="D3247" t="inlineStr">
        <is>
          <t>주식</t>
        </is>
      </c>
      <c r="F3247" t="inlineStr">
        <is>
          <t>WaterBear Network Holding USA Inc.</t>
        </is>
      </c>
      <c r="G3247" t="inlineStr">
        <is>
          <t>주식</t>
        </is>
      </c>
      <c r="H3247" t="inlineStr">
        <is>
          <t>WaterBear Network Holding USA Inc.</t>
        </is>
      </c>
      <c r="I3247" t="inlineStr">
        <is>
          <t>USD</t>
        </is>
      </c>
      <c r="J3247" t="n">
        <v>3453420.60343514</v>
      </c>
    </row>
    <row r="3248">
      <c r="A3248" t="n">
        <v>210001224</v>
      </c>
      <c r="B3248" t="inlineStr">
        <is>
          <t>ANDREESSEN HOROWITZ FUND VIII, L.P.</t>
        </is>
      </c>
      <c r="C3248" t="inlineStr">
        <is>
          <t>수익증권_0288</t>
        </is>
      </c>
      <c r="D3248" t="inlineStr">
        <is>
          <t>주식</t>
        </is>
      </c>
      <c r="F3248" t="inlineStr">
        <is>
          <t>Wingspan Networks, Inc.</t>
        </is>
      </c>
      <c r="G3248" t="inlineStr">
        <is>
          <t>주식</t>
        </is>
      </c>
      <c r="H3248" t="inlineStr">
        <is>
          <t>Wingspan Networks, Inc.</t>
        </is>
      </c>
      <c r="I3248" t="inlineStr">
        <is>
          <t>USD</t>
        </is>
      </c>
      <c r="J3248" t="n">
        <v>145500702.5642506</v>
      </c>
    </row>
    <row r="3249">
      <c r="A3249" t="n">
        <v>210001224</v>
      </c>
      <c r="B3249" t="inlineStr">
        <is>
          <t>ANDREESSEN HOROWITZ FUND VIII, L.P.</t>
        </is>
      </c>
      <c r="C3249" t="inlineStr">
        <is>
          <t>수익증권_0288</t>
        </is>
      </c>
      <c r="D3249" t="inlineStr">
        <is>
          <t>주식</t>
        </is>
      </c>
      <c r="F3249" t="inlineStr">
        <is>
          <t>World Labs Technologies, Inc.</t>
        </is>
      </c>
      <c r="G3249" t="inlineStr">
        <is>
          <t>주식</t>
        </is>
      </c>
      <c r="H3249" t="inlineStr">
        <is>
          <t>World Labs Technologies, Inc.</t>
        </is>
      </c>
      <c r="I3249" t="inlineStr">
        <is>
          <t>USD</t>
        </is>
      </c>
      <c r="J3249" t="n">
        <v>1340596552.173476</v>
      </c>
    </row>
    <row r="3250">
      <c r="A3250" t="n">
        <v>210001224</v>
      </c>
      <c r="B3250" t="inlineStr">
        <is>
          <t>ANDREESSEN HOROWITZ FUND VIII, L.P.</t>
        </is>
      </c>
      <c r="C3250" t="inlineStr">
        <is>
          <t>수익증권_0288</t>
        </is>
      </c>
      <c r="D3250" t="inlineStr">
        <is>
          <t>주식</t>
        </is>
      </c>
      <c r="F3250" t="inlineStr">
        <is>
          <t>[Sin Titulo], Inc. (dba [Untitled])</t>
        </is>
      </c>
      <c r="G3250" t="inlineStr">
        <is>
          <t>주식</t>
        </is>
      </c>
      <c r="H3250" t="inlineStr">
        <is>
          <t>[Sin Titulo], Inc. (dba [Untitled])</t>
        </is>
      </c>
      <c r="I3250" t="inlineStr">
        <is>
          <t>USD</t>
        </is>
      </c>
      <c r="J3250" t="n">
        <v>134670795.2943514</v>
      </c>
    </row>
    <row r="3251">
      <c r="A3251" t="n">
        <v>210001225</v>
      </c>
      <c r="B3251" t="inlineStr">
        <is>
          <t>ANDREESSEN HOROWITZ BIO FUND IV, L.P.</t>
        </is>
      </c>
      <c r="C3251" t="inlineStr">
        <is>
          <t>수익증권_0289</t>
        </is>
      </c>
      <c r="D3251" t="inlineStr">
        <is>
          <t>주식</t>
        </is>
      </c>
      <c r="F3251" t="inlineStr">
        <is>
          <t>Age Bold, Inc.</t>
        </is>
      </c>
      <c r="G3251" t="inlineStr">
        <is>
          <t>주식</t>
        </is>
      </c>
      <c r="H3251" t="inlineStr">
        <is>
          <t>Age Bold, Inc.</t>
        </is>
      </c>
      <c r="I3251" t="inlineStr">
        <is>
          <t>USD</t>
        </is>
      </c>
      <c r="J3251" t="n">
        <v>125220222.9669344</v>
      </c>
    </row>
    <row r="3252">
      <c r="A3252" t="n">
        <v>210001225</v>
      </c>
      <c r="B3252" t="inlineStr">
        <is>
          <t>ANDREESSEN HOROWITZ BIO FUND IV, L.P.</t>
        </is>
      </c>
      <c r="C3252" t="inlineStr">
        <is>
          <t>수익증권_0289</t>
        </is>
      </c>
      <c r="D3252" t="inlineStr">
        <is>
          <t>주식</t>
        </is>
      </c>
      <c r="F3252" t="inlineStr">
        <is>
          <t>Alchemy Health, Inc.</t>
        </is>
      </c>
      <c r="G3252" t="inlineStr">
        <is>
          <t>주식</t>
        </is>
      </c>
      <c r="H3252" t="inlineStr">
        <is>
          <t>Alchemy Health, Inc.</t>
        </is>
      </c>
      <c r="I3252" t="inlineStr">
        <is>
          <t>USD</t>
        </is>
      </c>
      <c r="J3252" t="n">
        <v>414024997.6697226</v>
      </c>
    </row>
    <row r="3253">
      <c r="A3253" t="n">
        <v>210001225</v>
      </c>
      <c r="B3253" t="inlineStr">
        <is>
          <t>ANDREESSEN HOROWITZ BIO FUND IV, L.P.</t>
        </is>
      </c>
      <c r="C3253" t="inlineStr">
        <is>
          <t>수익증권_0289</t>
        </is>
      </c>
      <c r="D3253" t="inlineStr">
        <is>
          <t>주식</t>
        </is>
      </c>
      <c r="F3253" t="inlineStr">
        <is>
          <t>Alleviate Health Inc.</t>
        </is>
      </c>
      <c r="G3253" t="inlineStr">
        <is>
          <t>주식</t>
        </is>
      </c>
      <c r="H3253" t="inlineStr">
        <is>
          <t>Alleviate Health Inc.</t>
        </is>
      </c>
      <c r="I3253" t="inlineStr">
        <is>
          <t>USD</t>
        </is>
      </c>
      <c r="J3253" t="n">
        <v>139402127.0814318</v>
      </c>
    </row>
    <row r="3254">
      <c r="A3254" t="n">
        <v>210001225</v>
      </c>
      <c r="B3254" t="inlineStr">
        <is>
          <t>ANDREESSEN HOROWITZ BIO FUND IV, L.P.</t>
        </is>
      </c>
      <c r="C3254" t="inlineStr">
        <is>
          <t>수익증권_0289</t>
        </is>
      </c>
      <c r="D3254" t="inlineStr">
        <is>
          <t>주식</t>
        </is>
      </c>
      <c r="F3254" t="inlineStr">
        <is>
          <t>Alpha-9 Oncology Inc.</t>
        </is>
      </c>
      <c r="G3254" t="inlineStr">
        <is>
          <t>주식</t>
        </is>
      </c>
      <c r="H3254" t="inlineStr">
        <is>
          <t>Alpha-9 Oncology Inc.</t>
        </is>
      </c>
      <c r="I3254" t="inlineStr">
        <is>
          <t>USD</t>
        </is>
      </c>
      <c r="J3254" t="n">
        <v>697011796.6478419</v>
      </c>
    </row>
    <row r="3255">
      <c r="A3255" t="n">
        <v>210001225</v>
      </c>
      <c r="B3255" t="inlineStr">
        <is>
          <t>ANDREESSEN HOROWITZ BIO FUND IV, L.P.</t>
        </is>
      </c>
      <c r="C3255" t="inlineStr">
        <is>
          <t>수익증권_0289</t>
        </is>
      </c>
      <c r="D3255" t="inlineStr">
        <is>
          <t>주식</t>
        </is>
      </c>
      <c r="F3255" t="inlineStr">
        <is>
          <t>Aradigm, Inc.</t>
        </is>
      </c>
      <c r="G3255" t="inlineStr">
        <is>
          <t>주식</t>
        </is>
      </c>
      <c r="H3255" t="inlineStr">
        <is>
          <t>Aradigm, Inc.</t>
        </is>
      </c>
      <c r="I3255" t="inlineStr">
        <is>
          <t>USD</t>
        </is>
      </c>
      <c r="J3255" t="n">
        <v>232979234.6137601</v>
      </c>
    </row>
    <row r="3256">
      <c r="A3256" t="n">
        <v>210001225</v>
      </c>
      <c r="B3256" t="inlineStr">
        <is>
          <t>ANDREESSEN HOROWITZ BIO FUND IV, L.P.</t>
        </is>
      </c>
      <c r="C3256" t="inlineStr">
        <is>
          <t>수익증권_0289</t>
        </is>
      </c>
      <c r="D3256" t="inlineStr">
        <is>
          <t>주식</t>
        </is>
      </c>
      <c r="F3256" t="inlineStr">
        <is>
          <t>BRDG, Inc.</t>
        </is>
      </c>
      <c r="G3256" t="inlineStr">
        <is>
          <t>주식</t>
        </is>
      </c>
      <c r="H3256" t="inlineStr">
        <is>
          <t>BRDG, Inc.</t>
        </is>
      </c>
      <c r="I3256" t="inlineStr">
        <is>
          <t>USD</t>
        </is>
      </c>
      <c r="J3256" t="n">
        <v>2538506.286903461</v>
      </c>
    </row>
    <row r="3257">
      <c r="A3257" t="n">
        <v>210001225</v>
      </c>
      <c r="B3257" t="inlineStr">
        <is>
          <t>ANDREESSEN HOROWITZ BIO FUND IV, L.P.</t>
        </is>
      </c>
      <c r="C3257" t="inlineStr">
        <is>
          <t>수익증권_0289</t>
        </is>
      </c>
      <c r="D3257" t="inlineStr">
        <is>
          <t>주식</t>
        </is>
      </c>
      <c r="F3257" t="inlineStr">
        <is>
          <t>BioAge Labs, Inc.</t>
        </is>
      </c>
      <c r="G3257" t="inlineStr">
        <is>
          <t>주식</t>
        </is>
      </c>
      <c r="H3257" t="inlineStr">
        <is>
          <t>BioAge Labs, Inc.</t>
        </is>
      </c>
      <c r="I3257" t="inlineStr">
        <is>
          <t>USD</t>
        </is>
      </c>
      <c r="J3257" t="n">
        <v>134283666.5209115</v>
      </c>
    </row>
    <row r="3258">
      <c r="A3258" t="n">
        <v>210001225</v>
      </c>
      <c r="B3258" t="inlineStr">
        <is>
          <t>ANDREESSEN HOROWITZ BIO FUND IV, L.P.</t>
        </is>
      </c>
      <c r="C3258" t="inlineStr">
        <is>
          <t>수익증권_0289</t>
        </is>
      </c>
      <c r="D3258" t="inlineStr">
        <is>
          <t>주식</t>
        </is>
      </c>
      <c r="F3258" t="inlineStr">
        <is>
          <t>Boltz, PBC</t>
        </is>
      </c>
      <c r="G3258" t="inlineStr">
        <is>
          <t>주식</t>
        </is>
      </c>
      <c r="H3258" t="inlineStr">
        <is>
          <t>Boltz, PBC</t>
        </is>
      </c>
      <c r="I3258" t="inlineStr">
        <is>
          <t>USD</t>
        </is>
      </c>
      <c r="J3258" t="n">
        <v>383356340.9248113</v>
      </c>
    </row>
    <row r="3259">
      <c r="A3259" t="n">
        <v>210001225</v>
      </c>
      <c r="B3259" t="inlineStr">
        <is>
          <t>ANDREESSEN HOROWITZ BIO FUND IV, L.P.</t>
        </is>
      </c>
      <c r="C3259" t="inlineStr">
        <is>
          <t>수익증권_0289</t>
        </is>
      </c>
      <c r="D3259" t="inlineStr">
        <is>
          <t>주식</t>
        </is>
      </c>
      <c r="F3259" t="inlineStr">
        <is>
          <t>Braveheart Bio, Inc.</t>
        </is>
      </c>
      <c r="G3259" t="inlineStr">
        <is>
          <t>주식</t>
        </is>
      </c>
      <c r="H3259" t="inlineStr">
        <is>
          <t>Braveheart Bio, Inc.</t>
        </is>
      </c>
      <c r="I3259" t="inlineStr">
        <is>
          <t>USD</t>
        </is>
      </c>
      <c r="J3259" t="n">
        <v>824169344.7693275</v>
      </c>
    </row>
    <row r="3260">
      <c r="A3260" t="n">
        <v>210001225</v>
      </c>
      <c r="B3260" t="inlineStr">
        <is>
          <t>ANDREESSEN HOROWITZ BIO FUND IV, L.P.</t>
        </is>
      </c>
      <c r="C3260" t="inlineStr">
        <is>
          <t>수익증권_0289</t>
        </is>
      </c>
      <c r="D3260" t="inlineStr">
        <is>
          <t>주식</t>
        </is>
      </c>
      <c r="F3260" t="inlineStr">
        <is>
          <t>Camp4 Therapeutics Corporation</t>
        </is>
      </c>
      <c r="G3260" t="inlineStr">
        <is>
          <t>주식</t>
        </is>
      </c>
      <c r="H3260" t="inlineStr">
        <is>
          <t>Camp4 Therapeutics Corporation</t>
        </is>
      </c>
      <c r="I3260" t="inlineStr">
        <is>
          <t>USD</t>
        </is>
      </c>
      <c r="J3260" t="n">
        <v>57028250.49306818</v>
      </c>
    </row>
    <row r="3261">
      <c r="A3261" t="n">
        <v>210001225</v>
      </c>
      <c r="B3261" t="inlineStr">
        <is>
          <t>ANDREESSEN HOROWITZ BIO FUND IV, L.P.</t>
        </is>
      </c>
      <c r="C3261" t="inlineStr">
        <is>
          <t>수익증권_0289</t>
        </is>
      </c>
      <c r="D3261" t="inlineStr">
        <is>
          <t>주식</t>
        </is>
      </c>
      <c r="F3261" t="inlineStr">
        <is>
          <t>Counsel Inc.</t>
        </is>
      </c>
      <c r="G3261" t="inlineStr">
        <is>
          <t>주식</t>
        </is>
      </c>
      <c r="H3261" t="inlineStr">
        <is>
          <t>Counsel Inc.</t>
        </is>
      </c>
      <c r="I3261" t="inlineStr">
        <is>
          <t>USD</t>
        </is>
      </c>
      <c r="J3261" t="n">
        <v>1010746106.900706</v>
      </c>
    </row>
    <row r="3262">
      <c r="A3262" t="n">
        <v>210001225</v>
      </c>
      <c r="B3262" t="inlineStr">
        <is>
          <t>ANDREESSEN HOROWITZ BIO FUND IV, L.P.</t>
        </is>
      </c>
      <c r="C3262" t="inlineStr">
        <is>
          <t>수익증권_0289</t>
        </is>
      </c>
      <c r="D3262" t="inlineStr">
        <is>
          <t>주식</t>
        </is>
      </c>
      <c r="F3262" t="inlineStr">
        <is>
          <t>Curie Bio, LLC</t>
        </is>
      </c>
      <c r="G3262" t="inlineStr">
        <is>
          <t>주식</t>
        </is>
      </c>
      <c r="H3262" t="inlineStr">
        <is>
          <t>Curie Bio, LLC</t>
        </is>
      </c>
      <c r="I3262" t="inlineStr">
        <is>
          <t>USD</t>
        </is>
      </c>
      <c r="J3262" t="n">
        <v>70553483.09239474</v>
      </c>
    </row>
    <row r="3263">
      <c r="A3263" t="n">
        <v>210001225</v>
      </c>
      <c r="B3263" t="inlineStr">
        <is>
          <t>ANDREESSEN HOROWITZ BIO FUND IV, L.P.</t>
        </is>
      </c>
      <c r="C3263" t="inlineStr">
        <is>
          <t>수익증권_0289</t>
        </is>
      </c>
      <c r="D3263" t="inlineStr">
        <is>
          <t>주식</t>
        </is>
      </c>
      <c r="F3263" t="inlineStr">
        <is>
          <t>Echo Neurotechnologies Corporation</t>
        </is>
      </c>
      <c r="G3263" t="inlineStr">
        <is>
          <t>주식</t>
        </is>
      </c>
      <c r="H3263" t="inlineStr">
        <is>
          <t>Echo Neurotechnologies Corporation</t>
        </is>
      </c>
      <c r="I3263" t="inlineStr">
        <is>
          <t>USD</t>
        </is>
      </c>
      <c r="J3263" t="n">
        <v>1568276471.335534</v>
      </c>
    </row>
    <row r="3264">
      <c r="A3264" t="n">
        <v>210001225</v>
      </c>
      <c r="B3264" t="inlineStr">
        <is>
          <t>ANDREESSEN HOROWITZ BIO FUND IV, L.P.</t>
        </is>
      </c>
      <c r="C3264" t="inlineStr">
        <is>
          <t>수익증권_0289</t>
        </is>
      </c>
      <c r="D3264" t="inlineStr">
        <is>
          <t>주식</t>
        </is>
      </c>
      <c r="F3264" t="inlineStr">
        <is>
          <t>Ferry Health, Inc</t>
        </is>
      </c>
      <c r="G3264" t="inlineStr">
        <is>
          <t>주식</t>
        </is>
      </c>
      <c r="H3264" t="inlineStr">
        <is>
          <t>Ferry Health, Inc</t>
        </is>
      </c>
      <c r="I3264" t="inlineStr">
        <is>
          <t>USD</t>
        </is>
      </c>
      <c r="J3264" t="n">
        <v>87126415.53895521</v>
      </c>
    </row>
    <row r="3265">
      <c r="A3265" t="n">
        <v>210001225</v>
      </c>
      <c r="B3265" t="inlineStr">
        <is>
          <t>ANDREESSEN HOROWITZ BIO FUND IV, L.P.</t>
        </is>
      </c>
      <c r="C3265" t="inlineStr">
        <is>
          <t>수익증권_0289</t>
        </is>
      </c>
      <c r="D3265" t="inlineStr">
        <is>
          <t>주식</t>
        </is>
      </c>
      <c r="F3265" t="inlineStr">
        <is>
          <t>Firefly Health, Inc.</t>
        </is>
      </c>
      <c r="G3265" t="inlineStr">
        <is>
          <t>주식</t>
        </is>
      </c>
      <c r="H3265" t="inlineStr">
        <is>
          <t>Firefly Health, Inc.</t>
        </is>
      </c>
      <c r="I3265" t="inlineStr">
        <is>
          <t>USD</t>
        </is>
      </c>
      <c r="J3265" t="n">
        <v>550568736.6319846</v>
      </c>
    </row>
    <row r="3266">
      <c r="A3266" t="n">
        <v>210001225</v>
      </c>
      <c r="B3266" t="inlineStr">
        <is>
          <t>ANDREESSEN HOROWITZ BIO FUND IV, L.P.</t>
        </is>
      </c>
      <c r="C3266" t="inlineStr">
        <is>
          <t>수익증권_0289</t>
        </is>
      </c>
      <c r="D3266" t="inlineStr">
        <is>
          <t>주식</t>
        </is>
      </c>
      <c r="F3266" t="inlineStr">
        <is>
          <t>Fortuna Health, Inc.</t>
        </is>
      </c>
      <c r="G3266" t="inlineStr">
        <is>
          <t>주식</t>
        </is>
      </c>
      <c r="H3266" t="inlineStr">
        <is>
          <t>Fortuna Health, Inc.</t>
        </is>
      </c>
      <c r="I3266" t="inlineStr">
        <is>
          <t>USD</t>
        </is>
      </c>
      <c r="J3266" t="n">
        <v>1018170808.922601</v>
      </c>
    </row>
    <row r="3267">
      <c r="A3267" t="n">
        <v>210001225</v>
      </c>
      <c r="B3267" t="inlineStr">
        <is>
          <t>ANDREESSEN HOROWITZ BIO FUND IV, L.P.</t>
        </is>
      </c>
      <c r="C3267" t="inlineStr">
        <is>
          <t>수익증권_0289</t>
        </is>
      </c>
      <c r="D3267" t="inlineStr">
        <is>
          <t>주식</t>
        </is>
      </c>
      <c r="F3267" t="inlineStr">
        <is>
          <t>Function Health, Inc.</t>
        </is>
      </c>
      <c r="G3267" t="inlineStr">
        <is>
          <t>주식</t>
        </is>
      </c>
      <c r="H3267" t="inlineStr">
        <is>
          <t>Function Health, Inc.</t>
        </is>
      </c>
      <c r="I3267" t="inlineStr">
        <is>
          <t>USD</t>
        </is>
      </c>
      <c r="J3267" t="n">
        <v>12770971030.3889</v>
      </c>
    </row>
    <row r="3268">
      <c r="A3268" t="n">
        <v>210001225</v>
      </c>
      <c r="B3268" t="inlineStr">
        <is>
          <t>ANDREESSEN HOROWITZ BIO FUND IV, L.P.</t>
        </is>
      </c>
      <c r="C3268" t="inlineStr">
        <is>
          <t>수익증권_0289</t>
        </is>
      </c>
      <c r="D3268" t="inlineStr">
        <is>
          <t>주식</t>
        </is>
      </c>
      <c r="F3268" t="inlineStr">
        <is>
          <t>Gate Biosciences, Inc.</t>
        </is>
      </c>
      <c r="G3268" t="inlineStr">
        <is>
          <t>주식</t>
        </is>
      </c>
      <c r="H3268" t="inlineStr">
        <is>
          <t>Gate Biosciences, Inc.</t>
        </is>
      </c>
      <c r="I3268" t="inlineStr">
        <is>
          <t>USD</t>
        </is>
      </c>
      <c r="J3268" t="n">
        <v>522759007.8744885</v>
      </c>
    </row>
    <row r="3269">
      <c r="A3269" t="n">
        <v>210001225</v>
      </c>
      <c r="B3269" t="inlineStr">
        <is>
          <t>ANDREESSEN HOROWITZ BIO FUND IV, L.P.</t>
        </is>
      </c>
      <c r="C3269" t="inlineStr">
        <is>
          <t>수익증권_0289</t>
        </is>
      </c>
      <c r="D3269" t="inlineStr">
        <is>
          <t>주식</t>
        </is>
      </c>
      <c r="F3269" t="inlineStr">
        <is>
          <t>Genesis Molecular AI, Inc.</t>
        </is>
      </c>
      <c r="G3269" t="inlineStr">
        <is>
          <t>주식</t>
        </is>
      </c>
      <c r="H3269" t="inlineStr">
        <is>
          <t>Genesis Molecular AI, Inc.</t>
        </is>
      </c>
      <c r="I3269" t="inlineStr">
        <is>
          <t>USD</t>
        </is>
      </c>
      <c r="J3269" t="n">
        <v>1966215680.906314</v>
      </c>
    </row>
    <row r="3270">
      <c r="A3270" t="n">
        <v>210001225</v>
      </c>
      <c r="B3270" t="inlineStr">
        <is>
          <t>ANDREESSEN HOROWITZ BIO FUND IV, L.P.</t>
        </is>
      </c>
      <c r="C3270" t="inlineStr">
        <is>
          <t>수익증권_0289</t>
        </is>
      </c>
      <c r="D3270" t="inlineStr">
        <is>
          <t>주식</t>
        </is>
      </c>
      <c r="F3270" t="inlineStr">
        <is>
          <t>Hippocratic AI, Inc.</t>
        </is>
      </c>
      <c r="G3270" t="inlineStr">
        <is>
          <t>주식</t>
        </is>
      </c>
      <c r="H3270" t="inlineStr">
        <is>
          <t>Hippocratic AI, Inc.</t>
        </is>
      </c>
      <c r="I3270" t="inlineStr">
        <is>
          <t>USD</t>
        </is>
      </c>
      <c r="J3270" t="n">
        <v>6990357545.489799</v>
      </c>
    </row>
    <row r="3271">
      <c r="A3271" t="n">
        <v>210001225</v>
      </c>
      <c r="B3271" t="inlineStr">
        <is>
          <t>ANDREESSEN HOROWITZ BIO FUND IV, L.P.</t>
        </is>
      </c>
      <c r="C3271" t="inlineStr">
        <is>
          <t>수익증권_0289</t>
        </is>
      </c>
      <c r="D3271" t="inlineStr">
        <is>
          <t>주식</t>
        </is>
      </c>
      <c r="F3271" t="inlineStr">
        <is>
          <t>Inceptive Nucleics, Inc.</t>
        </is>
      </c>
      <c r="G3271" t="inlineStr">
        <is>
          <t>주식</t>
        </is>
      </c>
      <c r="H3271" t="inlineStr">
        <is>
          <t>Inceptive Nucleics, Inc.</t>
        </is>
      </c>
      <c r="I3271" t="inlineStr">
        <is>
          <t>USD</t>
        </is>
      </c>
      <c r="J3271" t="n">
        <v>890793277.8811377</v>
      </c>
    </row>
    <row r="3272">
      <c r="A3272" t="n">
        <v>210001225</v>
      </c>
      <c r="B3272" t="inlineStr">
        <is>
          <t>ANDREESSEN HOROWITZ BIO FUND IV, L.P.</t>
        </is>
      </c>
      <c r="C3272" t="inlineStr">
        <is>
          <t>수익증권_0289</t>
        </is>
      </c>
      <c r="D3272" t="inlineStr">
        <is>
          <t>주식</t>
        </is>
      </c>
      <c r="F3272" t="inlineStr">
        <is>
          <t>Jayne B Company (dba Marker Learning)</t>
        </is>
      </c>
      <c r="G3272" t="inlineStr">
        <is>
          <t>주식</t>
        </is>
      </c>
      <c r="H3272" t="inlineStr">
        <is>
          <t>Jayne B Company (dba Marker Learning)</t>
        </is>
      </c>
      <c r="I3272" t="inlineStr">
        <is>
          <t>USD</t>
        </is>
      </c>
      <c r="J3272" t="n">
        <v>924253310.3864136</v>
      </c>
    </row>
    <row r="3273">
      <c r="A3273" t="n">
        <v>210001225</v>
      </c>
      <c r="B3273" t="inlineStr">
        <is>
          <t>ANDREESSEN HOROWITZ BIO FUND IV, L.P.</t>
        </is>
      </c>
      <c r="C3273" t="inlineStr">
        <is>
          <t>수익증권_0289</t>
        </is>
      </c>
      <c r="D3273" t="inlineStr">
        <is>
          <t>주식</t>
        </is>
      </c>
      <c r="F3273" t="inlineStr">
        <is>
          <t>Leona Holdings Ltd.</t>
        </is>
      </c>
      <c r="G3273" t="inlineStr">
        <is>
          <t>주식</t>
        </is>
      </c>
      <c r="H3273" t="inlineStr">
        <is>
          <t>Leona Holdings Ltd.</t>
        </is>
      </c>
      <c r="I3273" t="inlineStr">
        <is>
          <t>USD</t>
        </is>
      </c>
      <c r="J3273" t="n">
        <v>313655309.0154844</v>
      </c>
    </row>
    <row r="3274">
      <c r="A3274" t="n">
        <v>210001225</v>
      </c>
      <c r="B3274" t="inlineStr">
        <is>
          <t>ANDREESSEN HOROWITZ BIO FUND IV, L.P.</t>
        </is>
      </c>
      <c r="C3274" t="inlineStr">
        <is>
          <t>수익증권_0289</t>
        </is>
      </c>
      <c r="D3274" t="inlineStr">
        <is>
          <t>주식</t>
        </is>
      </c>
      <c r="F3274" t="inlineStr">
        <is>
          <t>Lunar Systems, Inc.</t>
        </is>
      </c>
      <c r="G3274" t="inlineStr">
        <is>
          <t>주식</t>
        </is>
      </c>
      <c r="H3274" t="inlineStr">
        <is>
          <t>Lunar Systems, Inc.</t>
        </is>
      </c>
      <c r="I3274" t="inlineStr">
        <is>
          <t>USD</t>
        </is>
      </c>
      <c r="J3274" t="n">
        <v>609885124.9528537</v>
      </c>
    </row>
    <row r="3275">
      <c r="A3275" t="n">
        <v>210001225</v>
      </c>
      <c r="B3275" t="inlineStr">
        <is>
          <t>ANDREESSEN HOROWITZ BIO FUND IV, L.P.</t>
        </is>
      </c>
      <c r="C3275" t="inlineStr">
        <is>
          <t>수익증권_0289</t>
        </is>
      </c>
      <c r="D3275" t="inlineStr">
        <is>
          <t>주식</t>
        </is>
      </c>
      <c r="F3275" t="inlineStr">
        <is>
          <t>Mana Bio Ltd.</t>
        </is>
      </c>
      <c r="G3275" t="inlineStr">
        <is>
          <t>주식</t>
        </is>
      </c>
      <c r="H3275" t="inlineStr">
        <is>
          <t>Mana Bio Ltd.</t>
        </is>
      </c>
      <c r="I3275" t="inlineStr">
        <is>
          <t>USD</t>
        </is>
      </c>
      <c r="J3275" t="n">
        <v>110218158.0779033</v>
      </c>
    </row>
    <row r="3276">
      <c r="A3276" t="n">
        <v>210001225</v>
      </c>
      <c r="B3276" t="inlineStr">
        <is>
          <t>ANDREESSEN HOROWITZ BIO FUND IV, L.P.</t>
        </is>
      </c>
      <c r="C3276" t="inlineStr">
        <is>
          <t>수익증권_0289</t>
        </is>
      </c>
      <c r="D3276" t="inlineStr">
        <is>
          <t>주식</t>
        </is>
      </c>
      <c r="F3276" t="inlineStr">
        <is>
          <t>Mentari Therapeutics, Inc.</t>
        </is>
      </c>
      <c r="G3276" t="inlineStr">
        <is>
          <t>주식</t>
        </is>
      </c>
      <c r="H3276" t="inlineStr">
        <is>
          <t>Mentari Therapeutics, Inc.</t>
        </is>
      </c>
      <c r="I3276" t="inlineStr">
        <is>
          <t>USD</t>
        </is>
      </c>
      <c r="J3276" t="n">
        <v>261379397.593679</v>
      </c>
    </row>
    <row r="3277">
      <c r="A3277" t="n">
        <v>210001225</v>
      </c>
      <c r="B3277" t="inlineStr">
        <is>
          <t>ANDREESSEN HOROWITZ BIO FUND IV, L.P.</t>
        </is>
      </c>
      <c r="C3277" t="inlineStr">
        <is>
          <t>수익증권_0289</t>
        </is>
      </c>
      <c r="D3277" t="inlineStr">
        <is>
          <t>주식</t>
        </is>
      </c>
      <c r="F3277" t="inlineStr">
        <is>
          <t>Merrifield Therapeutics, Inc.</t>
        </is>
      </c>
      <c r="G3277" t="inlineStr">
        <is>
          <t>주식</t>
        </is>
      </c>
      <c r="H3277" t="inlineStr">
        <is>
          <t>Merrifield Therapeutics, Inc.</t>
        </is>
      </c>
      <c r="I3277" t="inlineStr">
        <is>
          <t>USD</t>
        </is>
      </c>
      <c r="J3277" t="n">
        <v>209103545.5534995</v>
      </c>
    </row>
    <row r="3278">
      <c r="A3278" t="n">
        <v>210001225</v>
      </c>
      <c r="B3278" t="inlineStr">
        <is>
          <t>ANDREESSEN HOROWITZ BIO FUND IV, L.P.</t>
        </is>
      </c>
      <c r="C3278" t="inlineStr">
        <is>
          <t>수익증권_0289</t>
        </is>
      </c>
      <c r="D3278" t="inlineStr">
        <is>
          <t>주식</t>
        </is>
      </c>
      <c r="F3278" t="inlineStr">
        <is>
          <t>Midstream Health, Inc.</t>
        </is>
      </c>
      <c r="G3278" t="inlineStr">
        <is>
          <t>주식</t>
        </is>
      </c>
      <c r="H3278" t="inlineStr">
        <is>
          <t>Midstream Health, Inc.</t>
        </is>
      </c>
      <c r="I3278" t="inlineStr">
        <is>
          <t>USD</t>
        </is>
      </c>
      <c r="J3278" t="n">
        <v>191678173.9554425</v>
      </c>
    </row>
    <row r="3279">
      <c r="A3279" t="n">
        <v>210001225</v>
      </c>
      <c r="B3279" t="inlineStr">
        <is>
          <t>ANDREESSEN HOROWITZ BIO FUND IV, L.P.</t>
        </is>
      </c>
      <c r="C3279" t="inlineStr">
        <is>
          <t>수익증권_0289</t>
        </is>
      </c>
      <c r="D3279" t="inlineStr">
        <is>
          <t>주식</t>
        </is>
      </c>
      <c r="F3279" t="inlineStr">
        <is>
          <t>Milu Health, Inc.</t>
        </is>
      </c>
      <c r="G3279" t="inlineStr">
        <is>
          <t>주식</t>
        </is>
      </c>
      <c r="H3279" t="inlineStr">
        <is>
          <t>Milu Health, Inc.</t>
        </is>
      </c>
      <c r="I3279" t="inlineStr">
        <is>
          <t>USD</t>
        </is>
      </c>
      <c r="J3279" t="n">
        <v>113264419.9583157</v>
      </c>
    </row>
    <row r="3280">
      <c r="A3280" t="n">
        <v>210001225</v>
      </c>
      <c r="B3280" t="inlineStr">
        <is>
          <t>ANDREESSEN HOROWITZ BIO FUND IV, L.P.</t>
        </is>
      </c>
      <c r="C3280" t="inlineStr">
        <is>
          <t>수익증권_0289</t>
        </is>
      </c>
      <c r="D3280" t="inlineStr">
        <is>
          <t>주식</t>
        </is>
      </c>
      <c r="F3280" t="inlineStr">
        <is>
          <t>Nava Therapeutics, Inc</t>
        </is>
      </c>
      <c r="G3280" t="inlineStr">
        <is>
          <t>주식</t>
        </is>
      </c>
      <c r="H3280" t="inlineStr">
        <is>
          <t>Nava Therapeutics, Inc</t>
        </is>
      </c>
      <c r="I3280" t="inlineStr">
        <is>
          <t>USD</t>
        </is>
      </c>
      <c r="J3280" t="n">
        <v>749287685.9470807</v>
      </c>
    </row>
    <row r="3281">
      <c r="A3281" t="n">
        <v>210001225</v>
      </c>
      <c r="B3281" t="inlineStr">
        <is>
          <t>ANDREESSEN HOROWITZ BIO FUND IV, L.P.</t>
        </is>
      </c>
      <c r="C3281" t="inlineStr">
        <is>
          <t>수익증권_0289</t>
        </is>
      </c>
      <c r="D3281" t="inlineStr">
        <is>
          <t>주식</t>
        </is>
      </c>
      <c r="F3281" t="inlineStr">
        <is>
          <t>Orbital Therapeutics, Inc.</t>
        </is>
      </c>
      <c r="G3281" t="inlineStr">
        <is>
          <t>주식</t>
        </is>
      </c>
      <c r="H3281" t="inlineStr">
        <is>
          <t>Orbital Therapeutics, Inc.</t>
        </is>
      </c>
      <c r="I3281" t="inlineStr">
        <is>
          <t>USD</t>
        </is>
      </c>
      <c r="J3281" t="n">
        <v>2762320138.341226</v>
      </c>
    </row>
    <row r="3282">
      <c r="A3282" t="n">
        <v>210001225</v>
      </c>
      <c r="B3282" t="inlineStr">
        <is>
          <t>ANDREESSEN HOROWITZ BIO FUND IV, L.P.</t>
        </is>
      </c>
      <c r="C3282" t="inlineStr">
        <is>
          <t>수익증권_0289</t>
        </is>
      </c>
      <c r="D3282" t="inlineStr">
        <is>
          <t>주식</t>
        </is>
      </c>
      <c r="F3282" t="inlineStr">
        <is>
          <t>Orchestra Bio, Inc.</t>
        </is>
      </c>
      <c r="G3282" t="inlineStr">
        <is>
          <t>주식</t>
        </is>
      </c>
      <c r="H3282" t="inlineStr">
        <is>
          <t>Orchestra Bio, Inc.</t>
        </is>
      </c>
      <c r="I3282" t="inlineStr">
        <is>
          <t>USD</t>
        </is>
      </c>
      <c r="J3282" t="n">
        <v>283686918.4376367</v>
      </c>
    </row>
    <row r="3283">
      <c r="A3283" t="n">
        <v>210001225</v>
      </c>
      <c r="B3283" t="inlineStr">
        <is>
          <t>ANDREESSEN HOROWITZ BIO FUND IV, L.P.</t>
        </is>
      </c>
      <c r="C3283" t="inlineStr">
        <is>
          <t>수익증권_0289</t>
        </is>
      </c>
      <c r="D3283" t="inlineStr">
        <is>
          <t>주식</t>
        </is>
      </c>
      <c r="F3283" t="inlineStr">
        <is>
          <t>Rezo Therapeutics, Inc.</t>
        </is>
      </c>
      <c r="G3283" t="inlineStr">
        <is>
          <t>주식</t>
        </is>
      </c>
      <c r="H3283" t="inlineStr">
        <is>
          <t>Rezo Therapeutics, Inc.</t>
        </is>
      </c>
      <c r="I3283" t="inlineStr">
        <is>
          <t>USD</t>
        </is>
      </c>
      <c r="J3283" t="n">
        <v>607742897.4825944</v>
      </c>
    </row>
    <row r="3284">
      <c r="A3284" t="n">
        <v>210001225</v>
      </c>
      <c r="B3284" t="inlineStr">
        <is>
          <t>ANDREESSEN HOROWITZ BIO FUND IV, L.P.</t>
        </is>
      </c>
      <c r="C3284" t="inlineStr">
        <is>
          <t>수익증권_0289</t>
        </is>
      </c>
      <c r="D3284" t="inlineStr">
        <is>
          <t>주식</t>
        </is>
      </c>
      <c r="F3284" t="inlineStr">
        <is>
          <t>Santa Ana Bio, Inc.</t>
        </is>
      </c>
      <c r="G3284" t="inlineStr">
        <is>
          <t>주식</t>
        </is>
      </c>
      <c r="H3284" t="inlineStr">
        <is>
          <t>Santa Ana Bio, Inc.</t>
        </is>
      </c>
      <c r="I3284" t="inlineStr">
        <is>
          <t>USD</t>
        </is>
      </c>
      <c r="J3284" t="n">
        <v>348505825.1642055</v>
      </c>
    </row>
    <row r="3285">
      <c r="A3285" t="n">
        <v>210001225</v>
      </c>
      <c r="B3285" t="inlineStr">
        <is>
          <t>ANDREESSEN HOROWITZ BIO FUND IV, L.P.</t>
        </is>
      </c>
      <c r="C3285" t="inlineStr">
        <is>
          <t>수익증권_0289</t>
        </is>
      </c>
      <c r="D3285" t="inlineStr">
        <is>
          <t>주식</t>
        </is>
      </c>
      <c r="F3285" t="inlineStr">
        <is>
          <t>Skylight Health, Inc.</t>
        </is>
      </c>
      <c r="G3285" t="inlineStr">
        <is>
          <t>주식</t>
        </is>
      </c>
      <c r="H3285" t="inlineStr">
        <is>
          <t>Skylight Health, Inc.</t>
        </is>
      </c>
      <c r="I3285" t="inlineStr">
        <is>
          <t>USD</t>
        </is>
      </c>
      <c r="J3285" t="n">
        <v>69701182.10990995</v>
      </c>
    </row>
    <row r="3286">
      <c r="A3286" t="n">
        <v>210001225</v>
      </c>
      <c r="B3286" t="inlineStr">
        <is>
          <t>ANDREESSEN HOROWITZ BIO FUND IV, L.P.</t>
        </is>
      </c>
      <c r="C3286" t="inlineStr">
        <is>
          <t>수익증권_0289</t>
        </is>
      </c>
      <c r="D3286" t="inlineStr">
        <is>
          <t>주식</t>
        </is>
      </c>
      <c r="F3286" t="inlineStr">
        <is>
          <t>Slingshot AI, Inc.</t>
        </is>
      </c>
      <c r="G3286" t="inlineStr">
        <is>
          <t>주식</t>
        </is>
      </c>
      <c r="H3286" t="inlineStr">
        <is>
          <t>Slingshot AI, Inc.</t>
        </is>
      </c>
      <c r="I3286" t="inlineStr">
        <is>
          <t>USD</t>
        </is>
      </c>
      <c r="J3286" t="n">
        <v>2414563148.85663</v>
      </c>
    </row>
    <row r="3287">
      <c r="A3287" t="n">
        <v>210001225</v>
      </c>
      <c r="B3287" t="inlineStr">
        <is>
          <t>ANDREESSEN HOROWITZ BIO FUND IV, L.P.</t>
        </is>
      </c>
      <c r="C3287" t="inlineStr">
        <is>
          <t>수익증권_0289</t>
        </is>
      </c>
      <c r="D3287" t="inlineStr">
        <is>
          <t>주식</t>
        </is>
      </c>
      <c r="F3287" t="inlineStr">
        <is>
          <t>Sprinter Health, Inc.</t>
        </is>
      </c>
      <c r="G3287" t="inlineStr">
        <is>
          <t>주식</t>
        </is>
      </c>
      <c r="H3287" t="inlineStr">
        <is>
          <t>Sprinter Health, Inc.</t>
        </is>
      </c>
      <c r="I3287" t="inlineStr">
        <is>
          <t>USD</t>
        </is>
      </c>
      <c r="J3287" t="n">
        <v>1658387626.673736</v>
      </c>
    </row>
    <row r="3288">
      <c r="A3288" t="n">
        <v>210001225</v>
      </c>
      <c r="B3288" t="inlineStr">
        <is>
          <t>ANDREESSEN HOROWITZ BIO FUND IV, L.P.</t>
        </is>
      </c>
      <c r="C3288" t="inlineStr">
        <is>
          <t>수익증권_0289</t>
        </is>
      </c>
      <c r="D3288" t="inlineStr">
        <is>
          <t>주식</t>
        </is>
      </c>
      <c r="F3288" t="inlineStr">
        <is>
          <t>Stipple Bio, Inc.</t>
        </is>
      </c>
      <c r="G3288" t="inlineStr">
        <is>
          <t>주식</t>
        </is>
      </c>
      <c r="H3288" t="inlineStr">
        <is>
          <t>Stipple Bio, Inc.</t>
        </is>
      </c>
      <c r="I3288" t="inlineStr">
        <is>
          <t>USD</t>
        </is>
      </c>
      <c r="J3288" t="n">
        <v>243954079.1674046</v>
      </c>
    </row>
    <row r="3289">
      <c r="A3289" t="n">
        <v>210001225</v>
      </c>
      <c r="B3289" t="inlineStr">
        <is>
          <t>ANDREESSEN HOROWITZ BIO FUND IV, L.P.</t>
        </is>
      </c>
      <c r="C3289" t="inlineStr">
        <is>
          <t>수익증권_0289</t>
        </is>
      </c>
      <c r="D3289" t="inlineStr">
        <is>
          <t>주식</t>
        </is>
      </c>
      <c r="F3289" t="inlineStr">
        <is>
          <t>Supercode Holdings Limited</t>
        </is>
      </c>
      <c r="G3289" t="inlineStr">
        <is>
          <t>주식</t>
        </is>
      </c>
      <c r="H3289" t="inlineStr">
        <is>
          <t>Supercode Holdings Limited</t>
        </is>
      </c>
      <c r="I3289" t="inlineStr">
        <is>
          <t>USD</t>
        </is>
      </c>
      <c r="J3289" t="n">
        <v>34850590.66683978</v>
      </c>
    </row>
    <row r="3290">
      <c r="A3290" t="n">
        <v>210001225</v>
      </c>
      <c r="B3290" t="inlineStr">
        <is>
          <t>ANDREESSEN HOROWITZ BIO FUND IV, L.P.</t>
        </is>
      </c>
      <c r="C3290" t="inlineStr">
        <is>
          <t>수익증권_0289</t>
        </is>
      </c>
      <c r="D3290" t="inlineStr">
        <is>
          <t>주식</t>
        </is>
      </c>
      <c r="F3290" t="inlineStr">
        <is>
          <t>True Medicine Inc.</t>
        </is>
      </c>
      <c r="G3290" t="inlineStr">
        <is>
          <t>주식</t>
        </is>
      </c>
      <c r="H3290" t="inlineStr">
        <is>
          <t>True Medicine Inc.</t>
        </is>
      </c>
      <c r="I3290" t="inlineStr">
        <is>
          <t>USD</t>
        </is>
      </c>
      <c r="J3290" t="n">
        <v>1115218997.203327</v>
      </c>
    </row>
    <row r="3291">
      <c r="A3291" t="n">
        <v>210001225</v>
      </c>
      <c r="B3291" t="inlineStr">
        <is>
          <t>ANDREESSEN HOROWITZ BIO FUND IV, L.P.</t>
        </is>
      </c>
      <c r="C3291" t="inlineStr">
        <is>
          <t>수익증권_0289</t>
        </is>
      </c>
      <c r="D3291" t="inlineStr">
        <is>
          <t>주식</t>
        </is>
      </c>
      <c r="F3291" t="inlineStr">
        <is>
          <t>Valar Labs, Inc.</t>
        </is>
      </c>
      <c r="G3291" t="inlineStr">
        <is>
          <t>주식</t>
        </is>
      </c>
      <c r="H3291" t="inlineStr">
        <is>
          <t>Valar Labs, Inc.</t>
        </is>
      </c>
      <c r="I3291" t="inlineStr">
        <is>
          <t>USD</t>
        </is>
      </c>
      <c r="J3291" t="n">
        <v>290131013.63693</v>
      </c>
    </row>
    <row r="3292">
      <c r="A3292" t="n">
        <v>210001225</v>
      </c>
      <c r="B3292" t="inlineStr">
        <is>
          <t>ANDREESSEN HOROWITZ BIO FUND IV, L.P.</t>
        </is>
      </c>
      <c r="C3292" t="inlineStr">
        <is>
          <t>수익증권_0289</t>
        </is>
      </c>
      <c r="D3292" t="inlineStr">
        <is>
          <t>주식</t>
        </is>
      </c>
      <c r="F3292" t="inlineStr">
        <is>
          <t>Willow Health, Inc.</t>
        </is>
      </c>
      <c r="G3292" t="inlineStr">
        <is>
          <t>주식</t>
        </is>
      </c>
      <c r="H3292" t="inlineStr">
        <is>
          <t>Willow Health, Inc.</t>
        </is>
      </c>
      <c r="I3292" t="inlineStr">
        <is>
          <t>USD</t>
        </is>
      </c>
      <c r="J3292" t="n">
        <v>181477094.1089145</v>
      </c>
    </row>
    <row r="3293">
      <c r="A3293" t="n">
        <v>210001225</v>
      </c>
      <c r="B3293" t="inlineStr">
        <is>
          <t>ANDREESSEN HOROWITZ BIO FUND IV, L.P.</t>
        </is>
      </c>
      <c r="C3293" t="inlineStr">
        <is>
          <t>수익증권_0289</t>
        </is>
      </c>
      <c r="D3293" t="inlineStr">
        <is>
          <t>주식</t>
        </is>
      </c>
      <c r="F3293" t="inlineStr">
        <is>
          <t>Zenith Therapeutics, Inc.</t>
        </is>
      </c>
      <c r="G3293" t="inlineStr">
        <is>
          <t>주식</t>
        </is>
      </c>
      <c r="H3293" t="inlineStr">
        <is>
          <t>Zenith Therapeutics, Inc.</t>
        </is>
      </c>
      <c r="I3293" t="inlineStr">
        <is>
          <t>USD</t>
        </is>
      </c>
      <c r="J3293" t="n">
        <v>292081131.4566377</v>
      </c>
    </row>
    <row r="3294">
      <c r="A3294" t="n">
        <v>210001225</v>
      </c>
      <c r="B3294" t="inlineStr">
        <is>
          <t>ANDREESSEN HOROWITZ BIO FUND IV, L.P.</t>
        </is>
      </c>
      <c r="C3294" t="inlineStr">
        <is>
          <t>수익증권_0289</t>
        </is>
      </c>
      <c r="D3294" t="inlineStr">
        <is>
          <t>주식</t>
        </is>
      </c>
      <c r="F3294" t="inlineStr">
        <is>
          <t>knownwell, inc.</t>
        </is>
      </c>
      <c r="G3294" t="inlineStr">
        <is>
          <t>주식</t>
        </is>
      </c>
      <c r="H3294" t="inlineStr">
        <is>
          <t>knownwell, inc.</t>
        </is>
      </c>
      <c r="I3294" t="inlineStr">
        <is>
          <t>USD</t>
        </is>
      </c>
      <c r="J3294" t="n">
        <v>505333602.5104089</v>
      </c>
    </row>
    <row r="3295">
      <c r="A3295" t="n">
        <v>210001225</v>
      </c>
      <c r="B3295" t="inlineStr">
        <is>
          <t>ANDREESSEN HOROWITZ BIO FUND IV, L.P.</t>
        </is>
      </c>
      <c r="C3295" t="inlineStr">
        <is>
          <t>수익증권_0289</t>
        </is>
      </c>
      <c r="D3295" t="inlineStr">
        <is>
          <t>주식</t>
        </is>
      </c>
      <c r="F3295" t="inlineStr">
        <is>
          <t>syntelios AG</t>
        </is>
      </c>
      <c r="G3295" t="inlineStr">
        <is>
          <t>주식</t>
        </is>
      </c>
      <c r="H3295" t="inlineStr">
        <is>
          <t>syntelios AG</t>
        </is>
      </c>
      <c r="I3295" t="inlineStr">
        <is>
          <t>USD</t>
        </is>
      </c>
      <c r="J3295" t="n">
        <v>503515693.8053995</v>
      </c>
    </row>
    <row r="3296">
      <c r="A3296" t="n">
        <v>210001244</v>
      </c>
      <c r="B3296" t="inlineStr">
        <is>
          <t>PRIMER SAZZE FUND II, LP</t>
        </is>
      </c>
      <c r="C3296" t="inlineStr">
        <is>
          <t>수익증권_0290</t>
        </is>
      </c>
      <c r="D3296" t="inlineStr">
        <is>
          <t>주식</t>
        </is>
      </c>
      <c r="F3296" t="inlineStr">
        <is>
          <t>APGreen</t>
        </is>
      </c>
      <c r="G3296" t="inlineStr">
        <is>
          <t>주식</t>
        </is>
      </c>
      <c r="H3296" t="inlineStr">
        <is>
          <t>APGreen</t>
        </is>
      </c>
      <c r="I3296" t="inlineStr">
        <is>
          <t>USD</t>
        </is>
      </c>
      <c r="J3296" t="n">
        <v>15549609.92763384</v>
      </c>
    </row>
    <row r="3297">
      <c r="A3297" t="n">
        <v>210001244</v>
      </c>
      <c r="B3297" t="inlineStr">
        <is>
          <t>PRIMER SAZZE FUND II, LP</t>
        </is>
      </c>
      <c r="C3297" t="inlineStr">
        <is>
          <t>수익증권_0290</t>
        </is>
      </c>
      <c r="D3297" t="inlineStr">
        <is>
          <t>주식</t>
        </is>
      </c>
      <c r="F3297" t="inlineStr">
        <is>
          <t>Amber Technologies Inc</t>
        </is>
      </c>
      <c r="G3297" t="inlineStr">
        <is>
          <t>주식</t>
        </is>
      </c>
      <c r="H3297" t="inlineStr">
        <is>
          <t>Amber Technologies Inc</t>
        </is>
      </c>
      <c r="I3297" t="inlineStr">
        <is>
          <t>USD</t>
        </is>
      </c>
      <c r="J3297" t="n">
        <v>68277904.31032686</v>
      </c>
    </row>
    <row r="3298">
      <c r="A3298" t="n">
        <v>210001244</v>
      </c>
      <c r="B3298" t="inlineStr">
        <is>
          <t>PRIMER SAZZE FUND II, LP</t>
        </is>
      </c>
      <c r="C3298" t="inlineStr">
        <is>
          <t>수익증권_0290</t>
        </is>
      </c>
      <c r="D3298" t="inlineStr">
        <is>
          <t>주식</t>
        </is>
      </c>
      <c r="F3298" t="inlineStr">
        <is>
          <t>Analog AI</t>
        </is>
      </c>
      <c r="G3298" t="inlineStr">
        <is>
          <t>주식</t>
        </is>
      </c>
      <c r="H3298" t="inlineStr">
        <is>
          <t>Analog AI</t>
        </is>
      </c>
      <c r="I3298" t="inlineStr">
        <is>
          <t>USD</t>
        </is>
      </c>
      <c r="J3298" t="n">
        <v>45518602.87355123</v>
      </c>
    </row>
    <row r="3299">
      <c r="A3299" t="n">
        <v>210001244</v>
      </c>
      <c r="B3299" t="inlineStr">
        <is>
          <t>PRIMER SAZZE FUND II, LP</t>
        </is>
      </c>
      <c r="C3299" t="inlineStr">
        <is>
          <t>수익증권_0290</t>
        </is>
      </c>
      <c r="D3299" t="inlineStr">
        <is>
          <t>주식</t>
        </is>
      </c>
      <c r="F3299" t="inlineStr">
        <is>
          <t>Aria Studio Inc</t>
        </is>
      </c>
      <c r="G3299" t="inlineStr">
        <is>
          <t>주식</t>
        </is>
      </c>
      <c r="H3299" t="inlineStr">
        <is>
          <t>Aria Studio Inc</t>
        </is>
      </c>
      <c r="I3299" t="inlineStr">
        <is>
          <t>USD</t>
        </is>
      </c>
      <c r="J3299" t="n">
        <v>25468159.01238352</v>
      </c>
    </row>
    <row r="3300">
      <c r="A3300" t="n">
        <v>210001244</v>
      </c>
      <c r="B3300" t="inlineStr">
        <is>
          <t>PRIMER SAZZE FUND II, LP</t>
        </is>
      </c>
      <c r="C3300" t="inlineStr">
        <is>
          <t>수익증권_0290</t>
        </is>
      </c>
      <c r="D3300" t="inlineStr">
        <is>
          <t>주식</t>
        </is>
      </c>
      <c r="F3300" t="inlineStr">
        <is>
          <t>BIGC</t>
        </is>
      </c>
      <c r="G3300" t="inlineStr">
        <is>
          <t>주식</t>
        </is>
      </c>
      <c r="H3300" t="inlineStr">
        <is>
          <t>BIGC</t>
        </is>
      </c>
      <c r="I3300" t="inlineStr">
        <is>
          <t>USD</t>
        </is>
      </c>
      <c r="J3300" t="n">
        <v>100519185.9116919</v>
      </c>
    </row>
    <row r="3301">
      <c r="A3301" t="n">
        <v>210001244</v>
      </c>
      <c r="B3301" t="inlineStr">
        <is>
          <t>PRIMER SAZZE FUND II, LP</t>
        </is>
      </c>
      <c r="C3301" t="inlineStr">
        <is>
          <t>수익증권_0290</t>
        </is>
      </c>
      <c r="D3301" t="inlineStr">
        <is>
          <t>주식</t>
        </is>
      </c>
      <c r="F3301" t="inlineStr">
        <is>
          <t>Big Strider</t>
        </is>
      </c>
      <c r="G3301" t="inlineStr">
        <is>
          <t>주식</t>
        </is>
      </c>
      <c r="H3301" t="inlineStr">
        <is>
          <t>Big Strider</t>
        </is>
      </c>
      <c r="I3301" t="inlineStr">
        <is>
          <t>USD</t>
        </is>
      </c>
      <c r="J3301" t="n">
        <v>10304137.16969154</v>
      </c>
    </row>
    <row r="3302">
      <c r="A3302" t="n">
        <v>210001244</v>
      </c>
      <c r="B3302" t="inlineStr">
        <is>
          <t>PRIMER SAZZE FUND II, LP</t>
        </is>
      </c>
      <c r="C3302" t="inlineStr">
        <is>
          <t>수익증권_0290</t>
        </is>
      </c>
      <c r="D3302" t="inlineStr">
        <is>
          <t>주식</t>
        </is>
      </c>
      <c r="F3302" t="inlineStr">
        <is>
          <t>Boarding Pass</t>
        </is>
      </c>
      <c r="G3302" t="inlineStr">
        <is>
          <t>주식</t>
        </is>
      </c>
      <c r="H3302" t="inlineStr">
        <is>
          <t>Boarding Pass</t>
        </is>
      </c>
      <c r="I3302" t="inlineStr">
        <is>
          <t>USD</t>
        </is>
      </c>
      <c r="J3302" t="n">
        <v>54716956.62363559</v>
      </c>
    </row>
    <row r="3303">
      <c r="A3303" t="n">
        <v>210001244</v>
      </c>
      <c r="B3303" t="inlineStr">
        <is>
          <t>PRIMER SAZZE FUND II, LP</t>
        </is>
      </c>
      <c r="C3303" t="inlineStr">
        <is>
          <t>수익증권_0290</t>
        </is>
      </c>
      <c r="D3303" t="inlineStr">
        <is>
          <t>주식</t>
        </is>
      </c>
      <c r="F3303" t="inlineStr">
        <is>
          <t>BookIPS</t>
        </is>
      </c>
      <c r="G3303" t="inlineStr">
        <is>
          <t>주식</t>
        </is>
      </c>
      <c r="H3303" t="inlineStr">
        <is>
          <t>BookIPS</t>
        </is>
      </c>
      <c r="I3303" t="inlineStr">
        <is>
          <t>USD</t>
        </is>
      </c>
      <c r="J3303" t="n">
        <v>20830359.60280314</v>
      </c>
    </row>
    <row r="3304">
      <c r="A3304" t="n">
        <v>210001244</v>
      </c>
      <c r="B3304" t="inlineStr">
        <is>
          <t>PRIMER SAZZE FUND II, LP</t>
        </is>
      </c>
      <c r="C3304" t="inlineStr">
        <is>
          <t>수익증권_0290</t>
        </is>
      </c>
      <c r="D3304" t="inlineStr">
        <is>
          <t>주식</t>
        </is>
      </c>
      <c r="F3304" t="inlineStr">
        <is>
          <t>Build Block Inc</t>
        </is>
      </c>
      <c r="G3304" t="inlineStr">
        <is>
          <t>주식</t>
        </is>
      </c>
      <c r="H3304" t="inlineStr">
        <is>
          <t>Build Block Inc</t>
        </is>
      </c>
      <c r="I3304" t="inlineStr">
        <is>
          <t>USD</t>
        </is>
      </c>
      <c r="J3304" t="n">
        <v>91037205.74710247</v>
      </c>
    </row>
    <row r="3305">
      <c r="A3305" t="n">
        <v>210001244</v>
      </c>
      <c r="B3305" t="inlineStr">
        <is>
          <t>PRIMER SAZZE FUND II, LP</t>
        </is>
      </c>
      <c r="C3305" t="inlineStr">
        <is>
          <t>수익증권_0290</t>
        </is>
      </c>
      <c r="D3305" t="inlineStr">
        <is>
          <t>주식</t>
        </is>
      </c>
      <c r="F3305" t="inlineStr">
        <is>
          <t>Cafenono Corp.</t>
        </is>
      </c>
      <c r="G3305" t="inlineStr">
        <is>
          <t>주식</t>
        </is>
      </c>
      <c r="H3305" t="inlineStr">
        <is>
          <t>Cafenono Corp.</t>
        </is>
      </c>
      <c r="I3305" t="inlineStr">
        <is>
          <t>USD</t>
        </is>
      </c>
      <c r="J3305" t="n">
        <v>52642947.00230511</v>
      </c>
    </row>
    <row r="3306">
      <c r="A3306" t="n">
        <v>210001244</v>
      </c>
      <c r="B3306" t="inlineStr">
        <is>
          <t>PRIMER SAZZE FUND II, LP</t>
        </is>
      </c>
      <c r="C3306" t="inlineStr">
        <is>
          <t>수익증권_0290</t>
        </is>
      </c>
      <c r="D3306" t="inlineStr">
        <is>
          <t>주식</t>
        </is>
      </c>
      <c r="F3306" t="inlineStr">
        <is>
          <t>Carbonsaurus</t>
        </is>
      </c>
      <c r="G3306" t="inlineStr">
        <is>
          <t>주식</t>
        </is>
      </c>
      <c r="H3306" t="inlineStr">
        <is>
          <t>Carbonsaurus</t>
        </is>
      </c>
      <c r="I3306" t="inlineStr">
        <is>
          <t>USD</t>
        </is>
      </c>
      <c r="J3306" t="n">
        <v>30280431.22677824</v>
      </c>
    </row>
    <row r="3307">
      <c r="A3307" t="n">
        <v>210001244</v>
      </c>
      <c r="B3307" t="inlineStr">
        <is>
          <t>PRIMER SAZZE FUND II, LP</t>
        </is>
      </c>
      <c r="C3307" t="inlineStr">
        <is>
          <t>수익증권_0290</t>
        </is>
      </c>
      <c r="D3307" t="inlineStr">
        <is>
          <t>주식</t>
        </is>
      </c>
      <c r="F3307" t="inlineStr">
        <is>
          <t>Center Stage Hobby</t>
        </is>
      </c>
      <c r="G3307" t="inlineStr">
        <is>
          <t>주식</t>
        </is>
      </c>
      <c r="H3307" t="inlineStr">
        <is>
          <t>Center Stage Hobby</t>
        </is>
      </c>
      <c r="I3307" t="inlineStr">
        <is>
          <t>USD</t>
        </is>
      </c>
      <c r="J3307" t="n">
        <v>141107668.9080088</v>
      </c>
    </row>
    <row r="3308">
      <c r="A3308" t="n">
        <v>210001244</v>
      </c>
      <c r="B3308" t="inlineStr">
        <is>
          <t>PRIMER SAZZE FUND II, LP</t>
        </is>
      </c>
      <c r="C3308" t="inlineStr">
        <is>
          <t>수익증권_0290</t>
        </is>
      </c>
      <c r="D3308" t="inlineStr">
        <is>
          <t>주식</t>
        </is>
      </c>
      <c r="F3308" t="inlineStr">
        <is>
          <t>Chartmetric Inc</t>
        </is>
      </c>
      <c r="G3308" t="inlineStr">
        <is>
          <t>주식</t>
        </is>
      </c>
      <c r="H3308" t="inlineStr">
        <is>
          <t>Chartmetric Inc</t>
        </is>
      </c>
      <c r="I3308" t="inlineStr">
        <is>
          <t>USD</t>
        </is>
      </c>
      <c r="J3308" t="n">
        <v>28268508.97976727</v>
      </c>
    </row>
    <row r="3309">
      <c r="A3309" t="n">
        <v>210001244</v>
      </c>
      <c r="B3309" t="inlineStr">
        <is>
          <t>PRIMER SAZZE FUND II, LP</t>
        </is>
      </c>
      <c r="C3309" t="inlineStr">
        <is>
          <t>수익증권_0290</t>
        </is>
      </c>
      <c r="D3309" t="inlineStr">
        <is>
          <t>주식</t>
        </is>
      </c>
      <c r="F3309" t="inlineStr">
        <is>
          <t>Chequer Global Inc</t>
        </is>
      </c>
      <c r="G3309" t="inlineStr">
        <is>
          <t>주식</t>
        </is>
      </c>
      <c r="H3309" t="inlineStr">
        <is>
          <t>Chequer Global Inc</t>
        </is>
      </c>
      <c r="I3309" t="inlineStr">
        <is>
          <t>USD</t>
        </is>
      </c>
      <c r="J3309" t="n">
        <v>72829764.59768198</v>
      </c>
    </row>
    <row r="3310">
      <c r="A3310" t="n">
        <v>210001244</v>
      </c>
      <c r="B3310" t="inlineStr">
        <is>
          <t>PRIMER SAZZE FUND II, LP</t>
        </is>
      </c>
      <c r="C3310" t="inlineStr">
        <is>
          <t>수익증권_0290</t>
        </is>
      </c>
      <c r="D3310" t="inlineStr">
        <is>
          <t>주식</t>
        </is>
      </c>
      <c r="F3310" t="inlineStr">
        <is>
          <t>Contents Holdings</t>
        </is>
      </c>
      <c r="G3310" t="inlineStr">
        <is>
          <t>주식</t>
        </is>
      </c>
      <c r="H3310" t="inlineStr">
        <is>
          <t>Contents Holdings</t>
        </is>
      </c>
      <c r="I3310" t="inlineStr">
        <is>
          <t>USD</t>
        </is>
      </c>
      <c r="J3310" t="n">
        <v>62775433.52056049</v>
      </c>
    </row>
    <row r="3311">
      <c r="A3311" t="n">
        <v>210001244</v>
      </c>
      <c r="B3311" t="inlineStr">
        <is>
          <t>PRIMER SAZZE FUND II, LP</t>
        </is>
      </c>
      <c r="C3311" t="inlineStr">
        <is>
          <t>수익증권_0290</t>
        </is>
      </c>
      <c r="D3311" t="inlineStr">
        <is>
          <t>주식</t>
        </is>
      </c>
      <c r="F3311" t="inlineStr">
        <is>
          <t>Dalpha</t>
        </is>
      </c>
      <c r="G3311" t="inlineStr">
        <is>
          <t>주식</t>
        </is>
      </c>
      <c r="H3311" t="inlineStr">
        <is>
          <t>Dalpha</t>
        </is>
      </c>
      <c r="I3311" t="inlineStr">
        <is>
          <t>USD</t>
        </is>
      </c>
      <c r="J3311" t="n">
        <v>120507314.8055257</v>
      </c>
    </row>
    <row r="3312">
      <c r="A3312" t="n">
        <v>210001244</v>
      </c>
      <c r="B3312" t="inlineStr">
        <is>
          <t>PRIMER SAZZE FUND II, LP</t>
        </is>
      </c>
      <c r="C3312" t="inlineStr">
        <is>
          <t>수익증권_0290</t>
        </is>
      </c>
      <c r="D3312" t="inlineStr">
        <is>
          <t>주식</t>
        </is>
      </c>
      <c r="F3312" t="inlineStr">
        <is>
          <t>Direct Cloud</t>
        </is>
      </c>
      <c r="G3312" t="inlineStr">
        <is>
          <t>주식</t>
        </is>
      </c>
      <c r="H3312" t="inlineStr">
        <is>
          <t>Direct Cloud</t>
        </is>
      </c>
      <c r="I3312" t="inlineStr">
        <is>
          <t>USD</t>
        </is>
      </c>
      <c r="J3312" t="n">
        <v>16032562.30412222</v>
      </c>
    </row>
    <row r="3313">
      <c r="A3313" t="n">
        <v>210001244</v>
      </c>
      <c r="B3313" t="inlineStr">
        <is>
          <t>PRIMER SAZZE FUND II, LP</t>
        </is>
      </c>
      <c r="C3313" t="inlineStr">
        <is>
          <t>수익증권_0290</t>
        </is>
      </c>
      <c r="D3313" t="inlineStr">
        <is>
          <t>주식</t>
        </is>
      </c>
      <c r="F3313" t="inlineStr">
        <is>
          <t>DoctorNow</t>
        </is>
      </c>
      <c r="G3313" t="inlineStr">
        <is>
          <t>주식</t>
        </is>
      </c>
      <c r="H3313" t="inlineStr">
        <is>
          <t>DoctorNow</t>
        </is>
      </c>
      <c r="I3313" t="inlineStr">
        <is>
          <t>USD</t>
        </is>
      </c>
      <c r="J3313" t="n">
        <v>59597779.85395788</v>
      </c>
    </row>
    <row r="3314">
      <c r="A3314" t="n">
        <v>210001244</v>
      </c>
      <c r="B3314" t="inlineStr">
        <is>
          <t>PRIMER SAZZE FUND II, LP</t>
        </is>
      </c>
      <c r="C3314" t="inlineStr">
        <is>
          <t>수익증권_0290</t>
        </is>
      </c>
      <c r="D3314" t="inlineStr">
        <is>
          <t>주식</t>
        </is>
      </c>
      <c r="F3314" t="inlineStr">
        <is>
          <t>EO Studio</t>
        </is>
      </c>
      <c r="G3314" t="inlineStr">
        <is>
          <t>주식</t>
        </is>
      </c>
      <c r="H3314" t="inlineStr">
        <is>
          <t>EO Studio</t>
        </is>
      </c>
      <c r="I3314" t="inlineStr">
        <is>
          <t>USD</t>
        </is>
      </c>
      <c r="J3314" t="n">
        <v>22321640.07014642</v>
      </c>
    </row>
    <row r="3315">
      <c r="A3315" t="n">
        <v>210001244</v>
      </c>
      <c r="B3315" t="inlineStr">
        <is>
          <t>PRIMER SAZZE FUND II, LP</t>
        </is>
      </c>
      <c r="C3315" t="inlineStr">
        <is>
          <t>수익증권_0290</t>
        </is>
      </c>
      <c r="D3315" t="inlineStr">
        <is>
          <t>주식</t>
        </is>
      </c>
      <c r="F3315" t="inlineStr">
        <is>
          <t>En-Dolphin Corp</t>
        </is>
      </c>
      <c r="G3315" t="inlineStr">
        <is>
          <t>주식</t>
        </is>
      </c>
      <c r="H3315" t="inlineStr">
        <is>
          <t>En-Dolphin Corp</t>
        </is>
      </c>
      <c r="I3315" t="inlineStr">
        <is>
          <t>USD</t>
        </is>
      </c>
      <c r="J3315" t="n">
        <v>128412485.0479725</v>
      </c>
    </row>
    <row r="3316">
      <c r="A3316" t="n">
        <v>210001244</v>
      </c>
      <c r="B3316" t="inlineStr">
        <is>
          <t>PRIMER SAZZE FUND II, LP</t>
        </is>
      </c>
      <c r="C3316" t="inlineStr">
        <is>
          <t>수익증권_0290</t>
        </is>
      </c>
      <c r="D3316" t="inlineStr">
        <is>
          <t>주식</t>
        </is>
      </c>
      <c r="F3316" t="inlineStr">
        <is>
          <t>Episoden</t>
        </is>
      </c>
      <c r="G3316" t="inlineStr">
        <is>
          <t>주식</t>
        </is>
      </c>
      <c r="H3316" t="inlineStr">
        <is>
          <t>Episoden</t>
        </is>
      </c>
      <c r="I3316" t="inlineStr">
        <is>
          <t>USD</t>
        </is>
      </c>
      <c r="J3316" t="n">
        <v>260256389.9735677</v>
      </c>
    </row>
    <row r="3317">
      <c r="A3317" t="n">
        <v>210001244</v>
      </c>
      <c r="B3317" t="inlineStr">
        <is>
          <t>PRIMER SAZZE FUND II, LP</t>
        </is>
      </c>
      <c r="C3317" t="inlineStr">
        <is>
          <t>수익증권_0290</t>
        </is>
      </c>
      <c r="D3317" t="inlineStr">
        <is>
          <t>주식</t>
        </is>
      </c>
      <c r="F3317" t="inlineStr">
        <is>
          <t>Exosphere Labs</t>
        </is>
      </c>
      <c r="G3317" t="inlineStr">
        <is>
          <t>주식</t>
        </is>
      </c>
      <c r="H3317" t="inlineStr">
        <is>
          <t>Exosphere Labs</t>
        </is>
      </c>
      <c r="I3317" t="inlineStr">
        <is>
          <t>USD</t>
        </is>
      </c>
      <c r="J3317" t="n">
        <v>67883667.69083902</v>
      </c>
    </row>
    <row r="3318">
      <c r="A3318" t="n">
        <v>210001244</v>
      </c>
      <c r="B3318" t="inlineStr">
        <is>
          <t>PRIMER SAZZE FUND II, LP</t>
        </is>
      </c>
      <c r="C3318" t="inlineStr">
        <is>
          <t>수익증권_0290</t>
        </is>
      </c>
      <c r="D3318" t="inlineStr">
        <is>
          <t>주식</t>
        </is>
      </c>
      <c r="F3318" t="inlineStr">
        <is>
          <t>Flare Labs</t>
        </is>
      </c>
      <c r="G3318" t="inlineStr">
        <is>
          <t>주식</t>
        </is>
      </c>
      <c r="H3318" t="inlineStr">
        <is>
          <t>Flare Labs</t>
        </is>
      </c>
      <c r="I3318" t="inlineStr">
        <is>
          <t>USD</t>
        </is>
      </c>
      <c r="J3318" t="n">
        <v>42693490.78620428</v>
      </c>
    </row>
    <row r="3319">
      <c r="A3319" t="n">
        <v>210001244</v>
      </c>
      <c r="B3319" t="inlineStr">
        <is>
          <t>PRIMER SAZZE FUND II, LP</t>
        </is>
      </c>
      <c r="C3319" t="inlineStr">
        <is>
          <t>수익증권_0290</t>
        </is>
      </c>
      <c r="D3319" t="inlineStr">
        <is>
          <t>주식</t>
        </is>
      </c>
      <c r="F3319" t="inlineStr">
        <is>
          <t>Fliption Inc</t>
        </is>
      </c>
      <c r="G3319" t="inlineStr">
        <is>
          <t>주식</t>
        </is>
      </c>
      <c r="H3319" t="inlineStr">
        <is>
          <t>Fliption Inc</t>
        </is>
      </c>
      <c r="I3319" t="inlineStr">
        <is>
          <t>USD</t>
        </is>
      </c>
      <c r="J3319" t="n">
        <v>22759301.43677562</v>
      </c>
    </row>
    <row r="3320">
      <c r="A3320" t="n">
        <v>210001244</v>
      </c>
      <c r="B3320" t="inlineStr">
        <is>
          <t>PRIMER SAZZE FUND II, LP</t>
        </is>
      </c>
      <c r="C3320" t="inlineStr">
        <is>
          <t>수익증권_0290</t>
        </is>
      </c>
      <c r="D3320" t="inlineStr">
        <is>
          <t>주식</t>
        </is>
      </c>
      <c r="F3320" t="inlineStr">
        <is>
          <t>Fridays Lab</t>
        </is>
      </c>
      <c r="G3320" t="inlineStr">
        <is>
          <t>주식</t>
        </is>
      </c>
      <c r="H3320" t="inlineStr">
        <is>
          <t>Fridays Lab</t>
        </is>
      </c>
      <c r="I3320" t="inlineStr">
        <is>
          <t>USD</t>
        </is>
      </c>
      <c r="J3320" t="n">
        <v>69370350.77929208</v>
      </c>
    </row>
    <row r="3321">
      <c r="A3321" t="n">
        <v>210001244</v>
      </c>
      <c r="B3321" t="inlineStr">
        <is>
          <t>PRIMER SAZZE FUND II, LP</t>
        </is>
      </c>
      <c r="C3321" t="inlineStr">
        <is>
          <t>수익증권_0290</t>
        </is>
      </c>
      <c r="D3321" t="inlineStr">
        <is>
          <t>주식</t>
        </is>
      </c>
      <c r="F3321" t="inlineStr">
        <is>
          <t>Glassdome Inc</t>
        </is>
      </c>
      <c r="G3321" t="inlineStr">
        <is>
          <t>주식</t>
        </is>
      </c>
      <c r="H3321" t="inlineStr">
        <is>
          <t>Glassdome Inc</t>
        </is>
      </c>
      <c r="I3321" t="inlineStr">
        <is>
          <t>USD</t>
        </is>
      </c>
      <c r="J3321" t="n">
        <v>175726751.2862825</v>
      </c>
    </row>
    <row r="3322">
      <c r="A3322" t="n">
        <v>210001244</v>
      </c>
      <c r="B3322" t="inlineStr">
        <is>
          <t>PRIMER SAZZE FUND II, LP</t>
        </is>
      </c>
      <c r="C3322" t="inlineStr">
        <is>
          <t>수익증권_0290</t>
        </is>
      </c>
      <c r="D3322" t="inlineStr">
        <is>
          <t>주식</t>
        </is>
      </c>
      <c r="F3322" t="inlineStr">
        <is>
          <t>Golerobotics</t>
        </is>
      </c>
      <c r="G3322" t="inlineStr">
        <is>
          <t>주식</t>
        </is>
      </c>
      <c r="H3322" t="inlineStr">
        <is>
          <t>Golerobotics</t>
        </is>
      </c>
      <c r="I3322" t="inlineStr">
        <is>
          <t>USD</t>
        </is>
      </c>
      <c r="J3322" t="n">
        <v>83676847.66244924</v>
      </c>
    </row>
    <row r="3323">
      <c r="A3323" t="n">
        <v>210001244</v>
      </c>
      <c r="B3323" t="inlineStr">
        <is>
          <t>PRIMER SAZZE FUND II, LP</t>
        </is>
      </c>
      <c r="C3323" t="inlineStr">
        <is>
          <t>수익증권_0290</t>
        </is>
      </c>
      <c r="D3323" t="inlineStr">
        <is>
          <t>주식</t>
        </is>
      </c>
      <c r="F3323" t="inlineStr">
        <is>
          <t>GroupBy HR</t>
        </is>
      </c>
      <c r="G3323" t="inlineStr">
        <is>
          <t>주식</t>
        </is>
      </c>
      <c r="H3323" t="inlineStr">
        <is>
          <t>GroupBy HR</t>
        </is>
      </c>
      <c r="I3323" t="inlineStr">
        <is>
          <t>USD</t>
        </is>
      </c>
      <c r="J3323" t="n">
        <v>35672109.73715038</v>
      </c>
    </row>
    <row r="3324">
      <c r="A3324" t="n">
        <v>210001244</v>
      </c>
      <c r="B3324" t="inlineStr">
        <is>
          <t>PRIMER SAZZE FUND II, LP</t>
        </is>
      </c>
      <c r="C3324" t="inlineStr">
        <is>
          <t>수익증권_0290</t>
        </is>
      </c>
      <c r="D3324" t="inlineStr">
        <is>
          <t>주식</t>
        </is>
      </c>
      <c r="F3324" t="inlineStr">
        <is>
          <t>Hydrogen Butterfly</t>
        </is>
      </c>
      <c r="G3324" t="inlineStr">
        <is>
          <t>주식</t>
        </is>
      </c>
      <c r="H3324" t="inlineStr">
        <is>
          <t>Hydrogen Butterfly</t>
        </is>
      </c>
      <c r="I3324" t="inlineStr">
        <is>
          <t>USD</t>
        </is>
      </c>
      <c r="J3324" t="n">
        <v>9914406.891888194</v>
      </c>
    </row>
    <row r="3325">
      <c r="A3325" t="n">
        <v>210001244</v>
      </c>
      <c r="B3325" t="inlineStr">
        <is>
          <t>PRIMER SAZZE FUND II, LP</t>
        </is>
      </c>
      <c r="C3325" t="inlineStr">
        <is>
          <t>수익증권_0290</t>
        </is>
      </c>
      <c r="D3325" t="inlineStr">
        <is>
          <t>주식</t>
        </is>
      </c>
      <c r="F3325" t="inlineStr">
        <is>
          <t>Jiro Inc</t>
        </is>
      </c>
      <c r="G3325" t="inlineStr">
        <is>
          <t>주식</t>
        </is>
      </c>
      <c r="H3325" t="inlineStr">
        <is>
          <t>Jiro Inc</t>
        </is>
      </c>
      <c r="I3325" t="inlineStr">
        <is>
          <t>USD</t>
        </is>
      </c>
      <c r="J3325" t="n">
        <v>55063489.74731193</v>
      </c>
    </row>
    <row r="3326">
      <c r="A3326" t="n">
        <v>210001244</v>
      </c>
      <c r="B3326" t="inlineStr">
        <is>
          <t>PRIMER SAZZE FUND II, LP</t>
        </is>
      </c>
      <c r="C3326" t="inlineStr">
        <is>
          <t>수익증권_0290</t>
        </is>
      </c>
      <c r="D3326" t="inlineStr">
        <is>
          <t>주식</t>
        </is>
      </c>
      <c r="F3326" t="inlineStr">
        <is>
          <t>Kaigene Inc</t>
        </is>
      </c>
      <c r="G3326" t="inlineStr">
        <is>
          <t>주식</t>
        </is>
      </c>
      <c r="H3326" t="inlineStr">
        <is>
          <t>Kaigene Inc</t>
        </is>
      </c>
      <c r="I3326" t="inlineStr">
        <is>
          <t>USD</t>
        </is>
      </c>
      <c r="J3326" t="n">
        <v>159315110.0574293</v>
      </c>
    </row>
    <row r="3327">
      <c r="A3327" t="n">
        <v>210001244</v>
      </c>
      <c r="B3327" t="inlineStr">
        <is>
          <t>PRIMER SAZZE FUND II, LP</t>
        </is>
      </c>
      <c r="C3327" t="inlineStr">
        <is>
          <t>수익증권_0290</t>
        </is>
      </c>
      <c r="D3327" t="inlineStr">
        <is>
          <t>주식</t>
        </is>
      </c>
      <c r="F3327" t="inlineStr">
        <is>
          <t>Liberty Labs Corp</t>
        </is>
      </c>
      <c r="G3327" t="inlineStr">
        <is>
          <t>주식</t>
        </is>
      </c>
      <c r="H3327" t="inlineStr">
        <is>
          <t>Liberty Labs Corp</t>
        </is>
      </c>
      <c r="I3327" t="inlineStr">
        <is>
          <t>USD</t>
        </is>
      </c>
      <c r="J3327" t="n">
        <v>113834242.1056603</v>
      </c>
    </row>
    <row r="3328">
      <c r="A3328" t="n">
        <v>210001244</v>
      </c>
      <c r="B3328" t="inlineStr">
        <is>
          <t>PRIMER SAZZE FUND II, LP</t>
        </is>
      </c>
      <c r="C3328" t="inlineStr">
        <is>
          <t>수익증권_0290</t>
        </is>
      </c>
      <c r="D3328" t="inlineStr">
        <is>
          <t>주식</t>
        </is>
      </c>
      <c r="F3328" t="inlineStr">
        <is>
          <t>Luckmon Inc</t>
        </is>
      </c>
      <c r="G3328" t="inlineStr">
        <is>
          <t>주식</t>
        </is>
      </c>
      <c r="H3328" t="inlineStr">
        <is>
          <t>Luckmon Inc</t>
        </is>
      </c>
      <c r="I3328" t="inlineStr">
        <is>
          <t>USD</t>
        </is>
      </c>
      <c r="J3328" t="n">
        <v>40966742.58619611</v>
      </c>
    </row>
    <row r="3329">
      <c r="A3329" t="n">
        <v>210001244</v>
      </c>
      <c r="B3329" t="inlineStr">
        <is>
          <t>PRIMER SAZZE FUND II, LP</t>
        </is>
      </c>
      <c r="C3329" t="inlineStr">
        <is>
          <t>수익증권_0290</t>
        </is>
      </c>
      <c r="D3329" t="inlineStr">
        <is>
          <t>주식</t>
        </is>
      </c>
      <c r="F3329" t="inlineStr">
        <is>
          <t>Medic Life Sciences Inc</t>
        </is>
      </c>
      <c r="G3329" t="inlineStr">
        <is>
          <t>주식</t>
        </is>
      </c>
      <c r="H3329" t="inlineStr">
        <is>
          <t>Medic Life Sciences Inc</t>
        </is>
      </c>
      <c r="I3329" t="inlineStr">
        <is>
          <t>USD</t>
        </is>
      </c>
      <c r="J3329" t="n">
        <v>180583859.3245076</v>
      </c>
    </row>
    <row r="3330">
      <c r="A3330" t="n">
        <v>210001244</v>
      </c>
      <c r="B3330" t="inlineStr">
        <is>
          <t>PRIMER SAZZE FUND II, LP</t>
        </is>
      </c>
      <c r="C3330" t="inlineStr">
        <is>
          <t>수익증권_0290</t>
        </is>
      </c>
      <c r="D3330" t="inlineStr">
        <is>
          <t>주식</t>
        </is>
      </c>
      <c r="F3330" t="inlineStr">
        <is>
          <t>Megameta</t>
        </is>
      </c>
      <c r="G3330" t="inlineStr">
        <is>
          <t>주식</t>
        </is>
      </c>
      <c r="H3330" t="inlineStr">
        <is>
          <t>Megameta</t>
        </is>
      </c>
      <c r="I3330" t="inlineStr">
        <is>
          <t>USD</t>
        </is>
      </c>
      <c r="J3330" t="n">
        <v>17279635.4670489</v>
      </c>
    </row>
    <row r="3331">
      <c r="A3331" t="n">
        <v>210001244</v>
      </c>
      <c r="B3331" t="inlineStr">
        <is>
          <t>PRIMER SAZZE FUND II, LP</t>
        </is>
      </c>
      <c r="C3331" t="inlineStr">
        <is>
          <t>수익증권_0290</t>
        </is>
      </c>
      <c r="D3331" t="inlineStr">
        <is>
          <t>주식</t>
        </is>
      </c>
      <c r="F3331" t="inlineStr">
        <is>
          <t>Modoo Class (ClassU)</t>
        </is>
      </c>
      <c r="G3331" t="inlineStr">
        <is>
          <t>주식</t>
        </is>
      </c>
      <c r="H3331" t="inlineStr">
        <is>
          <t>Modoo Class (ClassU)</t>
        </is>
      </c>
      <c r="I3331" t="inlineStr">
        <is>
          <t>USD</t>
        </is>
      </c>
      <c r="J3331" t="n">
        <v>11544154.94917282</v>
      </c>
    </row>
    <row r="3332">
      <c r="A3332" t="n">
        <v>210001244</v>
      </c>
      <c r="B3332" t="inlineStr">
        <is>
          <t>PRIMER SAZZE FUND II, LP</t>
        </is>
      </c>
      <c r="C3332" t="inlineStr">
        <is>
          <t>수익증권_0290</t>
        </is>
      </c>
      <c r="D3332" t="inlineStr">
        <is>
          <t>주식</t>
        </is>
      </c>
      <c r="F3332" t="inlineStr">
        <is>
          <t>Nanonae</t>
        </is>
      </c>
      <c r="G3332" t="inlineStr">
        <is>
          <t>주식</t>
        </is>
      </c>
      <c r="H3332" t="inlineStr">
        <is>
          <t>Nanonae</t>
        </is>
      </c>
      <c r="I3332" t="inlineStr">
        <is>
          <t>USD</t>
        </is>
      </c>
      <c r="J3332" t="n">
        <v>10317018.93430476</v>
      </c>
    </row>
    <row r="3333">
      <c r="A3333" t="n">
        <v>210001244</v>
      </c>
      <c r="B3333" t="inlineStr">
        <is>
          <t>PRIMER SAZZE FUND II, LP</t>
        </is>
      </c>
      <c r="C3333" t="inlineStr">
        <is>
          <t>수익증권_0290</t>
        </is>
      </c>
      <c r="D3333" t="inlineStr">
        <is>
          <t>주식</t>
        </is>
      </c>
      <c r="F3333" t="inlineStr">
        <is>
          <t>New Wave Commerce</t>
        </is>
      </c>
      <c r="G3333" t="inlineStr">
        <is>
          <t>주식</t>
        </is>
      </c>
      <c r="H3333" t="inlineStr">
        <is>
          <t>New Wave Commerce</t>
        </is>
      </c>
      <c r="I3333" t="inlineStr">
        <is>
          <t>USD</t>
        </is>
      </c>
      <c r="J3333" t="n">
        <v>132375562.2071583</v>
      </c>
    </row>
    <row r="3334">
      <c r="A3334" t="n">
        <v>210001244</v>
      </c>
      <c r="B3334" t="inlineStr">
        <is>
          <t>PRIMER SAZZE FUND II, LP</t>
        </is>
      </c>
      <c r="C3334" t="inlineStr">
        <is>
          <t>수익증권_0290</t>
        </is>
      </c>
      <c r="D3334" t="inlineStr">
        <is>
          <t>주식</t>
        </is>
      </c>
      <c r="F3334" t="inlineStr">
        <is>
          <t>NexusAI</t>
        </is>
      </c>
      <c r="G3334" t="inlineStr">
        <is>
          <t>주식</t>
        </is>
      </c>
      <c r="H3334" t="inlineStr">
        <is>
          <t>NexusAI</t>
        </is>
      </c>
      <c r="I3334" t="inlineStr">
        <is>
          <t>USD</t>
        </is>
      </c>
      <c r="J3334" t="n">
        <v>37546383.72907173</v>
      </c>
    </row>
    <row r="3335">
      <c r="A3335" t="n">
        <v>210001244</v>
      </c>
      <c r="B3335" t="inlineStr">
        <is>
          <t>PRIMER SAZZE FUND II, LP</t>
        </is>
      </c>
      <c r="C3335" t="inlineStr">
        <is>
          <t>수익증권_0290</t>
        </is>
      </c>
      <c r="D3335" t="inlineStr">
        <is>
          <t>주식</t>
        </is>
      </c>
      <c r="F3335" t="inlineStr">
        <is>
          <t>Nitra Inc</t>
        </is>
      </c>
      <c r="G3335" t="inlineStr">
        <is>
          <t>주식</t>
        </is>
      </c>
      <c r="H3335" t="inlineStr">
        <is>
          <t>Nitra Inc</t>
        </is>
      </c>
      <c r="I3335" t="inlineStr">
        <is>
          <t>USD</t>
        </is>
      </c>
      <c r="J3335" t="n">
        <v>545918441.9177736</v>
      </c>
    </row>
    <row r="3336">
      <c r="A3336" t="n">
        <v>210001244</v>
      </c>
      <c r="B3336" t="inlineStr">
        <is>
          <t>PRIMER SAZZE FUND II, LP</t>
        </is>
      </c>
      <c r="C3336" t="inlineStr">
        <is>
          <t>수익증권_0290</t>
        </is>
      </c>
      <c r="D3336" t="inlineStr">
        <is>
          <t>주식</t>
        </is>
      </c>
      <c r="F3336" t="inlineStr">
        <is>
          <t>Olive International</t>
        </is>
      </c>
      <c r="G3336" t="inlineStr">
        <is>
          <t>주식</t>
        </is>
      </c>
      <c r="H3336" t="inlineStr">
        <is>
          <t>Olive International</t>
        </is>
      </c>
      <c r="I3336" t="inlineStr">
        <is>
          <t>USD</t>
        </is>
      </c>
      <c r="J3336" t="n">
        <v>243574049.6134255</v>
      </c>
    </row>
    <row r="3337">
      <c r="A3337" t="n">
        <v>210001244</v>
      </c>
      <c r="B3337" t="inlineStr">
        <is>
          <t>PRIMER SAZZE FUND II, LP</t>
        </is>
      </c>
      <c r="C3337" t="inlineStr">
        <is>
          <t>수익증권_0290</t>
        </is>
      </c>
      <c r="D3337" t="inlineStr">
        <is>
          <t>주식</t>
        </is>
      </c>
      <c r="F3337" t="inlineStr">
        <is>
          <t>Paraform Inc</t>
        </is>
      </c>
      <c r="G3337" t="inlineStr">
        <is>
          <t>주식</t>
        </is>
      </c>
      <c r="H3337" t="inlineStr">
        <is>
          <t>Paraform Inc</t>
        </is>
      </c>
      <c r="I3337" t="inlineStr">
        <is>
          <t>USD</t>
        </is>
      </c>
      <c r="J3337" t="n">
        <v>655615816.8384769</v>
      </c>
    </row>
    <row r="3338">
      <c r="A3338" t="n">
        <v>210001244</v>
      </c>
      <c r="B3338" t="inlineStr">
        <is>
          <t>PRIMER SAZZE FUND II, LP</t>
        </is>
      </c>
      <c r="C3338" t="inlineStr">
        <is>
          <t>수익증권_0290</t>
        </is>
      </c>
      <c r="D3338" t="inlineStr">
        <is>
          <t>주식</t>
        </is>
      </c>
      <c r="F3338" t="inlineStr">
        <is>
          <t>Paywork</t>
        </is>
      </c>
      <c r="G3338" t="inlineStr">
        <is>
          <t>주식</t>
        </is>
      </c>
      <c r="H3338" t="inlineStr">
        <is>
          <t>Paywork</t>
        </is>
      </c>
      <c r="I3338" t="inlineStr">
        <is>
          <t>USD</t>
        </is>
      </c>
      <c r="J3338" t="n">
        <v>18054407.60655962</v>
      </c>
    </row>
    <row r="3339">
      <c r="A3339" t="n">
        <v>210001244</v>
      </c>
      <c r="B3339" t="inlineStr">
        <is>
          <t>PRIMER SAZZE FUND II, LP</t>
        </is>
      </c>
      <c r="C3339" t="inlineStr">
        <is>
          <t>수익증권_0290</t>
        </is>
      </c>
      <c r="D3339" t="inlineStr">
        <is>
          <t>주식</t>
        </is>
      </c>
      <c r="F3339" t="inlineStr">
        <is>
          <t>Peek</t>
        </is>
      </c>
      <c r="G3339" t="inlineStr">
        <is>
          <t>주식</t>
        </is>
      </c>
      <c r="H3339" t="inlineStr">
        <is>
          <t>Peek</t>
        </is>
      </c>
      <c r="I3339" t="inlineStr">
        <is>
          <t>USD</t>
        </is>
      </c>
      <c r="J3339" t="n">
        <v>24166964.23064019</v>
      </c>
    </row>
    <row r="3340">
      <c r="A3340" t="n">
        <v>210001244</v>
      </c>
      <c r="B3340" t="inlineStr">
        <is>
          <t>PRIMER SAZZE FUND II, LP</t>
        </is>
      </c>
      <c r="C3340" t="inlineStr">
        <is>
          <t>수익증권_0290</t>
        </is>
      </c>
      <c r="D3340" t="inlineStr">
        <is>
          <t>주식</t>
        </is>
      </c>
      <c r="F3340" t="inlineStr">
        <is>
          <t>Pierrot Company</t>
        </is>
      </c>
      <c r="G3340" t="inlineStr">
        <is>
          <t>주식</t>
        </is>
      </c>
      <c r="H3340" t="inlineStr">
        <is>
          <t>Pierrot Company</t>
        </is>
      </c>
      <c r="I3340" t="inlineStr">
        <is>
          <t>USD</t>
        </is>
      </c>
      <c r="J3340" t="n">
        <v>52188170.64099546</v>
      </c>
    </row>
    <row r="3341">
      <c r="A3341" t="n">
        <v>210001244</v>
      </c>
      <c r="B3341" t="inlineStr">
        <is>
          <t>PRIMER SAZZE FUND II, LP</t>
        </is>
      </c>
      <c r="C3341" t="inlineStr">
        <is>
          <t>수익증권_0290</t>
        </is>
      </c>
      <c r="D3341" t="inlineStr">
        <is>
          <t>주식</t>
        </is>
      </c>
      <c r="F3341" t="inlineStr">
        <is>
          <t>Project Noah</t>
        </is>
      </c>
      <c r="G3341" t="inlineStr">
        <is>
          <t>주식</t>
        </is>
      </c>
      <c r="H3341" t="inlineStr">
        <is>
          <t>Project Noah</t>
        </is>
      </c>
      <c r="I3341" t="inlineStr">
        <is>
          <t>USD</t>
        </is>
      </c>
      <c r="J3341" t="n">
        <v>10508106.02916792</v>
      </c>
    </row>
    <row r="3342">
      <c r="A3342" t="n">
        <v>210001244</v>
      </c>
      <c r="B3342" t="inlineStr">
        <is>
          <t>PRIMER SAZZE FUND II, LP</t>
        </is>
      </c>
      <c r="C3342" t="inlineStr">
        <is>
          <t>수익증권_0290</t>
        </is>
      </c>
      <c r="D3342" t="inlineStr">
        <is>
          <t>주식</t>
        </is>
      </c>
      <c r="F3342" t="inlineStr">
        <is>
          <t>Pyloneer</t>
        </is>
      </c>
      <c r="G3342" t="inlineStr">
        <is>
          <t>주식</t>
        </is>
      </c>
      <c r="H3342" t="inlineStr">
        <is>
          <t>Pyloneer</t>
        </is>
      </c>
      <c r="I3342" t="inlineStr">
        <is>
          <t>USD</t>
        </is>
      </c>
      <c r="J3342" t="n">
        <v>10429540.92060817</v>
      </c>
    </row>
    <row r="3343">
      <c r="A3343" t="n">
        <v>210001244</v>
      </c>
      <c r="B3343" t="inlineStr">
        <is>
          <t>PRIMER SAZZE FUND II, LP</t>
        </is>
      </c>
      <c r="C3343" t="inlineStr">
        <is>
          <t>수익증권_0290</t>
        </is>
      </c>
      <c r="D3343" t="inlineStr">
        <is>
          <t>주식</t>
        </is>
      </c>
      <c r="F3343" t="inlineStr">
        <is>
          <t>Repurpose Energy Inc</t>
        </is>
      </c>
      <c r="G3343" t="inlineStr">
        <is>
          <t>주식</t>
        </is>
      </c>
      <c r="H3343" t="inlineStr">
        <is>
          <t>Repurpose Energy Inc</t>
        </is>
      </c>
      <c r="I3343" t="inlineStr">
        <is>
          <t>USD</t>
        </is>
      </c>
      <c r="J3343" t="n">
        <v>100694432.5327551</v>
      </c>
    </row>
    <row r="3344">
      <c r="A3344" t="n">
        <v>210001244</v>
      </c>
      <c r="B3344" t="inlineStr">
        <is>
          <t>PRIMER SAZZE FUND II, LP</t>
        </is>
      </c>
      <c r="C3344" t="inlineStr">
        <is>
          <t>수익증권_0290</t>
        </is>
      </c>
      <c r="D3344" t="inlineStr">
        <is>
          <t>주식</t>
        </is>
      </c>
      <c r="F3344" t="inlineStr">
        <is>
          <t>Robros</t>
        </is>
      </c>
      <c r="G3344" t="inlineStr">
        <is>
          <t>주식</t>
        </is>
      </c>
      <c r="H3344" t="inlineStr">
        <is>
          <t>Robros</t>
        </is>
      </c>
      <c r="I3344" t="inlineStr">
        <is>
          <t>USD</t>
        </is>
      </c>
      <c r="J3344" t="n">
        <v>131583584.0357613</v>
      </c>
    </row>
    <row r="3345">
      <c r="A3345" t="n">
        <v>210001244</v>
      </c>
      <c r="B3345" t="inlineStr">
        <is>
          <t>PRIMER SAZZE FUND II, LP</t>
        </is>
      </c>
      <c r="C3345" t="inlineStr">
        <is>
          <t>수익증권_0290</t>
        </is>
      </c>
      <c r="D3345" t="inlineStr">
        <is>
          <t>주식</t>
        </is>
      </c>
      <c r="F3345" t="inlineStr">
        <is>
          <t>SalesMap</t>
        </is>
      </c>
      <c r="G3345" t="inlineStr">
        <is>
          <t>주식</t>
        </is>
      </c>
      <c r="H3345" t="inlineStr">
        <is>
          <t>SalesMap</t>
        </is>
      </c>
      <c r="I3345" t="inlineStr">
        <is>
          <t>USD</t>
        </is>
      </c>
      <c r="J3345" t="n">
        <v>31415892.77545897</v>
      </c>
    </row>
    <row r="3346">
      <c r="A3346" t="n">
        <v>210001244</v>
      </c>
      <c r="B3346" t="inlineStr">
        <is>
          <t>PRIMER SAZZE FUND II, LP</t>
        </is>
      </c>
      <c r="C3346" t="inlineStr">
        <is>
          <t>수익증권_0290</t>
        </is>
      </c>
      <c r="D3346" t="inlineStr">
        <is>
          <t>주식</t>
        </is>
      </c>
      <c r="F3346" t="inlineStr">
        <is>
          <t>Step Pay Co. Ltd</t>
        </is>
      </c>
      <c r="G3346" t="inlineStr">
        <is>
          <t>주식</t>
        </is>
      </c>
      <c r="H3346" t="inlineStr">
        <is>
          <t>Step Pay Co. Ltd</t>
        </is>
      </c>
      <c r="I3346" t="inlineStr">
        <is>
          <t>USD</t>
        </is>
      </c>
      <c r="J3346" t="n">
        <v>119071248.4034681</v>
      </c>
    </row>
    <row r="3347">
      <c r="A3347" t="n">
        <v>210001244</v>
      </c>
      <c r="B3347" t="inlineStr">
        <is>
          <t>PRIMER SAZZE FUND II, LP</t>
        </is>
      </c>
      <c r="C3347" t="inlineStr">
        <is>
          <t>수익증권_0290</t>
        </is>
      </c>
      <c r="D3347" t="inlineStr">
        <is>
          <t>주식</t>
        </is>
      </c>
      <c r="F3347" t="inlineStr">
        <is>
          <t>Swit Technologies Inc</t>
        </is>
      </c>
      <c r="G3347" t="inlineStr">
        <is>
          <t>주식</t>
        </is>
      </c>
      <c r="H3347" t="inlineStr">
        <is>
          <t>Swit Technologies Inc</t>
        </is>
      </c>
      <c r="I3347" t="inlineStr">
        <is>
          <t>USD</t>
        </is>
      </c>
      <c r="J3347" t="n">
        <v>250352315.8045318</v>
      </c>
    </row>
    <row r="3348">
      <c r="A3348" t="n">
        <v>210001244</v>
      </c>
      <c r="B3348" t="inlineStr">
        <is>
          <t>PRIMER SAZZE FUND II, LP</t>
        </is>
      </c>
      <c r="C3348" t="inlineStr">
        <is>
          <t>수익증권_0290</t>
        </is>
      </c>
      <c r="D3348" t="inlineStr">
        <is>
          <t>주식</t>
        </is>
      </c>
      <c r="F3348" t="inlineStr">
        <is>
          <t>TainAI</t>
        </is>
      </c>
      <c r="G3348" t="inlineStr">
        <is>
          <t>주식</t>
        </is>
      </c>
      <c r="H3348" t="inlineStr">
        <is>
          <t>TainAI</t>
        </is>
      </c>
      <c r="I3348" t="inlineStr">
        <is>
          <t>USD</t>
        </is>
      </c>
      <c r="J3348" t="n">
        <v>164769149.0537382</v>
      </c>
    </row>
    <row r="3349">
      <c r="A3349" t="n">
        <v>210001244</v>
      </c>
      <c r="B3349" t="inlineStr">
        <is>
          <t>PRIMER SAZZE FUND II, LP</t>
        </is>
      </c>
      <c r="C3349" t="inlineStr">
        <is>
          <t>수익증권_0290</t>
        </is>
      </c>
      <c r="D3349" t="inlineStr">
        <is>
          <t>주식</t>
        </is>
      </c>
      <c r="F3349" t="inlineStr">
        <is>
          <t>Tamade Inc (Flowly)</t>
        </is>
      </c>
      <c r="G3349" t="inlineStr">
        <is>
          <t>주식</t>
        </is>
      </c>
      <c r="H3349" t="inlineStr">
        <is>
          <t>Tamade Inc (Flowly)</t>
        </is>
      </c>
      <c r="I3349" t="inlineStr">
        <is>
          <t>USD</t>
        </is>
      </c>
      <c r="J3349" t="n">
        <v>68277904.31032686</v>
      </c>
    </row>
    <row r="3350">
      <c r="A3350" t="n">
        <v>210001244</v>
      </c>
      <c r="B3350" t="inlineStr">
        <is>
          <t>PRIMER SAZZE FUND II, LP</t>
        </is>
      </c>
      <c r="C3350" t="inlineStr">
        <is>
          <t>수익증권_0290</t>
        </is>
      </c>
      <c r="D3350" t="inlineStr">
        <is>
          <t>주식</t>
        </is>
      </c>
      <c r="F3350" t="inlineStr">
        <is>
          <t>The Swing</t>
        </is>
      </c>
      <c r="G3350" t="inlineStr">
        <is>
          <t>주식</t>
        </is>
      </c>
      <c r="H3350" t="inlineStr">
        <is>
          <t>The Swing</t>
        </is>
      </c>
      <c r="I3350" t="inlineStr">
        <is>
          <t>USD</t>
        </is>
      </c>
      <c r="J3350" t="n">
        <v>307227354.9090053</v>
      </c>
    </row>
    <row r="3351">
      <c r="A3351" t="n">
        <v>210001244</v>
      </c>
      <c r="B3351" t="inlineStr">
        <is>
          <t>PRIMER SAZZE FUND II, LP</t>
        </is>
      </c>
      <c r="C3351" t="inlineStr">
        <is>
          <t>수익증권_0290</t>
        </is>
      </c>
      <c r="D3351" t="inlineStr">
        <is>
          <t>주식</t>
        </is>
      </c>
      <c r="F3351" t="inlineStr">
        <is>
          <t>Trip Soda</t>
        </is>
      </c>
      <c r="G3351" t="inlineStr">
        <is>
          <t>주식</t>
        </is>
      </c>
      <c r="H3351" t="inlineStr">
        <is>
          <t>Trip Soda</t>
        </is>
      </c>
      <c r="I3351" t="inlineStr">
        <is>
          <t>USD</t>
        </is>
      </c>
      <c r="J3351" t="n">
        <v>20514779.12908081</v>
      </c>
    </row>
    <row r="3352">
      <c r="A3352" t="n">
        <v>210001244</v>
      </c>
      <c r="B3352" t="inlineStr">
        <is>
          <t>PRIMER SAZZE FUND II, LP</t>
        </is>
      </c>
      <c r="C3352" t="inlineStr">
        <is>
          <t>수익증권_0290</t>
        </is>
      </c>
      <c r="D3352" t="inlineStr">
        <is>
          <t>주식</t>
        </is>
      </c>
      <c r="F3352" t="inlineStr">
        <is>
          <t>UH2SA Company</t>
        </is>
      </c>
      <c r="G3352" t="inlineStr">
        <is>
          <t>주식</t>
        </is>
      </c>
      <c r="H3352" t="inlineStr">
        <is>
          <t>UH2SA Company</t>
        </is>
      </c>
      <c r="I3352" t="inlineStr">
        <is>
          <t>USD</t>
        </is>
      </c>
      <c r="J3352" t="n">
        <v>42321057.57749289</v>
      </c>
    </row>
    <row r="3353">
      <c r="A3353" t="n">
        <v>210001244</v>
      </c>
      <c r="B3353" t="inlineStr">
        <is>
          <t>PRIMER SAZZE FUND II, LP</t>
        </is>
      </c>
      <c r="C3353" t="inlineStr">
        <is>
          <t>수익증권_0290</t>
        </is>
      </c>
      <c r="D3353" t="inlineStr">
        <is>
          <t>주식</t>
        </is>
      </c>
      <c r="F3353" t="inlineStr">
        <is>
          <t>VC Soft</t>
        </is>
      </c>
      <c r="G3353" t="inlineStr">
        <is>
          <t>주식</t>
        </is>
      </c>
      <c r="H3353" t="inlineStr">
        <is>
          <t>VC Soft</t>
        </is>
      </c>
      <c r="I3353" t="inlineStr">
        <is>
          <t>USD</t>
        </is>
      </c>
      <c r="J3353" t="n">
        <v>46794079.64467102</v>
      </c>
    </row>
    <row r="3354">
      <c r="A3354" t="n">
        <v>210001244</v>
      </c>
      <c r="B3354" t="inlineStr">
        <is>
          <t>PRIMER SAZZE FUND II, LP</t>
        </is>
      </c>
      <c r="C3354" t="inlineStr">
        <is>
          <t>수익증권_0290</t>
        </is>
      </c>
      <c r="D3354" t="inlineStr">
        <is>
          <t>주식</t>
        </is>
      </c>
      <c r="F3354" t="inlineStr">
        <is>
          <t>Vacatio</t>
        </is>
      </c>
      <c r="G3354" t="inlineStr">
        <is>
          <t>주식</t>
        </is>
      </c>
      <c r="H3354" t="inlineStr">
        <is>
          <t>Vacatio</t>
        </is>
      </c>
      <c r="I3354" t="inlineStr">
        <is>
          <t>USD</t>
        </is>
      </c>
      <c r="J3354" t="n">
        <v>68552791.15308024</v>
      </c>
    </row>
    <row r="3355">
      <c r="A3355" t="n">
        <v>210001244</v>
      </c>
      <c r="B3355" t="inlineStr">
        <is>
          <t>PRIMER SAZZE FUND II, LP</t>
        </is>
      </c>
      <c r="C3355" t="inlineStr">
        <is>
          <t>수익증권_0290</t>
        </is>
      </c>
      <c r="D3355" t="inlineStr">
        <is>
          <t>주식</t>
        </is>
      </c>
      <c r="F3355" t="inlineStr">
        <is>
          <t>Volla Inc</t>
        </is>
      </c>
      <c r="G3355" t="inlineStr">
        <is>
          <t>주식</t>
        </is>
      </c>
      <c r="H3355" t="inlineStr">
        <is>
          <t>Volla Inc</t>
        </is>
      </c>
      <c r="I3355" t="inlineStr">
        <is>
          <t>USD</t>
        </is>
      </c>
      <c r="J3355" t="n">
        <v>48389916.34281485</v>
      </c>
    </row>
    <row r="3356">
      <c r="A3356" t="n">
        <v>210001244</v>
      </c>
      <c r="B3356" t="inlineStr">
        <is>
          <t>PRIMER SAZZE FUND II, LP</t>
        </is>
      </c>
      <c r="C3356" t="inlineStr">
        <is>
          <t>수익증권_0290</t>
        </is>
      </c>
      <c r="D3356" t="inlineStr">
        <is>
          <t>주식</t>
        </is>
      </c>
      <c r="F3356" t="inlineStr">
        <is>
          <t>Waiker Inc</t>
        </is>
      </c>
      <c r="G3356" t="inlineStr">
        <is>
          <t>주식</t>
        </is>
      </c>
      <c r="H3356" t="inlineStr">
        <is>
          <t>Waiker Inc</t>
        </is>
      </c>
      <c r="I3356" t="inlineStr">
        <is>
          <t>USD</t>
        </is>
      </c>
      <c r="J3356" t="n">
        <v>242566404.3016137</v>
      </c>
    </row>
    <row r="3357">
      <c r="A3357" t="n">
        <v>210001244</v>
      </c>
      <c r="B3357" t="inlineStr">
        <is>
          <t>PRIMER SAZZE FUND II, LP</t>
        </is>
      </c>
      <c r="C3357" t="inlineStr">
        <is>
          <t>수익증권_0290</t>
        </is>
      </c>
      <c r="D3357" t="inlineStr">
        <is>
          <t>주식</t>
        </is>
      </c>
      <c r="F3357" t="inlineStr">
        <is>
          <t>Wooltari USA Inc</t>
        </is>
      </c>
      <c r="G3357" t="inlineStr">
        <is>
          <t>주식</t>
        </is>
      </c>
      <c r="H3357" t="inlineStr">
        <is>
          <t>Wooltari USA Inc</t>
        </is>
      </c>
      <c r="I3357" t="inlineStr">
        <is>
          <t>USD</t>
        </is>
      </c>
      <c r="J3357" t="n">
        <v>277583865.4922367</v>
      </c>
    </row>
    <row r="3358">
      <c r="A3358" t="n">
        <v>210001244</v>
      </c>
      <c r="B3358" t="inlineStr">
        <is>
          <t>PRIMER SAZZE FUND II, LP</t>
        </is>
      </c>
      <c r="C3358" t="inlineStr">
        <is>
          <t>수익증권_0290</t>
        </is>
      </c>
      <c r="D3358" t="inlineStr">
        <is>
          <t>주식</t>
        </is>
      </c>
      <c r="F3358" t="inlineStr">
        <is>
          <t>Yeogiwoori</t>
        </is>
      </c>
      <c r="G3358" t="inlineStr">
        <is>
          <t>주식</t>
        </is>
      </c>
      <c r="H3358" t="inlineStr">
        <is>
          <t>Yeogiwoori</t>
        </is>
      </c>
      <c r="I3358" t="inlineStr">
        <is>
          <t>USD</t>
        </is>
      </c>
      <c r="J3358" t="n">
        <v>33758416.63514054</v>
      </c>
    </row>
    <row r="3359">
      <c r="A3359" t="n">
        <v>210001244</v>
      </c>
      <c r="B3359" t="inlineStr">
        <is>
          <t>PRIMER SAZZE FUND II, LP</t>
        </is>
      </c>
      <c r="C3359" t="inlineStr">
        <is>
          <t>수익증권_0290</t>
        </is>
      </c>
      <c r="D3359" t="inlineStr">
        <is>
          <t>주식</t>
        </is>
      </c>
      <c r="F3359" t="inlineStr">
        <is>
          <t>Z.AI Inc</t>
        </is>
      </c>
      <c r="G3359" t="inlineStr">
        <is>
          <t>주식</t>
        </is>
      </c>
      <c r="H3359" t="inlineStr">
        <is>
          <t>Z.AI Inc</t>
        </is>
      </c>
      <c r="I3359" t="inlineStr">
        <is>
          <t>USD</t>
        </is>
      </c>
      <c r="J3359" t="n">
        <v>113161431.6365863</v>
      </c>
    </row>
    <row r="3360">
      <c r="A3360" t="n">
        <v>210001244</v>
      </c>
      <c r="B3360" t="inlineStr">
        <is>
          <t>PRIMER SAZZE FUND II, LP</t>
        </is>
      </c>
      <c r="C3360" t="inlineStr">
        <is>
          <t>수익증권_0290</t>
        </is>
      </c>
      <c r="D3360" t="inlineStr">
        <is>
          <t>주식</t>
        </is>
      </c>
      <c r="F3360" t="inlineStr">
        <is>
          <t>Zikooin Company</t>
        </is>
      </c>
      <c r="G3360" t="inlineStr">
        <is>
          <t>주식</t>
        </is>
      </c>
      <c r="H3360" t="inlineStr">
        <is>
          <t>Zikooin Company</t>
        </is>
      </c>
      <c r="I3360" t="inlineStr">
        <is>
          <t>USD</t>
        </is>
      </c>
      <c r="J3360" t="n">
        <v>34664327.86952996</v>
      </c>
    </row>
    <row r="3361">
      <c r="A3361" t="n">
        <v>210001244</v>
      </c>
      <c r="B3361" t="inlineStr">
        <is>
          <t>PRIMER SAZZE FUND II, LP</t>
        </is>
      </c>
      <c r="C3361" t="inlineStr">
        <is>
          <t>수익증권_0290</t>
        </is>
      </c>
      <c r="D3361" t="inlineStr">
        <is>
          <t>주식</t>
        </is>
      </c>
      <c r="F3361" t="inlineStr">
        <is>
          <t>museLive Inc</t>
        </is>
      </c>
      <c r="G3361" t="inlineStr">
        <is>
          <t>주식</t>
        </is>
      </c>
      <c r="H3361" t="inlineStr">
        <is>
          <t>museLive Inc</t>
        </is>
      </c>
      <c r="I3361" t="inlineStr">
        <is>
          <t>USD</t>
        </is>
      </c>
      <c r="J3361" t="n">
        <v>91037205.74710247</v>
      </c>
    </row>
    <row r="3362">
      <c r="A3362" t="n">
        <v>210001312</v>
      </c>
      <c r="B3362" t="inlineStr">
        <is>
          <t>TIGER GLOBAL PRIVATE INVESTMENT PARTNERS XV FEEDER, L.P.</t>
        </is>
      </c>
      <c r="C3362" t="inlineStr">
        <is>
          <t>수익증권_0292</t>
        </is>
      </c>
      <c r="D3362" t="inlineStr">
        <is>
          <t>주식</t>
        </is>
      </c>
      <c r="F3362" t="inlineStr">
        <is>
          <t>1Password</t>
        </is>
      </c>
      <c r="G3362" t="inlineStr">
        <is>
          <t>주식</t>
        </is>
      </c>
      <c r="H3362" t="inlineStr">
        <is>
          <t>1Password</t>
        </is>
      </c>
      <c r="I3362" t="inlineStr">
        <is>
          <t>USD</t>
        </is>
      </c>
      <c r="J3362" t="n">
        <v>536143978.8976541</v>
      </c>
    </row>
    <row r="3363">
      <c r="A3363" t="n">
        <v>210001312</v>
      </c>
      <c r="B3363" t="inlineStr">
        <is>
          <t>TIGER GLOBAL PRIVATE INVESTMENT PARTNERS XV FEEDER, L.P.</t>
        </is>
      </c>
      <c r="C3363" t="inlineStr">
        <is>
          <t>수익증권_0292</t>
        </is>
      </c>
      <c r="D3363" t="inlineStr">
        <is>
          <t>주식</t>
        </is>
      </c>
      <c r="F3363" t="inlineStr">
        <is>
          <t>1X (fka Halodi)</t>
        </is>
      </c>
      <c r="G3363" t="inlineStr">
        <is>
          <t>주식</t>
        </is>
      </c>
      <c r="H3363" t="inlineStr">
        <is>
          <t>1X (fka Halodi)</t>
        </is>
      </c>
      <c r="I3363" t="inlineStr">
        <is>
          <t>USD</t>
        </is>
      </c>
      <c r="J3363" t="n">
        <v>1469021473.164289</v>
      </c>
    </row>
    <row r="3364">
      <c r="A3364" t="n">
        <v>210001312</v>
      </c>
      <c r="B3364" t="inlineStr">
        <is>
          <t>TIGER GLOBAL PRIVATE INVESTMENT PARTNERS XV FEEDER, L.P.</t>
        </is>
      </c>
      <c r="C3364" t="inlineStr">
        <is>
          <t>수익증권_0292</t>
        </is>
      </c>
      <c r="D3364" t="inlineStr">
        <is>
          <t>주식</t>
        </is>
      </c>
      <c r="F3364" t="inlineStr">
        <is>
          <t>6sense</t>
        </is>
      </c>
      <c r="G3364" t="inlineStr">
        <is>
          <t>주식</t>
        </is>
      </c>
      <c r="H3364" t="inlineStr">
        <is>
          <t>6sense</t>
        </is>
      </c>
      <c r="I3364" t="inlineStr">
        <is>
          <t>USD</t>
        </is>
      </c>
      <c r="J3364" t="n">
        <v>222144710.5760633</v>
      </c>
    </row>
    <row r="3365">
      <c r="A3365" t="n">
        <v>210001312</v>
      </c>
      <c r="B3365" t="inlineStr">
        <is>
          <t>TIGER GLOBAL PRIVATE INVESTMENT PARTNERS XV FEEDER, L.P.</t>
        </is>
      </c>
      <c r="C3365" t="inlineStr">
        <is>
          <t>수익증권_0292</t>
        </is>
      </c>
      <c r="D3365" t="inlineStr">
        <is>
          <t>주식</t>
        </is>
      </c>
      <c r="F3365" t="inlineStr">
        <is>
          <t>A.Team</t>
        </is>
      </c>
      <c r="G3365" t="inlineStr">
        <is>
          <t>주식</t>
        </is>
      </c>
      <c r="H3365" t="inlineStr">
        <is>
          <t>A.Team</t>
        </is>
      </c>
      <c r="I3365" t="inlineStr">
        <is>
          <t>USD</t>
        </is>
      </c>
      <c r="J3365" t="n">
        <v>61887822.59450443</v>
      </c>
    </row>
    <row r="3366">
      <c r="A3366" t="n">
        <v>210001312</v>
      </c>
      <c r="B3366" t="inlineStr">
        <is>
          <t>TIGER GLOBAL PRIVATE INVESTMENT PARTNERS XV FEEDER, L.P.</t>
        </is>
      </c>
      <c r="C3366" t="inlineStr">
        <is>
          <t>수익증권_0292</t>
        </is>
      </c>
      <c r="D3366" t="inlineStr">
        <is>
          <t>주식</t>
        </is>
      </c>
      <c r="F3366" t="inlineStr">
        <is>
          <t>AI Rudder</t>
        </is>
      </c>
      <c r="G3366" t="inlineStr">
        <is>
          <t>주식</t>
        </is>
      </c>
      <c r="H3366" t="inlineStr">
        <is>
          <t>AI Rudder</t>
        </is>
      </c>
      <c r="I3366" t="inlineStr">
        <is>
          <t>USD</t>
        </is>
      </c>
      <c r="J3366" t="n">
        <v>93157459.27383299</v>
      </c>
    </row>
    <row r="3367">
      <c r="A3367" t="n">
        <v>210001312</v>
      </c>
      <c r="B3367" t="inlineStr">
        <is>
          <t>TIGER GLOBAL PRIVATE INVESTMENT PARTNERS XV FEEDER, L.P.</t>
        </is>
      </c>
      <c r="C3367" t="inlineStr">
        <is>
          <t>수익증권_0292</t>
        </is>
      </c>
      <c r="D3367" t="inlineStr">
        <is>
          <t>주식</t>
        </is>
      </c>
      <c r="F3367" t="inlineStr">
        <is>
          <t>ARMO Security (fka Cyber Armor)</t>
        </is>
      </c>
      <c r="G3367" t="inlineStr">
        <is>
          <t>주식</t>
        </is>
      </c>
      <c r="H3367" t="inlineStr">
        <is>
          <t>ARMO Security (fka Cyber Armor)</t>
        </is>
      </c>
      <c r="I3367" t="inlineStr">
        <is>
          <t>USD</t>
        </is>
      </c>
      <c r="J3367" t="n">
        <v>13029015.28305357</v>
      </c>
    </row>
    <row r="3368">
      <c r="A3368" t="n">
        <v>210001312</v>
      </c>
      <c r="B3368" t="inlineStr">
        <is>
          <t>TIGER GLOBAL PRIVATE INVESTMENT PARTNERS XV FEEDER, L.P.</t>
        </is>
      </c>
      <c r="C3368" t="inlineStr">
        <is>
          <t>수익증권_0292</t>
        </is>
      </c>
      <c r="D3368" t="inlineStr">
        <is>
          <t>주식</t>
        </is>
      </c>
      <c r="F3368" t="inlineStr">
        <is>
          <t>Abacus.AI</t>
        </is>
      </c>
      <c r="G3368" t="inlineStr">
        <is>
          <t>주식</t>
        </is>
      </c>
      <c r="H3368" t="inlineStr">
        <is>
          <t>Abacus.AI</t>
        </is>
      </c>
      <c r="I3368" t="inlineStr">
        <is>
          <t>USD</t>
        </is>
      </c>
      <c r="J3368" t="n">
        <v>130290152.8305356</v>
      </c>
    </row>
    <row r="3369">
      <c r="A3369" t="n">
        <v>210001312</v>
      </c>
      <c r="B3369" t="inlineStr">
        <is>
          <t>TIGER GLOBAL PRIVATE INVESTMENT PARTNERS XV FEEDER, L.P.</t>
        </is>
      </c>
      <c r="C3369" t="inlineStr">
        <is>
          <t>수익증권_0292</t>
        </is>
      </c>
      <c r="D3369" t="inlineStr">
        <is>
          <t>주식</t>
        </is>
      </c>
      <c r="F3369" t="inlineStr">
        <is>
          <t>Absolute</t>
        </is>
      </c>
      <c r="G3369" t="inlineStr">
        <is>
          <t>주식</t>
        </is>
      </c>
      <c r="H3369" t="inlineStr">
        <is>
          <t>Absolute</t>
        </is>
      </c>
      <c r="I3369" t="inlineStr">
        <is>
          <t>USD</t>
        </is>
      </c>
      <c r="J3369" t="n">
        <v>81431345.51908478</v>
      </c>
    </row>
    <row r="3370">
      <c r="A3370" t="n">
        <v>210001312</v>
      </c>
      <c r="B3370" t="inlineStr">
        <is>
          <t>TIGER GLOBAL PRIVATE INVESTMENT PARTNERS XV FEEDER, L.P.</t>
        </is>
      </c>
      <c r="C3370" t="inlineStr">
        <is>
          <t>수익증권_0292</t>
        </is>
      </c>
      <c r="D3370" t="inlineStr">
        <is>
          <t>주식</t>
        </is>
      </c>
      <c r="F3370" t="inlineStr">
        <is>
          <t>Accrue</t>
        </is>
      </c>
      <c r="G3370" t="inlineStr">
        <is>
          <t>주식</t>
        </is>
      </c>
      <c r="H3370" t="inlineStr">
        <is>
          <t>Accrue</t>
        </is>
      </c>
      <c r="I3370" t="inlineStr">
        <is>
          <t>USD</t>
        </is>
      </c>
      <c r="J3370" t="n">
        <v>71008133.29264192</v>
      </c>
    </row>
    <row r="3371">
      <c r="A3371" t="n">
        <v>210001312</v>
      </c>
      <c r="B3371" t="inlineStr">
        <is>
          <t>TIGER GLOBAL PRIVATE INVESTMENT PARTNERS XV FEEDER, L.P.</t>
        </is>
      </c>
      <c r="C3371" t="inlineStr">
        <is>
          <t>수익증권_0292</t>
        </is>
      </c>
      <c r="D3371" t="inlineStr">
        <is>
          <t>주식</t>
        </is>
      </c>
      <c r="F3371" t="inlineStr">
        <is>
          <t>Almanac</t>
        </is>
      </c>
      <c r="G3371" t="inlineStr">
        <is>
          <t>주식</t>
        </is>
      </c>
      <c r="H3371" t="inlineStr">
        <is>
          <t>Almanac</t>
        </is>
      </c>
      <c r="I3371" t="inlineStr">
        <is>
          <t>USD</t>
        </is>
      </c>
      <c r="J3371" t="n">
        <v>36481242.79254998</v>
      </c>
    </row>
    <row r="3372">
      <c r="A3372" t="n">
        <v>210001312</v>
      </c>
      <c r="B3372" t="inlineStr">
        <is>
          <t>TIGER GLOBAL PRIVATE INVESTMENT PARTNERS XV FEEDER, L.P.</t>
        </is>
      </c>
      <c r="C3372" t="inlineStr">
        <is>
          <t>수익증권_0292</t>
        </is>
      </c>
      <c r="D3372" t="inlineStr">
        <is>
          <t>주식</t>
        </is>
      </c>
      <c r="F3372" t="inlineStr">
        <is>
          <t>Amber</t>
        </is>
      </c>
      <c r="G3372" t="inlineStr">
        <is>
          <t>주식</t>
        </is>
      </c>
      <c r="H3372" t="inlineStr">
        <is>
          <t>Amber</t>
        </is>
      </c>
      <c r="I3372" t="inlineStr">
        <is>
          <t>USD</t>
        </is>
      </c>
      <c r="J3372" t="n">
        <v>73613936.34925266</v>
      </c>
    </row>
    <row r="3373">
      <c r="A3373" t="n">
        <v>210001312</v>
      </c>
      <c r="B3373" t="inlineStr">
        <is>
          <t>TIGER GLOBAL PRIVATE INVESTMENT PARTNERS XV FEEDER, L.P.</t>
        </is>
      </c>
      <c r="C3373" t="inlineStr">
        <is>
          <t>수익증권_0292</t>
        </is>
      </c>
      <c r="D3373" t="inlineStr">
        <is>
          <t>주식</t>
        </is>
      </c>
      <c r="F3373" t="inlineStr">
        <is>
          <t>Ambi Robotics</t>
        </is>
      </c>
      <c r="G3373" t="inlineStr">
        <is>
          <t>주식</t>
        </is>
      </c>
      <c r="H3373" t="inlineStr">
        <is>
          <t>Ambi Robotics</t>
        </is>
      </c>
      <c r="I3373" t="inlineStr">
        <is>
          <t>USD</t>
        </is>
      </c>
      <c r="J3373" t="n">
        <v>71659584.0567946</v>
      </c>
    </row>
    <row r="3374">
      <c r="A3374" t="n">
        <v>210001312</v>
      </c>
      <c r="B3374" t="inlineStr">
        <is>
          <t>TIGER GLOBAL PRIVATE INVESTMENT PARTNERS XV FEEDER, L.P.</t>
        </is>
      </c>
      <c r="C3374" t="inlineStr">
        <is>
          <t>수익증권_0292</t>
        </is>
      </c>
      <c r="D3374" t="inlineStr">
        <is>
          <t>주식</t>
        </is>
      </c>
      <c r="F3374" t="inlineStr">
        <is>
          <t>AngelList</t>
        </is>
      </c>
      <c r="G3374" t="inlineStr">
        <is>
          <t>주식</t>
        </is>
      </c>
      <c r="H3374" t="inlineStr">
        <is>
          <t>AngelList</t>
        </is>
      </c>
      <c r="I3374" t="inlineStr">
        <is>
          <t>USD</t>
        </is>
      </c>
      <c r="J3374" t="n">
        <v>145273520.4060472</v>
      </c>
    </row>
    <row r="3375">
      <c r="A3375" t="n">
        <v>210001312</v>
      </c>
      <c r="B3375" t="inlineStr">
        <is>
          <t>TIGER GLOBAL PRIVATE INVESTMENT PARTNERS XV FEEDER, L.P.</t>
        </is>
      </c>
      <c r="C3375" t="inlineStr">
        <is>
          <t>수익증권_0292</t>
        </is>
      </c>
      <c r="D3375" t="inlineStr">
        <is>
          <t>주식</t>
        </is>
      </c>
      <c r="F3375" t="inlineStr">
        <is>
          <t>ApnaKhub</t>
        </is>
      </c>
      <c r="G3375" t="inlineStr">
        <is>
          <t>주식</t>
        </is>
      </c>
      <c r="H3375" t="inlineStr">
        <is>
          <t>ApnaKhub</t>
        </is>
      </c>
      <c r="I3375" t="inlineStr">
        <is>
          <t>USD</t>
        </is>
      </c>
      <c r="J3375" t="n">
        <v>123124194.4248562</v>
      </c>
    </row>
    <row r="3376">
      <c r="A3376" t="n">
        <v>210001312</v>
      </c>
      <c r="B3376" t="inlineStr">
        <is>
          <t>TIGER GLOBAL PRIVATE INVESTMENT PARTNERS XV FEEDER, L.P.</t>
        </is>
      </c>
      <c r="C3376" t="inlineStr">
        <is>
          <t>수익증권_0292</t>
        </is>
      </c>
      <c r="D3376" t="inlineStr">
        <is>
          <t>주식</t>
        </is>
      </c>
      <c r="F3376" t="inlineStr">
        <is>
          <t>Appwrite</t>
        </is>
      </c>
      <c r="G3376" t="inlineStr">
        <is>
          <t>주식</t>
        </is>
      </c>
      <c r="H3376" t="inlineStr">
        <is>
          <t>Appwrite</t>
        </is>
      </c>
      <c r="I3376" t="inlineStr">
        <is>
          <t>USD</t>
        </is>
      </c>
      <c r="J3376" t="n">
        <v>93808910.03798567</v>
      </c>
    </row>
    <row r="3377">
      <c r="A3377" t="n">
        <v>210001312</v>
      </c>
      <c r="B3377" t="inlineStr">
        <is>
          <t>TIGER GLOBAL PRIVATE INVESTMENT PARTNERS XV FEEDER, L.P.</t>
        </is>
      </c>
      <c r="C3377" t="inlineStr">
        <is>
          <t>수익증권_0292</t>
        </is>
      </c>
      <c r="D3377" t="inlineStr">
        <is>
          <t>주식</t>
        </is>
      </c>
      <c r="F3377" t="inlineStr">
        <is>
          <t>Arcadia</t>
        </is>
      </c>
      <c r="G3377" t="inlineStr">
        <is>
          <t>주식</t>
        </is>
      </c>
      <c r="H3377" t="inlineStr">
        <is>
          <t>Arcadia</t>
        </is>
      </c>
      <c r="I3377" t="inlineStr">
        <is>
          <t>USD</t>
        </is>
      </c>
      <c r="J3377" t="n">
        <v>118564039.0757874</v>
      </c>
    </row>
    <row r="3378">
      <c r="A3378" t="n">
        <v>210001312</v>
      </c>
      <c r="B3378" t="inlineStr">
        <is>
          <t>TIGER GLOBAL PRIVATE INVESTMENT PARTNERS XV FEEDER, L.P.</t>
        </is>
      </c>
      <c r="C3378" t="inlineStr">
        <is>
          <t>수익증권_0292</t>
        </is>
      </c>
      <c r="D3378" t="inlineStr">
        <is>
          <t>주식</t>
        </is>
      </c>
      <c r="F3378" t="inlineStr">
        <is>
          <t>ArchiPro</t>
        </is>
      </c>
      <c r="G3378" t="inlineStr">
        <is>
          <t>주식</t>
        </is>
      </c>
      <c r="H3378" t="inlineStr">
        <is>
          <t>ArchiPro</t>
        </is>
      </c>
      <c r="I3378" t="inlineStr">
        <is>
          <t>USD</t>
        </is>
      </c>
      <c r="J3378" t="n">
        <v>72962485.58509995</v>
      </c>
    </row>
    <row r="3379">
      <c r="A3379" t="n">
        <v>210001312</v>
      </c>
      <c r="B3379" t="inlineStr">
        <is>
          <t>TIGER GLOBAL PRIVATE INVESTMENT PARTNERS XV FEEDER, L.P.</t>
        </is>
      </c>
      <c r="C3379" t="inlineStr">
        <is>
          <t>수익증권_0292</t>
        </is>
      </c>
      <c r="D3379" t="inlineStr">
        <is>
          <t>주식</t>
        </is>
      </c>
      <c r="F3379" t="inlineStr">
        <is>
          <t>Ascend</t>
        </is>
      </c>
      <c r="G3379" t="inlineStr">
        <is>
          <t>주식</t>
        </is>
      </c>
      <c r="H3379" t="inlineStr">
        <is>
          <t>Ascend</t>
        </is>
      </c>
      <c r="I3379" t="inlineStr">
        <is>
          <t>USD</t>
        </is>
      </c>
      <c r="J3379" t="n">
        <v>6514507.641526783</v>
      </c>
    </row>
    <row r="3380">
      <c r="A3380" t="n">
        <v>210001312</v>
      </c>
      <c r="B3380" t="inlineStr">
        <is>
          <t>TIGER GLOBAL PRIVATE INVESTMENT PARTNERS XV FEEDER, L.P.</t>
        </is>
      </c>
      <c r="C3380" t="inlineStr">
        <is>
          <t>수익증권_0292</t>
        </is>
      </c>
      <c r="D3380" t="inlineStr">
        <is>
          <t>주식</t>
        </is>
      </c>
      <c r="F3380" t="inlineStr">
        <is>
          <t>Attentive</t>
        </is>
      </c>
      <c r="G3380" t="inlineStr">
        <is>
          <t>주식</t>
        </is>
      </c>
      <c r="H3380" t="inlineStr">
        <is>
          <t>Attentive</t>
        </is>
      </c>
      <c r="I3380" t="inlineStr">
        <is>
          <t>USD</t>
        </is>
      </c>
      <c r="J3380" t="n">
        <v>51464610.36806159</v>
      </c>
    </row>
    <row r="3381">
      <c r="A3381" t="n">
        <v>210001312</v>
      </c>
      <c r="B3381" t="inlineStr">
        <is>
          <t>TIGER GLOBAL PRIVATE INVESTMENT PARTNERS XV FEEDER, L.P.</t>
        </is>
      </c>
      <c r="C3381" t="inlineStr">
        <is>
          <t>수익증권_0292</t>
        </is>
      </c>
      <c r="D3381" t="inlineStr">
        <is>
          <t>주식</t>
        </is>
      </c>
      <c r="F3381" t="inlineStr">
        <is>
          <t>Authing</t>
        </is>
      </c>
      <c r="G3381" t="inlineStr">
        <is>
          <t>주식</t>
        </is>
      </c>
      <c r="H3381" t="inlineStr">
        <is>
          <t>Authing</t>
        </is>
      </c>
      <c r="I3381" t="inlineStr">
        <is>
          <t>USD</t>
        </is>
      </c>
      <c r="J3381" t="n">
        <v>110095179.1418026</v>
      </c>
    </row>
    <row r="3382">
      <c r="A3382" t="n">
        <v>210001312</v>
      </c>
      <c r="B3382" t="inlineStr">
        <is>
          <t>TIGER GLOBAL PRIVATE INVESTMENT PARTNERS XV FEEDER, L.P.</t>
        </is>
      </c>
      <c r="C3382" t="inlineStr">
        <is>
          <t>수익증권_0292</t>
        </is>
      </c>
      <c r="D3382" t="inlineStr">
        <is>
          <t>주식</t>
        </is>
      </c>
      <c r="F3382" t="inlineStr">
        <is>
          <t>Avataar</t>
        </is>
      </c>
      <c r="G3382" t="inlineStr">
        <is>
          <t>주식</t>
        </is>
      </c>
      <c r="H3382" t="inlineStr">
        <is>
          <t>Avataar</t>
        </is>
      </c>
      <c r="I3382" t="inlineStr">
        <is>
          <t>USD</t>
        </is>
      </c>
      <c r="J3382" t="n">
        <v>60584921.06619908</v>
      </c>
    </row>
    <row r="3383">
      <c r="A3383" t="n">
        <v>210001312</v>
      </c>
      <c r="B3383" t="inlineStr">
        <is>
          <t>TIGER GLOBAL PRIVATE INVESTMENT PARTNERS XV FEEDER, L.P.</t>
        </is>
      </c>
      <c r="C3383" t="inlineStr">
        <is>
          <t>수익증권_0292</t>
        </is>
      </c>
      <c r="D3383" t="inlineStr">
        <is>
          <t>주식</t>
        </is>
      </c>
      <c r="F3383" t="inlineStr">
        <is>
          <t>Ayoconnect</t>
        </is>
      </c>
      <c r="G3383" t="inlineStr">
        <is>
          <t>주식</t>
        </is>
      </c>
      <c r="H3383" t="inlineStr">
        <is>
          <t>Ayoconnect</t>
        </is>
      </c>
      <c r="I3383" t="inlineStr">
        <is>
          <t>USD</t>
        </is>
      </c>
      <c r="J3383" t="n">
        <v>99671966.91535977</v>
      </c>
    </row>
    <row r="3384">
      <c r="A3384" t="n">
        <v>210001312</v>
      </c>
      <c r="B3384" t="inlineStr">
        <is>
          <t>TIGER GLOBAL PRIVATE INVESTMENT PARTNERS XV FEEDER, L.P.</t>
        </is>
      </c>
      <c r="C3384" t="inlineStr">
        <is>
          <t>수익증권_0292</t>
        </is>
      </c>
      <c r="D3384" t="inlineStr">
        <is>
          <t>주식</t>
        </is>
      </c>
      <c r="F3384" t="inlineStr">
        <is>
          <t>BVNK</t>
        </is>
      </c>
      <c r="G3384" t="inlineStr">
        <is>
          <t>주식</t>
        </is>
      </c>
      <c r="H3384" t="inlineStr">
        <is>
          <t>BVNK</t>
        </is>
      </c>
      <c r="I3384" t="inlineStr">
        <is>
          <t>USD</t>
        </is>
      </c>
      <c r="J3384" t="n">
        <v>607152112.1902962</v>
      </c>
    </row>
    <row r="3385">
      <c r="A3385" t="n">
        <v>210001312</v>
      </c>
      <c r="B3385" t="inlineStr">
        <is>
          <t>TIGER GLOBAL PRIVATE INVESTMENT PARTNERS XV FEEDER, L.P.</t>
        </is>
      </c>
      <c r="C3385" t="inlineStr">
        <is>
          <t>수익증권_0292</t>
        </is>
      </c>
      <c r="D3385" t="inlineStr">
        <is>
          <t>주식</t>
        </is>
      </c>
      <c r="F3385" t="inlineStr">
        <is>
          <t>Bananain</t>
        </is>
      </c>
      <c r="G3385" t="inlineStr">
        <is>
          <t>주식</t>
        </is>
      </c>
      <c r="H3385" t="inlineStr">
        <is>
          <t>Bananain</t>
        </is>
      </c>
      <c r="I3385" t="inlineStr">
        <is>
          <t>USD</t>
        </is>
      </c>
      <c r="J3385" t="n">
        <v>379795795.5010114</v>
      </c>
    </row>
    <row r="3386">
      <c r="A3386" t="n">
        <v>210001312</v>
      </c>
      <c r="B3386" t="inlineStr">
        <is>
          <t>TIGER GLOBAL PRIVATE INVESTMENT PARTNERS XV FEEDER, L.P.</t>
        </is>
      </c>
      <c r="C3386" t="inlineStr">
        <is>
          <t>수익증권_0292</t>
        </is>
      </c>
      <c r="D3386" t="inlineStr">
        <is>
          <t>주식</t>
        </is>
      </c>
      <c r="F3386" t="inlineStr">
        <is>
          <t>Battery Smart</t>
        </is>
      </c>
      <c r="G3386" t="inlineStr">
        <is>
          <t>주식</t>
        </is>
      </c>
      <c r="H3386" t="inlineStr">
        <is>
          <t>Battery Smart</t>
        </is>
      </c>
      <c r="I3386" t="inlineStr">
        <is>
          <t>USD</t>
        </is>
      </c>
      <c r="J3386" t="n">
        <v>480119213.1805239</v>
      </c>
    </row>
    <row r="3387">
      <c r="A3387" t="n">
        <v>210001312</v>
      </c>
      <c r="B3387" t="inlineStr">
        <is>
          <t>TIGER GLOBAL PRIVATE INVESTMENT PARTNERS XV FEEDER, L.P.</t>
        </is>
      </c>
      <c r="C3387" t="inlineStr">
        <is>
          <t>수익증권_0292</t>
        </is>
      </c>
      <c r="D3387" t="inlineStr">
        <is>
          <t>주식</t>
        </is>
      </c>
      <c r="F3387" t="inlineStr">
        <is>
          <t>Bazaar Technologies</t>
        </is>
      </c>
      <c r="G3387" t="inlineStr">
        <is>
          <t>주식</t>
        </is>
      </c>
      <c r="H3387" t="inlineStr">
        <is>
          <t>Bazaar Technologies</t>
        </is>
      </c>
      <c r="I3387" t="inlineStr">
        <is>
          <t>USD</t>
        </is>
      </c>
      <c r="J3387" t="n">
        <v>107489376.0851919</v>
      </c>
    </row>
    <row r="3388">
      <c r="A3388" t="n">
        <v>210001312</v>
      </c>
      <c r="B3388" t="inlineStr">
        <is>
          <t>TIGER GLOBAL PRIVATE INVESTMENT PARTNERS XV FEEDER, L.P.</t>
        </is>
      </c>
      <c r="C3388" t="inlineStr">
        <is>
          <t>수익증권_0292</t>
        </is>
      </c>
      <c r="D3388" t="inlineStr">
        <is>
          <t>주식</t>
        </is>
      </c>
      <c r="F3388" t="inlineStr">
        <is>
          <t>BeGo</t>
        </is>
      </c>
      <c r="G3388" t="inlineStr">
        <is>
          <t>주식</t>
        </is>
      </c>
      <c r="H3388" t="inlineStr">
        <is>
          <t>BeGo</t>
        </is>
      </c>
      <c r="I3388" t="inlineStr">
        <is>
          <t>USD</t>
        </is>
      </c>
      <c r="J3388" t="n">
        <v>73613936.34925266</v>
      </c>
    </row>
    <row r="3389">
      <c r="A3389" t="n">
        <v>210001312</v>
      </c>
      <c r="B3389" t="inlineStr">
        <is>
          <t>TIGER GLOBAL PRIVATE INVESTMENT PARTNERS XV FEEDER, L.P.</t>
        </is>
      </c>
      <c r="C3389" t="inlineStr">
        <is>
          <t>수익증권_0292</t>
        </is>
      </c>
      <c r="D3389" t="inlineStr">
        <is>
          <t>주식</t>
        </is>
      </c>
      <c r="F3389" t="inlineStr">
        <is>
          <t>BenchSci</t>
        </is>
      </c>
      <c r="G3389" t="inlineStr">
        <is>
          <t>주식</t>
        </is>
      </c>
      <c r="H3389" t="inlineStr">
        <is>
          <t>BenchSci</t>
        </is>
      </c>
      <c r="I3389" t="inlineStr">
        <is>
          <t>USD</t>
        </is>
      </c>
      <c r="J3389" t="n">
        <v>243642585.7931016</v>
      </c>
    </row>
    <row r="3390">
      <c r="A3390" t="n">
        <v>210001312</v>
      </c>
      <c r="B3390" t="inlineStr">
        <is>
          <t>TIGER GLOBAL PRIVATE INVESTMENT PARTNERS XV FEEDER, L.P.</t>
        </is>
      </c>
      <c r="C3390" t="inlineStr">
        <is>
          <t>수익증권_0292</t>
        </is>
      </c>
      <c r="D3390" t="inlineStr">
        <is>
          <t>주식</t>
        </is>
      </c>
      <c r="F3390" t="inlineStr">
        <is>
          <t>Benchling</t>
        </is>
      </c>
      <c r="G3390" t="inlineStr">
        <is>
          <t>주식</t>
        </is>
      </c>
      <c r="H3390" t="inlineStr">
        <is>
          <t>Benchling</t>
        </is>
      </c>
      <c r="I3390" t="inlineStr">
        <is>
          <t>USD</t>
        </is>
      </c>
      <c r="J3390" t="n">
        <v>71659584.0567946</v>
      </c>
    </row>
    <row r="3391">
      <c r="A3391" t="n">
        <v>210001312</v>
      </c>
      <c r="B3391" t="inlineStr">
        <is>
          <t>TIGER GLOBAL PRIVATE INVESTMENT PARTNERS XV FEEDER, L.P.</t>
        </is>
      </c>
      <c r="C3391" t="inlineStr">
        <is>
          <t>수익증권_0292</t>
        </is>
      </c>
      <c r="D3391" t="inlineStr">
        <is>
          <t>주식</t>
        </is>
      </c>
      <c r="F3391" t="inlineStr">
        <is>
          <t>BharatPe</t>
        </is>
      </c>
      <c r="G3391" t="inlineStr">
        <is>
          <t>주식</t>
        </is>
      </c>
      <c r="H3391" t="inlineStr">
        <is>
          <t>BharatPe</t>
        </is>
      </c>
      <c r="I3391" t="inlineStr">
        <is>
          <t>USD</t>
        </is>
      </c>
      <c r="J3391" t="n">
        <v>362206624.8688891</v>
      </c>
    </row>
    <row r="3392">
      <c r="A3392" t="n">
        <v>210001312</v>
      </c>
      <c r="B3392" t="inlineStr">
        <is>
          <t>TIGER GLOBAL PRIVATE INVESTMENT PARTNERS XV FEEDER, L.P.</t>
        </is>
      </c>
      <c r="C3392" t="inlineStr">
        <is>
          <t>수익증권_0292</t>
        </is>
      </c>
      <c r="D3392" t="inlineStr">
        <is>
          <t>주식</t>
        </is>
      </c>
      <c r="F3392" t="inlineStr">
        <is>
          <t>Blank Street</t>
        </is>
      </c>
      <c r="G3392" t="inlineStr">
        <is>
          <t>주식</t>
        </is>
      </c>
      <c r="H3392" t="inlineStr">
        <is>
          <t>Blank Street</t>
        </is>
      </c>
      <c r="I3392" t="inlineStr">
        <is>
          <t>USD</t>
        </is>
      </c>
      <c r="J3392" t="n">
        <v>366766780.2179579</v>
      </c>
    </row>
    <row r="3393">
      <c r="A3393" t="n">
        <v>210001312</v>
      </c>
      <c r="B3393" t="inlineStr">
        <is>
          <t>TIGER GLOBAL PRIVATE INVESTMENT PARTNERS XV FEEDER, L.P.</t>
        </is>
      </c>
      <c r="C3393" t="inlineStr">
        <is>
          <t>수익증권_0292</t>
        </is>
      </c>
      <c r="D3393" t="inlineStr">
        <is>
          <t>주식</t>
        </is>
      </c>
      <c r="F3393" t="inlineStr">
        <is>
          <t>Blockdaemon</t>
        </is>
      </c>
      <c r="G3393" t="inlineStr">
        <is>
          <t>주식</t>
        </is>
      </c>
      <c r="H3393" t="inlineStr">
        <is>
          <t>Blockdaemon</t>
        </is>
      </c>
      <c r="I3393" t="inlineStr">
        <is>
          <t>USD</t>
        </is>
      </c>
      <c r="J3393" t="n">
        <v>104883573.0285812</v>
      </c>
    </row>
    <row r="3394">
      <c r="A3394" t="n">
        <v>210001312</v>
      </c>
      <c r="B3394" t="inlineStr">
        <is>
          <t>TIGER GLOBAL PRIVATE INVESTMENT PARTNERS XV FEEDER, L.P.</t>
        </is>
      </c>
      <c r="C3394" t="inlineStr">
        <is>
          <t>수익증권_0292</t>
        </is>
      </c>
      <c r="D3394" t="inlineStr">
        <is>
          <t>주식</t>
        </is>
      </c>
      <c r="F3394" t="inlineStr">
        <is>
          <t>Bold</t>
        </is>
      </c>
      <c r="G3394" t="inlineStr">
        <is>
          <t>주식</t>
        </is>
      </c>
      <c r="H3394" t="inlineStr">
        <is>
          <t>Bold</t>
        </is>
      </c>
      <c r="I3394" t="inlineStr">
        <is>
          <t>USD</t>
        </is>
      </c>
      <c r="J3394" t="n">
        <v>109443728.3776499</v>
      </c>
    </row>
    <row r="3395">
      <c r="A3395" t="n">
        <v>210001312</v>
      </c>
      <c r="B3395" t="inlineStr">
        <is>
          <t>TIGER GLOBAL PRIVATE INVESTMENT PARTNERS XV FEEDER, L.P.</t>
        </is>
      </c>
      <c r="C3395" t="inlineStr">
        <is>
          <t>수익증권_0292</t>
        </is>
      </c>
      <c r="D3395" t="inlineStr">
        <is>
          <t>주식</t>
        </is>
      </c>
      <c r="F3395" t="inlineStr">
        <is>
          <t>Boomi (Rivery)</t>
        </is>
      </c>
      <c r="G3395" t="inlineStr">
        <is>
          <t>주식</t>
        </is>
      </c>
      <c r="H3395" t="inlineStr">
        <is>
          <t>Boomi (Rivery)</t>
        </is>
      </c>
      <c r="I3395" t="inlineStr">
        <is>
          <t>USD</t>
        </is>
      </c>
      <c r="J3395" t="n">
        <v>25406579.80195445</v>
      </c>
    </row>
    <row r="3396">
      <c r="A3396" t="n">
        <v>210001312</v>
      </c>
      <c r="B3396" t="inlineStr">
        <is>
          <t>TIGER GLOBAL PRIVATE INVESTMENT PARTNERS XV FEEDER, L.P.</t>
        </is>
      </c>
      <c r="C3396" t="inlineStr">
        <is>
          <t>수익증권_0292</t>
        </is>
      </c>
      <c r="D3396" t="inlineStr">
        <is>
          <t>주식</t>
        </is>
      </c>
      <c r="F3396" t="inlineStr">
        <is>
          <t>Bravado</t>
        </is>
      </c>
      <c r="G3396" t="inlineStr">
        <is>
          <t>주식</t>
        </is>
      </c>
      <c r="H3396" t="inlineStr">
        <is>
          <t>Bravado</t>
        </is>
      </c>
      <c r="I3396" t="inlineStr">
        <is>
          <t>USD</t>
        </is>
      </c>
      <c r="J3396" t="n">
        <v>44950102.7265348</v>
      </c>
    </row>
    <row r="3397">
      <c r="A3397" t="n">
        <v>210001312</v>
      </c>
      <c r="B3397" t="inlineStr">
        <is>
          <t>TIGER GLOBAL PRIVATE INVESTMENT PARTNERS XV FEEDER, L.P.</t>
        </is>
      </c>
      <c r="C3397" t="inlineStr">
        <is>
          <t>수익증권_0292</t>
        </is>
      </c>
      <c r="D3397" t="inlineStr">
        <is>
          <t>주식</t>
        </is>
      </c>
      <c r="F3397" t="inlineStr">
        <is>
          <t>Buf</t>
        </is>
      </c>
      <c r="G3397" t="inlineStr">
        <is>
          <t>주식</t>
        </is>
      </c>
      <c r="H3397" t="inlineStr">
        <is>
          <t>Buf</t>
        </is>
      </c>
      <c r="I3397" t="inlineStr">
        <is>
          <t>USD</t>
        </is>
      </c>
      <c r="J3397" t="n">
        <v>60584921.06619908</v>
      </c>
    </row>
    <row r="3398">
      <c r="A3398" t="n">
        <v>210001312</v>
      </c>
      <c r="B3398" t="inlineStr">
        <is>
          <t>TIGER GLOBAL PRIVATE INVESTMENT PARTNERS XV FEEDER, L.P.</t>
        </is>
      </c>
      <c r="C3398" t="inlineStr">
        <is>
          <t>수익증권_0292</t>
        </is>
      </c>
      <c r="D3398" t="inlineStr">
        <is>
          <t>주식</t>
        </is>
      </c>
      <c r="F3398" t="inlineStr">
        <is>
          <t>Built Robotics</t>
        </is>
      </c>
      <c r="G3398" t="inlineStr">
        <is>
          <t>주식</t>
        </is>
      </c>
      <c r="H3398" t="inlineStr">
        <is>
          <t>Built Robotics</t>
        </is>
      </c>
      <c r="I3398" t="inlineStr">
        <is>
          <t>USD</t>
        </is>
      </c>
      <c r="J3398" t="n">
        <v>214327301.4062311</v>
      </c>
    </row>
    <row r="3399">
      <c r="A3399" t="n">
        <v>210001312</v>
      </c>
      <c r="B3399" t="inlineStr">
        <is>
          <t>TIGER GLOBAL PRIVATE INVESTMENT PARTNERS XV FEEDER, L.P.</t>
        </is>
      </c>
      <c r="C3399" t="inlineStr">
        <is>
          <t>수익증권_0292</t>
        </is>
      </c>
      <c r="D3399" t="inlineStr">
        <is>
          <t>주식</t>
        </is>
      </c>
      <c r="F3399" t="inlineStr">
        <is>
          <t>Byrd</t>
        </is>
      </c>
      <c r="G3399" t="inlineStr">
        <is>
          <t>주식</t>
        </is>
      </c>
      <c r="H3399" t="inlineStr">
        <is>
          <t>Byrd</t>
        </is>
      </c>
      <c r="I3399" t="inlineStr">
        <is>
          <t>USD</t>
        </is>
      </c>
      <c r="J3399" t="n">
        <v>147227872.6985053</v>
      </c>
    </row>
    <row r="3400">
      <c r="A3400" t="n">
        <v>210001312</v>
      </c>
      <c r="B3400" t="inlineStr">
        <is>
          <t>TIGER GLOBAL PRIVATE INVESTMENT PARTNERS XV FEEDER, L.P.</t>
        </is>
      </c>
      <c r="C3400" t="inlineStr">
        <is>
          <t>수익증권_0292</t>
        </is>
      </c>
      <c r="D3400" t="inlineStr">
        <is>
          <t>주식</t>
        </is>
      </c>
      <c r="F3400" t="inlineStr">
        <is>
          <t>ByteDance</t>
        </is>
      </c>
      <c r="G3400" t="inlineStr">
        <is>
          <t>주식</t>
        </is>
      </c>
      <c r="H3400" t="inlineStr">
        <is>
          <t>ByteDance</t>
        </is>
      </c>
      <c r="I3400" t="inlineStr">
        <is>
          <t>USD</t>
        </is>
      </c>
      <c r="J3400" t="n">
        <v>2366069175.402527</v>
      </c>
    </row>
    <row r="3401">
      <c r="A3401" t="n">
        <v>210001312</v>
      </c>
      <c r="B3401" t="inlineStr">
        <is>
          <t>TIGER GLOBAL PRIVATE INVESTMENT PARTNERS XV FEEDER, L.P.</t>
        </is>
      </c>
      <c r="C3401" t="inlineStr">
        <is>
          <t>수익증권_0292</t>
        </is>
      </c>
      <c r="D3401" t="inlineStr">
        <is>
          <t>주식</t>
        </is>
      </c>
      <c r="F3401" t="inlineStr">
        <is>
          <t>CHEQ</t>
        </is>
      </c>
      <c r="G3401" t="inlineStr">
        <is>
          <t>주식</t>
        </is>
      </c>
      <c r="H3401" t="inlineStr">
        <is>
          <t>CHEQ</t>
        </is>
      </c>
      <c r="I3401" t="inlineStr">
        <is>
          <t>USD</t>
        </is>
      </c>
      <c r="J3401" t="n">
        <v>182406213.9627499</v>
      </c>
    </row>
    <row r="3402">
      <c r="A3402" t="n">
        <v>210001312</v>
      </c>
      <c r="B3402" t="inlineStr">
        <is>
          <t>TIGER GLOBAL PRIVATE INVESTMENT PARTNERS XV FEEDER, L.P.</t>
        </is>
      </c>
      <c r="C3402" t="inlineStr">
        <is>
          <t>수익증권_0292</t>
        </is>
      </c>
      <c r="D3402" t="inlineStr">
        <is>
          <t>주식</t>
        </is>
      </c>
      <c r="F3402" t="inlineStr">
        <is>
          <t>Captain Fresh</t>
        </is>
      </c>
      <c r="G3402" t="inlineStr">
        <is>
          <t>주식</t>
        </is>
      </c>
      <c r="H3402" t="inlineStr">
        <is>
          <t>Captain Fresh</t>
        </is>
      </c>
      <c r="I3402" t="inlineStr">
        <is>
          <t>USD</t>
        </is>
      </c>
      <c r="J3402" t="n">
        <v>276866574.7648883</v>
      </c>
    </row>
    <row r="3403">
      <c r="A3403" t="n">
        <v>210001312</v>
      </c>
      <c r="B3403" t="inlineStr">
        <is>
          <t>TIGER GLOBAL PRIVATE INVESTMENT PARTNERS XV FEEDER, L.P.</t>
        </is>
      </c>
      <c r="C3403" t="inlineStr">
        <is>
          <t>수익증권_0292</t>
        </is>
      </c>
      <c r="D3403" t="inlineStr">
        <is>
          <t>주식</t>
        </is>
      </c>
      <c r="F3403" t="inlineStr">
        <is>
          <t>Cargomatic</t>
        </is>
      </c>
      <c r="G3403" t="inlineStr">
        <is>
          <t>주식</t>
        </is>
      </c>
      <c r="H3403" t="inlineStr">
        <is>
          <t>Cargomatic</t>
        </is>
      </c>
      <c r="I3403" t="inlineStr">
        <is>
          <t>USD</t>
        </is>
      </c>
      <c r="J3403" t="n">
        <v>957632623.304437</v>
      </c>
    </row>
    <row r="3404">
      <c r="A3404" t="n">
        <v>210001312</v>
      </c>
      <c r="B3404" t="inlineStr">
        <is>
          <t>TIGER GLOBAL PRIVATE INVESTMENT PARTNERS XV FEEDER, L.P.</t>
        </is>
      </c>
      <c r="C3404" t="inlineStr">
        <is>
          <t>수익증권_0292</t>
        </is>
      </c>
      <c r="D3404" t="inlineStr">
        <is>
          <t>주식</t>
        </is>
      </c>
      <c r="F3404" t="inlineStr">
        <is>
          <t>Carma (fka ClickCar)</t>
        </is>
      </c>
      <c r="G3404" t="inlineStr">
        <is>
          <t>주식</t>
        </is>
      </c>
      <c r="H3404" t="inlineStr">
        <is>
          <t>Carma (fka ClickCar)</t>
        </is>
      </c>
      <c r="I3404" t="inlineStr">
        <is>
          <t>USD</t>
        </is>
      </c>
      <c r="J3404" t="n">
        <v>114655334.4908714</v>
      </c>
    </row>
    <row r="3405">
      <c r="A3405" t="n">
        <v>210001312</v>
      </c>
      <c r="B3405" t="inlineStr">
        <is>
          <t>TIGER GLOBAL PRIVATE INVESTMENT PARTNERS XV FEEDER, L.P.</t>
        </is>
      </c>
      <c r="C3405" t="inlineStr">
        <is>
          <t>수익증권_0292</t>
        </is>
      </c>
      <c r="D3405" t="inlineStr">
        <is>
          <t>주식</t>
        </is>
      </c>
      <c r="F3405" t="inlineStr">
        <is>
          <t>Carrot</t>
        </is>
      </c>
      <c r="G3405" t="inlineStr">
        <is>
          <t>주식</t>
        </is>
      </c>
      <c r="H3405" t="inlineStr">
        <is>
          <t>Carrot</t>
        </is>
      </c>
      <c r="I3405" t="inlineStr">
        <is>
          <t>USD</t>
        </is>
      </c>
      <c r="J3405" t="n">
        <v>544612838.8316389</v>
      </c>
    </row>
    <row r="3406">
      <c r="A3406" t="n">
        <v>210001312</v>
      </c>
      <c r="B3406" t="inlineStr">
        <is>
          <t>TIGER GLOBAL PRIVATE INVESTMENT PARTNERS XV FEEDER, L.P.</t>
        </is>
      </c>
      <c r="C3406" t="inlineStr">
        <is>
          <t>수익증권_0292</t>
        </is>
      </c>
      <c r="D3406" t="inlineStr">
        <is>
          <t>주식</t>
        </is>
      </c>
      <c r="F3406" t="inlineStr">
        <is>
          <t>Cents</t>
        </is>
      </c>
      <c r="G3406" t="inlineStr">
        <is>
          <t>주식</t>
        </is>
      </c>
      <c r="H3406" t="inlineStr">
        <is>
          <t>Cents</t>
        </is>
      </c>
      <c r="I3406" t="inlineStr">
        <is>
          <t>USD</t>
        </is>
      </c>
      <c r="J3406" t="n">
        <v>87294402.39645888</v>
      </c>
    </row>
    <row r="3407">
      <c r="A3407" t="n">
        <v>210001312</v>
      </c>
      <c r="B3407" t="inlineStr">
        <is>
          <t>TIGER GLOBAL PRIVATE INVESTMENT PARTNERS XV FEEDER, L.P.</t>
        </is>
      </c>
      <c r="C3407" t="inlineStr">
        <is>
          <t>수익증권_0292</t>
        </is>
      </c>
      <c r="D3407" t="inlineStr">
        <is>
          <t>주식</t>
        </is>
      </c>
      <c r="F3407" t="inlineStr">
        <is>
          <t>Certik</t>
        </is>
      </c>
      <c r="G3407" t="inlineStr">
        <is>
          <t>주식</t>
        </is>
      </c>
      <c r="H3407" t="inlineStr">
        <is>
          <t>Certik</t>
        </is>
      </c>
      <c r="I3407" t="inlineStr">
        <is>
          <t>USD</t>
        </is>
      </c>
      <c r="J3407" t="n">
        <v>115306785.255024</v>
      </c>
    </row>
    <row r="3408">
      <c r="A3408" t="n">
        <v>210001312</v>
      </c>
      <c r="B3408" t="inlineStr">
        <is>
          <t>TIGER GLOBAL PRIVATE INVESTMENT PARTNERS XV FEEDER, L.P.</t>
        </is>
      </c>
      <c r="C3408" t="inlineStr">
        <is>
          <t>수익증권_0292</t>
        </is>
      </c>
      <c r="D3408" t="inlineStr">
        <is>
          <t>주식</t>
        </is>
      </c>
      <c r="F3408" t="inlineStr">
        <is>
          <t>Certora</t>
        </is>
      </c>
      <c r="G3408" t="inlineStr">
        <is>
          <t>주식</t>
        </is>
      </c>
      <c r="H3408" t="inlineStr">
        <is>
          <t>Certora</t>
        </is>
      </c>
      <c r="I3408" t="inlineStr">
        <is>
          <t>USD</t>
        </is>
      </c>
      <c r="J3408" t="n">
        <v>63842174.88696247</v>
      </c>
    </row>
    <row r="3409">
      <c r="A3409" t="n">
        <v>210001312</v>
      </c>
      <c r="B3409" t="inlineStr">
        <is>
          <t>TIGER GLOBAL PRIVATE INVESTMENT PARTNERS XV FEEDER, L.P.</t>
        </is>
      </c>
      <c r="C3409" t="inlineStr">
        <is>
          <t>수익증권_0292</t>
        </is>
      </c>
      <c r="D3409" t="inlineStr">
        <is>
          <t>주식</t>
        </is>
      </c>
      <c r="F3409" t="inlineStr">
        <is>
          <t>Circle</t>
        </is>
      </c>
      <c r="G3409" t="inlineStr">
        <is>
          <t>주식</t>
        </is>
      </c>
      <c r="H3409" t="inlineStr">
        <is>
          <t>Circle</t>
        </is>
      </c>
      <c r="I3409" t="inlineStr">
        <is>
          <t>USD</t>
        </is>
      </c>
      <c r="J3409" t="n">
        <v>282078180.8781096</v>
      </c>
    </row>
    <row r="3410">
      <c r="A3410" t="n">
        <v>210001312</v>
      </c>
      <c r="B3410" t="inlineStr">
        <is>
          <t>TIGER GLOBAL PRIVATE INVESTMENT PARTNERS XV FEEDER, L.P.</t>
        </is>
      </c>
      <c r="C3410" t="inlineStr">
        <is>
          <t>수익증권_0292</t>
        </is>
      </c>
      <c r="D3410" t="inlineStr">
        <is>
          <t>주식</t>
        </is>
      </c>
      <c r="F3410" t="inlineStr">
        <is>
          <t>Classplus</t>
        </is>
      </c>
      <c r="G3410" t="inlineStr">
        <is>
          <t>주식</t>
        </is>
      </c>
      <c r="H3410" t="inlineStr">
        <is>
          <t>Classplus</t>
        </is>
      </c>
      <c r="I3410" t="inlineStr">
        <is>
          <t>USD</t>
        </is>
      </c>
      <c r="J3410" t="n">
        <v>276866574.7648883</v>
      </c>
    </row>
    <row r="3411">
      <c r="A3411" t="n">
        <v>210001312</v>
      </c>
      <c r="B3411" t="inlineStr">
        <is>
          <t>TIGER GLOBAL PRIVATE INVESTMENT PARTNERS XV FEEDER, L.P.</t>
        </is>
      </c>
      <c r="C3411" t="inlineStr">
        <is>
          <t>수익증권_0292</t>
        </is>
      </c>
      <c r="D3411" t="inlineStr">
        <is>
          <t>주식</t>
        </is>
      </c>
      <c r="F3411" t="inlineStr">
        <is>
          <t>ClicOH</t>
        </is>
      </c>
      <c r="G3411" t="inlineStr">
        <is>
          <t>주식</t>
        </is>
      </c>
      <c r="H3411" t="inlineStr">
        <is>
          <t>ClicOH</t>
        </is>
      </c>
      <c r="I3411" t="inlineStr">
        <is>
          <t>USD</t>
        </is>
      </c>
      <c r="J3411" t="n">
        <v>73613936.34925266</v>
      </c>
    </row>
    <row r="3412">
      <c r="A3412" t="n">
        <v>210001312</v>
      </c>
      <c r="B3412" t="inlineStr">
        <is>
          <t>TIGER GLOBAL PRIVATE INVESTMENT PARTNERS XV FEEDER, L.P.</t>
        </is>
      </c>
      <c r="C3412" t="inlineStr">
        <is>
          <t>수익증권_0292</t>
        </is>
      </c>
      <c r="D3412" t="inlineStr">
        <is>
          <t>주식</t>
        </is>
      </c>
      <c r="F3412" t="inlineStr">
        <is>
          <t>ClickUp</t>
        </is>
      </c>
      <c r="G3412" t="inlineStr">
        <is>
          <t>주식</t>
        </is>
      </c>
      <c r="H3412" t="inlineStr">
        <is>
          <t>ClickUp</t>
        </is>
      </c>
      <c r="I3412" t="inlineStr">
        <is>
          <t>USD</t>
        </is>
      </c>
      <c r="J3412" t="n">
        <v>836462781.1720389</v>
      </c>
    </row>
    <row r="3413">
      <c r="A3413" t="n">
        <v>210001312</v>
      </c>
      <c r="B3413" t="inlineStr">
        <is>
          <t>TIGER GLOBAL PRIVATE INVESTMENT PARTNERS XV FEEDER, L.P.</t>
        </is>
      </c>
      <c r="C3413" t="inlineStr">
        <is>
          <t>수익증권_0292</t>
        </is>
      </c>
      <c r="D3413" t="inlineStr">
        <is>
          <t>주식</t>
        </is>
      </c>
      <c r="F3413" t="inlineStr">
        <is>
          <t>CloudTrucks</t>
        </is>
      </c>
      <c r="G3413" t="inlineStr">
        <is>
          <t>주식</t>
        </is>
      </c>
      <c r="H3413" t="inlineStr">
        <is>
          <t>CloudTrucks</t>
        </is>
      </c>
      <c r="I3413" t="inlineStr">
        <is>
          <t>USD</t>
        </is>
      </c>
      <c r="J3413" t="n">
        <v>97717614.62290174</v>
      </c>
    </row>
    <row r="3414">
      <c r="A3414" t="n">
        <v>210001312</v>
      </c>
      <c r="B3414" t="inlineStr">
        <is>
          <t>TIGER GLOBAL PRIVATE INVESTMENT PARTNERS XV FEEDER, L.P.</t>
        </is>
      </c>
      <c r="C3414" t="inlineStr">
        <is>
          <t>수익증권_0292</t>
        </is>
      </c>
      <c r="D3414" t="inlineStr">
        <is>
          <t>주식</t>
        </is>
      </c>
      <c r="F3414" t="inlineStr">
        <is>
          <t>Cohere</t>
        </is>
      </c>
      <c r="G3414" t="inlineStr">
        <is>
          <t>주식</t>
        </is>
      </c>
      <c r="H3414" t="inlineStr">
        <is>
          <t>Cohere</t>
        </is>
      </c>
      <c r="I3414" t="inlineStr">
        <is>
          <t>USD</t>
        </is>
      </c>
      <c r="J3414" t="n">
        <v>1371303858.541388</v>
      </c>
    </row>
    <row r="3415">
      <c r="A3415" t="n">
        <v>210001312</v>
      </c>
      <c r="B3415" t="inlineStr">
        <is>
          <t>TIGER GLOBAL PRIVATE INVESTMENT PARTNERS XV FEEDER, L.P.</t>
        </is>
      </c>
      <c r="C3415" t="inlineStr">
        <is>
          <t>수익증권_0292</t>
        </is>
      </c>
      <c r="D3415" t="inlineStr">
        <is>
          <t>주식</t>
        </is>
      </c>
      <c r="F3415" t="inlineStr">
        <is>
          <t>Collibra</t>
        </is>
      </c>
      <c r="G3415" t="inlineStr">
        <is>
          <t>주식</t>
        </is>
      </c>
      <c r="H3415" t="inlineStr">
        <is>
          <t>Collibra</t>
        </is>
      </c>
      <c r="I3415" t="inlineStr">
        <is>
          <t>USD</t>
        </is>
      </c>
      <c r="J3415" t="n">
        <v>61887822.59450443</v>
      </c>
    </row>
    <row r="3416">
      <c r="A3416" t="n">
        <v>210001312</v>
      </c>
      <c r="B3416" t="inlineStr">
        <is>
          <t>TIGER GLOBAL PRIVATE INVESTMENT PARTNERS XV FEEDER, L.P.</t>
        </is>
      </c>
      <c r="C3416" t="inlineStr">
        <is>
          <t>수익증권_0292</t>
        </is>
      </c>
      <c r="D3416" t="inlineStr">
        <is>
          <t>주식</t>
        </is>
      </c>
      <c r="F3416" t="inlineStr">
        <is>
          <t>Commonwealth Fusion</t>
        </is>
      </c>
      <c r="G3416" t="inlineStr">
        <is>
          <t>주식</t>
        </is>
      </c>
      <c r="H3416" t="inlineStr">
        <is>
          <t>Commonwealth Fusion</t>
        </is>
      </c>
      <c r="I3416" t="inlineStr">
        <is>
          <t>USD</t>
        </is>
      </c>
      <c r="J3416" t="n">
        <v>508783046.8032417</v>
      </c>
    </row>
    <row r="3417">
      <c r="A3417" t="n">
        <v>210001312</v>
      </c>
      <c r="B3417" t="inlineStr">
        <is>
          <t>TIGER GLOBAL PRIVATE INVESTMENT PARTNERS XV FEEDER, L.P.</t>
        </is>
      </c>
      <c r="C3417" t="inlineStr">
        <is>
          <t>수익증권_0292</t>
        </is>
      </c>
      <c r="D3417" t="inlineStr">
        <is>
          <t>주식</t>
        </is>
      </c>
      <c r="F3417" t="inlineStr">
        <is>
          <t>Connecteam</t>
        </is>
      </c>
      <c r="G3417" t="inlineStr">
        <is>
          <t>주식</t>
        </is>
      </c>
      <c r="H3417" t="inlineStr">
        <is>
          <t>Connecteam</t>
        </is>
      </c>
      <c r="I3417" t="inlineStr">
        <is>
          <t>USD</t>
        </is>
      </c>
      <c r="J3417" t="n">
        <v>195435229.2458035</v>
      </c>
    </row>
    <row r="3418">
      <c r="A3418" t="n">
        <v>210001312</v>
      </c>
      <c r="B3418" t="inlineStr">
        <is>
          <t>TIGER GLOBAL PRIVATE INVESTMENT PARTNERS XV FEEDER, L.P.</t>
        </is>
      </c>
      <c r="C3418" t="inlineStr">
        <is>
          <t>수익증권_0292</t>
        </is>
      </c>
      <c r="D3418" t="inlineStr">
        <is>
          <t>주식</t>
        </is>
      </c>
      <c r="F3418" t="inlineStr">
        <is>
          <t>Contentful</t>
        </is>
      </c>
      <c r="G3418" t="inlineStr">
        <is>
          <t>주식</t>
        </is>
      </c>
      <c r="H3418" t="inlineStr">
        <is>
          <t>Contentful</t>
        </is>
      </c>
      <c r="I3418" t="inlineStr">
        <is>
          <t>USD</t>
        </is>
      </c>
      <c r="J3418" t="n">
        <v>521160611.3221425</v>
      </c>
    </row>
    <row r="3419">
      <c r="A3419" t="n">
        <v>210001312</v>
      </c>
      <c r="B3419" t="inlineStr">
        <is>
          <t>TIGER GLOBAL PRIVATE INVESTMENT PARTNERS XV FEEDER, L.P.</t>
        </is>
      </c>
      <c r="C3419" t="inlineStr">
        <is>
          <t>수익증권_0292</t>
        </is>
      </c>
      <c r="D3419" t="inlineStr">
        <is>
          <t>주식</t>
        </is>
      </c>
      <c r="F3419" t="inlineStr">
        <is>
          <t>Cortex</t>
        </is>
      </c>
      <c r="G3419" t="inlineStr">
        <is>
          <t>주식</t>
        </is>
      </c>
      <c r="H3419" t="inlineStr">
        <is>
          <t>Cortex</t>
        </is>
      </c>
      <c r="I3419" t="inlineStr">
        <is>
          <t>USD</t>
        </is>
      </c>
      <c r="J3419" t="n">
        <v>110746629.9059553</v>
      </c>
    </row>
    <row r="3420">
      <c r="A3420" t="n">
        <v>210001312</v>
      </c>
      <c r="B3420" t="inlineStr">
        <is>
          <t>TIGER GLOBAL PRIVATE INVESTMENT PARTNERS XV FEEDER, L.P.</t>
        </is>
      </c>
      <c r="C3420" t="inlineStr">
        <is>
          <t>수익증권_0292</t>
        </is>
      </c>
      <c r="D3420" t="inlineStr">
        <is>
          <t>주식</t>
        </is>
      </c>
      <c r="F3420" t="inlineStr">
        <is>
          <t>Cresta</t>
        </is>
      </c>
      <c r="G3420" t="inlineStr">
        <is>
          <t>주식</t>
        </is>
      </c>
      <c r="H3420" t="inlineStr">
        <is>
          <t>Cresta</t>
        </is>
      </c>
      <c r="I3420" t="inlineStr">
        <is>
          <t>USD</t>
        </is>
      </c>
      <c r="J3420" t="n">
        <v>228007767.4534374</v>
      </c>
    </row>
    <row r="3421">
      <c r="A3421" t="n">
        <v>210001312</v>
      </c>
      <c r="B3421" t="inlineStr">
        <is>
          <t>TIGER GLOBAL PRIVATE INVESTMENT PARTNERS XV FEEDER, L.P.</t>
        </is>
      </c>
      <c r="C3421" t="inlineStr">
        <is>
          <t>수익증권_0292</t>
        </is>
      </c>
      <c r="D3421" t="inlineStr">
        <is>
          <t>주식</t>
        </is>
      </c>
      <c r="F3421" t="inlineStr">
        <is>
          <t>DBT</t>
        </is>
      </c>
      <c r="G3421" t="inlineStr">
        <is>
          <t>주식</t>
        </is>
      </c>
      <c r="H3421" t="inlineStr">
        <is>
          <t>DBT</t>
        </is>
      </c>
      <c r="I3421" t="inlineStr">
        <is>
          <t>USD</t>
        </is>
      </c>
      <c r="J3421" t="n">
        <v>46904455.01899283</v>
      </c>
    </row>
    <row r="3422">
      <c r="A3422" t="n">
        <v>210001312</v>
      </c>
      <c r="B3422" t="inlineStr">
        <is>
          <t>TIGER GLOBAL PRIVATE INVESTMENT PARTNERS XV FEEDER, L.P.</t>
        </is>
      </c>
      <c r="C3422" t="inlineStr">
        <is>
          <t>수익증권_0292</t>
        </is>
      </c>
      <c r="D3422" t="inlineStr">
        <is>
          <t>주식</t>
        </is>
      </c>
      <c r="F3422" t="inlineStr">
        <is>
          <t>DataCloak</t>
        </is>
      </c>
      <c r="G3422" t="inlineStr">
        <is>
          <t>주식</t>
        </is>
      </c>
      <c r="H3422" t="inlineStr">
        <is>
          <t>DataCloak</t>
        </is>
      </c>
      <c r="I3422" t="inlineStr">
        <is>
          <t>USD</t>
        </is>
      </c>
      <c r="J3422" t="n">
        <v>64493625.65111514</v>
      </c>
    </row>
    <row r="3423">
      <c r="A3423" t="n">
        <v>210001312</v>
      </c>
      <c r="B3423" t="inlineStr">
        <is>
          <t>TIGER GLOBAL PRIVATE INVESTMENT PARTNERS XV FEEDER, L.P.</t>
        </is>
      </c>
      <c r="C3423" t="inlineStr">
        <is>
          <t>수익증권_0292</t>
        </is>
      </c>
      <c r="D3423" t="inlineStr">
        <is>
          <t>주식</t>
        </is>
      </c>
      <c r="F3423" t="inlineStr">
        <is>
          <t>Databricks (Tecton)</t>
        </is>
      </c>
      <c r="G3423" t="inlineStr">
        <is>
          <t>주식</t>
        </is>
      </c>
      <c r="H3423" t="inlineStr">
        <is>
          <t>Databricks (Tecton)</t>
        </is>
      </c>
      <c r="I3423" t="inlineStr">
        <is>
          <t>USD</t>
        </is>
      </c>
      <c r="J3423" t="n">
        <v>39087045.84916069</v>
      </c>
    </row>
    <row r="3424">
      <c r="A3424" t="n">
        <v>210001312</v>
      </c>
      <c r="B3424" t="inlineStr">
        <is>
          <t>TIGER GLOBAL PRIVATE INVESTMENT PARTNERS XV FEEDER, L.P.</t>
        </is>
      </c>
      <c r="C3424" t="inlineStr">
        <is>
          <t>수익증권_0292</t>
        </is>
      </c>
      <c r="D3424" t="inlineStr">
        <is>
          <t>주식</t>
        </is>
      </c>
      <c r="F3424" t="inlineStr">
        <is>
          <t>DealShare</t>
        </is>
      </c>
      <c r="G3424" t="inlineStr">
        <is>
          <t>주식</t>
        </is>
      </c>
      <c r="H3424" t="inlineStr">
        <is>
          <t>DealShare</t>
        </is>
      </c>
      <c r="I3424" t="inlineStr">
        <is>
          <t>USD</t>
        </is>
      </c>
      <c r="J3424" t="n">
        <v>274912222.4724302</v>
      </c>
    </row>
    <row r="3425">
      <c r="A3425" t="n">
        <v>210001312</v>
      </c>
      <c r="B3425" t="inlineStr">
        <is>
          <t>TIGER GLOBAL PRIVATE INVESTMENT PARTNERS XV FEEDER, L.P.</t>
        </is>
      </c>
      <c r="C3425" t="inlineStr">
        <is>
          <t>수익증권_0292</t>
        </is>
      </c>
      <c r="D3425" t="inlineStr">
        <is>
          <t>주식</t>
        </is>
      </c>
      <c r="F3425" t="inlineStr">
        <is>
          <t>Demostack</t>
        </is>
      </c>
      <c r="G3425" t="inlineStr">
        <is>
          <t>주식</t>
        </is>
      </c>
      <c r="H3425" t="inlineStr">
        <is>
          <t>Demostack</t>
        </is>
      </c>
      <c r="I3425" t="inlineStr">
        <is>
          <t>USD</t>
        </is>
      </c>
      <c r="J3425" t="n">
        <v>13680466.04720624</v>
      </c>
    </row>
    <row r="3426">
      <c r="A3426" t="n">
        <v>210001312</v>
      </c>
      <c r="B3426" t="inlineStr">
        <is>
          <t>TIGER GLOBAL PRIVATE INVESTMENT PARTNERS XV FEEDER, L.P.</t>
        </is>
      </c>
      <c r="C3426" t="inlineStr">
        <is>
          <t>수익증권_0292</t>
        </is>
      </c>
      <c r="D3426" t="inlineStr">
        <is>
          <t>주식</t>
        </is>
      </c>
      <c r="F3426" t="inlineStr">
        <is>
          <t>Depict.ai</t>
        </is>
      </c>
      <c r="G3426" t="inlineStr">
        <is>
          <t>주식</t>
        </is>
      </c>
      <c r="H3426" t="inlineStr">
        <is>
          <t>Depict.ai</t>
        </is>
      </c>
      <c r="I3426" t="inlineStr">
        <is>
          <t>USD</t>
        </is>
      </c>
      <c r="J3426" t="n">
        <v>9120310.698137494</v>
      </c>
    </row>
    <row r="3427">
      <c r="A3427" t="n">
        <v>210001312</v>
      </c>
      <c r="B3427" t="inlineStr">
        <is>
          <t>TIGER GLOBAL PRIVATE INVESTMENT PARTNERS XV FEEDER, L.P.</t>
        </is>
      </c>
      <c r="C3427" t="inlineStr">
        <is>
          <t>수익증권_0292</t>
        </is>
      </c>
      <c r="D3427" t="inlineStr">
        <is>
          <t>주식</t>
        </is>
      </c>
      <c r="F3427" t="inlineStr">
        <is>
          <t>Dianxiaomi</t>
        </is>
      </c>
      <c r="G3427" t="inlineStr">
        <is>
          <t>주식</t>
        </is>
      </c>
      <c r="H3427" t="inlineStr">
        <is>
          <t>Dianxiaomi</t>
        </is>
      </c>
      <c r="I3427" t="inlineStr">
        <is>
          <t>USD</t>
        </is>
      </c>
      <c r="J3427" t="n">
        <v>352434863.4065989</v>
      </c>
    </row>
    <row r="3428">
      <c r="A3428" t="n">
        <v>210001312</v>
      </c>
      <c r="B3428" t="inlineStr">
        <is>
          <t>TIGER GLOBAL PRIVATE INVESTMENT PARTNERS XV FEEDER, L.P.</t>
        </is>
      </c>
      <c r="C3428" t="inlineStr">
        <is>
          <t>수익증권_0292</t>
        </is>
      </c>
      <c r="D3428" t="inlineStr">
        <is>
          <t>주식</t>
        </is>
      </c>
      <c r="F3428" t="inlineStr">
        <is>
          <t>Diligent Robotics</t>
        </is>
      </c>
      <c r="G3428" t="inlineStr">
        <is>
          <t>주식</t>
        </is>
      </c>
      <c r="H3428" t="inlineStr">
        <is>
          <t>Diligent Robotics</t>
        </is>
      </c>
      <c r="I3428" t="inlineStr">
        <is>
          <t>USD</t>
        </is>
      </c>
      <c r="J3428" t="n">
        <v>7165958.405679462</v>
      </c>
    </row>
    <row r="3429">
      <c r="A3429" t="n">
        <v>210001312</v>
      </c>
      <c r="B3429" t="inlineStr">
        <is>
          <t>TIGER GLOBAL PRIVATE INVESTMENT PARTNERS XV FEEDER, L.P.</t>
        </is>
      </c>
      <c r="C3429" t="inlineStr">
        <is>
          <t>수익증권_0292</t>
        </is>
      </c>
      <c r="D3429" t="inlineStr">
        <is>
          <t>주식</t>
        </is>
      </c>
      <c r="F3429" t="inlineStr">
        <is>
          <t>Dover</t>
        </is>
      </c>
      <c r="G3429" t="inlineStr">
        <is>
          <t>주식</t>
        </is>
      </c>
      <c r="H3429" t="inlineStr">
        <is>
          <t>Dover</t>
        </is>
      </c>
      <c r="I3429" t="inlineStr">
        <is>
          <t>USD</t>
        </is>
      </c>
      <c r="J3429" t="n">
        <v>22800776.74534374</v>
      </c>
    </row>
    <row r="3430">
      <c r="A3430" t="n">
        <v>210001312</v>
      </c>
      <c r="B3430" t="inlineStr">
        <is>
          <t>TIGER GLOBAL PRIVATE INVESTMENT PARTNERS XV FEEDER, L.P.</t>
        </is>
      </c>
      <c r="C3430" t="inlineStr">
        <is>
          <t>수익증권_0292</t>
        </is>
      </c>
      <c r="D3430" t="inlineStr">
        <is>
          <t>주식</t>
        </is>
      </c>
      <c r="F3430" t="inlineStr">
        <is>
          <t>DuckDuckGo</t>
        </is>
      </c>
      <c r="G3430" t="inlineStr">
        <is>
          <t>주식</t>
        </is>
      </c>
      <c r="H3430" t="inlineStr">
        <is>
          <t>DuckDuckGo</t>
        </is>
      </c>
      <c r="I3430" t="inlineStr">
        <is>
          <t>USD</t>
        </is>
      </c>
      <c r="J3430" t="n">
        <v>441032167.3313631</v>
      </c>
    </row>
    <row r="3431">
      <c r="A3431" t="n">
        <v>210001312</v>
      </c>
      <c r="B3431" t="inlineStr">
        <is>
          <t>TIGER GLOBAL PRIVATE INVESTMENT PARTNERS XV FEEDER, L.P.</t>
        </is>
      </c>
      <c r="C3431" t="inlineStr">
        <is>
          <t>수익증권_0292</t>
        </is>
      </c>
      <c r="D3431" t="inlineStr">
        <is>
          <t>주식</t>
        </is>
      </c>
      <c r="F3431" t="inlineStr">
        <is>
          <t>Early-Stage Investment Funds</t>
        </is>
      </c>
      <c r="G3431" t="inlineStr">
        <is>
          <t>주식</t>
        </is>
      </c>
      <c r="H3431" t="inlineStr">
        <is>
          <t>Early-Stage Investment Funds</t>
        </is>
      </c>
      <c r="I3431" t="inlineStr">
        <is>
          <t>USD</t>
        </is>
      </c>
      <c r="J3431" t="n">
        <v>1809078772.051987</v>
      </c>
    </row>
    <row r="3432">
      <c r="A3432" t="n">
        <v>210001312</v>
      </c>
      <c r="B3432" t="inlineStr">
        <is>
          <t>TIGER GLOBAL PRIVATE INVESTMENT PARTNERS XV FEEDER, L.P.</t>
        </is>
      </c>
      <c r="C3432" t="inlineStr">
        <is>
          <t>수익증권_0292</t>
        </is>
      </c>
      <c r="D3432" t="inlineStr">
        <is>
          <t>주식</t>
        </is>
      </c>
      <c r="F3432" t="inlineStr">
        <is>
          <t>Easol</t>
        </is>
      </c>
      <c r="G3432" t="inlineStr">
        <is>
          <t>주식</t>
        </is>
      </c>
      <c r="H3432" t="inlineStr">
        <is>
          <t>Easol</t>
        </is>
      </c>
      <c r="I3432" t="inlineStr">
        <is>
          <t>USD</t>
        </is>
      </c>
      <c r="J3432" t="n">
        <v>88597303.92476423</v>
      </c>
    </row>
    <row r="3433">
      <c r="A3433" t="n">
        <v>210001312</v>
      </c>
      <c r="B3433" t="inlineStr">
        <is>
          <t>TIGER GLOBAL PRIVATE INVESTMENT PARTNERS XV FEEDER, L.P.</t>
        </is>
      </c>
      <c r="C3433" t="inlineStr">
        <is>
          <t>수익증권_0292</t>
        </is>
      </c>
      <c r="D3433" t="inlineStr">
        <is>
          <t>주식</t>
        </is>
      </c>
      <c r="F3433" t="inlineStr">
        <is>
          <t>EatClub (fka Box8)</t>
        </is>
      </c>
      <c r="G3433" t="inlineStr">
        <is>
          <t>주식</t>
        </is>
      </c>
      <c r="H3433" t="inlineStr">
        <is>
          <t>EatClub (fka Box8)</t>
        </is>
      </c>
      <c r="I3433" t="inlineStr">
        <is>
          <t>USD</t>
        </is>
      </c>
      <c r="J3433" t="n">
        <v>650147862.6243728</v>
      </c>
    </row>
    <row r="3434">
      <c r="A3434" t="n">
        <v>210001312</v>
      </c>
      <c r="B3434" t="inlineStr">
        <is>
          <t>TIGER GLOBAL PRIVATE INVESTMENT PARTNERS XV FEEDER, L.P.</t>
        </is>
      </c>
      <c r="C3434" t="inlineStr">
        <is>
          <t>수익증권_0292</t>
        </is>
      </c>
      <c r="D3434" t="inlineStr">
        <is>
          <t>주식</t>
        </is>
      </c>
      <c r="F3434" t="inlineStr">
        <is>
          <t>Elementary</t>
        </is>
      </c>
      <c r="G3434" t="inlineStr">
        <is>
          <t>주식</t>
        </is>
      </c>
      <c r="H3434" t="inlineStr">
        <is>
          <t>Elementary</t>
        </is>
      </c>
      <c r="I3434" t="inlineStr">
        <is>
          <t>USD</t>
        </is>
      </c>
      <c r="J3434" t="n">
        <v>75568288.64171068</v>
      </c>
    </row>
    <row r="3435">
      <c r="A3435" t="n">
        <v>210001312</v>
      </c>
      <c r="B3435" t="inlineStr">
        <is>
          <t>TIGER GLOBAL PRIVATE INVESTMENT PARTNERS XV FEEDER, L.P.</t>
        </is>
      </c>
      <c r="C3435" t="inlineStr">
        <is>
          <t>수익증권_0292</t>
        </is>
      </c>
      <c r="D3435" t="inlineStr">
        <is>
          <t>주식</t>
        </is>
      </c>
      <c r="F3435" t="inlineStr">
        <is>
          <t>Emerge</t>
        </is>
      </c>
      <c r="G3435" t="inlineStr">
        <is>
          <t>주식</t>
        </is>
      </c>
      <c r="H3435" t="inlineStr">
        <is>
          <t>Emerge</t>
        </is>
      </c>
      <c r="I3435" t="inlineStr">
        <is>
          <t>USD</t>
        </is>
      </c>
      <c r="J3435" t="n">
        <v>97066163.85874906</v>
      </c>
    </row>
    <row r="3436">
      <c r="A3436" t="n">
        <v>210001312</v>
      </c>
      <c r="B3436" t="inlineStr">
        <is>
          <t>TIGER GLOBAL PRIVATE INVESTMENT PARTNERS XV FEEDER, L.P.</t>
        </is>
      </c>
      <c r="C3436" t="inlineStr">
        <is>
          <t>수익증권_0292</t>
        </is>
      </c>
      <c r="D3436" t="inlineStr">
        <is>
          <t>주식</t>
        </is>
      </c>
      <c r="F3436" t="inlineStr">
        <is>
          <t>Equip</t>
        </is>
      </c>
      <c r="G3436" t="inlineStr">
        <is>
          <t>주식</t>
        </is>
      </c>
      <c r="H3436" t="inlineStr">
        <is>
          <t>Equip</t>
        </is>
      </c>
      <c r="I3436" t="inlineStr">
        <is>
          <t>USD</t>
        </is>
      </c>
      <c r="J3436" t="n">
        <v>180451861.6702919</v>
      </c>
    </row>
    <row r="3437">
      <c r="A3437" t="n">
        <v>210001312</v>
      </c>
      <c r="B3437" t="inlineStr">
        <is>
          <t>TIGER GLOBAL PRIVATE INVESTMENT PARTNERS XV FEEDER, L.P.</t>
        </is>
      </c>
      <c r="C3437" t="inlineStr">
        <is>
          <t>수익증권_0292</t>
        </is>
      </c>
      <c r="D3437" t="inlineStr">
        <is>
          <t>주식</t>
        </is>
      </c>
      <c r="F3437" t="inlineStr">
        <is>
          <t>FORT Robotics</t>
        </is>
      </c>
      <c r="G3437" t="inlineStr">
        <is>
          <t>주식</t>
        </is>
      </c>
      <c r="H3437" t="inlineStr">
        <is>
          <t>FORT Robotics</t>
        </is>
      </c>
      <c r="I3437" t="inlineStr">
        <is>
          <t>USD</t>
        </is>
      </c>
      <c r="J3437" t="n">
        <v>154393831.1041847</v>
      </c>
    </row>
    <row r="3438">
      <c r="A3438" t="n">
        <v>210001312</v>
      </c>
      <c r="B3438" t="inlineStr">
        <is>
          <t>TIGER GLOBAL PRIVATE INVESTMENT PARTNERS XV FEEDER, L.P.</t>
        </is>
      </c>
      <c r="C3438" t="inlineStr">
        <is>
          <t>수익증권_0292</t>
        </is>
      </c>
      <c r="D3438" t="inlineStr">
        <is>
          <t>주식</t>
        </is>
      </c>
      <c r="F3438" t="inlineStr">
        <is>
          <t>Factorial</t>
        </is>
      </c>
      <c r="G3438" t="inlineStr">
        <is>
          <t>주식</t>
        </is>
      </c>
      <c r="H3438" t="inlineStr">
        <is>
          <t>Factorial</t>
        </is>
      </c>
      <c r="I3438" t="inlineStr">
        <is>
          <t>USD</t>
        </is>
      </c>
      <c r="J3438" t="n">
        <v>398687867.6614391</v>
      </c>
    </row>
    <row r="3439">
      <c r="A3439" t="n">
        <v>210001312</v>
      </c>
      <c r="B3439" t="inlineStr">
        <is>
          <t>TIGER GLOBAL PRIVATE INVESTMENT PARTNERS XV FEEDER, L.P.</t>
        </is>
      </c>
      <c r="C3439" t="inlineStr">
        <is>
          <t>수익증권_0292</t>
        </is>
      </c>
      <c r="D3439" t="inlineStr">
        <is>
          <t>주식</t>
        </is>
      </c>
      <c r="F3439" t="inlineStr">
        <is>
          <t>Fazz (fka Payfazz)</t>
        </is>
      </c>
      <c r="G3439" t="inlineStr">
        <is>
          <t>주식</t>
        </is>
      </c>
      <c r="H3439" t="inlineStr">
        <is>
          <t>Fazz (fka Payfazz)</t>
        </is>
      </c>
      <c r="I3439" t="inlineStr">
        <is>
          <t>USD</t>
        </is>
      </c>
      <c r="J3439" t="n">
        <v>97717614.62290174</v>
      </c>
    </row>
    <row r="3440">
      <c r="A3440" t="n">
        <v>210001312</v>
      </c>
      <c r="B3440" t="inlineStr">
        <is>
          <t>TIGER GLOBAL PRIVATE INVESTMENT PARTNERS XV FEEDER, L.P.</t>
        </is>
      </c>
      <c r="C3440" t="inlineStr">
        <is>
          <t>수익증권_0292</t>
        </is>
      </c>
      <c r="D3440" t="inlineStr">
        <is>
          <t>주식</t>
        </is>
      </c>
      <c r="F3440" t="inlineStr">
        <is>
          <t>Flatfile</t>
        </is>
      </c>
      <c r="G3440" t="inlineStr">
        <is>
          <t>주식</t>
        </is>
      </c>
      <c r="H3440" t="inlineStr">
        <is>
          <t>Flatfile</t>
        </is>
      </c>
      <c r="I3440" t="inlineStr">
        <is>
          <t>USD</t>
        </is>
      </c>
      <c r="J3440" t="n">
        <v>22800776.74534374</v>
      </c>
    </row>
    <row r="3441">
      <c r="A3441" t="n">
        <v>210001312</v>
      </c>
      <c r="B3441" t="inlineStr">
        <is>
          <t>TIGER GLOBAL PRIVATE INVESTMENT PARTNERS XV FEEDER, L.P.</t>
        </is>
      </c>
      <c r="C3441" t="inlineStr">
        <is>
          <t>수익증권_0292</t>
        </is>
      </c>
      <c r="D3441" t="inlineStr">
        <is>
          <t>주식</t>
        </is>
      </c>
      <c r="F3441" t="inlineStr">
        <is>
          <t>Flex</t>
        </is>
      </c>
      <c r="G3441" t="inlineStr">
        <is>
          <t>주식</t>
        </is>
      </c>
      <c r="H3441" t="inlineStr">
        <is>
          <t>Flex</t>
        </is>
      </c>
      <c r="I3441" t="inlineStr">
        <is>
          <t>USD</t>
        </is>
      </c>
      <c r="J3441" t="n">
        <v>128335800.5380776</v>
      </c>
    </row>
    <row r="3442">
      <c r="A3442" t="n">
        <v>210001312</v>
      </c>
      <c r="B3442" t="inlineStr">
        <is>
          <t>TIGER GLOBAL PRIVATE INVESTMENT PARTNERS XV FEEDER, L.P.</t>
        </is>
      </c>
      <c r="C3442" t="inlineStr">
        <is>
          <t>수익증권_0292</t>
        </is>
      </c>
      <c r="D3442" t="inlineStr">
        <is>
          <t>주식</t>
        </is>
      </c>
      <c r="F3442" t="inlineStr">
        <is>
          <t>Float Financial</t>
        </is>
      </c>
      <c r="G3442" t="inlineStr">
        <is>
          <t>주식</t>
        </is>
      </c>
      <c r="H3442" t="inlineStr">
        <is>
          <t>Float Financial</t>
        </is>
      </c>
      <c r="I3442" t="inlineStr">
        <is>
          <t>USD</t>
        </is>
      </c>
      <c r="J3442" t="n">
        <v>140061914.2928258</v>
      </c>
    </row>
    <row r="3443">
      <c r="A3443" t="n">
        <v>210001312</v>
      </c>
      <c r="B3443" t="inlineStr">
        <is>
          <t>TIGER GLOBAL PRIVATE INVESTMENT PARTNERS XV FEEDER, L.P.</t>
        </is>
      </c>
      <c r="C3443" t="inlineStr">
        <is>
          <t>수익증권_0292</t>
        </is>
      </c>
      <c r="D3443" t="inlineStr">
        <is>
          <t>주식</t>
        </is>
      </c>
      <c r="F3443" t="inlineStr">
        <is>
          <t>Flock Safety</t>
        </is>
      </c>
      <c r="G3443" t="inlineStr">
        <is>
          <t>주식</t>
        </is>
      </c>
      <c r="H3443" t="inlineStr">
        <is>
          <t>Flock Safety</t>
        </is>
      </c>
      <c r="I3443" t="inlineStr">
        <is>
          <t>USD</t>
        </is>
      </c>
      <c r="J3443" t="n">
        <v>882715785.426879</v>
      </c>
    </row>
    <row r="3444">
      <c r="A3444" t="n">
        <v>210001312</v>
      </c>
      <c r="B3444" t="inlineStr">
        <is>
          <t>TIGER GLOBAL PRIVATE INVESTMENT PARTNERS XV FEEDER, L.P.</t>
        </is>
      </c>
      <c r="C3444" t="inlineStr">
        <is>
          <t>수익증권_0292</t>
        </is>
      </c>
      <c r="D3444" t="inlineStr">
        <is>
          <t>주식</t>
        </is>
      </c>
      <c r="F3444" t="inlineStr">
        <is>
          <t>Flutterwave</t>
        </is>
      </c>
      <c r="G3444" t="inlineStr">
        <is>
          <t>주식</t>
        </is>
      </c>
      <c r="H3444" t="inlineStr">
        <is>
          <t>Flutterwave</t>
        </is>
      </c>
      <c r="I3444" t="inlineStr">
        <is>
          <t>USD</t>
        </is>
      </c>
      <c r="J3444" t="n">
        <v>47555905.78314551</v>
      </c>
    </row>
    <row r="3445">
      <c r="A3445" t="n">
        <v>210001312</v>
      </c>
      <c r="B3445" t="inlineStr">
        <is>
          <t>TIGER GLOBAL PRIVATE INVESTMENT PARTNERS XV FEEDER, L.P.</t>
        </is>
      </c>
      <c r="C3445" t="inlineStr">
        <is>
          <t>수익증권_0292</t>
        </is>
      </c>
      <c r="D3445" t="inlineStr">
        <is>
          <t>주식</t>
        </is>
      </c>
      <c r="F3445" t="inlineStr">
        <is>
          <t>Forte</t>
        </is>
      </c>
      <c r="G3445" t="inlineStr">
        <is>
          <t>주식</t>
        </is>
      </c>
      <c r="H3445" t="inlineStr">
        <is>
          <t>Forte</t>
        </is>
      </c>
      <c r="I3445" t="inlineStr">
        <is>
          <t>USD</t>
        </is>
      </c>
      <c r="J3445" t="n">
        <v>63842174.88696247</v>
      </c>
    </row>
    <row r="3446">
      <c r="A3446" t="n">
        <v>210001312</v>
      </c>
      <c r="B3446" t="inlineStr">
        <is>
          <t>TIGER GLOBAL PRIVATE INVESTMENT PARTNERS XV FEEDER, L.P.</t>
        </is>
      </c>
      <c r="C3446" t="inlineStr">
        <is>
          <t>수익증권_0292</t>
        </is>
      </c>
      <c r="D3446" t="inlineStr">
        <is>
          <t>주식</t>
        </is>
      </c>
      <c r="F3446" t="inlineStr">
        <is>
          <t>Genesis</t>
        </is>
      </c>
      <c r="G3446" t="inlineStr">
        <is>
          <t>주식</t>
        </is>
      </c>
      <c r="H3446" t="inlineStr">
        <is>
          <t>Genesis</t>
        </is>
      </c>
      <c r="I3446" t="inlineStr">
        <is>
          <t>USD</t>
        </is>
      </c>
      <c r="J3446" t="n">
        <v>32572538.20763391</v>
      </c>
    </row>
    <row r="3447">
      <c r="A3447" t="n">
        <v>210001312</v>
      </c>
      <c r="B3447" t="inlineStr">
        <is>
          <t>TIGER GLOBAL PRIVATE INVESTMENT PARTNERS XV FEEDER, L.P.</t>
        </is>
      </c>
      <c r="C3447" t="inlineStr">
        <is>
          <t>수익증권_0292</t>
        </is>
      </c>
      <c r="D3447" t="inlineStr">
        <is>
          <t>주식</t>
        </is>
      </c>
      <c r="F3447" t="inlineStr">
        <is>
          <t>Geniemode</t>
        </is>
      </c>
      <c r="G3447" t="inlineStr">
        <is>
          <t>주식</t>
        </is>
      </c>
      <c r="H3447" t="inlineStr">
        <is>
          <t>Geniemode</t>
        </is>
      </c>
      <c r="I3447" t="inlineStr">
        <is>
          <t>USD</t>
        </is>
      </c>
      <c r="J3447" t="n">
        <v>125729997.4814669</v>
      </c>
    </row>
    <row r="3448">
      <c r="A3448" t="n">
        <v>210001312</v>
      </c>
      <c r="B3448" t="inlineStr">
        <is>
          <t>TIGER GLOBAL PRIVATE INVESTMENT PARTNERS XV FEEDER, L.P.</t>
        </is>
      </c>
      <c r="C3448" t="inlineStr">
        <is>
          <t>수익증권_0292</t>
        </is>
      </c>
      <c r="D3448" t="inlineStr">
        <is>
          <t>주식</t>
        </is>
      </c>
      <c r="F3448" t="inlineStr">
        <is>
          <t>GoGuardian</t>
        </is>
      </c>
      <c r="G3448" t="inlineStr">
        <is>
          <t>주식</t>
        </is>
      </c>
      <c r="H3448" t="inlineStr">
        <is>
          <t>GoGuardian</t>
        </is>
      </c>
      <c r="I3448" t="inlineStr">
        <is>
          <t>USD</t>
        </is>
      </c>
      <c r="J3448" t="n">
        <v>827342470.4739014</v>
      </c>
    </row>
    <row r="3449">
      <c r="A3449" t="n">
        <v>210001312</v>
      </c>
      <c r="B3449" t="inlineStr">
        <is>
          <t>TIGER GLOBAL PRIVATE INVESTMENT PARTNERS XV FEEDER, L.P.</t>
        </is>
      </c>
      <c r="C3449" t="inlineStr">
        <is>
          <t>수익증권_0292</t>
        </is>
      </c>
      <c r="D3449" t="inlineStr">
        <is>
          <t>주식</t>
        </is>
      </c>
      <c r="F3449" t="inlineStr">
        <is>
          <t>Grammarly (Superhuman)</t>
        </is>
      </c>
      <c r="G3449" t="inlineStr">
        <is>
          <t>주식</t>
        </is>
      </c>
      <c r="H3449" t="inlineStr">
        <is>
          <t>Grammarly (Superhuman)</t>
        </is>
      </c>
      <c r="I3449" t="inlineStr">
        <is>
          <t>USD</t>
        </is>
      </c>
      <c r="J3449" t="n">
        <v>271003517.8875141</v>
      </c>
    </row>
    <row r="3450">
      <c r="A3450" t="n">
        <v>210001312</v>
      </c>
      <c r="B3450" t="inlineStr">
        <is>
          <t>TIGER GLOBAL PRIVATE INVESTMENT PARTNERS XV FEEDER, L.P.</t>
        </is>
      </c>
      <c r="C3450" t="inlineStr">
        <is>
          <t>수익증권_0292</t>
        </is>
      </c>
      <c r="D3450" t="inlineStr">
        <is>
          <t>주식</t>
        </is>
      </c>
      <c r="F3450" t="inlineStr">
        <is>
          <t>Great Expectations (fka Superconductive)</t>
        </is>
      </c>
      <c r="G3450" t="inlineStr">
        <is>
          <t>주식</t>
        </is>
      </c>
      <c r="H3450" t="inlineStr">
        <is>
          <t>Great Expectations (fka Superconductive)</t>
        </is>
      </c>
      <c r="I3450" t="inlineStr">
        <is>
          <t>USD</t>
        </is>
      </c>
      <c r="J3450" t="n">
        <v>22800776.74534374</v>
      </c>
    </row>
    <row r="3451">
      <c r="A3451" t="n">
        <v>210001312</v>
      </c>
      <c r="B3451" t="inlineStr">
        <is>
          <t>TIGER GLOBAL PRIVATE INVESTMENT PARTNERS XV FEEDER, L.P.</t>
        </is>
      </c>
      <c r="C3451" t="inlineStr">
        <is>
          <t>수익증권_0292</t>
        </is>
      </c>
      <c r="D3451" t="inlineStr">
        <is>
          <t>주식</t>
        </is>
      </c>
      <c r="F3451" t="inlineStr">
        <is>
          <t>Groyyo</t>
        </is>
      </c>
      <c r="G3451" t="inlineStr">
        <is>
          <t>주식</t>
        </is>
      </c>
      <c r="H3451" t="inlineStr">
        <is>
          <t>Groyyo</t>
        </is>
      </c>
      <c r="I3451" t="inlineStr">
        <is>
          <t>USD</t>
        </is>
      </c>
      <c r="J3451" t="n">
        <v>44950102.7265348</v>
      </c>
    </row>
    <row r="3452">
      <c r="A3452" t="n">
        <v>210001312</v>
      </c>
      <c r="B3452" t="inlineStr">
        <is>
          <t>TIGER GLOBAL PRIVATE INVESTMENT PARTNERS XV FEEDER, L.P.</t>
        </is>
      </c>
      <c r="C3452" t="inlineStr">
        <is>
          <t>수익증권_0292</t>
        </is>
      </c>
      <c r="D3452" t="inlineStr">
        <is>
          <t>주식</t>
        </is>
      </c>
      <c r="F3452" t="inlineStr">
        <is>
          <t>GrubMarket</t>
        </is>
      </c>
      <c r="G3452" t="inlineStr">
        <is>
          <t>주식</t>
        </is>
      </c>
      <c r="H3452" t="inlineStr">
        <is>
          <t>GrubMarket</t>
        </is>
      </c>
      <c r="I3452" t="inlineStr">
        <is>
          <t>USD</t>
        </is>
      </c>
      <c r="J3452" t="n">
        <v>762848844.8227862</v>
      </c>
    </row>
    <row r="3453">
      <c r="A3453" t="n">
        <v>210001312</v>
      </c>
      <c r="B3453" t="inlineStr">
        <is>
          <t>TIGER GLOBAL PRIVATE INVESTMENT PARTNERS XV FEEDER, L.P.</t>
        </is>
      </c>
      <c r="C3453" t="inlineStr">
        <is>
          <t>수익증권_0292</t>
        </is>
      </c>
      <c r="D3453" t="inlineStr">
        <is>
          <t>주식</t>
        </is>
      </c>
      <c r="F3453" t="inlineStr">
        <is>
          <t>GuanData</t>
        </is>
      </c>
      <c r="G3453" t="inlineStr">
        <is>
          <t>주식</t>
        </is>
      </c>
      <c r="H3453" t="inlineStr">
        <is>
          <t>GuanData</t>
        </is>
      </c>
      <c r="I3453" t="inlineStr">
        <is>
          <t>USD</t>
        </is>
      </c>
      <c r="J3453" t="n">
        <v>81431345.51908478</v>
      </c>
    </row>
    <row r="3454">
      <c r="A3454" t="n">
        <v>210001312</v>
      </c>
      <c r="B3454" t="inlineStr">
        <is>
          <t>TIGER GLOBAL PRIVATE INVESTMENT PARTNERS XV FEEDER, L.P.</t>
        </is>
      </c>
      <c r="C3454" t="inlineStr">
        <is>
          <t>수익증권_0292</t>
        </is>
      </c>
      <c r="D3454" t="inlineStr">
        <is>
          <t>주식</t>
        </is>
      </c>
      <c r="F3454" t="inlineStr">
        <is>
          <t>Guardio</t>
        </is>
      </c>
      <c r="G3454" t="inlineStr">
        <is>
          <t>주식</t>
        </is>
      </c>
      <c r="H3454" t="inlineStr">
        <is>
          <t>Guardio</t>
        </is>
      </c>
      <c r="I3454" t="inlineStr">
        <is>
          <t>USD</t>
        </is>
      </c>
      <c r="J3454" t="n">
        <v>246899839.613865</v>
      </c>
    </row>
    <row r="3455">
      <c r="A3455" t="n">
        <v>210001312</v>
      </c>
      <c r="B3455" t="inlineStr">
        <is>
          <t>TIGER GLOBAL PRIVATE INVESTMENT PARTNERS XV FEEDER, L.P.</t>
        </is>
      </c>
      <c r="C3455" t="inlineStr">
        <is>
          <t>수익증권_0292</t>
        </is>
      </c>
      <c r="D3455" t="inlineStr">
        <is>
          <t>주식</t>
        </is>
      </c>
      <c r="F3455" t="inlineStr">
        <is>
          <t>Harbinger Motors (fka Electron Transport)</t>
        </is>
      </c>
      <c r="G3455" t="inlineStr">
        <is>
          <t>주식</t>
        </is>
      </c>
      <c r="H3455" t="inlineStr">
        <is>
          <t>Harbinger Motors (fka Electron Transport)</t>
        </is>
      </c>
      <c r="I3455" t="inlineStr">
        <is>
          <t>USD</t>
        </is>
      </c>
      <c r="J3455" t="n">
        <v>362858075.6330418</v>
      </c>
    </row>
    <row r="3456">
      <c r="A3456" t="n">
        <v>210001312</v>
      </c>
      <c r="B3456" t="inlineStr">
        <is>
          <t>TIGER GLOBAL PRIVATE INVESTMENT PARTNERS XV FEEDER, L.P.</t>
        </is>
      </c>
      <c r="C3456" t="inlineStr">
        <is>
          <t>수익증권_0292</t>
        </is>
      </c>
      <c r="D3456" t="inlineStr">
        <is>
          <t>주식</t>
        </is>
      </c>
      <c r="F3456" t="inlineStr">
        <is>
          <t>Helium</t>
        </is>
      </c>
      <c r="G3456" t="inlineStr">
        <is>
          <t>주식</t>
        </is>
      </c>
      <c r="H3456" t="inlineStr">
        <is>
          <t>Helium</t>
        </is>
      </c>
      <c r="I3456" t="inlineStr">
        <is>
          <t>USD</t>
        </is>
      </c>
      <c r="J3456" t="n">
        <v>65145076.41526782</v>
      </c>
    </row>
    <row r="3457">
      <c r="A3457" t="n">
        <v>210001312</v>
      </c>
      <c r="B3457" t="inlineStr">
        <is>
          <t>TIGER GLOBAL PRIVATE INVESTMENT PARTNERS XV FEEDER, L.P.</t>
        </is>
      </c>
      <c r="C3457" t="inlineStr">
        <is>
          <t>수익증권_0292</t>
        </is>
      </c>
      <c r="D3457" t="inlineStr">
        <is>
          <t>주식</t>
        </is>
      </c>
      <c r="F3457" t="inlineStr">
        <is>
          <t>HiBob (Pento)</t>
        </is>
      </c>
      <c r="G3457" t="inlineStr">
        <is>
          <t>주식</t>
        </is>
      </c>
      <c r="H3457" t="inlineStr">
        <is>
          <t>HiBob (Pento)</t>
        </is>
      </c>
      <c r="I3457" t="inlineStr">
        <is>
          <t>USD</t>
        </is>
      </c>
      <c r="J3457" t="n">
        <v>48207356.54729819</v>
      </c>
    </row>
    <row r="3458">
      <c r="A3458" t="n">
        <v>210001312</v>
      </c>
      <c r="B3458" t="inlineStr">
        <is>
          <t>TIGER GLOBAL PRIVATE INVESTMENT PARTNERS XV FEEDER, L.P.</t>
        </is>
      </c>
      <c r="C3458" t="inlineStr">
        <is>
          <t>수익증권_0292</t>
        </is>
      </c>
      <c r="D3458" t="inlineStr">
        <is>
          <t>주식</t>
        </is>
      </c>
      <c r="F3458" t="inlineStr">
        <is>
          <t>HitPay</t>
        </is>
      </c>
      <c r="G3458" t="inlineStr">
        <is>
          <t>주식</t>
        </is>
      </c>
      <c r="H3458" t="inlineStr">
        <is>
          <t>HitPay</t>
        </is>
      </c>
      <c r="I3458" t="inlineStr">
        <is>
          <t>USD</t>
        </is>
      </c>
      <c r="J3458" t="n">
        <v>74916837.87755801</v>
      </c>
    </row>
    <row r="3459">
      <c r="A3459" t="n">
        <v>210001312</v>
      </c>
      <c r="B3459" t="inlineStr">
        <is>
          <t>TIGER GLOBAL PRIVATE INVESTMENT PARTNERS XV FEEDER, L.P.</t>
        </is>
      </c>
      <c r="C3459" t="inlineStr">
        <is>
          <t>수익증권_0292</t>
        </is>
      </c>
      <c r="D3459" t="inlineStr">
        <is>
          <t>주식</t>
        </is>
      </c>
      <c r="F3459" t="inlineStr">
        <is>
          <t>Hive</t>
        </is>
      </c>
      <c r="G3459" t="inlineStr">
        <is>
          <t>주식</t>
        </is>
      </c>
      <c r="H3459" t="inlineStr">
        <is>
          <t>Hive</t>
        </is>
      </c>
      <c r="I3459" t="inlineStr">
        <is>
          <t>USD</t>
        </is>
      </c>
      <c r="J3459" t="n">
        <v>145924971.1701999</v>
      </c>
    </row>
    <row r="3460">
      <c r="A3460" t="n">
        <v>210001312</v>
      </c>
      <c r="B3460" t="inlineStr">
        <is>
          <t>TIGER GLOBAL PRIVATE INVESTMENT PARTNERS XV FEEDER, L.P.</t>
        </is>
      </c>
      <c r="C3460" t="inlineStr">
        <is>
          <t>수익증권_0292</t>
        </is>
      </c>
      <c r="D3460" t="inlineStr">
        <is>
          <t>주식</t>
        </is>
      </c>
      <c r="F3460" t="inlineStr">
        <is>
          <t>Hologram</t>
        </is>
      </c>
      <c r="G3460" t="inlineStr">
        <is>
          <t>주식</t>
        </is>
      </c>
      <c r="H3460" t="inlineStr">
        <is>
          <t>Hologram</t>
        </is>
      </c>
      <c r="I3460" t="inlineStr">
        <is>
          <t>USD</t>
        </is>
      </c>
      <c r="J3460" t="n">
        <v>123775645.1890089</v>
      </c>
    </row>
    <row r="3461">
      <c r="A3461" t="n">
        <v>210001312</v>
      </c>
      <c r="B3461" t="inlineStr">
        <is>
          <t>TIGER GLOBAL PRIVATE INVESTMENT PARTNERS XV FEEDER, L.P.</t>
        </is>
      </c>
      <c r="C3461" t="inlineStr">
        <is>
          <t>수익증권_0292</t>
        </is>
      </c>
      <c r="D3461" t="inlineStr">
        <is>
          <t>주식</t>
        </is>
      </c>
      <c r="F3461" t="inlineStr">
        <is>
          <t>Hyphen</t>
        </is>
      </c>
      <c r="G3461" t="inlineStr">
        <is>
          <t>주식</t>
        </is>
      </c>
      <c r="H3461" t="inlineStr">
        <is>
          <t>Hyphen</t>
        </is>
      </c>
      <c r="I3461" t="inlineStr">
        <is>
          <t>USD</t>
        </is>
      </c>
      <c r="J3461" t="n">
        <v>209115695.2930097</v>
      </c>
    </row>
    <row r="3462">
      <c r="A3462" t="n">
        <v>210001312</v>
      </c>
      <c r="B3462" t="inlineStr">
        <is>
          <t>TIGER GLOBAL PRIVATE INVESTMENT PARTNERS XV FEEDER, L.P.</t>
        </is>
      </c>
      <c r="C3462" t="inlineStr">
        <is>
          <t>수익증권_0292</t>
        </is>
      </c>
      <c r="D3462" t="inlineStr">
        <is>
          <t>주식</t>
        </is>
      </c>
      <c r="F3462" t="inlineStr">
        <is>
          <t>ICON</t>
        </is>
      </c>
      <c r="G3462" t="inlineStr">
        <is>
          <t>주식</t>
        </is>
      </c>
      <c r="H3462" t="inlineStr">
        <is>
          <t>ICON</t>
        </is>
      </c>
      <c r="I3462" t="inlineStr">
        <is>
          <t>USD</t>
        </is>
      </c>
      <c r="J3462" t="n">
        <v>218887456.7552999</v>
      </c>
    </row>
    <row r="3463">
      <c r="A3463" t="n">
        <v>210001312</v>
      </c>
      <c r="B3463" t="inlineStr">
        <is>
          <t>TIGER GLOBAL PRIVATE INVESTMENT PARTNERS XV FEEDER, L.P.</t>
        </is>
      </c>
      <c r="C3463" t="inlineStr">
        <is>
          <t>수익증권_0292</t>
        </is>
      </c>
      <c r="D3463" t="inlineStr">
        <is>
          <t>주식</t>
        </is>
      </c>
      <c r="F3463" t="inlineStr">
        <is>
          <t>Infinite Uptime</t>
        </is>
      </c>
      <c r="G3463" t="inlineStr">
        <is>
          <t>주식</t>
        </is>
      </c>
      <c r="H3463" t="inlineStr">
        <is>
          <t>Infinite Uptime</t>
        </is>
      </c>
      <c r="I3463" t="inlineStr">
        <is>
          <t>USD</t>
        </is>
      </c>
      <c r="J3463" t="n">
        <v>177194607.8495285</v>
      </c>
    </row>
    <row r="3464">
      <c r="A3464" t="n">
        <v>210001312</v>
      </c>
      <c r="B3464" t="inlineStr">
        <is>
          <t>TIGER GLOBAL PRIVATE INVESTMENT PARTNERS XV FEEDER, L.P.</t>
        </is>
      </c>
      <c r="C3464" t="inlineStr">
        <is>
          <t>수익증권_0292</t>
        </is>
      </c>
      <c r="D3464" t="inlineStr">
        <is>
          <t>주식</t>
        </is>
      </c>
      <c r="F3464" t="inlineStr">
        <is>
          <t>Iru (fka Kandji)</t>
        </is>
      </c>
      <c r="G3464" t="inlineStr">
        <is>
          <t>주식</t>
        </is>
      </c>
      <c r="H3464" t="inlineStr">
        <is>
          <t>Iru (fka Kandji)</t>
        </is>
      </c>
      <c r="I3464" t="inlineStr">
        <is>
          <t>USD</t>
        </is>
      </c>
      <c r="J3464" t="n">
        <v>364812427.9254998</v>
      </c>
    </row>
    <row r="3465">
      <c r="A3465" t="n">
        <v>210001312</v>
      </c>
      <c r="B3465" t="inlineStr">
        <is>
          <t>TIGER GLOBAL PRIVATE INVESTMENT PARTNERS XV FEEDER, L.P.</t>
        </is>
      </c>
      <c r="C3465" t="inlineStr">
        <is>
          <t>수익증권_0292</t>
        </is>
      </c>
      <c r="D3465" t="inlineStr">
        <is>
          <t>주식</t>
        </is>
      </c>
      <c r="F3465" t="inlineStr">
        <is>
          <t>Itilite</t>
        </is>
      </c>
      <c r="G3465" t="inlineStr">
        <is>
          <t>주식</t>
        </is>
      </c>
      <c r="H3465" t="inlineStr">
        <is>
          <t>Itilite</t>
        </is>
      </c>
      <c r="I3465" t="inlineStr">
        <is>
          <t>USD</t>
        </is>
      </c>
      <c r="J3465" t="n">
        <v>50813159.6039089</v>
      </c>
    </row>
    <row r="3466">
      <c r="A3466" t="n">
        <v>210001312</v>
      </c>
      <c r="B3466" t="inlineStr">
        <is>
          <t>TIGER GLOBAL PRIVATE INVESTMENT PARTNERS XV FEEDER, L.P.</t>
        </is>
      </c>
      <c r="C3466" t="inlineStr">
        <is>
          <t>수익증권_0292</t>
        </is>
      </c>
      <c r="D3466" t="inlineStr">
        <is>
          <t>주식</t>
        </is>
      </c>
      <c r="F3466" t="inlineStr">
        <is>
          <t>Jar</t>
        </is>
      </c>
      <c r="G3466" t="inlineStr">
        <is>
          <t>주식</t>
        </is>
      </c>
      <c r="H3466" t="inlineStr">
        <is>
          <t>Jar</t>
        </is>
      </c>
      <c r="I3466" t="inlineStr">
        <is>
          <t>USD</t>
        </is>
      </c>
      <c r="J3466" t="n">
        <v>134198857.4154517</v>
      </c>
    </row>
    <row r="3467">
      <c r="A3467" t="n">
        <v>210001312</v>
      </c>
      <c r="B3467" t="inlineStr">
        <is>
          <t>TIGER GLOBAL PRIVATE INVESTMENT PARTNERS XV FEEDER, L.P.</t>
        </is>
      </c>
      <c r="C3467" t="inlineStr">
        <is>
          <t>수익증권_0292</t>
        </is>
      </c>
      <c r="D3467" t="inlineStr">
        <is>
          <t>주식</t>
        </is>
      </c>
      <c r="F3467" t="inlineStr">
        <is>
          <t>Jellyfish</t>
        </is>
      </c>
      <c r="G3467" t="inlineStr">
        <is>
          <t>주식</t>
        </is>
      </c>
      <c r="H3467" t="inlineStr">
        <is>
          <t>Jellyfish</t>
        </is>
      </c>
      <c r="I3467" t="inlineStr">
        <is>
          <t>USD</t>
        </is>
      </c>
      <c r="J3467" t="n">
        <v>104232122.2644285</v>
      </c>
    </row>
    <row r="3468">
      <c r="A3468" t="n">
        <v>210001312</v>
      </c>
      <c r="B3468" t="inlineStr">
        <is>
          <t>TIGER GLOBAL PRIVATE INVESTMENT PARTNERS XV FEEDER, L.P.</t>
        </is>
      </c>
      <c r="C3468" t="inlineStr">
        <is>
          <t>수익증권_0292</t>
        </is>
      </c>
      <c r="D3468" t="inlineStr">
        <is>
          <t>주식</t>
        </is>
      </c>
      <c r="F3468" t="inlineStr">
        <is>
          <t>Jianjia Robot (ARTHROBOT)</t>
        </is>
      </c>
      <c r="G3468" t="inlineStr">
        <is>
          <t>주식</t>
        </is>
      </c>
      <c r="H3468" t="inlineStr">
        <is>
          <t>Jianjia Robot (ARTHROBOT)</t>
        </is>
      </c>
      <c r="I3468" t="inlineStr">
        <is>
          <t>USD</t>
        </is>
      </c>
      <c r="J3468" t="n">
        <v>325725382.0763391</v>
      </c>
    </row>
    <row r="3469">
      <c r="A3469" t="n">
        <v>210001312</v>
      </c>
      <c r="B3469" t="inlineStr">
        <is>
          <t>TIGER GLOBAL PRIVATE INVESTMENT PARTNERS XV FEEDER, L.P.</t>
        </is>
      </c>
      <c r="C3469" t="inlineStr">
        <is>
          <t>수익증권_0292</t>
        </is>
      </c>
      <c r="D3469" t="inlineStr">
        <is>
          <t>주식</t>
        </is>
      </c>
      <c r="F3469" t="inlineStr">
        <is>
          <t>Jokr</t>
        </is>
      </c>
      <c r="G3469" t="inlineStr">
        <is>
          <t>주식</t>
        </is>
      </c>
      <c r="H3469" t="inlineStr">
        <is>
          <t>Jokr</t>
        </is>
      </c>
      <c r="I3469" t="inlineStr">
        <is>
          <t>USD</t>
        </is>
      </c>
      <c r="J3469" t="n">
        <v>102929220.7361232</v>
      </c>
    </row>
    <row r="3470">
      <c r="A3470" t="n">
        <v>210001312</v>
      </c>
      <c r="B3470" t="inlineStr">
        <is>
          <t>TIGER GLOBAL PRIVATE INVESTMENT PARTNERS XV FEEDER, L.P.</t>
        </is>
      </c>
      <c r="C3470" t="inlineStr">
        <is>
          <t>수익증권_0292</t>
        </is>
      </c>
      <c r="D3470" t="inlineStr">
        <is>
          <t>주식</t>
        </is>
      </c>
      <c r="F3470" t="inlineStr">
        <is>
          <t>Jupiter</t>
        </is>
      </c>
      <c r="G3470" t="inlineStr">
        <is>
          <t>주식</t>
        </is>
      </c>
      <c r="H3470" t="inlineStr">
        <is>
          <t>Jupiter</t>
        </is>
      </c>
      <c r="I3470" t="inlineStr">
        <is>
          <t>USD</t>
        </is>
      </c>
      <c r="J3470" t="n">
        <v>83385697.81154282</v>
      </c>
    </row>
    <row r="3471">
      <c r="A3471" t="n">
        <v>210001312</v>
      </c>
      <c r="B3471" t="inlineStr">
        <is>
          <t>TIGER GLOBAL PRIVATE INVESTMENT PARTNERS XV FEEDER, L.P.</t>
        </is>
      </c>
      <c r="C3471" t="inlineStr">
        <is>
          <t>수익증권_0292</t>
        </is>
      </c>
      <c r="D3471" t="inlineStr">
        <is>
          <t>주식</t>
        </is>
      </c>
      <c r="F3471" t="inlineStr">
        <is>
          <t>Kard</t>
        </is>
      </c>
      <c r="G3471" t="inlineStr">
        <is>
          <t>주식</t>
        </is>
      </c>
      <c r="H3471" t="inlineStr">
        <is>
          <t>Kard</t>
        </is>
      </c>
      <c r="I3471" t="inlineStr">
        <is>
          <t>USD</t>
        </is>
      </c>
      <c r="J3471" t="n">
        <v>71008133.29264192</v>
      </c>
    </row>
    <row r="3472">
      <c r="A3472" t="n">
        <v>210001312</v>
      </c>
      <c r="B3472" t="inlineStr">
        <is>
          <t>TIGER GLOBAL PRIVATE INVESTMENT PARTNERS XV FEEDER, L.P.</t>
        </is>
      </c>
      <c r="C3472" t="inlineStr">
        <is>
          <t>수익증권_0292</t>
        </is>
      </c>
      <c r="D3472" t="inlineStr">
        <is>
          <t>주식</t>
        </is>
      </c>
      <c r="F3472" t="inlineStr">
        <is>
          <t>Kavak</t>
        </is>
      </c>
      <c r="G3472" t="inlineStr">
        <is>
          <t>주식</t>
        </is>
      </c>
      <c r="H3472" t="inlineStr">
        <is>
          <t>Kavak</t>
        </is>
      </c>
      <c r="I3472" t="inlineStr">
        <is>
          <t>USD</t>
        </is>
      </c>
      <c r="J3472" t="n">
        <v>330285537.4254079</v>
      </c>
    </row>
    <row r="3473">
      <c r="A3473" t="n">
        <v>210001312</v>
      </c>
      <c r="B3473" t="inlineStr">
        <is>
          <t>TIGER GLOBAL PRIVATE INVESTMENT PARTNERS XV FEEDER, L.P.</t>
        </is>
      </c>
      <c r="C3473" t="inlineStr">
        <is>
          <t>수익증권_0292</t>
        </is>
      </c>
      <c r="D3473" t="inlineStr">
        <is>
          <t>주식</t>
        </is>
      </c>
      <c r="F3473" t="inlineStr">
        <is>
          <t>Kinara (fka Deep Vision)</t>
        </is>
      </c>
      <c r="G3473" t="inlineStr">
        <is>
          <t>주식</t>
        </is>
      </c>
      <c r="H3473" t="inlineStr">
        <is>
          <t>Kinara (fka Deep Vision)</t>
        </is>
      </c>
      <c r="I3473" t="inlineStr">
        <is>
          <t>USD</t>
        </is>
      </c>
      <c r="J3473" t="n">
        <v>164165592.5664749</v>
      </c>
    </row>
    <row r="3474">
      <c r="A3474" t="n">
        <v>210001312</v>
      </c>
      <c r="B3474" t="inlineStr">
        <is>
          <t>TIGER GLOBAL PRIVATE INVESTMENT PARTNERS XV FEEDER, L.P.</t>
        </is>
      </c>
      <c r="C3474" t="inlineStr">
        <is>
          <t>수익증권_0292</t>
        </is>
      </c>
      <c r="D3474" t="inlineStr">
        <is>
          <t>주식</t>
        </is>
      </c>
      <c r="F3474" t="inlineStr">
        <is>
          <t>Klue</t>
        </is>
      </c>
      <c r="G3474" t="inlineStr">
        <is>
          <t>주식</t>
        </is>
      </c>
      <c r="H3474" t="inlineStr">
        <is>
          <t>Klue</t>
        </is>
      </c>
      <c r="I3474" t="inlineStr">
        <is>
          <t>USD</t>
        </is>
      </c>
      <c r="J3474" t="n">
        <v>259928854.8969186</v>
      </c>
    </row>
    <row r="3475">
      <c r="A3475" t="n">
        <v>210001312</v>
      </c>
      <c r="B3475" t="inlineStr">
        <is>
          <t>TIGER GLOBAL PRIVATE INVESTMENT PARTNERS XV FEEDER, L.P.</t>
        </is>
      </c>
      <c r="C3475" t="inlineStr">
        <is>
          <t>수익증권_0292</t>
        </is>
      </c>
      <c r="D3475" t="inlineStr">
        <is>
          <t>주식</t>
        </is>
      </c>
      <c r="F3475" t="inlineStr">
        <is>
          <t>Kojo (fka Agora Systems)</t>
        </is>
      </c>
      <c r="G3475" t="inlineStr">
        <is>
          <t>주식</t>
        </is>
      </c>
      <c r="H3475" t="inlineStr">
        <is>
          <t>Kojo (fka Agora Systems)</t>
        </is>
      </c>
      <c r="I3475" t="inlineStr">
        <is>
          <t>USD</t>
        </is>
      </c>
      <c r="J3475" t="n">
        <v>158302535.6891008</v>
      </c>
    </row>
    <row r="3476">
      <c r="A3476" t="n">
        <v>210001312</v>
      </c>
      <c r="B3476" t="inlineStr">
        <is>
          <t>TIGER GLOBAL PRIVATE INVESTMENT PARTNERS XV FEEDER, L.P.</t>
        </is>
      </c>
      <c r="C3476" t="inlineStr">
        <is>
          <t>수익증권_0292</t>
        </is>
      </c>
      <c r="D3476" t="inlineStr">
        <is>
          <t>주식</t>
        </is>
      </c>
      <c r="F3476" t="inlineStr">
        <is>
          <t>Komodor</t>
        </is>
      </c>
      <c r="G3476" t="inlineStr">
        <is>
          <t>주식</t>
        </is>
      </c>
      <c r="H3476" t="inlineStr">
        <is>
          <t>Komodor</t>
        </is>
      </c>
      <c r="I3476" t="inlineStr">
        <is>
          <t>USD</t>
        </is>
      </c>
      <c r="J3476" t="n">
        <v>177846058.6136812</v>
      </c>
    </row>
    <row r="3477">
      <c r="A3477" t="n">
        <v>210001312</v>
      </c>
      <c r="B3477" t="inlineStr">
        <is>
          <t>TIGER GLOBAL PRIVATE INVESTMENT PARTNERS XV FEEDER, L.P.</t>
        </is>
      </c>
      <c r="C3477" t="inlineStr">
        <is>
          <t>수익증권_0292</t>
        </is>
      </c>
      <c r="D3477" t="inlineStr">
        <is>
          <t>주식</t>
        </is>
      </c>
      <c r="F3477" t="inlineStr">
        <is>
          <t>Lifebit</t>
        </is>
      </c>
      <c r="G3477" t="inlineStr">
        <is>
          <t>주식</t>
        </is>
      </c>
      <c r="H3477" t="inlineStr">
        <is>
          <t>Lifebit</t>
        </is>
      </c>
      <c r="I3477" t="inlineStr">
        <is>
          <t>USD</t>
        </is>
      </c>
      <c r="J3477" t="n">
        <v>115306785.255024</v>
      </c>
    </row>
    <row r="3478">
      <c r="A3478" t="n">
        <v>210001312</v>
      </c>
      <c r="B3478" t="inlineStr">
        <is>
          <t>TIGER GLOBAL PRIVATE INVESTMENT PARTNERS XV FEEDER, L.P.</t>
        </is>
      </c>
      <c r="C3478" t="inlineStr">
        <is>
          <t>수익증권_0292</t>
        </is>
      </c>
      <c r="D3478" t="inlineStr">
        <is>
          <t>주식</t>
        </is>
      </c>
      <c r="F3478" t="inlineStr">
        <is>
          <t>Loadshare</t>
        </is>
      </c>
      <c r="G3478" t="inlineStr">
        <is>
          <t>주식</t>
        </is>
      </c>
      <c r="H3478" t="inlineStr">
        <is>
          <t>Loadshare</t>
        </is>
      </c>
      <c r="I3478" t="inlineStr">
        <is>
          <t>USD</t>
        </is>
      </c>
      <c r="J3478" t="n">
        <v>117261137.5474821</v>
      </c>
    </row>
    <row r="3479">
      <c r="A3479" t="n">
        <v>210001312</v>
      </c>
      <c r="B3479" t="inlineStr">
        <is>
          <t>TIGER GLOBAL PRIVATE INVESTMENT PARTNERS XV FEEDER, L.P.</t>
        </is>
      </c>
      <c r="C3479" t="inlineStr">
        <is>
          <t>수익증권_0292</t>
        </is>
      </c>
      <c r="D3479" t="inlineStr">
        <is>
          <t>주식</t>
        </is>
      </c>
      <c r="F3479" t="inlineStr">
        <is>
          <t>Lunar X</t>
        </is>
      </c>
      <c r="G3479" t="inlineStr">
        <is>
          <t>주식</t>
        </is>
      </c>
      <c r="H3479" t="inlineStr">
        <is>
          <t>Lunar X</t>
        </is>
      </c>
      <c r="I3479" t="inlineStr">
        <is>
          <t>USD</t>
        </is>
      </c>
      <c r="J3479" t="n">
        <v>119215489.8399401</v>
      </c>
    </row>
    <row r="3480">
      <c r="A3480" t="n">
        <v>210001312</v>
      </c>
      <c r="B3480" t="inlineStr">
        <is>
          <t>TIGER GLOBAL PRIVATE INVESTMENT PARTNERS XV FEEDER, L.P.</t>
        </is>
      </c>
      <c r="C3480" t="inlineStr">
        <is>
          <t>수익증권_0292</t>
        </is>
      </c>
      <c r="D3480" t="inlineStr">
        <is>
          <t>주식</t>
        </is>
      </c>
      <c r="F3480" t="inlineStr">
        <is>
          <t>M2P</t>
        </is>
      </c>
      <c r="G3480" t="inlineStr">
        <is>
          <t>주식</t>
        </is>
      </c>
      <c r="H3480" t="inlineStr">
        <is>
          <t>M2P</t>
        </is>
      </c>
      <c r="I3480" t="inlineStr">
        <is>
          <t>USD</t>
        </is>
      </c>
      <c r="J3480" t="n">
        <v>350480511.1141409</v>
      </c>
    </row>
    <row r="3481">
      <c r="A3481" t="n">
        <v>210001312</v>
      </c>
      <c r="B3481" t="inlineStr">
        <is>
          <t>TIGER GLOBAL PRIVATE INVESTMENT PARTNERS XV FEEDER, L.P.</t>
        </is>
      </c>
      <c r="C3481" t="inlineStr">
        <is>
          <t>수익증권_0292</t>
        </is>
      </c>
      <c r="D3481" t="inlineStr">
        <is>
          <t>주식</t>
        </is>
      </c>
      <c r="F3481" t="inlineStr">
        <is>
          <t>Manifest Global (fka Cialfo)</t>
        </is>
      </c>
      <c r="G3481" t="inlineStr">
        <is>
          <t>주식</t>
        </is>
      </c>
      <c r="H3481" t="inlineStr">
        <is>
          <t>Manifest Global (fka Cialfo)</t>
        </is>
      </c>
      <c r="I3481" t="inlineStr">
        <is>
          <t>USD</t>
        </is>
      </c>
      <c r="J3481" t="n">
        <v>68402330.2360312</v>
      </c>
    </row>
    <row r="3482">
      <c r="A3482" t="n">
        <v>210001312</v>
      </c>
      <c r="B3482" t="inlineStr">
        <is>
          <t>TIGER GLOBAL PRIVATE INVESTMENT PARTNERS XV FEEDER, L.P.</t>
        </is>
      </c>
      <c r="C3482" t="inlineStr">
        <is>
          <t>수익증권_0292</t>
        </is>
      </c>
      <c r="D3482" t="inlineStr">
        <is>
          <t>주식</t>
        </is>
      </c>
      <c r="F3482" t="inlineStr">
        <is>
          <t>Marble</t>
        </is>
      </c>
      <c r="G3482" t="inlineStr">
        <is>
          <t>주식</t>
        </is>
      </c>
      <c r="H3482" t="inlineStr">
        <is>
          <t>Marble</t>
        </is>
      </c>
      <c r="I3482" t="inlineStr">
        <is>
          <t>USD</t>
        </is>
      </c>
      <c r="J3482" t="n">
        <v>265140461.0101401</v>
      </c>
    </row>
    <row r="3483">
      <c r="A3483" t="n">
        <v>210001312</v>
      </c>
      <c r="B3483" t="inlineStr">
        <is>
          <t>TIGER GLOBAL PRIVATE INVESTMENT PARTNERS XV FEEDER, L.P.</t>
        </is>
      </c>
      <c r="C3483" t="inlineStr">
        <is>
          <t>수익증권_0292</t>
        </is>
      </c>
      <c r="D3483" t="inlineStr">
        <is>
          <t>주식</t>
        </is>
      </c>
      <c r="F3483" t="inlineStr">
        <is>
          <t>MaxAB (Wasoko)</t>
        </is>
      </c>
      <c r="G3483" t="inlineStr">
        <is>
          <t>주식</t>
        </is>
      </c>
      <c r="H3483" t="inlineStr">
        <is>
          <t>MaxAB (Wasoko)</t>
        </is>
      </c>
      <c r="I3483" t="inlineStr">
        <is>
          <t>USD</t>
        </is>
      </c>
      <c r="J3483" t="n">
        <v>39087045.84916069</v>
      </c>
    </row>
    <row r="3484">
      <c r="A3484" t="n">
        <v>210001312</v>
      </c>
      <c r="B3484" t="inlineStr">
        <is>
          <t>TIGER GLOBAL PRIVATE INVESTMENT PARTNERS XV FEEDER, L.P.</t>
        </is>
      </c>
      <c r="C3484" t="inlineStr">
        <is>
          <t>수익증권_0292</t>
        </is>
      </c>
      <c r="D3484" t="inlineStr">
        <is>
          <t>주식</t>
        </is>
      </c>
      <c r="F3484" t="inlineStr">
        <is>
          <t>Medable</t>
        </is>
      </c>
      <c r="G3484" t="inlineStr">
        <is>
          <t>주식</t>
        </is>
      </c>
      <c r="H3484" t="inlineStr">
        <is>
          <t>Medable</t>
        </is>
      </c>
      <c r="I3484" t="inlineStr">
        <is>
          <t>USD</t>
        </is>
      </c>
      <c r="J3484" t="n">
        <v>65145076.41526782</v>
      </c>
    </row>
    <row r="3485">
      <c r="A3485" t="n">
        <v>210001312</v>
      </c>
      <c r="B3485" t="inlineStr">
        <is>
          <t>TIGER GLOBAL PRIVATE INVESTMENT PARTNERS XV FEEDER, L.P.</t>
        </is>
      </c>
      <c r="C3485" t="inlineStr">
        <is>
          <t>수익증권_0292</t>
        </is>
      </c>
      <c r="D3485" t="inlineStr">
        <is>
          <t>주식</t>
        </is>
      </c>
      <c r="F3485" t="inlineStr">
        <is>
          <t>Melio</t>
        </is>
      </c>
      <c r="G3485" t="inlineStr">
        <is>
          <t>주식</t>
        </is>
      </c>
      <c r="H3485" t="inlineStr">
        <is>
          <t>Melio</t>
        </is>
      </c>
      <c r="I3485" t="inlineStr">
        <is>
          <t>USD</t>
        </is>
      </c>
      <c r="J3485" t="n">
        <v>224099062.8685213</v>
      </c>
    </row>
    <row r="3486">
      <c r="A3486" t="n">
        <v>210001312</v>
      </c>
      <c r="B3486" t="inlineStr">
        <is>
          <t>TIGER GLOBAL PRIVATE INVESTMENT PARTNERS XV FEEDER, L.P.</t>
        </is>
      </c>
      <c r="C3486" t="inlineStr">
        <is>
          <t>수익증권_0292</t>
        </is>
      </c>
      <c r="D3486" t="inlineStr">
        <is>
          <t>주식</t>
        </is>
      </c>
      <c r="F3486" t="inlineStr">
        <is>
          <t>Mensa Brands</t>
        </is>
      </c>
      <c r="G3486" t="inlineStr">
        <is>
          <t>주식</t>
        </is>
      </c>
      <c r="H3486" t="inlineStr">
        <is>
          <t>Mensa Brands</t>
        </is>
      </c>
      <c r="I3486" t="inlineStr">
        <is>
          <t>USD</t>
        </is>
      </c>
      <c r="J3486" t="n">
        <v>72311034.82094727</v>
      </c>
    </row>
    <row r="3487">
      <c r="A3487" t="n">
        <v>210001312</v>
      </c>
      <c r="B3487" t="inlineStr">
        <is>
          <t>TIGER GLOBAL PRIVATE INVESTMENT PARTNERS XV FEEDER, L.P.</t>
        </is>
      </c>
      <c r="C3487" t="inlineStr">
        <is>
          <t>수익증권_0292</t>
        </is>
      </c>
      <c r="D3487" t="inlineStr">
        <is>
          <t>주식</t>
        </is>
      </c>
      <c r="F3487" t="inlineStr">
        <is>
          <t>Mesh</t>
        </is>
      </c>
      <c r="G3487" t="inlineStr">
        <is>
          <t>주식</t>
        </is>
      </c>
      <c r="H3487" t="inlineStr">
        <is>
          <t>Mesh</t>
        </is>
      </c>
      <c r="I3487" t="inlineStr">
        <is>
          <t>USD</t>
        </is>
      </c>
      <c r="J3487" t="n">
        <v>181103312.4344445</v>
      </c>
    </row>
    <row r="3488">
      <c r="A3488" t="n">
        <v>210001312</v>
      </c>
      <c r="B3488" t="inlineStr">
        <is>
          <t>TIGER GLOBAL PRIVATE INVESTMENT PARTNERS XV FEEDER, L.P.</t>
        </is>
      </c>
      <c r="C3488" t="inlineStr">
        <is>
          <t>수익증권_0292</t>
        </is>
      </c>
      <c r="D3488" t="inlineStr">
        <is>
          <t>주식</t>
        </is>
      </c>
      <c r="F3488" t="inlineStr">
        <is>
          <t>Metafy</t>
        </is>
      </c>
      <c r="G3488" t="inlineStr">
        <is>
          <t>주식</t>
        </is>
      </c>
      <c r="H3488" t="inlineStr">
        <is>
          <t>Metafy</t>
        </is>
      </c>
      <c r="I3488" t="inlineStr">
        <is>
          <t>USD</t>
        </is>
      </c>
      <c r="J3488" t="n">
        <v>24755129.03780177</v>
      </c>
    </row>
    <row r="3489">
      <c r="A3489" t="n">
        <v>210001312</v>
      </c>
      <c r="B3489" t="inlineStr">
        <is>
          <t>TIGER GLOBAL PRIVATE INVESTMENT PARTNERS XV FEEDER, L.P.</t>
        </is>
      </c>
      <c r="C3489" t="inlineStr">
        <is>
          <t>수익증권_0292</t>
        </is>
      </c>
      <c r="D3489" t="inlineStr">
        <is>
          <t>주식</t>
        </is>
      </c>
      <c r="F3489" t="inlineStr">
        <is>
          <t>Mojo</t>
        </is>
      </c>
      <c r="G3489" t="inlineStr">
        <is>
          <t>주식</t>
        </is>
      </c>
      <c r="H3489" t="inlineStr">
        <is>
          <t>Mojo</t>
        </is>
      </c>
      <c r="I3489" t="inlineStr">
        <is>
          <t>USD</t>
        </is>
      </c>
      <c r="J3489" t="n">
        <v>125078546.7173142</v>
      </c>
    </row>
    <row r="3490">
      <c r="A3490" t="n">
        <v>210001312</v>
      </c>
      <c r="B3490" t="inlineStr">
        <is>
          <t>TIGER GLOBAL PRIVATE INVESTMENT PARTNERS XV FEEDER, L.P.</t>
        </is>
      </c>
      <c r="C3490" t="inlineStr">
        <is>
          <t>수익증권_0292</t>
        </is>
      </c>
      <c r="D3490" t="inlineStr">
        <is>
          <t>주식</t>
        </is>
      </c>
      <c r="F3490" t="inlineStr">
        <is>
          <t>Moka</t>
        </is>
      </c>
      <c r="G3490" t="inlineStr">
        <is>
          <t>주식</t>
        </is>
      </c>
      <c r="H3490" t="inlineStr">
        <is>
          <t>Moka</t>
        </is>
      </c>
      <c r="I3490" t="inlineStr">
        <is>
          <t>USD</t>
        </is>
      </c>
      <c r="J3490" t="n">
        <v>386310303.1425382</v>
      </c>
    </row>
    <row r="3491">
      <c r="A3491" t="n">
        <v>210001312</v>
      </c>
      <c r="B3491" t="inlineStr">
        <is>
          <t>TIGER GLOBAL PRIVATE INVESTMENT PARTNERS XV FEEDER, L.P.</t>
        </is>
      </c>
      <c r="C3491" t="inlineStr">
        <is>
          <t>수익증권_0292</t>
        </is>
      </c>
      <c r="D3491" t="inlineStr">
        <is>
          <t>주식</t>
        </is>
      </c>
      <c r="F3491" t="inlineStr">
        <is>
          <t>Moloco</t>
        </is>
      </c>
      <c r="G3491" t="inlineStr">
        <is>
          <t>주식</t>
        </is>
      </c>
      <c r="H3491" t="inlineStr">
        <is>
          <t>Moloco</t>
        </is>
      </c>
      <c r="I3491" t="inlineStr">
        <is>
          <t>USD</t>
        </is>
      </c>
      <c r="J3491" t="n">
        <v>1373258210.833846</v>
      </c>
    </row>
    <row r="3492">
      <c r="A3492" t="n">
        <v>210001312</v>
      </c>
      <c r="B3492" t="inlineStr">
        <is>
          <t>TIGER GLOBAL PRIVATE INVESTMENT PARTNERS XV FEEDER, L.P.</t>
        </is>
      </c>
      <c r="C3492" t="inlineStr">
        <is>
          <t>수익증권_0292</t>
        </is>
      </c>
      <c r="D3492" t="inlineStr">
        <is>
          <t>주식</t>
        </is>
      </c>
      <c r="F3492" t="inlineStr">
        <is>
          <t>Monograph</t>
        </is>
      </c>
      <c r="G3492" t="inlineStr">
        <is>
          <t>주식</t>
        </is>
      </c>
      <c r="H3492" t="inlineStr">
        <is>
          <t>Monograph</t>
        </is>
      </c>
      <c r="I3492" t="inlineStr">
        <is>
          <t>USD</t>
        </is>
      </c>
      <c r="J3492" t="n">
        <v>85340050.10400085</v>
      </c>
    </row>
    <row r="3493">
      <c r="A3493" t="n">
        <v>210001312</v>
      </c>
      <c r="B3493" t="inlineStr">
        <is>
          <t>TIGER GLOBAL PRIVATE INVESTMENT PARTNERS XV FEEDER, L.P.</t>
        </is>
      </c>
      <c r="C3493" t="inlineStr">
        <is>
          <t>수익증권_0292</t>
        </is>
      </c>
      <c r="D3493" t="inlineStr">
        <is>
          <t>주식</t>
        </is>
      </c>
      <c r="F3493" t="inlineStr">
        <is>
          <t>MoonPay</t>
        </is>
      </c>
      <c r="G3493" t="inlineStr">
        <is>
          <t>주식</t>
        </is>
      </c>
      <c r="H3493" t="inlineStr">
        <is>
          <t>MoonPay</t>
        </is>
      </c>
      <c r="I3493" t="inlineStr">
        <is>
          <t>USD</t>
        </is>
      </c>
      <c r="J3493" t="n">
        <v>488588073.1145087</v>
      </c>
    </row>
    <row r="3494">
      <c r="A3494" t="n">
        <v>210001312</v>
      </c>
      <c r="B3494" t="inlineStr">
        <is>
          <t>TIGER GLOBAL PRIVATE INVESTMENT PARTNERS XV FEEDER, L.P.</t>
        </is>
      </c>
      <c r="C3494" t="inlineStr">
        <is>
          <t>수익증권_0292</t>
        </is>
      </c>
      <c r="D3494" t="inlineStr">
        <is>
          <t>주식</t>
        </is>
      </c>
      <c r="F3494" t="inlineStr">
        <is>
          <t>Moov</t>
        </is>
      </c>
      <c r="G3494" t="inlineStr">
        <is>
          <t>주식</t>
        </is>
      </c>
      <c r="H3494" t="inlineStr">
        <is>
          <t>Moov</t>
        </is>
      </c>
      <c r="I3494" t="inlineStr">
        <is>
          <t>USD</t>
        </is>
      </c>
      <c r="J3494" t="n">
        <v>24755129.03780177</v>
      </c>
    </row>
    <row r="3495">
      <c r="A3495" t="n">
        <v>210001312</v>
      </c>
      <c r="B3495" t="inlineStr">
        <is>
          <t>TIGER GLOBAL PRIVATE INVESTMENT PARTNERS XV FEEDER, L.P.</t>
        </is>
      </c>
      <c r="C3495" t="inlineStr">
        <is>
          <t>수익증권_0292</t>
        </is>
      </c>
      <c r="D3495" t="inlineStr">
        <is>
          <t>주식</t>
        </is>
      </c>
      <c r="F3495" t="inlineStr">
        <is>
          <t>Moss</t>
        </is>
      </c>
      <c r="G3495" t="inlineStr">
        <is>
          <t>주식</t>
        </is>
      </c>
      <c r="H3495" t="inlineStr">
        <is>
          <t>Moss</t>
        </is>
      </c>
      <c r="I3495" t="inlineStr">
        <is>
          <t>USD</t>
        </is>
      </c>
      <c r="J3495" t="n">
        <v>140713365.0569785</v>
      </c>
    </row>
    <row r="3496">
      <c r="A3496" t="n">
        <v>210001312</v>
      </c>
      <c r="B3496" t="inlineStr">
        <is>
          <t>TIGER GLOBAL PRIVATE INVESTMENT PARTNERS XV FEEDER, L.P.</t>
        </is>
      </c>
      <c r="C3496" t="inlineStr">
        <is>
          <t>수익증권_0292</t>
        </is>
      </c>
      <c r="D3496" t="inlineStr">
        <is>
          <t>주식</t>
        </is>
      </c>
      <c r="F3496" t="inlineStr">
        <is>
          <t>Moveworks</t>
        </is>
      </c>
      <c r="G3496" t="inlineStr">
        <is>
          <t>주식</t>
        </is>
      </c>
      <c r="H3496" t="inlineStr">
        <is>
          <t>Moveworks</t>
        </is>
      </c>
      <c r="I3496" t="inlineStr">
        <is>
          <t>USD</t>
        </is>
      </c>
      <c r="J3496" t="n">
        <v>644936256.5111514</v>
      </c>
    </row>
    <row r="3497">
      <c r="A3497" t="n">
        <v>210001312</v>
      </c>
      <c r="B3497" t="inlineStr">
        <is>
          <t>TIGER GLOBAL PRIVATE INVESTMENT PARTNERS XV FEEDER, L.P.</t>
        </is>
      </c>
      <c r="C3497" t="inlineStr">
        <is>
          <t>수익증권_0292</t>
        </is>
      </c>
      <c r="D3497" t="inlineStr">
        <is>
          <t>주식</t>
        </is>
      </c>
      <c r="F3497" t="inlineStr">
        <is>
          <t>Multiplier</t>
        </is>
      </c>
      <c r="G3497" t="inlineStr">
        <is>
          <t>주식</t>
        </is>
      </c>
      <c r="H3497" t="inlineStr">
        <is>
          <t>Multiplier</t>
        </is>
      </c>
      <c r="I3497" t="inlineStr">
        <is>
          <t>USD</t>
        </is>
      </c>
      <c r="J3497" t="n">
        <v>205206990.7080936</v>
      </c>
    </row>
    <row r="3498">
      <c r="A3498" t="n">
        <v>210001312</v>
      </c>
      <c r="B3498" t="inlineStr">
        <is>
          <t>TIGER GLOBAL PRIVATE INVESTMENT PARTNERS XV FEEDER, L.P.</t>
        </is>
      </c>
      <c r="C3498" t="inlineStr">
        <is>
          <t>수익증권_0292</t>
        </is>
      </c>
      <c r="D3498" t="inlineStr">
        <is>
          <t>주식</t>
        </is>
      </c>
      <c r="F3498" t="inlineStr">
        <is>
          <t>Mutiny</t>
        </is>
      </c>
      <c r="G3498" t="inlineStr">
        <is>
          <t>주식</t>
        </is>
      </c>
      <c r="H3498" t="inlineStr">
        <is>
          <t>Mutiny</t>
        </is>
      </c>
      <c r="I3498" t="inlineStr">
        <is>
          <t>USD</t>
        </is>
      </c>
      <c r="J3498" t="n">
        <v>65796527.1794205</v>
      </c>
    </row>
    <row r="3499">
      <c r="A3499" t="n">
        <v>210001312</v>
      </c>
      <c r="B3499" t="inlineStr">
        <is>
          <t>TIGER GLOBAL PRIVATE INVESTMENT PARTNERS XV FEEDER, L.P.</t>
        </is>
      </c>
      <c r="C3499" t="inlineStr">
        <is>
          <t>수익증권_0292</t>
        </is>
      </c>
      <c r="D3499" t="inlineStr">
        <is>
          <t>주식</t>
        </is>
      </c>
      <c r="F3499" t="inlineStr">
        <is>
          <t>Nacelle</t>
        </is>
      </c>
      <c r="G3499" t="inlineStr">
        <is>
          <t>주식</t>
        </is>
      </c>
      <c r="H3499" t="inlineStr">
        <is>
          <t>Nacelle</t>
        </is>
      </c>
      <c r="I3499" t="inlineStr">
        <is>
          <t>USD</t>
        </is>
      </c>
      <c r="J3499" t="n">
        <v>13029015.28305357</v>
      </c>
    </row>
    <row r="3500">
      <c r="A3500" t="n">
        <v>210001312</v>
      </c>
      <c r="B3500" t="inlineStr">
        <is>
          <t>TIGER GLOBAL PRIVATE INVESTMENT PARTNERS XV FEEDER, L.P.</t>
        </is>
      </c>
      <c r="C3500" t="inlineStr">
        <is>
          <t>수익증권_0292</t>
        </is>
      </c>
      <c r="D3500" t="inlineStr">
        <is>
          <t>주식</t>
        </is>
      </c>
      <c r="F3500" t="inlineStr">
        <is>
          <t>Noah Medical</t>
        </is>
      </c>
      <c r="G3500" t="inlineStr">
        <is>
          <t>주식</t>
        </is>
      </c>
      <c r="H3500" t="inlineStr">
        <is>
          <t>Noah Medical</t>
        </is>
      </c>
      <c r="I3500" t="inlineStr">
        <is>
          <t>USD</t>
        </is>
      </c>
      <c r="J3500" t="n">
        <v>89900205.4530696</v>
      </c>
    </row>
    <row r="3501">
      <c r="A3501" t="n">
        <v>210001312</v>
      </c>
      <c r="B3501" t="inlineStr">
        <is>
          <t>TIGER GLOBAL PRIVATE INVESTMENT PARTNERS XV FEEDER, L.P.</t>
        </is>
      </c>
      <c r="C3501" t="inlineStr">
        <is>
          <t>수익증권_0292</t>
        </is>
      </c>
      <c r="D3501" t="inlineStr">
        <is>
          <t>주식</t>
        </is>
      </c>
      <c r="F3501" t="inlineStr">
        <is>
          <t>NotCo</t>
        </is>
      </c>
      <c r="G3501" t="inlineStr">
        <is>
          <t>주식</t>
        </is>
      </c>
      <c r="H3501" t="inlineStr">
        <is>
          <t>NotCo</t>
        </is>
      </c>
      <c r="I3501" t="inlineStr">
        <is>
          <t>USD</t>
        </is>
      </c>
      <c r="J3501" t="n">
        <v>179148960.1419865</v>
      </c>
    </row>
    <row r="3502">
      <c r="A3502" t="n">
        <v>210001312</v>
      </c>
      <c r="B3502" t="inlineStr">
        <is>
          <t>TIGER GLOBAL PRIVATE INVESTMENT PARTNERS XV FEEDER, L.P.</t>
        </is>
      </c>
      <c r="C3502" t="inlineStr">
        <is>
          <t>수익증권_0292</t>
        </is>
      </c>
      <c r="D3502" t="inlineStr">
        <is>
          <t>주식</t>
        </is>
      </c>
      <c r="F3502" t="inlineStr">
        <is>
          <t>Novi</t>
        </is>
      </c>
      <c r="G3502" t="inlineStr">
        <is>
          <t>주식</t>
        </is>
      </c>
      <c r="H3502" t="inlineStr">
        <is>
          <t>Novi</t>
        </is>
      </c>
      <c r="I3502" t="inlineStr">
        <is>
          <t>USD</t>
        </is>
      </c>
      <c r="J3502" t="n">
        <v>39087045.84916069</v>
      </c>
    </row>
    <row r="3503">
      <c r="A3503" t="n">
        <v>210001312</v>
      </c>
      <c r="B3503" t="inlineStr">
        <is>
          <t>TIGER GLOBAL PRIVATE INVESTMENT PARTNERS XV FEEDER, L.P.</t>
        </is>
      </c>
      <c r="C3503" t="inlineStr">
        <is>
          <t>수익증권_0292</t>
        </is>
      </c>
      <c r="D3503" t="inlineStr">
        <is>
          <t>주식</t>
        </is>
      </c>
      <c r="F3503" t="inlineStr">
        <is>
          <t>Nowcoder</t>
        </is>
      </c>
      <c r="G3503" t="inlineStr">
        <is>
          <t>주식</t>
        </is>
      </c>
      <c r="H3503" t="inlineStr">
        <is>
          <t>Nowcoder</t>
        </is>
      </c>
      <c r="I3503" t="inlineStr">
        <is>
          <t>USD</t>
        </is>
      </c>
      <c r="J3503" t="n">
        <v>71659584.0567946</v>
      </c>
    </row>
    <row r="3504">
      <c r="A3504" t="n">
        <v>210001312</v>
      </c>
      <c r="B3504" t="inlineStr">
        <is>
          <t>TIGER GLOBAL PRIVATE INVESTMENT PARTNERS XV FEEDER, L.P.</t>
        </is>
      </c>
      <c r="C3504" t="inlineStr">
        <is>
          <t>수익증권_0292</t>
        </is>
      </c>
      <c r="D3504" t="inlineStr">
        <is>
          <t>주식</t>
        </is>
      </c>
      <c r="F3504" t="inlineStr">
        <is>
          <t>Nowports</t>
        </is>
      </c>
      <c r="G3504" t="inlineStr">
        <is>
          <t>주식</t>
        </is>
      </c>
      <c r="H3504" t="inlineStr">
        <is>
          <t>Nowports</t>
        </is>
      </c>
      <c r="I3504" t="inlineStr">
        <is>
          <t>USD</t>
        </is>
      </c>
      <c r="J3504" t="n">
        <v>166771395.6230856</v>
      </c>
    </row>
    <row r="3505">
      <c r="A3505" t="n">
        <v>210001312</v>
      </c>
      <c r="B3505" t="inlineStr">
        <is>
          <t>TIGER GLOBAL PRIVATE INVESTMENT PARTNERS XV FEEDER, L.P.</t>
        </is>
      </c>
      <c r="C3505" t="inlineStr">
        <is>
          <t>수익증권_0292</t>
        </is>
      </c>
      <c r="D3505" t="inlineStr">
        <is>
          <t>주식</t>
        </is>
      </c>
      <c r="F3505" t="inlineStr">
        <is>
          <t>Nuro</t>
        </is>
      </c>
      <c r="G3505" t="inlineStr">
        <is>
          <t>주식</t>
        </is>
      </c>
      <c r="H3505" t="inlineStr">
        <is>
          <t>Nuro</t>
        </is>
      </c>
      <c r="I3505" t="inlineStr">
        <is>
          <t>USD</t>
        </is>
      </c>
      <c r="J3505" t="n">
        <v>207812793.7647044</v>
      </c>
    </row>
    <row r="3506">
      <c r="A3506" t="n">
        <v>210001312</v>
      </c>
      <c r="B3506" t="inlineStr">
        <is>
          <t>TIGER GLOBAL PRIVATE INVESTMENT PARTNERS XV FEEDER, L.P.</t>
        </is>
      </c>
      <c r="C3506" t="inlineStr">
        <is>
          <t>수익증권_0292</t>
        </is>
      </c>
      <c r="D3506" t="inlineStr">
        <is>
          <t>주식</t>
        </is>
      </c>
      <c r="F3506" t="inlineStr">
        <is>
          <t>Nuvemshop</t>
        </is>
      </c>
      <c r="G3506" t="inlineStr">
        <is>
          <t>주식</t>
        </is>
      </c>
      <c r="H3506" t="inlineStr">
        <is>
          <t>Nuvemshop</t>
        </is>
      </c>
      <c r="I3506" t="inlineStr">
        <is>
          <t>USD</t>
        </is>
      </c>
      <c r="J3506" t="n">
        <v>497056933.0484935</v>
      </c>
    </row>
    <row r="3507">
      <c r="A3507" t="n">
        <v>210001312</v>
      </c>
      <c r="B3507" t="inlineStr">
        <is>
          <t>TIGER GLOBAL PRIVATE INVESTMENT PARTNERS XV FEEDER, L.P.</t>
        </is>
      </c>
      <c r="C3507" t="inlineStr">
        <is>
          <t>수익증권_0292</t>
        </is>
      </c>
      <c r="D3507" t="inlineStr">
        <is>
          <t>주식</t>
        </is>
      </c>
      <c r="F3507" t="inlineStr">
        <is>
          <t>Nuvocargo</t>
        </is>
      </c>
      <c r="G3507" t="inlineStr">
        <is>
          <t>주식</t>
        </is>
      </c>
      <c r="H3507" t="inlineStr">
        <is>
          <t>Nuvocargo</t>
        </is>
      </c>
      <c r="I3507" t="inlineStr">
        <is>
          <t>USD</t>
        </is>
      </c>
      <c r="J3507" t="n">
        <v>80779894.75493211</v>
      </c>
    </row>
    <row r="3508">
      <c r="A3508" t="n">
        <v>210001312</v>
      </c>
      <c r="B3508" t="inlineStr">
        <is>
          <t>TIGER GLOBAL PRIVATE INVESTMENT PARTNERS XV FEEDER, L.P.</t>
        </is>
      </c>
      <c r="C3508" t="inlineStr">
        <is>
          <t>수익증권_0292</t>
        </is>
      </c>
      <c r="D3508" t="inlineStr">
        <is>
          <t>주식</t>
        </is>
      </c>
      <c r="F3508" t="inlineStr">
        <is>
          <t>ODF (fka On Deck)</t>
        </is>
      </c>
      <c r="G3508" t="inlineStr">
        <is>
          <t>주식</t>
        </is>
      </c>
      <c r="H3508" t="inlineStr">
        <is>
          <t>ODF (fka On Deck)</t>
        </is>
      </c>
      <c r="I3508" t="inlineStr">
        <is>
          <t>USD</t>
        </is>
      </c>
      <c r="J3508" t="n">
        <v>22800776.74534374</v>
      </c>
    </row>
    <row r="3509">
      <c r="A3509" t="n">
        <v>210001312</v>
      </c>
      <c r="B3509" t="inlineStr">
        <is>
          <t>TIGER GLOBAL PRIVATE INVESTMENT PARTNERS XV FEEDER, L.P.</t>
        </is>
      </c>
      <c r="C3509" t="inlineStr">
        <is>
          <t>수익증권_0292</t>
        </is>
      </c>
      <c r="D3509" t="inlineStr">
        <is>
          <t>주식</t>
        </is>
      </c>
      <c r="F3509" t="inlineStr">
        <is>
          <t>Odeko</t>
        </is>
      </c>
      <c r="G3509" t="inlineStr">
        <is>
          <t>주식</t>
        </is>
      </c>
      <c r="H3509" t="inlineStr">
        <is>
          <t>Odeko</t>
        </is>
      </c>
      <c r="I3509" t="inlineStr">
        <is>
          <t>USD</t>
        </is>
      </c>
      <c r="J3509" t="n">
        <v>54070413.4246723</v>
      </c>
    </row>
    <row r="3510">
      <c r="A3510" t="n">
        <v>210001312</v>
      </c>
      <c r="B3510" t="inlineStr">
        <is>
          <t>TIGER GLOBAL PRIVATE INVESTMENT PARTNERS XV FEEDER, L.P.</t>
        </is>
      </c>
      <c r="C3510" t="inlineStr">
        <is>
          <t>수익증권_0292</t>
        </is>
      </c>
      <c r="D3510" t="inlineStr">
        <is>
          <t>주식</t>
        </is>
      </c>
      <c r="F3510" t="inlineStr">
        <is>
          <t>OfBusiness</t>
        </is>
      </c>
      <c r="G3510" t="inlineStr">
        <is>
          <t>주식</t>
        </is>
      </c>
      <c r="H3510" t="inlineStr">
        <is>
          <t>OfBusiness</t>
        </is>
      </c>
      <c r="I3510" t="inlineStr">
        <is>
          <t>USD</t>
        </is>
      </c>
      <c r="J3510" t="n">
        <v>1353063237.145113</v>
      </c>
    </row>
    <row r="3511">
      <c r="A3511" t="n">
        <v>210001312</v>
      </c>
      <c r="B3511" t="inlineStr">
        <is>
          <t>TIGER GLOBAL PRIVATE INVESTMENT PARTNERS XV FEEDER, L.P.</t>
        </is>
      </c>
      <c r="C3511" t="inlineStr">
        <is>
          <t>수익증권_0292</t>
        </is>
      </c>
      <c r="D3511" t="inlineStr">
        <is>
          <t>주식</t>
        </is>
      </c>
      <c r="F3511" t="inlineStr">
        <is>
          <t>Ontop</t>
        </is>
      </c>
      <c r="G3511" t="inlineStr">
        <is>
          <t>주식</t>
        </is>
      </c>
      <c r="H3511" t="inlineStr">
        <is>
          <t>Ontop</t>
        </is>
      </c>
      <c r="I3511" t="inlineStr">
        <is>
          <t>USD</t>
        </is>
      </c>
      <c r="J3511" t="n">
        <v>86642951.63230622</v>
      </c>
    </row>
    <row r="3512">
      <c r="A3512" t="n">
        <v>210001312</v>
      </c>
      <c r="B3512" t="inlineStr">
        <is>
          <t>TIGER GLOBAL PRIVATE INVESTMENT PARTNERS XV FEEDER, L.P.</t>
        </is>
      </c>
      <c r="C3512" t="inlineStr">
        <is>
          <t>수익증권_0292</t>
        </is>
      </c>
      <c r="D3512" t="inlineStr">
        <is>
          <t>주식</t>
        </is>
      </c>
      <c r="F3512" t="inlineStr">
        <is>
          <t>OpenAI</t>
        </is>
      </c>
      <c r="G3512" t="inlineStr">
        <is>
          <t>주식</t>
        </is>
      </c>
      <c r="H3512" t="inlineStr">
        <is>
          <t>OpenAI</t>
        </is>
      </c>
      <c r="I3512" t="inlineStr">
        <is>
          <t>USD</t>
        </is>
      </c>
      <c r="J3512" t="n">
        <v>8631722625.022985</v>
      </c>
    </row>
    <row r="3513">
      <c r="A3513" t="n">
        <v>210001312</v>
      </c>
      <c r="B3513" t="inlineStr">
        <is>
          <t>TIGER GLOBAL PRIVATE INVESTMENT PARTNERS XV FEEDER, L.P.</t>
        </is>
      </c>
      <c r="C3513" t="inlineStr">
        <is>
          <t>수익증권_0292</t>
        </is>
      </c>
      <c r="D3513" t="inlineStr">
        <is>
          <t>주식</t>
        </is>
      </c>
      <c r="F3513" t="inlineStr">
        <is>
          <t>OpenSea</t>
        </is>
      </c>
      <c r="G3513" t="inlineStr">
        <is>
          <t>주식</t>
        </is>
      </c>
      <c r="H3513" t="inlineStr">
        <is>
          <t>OpenSea</t>
        </is>
      </c>
      <c r="I3513" t="inlineStr">
        <is>
          <t>USD</t>
        </is>
      </c>
      <c r="J3513" t="n">
        <v>48858807.31145087</v>
      </c>
    </row>
    <row r="3514">
      <c r="A3514" t="n">
        <v>210001312</v>
      </c>
      <c r="B3514" t="inlineStr">
        <is>
          <t>TIGER GLOBAL PRIVATE INVESTMENT PARTNERS XV FEEDER, L.P.</t>
        </is>
      </c>
      <c r="C3514" t="inlineStr">
        <is>
          <t>수익증권_0292</t>
        </is>
      </c>
      <c r="D3514" t="inlineStr">
        <is>
          <t>주식</t>
        </is>
      </c>
      <c r="F3514" t="inlineStr">
        <is>
          <t>Ophelia</t>
        </is>
      </c>
      <c r="G3514" t="inlineStr">
        <is>
          <t>주식</t>
        </is>
      </c>
      <c r="H3514" t="inlineStr">
        <is>
          <t>Ophelia</t>
        </is>
      </c>
      <c r="I3514" t="inlineStr">
        <is>
          <t>USD</t>
        </is>
      </c>
      <c r="J3514" t="n">
        <v>104232122.2644285</v>
      </c>
    </row>
    <row r="3515">
      <c r="A3515" t="n">
        <v>210001312</v>
      </c>
      <c r="B3515" t="inlineStr">
        <is>
          <t>TIGER GLOBAL PRIVATE INVESTMENT PARTNERS XV FEEDER, L.P.</t>
        </is>
      </c>
      <c r="C3515" t="inlineStr">
        <is>
          <t>수익증권_0292</t>
        </is>
      </c>
      <c r="D3515" t="inlineStr">
        <is>
          <t>주식</t>
        </is>
      </c>
      <c r="F3515" t="inlineStr">
        <is>
          <t>Optio Investments (fka Lonsdale)</t>
        </is>
      </c>
      <c r="G3515" t="inlineStr">
        <is>
          <t>주식</t>
        </is>
      </c>
      <c r="H3515" t="inlineStr">
        <is>
          <t>Optio Investments (fka Lonsdale)</t>
        </is>
      </c>
      <c r="I3515" t="inlineStr">
        <is>
          <t>USD</t>
        </is>
      </c>
      <c r="J3515" t="n">
        <v>228007767.4534374</v>
      </c>
    </row>
    <row r="3516">
      <c r="A3516" t="n">
        <v>210001312</v>
      </c>
      <c r="B3516" t="inlineStr">
        <is>
          <t>TIGER GLOBAL PRIVATE INVESTMENT PARTNERS XV FEEDER, L.P.</t>
        </is>
      </c>
      <c r="C3516" t="inlineStr">
        <is>
          <t>수익증권_0292</t>
        </is>
      </c>
      <c r="D3516" t="inlineStr">
        <is>
          <t>주식</t>
        </is>
      </c>
      <c r="F3516" t="inlineStr">
        <is>
          <t>Other Investments</t>
        </is>
      </c>
      <c r="G3516" t="inlineStr">
        <is>
          <t>주식</t>
        </is>
      </c>
      <c r="H3516" t="inlineStr">
        <is>
          <t>Other Investments</t>
        </is>
      </c>
      <c r="I3516" t="inlineStr">
        <is>
          <t>USD</t>
        </is>
      </c>
      <c r="J3516" t="n">
        <v>2997976416.630625</v>
      </c>
    </row>
    <row r="3517">
      <c r="A3517" t="n">
        <v>210001312</v>
      </c>
      <c r="B3517" t="inlineStr">
        <is>
          <t>TIGER GLOBAL PRIVATE INVESTMENT PARTNERS XV FEEDER, L.P.</t>
        </is>
      </c>
      <c r="C3517" t="inlineStr">
        <is>
          <t>수익증권_0292</t>
        </is>
      </c>
      <c r="D3517" t="inlineStr">
        <is>
          <t>주식</t>
        </is>
      </c>
      <c r="F3517" t="inlineStr">
        <is>
          <t>Outschool</t>
        </is>
      </c>
      <c r="G3517" t="inlineStr">
        <is>
          <t>주식</t>
        </is>
      </c>
      <c r="H3517" t="inlineStr">
        <is>
          <t>Outschool</t>
        </is>
      </c>
      <c r="I3517" t="inlineStr">
        <is>
          <t>USD</t>
        </is>
      </c>
      <c r="J3517" t="n">
        <v>55373314.95297765</v>
      </c>
    </row>
    <row r="3518">
      <c r="A3518" t="n">
        <v>210001312</v>
      </c>
      <c r="B3518" t="inlineStr">
        <is>
          <t>TIGER GLOBAL PRIVATE INVESTMENT PARTNERS XV FEEDER, L.P.</t>
        </is>
      </c>
      <c r="C3518" t="inlineStr">
        <is>
          <t>수익증권_0292</t>
        </is>
      </c>
      <c r="D3518" t="inlineStr">
        <is>
          <t>주식</t>
        </is>
      </c>
      <c r="F3518" t="inlineStr">
        <is>
          <t>Oxyzo</t>
        </is>
      </c>
      <c r="G3518" t="inlineStr">
        <is>
          <t>주식</t>
        </is>
      </c>
      <c r="H3518" t="inlineStr">
        <is>
          <t>Oxyzo</t>
        </is>
      </c>
      <c r="I3518" t="inlineStr">
        <is>
          <t>USD</t>
        </is>
      </c>
      <c r="J3518" t="n">
        <v>349829060.3499882</v>
      </c>
    </row>
    <row r="3519">
      <c r="A3519" t="n">
        <v>210001312</v>
      </c>
      <c r="B3519" t="inlineStr">
        <is>
          <t>TIGER GLOBAL PRIVATE INVESTMENT PARTNERS XV FEEDER, L.P.</t>
        </is>
      </c>
      <c r="C3519" t="inlineStr">
        <is>
          <t>수익증권_0292</t>
        </is>
      </c>
      <c r="D3519" t="inlineStr">
        <is>
          <t>주식</t>
        </is>
      </c>
      <c r="F3519" t="inlineStr">
        <is>
          <t>PDAX</t>
        </is>
      </c>
      <c r="G3519" t="inlineStr">
        <is>
          <t>주식</t>
        </is>
      </c>
      <c r="H3519" t="inlineStr">
        <is>
          <t>PDAX</t>
        </is>
      </c>
      <c r="I3519" t="inlineStr">
        <is>
          <t>USD</t>
        </is>
      </c>
      <c r="J3519" t="n">
        <v>91203106.98137495</v>
      </c>
    </row>
    <row r="3520">
      <c r="A3520" t="n">
        <v>210001312</v>
      </c>
      <c r="B3520" t="inlineStr">
        <is>
          <t>TIGER GLOBAL PRIVATE INVESTMENT PARTNERS XV FEEDER, L.P.</t>
        </is>
      </c>
      <c r="C3520" t="inlineStr">
        <is>
          <t>수익증권_0292</t>
        </is>
      </c>
      <c r="D3520" t="inlineStr">
        <is>
          <t>주식</t>
        </is>
      </c>
      <c r="F3520" t="inlineStr">
        <is>
          <t>Papaya Global</t>
        </is>
      </c>
      <c r="G3520" t="inlineStr">
        <is>
          <t>주식</t>
        </is>
      </c>
      <c r="H3520" t="inlineStr">
        <is>
          <t>Papaya Global</t>
        </is>
      </c>
      <c r="I3520" t="inlineStr">
        <is>
          <t>USD</t>
        </is>
      </c>
      <c r="J3520" t="n">
        <v>195435229.2458035</v>
      </c>
    </row>
    <row r="3521">
      <c r="A3521" t="n">
        <v>210001312</v>
      </c>
      <c r="B3521" t="inlineStr">
        <is>
          <t>TIGER GLOBAL PRIVATE INVESTMENT PARTNERS XV FEEDER, L.P.</t>
        </is>
      </c>
      <c r="C3521" t="inlineStr">
        <is>
          <t>수익증권_0292</t>
        </is>
      </c>
      <c r="D3521" t="inlineStr">
        <is>
          <t>주식</t>
        </is>
      </c>
      <c r="F3521" t="inlineStr">
        <is>
          <t>PayCargo</t>
        </is>
      </c>
      <c r="G3521" t="inlineStr">
        <is>
          <t>주식</t>
        </is>
      </c>
      <c r="H3521" t="inlineStr">
        <is>
          <t>PayCargo</t>
        </is>
      </c>
      <c r="I3521" t="inlineStr">
        <is>
          <t>USD</t>
        </is>
      </c>
      <c r="J3521" t="n">
        <v>130941603.5946883</v>
      </c>
    </row>
    <row r="3522">
      <c r="A3522" t="n">
        <v>210001312</v>
      </c>
      <c r="B3522" t="inlineStr">
        <is>
          <t>TIGER GLOBAL PRIVATE INVESTMENT PARTNERS XV FEEDER, L.P.</t>
        </is>
      </c>
      <c r="C3522" t="inlineStr">
        <is>
          <t>수익증권_0292</t>
        </is>
      </c>
      <c r="D3522" t="inlineStr">
        <is>
          <t>주식</t>
        </is>
      </c>
      <c r="F3522" t="inlineStr">
        <is>
          <t>Pomelo</t>
        </is>
      </c>
      <c r="G3522" t="inlineStr">
        <is>
          <t>주식</t>
        </is>
      </c>
      <c r="H3522" t="inlineStr">
        <is>
          <t>Pomelo</t>
        </is>
      </c>
      <c r="I3522" t="inlineStr">
        <is>
          <t>USD</t>
        </is>
      </c>
      <c r="J3522" t="n">
        <v>67099428.70772586</v>
      </c>
    </row>
    <row r="3523">
      <c r="A3523" t="n">
        <v>210001312</v>
      </c>
      <c r="B3523" t="inlineStr">
        <is>
          <t>TIGER GLOBAL PRIVATE INVESTMENT PARTNERS XV FEEDER, L.P.</t>
        </is>
      </c>
      <c r="C3523" t="inlineStr">
        <is>
          <t>수익증권_0292</t>
        </is>
      </c>
      <c r="D3523" t="inlineStr">
        <is>
          <t>주식</t>
        </is>
      </c>
      <c r="F3523" t="inlineStr">
        <is>
          <t>PortalOne</t>
        </is>
      </c>
      <c r="G3523" t="inlineStr">
        <is>
          <t>주식</t>
        </is>
      </c>
      <c r="H3523" t="inlineStr">
        <is>
          <t>PortalOne</t>
        </is>
      </c>
      <c r="I3523" t="inlineStr">
        <is>
          <t>USD</t>
        </is>
      </c>
      <c r="J3523" t="n">
        <v>68402330.2360312</v>
      </c>
    </row>
    <row r="3524">
      <c r="A3524" t="n">
        <v>210001312</v>
      </c>
      <c r="B3524" t="inlineStr">
        <is>
          <t>TIGER GLOBAL PRIVATE INVESTMENT PARTNERS XV FEEDER, L.P.</t>
        </is>
      </c>
      <c r="C3524" t="inlineStr">
        <is>
          <t>수익증권_0292</t>
        </is>
      </c>
      <c r="D3524" t="inlineStr">
        <is>
          <t>주식</t>
        </is>
      </c>
      <c r="F3524" t="inlineStr">
        <is>
          <t>Porter</t>
        </is>
      </c>
      <c r="G3524" t="inlineStr">
        <is>
          <t>주식</t>
        </is>
      </c>
      <c r="H3524" t="inlineStr">
        <is>
          <t>Porter</t>
        </is>
      </c>
      <c r="I3524" t="inlineStr">
        <is>
          <t>USD</t>
        </is>
      </c>
      <c r="J3524" t="n">
        <v>760894492.5303282</v>
      </c>
    </row>
    <row r="3525">
      <c r="A3525" t="n">
        <v>210001312</v>
      </c>
      <c r="B3525" t="inlineStr">
        <is>
          <t>TIGER GLOBAL PRIVATE INVESTMENT PARTNERS XV FEEDER, L.P.</t>
        </is>
      </c>
      <c r="C3525" t="inlineStr">
        <is>
          <t>수익증권_0292</t>
        </is>
      </c>
      <c r="D3525" t="inlineStr">
        <is>
          <t>주식</t>
        </is>
      </c>
      <c r="F3525" t="inlineStr">
        <is>
          <t>Productboard</t>
        </is>
      </c>
      <c r="G3525" t="inlineStr">
        <is>
          <t>주식</t>
        </is>
      </c>
      <c r="H3525" t="inlineStr">
        <is>
          <t>Productboard</t>
        </is>
      </c>
      <c r="I3525" t="inlineStr">
        <is>
          <t>USD</t>
        </is>
      </c>
      <c r="J3525" t="n">
        <v>164817043.3306276</v>
      </c>
    </row>
    <row r="3526">
      <c r="A3526" t="n">
        <v>210001312</v>
      </c>
      <c r="B3526" t="inlineStr">
        <is>
          <t>TIGER GLOBAL PRIVATE INVESTMENT PARTNERS XV FEEDER, L.P.</t>
        </is>
      </c>
      <c r="C3526" t="inlineStr">
        <is>
          <t>수익증권_0292</t>
        </is>
      </c>
      <c r="D3526" t="inlineStr">
        <is>
          <t>주식</t>
        </is>
      </c>
      <c r="F3526" t="inlineStr">
        <is>
          <t>Profishop</t>
        </is>
      </c>
      <c r="G3526" t="inlineStr">
        <is>
          <t>주식</t>
        </is>
      </c>
      <c r="H3526" t="inlineStr">
        <is>
          <t>Profishop</t>
        </is>
      </c>
      <c r="I3526" t="inlineStr">
        <is>
          <t>USD</t>
        </is>
      </c>
      <c r="J3526" t="n">
        <v>117261137.5474821</v>
      </c>
    </row>
    <row r="3527">
      <c r="A3527" t="n">
        <v>210001312</v>
      </c>
      <c r="B3527" t="inlineStr">
        <is>
          <t>TIGER GLOBAL PRIVATE INVESTMENT PARTNERS XV FEEDER, L.P.</t>
        </is>
      </c>
      <c r="C3527" t="inlineStr">
        <is>
          <t>수익증권_0292</t>
        </is>
      </c>
      <c r="D3527" t="inlineStr">
        <is>
          <t>주식</t>
        </is>
      </c>
      <c r="F3527" t="inlineStr">
        <is>
          <t>Propcap</t>
        </is>
      </c>
      <c r="G3527" t="inlineStr">
        <is>
          <t>주식</t>
        </is>
      </c>
      <c r="H3527" t="inlineStr">
        <is>
          <t>Propcap</t>
        </is>
      </c>
      <c r="I3527" t="inlineStr">
        <is>
          <t>USD</t>
        </is>
      </c>
      <c r="J3527" t="n">
        <v>376538541.680248</v>
      </c>
    </row>
    <row r="3528">
      <c r="A3528" t="n">
        <v>210001312</v>
      </c>
      <c r="B3528" t="inlineStr">
        <is>
          <t>TIGER GLOBAL PRIVATE INVESTMENT PARTNERS XV FEEDER, L.P.</t>
        </is>
      </c>
      <c r="C3528" t="inlineStr">
        <is>
          <t>수익증권_0292</t>
        </is>
      </c>
      <c r="D3528" t="inlineStr">
        <is>
          <t>주식</t>
        </is>
      </c>
      <c r="F3528" t="inlineStr">
        <is>
          <t>Prove (fka Aleo)</t>
        </is>
      </c>
      <c r="G3528" t="inlineStr">
        <is>
          <t>주식</t>
        </is>
      </c>
      <c r="H3528" t="inlineStr">
        <is>
          <t>Prove (fka Aleo)</t>
        </is>
      </c>
      <c r="I3528" t="inlineStr">
        <is>
          <t>USD</t>
        </is>
      </c>
      <c r="J3528" t="n">
        <v>194132327.7174981</v>
      </c>
    </row>
    <row r="3529">
      <c r="A3529" t="n">
        <v>210001312</v>
      </c>
      <c r="B3529" t="inlineStr">
        <is>
          <t>TIGER GLOBAL PRIVATE INVESTMENT PARTNERS XV FEEDER, L.P.</t>
        </is>
      </c>
      <c r="C3529" t="inlineStr">
        <is>
          <t>수익증권_0292</t>
        </is>
      </c>
      <c r="D3529" t="inlineStr">
        <is>
          <t>주식</t>
        </is>
      </c>
      <c r="F3529" t="inlineStr">
        <is>
          <t>Qualified</t>
        </is>
      </c>
      <c r="G3529" t="inlineStr">
        <is>
          <t>주식</t>
        </is>
      </c>
      <c r="H3529" t="inlineStr">
        <is>
          <t>Qualified</t>
        </is>
      </c>
      <c r="I3529" t="inlineStr">
        <is>
          <t>USD</t>
        </is>
      </c>
      <c r="J3529" t="n">
        <v>195435229.2458035</v>
      </c>
    </row>
    <row r="3530">
      <c r="A3530" t="n">
        <v>210001312</v>
      </c>
      <c r="B3530" t="inlineStr">
        <is>
          <t>TIGER GLOBAL PRIVATE INVESTMENT PARTNERS XV FEEDER, L.P.</t>
        </is>
      </c>
      <c r="C3530" t="inlineStr">
        <is>
          <t>수익증권_0292</t>
        </is>
      </c>
      <c r="D3530" t="inlineStr">
        <is>
          <t>주식</t>
        </is>
      </c>
      <c r="F3530" t="inlineStr">
        <is>
          <t>QuickNode</t>
        </is>
      </c>
      <c r="G3530" t="inlineStr">
        <is>
          <t>주식</t>
        </is>
      </c>
      <c r="H3530" t="inlineStr">
        <is>
          <t>QuickNode</t>
        </is>
      </c>
      <c r="I3530" t="inlineStr">
        <is>
          <t>USD</t>
        </is>
      </c>
      <c r="J3530" t="n">
        <v>374584189.38779</v>
      </c>
    </row>
    <row r="3531">
      <c r="A3531" t="n">
        <v>210001312</v>
      </c>
      <c r="B3531" t="inlineStr">
        <is>
          <t>TIGER GLOBAL PRIVATE INVESTMENT PARTNERS XV FEEDER, L.P.</t>
        </is>
      </c>
      <c r="C3531" t="inlineStr">
        <is>
          <t>수익증권_0292</t>
        </is>
      </c>
      <c r="D3531" t="inlineStr">
        <is>
          <t>주식</t>
        </is>
      </c>
      <c r="F3531" t="inlineStr">
        <is>
          <t>Quo (fka OpenPhone)</t>
        </is>
      </c>
      <c r="G3531" t="inlineStr">
        <is>
          <t>주식</t>
        </is>
      </c>
      <c r="H3531" t="inlineStr">
        <is>
          <t>Quo (fka OpenPhone)</t>
        </is>
      </c>
      <c r="I3531" t="inlineStr">
        <is>
          <t>USD</t>
        </is>
      </c>
      <c r="J3531" t="n">
        <v>179148960.1419865</v>
      </c>
    </row>
    <row r="3532">
      <c r="A3532" t="n">
        <v>210001312</v>
      </c>
      <c r="B3532" t="inlineStr">
        <is>
          <t>TIGER GLOBAL PRIVATE INVESTMENT PARTNERS XV FEEDER, L.P.</t>
        </is>
      </c>
      <c r="C3532" t="inlineStr">
        <is>
          <t>수익증권_0292</t>
        </is>
      </c>
      <c r="D3532" t="inlineStr">
        <is>
          <t>주식</t>
        </is>
      </c>
      <c r="F3532" t="inlineStr">
        <is>
          <t>Raya</t>
        </is>
      </c>
      <c r="G3532" t="inlineStr">
        <is>
          <t>주식</t>
        </is>
      </c>
      <c r="H3532" t="inlineStr">
        <is>
          <t>Raya</t>
        </is>
      </c>
      <c r="I3532" t="inlineStr">
        <is>
          <t>USD</t>
        </is>
      </c>
      <c r="J3532" t="n">
        <v>302273154.5668427</v>
      </c>
    </row>
    <row r="3533">
      <c r="A3533" t="n">
        <v>210001312</v>
      </c>
      <c r="B3533" t="inlineStr">
        <is>
          <t>TIGER GLOBAL PRIVATE INVESTMENT PARTNERS XV FEEDER, L.P.</t>
        </is>
      </c>
      <c r="C3533" t="inlineStr">
        <is>
          <t>수익증권_0292</t>
        </is>
      </c>
      <c r="D3533" t="inlineStr">
        <is>
          <t>주식</t>
        </is>
      </c>
      <c r="F3533" t="inlineStr">
        <is>
          <t>Refyne</t>
        </is>
      </c>
      <c r="G3533" t="inlineStr">
        <is>
          <t>주식</t>
        </is>
      </c>
      <c r="H3533" t="inlineStr">
        <is>
          <t>Refyne</t>
        </is>
      </c>
      <c r="I3533" t="inlineStr">
        <is>
          <t>USD</t>
        </is>
      </c>
      <c r="J3533" t="n">
        <v>316605071.3782017</v>
      </c>
    </row>
    <row r="3534">
      <c r="A3534" t="n">
        <v>210001312</v>
      </c>
      <c r="B3534" t="inlineStr">
        <is>
          <t>TIGER GLOBAL PRIVATE INVESTMENT PARTNERS XV FEEDER, L.P.</t>
        </is>
      </c>
      <c r="C3534" t="inlineStr">
        <is>
          <t>수익증권_0292</t>
        </is>
      </c>
      <c r="D3534" t="inlineStr">
        <is>
          <t>주식</t>
        </is>
      </c>
      <c r="F3534" t="inlineStr">
        <is>
          <t>Regrello</t>
        </is>
      </c>
      <c r="G3534" t="inlineStr">
        <is>
          <t>주식</t>
        </is>
      </c>
      <c r="H3534" t="inlineStr">
        <is>
          <t>Regrello</t>
        </is>
      </c>
      <c r="I3534" t="inlineStr">
        <is>
          <t>USD</t>
        </is>
      </c>
      <c r="J3534" t="n">
        <v>454712633.3785694</v>
      </c>
    </row>
    <row r="3535">
      <c r="A3535" t="n">
        <v>210001312</v>
      </c>
      <c r="B3535" t="inlineStr">
        <is>
          <t>TIGER GLOBAL PRIVATE INVESTMENT PARTNERS XV FEEDER, L.P.</t>
        </is>
      </c>
      <c r="C3535" t="inlineStr">
        <is>
          <t>수익증권_0292</t>
        </is>
      </c>
      <c r="D3535" t="inlineStr">
        <is>
          <t>주식</t>
        </is>
      </c>
      <c r="F3535" t="inlineStr">
        <is>
          <t>RelationalAI</t>
        </is>
      </c>
      <c r="G3535" t="inlineStr">
        <is>
          <t>주식</t>
        </is>
      </c>
      <c r="H3535" t="inlineStr">
        <is>
          <t>RelationalAI</t>
        </is>
      </c>
      <c r="I3535" t="inlineStr">
        <is>
          <t>USD</t>
        </is>
      </c>
      <c r="J3535" t="n">
        <v>286638336.2271784</v>
      </c>
    </row>
    <row r="3536">
      <c r="A3536" t="n">
        <v>210001312</v>
      </c>
      <c r="B3536" t="inlineStr">
        <is>
          <t>TIGER GLOBAL PRIVATE INVESTMENT PARTNERS XV FEEDER, L.P.</t>
        </is>
      </c>
      <c r="C3536" t="inlineStr">
        <is>
          <t>수익증권_0292</t>
        </is>
      </c>
      <c r="D3536" t="inlineStr">
        <is>
          <t>주식</t>
        </is>
      </c>
      <c r="F3536" t="inlineStr">
        <is>
          <t>ResQ</t>
        </is>
      </c>
      <c r="G3536" t="inlineStr">
        <is>
          <t>주식</t>
        </is>
      </c>
      <c r="H3536" t="inlineStr">
        <is>
          <t>ResQ</t>
        </is>
      </c>
      <c r="I3536" t="inlineStr">
        <is>
          <t>USD</t>
        </is>
      </c>
      <c r="J3536" t="n">
        <v>97717614.62290174</v>
      </c>
    </row>
    <row r="3537">
      <c r="A3537" t="n">
        <v>210001312</v>
      </c>
      <c r="B3537" t="inlineStr">
        <is>
          <t>TIGER GLOBAL PRIVATE INVESTMENT PARTNERS XV FEEDER, L.P.</t>
        </is>
      </c>
      <c r="C3537" t="inlineStr">
        <is>
          <t>수익증권_0292</t>
        </is>
      </c>
      <c r="D3537" t="inlineStr">
        <is>
          <t>주식</t>
        </is>
      </c>
      <c r="F3537" t="inlineStr">
        <is>
          <t>Revolut</t>
        </is>
      </c>
      <c r="G3537" t="inlineStr">
        <is>
          <t>주식</t>
        </is>
      </c>
      <c r="H3537" t="inlineStr">
        <is>
          <t>Revolut</t>
        </is>
      </c>
      <c r="I3537" t="inlineStr">
        <is>
          <t>USD</t>
        </is>
      </c>
      <c r="J3537" t="n">
        <v>1261208679.399585</v>
      </c>
    </row>
    <row r="3538">
      <c r="A3538" t="n">
        <v>210001312</v>
      </c>
      <c r="B3538" t="inlineStr">
        <is>
          <t>TIGER GLOBAL PRIVATE INVESTMENT PARTNERS XV FEEDER, L.P.</t>
        </is>
      </c>
      <c r="C3538" t="inlineStr">
        <is>
          <t>수익증권_0292</t>
        </is>
      </c>
      <c r="D3538" t="inlineStr">
        <is>
          <t>주식</t>
        </is>
      </c>
      <c r="F3538" t="inlineStr">
        <is>
          <t>Rokt</t>
        </is>
      </c>
      <c r="G3538" t="inlineStr">
        <is>
          <t>주식</t>
        </is>
      </c>
      <c r="H3538" t="inlineStr">
        <is>
          <t>Rokt</t>
        </is>
      </c>
      <c r="I3538" t="inlineStr">
        <is>
          <t>USD</t>
        </is>
      </c>
      <c r="J3538" t="n">
        <v>1174565727.767279</v>
      </c>
    </row>
    <row r="3539">
      <c r="A3539" t="n">
        <v>210001312</v>
      </c>
      <c r="B3539" t="inlineStr">
        <is>
          <t>TIGER GLOBAL PRIVATE INVESTMENT PARTNERS XV FEEDER, L.P.</t>
        </is>
      </c>
      <c r="C3539" t="inlineStr">
        <is>
          <t>수익증권_0292</t>
        </is>
      </c>
      <c r="D3539" t="inlineStr">
        <is>
          <t>주식</t>
        </is>
      </c>
      <c r="F3539" t="inlineStr">
        <is>
          <t>SVT Robotics</t>
        </is>
      </c>
      <c r="G3539" t="inlineStr">
        <is>
          <t>주식</t>
        </is>
      </c>
      <c r="H3539" t="inlineStr">
        <is>
          <t>SVT Robotics</t>
        </is>
      </c>
      <c r="I3539" t="inlineStr">
        <is>
          <t>USD</t>
        </is>
      </c>
      <c r="J3539" t="n">
        <v>20846424.45288571</v>
      </c>
    </row>
    <row r="3540">
      <c r="A3540" t="n">
        <v>210001312</v>
      </c>
      <c r="B3540" t="inlineStr">
        <is>
          <t>TIGER GLOBAL PRIVATE INVESTMENT PARTNERS XV FEEDER, L.P.</t>
        </is>
      </c>
      <c r="C3540" t="inlineStr">
        <is>
          <t>수익증권_0292</t>
        </is>
      </c>
      <c r="D3540" t="inlineStr">
        <is>
          <t>주식</t>
        </is>
      </c>
      <c r="F3540" t="inlineStr">
        <is>
          <t>Safe (Token) (fka Gnosis)</t>
        </is>
      </c>
      <c r="G3540" t="inlineStr">
        <is>
          <t>주식</t>
        </is>
      </c>
      <c r="H3540" t="inlineStr">
        <is>
          <t>Safe (Token) (fka Gnosis)</t>
        </is>
      </c>
      <c r="I3540" t="inlineStr">
        <is>
          <t>USD</t>
        </is>
      </c>
      <c r="J3540" t="n">
        <v>33223988.97178659</v>
      </c>
    </row>
    <row r="3541">
      <c r="A3541" t="n">
        <v>210001312</v>
      </c>
      <c r="B3541" t="inlineStr">
        <is>
          <t>TIGER GLOBAL PRIVATE INVESTMENT PARTNERS XV FEEDER, L.P.</t>
        </is>
      </c>
      <c r="C3541" t="inlineStr">
        <is>
          <t>수익증권_0292</t>
        </is>
      </c>
      <c r="D3541" t="inlineStr">
        <is>
          <t>주식</t>
        </is>
      </c>
      <c r="F3541" t="inlineStr">
        <is>
          <t>Scribe</t>
        </is>
      </c>
      <c r="G3541" t="inlineStr">
        <is>
          <t>주식</t>
        </is>
      </c>
      <c r="H3541" t="inlineStr">
        <is>
          <t>Scribe</t>
        </is>
      </c>
      <c r="I3541" t="inlineStr">
        <is>
          <t>USD</t>
        </is>
      </c>
      <c r="J3541" t="n">
        <v>722458897.4453202</v>
      </c>
    </row>
    <row r="3542">
      <c r="A3542" t="n">
        <v>210001312</v>
      </c>
      <c r="B3542" t="inlineStr">
        <is>
          <t>TIGER GLOBAL PRIVATE INVESTMENT PARTNERS XV FEEDER, L.P.</t>
        </is>
      </c>
      <c r="C3542" t="inlineStr">
        <is>
          <t>수익증권_0292</t>
        </is>
      </c>
      <c r="D3542" t="inlineStr">
        <is>
          <t>주식</t>
        </is>
      </c>
      <c r="F3542" t="inlineStr">
        <is>
          <t>Selfbook</t>
        </is>
      </c>
      <c r="G3542" t="inlineStr">
        <is>
          <t>주식</t>
        </is>
      </c>
      <c r="H3542" t="inlineStr">
        <is>
          <t>Selfbook</t>
        </is>
      </c>
      <c r="I3542" t="inlineStr">
        <is>
          <t>USD</t>
        </is>
      </c>
      <c r="J3542" t="n">
        <v>125729997.4814669</v>
      </c>
    </row>
    <row r="3543">
      <c r="A3543" t="n">
        <v>210001312</v>
      </c>
      <c r="B3543" t="inlineStr">
        <is>
          <t>TIGER GLOBAL PRIVATE INVESTMENT PARTNERS XV FEEDER, L.P.</t>
        </is>
      </c>
      <c r="C3543" t="inlineStr">
        <is>
          <t>수익증권_0292</t>
        </is>
      </c>
      <c r="D3543" t="inlineStr">
        <is>
          <t>주식</t>
        </is>
      </c>
      <c r="F3543" t="inlineStr">
        <is>
          <t>Sensors Data</t>
        </is>
      </c>
      <c r="G3543" t="inlineStr">
        <is>
          <t>주식</t>
        </is>
      </c>
      <c r="H3543" t="inlineStr">
        <is>
          <t>Sensors Data</t>
        </is>
      </c>
      <c r="I3543" t="inlineStr">
        <is>
          <t>USD</t>
        </is>
      </c>
      <c r="J3543" t="n">
        <v>44950102.7265348</v>
      </c>
    </row>
    <row r="3544">
      <c r="A3544" t="n">
        <v>210001312</v>
      </c>
      <c r="B3544" t="inlineStr">
        <is>
          <t>TIGER GLOBAL PRIVATE INVESTMENT PARTNERS XV FEEDER, L.P.</t>
        </is>
      </c>
      <c r="C3544" t="inlineStr">
        <is>
          <t>수익증권_0292</t>
        </is>
      </c>
      <c r="D3544" t="inlineStr">
        <is>
          <t>주식</t>
        </is>
      </c>
      <c r="F3544" t="inlineStr">
        <is>
          <t>Shelf</t>
        </is>
      </c>
      <c r="G3544" t="inlineStr">
        <is>
          <t>주식</t>
        </is>
      </c>
      <c r="H3544" t="inlineStr">
        <is>
          <t>Shelf</t>
        </is>
      </c>
      <c r="I3544" t="inlineStr">
        <is>
          <t>USD</t>
        </is>
      </c>
      <c r="J3544" t="n">
        <v>117261137.5474821</v>
      </c>
    </row>
    <row r="3545">
      <c r="A3545" t="n">
        <v>210001312</v>
      </c>
      <c r="B3545" t="inlineStr">
        <is>
          <t>TIGER GLOBAL PRIVATE INVESTMENT PARTNERS XV FEEDER, L.P.</t>
        </is>
      </c>
      <c r="C3545" t="inlineStr">
        <is>
          <t>수익증권_0292</t>
        </is>
      </c>
      <c r="D3545" t="inlineStr">
        <is>
          <t>주식</t>
        </is>
      </c>
      <c r="F3545" t="inlineStr">
        <is>
          <t>Side</t>
        </is>
      </c>
      <c r="G3545" t="inlineStr">
        <is>
          <t>주식</t>
        </is>
      </c>
      <c r="H3545" t="inlineStr">
        <is>
          <t>Side</t>
        </is>
      </c>
      <c r="I3545" t="inlineStr">
        <is>
          <t>USD</t>
        </is>
      </c>
      <c r="J3545" t="n">
        <v>97717614.62290174</v>
      </c>
    </row>
    <row r="3546">
      <c r="A3546" t="n">
        <v>210001312</v>
      </c>
      <c r="B3546" t="inlineStr">
        <is>
          <t>TIGER GLOBAL PRIVATE INVESTMENT PARTNERS XV FEEDER, L.P.</t>
        </is>
      </c>
      <c r="C3546" t="inlineStr">
        <is>
          <t>수익증권_0292</t>
        </is>
      </c>
      <c r="D3546" t="inlineStr">
        <is>
          <t>주식</t>
        </is>
      </c>
      <c r="F3546" t="inlineStr">
        <is>
          <t>SkyHawk</t>
        </is>
      </c>
      <c r="G3546" t="inlineStr">
        <is>
          <t>주식</t>
        </is>
      </c>
      <c r="H3546" t="inlineStr">
        <is>
          <t>SkyHawk</t>
        </is>
      </c>
      <c r="I3546" t="inlineStr">
        <is>
          <t>USD</t>
        </is>
      </c>
      <c r="J3546" t="n">
        <v>91203106.98137495</v>
      </c>
    </row>
    <row r="3547">
      <c r="A3547" t="n">
        <v>210001312</v>
      </c>
      <c r="B3547" t="inlineStr">
        <is>
          <t>TIGER GLOBAL PRIVATE INVESTMENT PARTNERS XV FEEDER, L.P.</t>
        </is>
      </c>
      <c r="C3547" t="inlineStr">
        <is>
          <t>수익증권_0292</t>
        </is>
      </c>
      <c r="D3547" t="inlineStr">
        <is>
          <t>주식</t>
        </is>
      </c>
      <c r="F3547" t="inlineStr">
        <is>
          <t>Spendesk</t>
        </is>
      </c>
      <c r="G3547" t="inlineStr">
        <is>
          <t>주식</t>
        </is>
      </c>
      <c r="H3547" t="inlineStr">
        <is>
          <t>Spendesk</t>
        </is>
      </c>
      <c r="I3547" t="inlineStr">
        <is>
          <t>USD</t>
        </is>
      </c>
      <c r="J3547" t="n">
        <v>401293670.7180498</v>
      </c>
    </row>
    <row r="3548">
      <c r="A3548" t="n">
        <v>210001312</v>
      </c>
      <c r="B3548" t="inlineStr">
        <is>
          <t>TIGER GLOBAL PRIVATE INVESTMENT PARTNERS XV FEEDER, L.P.</t>
        </is>
      </c>
      <c r="C3548" t="inlineStr">
        <is>
          <t>수익증권_0292</t>
        </is>
      </c>
      <c r="D3548" t="inlineStr">
        <is>
          <t>주식</t>
        </is>
      </c>
      <c r="F3548" t="inlineStr">
        <is>
          <t>Spinny</t>
        </is>
      </c>
      <c r="G3548" t="inlineStr">
        <is>
          <t>주식</t>
        </is>
      </c>
      <c r="H3548" t="inlineStr">
        <is>
          <t>Spinny</t>
        </is>
      </c>
      <c r="I3548" t="inlineStr">
        <is>
          <t>USD</t>
        </is>
      </c>
      <c r="J3548" t="n">
        <v>831251175.0588175</v>
      </c>
    </row>
    <row r="3549">
      <c r="A3549" t="n">
        <v>210001312</v>
      </c>
      <c r="B3549" t="inlineStr">
        <is>
          <t>TIGER GLOBAL PRIVATE INVESTMENT PARTNERS XV FEEDER, L.P.</t>
        </is>
      </c>
      <c r="C3549" t="inlineStr">
        <is>
          <t>수익증권_0292</t>
        </is>
      </c>
      <c r="D3549" t="inlineStr">
        <is>
          <t>주식</t>
        </is>
      </c>
      <c r="F3549" t="inlineStr">
        <is>
          <t>Summit (fka Spenmo)</t>
        </is>
      </c>
      <c r="G3549" t="inlineStr">
        <is>
          <t>주식</t>
        </is>
      </c>
      <c r="H3549" t="inlineStr">
        <is>
          <t>Summit (fka Spenmo)</t>
        </is>
      </c>
      <c r="I3549" t="inlineStr">
        <is>
          <t>USD</t>
        </is>
      </c>
      <c r="J3549" t="n">
        <v>32572538.20763391</v>
      </c>
    </row>
    <row r="3550">
      <c r="A3550" t="n">
        <v>210001312</v>
      </c>
      <c r="B3550" t="inlineStr">
        <is>
          <t>TIGER GLOBAL PRIVATE INVESTMENT PARTNERS XV FEEDER, L.P.</t>
        </is>
      </c>
      <c r="C3550" t="inlineStr">
        <is>
          <t>수익증권_0292</t>
        </is>
      </c>
      <c r="D3550" t="inlineStr">
        <is>
          <t>주식</t>
        </is>
      </c>
      <c r="F3550" t="inlineStr">
        <is>
          <t>Swap</t>
        </is>
      </c>
      <c r="G3550" t="inlineStr">
        <is>
          <t>주식</t>
        </is>
      </c>
      <c r="H3550" t="inlineStr">
        <is>
          <t>Swap</t>
        </is>
      </c>
      <c r="I3550" t="inlineStr">
        <is>
          <t>USD</t>
        </is>
      </c>
      <c r="J3550" t="n">
        <v>160908338.7457115</v>
      </c>
    </row>
    <row r="3551">
      <c r="A3551" t="n">
        <v>210001312</v>
      </c>
      <c r="B3551" t="inlineStr">
        <is>
          <t>TIGER GLOBAL PRIVATE INVESTMENT PARTNERS XV FEEDER, L.P.</t>
        </is>
      </c>
      <c r="C3551" t="inlineStr">
        <is>
          <t>수익증권_0292</t>
        </is>
      </c>
      <c r="D3551" t="inlineStr">
        <is>
          <t>주식</t>
        </is>
      </c>
      <c r="F3551" t="inlineStr">
        <is>
          <t>TRM Labs</t>
        </is>
      </c>
      <c r="G3551" t="inlineStr">
        <is>
          <t>주식</t>
        </is>
      </c>
      <c r="H3551" t="inlineStr">
        <is>
          <t>TRM Labs</t>
        </is>
      </c>
      <c r="I3551" t="inlineStr">
        <is>
          <t>USD</t>
        </is>
      </c>
      <c r="J3551" t="n">
        <v>135501758.9437571</v>
      </c>
    </row>
    <row r="3552">
      <c r="A3552" t="n">
        <v>210001312</v>
      </c>
      <c r="B3552" t="inlineStr">
        <is>
          <t>TIGER GLOBAL PRIVATE INVESTMENT PARTNERS XV FEEDER, L.P.</t>
        </is>
      </c>
      <c r="C3552" t="inlineStr">
        <is>
          <t>수익증권_0292</t>
        </is>
      </c>
      <c r="D3552" t="inlineStr">
        <is>
          <t>주식</t>
        </is>
      </c>
      <c r="F3552" t="inlineStr">
        <is>
          <t>Taktile</t>
        </is>
      </c>
      <c r="G3552" t="inlineStr">
        <is>
          <t>주식</t>
        </is>
      </c>
      <c r="H3552" t="inlineStr">
        <is>
          <t>Taktile</t>
        </is>
      </c>
      <c r="I3552" t="inlineStr">
        <is>
          <t>USD</t>
        </is>
      </c>
      <c r="J3552" t="n">
        <v>181103312.4344445</v>
      </c>
    </row>
    <row r="3553">
      <c r="A3553" t="n">
        <v>210001312</v>
      </c>
      <c r="B3553" t="inlineStr">
        <is>
          <t>TIGER GLOBAL PRIVATE INVESTMENT PARTNERS XV FEEDER, L.P.</t>
        </is>
      </c>
      <c r="C3553" t="inlineStr">
        <is>
          <t>수익증권_0292</t>
        </is>
      </c>
      <c r="D3553" t="inlineStr">
        <is>
          <t>주식</t>
        </is>
      </c>
      <c r="F3553" t="inlineStr">
        <is>
          <t>Tarabut</t>
        </is>
      </c>
      <c r="G3553" t="inlineStr">
        <is>
          <t>주식</t>
        </is>
      </c>
      <c r="H3553" t="inlineStr">
        <is>
          <t>Tarabut</t>
        </is>
      </c>
      <c r="I3553" t="inlineStr">
        <is>
          <t>USD</t>
        </is>
      </c>
      <c r="J3553" t="n">
        <v>144622069.6418945</v>
      </c>
    </row>
    <row r="3554">
      <c r="A3554" t="n">
        <v>210001312</v>
      </c>
      <c r="B3554" t="inlineStr">
        <is>
          <t>TIGER GLOBAL PRIVATE INVESTMENT PARTNERS XV FEEDER, L.P.</t>
        </is>
      </c>
      <c r="C3554" t="inlineStr">
        <is>
          <t>수익증권_0292</t>
        </is>
      </c>
      <c r="D3554" t="inlineStr">
        <is>
          <t>주식</t>
        </is>
      </c>
      <c r="F3554" t="inlineStr">
        <is>
          <t>Taxdoo</t>
        </is>
      </c>
      <c r="G3554" t="inlineStr">
        <is>
          <t>주식</t>
        </is>
      </c>
      <c r="H3554" t="inlineStr">
        <is>
          <t>Taxdoo</t>
        </is>
      </c>
      <c r="I3554" t="inlineStr">
        <is>
          <t>USD</t>
        </is>
      </c>
      <c r="J3554" t="n">
        <v>35829792.0283973</v>
      </c>
    </row>
    <row r="3555">
      <c r="A3555" t="n">
        <v>210001312</v>
      </c>
      <c r="B3555" t="inlineStr">
        <is>
          <t>TIGER GLOBAL PRIVATE INVESTMENT PARTNERS XV FEEDER, L.P.</t>
        </is>
      </c>
      <c r="C3555" t="inlineStr">
        <is>
          <t>수익증권_0292</t>
        </is>
      </c>
      <c r="D3555" t="inlineStr">
        <is>
          <t>주식</t>
        </is>
      </c>
      <c r="F3555" t="inlineStr">
        <is>
          <t>TigerData (fka Timescale)</t>
        </is>
      </c>
      <c r="G3555" t="inlineStr">
        <is>
          <t>주식</t>
        </is>
      </c>
      <c r="H3555" t="inlineStr">
        <is>
          <t>TigerData (fka Timescale)</t>
        </is>
      </c>
      <c r="I3555" t="inlineStr">
        <is>
          <t>USD</t>
        </is>
      </c>
      <c r="J3555" t="n">
        <v>390870458.491607</v>
      </c>
    </row>
    <row r="3556">
      <c r="A3556" t="n">
        <v>210001312</v>
      </c>
      <c r="B3556" t="inlineStr">
        <is>
          <t>TIGER GLOBAL PRIVATE INVESTMENT PARTNERS XV FEEDER, L.P.</t>
        </is>
      </c>
      <c r="C3556" t="inlineStr">
        <is>
          <t>수익증권_0292</t>
        </is>
      </c>
      <c r="D3556" t="inlineStr">
        <is>
          <t>주식</t>
        </is>
      </c>
      <c r="F3556" t="inlineStr">
        <is>
          <t>Tilt (fka Empower (Mos))</t>
        </is>
      </c>
      <c r="G3556" t="inlineStr">
        <is>
          <t>주식</t>
        </is>
      </c>
      <c r="H3556" t="inlineStr">
        <is>
          <t>Tilt (fka Empower (Mos))</t>
        </is>
      </c>
      <c r="I3556" t="inlineStr">
        <is>
          <t>USD</t>
        </is>
      </c>
      <c r="J3556" t="n">
        <v>57979118.00958837</v>
      </c>
    </row>
    <row r="3557">
      <c r="A3557" t="n">
        <v>210001312</v>
      </c>
      <c r="B3557" t="inlineStr">
        <is>
          <t>TIGER GLOBAL PRIVATE INVESTMENT PARTNERS XV FEEDER, L.P.</t>
        </is>
      </c>
      <c r="C3557" t="inlineStr">
        <is>
          <t>수익증권_0292</t>
        </is>
      </c>
      <c r="D3557" t="inlineStr">
        <is>
          <t>주식</t>
        </is>
      </c>
      <c r="F3557" t="inlineStr">
        <is>
          <t>Tori</t>
        </is>
      </c>
      <c r="G3557" t="inlineStr">
        <is>
          <t>주식</t>
        </is>
      </c>
      <c r="H3557" t="inlineStr">
        <is>
          <t>Tori</t>
        </is>
      </c>
      <c r="I3557" t="inlineStr">
        <is>
          <t>USD</t>
        </is>
      </c>
      <c r="J3557" t="n">
        <v>58630568.77374104</v>
      </c>
    </row>
    <row r="3558">
      <c r="A3558" t="n">
        <v>210001312</v>
      </c>
      <c r="B3558" t="inlineStr">
        <is>
          <t>TIGER GLOBAL PRIVATE INVESTMENT PARTNERS XV FEEDER, L.P.</t>
        </is>
      </c>
      <c r="C3558" t="inlineStr">
        <is>
          <t>수익증권_0292</t>
        </is>
      </c>
      <c r="D3558" t="inlineStr">
        <is>
          <t>주식</t>
        </is>
      </c>
      <c r="F3558" t="inlineStr">
        <is>
          <t>TradeSquare</t>
        </is>
      </c>
      <c r="G3558" t="inlineStr">
        <is>
          <t>주식</t>
        </is>
      </c>
      <c r="H3558" t="inlineStr">
        <is>
          <t>TradeSquare</t>
        </is>
      </c>
      <c r="I3558" t="inlineStr">
        <is>
          <t>USD</t>
        </is>
      </c>
      <c r="J3558" t="n">
        <v>29966735.1510232</v>
      </c>
    </row>
    <row r="3559">
      <c r="A3559" t="n">
        <v>210001312</v>
      </c>
      <c r="B3559" t="inlineStr">
        <is>
          <t>TIGER GLOBAL PRIVATE INVESTMENT PARTNERS XV FEEDER, L.P.</t>
        </is>
      </c>
      <c r="C3559" t="inlineStr">
        <is>
          <t>수익증권_0292</t>
        </is>
      </c>
      <c r="D3559" t="inlineStr">
        <is>
          <t>주식</t>
        </is>
      </c>
      <c r="F3559" t="inlineStr">
        <is>
          <t>TradingView</t>
        </is>
      </c>
      <c r="G3559" t="inlineStr">
        <is>
          <t>주식</t>
        </is>
      </c>
      <c r="H3559" t="inlineStr">
        <is>
          <t>TradingView</t>
        </is>
      </c>
      <c r="I3559" t="inlineStr">
        <is>
          <t>USD</t>
        </is>
      </c>
      <c r="J3559" t="n">
        <v>810404750.6059318</v>
      </c>
    </row>
    <row r="3560">
      <c r="A3560" t="n">
        <v>210001312</v>
      </c>
      <c r="B3560" t="inlineStr">
        <is>
          <t>TIGER GLOBAL PRIVATE INVESTMENT PARTNERS XV FEEDER, L.P.</t>
        </is>
      </c>
      <c r="C3560" t="inlineStr">
        <is>
          <t>수익증권_0292</t>
        </is>
      </c>
      <c r="D3560" t="inlineStr">
        <is>
          <t>주식</t>
        </is>
      </c>
      <c r="F3560" t="inlineStr">
        <is>
          <t>Trebble</t>
        </is>
      </c>
      <c r="G3560" t="inlineStr">
        <is>
          <t>주식</t>
        </is>
      </c>
      <c r="H3560" t="inlineStr">
        <is>
          <t>Trebble</t>
        </is>
      </c>
      <c r="I3560" t="inlineStr">
        <is>
          <t>USD</t>
        </is>
      </c>
      <c r="J3560" t="n">
        <v>72962485.58509995</v>
      </c>
    </row>
    <row r="3561">
      <c r="A3561" t="n">
        <v>210001312</v>
      </c>
      <c r="B3561" t="inlineStr">
        <is>
          <t>TIGER GLOBAL PRIVATE INVESTMENT PARTNERS XV FEEDER, L.P.</t>
        </is>
      </c>
      <c r="C3561" t="inlineStr">
        <is>
          <t>수익증권_0292</t>
        </is>
      </c>
      <c r="D3561" t="inlineStr">
        <is>
          <t>주식</t>
        </is>
      </c>
      <c r="F3561" t="inlineStr">
        <is>
          <t>Triumph (Greenscreens.ai)</t>
        </is>
      </c>
      <c r="G3561" t="inlineStr">
        <is>
          <t>주식</t>
        </is>
      </c>
      <c r="H3561" t="inlineStr">
        <is>
          <t>Triumph (Greenscreens.ai)</t>
        </is>
      </c>
      <c r="I3561" t="inlineStr">
        <is>
          <t>USD</t>
        </is>
      </c>
      <c r="J3561" t="n">
        <v>14331916.81135892</v>
      </c>
    </row>
    <row r="3562">
      <c r="A3562" t="n">
        <v>210001312</v>
      </c>
      <c r="B3562" t="inlineStr">
        <is>
          <t>TIGER GLOBAL PRIVATE INVESTMENT PARTNERS XV FEEDER, L.P.</t>
        </is>
      </c>
      <c r="C3562" t="inlineStr">
        <is>
          <t>수익증권_0292</t>
        </is>
      </c>
      <c r="D3562" t="inlineStr">
        <is>
          <t>주식</t>
        </is>
      </c>
      <c r="F3562" t="inlineStr">
        <is>
          <t>TrueLayer</t>
        </is>
      </c>
      <c r="G3562" t="inlineStr">
        <is>
          <t>주식</t>
        </is>
      </c>
      <c r="H3562" t="inlineStr">
        <is>
          <t>TrueLayer</t>
        </is>
      </c>
      <c r="I3562" t="inlineStr">
        <is>
          <t>USD</t>
        </is>
      </c>
      <c r="J3562" t="n">
        <v>237128078.1515749</v>
      </c>
    </row>
    <row r="3563">
      <c r="A3563" t="n">
        <v>210001312</v>
      </c>
      <c r="B3563" t="inlineStr">
        <is>
          <t>TIGER GLOBAL PRIVATE INVESTMENT PARTNERS XV FEEDER, L.P.</t>
        </is>
      </c>
      <c r="C3563" t="inlineStr">
        <is>
          <t>수익증권_0292</t>
        </is>
      </c>
      <c r="D3563" t="inlineStr">
        <is>
          <t>주식</t>
        </is>
      </c>
      <c r="F3563" t="inlineStr">
        <is>
          <t>Vanta</t>
        </is>
      </c>
      <c r="G3563" t="inlineStr">
        <is>
          <t>주식</t>
        </is>
      </c>
      <c r="H3563" t="inlineStr">
        <is>
          <t>Vanta</t>
        </is>
      </c>
      <c r="I3563" t="inlineStr">
        <is>
          <t>USD</t>
        </is>
      </c>
      <c r="J3563" t="n">
        <v>131593054.358841</v>
      </c>
    </row>
    <row r="3564">
      <c r="A3564" t="n">
        <v>210001312</v>
      </c>
      <c r="B3564" t="inlineStr">
        <is>
          <t>TIGER GLOBAL PRIVATE INVESTMENT PARTNERS XV FEEDER, L.P.</t>
        </is>
      </c>
      <c r="C3564" t="inlineStr">
        <is>
          <t>수익증권_0292</t>
        </is>
      </c>
      <c r="D3564" t="inlineStr">
        <is>
          <t>주식</t>
        </is>
      </c>
      <c r="F3564" t="inlineStr">
        <is>
          <t>Vecna</t>
        </is>
      </c>
      <c r="G3564" t="inlineStr">
        <is>
          <t>주식</t>
        </is>
      </c>
      <c r="H3564" t="inlineStr">
        <is>
          <t>Vecna</t>
        </is>
      </c>
      <c r="I3564" t="inlineStr">
        <is>
          <t>USD</t>
        </is>
      </c>
      <c r="J3564" t="n">
        <v>160908338.7457115</v>
      </c>
    </row>
    <row r="3565">
      <c r="A3565" t="n">
        <v>210001312</v>
      </c>
      <c r="B3565" t="inlineStr">
        <is>
          <t>TIGER GLOBAL PRIVATE INVESTMENT PARTNERS XV FEEDER, L.P.</t>
        </is>
      </c>
      <c r="C3565" t="inlineStr">
        <is>
          <t>수익증권_0292</t>
        </is>
      </c>
      <c r="D3565" t="inlineStr">
        <is>
          <t>주식</t>
        </is>
      </c>
      <c r="F3565" t="inlineStr">
        <is>
          <t>Veho</t>
        </is>
      </c>
      <c r="G3565" t="inlineStr">
        <is>
          <t>주식</t>
        </is>
      </c>
      <c r="H3565" t="inlineStr">
        <is>
          <t>Veho</t>
        </is>
      </c>
      <c r="I3565" t="inlineStr">
        <is>
          <t>USD</t>
        </is>
      </c>
      <c r="J3565" t="n">
        <v>364812427.9254998</v>
      </c>
    </row>
    <row r="3566">
      <c r="A3566" t="n">
        <v>210001312</v>
      </c>
      <c r="B3566" t="inlineStr">
        <is>
          <t>TIGER GLOBAL PRIVATE INVESTMENT PARTNERS XV FEEDER, L.P.</t>
        </is>
      </c>
      <c r="C3566" t="inlineStr">
        <is>
          <t>수익증권_0292</t>
        </is>
      </c>
      <c r="D3566" t="inlineStr">
        <is>
          <t>주식</t>
        </is>
      </c>
      <c r="F3566" t="inlineStr">
        <is>
          <t>Veriff</t>
        </is>
      </c>
      <c r="G3566" t="inlineStr">
        <is>
          <t>주식</t>
        </is>
      </c>
      <c r="H3566" t="inlineStr">
        <is>
          <t>Veriff</t>
        </is>
      </c>
      <c r="I3566" t="inlineStr">
        <is>
          <t>USD</t>
        </is>
      </c>
      <c r="J3566" t="n">
        <v>260580305.6610713</v>
      </c>
    </row>
    <row r="3567">
      <c r="A3567" t="n">
        <v>210001312</v>
      </c>
      <c r="B3567" t="inlineStr">
        <is>
          <t>TIGER GLOBAL PRIVATE INVESTMENT PARTNERS XV FEEDER, L.P.</t>
        </is>
      </c>
      <c r="C3567" t="inlineStr">
        <is>
          <t>수익증권_0292</t>
        </is>
      </c>
      <c r="D3567" t="inlineStr">
        <is>
          <t>주식</t>
        </is>
      </c>
      <c r="F3567" t="inlineStr">
        <is>
          <t>Versatile</t>
        </is>
      </c>
      <c r="G3567" t="inlineStr">
        <is>
          <t>주식</t>
        </is>
      </c>
      <c r="H3567" t="inlineStr">
        <is>
          <t>Versatile</t>
        </is>
      </c>
      <c r="I3567" t="inlineStr">
        <is>
          <t>USD</t>
        </is>
      </c>
      <c r="J3567" t="n">
        <v>32572538.20763391</v>
      </c>
    </row>
    <row r="3568">
      <c r="A3568" t="n">
        <v>210001312</v>
      </c>
      <c r="B3568" t="inlineStr">
        <is>
          <t>TIGER GLOBAL PRIVATE INVESTMENT PARTNERS XV FEEDER, L.P.</t>
        </is>
      </c>
      <c r="C3568" t="inlineStr">
        <is>
          <t>수익증권_0292</t>
        </is>
      </c>
      <c r="D3568" t="inlineStr">
        <is>
          <t>주식</t>
        </is>
      </c>
      <c r="F3568" t="inlineStr">
        <is>
          <t>Virtru</t>
        </is>
      </c>
      <c r="G3568" t="inlineStr">
        <is>
          <t>주식</t>
        </is>
      </c>
      <c r="H3568" t="inlineStr">
        <is>
          <t>Virtru</t>
        </is>
      </c>
      <c r="I3568" t="inlineStr">
        <is>
          <t>USD</t>
        </is>
      </c>
      <c r="J3568" t="n">
        <v>113352432.962566</v>
      </c>
    </row>
    <row r="3569">
      <c r="A3569" t="n">
        <v>210001312</v>
      </c>
      <c r="B3569" t="inlineStr">
        <is>
          <t>TIGER GLOBAL PRIVATE INVESTMENT PARTNERS XV FEEDER, L.P.</t>
        </is>
      </c>
      <c r="C3569" t="inlineStr">
        <is>
          <t>수익증권_0292</t>
        </is>
      </c>
      <c r="D3569" t="inlineStr">
        <is>
          <t>주식</t>
        </is>
      </c>
      <c r="F3569" t="inlineStr">
        <is>
          <t>Vivun</t>
        </is>
      </c>
      <c r="G3569" t="inlineStr">
        <is>
          <t>주식</t>
        </is>
      </c>
      <c r="H3569" t="inlineStr">
        <is>
          <t>Vivun</t>
        </is>
      </c>
      <c r="I3569" t="inlineStr">
        <is>
          <t>USD</t>
        </is>
      </c>
      <c r="J3569" t="n">
        <v>71659584.0567946</v>
      </c>
    </row>
    <row r="3570">
      <c r="A3570" t="n">
        <v>210001312</v>
      </c>
      <c r="B3570" t="inlineStr">
        <is>
          <t>TIGER GLOBAL PRIVATE INVESTMENT PARTNERS XV FEEDER, L.P.</t>
        </is>
      </c>
      <c r="C3570" t="inlineStr">
        <is>
          <t>수익증권_0292</t>
        </is>
      </c>
      <c r="D3570" t="inlineStr">
        <is>
          <t>주식</t>
        </is>
      </c>
      <c r="F3570" t="inlineStr">
        <is>
          <t>Viz.ai</t>
        </is>
      </c>
      <c r="G3570" t="inlineStr">
        <is>
          <t>주식</t>
        </is>
      </c>
      <c r="H3570" t="inlineStr">
        <is>
          <t>Viz.ai</t>
        </is>
      </c>
      <c r="I3570" t="inlineStr">
        <is>
          <t>USD</t>
        </is>
      </c>
      <c r="J3570" t="n">
        <v>91203106.98137495</v>
      </c>
    </row>
    <row r="3571">
      <c r="A3571" t="n">
        <v>210001312</v>
      </c>
      <c r="B3571" t="inlineStr">
        <is>
          <t>TIGER GLOBAL PRIVATE INVESTMENT PARTNERS XV FEEDER, L.P.</t>
        </is>
      </c>
      <c r="C3571" t="inlineStr">
        <is>
          <t>수익증권_0292</t>
        </is>
      </c>
      <c r="D3571" t="inlineStr">
        <is>
          <t>주식</t>
        </is>
      </c>
      <c r="F3571" t="inlineStr">
        <is>
          <t>Waresix</t>
        </is>
      </c>
      <c r="G3571" t="inlineStr">
        <is>
          <t>주식</t>
        </is>
      </c>
      <c r="H3571" t="inlineStr">
        <is>
          <t>Waresix</t>
        </is>
      </c>
      <c r="I3571" t="inlineStr">
        <is>
          <t>USD</t>
        </is>
      </c>
      <c r="J3571" t="n">
        <v>222796161.340216</v>
      </c>
    </row>
    <row r="3572">
      <c r="A3572" t="n">
        <v>210001312</v>
      </c>
      <c r="B3572" t="inlineStr">
        <is>
          <t>TIGER GLOBAL PRIVATE INVESTMENT PARTNERS XV FEEDER, L.P.</t>
        </is>
      </c>
      <c r="C3572" t="inlineStr">
        <is>
          <t>수익증권_0292</t>
        </is>
      </c>
      <c r="D3572" t="inlineStr">
        <is>
          <t>주식</t>
        </is>
      </c>
      <c r="F3572" t="inlineStr">
        <is>
          <t>Wati</t>
        </is>
      </c>
      <c r="G3572" t="inlineStr">
        <is>
          <t>주식</t>
        </is>
      </c>
      <c r="H3572" t="inlineStr">
        <is>
          <t>Wati</t>
        </is>
      </c>
      <c r="I3572" t="inlineStr">
        <is>
          <t>USD</t>
        </is>
      </c>
      <c r="J3572" t="n">
        <v>106186474.5568866</v>
      </c>
    </row>
    <row r="3573">
      <c r="A3573" t="n">
        <v>210001312</v>
      </c>
      <c r="B3573" t="inlineStr">
        <is>
          <t>TIGER GLOBAL PRIVATE INVESTMENT PARTNERS XV FEEDER, L.P.</t>
        </is>
      </c>
      <c r="C3573" t="inlineStr">
        <is>
          <t>수익증권_0292</t>
        </is>
      </c>
      <c r="D3573" t="inlineStr">
        <is>
          <t>주식</t>
        </is>
      </c>
      <c r="F3573" t="inlineStr">
        <is>
          <t>Way</t>
        </is>
      </c>
      <c r="G3573" t="inlineStr">
        <is>
          <t>주식</t>
        </is>
      </c>
      <c r="H3573" t="inlineStr">
        <is>
          <t>Way</t>
        </is>
      </c>
      <c r="I3573" t="inlineStr">
        <is>
          <t>USD</t>
        </is>
      </c>
      <c r="J3573" t="n">
        <v>141364815.8211312</v>
      </c>
    </row>
    <row r="3574">
      <c r="A3574" t="n">
        <v>210001312</v>
      </c>
      <c r="B3574" t="inlineStr">
        <is>
          <t>TIGER GLOBAL PRIVATE INVESTMENT PARTNERS XV FEEDER, L.P.</t>
        </is>
      </c>
      <c r="C3574" t="inlineStr">
        <is>
          <t>수익증권_0292</t>
        </is>
      </c>
      <c r="D3574" t="inlineStr">
        <is>
          <t>주식</t>
        </is>
      </c>
      <c r="F3574" t="inlineStr">
        <is>
          <t>Weavr</t>
        </is>
      </c>
      <c r="G3574" t="inlineStr">
        <is>
          <t>주식</t>
        </is>
      </c>
      <c r="H3574" t="inlineStr">
        <is>
          <t>Weavr</t>
        </is>
      </c>
      <c r="I3574" t="inlineStr">
        <is>
          <t>USD</t>
        </is>
      </c>
      <c r="J3574" t="n">
        <v>65145076.41526782</v>
      </c>
    </row>
    <row r="3575">
      <c r="A3575" t="n">
        <v>210001312</v>
      </c>
      <c r="B3575" t="inlineStr">
        <is>
          <t>TIGER GLOBAL PRIVATE INVESTMENT PARTNERS XV FEEDER, L.P.</t>
        </is>
      </c>
      <c r="C3575" t="inlineStr">
        <is>
          <t>수익증권_0292</t>
        </is>
      </c>
      <c r="D3575" t="inlineStr">
        <is>
          <t>주식</t>
        </is>
      </c>
      <c r="F3575" t="inlineStr">
        <is>
          <t>Webull</t>
        </is>
      </c>
      <c r="G3575" t="inlineStr">
        <is>
          <t>주식</t>
        </is>
      </c>
      <c r="H3575" t="inlineStr">
        <is>
          <t>Webull</t>
        </is>
      </c>
      <c r="I3575" t="inlineStr">
        <is>
          <t>USD</t>
        </is>
      </c>
      <c r="J3575" t="n">
        <v>1129615625.040744</v>
      </c>
    </row>
    <row r="3576">
      <c r="A3576" t="n">
        <v>210001312</v>
      </c>
      <c r="B3576" t="inlineStr">
        <is>
          <t>TIGER GLOBAL PRIVATE INVESTMENT PARTNERS XV FEEDER, L.P.</t>
        </is>
      </c>
      <c r="C3576" t="inlineStr">
        <is>
          <t>수익증권_0292</t>
        </is>
      </c>
      <c r="D3576" t="inlineStr">
        <is>
          <t>주식</t>
        </is>
      </c>
      <c r="F3576" t="inlineStr">
        <is>
          <t>Wheel</t>
        </is>
      </c>
      <c r="G3576" t="inlineStr">
        <is>
          <t>주식</t>
        </is>
      </c>
      <c r="H3576" t="inlineStr">
        <is>
          <t>Wheel</t>
        </is>
      </c>
      <c r="I3576" t="inlineStr">
        <is>
          <t>USD</t>
        </is>
      </c>
      <c r="J3576" t="n">
        <v>83385697.81154282</v>
      </c>
    </row>
    <row r="3577">
      <c r="A3577" t="n">
        <v>210001312</v>
      </c>
      <c r="B3577" t="inlineStr">
        <is>
          <t>TIGER GLOBAL PRIVATE INVESTMENT PARTNERS XV FEEDER, L.P.</t>
        </is>
      </c>
      <c r="C3577" t="inlineStr">
        <is>
          <t>수익증권_0292</t>
        </is>
      </c>
      <c r="D3577" t="inlineStr">
        <is>
          <t>주식</t>
        </is>
      </c>
      <c r="F3577" t="inlineStr">
        <is>
          <t>Wise Systems</t>
        </is>
      </c>
      <c r="G3577" t="inlineStr">
        <is>
          <t>주식</t>
        </is>
      </c>
      <c r="H3577" t="inlineStr">
        <is>
          <t>Wise Systems</t>
        </is>
      </c>
      <c r="I3577" t="inlineStr">
        <is>
          <t>USD</t>
        </is>
      </c>
      <c r="J3577" t="n">
        <v>9771761.462290173</v>
      </c>
    </row>
    <row r="3578">
      <c r="A3578" t="n">
        <v>210001312</v>
      </c>
      <c r="B3578" t="inlineStr">
        <is>
          <t>TIGER GLOBAL PRIVATE INVESTMENT PARTNERS XV FEEDER, L.P.</t>
        </is>
      </c>
      <c r="C3578" t="inlineStr">
        <is>
          <t>수익증권_0292</t>
        </is>
      </c>
      <c r="D3578" t="inlineStr">
        <is>
          <t>주식</t>
        </is>
      </c>
      <c r="F3578" t="inlineStr">
        <is>
          <t>Workato</t>
        </is>
      </c>
      <c r="G3578" t="inlineStr">
        <is>
          <t>주식</t>
        </is>
      </c>
      <c r="H3578" t="inlineStr">
        <is>
          <t>Workato</t>
        </is>
      </c>
      <c r="I3578" t="inlineStr">
        <is>
          <t>USD</t>
        </is>
      </c>
      <c r="J3578" t="n">
        <v>240385331.9723383</v>
      </c>
    </row>
    <row r="3579">
      <c r="A3579" t="n">
        <v>210001312</v>
      </c>
      <c r="B3579" t="inlineStr">
        <is>
          <t>TIGER GLOBAL PRIVATE INVESTMENT PARTNERS XV FEEDER, L.P.</t>
        </is>
      </c>
      <c r="C3579" t="inlineStr">
        <is>
          <t>수익증권_0292</t>
        </is>
      </c>
      <c r="D3579" t="inlineStr">
        <is>
          <t>주식</t>
        </is>
      </c>
      <c r="F3579" t="inlineStr">
        <is>
          <t>Worldcoin / WLD token</t>
        </is>
      </c>
      <c r="G3579" t="inlineStr">
        <is>
          <t>주식</t>
        </is>
      </c>
      <c r="H3579" t="inlineStr">
        <is>
          <t>Worldcoin / WLD token</t>
        </is>
      </c>
      <c r="I3579" t="inlineStr">
        <is>
          <t>USD</t>
        </is>
      </c>
      <c r="J3579" t="n">
        <v>442986519.6238212</v>
      </c>
    </row>
    <row r="3580">
      <c r="A3580" t="n">
        <v>210001312</v>
      </c>
      <c r="B3580" t="inlineStr">
        <is>
          <t>TIGER GLOBAL PRIVATE INVESTMENT PARTNERS XV FEEDER, L.P.</t>
        </is>
      </c>
      <c r="C3580" t="inlineStr">
        <is>
          <t>수익증권_0292</t>
        </is>
      </c>
      <c r="D3580" t="inlineStr">
        <is>
          <t>주식</t>
        </is>
      </c>
      <c r="F3580" t="inlineStr">
        <is>
          <t>Wrapbook</t>
        </is>
      </c>
      <c r="G3580" t="inlineStr">
        <is>
          <t>주식</t>
        </is>
      </c>
      <c r="H3580" t="inlineStr">
        <is>
          <t>Wrapbook</t>
        </is>
      </c>
      <c r="I3580" t="inlineStr">
        <is>
          <t>USD</t>
        </is>
      </c>
      <c r="J3580" t="n">
        <v>340708749.6518507</v>
      </c>
    </row>
    <row r="3581">
      <c r="A3581" t="n">
        <v>210001312</v>
      </c>
      <c r="B3581" t="inlineStr">
        <is>
          <t>TIGER GLOBAL PRIVATE INVESTMENT PARTNERS XV FEEDER, L.P.</t>
        </is>
      </c>
      <c r="C3581" t="inlineStr">
        <is>
          <t>수익증권_0292</t>
        </is>
      </c>
      <c r="D3581" t="inlineStr">
        <is>
          <t>주식</t>
        </is>
      </c>
      <c r="F3581" t="inlineStr">
        <is>
          <t>Xendit</t>
        </is>
      </c>
      <c r="G3581" t="inlineStr">
        <is>
          <t>주식</t>
        </is>
      </c>
      <c r="H3581" t="inlineStr">
        <is>
          <t>Xendit</t>
        </is>
      </c>
      <c r="I3581" t="inlineStr">
        <is>
          <t>USD</t>
        </is>
      </c>
      <c r="J3581" t="n">
        <v>606500661.4261434</v>
      </c>
    </row>
    <row r="3582">
      <c r="A3582" t="n">
        <v>210001312</v>
      </c>
      <c r="B3582" t="inlineStr">
        <is>
          <t>TIGER GLOBAL PRIVATE INVESTMENT PARTNERS XV FEEDER, L.P.</t>
        </is>
      </c>
      <c r="C3582" t="inlineStr">
        <is>
          <t>수익증권_0292</t>
        </is>
      </c>
      <c r="D3582" t="inlineStr">
        <is>
          <t>주식</t>
        </is>
      </c>
      <c r="F3582" t="inlineStr">
        <is>
          <t>Xentral</t>
        </is>
      </c>
      <c r="G3582" t="inlineStr">
        <is>
          <t>주식</t>
        </is>
      </c>
      <c r="H3582" t="inlineStr">
        <is>
          <t>Xentral</t>
        </is>
      </c>
      <c r="I3582" t="inlineStr">
        <is>
          <t>USD</t>
        </is>
      </c>
      <c r="J3582" t="n">
        <v>273609320.9441248</v>
      </c>
    </row>
    <row r="3583">
      <c r="A3583" t="n">
        <v>210001312</v>
      </c>
      <c r="B3583" t="inlineStr">
        <is>
          <t>TIGER GLOBAL PRIVATE INVESTMENT PARTNERS XV FEEDER, L.P.</t>
        </is>
      </c>
      <c r="C3583" t="inlineStr">
        <is>
          <t>수익증권_0292</t>
        </is>
      </c>
      <c r="D3583" t="inlineStr">
        <is>
          <t>주식</t>
        </is>
      </c>
      <c r="F3583" t="inlineStr">
        <is>
          <t>Yuga Labs (fka Bored Ape Yacht Club)</t>
        </is>
      </c>
      <c r="G3583" t="inlineStr">
        <is>
          <t>주식</t>
        </is>
      </c>
      <c r="H3583" t="inlineStr">
        <is>
          <t>Yuga Labs (fka Bored Ape Yacht Club)</t>
        </is>
      </c>
      <c r="I3583" t="inlineStr">
        <is>
          <t>USD</t>
        </is>
      </c>
      <c r="J3583" t="n">
        <v>24755129.03780177</v>
      </c>
    </row>
    <row r="3584">
      <c r="A3584" t="n">
        <v>210001312</v>
      </c>
      <c r="B3584" t="inlineStr">
        <is>
          <t>TIGER GLOBAL PRIVATE INVESTMENT PARTNERS XV FEEDER, L.P.</t>
        </is>
      </c>
      <c r="C3584" t="inlineStr">
        <is>
          <t>수익증권_0292</t>
        </is>
      </c>
      <c r="D3584" t="inlineStr">
        <is>
          <t>주식</t>
        </is>
      </c>
      <c r="F3584" t="inlineStr">
        <is>
          <t>Zip</t>
        </is>
      </c>
      <c r="G3584" t="inlineStr">
        <is>
          <t>주식</t>
        </is>
      </c>
      <c r="H3584" t="inlineStr">
        <is>
          <t>Zip</t>
        </is>
      </c>
      <c r="I3584" t="inlineStr">
        <is>
          <t>USD</t>
        </is>
      </c>
      <c r="J3584" t="n">
        <v>457969887.1993328</v>
      </c>
    </row>
    <row r="3585">
      <c r="A3585" t="n">
        <v>210001312</v>
      </c>
      <c r="B3585" t="inlineStr">
        <is>
          <t>TIGER GLOBAL PRIVATE INVESTMENT PARTNERS XV FEEDER, L.P.</t>
        </is>
      </c>
      <c r="C3585" t="inlineStr">
        <is>
          <t>수익증권_0292</t>
        </is>
      </c>
      <c r="D3585" t="inlineStr">
        <is>
          <t>주식</t>
        </is>
      </c>
      <c r="F3585" t="inlineStr">
        <is>
          <t>Zippi</t>
        </is>
      </c>
      <c r="G3585" t="inlineStr">
        <is>
          <t>주식</t>
        </is>
      </c>
      <c r="H3585" t="inlineStr">
        <is>
          <t>Zippi</t>
        </is>
      </c>
      <c r="I3585" t="inlineStr">
        <is>
          <t>USD</t>
        </is>
      </c>
      <c r="J3585" t="n">
        <v>84688599.33984818</v>
      </c>
    </row>
    <row r="3586">
      <c r="A3586" t="n">
        <v>210001312</v>
      </c>
      <c r="B3586" t="inlineStr">
        <is>
          <t>TIGER GLOBAL PRIVATE INVESTMENT PARTNERS XV FEEDER, L.P.</t>
        </is>
      </c>
      <c r="C3586" t="inlineStr">
        <is>
          <t>수익증권_0292</t>
        </is>
      </c>
      <c r="D3586" t="inlineStr">
        <is>
          <t>주식</t>
        </is>
      </c>
      <c r="F3586" t="inlineStr">
        <is>
          <t>btn</t>
        </is>
      </c>
      <c r="G3586" t="inlineStr">
        <is>
          <t>주식</t>
        </is>
      </c>
      <c r="H3586" t="inlineStr">
        <is>
          <t>btn</t>
        </is>
      </c>
      <c r="I3586" t="inlineStr">
        <is>
          <t>USD</t>
        </is>
      </c>
      <c r="J3586" t="n">
        <v>26058030.56610713</v>
      </c>
    </row>
    <row r="3587">
      <c r="A3587" t="n">
        <v>210001312</v>
      </c>
      <c r="B3587" t="inlineStr">
        <is>
          <t>TIGER GLOBAL PRIVATE INVESTMENT PARTNERS XV FEEDER, L.P.</t>
        </is>
      </c>
      <c r="C3587" t="inlineStr">
        <is>
          <t>수익증권_0292</t>
        </is>
      </c>
      <c r="D3587" t="inlineStr">
        <is>
          <t>주식</t>
        </is>
      </c>
      <c r="F3587" t="inlineStr">
        <is>
          <t>me&amp;u (fka Mr Yum)</t>
        </is>
      </c>
      <c r="G3587" t="inlineStr">
        <is>
          <t>주식</t>
        </is>
      </c>
      <c r="H3587" t="inlineStr">
        <is>
          <t>me&amp;u (fka Mr Yum)</t>
        </is>
      </c>
      <c r="I3587" t="inlineStr">
        <is>
          <t>USD</t>
        </is>
      </c>
      <c r="J3587" t="n">
        <v>114655334.4908714</v>
      </c>
    </row>
    <row r="3588">
      <c r="A3588" t="n">
        <v>210001312</v>
      </c>
      <c r="B3588" t="inlineStr">
        <is>
          <t>TIGER GLOBAL PRIVATE INVESTMENT PARTNERS XV FEEDER, L.P.</t>
        </is>
      </c>
      <c r="C3588" t="inlineStr">
        <is>
          <t>수익증권_0292</t>
        </is>
      </c>
      <c r="D3588" t="inlineStr">
        <is>
          <t>주식</t>
        </is>
      </c>
      <c r="F3588" t="inlineStr">
        <is>
          <t>nTop (fka nTopology)</t>
        </is>
      </c>
      <c r="G3588" t="inlineStr">
        <is>
          <t>주식</t>
        </is>
      </c>
      <c r="H3588" t="inlineStr">
        <is>
          <t>nTop (fka nTopology)</t>
        </is>
      </c>
      <c r="I3588" t="inlineStr">
        <is>
          <t>USD</t>
        </is>
      </c>
      <c r="J3588" t="n">
        <v>293152843.8687052</v>
      </c>
    </row>
    <row r="3589">
      <c r="A3589" t="n">
        <v>210001312</v>
      </c>
      <c r="B3589" t="inlineStr">
        <is>
          <t>TIGER GLOBAL PRIVATE INVESTMENT PARTNERS XV FEEDER, L.P.</t>
        </is>
      </c>
      <c r="C3589" t="inlineStr">
        <is>
          <t>수익증권_0292</t>
        </is>
      </c>
      <c r="D3589" t="inlineStr">
        <is>
          <t>주식</t>
        </is>
      </c>
      <c r="F3589" t="inlineStr">
        <is>
          <t>slice</t>
        </is>
      </c>
      <c r="G3589" t="inlineStr">
        <is>
          <t>주식</t>
        </is>
      </c>
      <c r="H3589" t="inlineStr">
        <is>
          <t>slice</t>
        </is>
      </c>
      <c r="I3589" t="inlineStr">
        <is>
          <t>USD</t>
        </is>
      </c>
      <c r="J3589" t="n">
        <v>508783046.8032417</v>
      </c>
    </row>
    <row r="3590">
      <c r="A3590" t="n">
        <v>210001312</v>
      </c>
      <c r="B3590" t="inlineStr">
        <is>
          <t>TIGER GLOBAL PRIVATE INVESTMENT PARTNERS XV FEEDER, L.P.</t>
        </is>
      </c>
      <c r="C3590" t="inlineStr">
        <is>
          <t>수익증권_0292</t>
        </is>
      </c>
      <c r="D3590" t="inlineStr">
        <is>
          <t>주식</t>
        </is>
      </c>
      <c r="F3590" t="inlineStr">
        <is>
          <t>strongDM</t>
        </is>
      </c>
      <c r="G3590" t="inlineStr">
        <is>
          <t>주식</t>
        </is>
      </c>
      <c r="H3590" t="inlineStr">
        <is>
          <t>strongDM</t>
        </is>
      </c>
      <c r="I3590" t="inlineStr">
        <is>
          <t>USD</t>
        </is>
      </c>
      <c r="J3590" t="n">
        <v>121169842.1323982</v>
      </c>
    </row>
    <row r="3591">
      <c r="A3591" t="n">
        <v>210001316</v>
      </c>
      <c r="B3591" t="inlineStr">
        <is>
          <t>LIGHTSPEED VENTURE PARTNERS XIV-A (INCEPTION), L.P.</t>
        </is>
      </c>
      <c r="C3591" t="inlineStr">
        <is>
          <t>수익증권_0293</t>
        </is>
      </c>
      <c r="D3591" t="inlineStr">
        <is>
          <t>주식</t>
        </is>
      </c>
      <c r="F3591" t="inlineStr">
        <is>
          <t>Active Seed Deals</t>
        </is>
      </c>
      <c r="G3591" t="inlineStr">
        <is>
          <t>주식</t>
        </is>
      </c>
      <c r="H3591" t="inlineStr">
        <is>
          <t>Active Seed Deals</t>
        </is>
      </c>
      <c r="I3591" t="inlineStr">
        <is>
          <t>USD</t>
        </is>
      </c>
      <c r="J3591" t="n">
        <v>3745254697.277286</v>
      </c>
    </row>
    <row r="3592">
      <c r="A3592" t="n">
        <v>210001316</v>
      </c>
      <c r="B3592" t="inlineStr">
        <is>
          <t>LIGHTSPEED VENTURE PARTNERS XIV-A (INCEPTION), L.P.</t>
        </is>
      </c>
      <c r="C3592" t="inlineStr">
        <is>
          <t>수익증권_0293</t>
        </is>
      </c>
      <c r="D3592" t="inlineStr">
        <is>
          <t>주식</t>
        </is>
      </c>
      <c r="F3592" t="inlineStr">
        <is>
          <t>Air Doctor</t>
        </is>
      </c>
      <c r="G3592" t="inlineStr">
        <is>
          <t>주식</t>
        </is>
      </c>
      <c r="H3592" t="inlineStr">
        <is>
          <t>Air Doctor</t>
        </is>
      </c>
      <c r="I3592" t="inlineStr">
        <is>
          <t>USD</t>
        </is>
      </c>
      <c r="J3592" t="n">
        <v>295552555.6612538</v>
      </c>
    </row>
    <row r="3593">
      <c r="A3593" t="n">
        <v>210001316</v>
      </c>
      <c r="B3593" t="inlineStr">
        <is>
          <t>LIGHTSPEED VENTURE PARTNERS XIV-A (INCEPTION), L.P.</t>
        </is>
      </c>
      <c r="C3593" t="inlineStr">
        <is>
          <t>수익증권_0293</t>
        </is>
      </c>
      <c r="D3593" t="inlineStr">
        <is>
          <t>주식</t>
        </is>
      </c>
      <c r="F3593" t="inlineStr">
        <is>
          <t>Archive Resale</t>
        </is>
      </c>
      <c r="G3593" t="inlineStr">
        <is>
          <t>주식</t>
        </is>
      </c>
      <c r="H3593" t="inlineStr">
        <is>
          <t>Archive Resale</t>
        </is>
      </c>
      <c r="I3593" t="inlineStr">
        <is>
          <t>USD</t>
        </is>
      </c>
      <c r="J3593" t="n">
        <v>281251625.5486124</v>
      </c>
    </row>
    <row r="3594">
      <c r="A3594" t="n">
        <v>210001316</v>
      </c>
      <c r="B3594" t="inlineStr">
        <is>
          <t>LIGHTSPEED VENTURE PARTNERS XIV-A (INCEPTION), L.P.</t>
        </is>
      </c>
      <c r="C3594" t="inlineStr">
        <is>
          <t>수익증권_0293</t>
        </is>
      </c>
      <c r="D3594" t="inlineStr">
        <is>
          <t>주식</t>
        </is>
      </c>
      <c r="F3594" t="inlineStr">
        <is>
          <t>Avarra</t>
        </is>
      </c>
      <c r="G3594" t="inlineStr">
        <is>
          <t>주식</t>
        </is>
      </c>
      <c r="H3594" t="inlineStr">
        <is>
          <t>Avarra</t>
        </is>
      </c>
      <c r="I3594" t="inlineStr">
        <is>
          <t>USD</t>
        </is>
      </c>
      <c r="J3594" t="n">
        <v>111229456.4316546</v>
      </c>
    </row>
    <row r="3595">
      <c r="A3595" t="n">
        <v>210001316</v>
      </c>
      <c r="B3595" t="inlineStr">
        <is>
          <t>LIGHTSPEED VENTURE PARTNERS XIV-A (INCEPTION), L.P.</t>
        </is>
      </c>
      <c r="C3595" t="inlineStr">
        <is>
          <t>수익증권_0293</t>
        </is>
      </c>
      <c r="D3595" t="inlineStr">
        <is>
          <t>주식</t>
        </is>
      </c>
      <c r="F3595" t="inlineStr">
        <is>
          <t>Big Sur AI</t>
        </is>
      </c>
      <c r="G3595" t="inlineStr">
        <is>
          <t>주식</t>
        </is>
      </c>
      <c r="H3595" t="inlineStr">
        <is>
          <t>Big Sur AI</t>
        </is>
      </c>
      <c r="I3595" t="inlineStr">
        <is>
          <t>USD</t>
        </is>
      </c>
      <c r="J3595" t="n">
        <v>101695503.0232271</v>
      </c>
    </row>
    <row r="3596">
      <c r="A3596" t="n">
        <v>210001316</v>
      </c>
      <c r="B3596" t="inlineStr">
        <is>
          <t>LIGHTSPEED VENTURE PARTNERS XIV-A (INCEPTION), L.P.</t>
        </is>
      </c>
      <c r="C3596" t="inlineStr">
        <is>
          <t>수익증권_0293</t>
        </is>
      </c>
      <c r="D3596" t="inlineStr">
        <is>
          <t>주식</t>
        </is>
      </c>
      <c r="F3596" t="inlineStr">
        <is>
          <t>Blink</t>
        </is>
      </c>
      <c r="G3596" t="inlineStr">
        <is>
          <t>주식</t>
        </is>
      </c>
      <c r="H3596" t="inlineStr">
        <is>
          <t>Blink</t>
        </is>
      </c>
      <c r="I3596" t="inlineStr">
        <is>
          <t>USD</t>
        </is>
      </c>
      <c r="J3596" t="n">
        <v>610173018.1393626</v>
      </c>
    </row>
    <row r="3597">
      <c r="A3597" t="n">
        <v>210001316</v>
      </c>
      <c r="B3597" t="inlineStr">
        <is>
          <t>LIGHTSPEED VENTURE PARTNERS XIV-A (INCEPTION), L.P.</t>
        </is>
      </c>
      <c r="C3597" t="inlineStr">
        <is>
          <t>수익증권_0293</t>
        </is>
      </c>
      <c r="D3597" t="inlineStr">
        <is>
          <t>주식</t>
        </is>
      </c>
      <c r="F3597" t="inlineStr">
        <is>
          <t>Candis</t>
        </is>
      </c>
      <c r="G3597" t="inlineStr">
        <is>
          <t>주식</t>
        </is>
      </c>
      <c r="H3597" t="inlineStr">
        <is>
          <t>Candis</t>
        </is>
      </c>
      <c r="I3597" t="inlineStr">
        <is>
          <t>USD</t>
        </is>
      </c>
      <c r="J3597" t="n">
        <v>131886355.4832477</v>
      </c>
    </row>
    <row r="3598">
      <c r="A3598" t="n">
        <v>210001316</v>
      </c>
      <c r="B3598" t="inlineStr">
        <is>
          <t>LIGHTSPEED VENTURE PARTNERS XIV-A (INCEPTION), L.P.</t>
        </is>
      </c>
      <c r="C3598" t="inlineStr">
        <is>
          <t>수익증권_0293</t>
        </is>
      </c>
      <c r="D3598" t="inlineStr">
        <is>
          <t>주식</t>
        </is>
      </c>
      <c r="F3598" t="inlineStr">
        <is>
          <t>Casap Technologies</t>
        </is>
      </c>
      <c r="G3598" t="inlineStr">
        <is>
          <t>주식</t>
        </is>
      </c>
      <c r="H3598" t="inlineStr">
        <is>
          <t>Casap Technologies</t>
        </is>
      </c>
      <c r="I3598" t="inlineStr">
        <is>
          <t>USD</t>
        </is>
      </c>
      <c r="J3598" t="n">
        <v>271717672.1401849</v>
      </c>
    </row>
    <row r="3599">
      <c r="A3599" t="n">
        <v>210001316</v>
      </c>
      <c r="B3599" t="inlineStr">
        <is>
          <t>LIGHTSPEED VENTURE PARTNERS XIV-A (INCEPTION), L.P.</t>
        </is>
      </c>
      <c r="C3599" t="inlineStr">
        <is>
          <t>수익증권_0293</t>
        </is>
      </c>
      <c r="D3599" t="inlineStr">
        <is>
          <t>주식</t>
        </is>
      </c>
      <c r="F3599" t="inlineStr">
        <is>
          <t>Clutch Security</t>
        </is>
      </c>
      <c r="G3599" t="inlineStr">
        <is>
          <t>주식</t>
        </is>
      </c>
      <c r="H3599" t="inlineStr">
        <is>
          <t>Clutch Security</t>
        </is>
      </c>
      <c r="I3599" t="inlineStr">
        <is>
          <t>USD</t>
        </is>
      </c>
      <c r="J3599" t="n">
        <v>278073641.0791366</v>
      </c>
    </row>
    <row r="3600">
      <c r="A3600" t="n">
        <v>210001316</v>
      </c>
      <c r="B3600" t="inlineStr">
        <is>
          <t>LIGHTSPEED VENTURE PARTNERS XIV-A (INCEPTION), L.P.</t>
        </is>
      </c>
      <c r="C3600" t="inlineStr">
        <is>
          <t>수익증권_0293</t>
        </is>
      </c>
      <c r="D3600" t="inlineStr">
        <is>
          <t>주식</t>
        </is>
      </c>
      <c r="F3600" t="inlineStr">
        <is>
          <t>Daybreak Health</t>
        </is>
      </c>
      <c r="G3600" t="inlineStr">
        <is>
          <t>주식</t>
        </is>
      </c>
      <c r="H3600" t="inlineStr">
        <is>
          <t>Daybreak Health</t>
        </is>
      </c>
      <c r="I3600" t="inlineStr">
        <is>
          <t>USD</t>
        </is>
      </c>
      <c r="J3600" t="n">
        <v>219280928.3938334</v>
      </c>
    </row>
    <row r="3601">
      <c r="A3601" t="n">
        <v>210001316</v>
      </c>
      <c r="B3601" t="inlineStr">
        <is>
          <t>LIGHTSPEED VENTURE PARTNERS XIV-A (INCEPTION), L.P.</t>
        </is>
      </c>
      <c r="C3601" t="inlineStr">
        <is>
          <t>수익증권_0293</t>
        </is>
      </c>
      <c r="D3601" t="inlineStr">
        <is>
          <t>주식</t>
        </is>
      </c>
      <c r="F3601" t="inlineStr">
        <is>
          <t>Diagonal Therapeutics</t>
        </is>
      </c>
      <c r="G3601" t="inlineStr">
        <is>
          <t>주식</t>
        </is>
      </c>
      <c r="H3601" t="inlineStr">
        <is>
          <t>Diagonal Therapeutics</t>
        </is>
      </c>
      <c r="I3601" t="inlineStr">
        <is>
          <t>USD</t>
        </is>
      </c>
      <c r="J3601" t="n">
        <v>135064339.9527235</v>
      </c>
    </row>
    <row r="3602">
      <c r="A3602" t="n">
        <v>210001316</v>
      </c>
      <c r="B3602" t="inlineStr">
        <is>
          <t>LIGHTSPEED VENTURE PARTNERS XIV-A (INCEPTION), L.P.</t>
        </is>
      </c>
      <c r="C3602" t="inlineStr">
        <is>
          <t>수익증권_0293</t>
        </is>
      </c>
      <c r="D3602" t="inlineStr">
        <is>
          <t>주식</t>
        </is>
      </c>
      <c r="F3602" t="inlineStr">
        <is>
          <t>DineWise</t>
        </is>
      </c>
      <c r="G3602" t="inlineStr">
        <is>
          <t>주식</t>
        </is>
      </c>
      <c r="H3602" t="inlineStr">
        <is>
          <t>DineWise</t>
        </is>
      </c>
      <c r="I3602" t="inlineStr">
        <is>
          <t>USD</t>
        </is>
      </c>
      <c r="J3602" t="n">
        <v>193857052.6380267</v>
      </c>
    </row>
    <row r="3603">
      <c r="A3603" t="n">
        <v>210001316</v>
      </c>
      <c r="B3603" t="inlineStr">
        <is>
          <t>LIGHTSPEED VENTURE PARTNERS XIV-A (INCEPTION), L.P.</t>
        </is>
      </c>
      <c r="C3603" t="inlineStr">
        <is>
          <t>수익증권_0293</t>
        </is>
      </c>
      <c r="D3603" t="inlineStr">
        <is>
          <t>주식</t>
        </is>
      </c>
      <c r="F3603" t="inlineStr">
        <is>
          <t>Dual Bird Technologies</t>
        </is>
      </c>
      <c r="G3603" t="inlineStr">
        <is>
          <t>주식</t>
        </is>
      </c>
      <c r="H3603" t="inlineStr">
        <is>
          <t>Dual Bird Technologies</t>
        </is>
      </c>
      <c r="I3603" t="inlineStr">
        <is>
          <t>USD</t>
        </is>
      </c>
      <c r="J3603" t="n">
        <v>158899223.4737923</v>
      </c>
    </row>
    <row r="3604">
      <c r="A3604" t="n">
        <v>210001316</v>
      </c>
      <c r="B3604" t="inlineStr">
        <is>
          <t>LIGHTSPEED VENTURE PARTNERS XIV-A (INCEPTION), L.P.</t>
        </is>
      </c>
      <c r="C3604" t="inlineStr">
        <is>
          <t>수익증권_0293</t>
        </is>
      </c>
      <c r="D3604" t="inlineStr">
        <is>
          <t>주식</t>
        </is>
      </c>
      <c r="F3604" t="inlineStr">
        <is>
          <t>Enlaza Therapeutics</t>
        </is>
      </c>
      <c r="G3604" t="inlineStr">
        <is>
          <t>주식</t>
        </is>
      </c>
      <c r="H3604" t="inlineStr">
        <is>
          <t>Enlaza Therapeutics</t>
        </is>
      </c>
      <c r="I3604" t="inlineStr">
        <is>
          <t>USD</t>
        </is>
      </c>
      <c r="J3604" t="n">
        <v>235170850.7412127</v>
      </c>
    </row>
    <row r="3605">
      <c r="A3605" t="n">
        <v>210001316</v>
      </c>
      <c r="B3605" t="inlineStr">
        <is>
          <t>LIGHTSPEED VENTURE PARTNERS XIV-A (INCEPTION), L.P.</t>
        </is>
      </c>
      <c r="C3605" t="inlineStr">
        <is>
          <t>수익증권_0293</t>
        </is>
      </c>
      <c r="D3605" t="inlineStr">
        <is>
          <t>주식</t>
        </is>
      </c>
      <c r="F3605" t="inlineStr">
        <is>
          <t>Exa Labs</t>
        </is>
      </c>
      <c r="G3605" t="inlineStr">
        <is>
          <t>주식</t>
        </is>
      </c>
      <c r="H3605" t="inlineStr">
        <is>
          <t>Exa Labs</t>
        </is>
      </c>
      <c r="I3605" t="inlineStr">
        <is>
          <t>USD</t>
        </is>
      </c>
      <c r="J3605" t="n">
        <v>1962405409.901335</v>
      </c>
    </row>
    <row r="3606">
      <c r="A3606" t="n">
        <v>210001316</v>
      </c>
      <c r="B3606" t="inlineStr">
        <is>
          <t>LIGHTSPEED VENTURE PARTNERS XIV-A (INCEPTION), L.P.</t>
        </is>
      </c>
      <c r="C3606" t="inlineStr">
        <is>
          <t>수익증권_0293</t>
        </is>
      </c>
      <c r="D3606" t="inlineStr">
        <is>
          <t>주식</t>
        </is>
      </c>
      <c r="F3606" t="inlineStr">
        <is>
          <t>Frontera Health</t>
        </is>
      </c>
      <c r="G3606" t="inlineStr">
        <is>
          <t>주식</t>
        </is>
      </c>
      <c r="H3606" t="inlineStr">
        <is>
          <t>Frontera Health</t>
        </is>
      </c>
      <c r="I3606" t="inlineStr">
        <is>
          <t>USD</t>
        </is>
      </c>
      <c r="J3606" t="n">
        <v>301908524.6002055</v>
      </c>
    </row>
    <row r="3607">
      <c r="A3607" t="n">
        <v>210001316</v>
      </c>
      <c r="B3607" t="inlineStr">
        <is>
          <t>LIGHTSPEED VENTURE PARTNERS XIV-A (INCEPTION), L.P.</t>
        </is>
      </c>
      <c r="C3607" t="inlineStr">
        <is>
          <t>수익증권_0293</t>
        </is>
      </c>
      <c r="D3607" t="inlineStr">
        <is>
          <t>주식</t>
        </is>
      </c>
      <c r="F3607" t="inlineStr">
        <is>
          <t>Granola</t>
        </is>
      </c>
      <c r="G3607" t="inlineStr">
        <is>
          <t>주식</t>
        </is>
      </c>
      <c r="H3607" t="inlineStr">
        <is>
          <t>Granola</t>
        </is>
      </c>
      <c r="I3607" t="inlineStr">
        <is>
          <t>USD</t>
        </is>
      </c>
      <c r="J3607" t="n">
        <v>730936427.9794447</v>
      </c>
    </row>
    <row r="3608">
      <c r="A3608" t="n">
        <v>210001316</v>
      </c>
      <c r="B3608" t="inlineStr">
        <is>
          <t>LIGHTSPEED VENTURE PARTNERS XIV-A (INCEPTION), L.P.</t>
        </is>
      </c>
      <c r="C3608" t="inlineStr">
        <is>
          <t>수익증권_0293</t>
        </is>
      </c>
      <c r="D3608" t="inlineStr">
        <is>
          <t>주식</t>
        </is>
      </c>
      <c r="F3608" t="inlineStr">
        <is>
          <t>Gravity Compute</t>
        </is>
      </c>
      <c r="G3608" t="inlineStr">
        <is>
          <t>주식</t>
        </is>
      </c>
      <c r="H3608" t="inlineStr">
        <is>
          <t>Gravity Compute</t>
        </is>
      </c>
      <c r="I3608" t="inlineStr">
        <is>
          <t>USD</t>
        </is>
      </c>
      <c r="J3608" t="n">
        <v>208157982.750668</v>
      </c>
    </row>
    <row r="3609">
      <c r="A3609" t="n">
        <v>210001316</v>
      </c>
      <c r="B3609" t="inlineStr">
        <is>
          <t>LIGHTSPEED VENTURE PARTNERS XIV-A (INCEPTION), L.P.</t>
        </is>
      </c>
      <c r="C3609" t="inlineStr">
        <is>
          <t>수익증권_0293</t>
        </is>
      </c>
      <c r="D3609" t="inlineStr">
        <is>
          <t>주식</t>
        </is>
      </c>
      <c r="F3609" t="inlineStr">
        <is>
          <t>HyperGuest</t>
        </is>
      </c>
      <c r="G3609" t="inlineStr">
        <is>
          <t>주식</t>
        </is>
      </c>
      <c r="H3609" t="inlineStr">
        <is>
          <t>HyperGuest</t>
        </is>
      </c>
      <c r="I3609" t="inlineStr">
        <is>
          <t>USD</t>
        </is>
      </c>
      <c r="J3609" t="n">
        <v>225636897.3327851</v>
      </c>
    </row>
    <row r="3610">
      <c r="A3610" t="n">
        <v>210001316</v>
      </c>
      <c r="B3610" t="inlineStr">
        <is>
          <t>LIGHTSPEED VENTURE PARTNERS XIV-A (INCEPTION), L.P.</t>
        </is>
      </c>
      <c r="C3610" t="inlineStr">
        <is>
          <t>수익증권_0293</t>
        </is>
      </c>
      <c r="D3610" t="inlineStr">
        <is>
          <t>주식</t>
        </is>
      </c>
      <c r="F3610" t="inlineStr">
        <is>
          <t>Ketryx</t>
        </is>
      </c>
      <c r="G3610" t="inlineStr">
        <is>
          <t>주식</t>
        </is>
      </c>
      <c r="H3610" t="inlineStr">
        <is>
          <t>Ketryx</t>
        </is>
      </c>
      <c r="I3610" t="inlineStr">
        <is>
          <t>USD</t>
        </is>
      </c>
      <c r="J3610" t="n">
        <v>263772710.9664953</v>
      </c>
    </row>
    <row r="3611">
      <c r="A3611" t="n">
        <v>210001316</v>
      </c>
      <c r="B3611" t="inlineStr">
        <is>
          <t>LIGHTSPEED VENTURE PARTNERS XIV-A (INCEPTION), L.P.</t>
        </is>
      </c>
      <c r="C3611" t="inlineStr">
        <is>
          <t>수익증권_0293</t>
        </is>
      </c>
      <c r="D3611" t="inlineStr">
        <is>
          <t>주식</t>
        </is>
      </c>
      <c r="F3611" t="inlineStr">
        <is>
          <t>Keychain Group</t>
        </is>
      </c>
      <c r="G3611" t="inlineStr">
        <is>
          <t>주식</t>
        </is>
      </c>
      <c r="H3611" t="inlineStr">
        <is>
          <t>Keychain Group</t>
        </is>
      </c>
      <c r="I3611" t="inlineStr">
        <is>
          <t>USD</t>
        </is>
      </c>
      <c r="J3611" t="n">
        <v>177967130.2906474</v>
      </c>
    </row>
    <row r="3612">
      <c r="A3612" t="n">
        <v>210001316</v>
      </c>
      <c r="B3612" t="inlineStr">
        <is>
          <t>LIGHTSPEED VENTURE PARTNERS XIV-A (INCEPTION), L.P.</t>
        </is>
      </c>
      <c r="C3612" t="inlineStr">
        <is>
          <t>수익증권_0293</t>
        </is>
      </c>
      <c r="D3612" t="inlineStr">
        <is>
          <t>주식</t>
        </is>
      </c>
      <c r="F3612" t="inlineStr">
        <is>
          <t>Kirilys Therapeutics</t>
        </is>
      </c>
      <c r="G3612" t="inlineStr">
        <is>
          <t>주식</t>
        </is>
      </c>
      <c r="H3612" t="inlineStr">
        <is>
          <t>Kirilys Therapeutics</t>
        </is>
      </c>
      <c r="I3612" t="inlineStr">
        <is>
          <t>USD</t>
        </is>
      </c>
      <c r="J3612" t="n">
        <v>0</v>
      </c>
    </row>
    <row r="3613">
      <c r="A3613" t="n">
        <v>210001316</v>
      </c>
      <c r="B3613" t="inlineStr">
        <is>
          <t>LIGHTSPEED VENTURE PARTNERS XIV-A (INCEPTION), L.P.</t>
        </is>
      </c>
      <c r="C3613" t="inlineStr">
        <is>
          <t>수익증권_0293</t>
        </is>
      </c>
      <c r="D3613" t="inlineStr">
        <is>
          <t>주식</t>
        </is>
      </c>
      <c r="F3613" t="inlineStr">
        <is>
          <t>Lemon.markets</t>
        </is>
      </c>
      <c r="G3613" t="inlineStr">
        <is>
          <t>주식</t>
        </is>
      </c>
      <c r="H3613" t="inlineStr">
        <is>
          <t>Lemon.markets</t>
        </is>
      </c>
      <c r="I3613" t="inlineStr">
        <is>
          <t>USD</t>
        </is>
      </c>
      <c r="J3613" t="n">
        <v>14300930.11264131</v>
      </c>
    </row>
    <row r="3614">
      <c r="A3614" t="n">
        <v>210001316</v>
      </c>
      <c r="B3614" t="inlineStr">
        <is>
          <t>LIGHTSPEED VENTURE PARTNERS XIV-A (INCEPTION), L.P.</t>
        </is>
      </c>
      <c r="C3614" t="inlineStr">
        <is>
          <t>수익증권_0293</t>
        </is>
      </c>
      <c r="D3614" t="inlineStr">
        <is>
          <t>주식</t>
        </is>
      </c>
      <c r="F3614" t="inlineStr">
        <is>
          <t>Methodical Games</t>
        </is>
      </c>
      <c r="G3614" t="inlineStr">
        <is>
          <t>주식</t>
        </is>
      </c>
      <c r="H3614" t="inlineStr">
        <is>
          <t>Methodical Games</t>
        </is>
      </c>
      <c r="I3614" t="inlineStr">
        <is>
          <t>USD</t>
        </is>
      </c>
      <c r="J3614" t="n">
        <v>189090075.9338129</v>
      </c>
    </row>
    <row r="3615">
      <c r="A3615" t="n">
        <v>210001316</v>
      </c>
      <c r="B3615" t="inlineStr">
        <is>
          <t>LIGHTSPEED VENTURE PARTNERS XIV-A (INCEPTION), L.P.</t>
        </is>
      </c>
      <c r="C3615" t="inlineStr">
        <is>
          <t>수익증권_0293</t>
        </is>
      </c>
      <c r="D3615" t="inlineStr">
        <is>
          <t>주식</t>
        </is>
      </c>
      <c r="F3615" t="inlineStr">
        <is>
          <t>MoonPay (Unstoppable Finance)</t>
        </is>
      </c>
      <c r="G3615" t="inlineStr">
        <is>
          <t>주식</t>
        </is>
      </c>
      <c r="H3615" t="inlineStr">
        <is>
          <t>MoonPay (Unstoppable Finance)</t>
        </is>
      </c>
      <c r="I3615" t="inlineStr">
        <is>
          <t>USD</t>
        </is>
      </c>
      <c r="J3615" t="n">
        <v>106462479.7274409</v>
      </c>
    </row>
    <row r="3616">
      <c r="A3616" t="n">
        <v>210001316</v>
      </c>
      <c r="B3616" t="inlineStr">
        <is>
          <t>LIGHTSPEED VENTURE PARTNERS XIV-A (INCEPTION), L.P.</t>
        </is>
      </c>
      <c r="C3616" t="inlineStr">
        <is>
          <t>수익증권_0293</t>
        </is>
      </c>
      <c r="D3616" t="inlineStr">
        <is>
          <t>주식</t>
        </is>
      </c>
      <c r="F3616" t="inlineStr">
        <is>
          <t>Noeticca</t>
        </is>
      </c>
      <c r="G3616" t="inlineStr">
        <is>
          <t>주식</t>
        </is>
      </c>
      <c r="H3616" t="inlineStr">
        <is>
          <t>Noeticca</t>
        </is>
      </c>
      <c r="I3616" t="inlineStr">
        <is>
          <t>USD</t>
        </is>
      </c>
      <c r="J3616" t="n">
        <v>457629763.6045219</v>
      </c>
    </row>
    <row r="3617">
      <c r="A3617" t="n">
        <v>210001316</v>
      </c>
      <c r="B3617" t="inlineStr">
        <is>
          <t>LIGHTSPEED VENTURE PARTNERS XIV-A (INCEPTION), L.P.</t>
        </is>
      </c>
      <c r="C3617" t="inlineStr">
        <is>
          <t>수익증권_0293</t>
        </is>
      </c>
      <c r="D3617" t="inlineStr">
        <is>
          <t>주식</t>
        </is>
      </c>
      <c r="F3617" t="inlineStr">
        <is>
          <t>Oligo Cyber Security</t>
        </is>
      </c>
      <c r="G3617" t="inlineStr">
        <is>
          <t>주식</t>
        </is>
      </c>
      <c r="H3617" t="inlineStr">
        <is>
          <t>Oligo Cyber Security</t>
        </is>
      </c>
      <c r="I3617" t="inlineStr">
        <is>
          <t>USD</t>
        </is>
      </c>
      <c r="J3617" t="n">
        <v>403604027.6234325</v>
      </c>
    </row>
    <row r="3618">
      <c r="A3618" t="n">
        <v>210001316</v>
      </c>
      <c r="B3618" t="inlineStr">
        <is>
          <t>LIGHTSPEED VENTURE PARTNERS XIV-A (INCEPTION), L.P.</t>
        </is>
      </c>
      <c r="C3618" t="inlineStr">
        <is>
          <t>수익증권_0293</t>
        </is>
      </c>
      <c r="D3618" t="inlineStr">
        <is>
          <t>주식</t>
        </is>
      </c>
      <c r="F3618" t="inlineStr">
        <is>
          <t>Omnifold</t>
        </is>
      </c>
      <c r="G3618" t="inlineStr">
        <is>
          <t>주식</t>
        </is>
      </c>
      <c r="H3618" t="inlineStr">
        <is>
          <t>Omnifold</t>
        </is>
      </c>
      <c r="I3618" t="inlineStr">
        <is>
          <t>USD</t>
        </is>
      </c>
      <c r="J3618" t="n">
        <v>286018602.2528262</v>
      </c>
    </row>
    <row r="3619">
      <c r="A3619" t="n">
        <v>210001316</v>
      </c>
      <c r="B3619" t="inlineStr">
        <is>
          <t>LIGHTSPEED VENTURE PARTNERS XIV-A (INCEPTION), L.P.</t>
        </is>
      </c>
      <c r="C3619" t="inlineStr">
        <is>
          <t>수익증권_0293</t>
        </is>
      </c>
      <c r="D3619" t="inlineStr">
        <is>
          <t>주식</t>
        </is>
      </c>
      <c r="F3619" t="inlineStr">
        <is>
          <t>PO Security</t>
        </is>
      </c>
      <c r="G3619" t="inlineStr">
        <is>
          <t>주식</t>
        </is>
      </c>
      <c r="H3619" t="inlineStr">
        <is>
          <t>PO Security</t>
        </is>
      </c>
      <c r="I3619" t="inlineStr">
        <is>
          <t>USD</t>
        </is>
      </c>
      <c r="J3619" t="n">
        <v>174789145.8211716</v>
      </c>
    </row>
    <row r="3620">
      <c r="A3620" t="n">
        <v>210001316</v>
      </c>
      <c r="B3620" t="inlineStr">
        <is>
          <t>LIGHTSPEED VENTURE PARTNERS XIV-A (INCEPTION), L.P.</t>
        </is>
      </c>
      <c r="C3620" t="inlineStr">
        <is>
          <t>수익증권_0293</t>
        </is>
      </c>
      <c r="D3620" t="inlineStr">
        <is>
          <t>주식</t>
        </is>
      </c>
      <c r="F3620" t="inlineStr">
        <is>
          <t>Particle</t>
        </is>
      </c>
      <c r="G3620" t="inlineStr">
        <is>
          <t>주식</t>
        </is>
      </c>
      <c r="H3620" t="inlineStr">
        <is>
          <t>Particle</t>
        </is>
      </c>
      <c r="I3620" t="inlineStr">
        <is>
          <t>USD</t>
        </is>
      </c>
      <c r="J3620" t="n">
        <v>119174417.6053443</v>
      </c>
    </row>
    <row r="3621">
      <c r="A3621" t="n">
        <v>210001316</v>
      </c>
      <c r="B3621" t="inlineStr">
        <is>
          <t>LIGHTSPEED VENTURE PARTNERS XIV-A (INCEPTION), L.P.</t>
        </is>
      </c>
      <c r="C3621" t="inlineStr">
        <is>
          <t>수익증권_0293</t>
        </is>
      </c>
      <c r="D3621" t="inlineStr">
        <is>
          <t>주식</t>
        </is>
      </c>
      <c r="F3621" t="inlineStr">
        <is>
          <t>Patronus AI</t>
        </is>
      </c>
      <c r="G3621" t="inlineStr">
        <is>
          <t>주식</t>
        </is>
      </c>
      <c r="H3621" t="inlineStr">
        <is>
          <t>Patronus AI</t>
        </is>
      </c>
      <c r="I3621" t="inlineStr">
        <is>
          <t>USD</t>
        </is>
      </c>
      <c r="J3621" t="n">
        <v>181145114.7601233</v>
      </c>
    </row>
    <row r="3622">
      <c r="A3622" t="n">
        <v>210001316</v>
      </c>
      <c r="B3622" t="inlineStr">
        <is>
          <t>LIGHTSPEED VENTURE PARTNERS XIV-A (INCEPTION), L.P.</t>
        </is>
      </c>
      <c r="C3622" t="inlineStr">
        <is>
          <t>수익증권_0293</t>
        </is>
      </c>
      <c r="D3622" t="inlineStr">
        <is>
          <t>주식</t>
        </is>
      </c>
      <c r="F3622" t="inlineStr">
        <is>
          <t>Rain</t>
        </is>
      </c>
      <c r="G3622" t="inlineStr">
        <is>
          <t>주식</t>
        </is>
      </c>
      <c r="H3622" t="inlineStr">
        <is>
          <t>Rain</t>
        </is>
      </c>
      <c r="I3622" t="inlineStr">
        <is>
          <t>USD</t>
        </is>
      </c>
      <c r="J3622" t="n">
        <v>1180621230.410277</v>
      </c>
    </row>
    <row r="3623">
      <c r="A3623" t="n">
        <v>210001316</v>
      </c>
      <c r="B3623" t="inlineStr">
        <is>
          <t>LIGHTSPEED VENTURE PARTNERS XIV-A (INCEPTION), L.P.</t>
        </is>
      </c>
      <c r="C3623" t="inlineStr">
        <is>
          <t>수익증권_0293</t>
        </is>
      </c>
      <c r="D3623" t="inlineStr">
        <is>
          <t>주식</t>
        </is>
      </c>
      <c r="F3623" t="inlineStr">
        <is>
          <t>Reindeer AI</t>
        </is>
      </c>
      <c r="G3623" t="inlineStr">
        <is>
          <t>주식</t>
        </is>
      </c>
      <c r="H3623" t="inlineStr">
        <is>
          <t>Reindeer AI</t>
        </is>
      </c>
      <c r="I3623" t="inlineStr">
        <is>
          <t>USD</t>
        </is>
      </c>
      <c r="J3623" t="n">
        <v>158899223.4737923</v>
      </c>
    </row>
    <row r="3624">
      <c r="A3624" t="n">
        <v>210001316</v>
      </c>
      <c r="B3624" t="inlineStr">
        <is>
          <t>LIGHTSPEED VENTURE PARTNERS XIV-A (INCEPTION), L.P.</t>
        </is>
      </c>
      <c r="C3624" t="inlineStr">
        <is>
          <t>수익증권_0293</t>
        </is>
      </c>
      <c r="D3624" t="inlineStr">
        <is>
          <t>주식</t>
        </is>
      </c>
      <c r="F3624" t="inlineStr">
        <is>
          <t>ScaleOps Labs</t>
        </is>
      </c>
      <c r="G3624" t="inlineStr">
        <is>
          <t>주식</t>
        </is>
      </c>
      <c r="H3624" t="inlineStr">
        <is>
          <t>ScaleOps Labs</t>
        </is>
      </c>
      <c r="I3624" t="inlineStr">
        <is>
          <t>USD</t>
        </is>
      </c>
      <c r="J3624" t="n">
        <v>873945729.105858</v>
      </c>
    </row>
    <row r="3625">
      <c r="A3625" t="n">
        <v>210001316</v>
      </c>
      <c r="B3625" t="inlineStr">
        <is>
          <t>LIGHTSPEED VENTURE PARTNERS XIV-A (INCEPTION), L.P.</t>
        </is>
      </c>
      <c r="C3625" t="inlineStr">
        <is>
          <t>수익증권_0293</t>
        </is>
      </c>
      <c r="D3625" t="inlineStr">
        <is>
          <t>주식</t>
        </is>
      </c>
      <c r="F3625" t="inlineStr">
        <is>
          <t>Seismic Therapeutic</t>
        </is>
      </c>
      <c r="G3625" t="inlineStr">
        <is>
          <t>주식</t>
        </is>
      </c>
      <c r="H3625" t="inlineStr">
        <is>
          <t>Seismic Therapeutic</t>
        </is>
      </c>
      <c r="I3625" t="inlineStr">
        <is>
          <t>USD</t>
        </is>
      </c>
      <c r="J3625" t="n">
        <v>479875654.8908529</v>
      </c>
    </row>
    <row r="3626">
      <c r="A3626" t="n">
        <v>210001316</v>
      </c>
      <c r="B3626" t="inlineStr">
        <is>
          <t>LIGHTSPEED VENTURE PARTNERS XIV-A (INCEPTION), L.P.</t>
        </is>
      </c>
      <c r="C3626" t="inlineStr">
        <is>
          <t>수익증권_0293</t>
        </is>
      </c>
      <c r="D3626" t="inlineStr">
        <is>
          <t>주식</t>
        </is>
      </c>
      <c r="F3626" t="inlineStr">
        <is>
          <t>Select Star</t>
        </is>
      </c>
      <c r="G3626" t="inlineStr">
        <is>
          <t>주식</t>
        </is>
      </c>
      <c r="H3626" t="inlineStr">
        <is>
          <t>Select Star</t>
        </is>
      </c>
      <c r="I3626" t="inlineStr">
        <is>
          <t>USD</t>
        </is>
      </c>
      <c r="J3626" t="n">
        <v>160488215.7085303</v>
      </c>
    </row>
    <row r="3627">
      <c r="A3627" t="n">
        <v>210001316</v>
      </c>
      <c r="B3627" t="inlineStr">
        <is>
          <t>LIGHTSPEED VENTURE PARTNERS XIV-A (INCEPTION), L.P.</t>
        </is>
      </c>
      <c r="C3627" t="inlineStr">
        <is>
          <t>수익증권_0293</t>
        </is>
      </c>
      <c r="D3627" t="inlineStr">
        <is>
          <t>주식</t>
        </is>
      </c>
      <c r="F3627" t="inlineStr">
        <is>
          <t>Skild AI</t>
        </is>
      </c>
      <c r="G3627" t="inlineStr">
        <is>
          <t>주식</t>
        </is>
      </c>
      <c r="H3627" t="inlineStr">
        <is>
          <t>Skild AI</t>
        </is>
      </c>
      <c r="I3627" t="inlineStr">
        <is>
          <t>USD</t>
        </is>
      </c>
      <c r="J3627" t="n">
        <v>4970367710.260225</v>
      </c>
    </row>
    <row r="3628">
      <c r="A3628" t="n">
        <v>210001316</v>
      </c>
      <c r="B3628" t="inlineStr">
        <is>
          <t>LIGHTSPEED VENTURE PARTNERS XIV-A (INCEPTION), L.P.</t>
        </is>
      </c>
      <c r="C3628" t="inlineStr">
        <is>
          <t>수익증권_0293</t>
        </is>
      </c>
      <c r="D3628" t="inlineStr">
        <is>
          <t>주식</t>
        </is>
      </c>
      <c r="F3628" t="inlineStr">
        <is>
          <t>Smartex</t>
        </is>
      </c>
      <c r="G3628" t="inlineStr">
        <is>
          <t>주식</t>
        </is>
      </c>
      <c r="H3628" t="inlineStr">
        <is>
          <t>Smartex</t>
        </is>
      </c>
      <c r="I3628" t="inlineStr">
        <is>
          <t>USD</t>
        </is>
      </c>
      <c r="J3628" t="n">
        <v>95339534.08427539</v>
      </c>
    </row>
    <row r="3629">
      <c r="A3629" t="n">
        <v>210001316</v>
      </c>
      <c r="B3629" t="inlineStr">
        <is>
          <t>LIGHTSPEED VENTURE PARTNERS XIV-A (INCEPTION), L.P.</t>
        </is>
      </c>
      <c r="C3629" t="inlineStr">
        <is>
          <t>수익증권_0293</t>
        </is>
      </c>
      <c r="D3629" t="inlineStr">
        <is>
          <t>주식</t>
        </is>
      </c>
      <c r="F3629" t="inlineStr">
        <is>
          <t>Soba Studios</t>
        </is>
      </c>
      <c r="G3629" t="inlineStr">
        <is>
          <t>주식</t>
        </is>
      </c>
      <c r="H3629" t="inlineStr">
        <is>
          <t>Soba Studios</t>
        </is>
      </c>
      <c r="I3629" t="inlineStr">
        <is>
          <t>USD</t>
        </is>
      </c>
      <c r="J3629" t="n">
        <v>47669767.0421377</v>
      </c>
    </row>
    <row r="3630">
      <c r="A3630" t="n">
        <v>210001316</v>
      </c>
      <c r="B3630" t="inlineStr">
        <is>
          <t>LIGHTSPEED VENTURE PARTNERS XIV-A (INCEPTION), L.P.</t>
        </is>
      </c>
      <c r="C3630" t="inlineStr">
        <is>
          <t>수익증권_0293</t>
        </is>
      </c>
      <c r="D3630" t="inlineStr">
        <is>
          <t>주식</t>
        </is>
      </c>
      <c r="F3630" t="inlineStr">
        <is>
          <t>Supercritical</t>
        </is>
      </c>
      <c r="G3630" t="inlineStr">
        <is>
          <t>주식</t>
        </is>
      </c>
      <c r="H3630" t="inlineStr">
        <is>
          <t>Supercritical</t>
        </is>
      </c>
      <c r="I3630" t="inlineStr">
        <is>
          <t>USD</t>
        </is>
      </c>
      <c r="J3630" t="n">
        <v>130297363.2485097</v>
      </c>
    </row>
    <row r="3631">
      <c r="A3631" t="n">
        <v>210001316</v>
      </c>
      <c r="B3631" t="inlineStr">
        <is>
          <t>LIGHTSPEED VENTURE PARTNERS XIV-A (INCEPTION), L.P.</t>
        </is>
      </c>
      <c r="C3631" t="inlineStr">
        <is>
          <t>수익증권_0293</t>
        </is>
      </c>
      <c r="D3631" t="inlineStr">
        <is>
          <t>주식</t>
        </is>
      </c>
      <c r="F3631" t="inlineStr">
        <is>
          <t>Table22</t>
        </is>
      </c>
      <c r="G3631" t="inlineStr">
        <is>
          <t>주식</t>
        </is>
      </c>
      <c r="H3631" t="inlineStr">
        <is>
          <t>Table22</t>
        </is>
      </c>
      <c r="I3631" t="inlineStr">
        <is>
          <t>USD</t>
        </is>
      </c>
      <c r="J3631" t="n">
        <v>143009301.1264131</v>
      </c>
    </row>
    <row r="3632">
      <c r="A3632" t="n">
        <v>210001316</v>
      </c>
      <c r="B3632" t="inlineStr">
        <is>
          <t>LIGHTSPEED VENTURE PARTNERS XIV-A (INCEPTION), L.P.</t>
        </is>
      </c>
      <c r="C3632" t="inlineStr">
        <is>
          <t>수익증권_0293</t>
        </is>
      </c>
      <c r="D3632" t="inlineStr">
        <is>
          <t>주식</t>
        </is>
      </c>
      <c r="F3632" t="inlineStr">
        <is>
          <t>Tabs Platform</t>
        </is>
      </c>
      <c r="G3632" t="inlineStr">
        <is>
          <t>주식</t>
        </is>
      </c>
      <c r="H3632" t="inlineStr">
        <is>
          <t>Tabs Platform</t>
        </is>
      </c>
      <c r="I3632" t="inlineStr">
        <is>
          <t>USD</t>
        </is>
      </c>
      <c r="J3632" t="n">
        <v>978819216.5985609</v>
      </c>
    </row>
    <row r="3633">
      <c r="A3633" t="n">
        <v>210001316</v>
      </c>
      <c r="B3633" t="inlineStr">
        <is>
          <t>LIGHTSPEED VENTURE PARTNERS XIV-A (INCEPTION), L.P.</t>
        </is>
      </c>
      <c r="C3633" t="inlineStr">
        <is>
          <t>수익증권_0293</t>
        </is>
      </c>
      <c r="D3633" t="inlineStr">
        <is>
          <t>주식</t>
        </is>
      </c>
      <c r="F3633" t="inlineStr">
        <is>
          <t>Triana Biomedicines</t>
        </is>
      </c>
      <c r="G3633" t="inlineStr">
        <is>
          <t>주식</t>
        </is>
      </c>
      <c r="H3633" t="inlineStr">
        <is>
          <t>Triana Biomedicines</t>
        </is>
      </c>
      <c r="I3633" t="inlineStr">
        <is>
          <t>USD</t>
        </is>
      </c>
      <c r="J3633" t="n">
        <v>271717672.1401849</v>
      </c>
    </row>
    <row r="3634">
      <c r="A3634" t="n">
        <v>210001316</v>
      </c>
      <c r="B3634" t="inlineStr">
        <is>
          <t>LIGHTSPEED VENTURE PARTNERS XIV-A (INCEPTION), L.P.</t>
        </is>
      </c>
      <c r="C3634" t="inlineStr">
        <is>
          <t>수익증권_0293</t>
        </is>
      </c>
      <c r="D3634" t="inlineStr">
        <is>
          <t>주식</t>
        </is>
      </c>
      <c r="F3634" t="inlineStr">
        <is>
          <t>Vector Defense</t>
        </is>
      </c>
      <c r="G3634" t="inlineStr">
        <is>
          <t>주식</t>
        </is>
      </c>
      <c r="H3634" t="inlineStr">
        <is>
          <t>Vector Defense</t>
        </is>
      </c>
      <c r="I3634" t="inlineStr">
        <is>
          <t>USD</t>
        </is>
      </c>
      <c r="J3634" t="n">
        <v>251060773.0885919</v>
      </c>
    </row>
    <row r="3635">
      <c r="A3635" t="n">
        <v>210001316</v>
      </c>
      <c r="B3635" t="inlineStr">
        <is>
          <t>LIGHTSPEED VENTURE PARTNERS XIV-A (INCEPTION), L.P.</t>
        </is>
      </c>
      <c r="C3635" t="inlineStr">
        <is>
          <t>수익증권_0293</t>
        </is>
      </c>
      <c r="D3635" t="inlineStr">
        <is>
          <t>주식</t>
        </is>
      </c>
      <c r="F3635" t="inlineStr">
        <is>
          <t>Zocks Communications</t>
        </is>
      </c>
      <c r="G3635" t="inlineStr">
        <is>
          <t>주식</t>
        </is>
      </c>
      <c r="H3635" t="inlineStr">
        <is>
          <t>Zocks Communications</t>
        </is>
      </c>
      <c r="I3635" t="inlineStr">
        <is>
          <t>USD</t>
        </is>
      </c>
      <c r="J3635" t="n">
        <v>177967130.2906474</v>
      </c>
    </row>
    <row r="3636">
      <c r="A3636" t="n">
        <v>210001316</v>
      </c>
      <c r="B3636" t="inlineStr">
        <is>
          <t>LIGHTSPEED VENTURE PARTNERS XIV-A (INCEPTION), L.P.</t>
        </is>
      </c>
      <c r="C3636" t="inlineStr">
        <is>
          <t>수익증권_0293</t>
        </is>
      </c>
      <c r="D3636" t="inlineStr">
        <is>
          <t>주식</t>
        </is>
      </c>
      <c r="F3636" t="inlineStr">
        <is>
          <t>Zyg Edge</t>
        </is>
      </c>
      <c r="G3636" t="inlineStr">
        <is>
          <t>주식</t>
        </is>
      </c>
      <c r="H3636" t="inlineStr">
        <is>
          <t>Zyg Edge</t>
        </is>
      </c>
      <c r="I3636" t="inlineStr">
        <is>
          <t>USD</t>
        </is>
      </c>
      <c r="J3636" t="n">
        <v>79449611.73689617</v>
      </c>
    </row>
    <row r="3637">
      <c r="A3637" t="n">
        <v>210001316</v>
      </c>
      <c r="B3637" t="inlineStr">
        <is>
          <t>LIGHTSPEED VENTURE PARTNERS XIV-A (INCEPTION), L.P.</t>
        </is>
      </c>
      <c r="C3637" t="inlineStr">
        <is>
          <t>수익증권_0293</t>
        </is>
      </c>
      <c r="D3637" t="inlineStr">
        <is>
          <t>주식</t>
        </is>
      </c>
      <c r="F3637" t="inlineStr">
        <is>
          <t>beehiv</t>
        </is>
      </c>
      <c r="G3637" t="inlineStr">
        <is>
          <t>주식</t>
        </is>
      </c>
      <c r="H3637" t="inlineStr">
        <is>
          <t>beehiv</t>
        </is>
      </c>
      <c r="I3637" t="inlineStr">
        <is>
          <t>USD</t>
        </is>
      </c>
      <c r="J3637" t="n">
        <v>535490383.1066803</v>
      </c>
    </row>
    <row r="3638">
      <c r="A3638" t="n">
        <v>210001317</v>
      </c>
      <c r="B3638" t="inlineStr">
        <is>
          <t>LIGHTSPEED VENTURE PARTNERS XIV-B(IGNITE), L.P.</t>
        </is>
      </c>
      <c r="C3638" t="inlineStr">
        <is>
          <t>수익증권_0294</t>
        </is>
      </c>
      <c r="D3638" t="inlineStr">
        <is>
          <t>주식</t>
        </is>
      </c>
      <c r="F3638" t="inlineStr">
        <is>
          <t>Active Seed Deals (</t>
        </is>
      </c>
      <c r="G3638" t="inlineStr">
        <is>
          <t>주식</t>
        </is>
      </c>
      <c r="H3638" t="inlineStr">
        <is>
          <t>Active Seed Deals (</t>
        </is>
      </c>
      <c r="I3638" t="inlineStr">
        <is>
          <t>USD</t>
        </is>
      </c>
      <c r="J3638" t="n">
        <v>422807042.5857638</v>
      </c>
    </row>
    <row r="3639">
      <c r="A3639" t="n">
        <v>210001317</v>
      </c>
      <c r="B3639" t="inlineStr">
        <is>
          <t>LIGHTSPEED VENTURE PARTNERS XIV-B(IGNITE), L.P.</t>
        </is>
      </c>
      <c r="C3639" t="inlineStr">
        <is>
          <t>수익증권_0294</t>
        </is>
      </c>
      <c r="D3639" t="inlineStr">
        <is>
          <t>주식</t>
        </is>
      </c>
      <c r="F3639" t="inlineStr">
        <is>
          <t>Believer Entertainment</t>
        </is>
      </c>
      <c r="G3639" t="inlineStr">
        <is>
          <t>주식</t>
        </is>
      </c>
      <c r="H3639" t="inlineStr">
        <is>
          <t>Believer Entertainment</t>
        </is>
      </c>
      <c r="I3639" t="inlineStr">
        <is>
          <t>USD</t>
        </is>
      </c>
      <c r="J3639" t="n">
        <v>204494909.485925</v>
      </c>
    </row>
    <row r="3640">
      <c r="A3640" t="n">
        <v>210001317</v>
      </c>
      <c r="B3640" t="inlineStr">
        <is>
          <t>LIGHTSPEED VENTURE PARTNERS XIV-B(IGNITE), L.P.</t>
        </is>
      </c>
      <c r="C3640" t="inlineStr">
        <is>
          <t>수익증권_0294</t>
        </is>
      </c>
      <c r="D3640" t="inlineStr">
        <is>
          <t>주식</t>
        </is>
      </c>
      <c r="F3640" t="inlineStr">
        <is>
          <t>Cartesia AI</t>
        </is>
      </c>
      <c r="G3640" t="inlineStr">
        <is>
          <t>주식</t>
        </is>
      </c>
      <c r="H3640" t="inlineStr">
        <is>
          <t>Cartesia AI</t>
        </is>
      </c>
      <c r="I3640" t="inlineStr">
        <is>
          <t>USD</t>
        </is>
      </c>
      <c r="J3640" t="n">
        <v>230747634.3523612</v>
      </c>
    </row>
    <row r="3641">
      <c r="A3641" t="n">
        <v>210001317</v>
      </c>
      <c r="B3641" t="inlineStr">
        <is>
          <t>LIGHTSPEED VENTURE PARTNERS XIV-B(IGNITE), L.P.</t>
        </is>
      </c>
      <c r="C3641" t="inlineStr">
        <is>
          <t>수익증권_0294</t>
        </is>
      </c>
      <c r="D3641" t="inlineStr">
        <is>
          <t>주식</t>
        </is>
      </c>
      <c r="F3641" t="inlineStr">
        <is>
          <t>Composio</t>
        </is>
      </c>
      <c r="G3641" t="inlineStr">
        <is>
          <t>주식</t>
        </is>
      </c>
      <c r="H3641" t="inlineStr">
        <is>
          <t>Composio</t>
        </is>
      </c>
      <c r="I3641" t="inlineStr">
        <is>
          <t>USD</t>
        </is>
      </c>
      <c r="J3641" t="n">
        <v>161661516.282792</v>
      </c>
    </row>
    <row r="3642">
      <c r="A3642" t="n">
        <v>210001317</v>
      </c>
      <c r="B3642" t="inlineStr">
        <is>
          <t>LIGHTSPEED VENTURE PARTNERS XIV-B(IGNITE), L.P.</t>
        </is>
      </c>
      <c r="C3642" t="inlineStr">
        <is>
          <t>수익증권_0294</t>
        </is>
      </c>
      <c r="D3642" t="inlineStr">
        <is>
          <t>주식</t>
        </is>
      </c>
      <c r="F3642" t="inlineStr">
        <is>
          <t>Cyera (Trail Security)</t>
        </is>
      </c>
      <c r="G3642" t="inlineStr">
        <is>
          <t>주식</t>
        </is>
      </c>
      <c r="H3642" t="inlineStr">
        <is>
          <t>Cyera (Trail Security)</t>
        </is>
      </c>
      <c r="I3642" t="inlineStr">
        <is>
          <t>USD</t>
        </is>
      </c>
      <c r="J3642" t="n">
        <v>830415139.1962222</v>
      </c>
    </row>
    <row r="3643">
      <c r="A3643" t="n">
        <v>210001317</v>
      </c>
      <c r="B3643" t="inlineStr">
        <is>
          <t>LIGHTSPEED VENTURE PARTNERS XIV-B(IGNITE), L.P.</t>
        </is>
      </c>
      <c r="C3643" t="inlineStr">
        <is>
          <t>수익증권_0294</t>
        </is>
      </c>
      <c r="D3643" t="inlineStr">
        <is>
          <t>주식</t>
        </is>
      </c>
      <c r="F3643" t="inlineStr">
        <is>
          <t>Diagonal Therapeutics</t>
        </is>
      </c>
      <c r="G3643" t="inlineStr">
        <is>
          <t>주식</t>
        </is>
      </c>
      <c r="H3643" t="inlineStr">
        <is>
          <t>Diagonal Therapeutics</t>
        </is>
      </c>
      <c r="I3643" t="inlineStr">
        <is>
          <t>USD</t>
        </is>
      </c>
      <c r="J3643" t="n">
        <v>103629177.1043539</v>
      </c>
    </row>
    <row r="3644">
      <c r="A3644" t="n">
        <v>210001317</v>
      </c>
      <c r="B3644" t="inlineStr">
        <is>
          <t>LIGHTSPEED VENTURE PARTNERS XIV-B(IGNITE), L.P.</t>
        </is>
      </c>
      <c r="C3644" t="inlineStr">
        <is>
          <t>수익증권_0294</t>
        </is>
      </c>
      <c r="D3644" t="inlineStr">
        <is>
          <t>주식</t>
        </is>
      </c>
      <c r="F3644" t="inlineStr">
        <is>
          <t>Distyl AI</t>
        </is>
      </c>
      <c r="G3644" t="inlineStr">
        <is>
          <t>주식</t>
        </is>
      </c>
      <c r="H3644" t="inlineStr">
        <is>
          <t>Distyl AI</t>
        </is>
      </c>
      <c r="I3644" t="inlineStr">
        <is>
          <t>USD</t>
        </is>
      </c>
      <c r="J3644" t="n">
        <v>1425937476.955909</v>
      </c>
    </row>
    <row r="3645">
      <c r="A3645" t="n">
        <v>210001317</v>
      </c>
      <c r="B3645" t="inlineStr">
        <is>
          <t>LIGHTSPEED VENTURE PARTNERS XIV-B(IGNITE), L.P.</t>
        </is>
      </c>
      <c r="C3645" t="inlineStr">
        <is>
          <t>수익증권_0294</t>
        </is>
      </c>
      <c r="D3645" t="inlineStr">
        <is>
          <t>주식</t>
        </is>
      </c>
      <c r="F3645" t="inlineStr">
        <is>
          <t>EON</t>
        </is>
      </c>
      <c r="G3645" t="inlineStr">
        <is>
          <t>주식</t>
        </is>
      </c>
      <c r="H3645" t="inlineStr">
        <is>
          <t>EON</t>
        </is>
      </c>
      <c r="I3645" t="inlineStr">
        <is>
          <t>USD</t>
        </is>
      </c>
      <c r="J3645" t="n">
        <v>1647013054.778531</v>
      </c>
    </row>
    <row r="3646">
      <c r="A3646" t="n">
        <v>210001317</v>
      </c>
      <c r="B3646" t="inlineStr">
        <is>
          <t>LIGHTSPEED VENTURE PARTNERS XIV-B(IGNITE), L.P.</t>
        </is>
      </c>
      <c r="C3646" t="inlineStr">
        <is>
          <t>수익증권_0294</t>
        </is>
      </c>
      <c r="D3646" t="inlineStr">
        <is>
          <t>주식</t>
        </is>
      </c>
      <c r="F3646" t="inlineStr">
        <is>
          <t>Endor Labs</t>
        </is>
      </c>
      <c r="G3646" t="inlineStr">
        <is>
          <t>주식</t>
        </is>
      </c>
      <c r="H3646" t="inlineStr">
        <is>
          <t>Endor Labs</t>
        </is>
      </c>
      <c r="I3646" t="inlineStr">
        <is>
          <t>USD</t>
        </is>
      </c>
      <c r="J3646" t="n">
        <v>838705473.3645706</v>
      </c>
    </row>
    <row r="3647">
      <c r="A3647" t="n">
        <v>210001317</v>
      </c>
      <c r="B3647" t="inlineStr">
        <is>
          <t>LIGHTSPEED VENTURE PARTNERS XIV-B(IGNITE), L.P.</t>
        </is>
      </c>
      <c r="C3647" t="inlineStr">
        <is>
          <t>수익증권_0294</t>
        </is>
      </c>
      <c r="D3647" t="inlineStr">
        <is>
          <t>주식</t>
        </is>
      </c>
      <c r="F3647" t="inlineStr">
        <is>
          <t>Farther Finance</t>
        </is>
      </c>
      <c r="G3647" t="inlineStr">
        <is>
          <t>주식</t>
        </is>
      </c>
      <c r="H3647" t="inlineStr">
        <is>
          <t>Farther Finance</t>
        </is>
      </c>
      <c r="I3647" t="inlineStr">
        <is>
          <t>USD</t>
        </is>
      </c>
      <c r="J3647" t="n">
        <v>1044582105.211887</v>
      </c>
    </row>
    <row r="3648">
      <c r="A3648" t="n">
        <v>210001317</v>
      </c>
      <c r="B3648" t="inlineStr">
        <is>
          <t>LIGHTSPEED VENTURE PARTNERS XIV-B(IGNITE), L.P.</t>
        </is>
      </c>
      <c r="C3648" t="inlineStr">
        <is>
          <t>수익증권_0294</t>
        </is>
      </c>
      <c r="D3648" t="inlineStr">
        <is>
          <t>주식</t>
        </is>
      </c>
      <c r="F3648" t="inlineStr">
        <is>
          <t>Fathom</t>
        </is>
      </c>
      <c r="G3648" t="inlineStr">
        <is>
          <t>주식</t>
        </is>
      </c>
      <c r="H3648" t="inlineStr">
        <is>
          <t>Fathom</t>
        </is>
      </c>
      <c r="I3648" t="inlineStr">
        <is>
          <t>USD</t>
        </is>
      </c>
      <c r="J3648" t="n">
        <v>276344472.278277</v>
      </c>
    </row>
    <row r="3649">
      <c r="A3649" t="n">
        <v>210001317</v>
      </c>
      <c r="B3649" t="inlineStr">
        <is>
          <t>LIGHTSPEED VENTURE PARTNERS XIV-B(IGNITE), L.P.</t>
        </is>
      </c>
      <c r="C3649" t="inlineStr">
        <is>
          <t>수익증권_0294</t>
        </is>
      </c>
      <c r="D3649" t="inlineStr">
        <is>
          <t>주식</t>
        </is>
      </c>
      <c r="F3649" t="inlineStr">
        <is>
          <t>Finaloop</t>
        </is>
      </c>
      <c r="G3649" t="inlineStr">
        <is>
          <t>주식</t>
        </is>
      </c>
      <c r="H3649" t="inlineStr">
        <is>
          <t>Finaloop</t>
        </is>
      </c>
      <c r="I3649" t="inlineStr">
        <is>
          <t>USD</t>
        </is>
      </c>
      <c r="J3649" t="n">
        <v>276344472.278277</v>
      </c>
    </row>
    <row r="3650">
      <c r="A3650" t="n">
        <v>210001317</v>
      </c>
      <c r="B3650" t="inlineStr">
        <is>
          <t>LIGHTSPEED VENTURE PARTNERS XIV-B(IGNITE), L.P.</t>
        </is>
      </c>
      <c r="C3650" t="inlineStr">
        <is>
          <t>수익증권_0294</t>
        </is>
      </c>
      <c r="D3650" t="inlineStr">
        <is>
          <t>주식</t>
        </is>
      </c>
      <c r="F3650" t="inlineStr">
        <is>
          <t>Found</t>
        </is>
      </c>
      <c r="G3650" t="inlineStr">
        <is>
          <t>주식</t>
        </is>
      </c>
      <c r="H3650" t="inlineStr">
        <is>
          <t>Found</t>
        </is>
      </c>
      <c r="I3650" t="inlineStr">
        <is>
          <t>USD</t>
        </is>
      </c>
      <c r="J3650" t="n">
        <v>399317762.4421102</v>
      </c>
    </row>
    <row r="3651">
      <c r="A3651" t="n">
        <v>210001317</v>
      </c>
      <c r="B3651" t="inlineStr">
        <is>
          <t>LIGHTSPEED VENTURE PARTNERS XIV-B(IGNITE), L.P.</t>
        </is>
      </c>
      <c r="C3651" t="inlineStr">
        <is>
          <t>수익증권_0294</t>
        </is>
      </c>
      <c r="D3651" t="inlineStr">
        <is>
          <t>주식</t>
        </is>
      </c>
      <c r="F3651" t="inlineStr">
        <is>
          <t>Fragile</t>
        </is>
      </c>
      <c r="G3651" t="inlineStr">
        <is>
          <t>주식</t>
        </is>
      </c>
      <c r="H3651" t="inlineStr">
        <is>
          <t>Fragile</t>
        </is>
      </c>
      <c r="I3651" t="inlineStr">
        <is>
          <t>USD</t>
        </is>
      </c>
      <c r="J3651" t="n">
        <v>630065396.7944715</v>
      </c>
    </row>
    <row r="3652">
      <c r="A3652" t="n">
        <v>210001317</v>
      </c>
      <c r="B3652" t="inlineStr">
        <is>
          <t>LIGHTSPEED VENTURE PARTNERS XIV-B(IGNITE), L.P.</t>
        </is>
      </c>
      <c r="C3652" t="inlineStr">
        <is>
          <t>수익증권_0294</t>
        </is>
      </c>
      <c r="D3652" t="inlineStr">
        <is>
          <t>주식</t>
        </is>
      </c>
      <c r="F3652" t="inlineStr">
        <is>
          <t>Gardens Interactive</t>
        </is>
      </c>
      <c r="G3652" t="inlineStr">
        <is>
          <t>주식</t>
        </is>
      </c>
      <c r="H3652" t="inlineStr">
        <is>
          <t>Gardens Interactive</t>
        </is>
      </c>
      <c r="I3652" t="inlineStr">
        <is>
          <t>USD</t>
        </is>
      </c>
      <c r="J3652" t="n">
        <v>167188405.7283576</v>
      </c>
    </row>
    <row r="3653">
      <c r="A3653" t="n">
        <v>210001317</v>
      </c>
      <c r="B3653" t="inlineStr">
        <is>
          <t>LIGHTSPEED VENTURE PARTNERS XIV-B(IGNITE), L.P.</t>
        </is>
      </c>
      <c r="C3653" t="inlineStr">
        <is>
          <t>수익증권_0294</t>
        </is>
      </c>
      <c r="D3653" t="inlineStr">
        <is>
          <t>주식</t>
        </is>
      </c>
      <c r="F3653" t="inlineStr">
        <is>
          <t>Goodfire AI</t>
        </is>
      </c>
      <c r="G3653" t="inlineStr">
        <is>
          <t>주식</t>
        </is>
      </c>
      <c r="H3653" t="inlineStr">
        <is>
          <t>Goodfire AI</t>
        </is>
      </c>
      <c r="I3653" t="inlineStr">
        <is>
          <t>USD</t>
        </is>
      </c>
      <c r="J3653" t="n">
        <v>124355012.5252246</v>
      </c>
    </row>
    <row r="3654">
      <c r="A3654" t="n">
        <v>210001317</v>
      </c>
      <c r="B3654" t="inlineStr">
        <is>
          <t>LIGHTSPEED VENTURE PARTNERS XIV-B(IGNITE), L.P.</t>
        </is>
      </c>
      <c r="C3654" t="inlineStr">
        <is>
          <t>수익증권_0294</t>
        </is>
      </c>
      <c r="D3654" t="inlineStr">
        <is>
          <t>주식</t>
        </is>
      </c>
      <c r="F3654" t="inlineStr">
        <is>
          <t>Hex Technologies (avra SPV H)</t>
        </is>
      </c>
      <c r="G3654" t="inlineStr">
        <is>
          <t>주식</t>
        </is>
      </c>
      <c r="H3654" t="inlineStr">
        <is>
          <t>Hex Technologies (avra SPV H)</t>
        </is>
      </c>
      <c r="I3654" t="inlineStr">
        <is>
          <t>USD</t>
        </is>
      </c>
      <c r="J3654" t="n">
        <v>502946939.5464641</v>
      </c>
    </row>
    <row r="3655">
      <c r="A3655" t="n">
        <v>210001317</v>
      </c>
      <c r="B3655" t="inlineStr">
        <is>
          <t>LIGHTSPEED VENTURE PARTNERS XIV-B(IGNITE), L.P.</t>
        </is>
      </c>
      <c r="C3655" t="inlineStr">
        <is>
          <t>수익증권_0294</t>
        </is>
      </c>
      <c r="D3655" t="inlineStr">
        <is>
          <t>주식</t>
        </is>
      </c>
      <c r="F3655" t="inlineStr">
        <is>
          <t>ImmunoUs Therapeutics</t>
        </is>
      </c>
      <c r="G3655" t="inlineStr">
        <is>
          <t>주식</t>
        </is>
      </c>
      <c r="H3655" t="inlineStr">
        <is>
          <t>ImmunoUs Therapeutics</t>
        </is>
      </c>
      <c r="I3655" t="inlineStr">
        <is>
          <t>USD</t>
        </is>
      </c>
      <c r="J3655" t="n">
        <v>2763444.72278277</v>
      </c>
    </row>
    <row r="3656">
      <c r="A3656" t="n">
        <v>210001317</v>
      </c>
      <c r="B3656" t="inlineStr">
        <is>
          <t>LIGHTSPEED VENTURE PARTNERS XIV-B(IGNITE), L.P.</t>
        </is>
      </c>
      <c r="C3656" t="inlineStr">
        <is>
          <t>수익증권_0294</t>
        </is>
      </c>
      <c r="D3656" t="inlineStr">
        <is>
          <t>주식</t>
        </is>
      </c>
      <c r="F3656" t="inlineStr">
        <is>
          <t>Infinit</t>
        </is>
      </c>
      <c r="G3656" t="inlineStr">
        <is>
          <t>주식</t>
        </is>
      </c>
      <c r="H3656" t="inlineStr">
        <is>
          <t>Infinit</t>
        </is>
      </c>
      <c r="I3656" t="inlineStr">
        <is>
          <t>USD</t>
        </is>
      </c>
      <c r="J3656" t="n">
        <v>331613366.7339324</v>
      </c>
    </row>
    <row r="3657">
      <c r="A3657" t="n">
        <v>210001317</v>
      </c>
      <c r="B3657" t="inlineStr">
        <is>
          <t>LIGHTSPEED VENTURE PARTNERS XIV-B(IGNITE), L.P.</t>
        </is>
      </c>
      <c r="C3657" t="inlineStr">
        <is>
          <t>수익증권_0294</t>
        </is>
      </c>
      <c r="D3657" t="inlineStr">
        <is>
          <t>주식</t>
        </is>
      </c>
      <c r="F3657" t="inlineStr">
        <is>
          <t>K2 Space</t>
        </is>
      </c>
      <c r="G3657" t="inlineStr">
        <is>
          <t>주식</t>
        </is>
      </c>
      <c r="H3657" t="inlineStr">
        <is>
          <t>K2 Space</t>
        </is>
      </c>
      <c r="I3657" t="inlineStr">
        <is>
          <t>USD</t>
        </is>
      </c>
      <c r="J3657" t="n">
        <v>552688944.556554</v>
      </c>
    </row>
    <row r="3658">
      <c r="A3658" t="n">
        <v>210001317</v>
      </c>
      <c r="B3658" t="inlineStr">
        <is>
          <t>LIGHTSPEED VENTURE PARTNERS XIV-B(IGNITE), L.P.</t>
        </is>
      </c>
      <c r="C3658" t="inlineStr">
        <is>
          <t>수익증권_0294</t>
        </is>
      </c>
      <c r="D3658" t="inlineStr">
        <is>
          <t>주식</t>
        </is>
      </c>
      <c r="F3658" t="inlineStr">
        <is>
          <t>Lightyear Financial</t>
        </is>
      </c>
      <c r="G3658" t="inlineStr">
        <is>
          <t>주식</t>
        </is>
      </c>
      <c r="H3658" t="inlineStr">
        <is>
          <t>Lightyear Financial</t>
        </is>
      </c>
      <c r="I3658" t="inlineStr">
        <is>
          <t>USD</t>
        </is>
      </c>
      <c r="J3658" t="n">
        <v>483602826.4869846</v>
      </c>
    </row>
    <row r="3659">
      <c r="A3659" t="n">
        <v>210001317</v>
      </c>
      <c r="B3659" t="inlineStr">
        <is>
          <t>LIGHTSPEED VENTURE PARTNERS XIV-B(IGNITE), L.P.</t>
        </is>
      </c>
      <c r="C3659" t="inlineStr">
        <is>
          <t>수익증권_0294</t>
        </is>
      </c>
      <c r="D3659" t="inlineStr">
        <is>
          <t>주식</t>
        </is>
      </c>
      <c r="F3659" t="inlineStr">
        <is>
          <t>Medikine</t>
        </is>
      </c>
      <c r="G3659" t="inlineStr">
        <is>
          <t>주식</t>
        </is>
      </c>
      <c r="H3659" t="inlineStr">
        <is>
          <t>Medikine</t>
        </is>
      </c>
      <c r="I3659" t="inlineStr">
        <is>
          <t>USD</t>
        </is>
      </c>
      <c r="J3659" t="n">
        <v>0</v>
      </c>
    </row>
    <row r="3660">
      <c r="A3660" t="n">
        <v>210001317</v>
      </c>
      <c r="B3660" t="inlineStr">
        <is>
          <t>LIGHTSPEED VENTURE PARTNERS XIV-B(IGNITE), L.P.</t>
        </is>
      </c>
      <c r="C3660" t="inlineStr">
        <is>
          <t>수익증권_0294</t>
        </is>
      </c>
      <c r="D3660" t="inlineStr">
        <is>
          <t>주식</t>
        </is>
      </c>
      <c r="F3660" t="inlineStr">
        <is>
          <t>Mistral AI</t>
        </is>
      </c>
      <c r="G3660" t="inlineStr">
        <is>
          <t>주식</t>
        </is>
      </c>
      <c r="H3660" t="inlineStr">
        <is>
          <t>Mistral AI</t>
        </is>
      </c>
      <c r="I3660" t="inlineStr">
        <is>
          <t>USD</t>
        </is>
      </c>
      <c r="J3660" t="n">
        <v>9496577789.842987</v>
      </c>
    </row>
    <row r="3661">
      <c r="A3661" t="n">
        <v>210001317</v>
      </c>
      <c r="B3661" t="inlineStr">
        <is>
          <t>LIGHTSPEED VENTURE PARTNERS XIV-B(IGNITE), L.P.</t>
        </is>
      </c>
      <c r="C3661" t="inlineStr">
        <is>
          <t>수익증권_0294</t>
        </is>
      </c>
      <c r="D3661" t="inlineStr">
        <is>
          <t>주식</t>
        </is>
      </c>
      <c r="F3661" t="inlineStr">
        <is>
          <t>Nexthop Systems</t>
        </is>
      </c>
      <c r="G3661" t="inlineStr">
        <is>
          <t>주식</t>
        </is>
      </c>
      <c r="H3661" t="inlineStr">
        <is>
          <t>Nexthop Systems</t>
        </is>
      </c>
      <c r="I3661" t="inlineStr">
        <is>
          <t>USD</t>
        </is>
      </c>
      <c r="J3661" t="n">
        <v>345430590.3478462</v>
      </c>
    </row>
    <row r="3662">
      <c r="A3662" t="n">
        <v>210001317</v>
      </c>
      <c r="B3662" t="inlineStr">
        <is>
          <t>LIGHTSPEED VENTURE PARTNERS XIV-B(IGNITE), L.P.</t>
        </is>
      </c>
      <c r="C3662" t="inlineStr">
        <is>
          <t>수익증권_0294</t>
        </is>
      </c>
      <c r="D3662" t="inlineStr">
        <is>
          <t>주식</t>
        </is>
      </c>
      <c r="F3662" t="inlineStr">
        <is>
          <t>Pheon Therapeutics</t>
        </is>
      </c>
      <c r="G3662" t="inlineStr">
        <is>
          <t>주식</t>
        </is>
      </c>
      <c r="H3662" t="inlineStr">
        <is>
          <t>Pheon Therapeutics</t>
        </is>
      </c>
      <c r="I3662" t="inlineStr">
        <is>
          <t>USD</t>
        </is>
      </c>
      <c r="J3662" t="n">
        <v>51123727.37148124</v>
      </c>
    </row>
    <row r="3663">
      <c r="A3663" t="n">
        <v>210001317</v>
      </c>
      <c r="B3663" t="inlineStr">
        <is>
          <t>LIGHTSPEED VENTURE PARTNERS XIV-B(IGNITE), L.P.</t>
        </is>
      </c>
      <c r="C3663" t="inlineStr">
        <is>
          <t>수익증권_0294</t>
        </is>
      </c>
      <c r="D3663" t="inlineStr">
        <is>
          <t>주식</t>
        </is>
      </c>
      <c r="F3663" t="inlineStr">
        <is>
          <t>Pika Labs</t>
        </is>
      </c>
      <c r="G3663" t="inlineStr">
        <is>
          <t>주식</t>
        </is>
      </c>
      <c r="H3663" t="inlineStr">
        <is>
          <t>Pika Labs</t>
        </is>
      </c>
      <c r="I3663" t="inlineStr">
        <is>
          <t>USD</t>
        </is>
      </c>
      <c r="J3663" t="n">
        <v>291543418.2535822</v>
      </c>
    </row>
    <row r="3664">
      <c r="A3664" t="n">
        <v>210001317</v>
      </c>
      <c r="B3664" t="inlineStr">
        <is>
          <t>LIGHTSPEED VENTURE PARTNERS XIV-B(IGNITE), L.P.</t>
        </is>
      </c>
      <c r="C3664" t="inlineStr">
        <is>
          <t>수익증권_0294</t>
        </is>
      </c>
      <c r="D3664" t="inlineStr">
        <is>
          <t>주식</t>
        </is>
      </c>
      <c r="F3664" t="inlineStr">
        <is>
          <t>Plan A</t>
        </is>
      </c>
      <c r="G3664" t="inlineStr">
        <is>
          <t>주식</t>
        </is>
      </c>
      <c r="H3664" t="inlineStr">
        <is>
          <t>Plan A</t>
        </is>
      </c>
      <c r="I3664" t="inlineStr">
        <is>
          <t>USD</t>
        </is>
      </c>
      <c r="J3664" t="n">
        <v>1381722.361391385</v>
      </c>
    </row>
    <row r="3665">
      <c r="A3665" t="n">
        <v>210001317</v>
      </c>
      <c r="B3665" t="inlineStr">
        <is>
          <t>LIGHTSPEED VENTURE PARTNERS XIV-B(IGNITE), L.P.</t>
        </is>
      </c>
      <c r="C3665" t="inlineStr">
        <is>
          <t>수익증권_0294</t>
        </is>
      </c>
      <c r="D3665" t="inlineStr">
        <is>
          <t>주식</t>
        </is>
      </c>
      <c r="F3665" t="inlineStr">
        <is>
          <t>RedotPay</t>
        </is>
      </c>
      <c r="G3665" t="inlineStr">
        <is>
          <t>주식</t>
        </is>
      </c>
      <c r="H3665" t="inlineStr">
        <is>
          <t>RedotPay</t>
        </is>
      </c>
      <c r="I3665" t="inlineStr">
        <is>
          <t>USD</t>
        </is>
      </c>
      <c r="J3665" t="n">
        <v>614866450.8191662</v>
      </c>
    </row>
    <row r="3666">
      <c r="A3666" t="n">
        <v>210001317</v>
      </c>
      <c r="B3666" t="inlineStr">
        <is>
          <t>LIGHTSPEED VENTURE PARTNERS XIV-B(IGNITE), L.P.</t>
        </is>
      </c>
      <c r="C3666" t="inlineStr">
        <is>
          <t>수익증권_0294</t>
        </is>
      </c>
      <c r="D3666" t="inlineStr">
        <is>
          <t>주식</t>
        </is>
      </c>
      <c r="F3666" t="inlineStr">
        <is>
          <t>Regatta</t>
        </is>
      </c>
      <c r="G3666" t="inlineStr">
        <is>
          <t>주식</t>
        </is>
      </c>
      <c r="H3666" t="inlineStr">
        <is>
          <t>Regatta</t>
        </is>
      </c>
      <c r="I3666" t="inlineStr">
        <is>
          <t>USD</t>
        </is>
      </c>
      <c r="J3666" t="n">
        <v>414516708.4174154</v>
      </c>
    </row>
    <row r="3667">
      <c r="A3667" t="n">
        <v>210001317</v>
      </c>
      <c r="B3667" t="inlineStr">
        <is>
          <t>LIGHTSPEED VENTURE PARTNERS XIV-B(IGNITE), L.P.</t>
        </is>
      </c>
      <c r="C3667" t="inlineStr">
        <is>
          <t>수익증권_0294</t>
        </is>
      </c>
      <c r="D3667" t="inlineStr">
        <is>
          <t>주식</t>
        </is>
      </c>
      <c r="F3667" t="inlineStr">
        <is>
          <t>Riverpool</t>
        </is>
      </c>
      <c r="G3667" t="inlineStr">
        <is>
          <t>주식</t>
        </is>
      </c>
      <c r="H3667" t="inlineStr">
        <is>
          <t>Riverpool</t>
        </is>
      </c>
      <c r="I3667" t="inlineStr">
        <is>
          <t>USD</t>
        </is>
      </c>
      <c r="J3667" t="n">
        <v>138172236.1391385</v>
      </c>
    </row>
    <row r="3668">
      <c r="A3668" t="n">
        <v>210001317</v>
      </c>
      <c r="B3668" t="inlineStr">
        <is>
          <t>LIGHTSPEED VENTURE PARTNERS XIV-B(IGNITE), L.P.</t>
        </is>
      </c>
      <c r="C3668" t="inlineStr">
        <is>
          <t>수익증권_0294</t>
        </is>
      </c>
      <c r="D3668" t="inlineStr">
        <is>
          <t>주식</t>
        </is>
      </c>
      <c r="F3668" t="inlineStr">
        <is>
          <t>RobCo</t>
        </is>
      </c>
      <c r="G3668" t="inlineStr">
        <is>
          <t>주식</t>
        </is>
      </c>
      <c r="H3668" t="inlineStr">
        <is>
          <t>RobCo</t>
        </is>
      </c>
      <c r="I3668" t="inlineStr">
        <is>
          <t>USD</t>
        </is>
      </c>
      <c r="J3668" t="n">
        <v>334376811.4567151</v>
      </c>
    </row>
    <row r="3669">
      <c r="A3669" t="n">
        <v>210001317</v>
      </c>
      <c r="B3669" t="inlineStr">
        <is>
          <t>LIGHTSPEED VENTURE PARTNERS XIV-B(IGNITE), L.P.</t>
        </is>
      </c>
      <c r="C3669" t="inlineStr">
        <is>
          <t>수익증권_0294</t>
        </is>
      </c>
      <c r="D3669" t="inlineStr">
        <is>
          <t>주식</t>
        </is>
      </c>
      <c r="F3669" t="inlineStr">
        <is>
          <t>Sarvam AI</t>
        </is>
      </c>
      <c r="G3669" t="inlineStr">
        <is>
          <t>주식</t>
        </is>
      </c>
      <c r="H3669" t="inlineStr">
        <is>
          <t>Sarvam AI</t>
        </is>
      </c>
      <c r="I3669" t="inlineStr">
        <is>
          <t>USD</t>
        </is>
      </c>
      <c r="J3669" t="n">
        <v>172715295.1739231</v>
      </c>
    </row>
    <row r="3670">
      <c r="A3670" t="n">
        <v>210001317</v>
      </c>
      <c r="B3670" t="inlineStr">
        <is>
          <t>LIGHTSPEED VENTURE PARTNERS XIV-B(IGNITE), L.P.</t>
        </is>
      </c>
      <c r="C3670" t="inlineStr">
        <is>
          <t>수익증권_0294</t>
        </is>
      </c>
      <c r="D3670" t="inlineStr">
        <is>
          <t>주식</t>
        </is>
      </c>
      <c r="F3670" t="inlineStr">
        <is>
          <t>Satellite Biosciences</t>
        </is>
      </c>
      <c r="G3670" t="inlineStr">
        <is>
          <t>주식</t>
        </is>
      </c>
      <c r="H3670" t="inlineStr">
        <is>
          <t>Satellite Biosciences</t>
        </is>
      </c>
      <c r="I3670" t="inlineStr">
        <is>
          <t>USD</t>
        </is>
      </c>
      <c r="J3670" t="n">
        <v>26252724.86643631</v>
      </c>
    </row>
    <row r="3671">
      <c r="A3671" t="n">
        <v>210001317</v>
      </c>
      <c r="B3671" t="inlineStr">
        <is>
          <t>LIGHTSPEED VENTURE PARTNERS XIV-B(IGNITE), L.P.</t>
        </is>
      </c>
      <c r="C3671" t="inlineStr">
        <is>
          <t>수익증권_0294</t>
        </is>
      </c>
      <c r="D3671" t="inlineStr">
        <is>
          <t>주식</t>
        </is>
      </c>
      <c r="F3671" t="inlineStr">
        <is>
          <t>Straiker</t>
        </is>
      </c>
      <c r="G3671" t="inlineStr">
        <is>
          <t>주식</t>
        </is>
      </c>
      <c r="H3671" t="inlineStr">
        <is>
          <t>Straiker</t>
        </is>
      </c>
      <c r="I3671" t="inlineStr">
        <is>
          <t>USD</t>
        </is>
      </c>
      <c r="J3671" t="n">
        <v>156134626.8372265</v>
      </c>
    </row>
    <row r="3672">
      <c r="A3672" t="n">
        <v>210001317</v>
      </c>
      <c r="B3672" t="inlineStr">
        <is>
          <t>LIGHTSPEED VENTURE PARTNERS XIV-B(IGNITE), L.P.</t>
        </is>
      </c>
      <c r="C3672" t="inlineStr">
        <is>
          <t>수익증권_0294</t>
        </is>
      </c>
      <c r="D3672" t="inlineStr">
        <is>
          <t>주식</t>
        </is>
      </c>
      <c r="F3672" t="inlineStr">
        <is>
          <t>Sup</t>
        </is>
      </c>
      <c r="G3672" t="inlineStr">
        <is>
          <t>주식</t>
        </is>
      </c>
      <c r="H3672" t="inlineStr">
        <is>
          <t>Sup</t>
        </is>
      </c>
      <c r="I3672" t="inlineStr">
        <is>
          <t>USD</t>
        </is>
      </c>
      <c r="J3672" t="n">
        <v>207258354.2087077</v>
      </c>
    </row>
    <row r="3673">
      <c r="A3673" t="n">
        <v>210001317</v>
      </c>
      <c r="B3673" t="inlineStr">
        <is>
          <t>LIGHTSPEED VENTURE PARTNERS XIV-B(IGNITE), L.P.</t>
        </is>
      </c>
      <c r="C3673" t="inlineStr">
        <is>
          <t>수익증권_0294</t>
        </is>
      </c>
      <c r="D3673" t="inlineStr">
        <is>
          <t>주식</t>
        </is>
      </c>
      <c r="F3673" t="inlineStr">
        <is>
          <t>TBio</t>
        </is>
      </c>
      <c r="G3673" t="inlineStr">
        <is>
          <t>주식</t>
        </is>
      </c>
      <c r="H3673" t="inlineStr">
        <is>
          <t>TBio</t>
        </is>
      </c>
      <c r="I3673" t="inlineStr">
        <is>
          <t>USD</t>
        </is>
      </c>
      <c r="J3673" t="n">
        <v>63559228.62400369</v>
      </c>
    </row>
    <row r="3674">
      <c r="A3674" t="n">
        <v>210001317</v>
      </c>
      <c r="B3674" t="inlineStr">
        <is>
          <t>LIGHTSPEED VENTURE PARTNERS XIV-B(IGNITE), L.P.</t>
        </is>
      </c>
      <c r="C3674" t="inlineStr">
        <is>
          <t>수익증권_0294</t>
        </is>
      </c>
      <c r="D3674" t="inlineStr">
        <is>
          <t>주식</t>
        </is>
      </c>
      <c r="F3674" t="inlineStr">
        <is>
          <t>Tennr</t>
        </is>
      </c>
      <c r="G3674" t="inlineStr">
        <is>
          <t>주식</t>
        </is>
      </c>
      <c r="H3674" t="inlineStr">
        <is>
          <t>Tennr</t>
        </is>
      </c>
      <c r="I3674" t="inlineStr">
        <is>
          <t>USD</t>
        </is>
      </c>
      <c r="J3674" t="n">
        <v>801398969.6070031</v>
      </c>
    </row>
    <row r="3675">
      <c r="A3675" t="n">
        <v>210001317</v>
      </c>
      <c r="B3675" t="inlineStr">
        <is>
          <t>LIGHTSPEED VENTURE PARTNERS XIV-B(IGNITE), L.P.</t>
        </is>
      </c>
      <c r="C3675" t="inlineStr">
        <is>
          <t>수익증권_0294</t>
        </is>
      </c>
      <c r="D3675" t="inlineStr">
        <is>
          <t>주식</t>
        </is>
      </c>
      <c r="F3675" t="inlineStr">
        <is>
          <t>Tessell</t>
        </is>
      </c>
      <c r="G3675" t="inlineStr">
        <is>
          <t>주식</t>
        </is>
      </c>
      <c r="H3675" t="inlineStr">
        <is>
          <t>Tessell</t>
        </is>
      </c>
      <c r="I3675" t="inlineStr">
        <is>
          <t>USD</t>
        </is>
      </c>
      <c r="J3675" t="n">
        <v>3136509760.358443</v>
      </c>
    </row>
    <row r="3676">
      <c r="A3676" t="n">
        <v>210001317</v>
      </c>
      <c r="B3676" t="inlineStr">
        <is>
          <t>LIGHTSPEED VENTURE PARTNERS XIV-B(IGNITE), L.P.</t>
        </is>
      </c>
      <c r="C3676" t="inlineStr">
        <is>
          <t>수익증권_0294</t>
        </is>
      </c>
      <c r="D3676" t="inlineStr">
        <is>
          <t>주식</t>
        </is>
      </c>
      <c r="F3676" t="inlineStr">
        <is>
          <t>Tollbit</t>
        </is>
      </c>
      <c r="G3676" t="inlineStr">
        <is>
          <t>주식</t>
        </is>
      </c>
      <c r="H3676" t="inlineStr">
        <is>
          <t>Tollbit</t>
        </is>
      </c>
      <c r="I3676" t="inlineStr">
        <is>
          <t>USD</t>
        </is>
      </c>
      <c r="J3676" t="n">
        <v>186532518.7878369</v>
      </c>
    </row>
    <row r="3677">
      <c r="A3677" t="n">
        <v>210001317</v>
      </c>
      <c r="B3677" t="inlineStr">
        <is>
          <t>LIGHTSPEED VENTURE PARTNERS XIV-B(IGNITE), L.P.</t>
        </is>
      </c>
      <c r="C3677" t="inlineStr">
        <is>
          <t>수익증권_0294</t>
        </is>
      </c>
      <c r="D3677" t="inlineStr">
        <is>
          <t>주식</t>
        </is>
      </c>
      <c r="F3677" t="inlineStr">
        <is>
          <t>Truehold</t>
        </is>
      </c>
      <c r="G3677" t="inlineStr">
        <is>
          <t>주식</t>
        </is>
      </c>
      <c r="H3677" t="inlineStr">
        <is>
          <t>Truehold</t>
        </is>
      </c>
      <c r="I3677" t="inlineStr">
        <is>
          <t>USD</t>
        </is>
      </c>
      <c r="J3677" t="n">
        <v>540253443.3040314</v>
      </c>
    </row>
    <row r="3678">
      <c r="A3678" t="n">
        <v>210001317</v>
      </c>
      <c r="B3678" t="inlineStr">
        <is>
          <t>LIGHTSPEED VENTURE PARTNERS XIV-B(IGNITE), L.P.</t>
        </is>
      </c>
      <c r="C3678" t="inlineStr">
        <is>
          <t>수익증권_0294</t>
        </is>
      </c>
      <c r="D3678" t="inlineStr">
        <is>
          <t>주식</t>
        </is>
      </c>
      <c r="F3678" t="inlineStr">
        <is>
          <t>TypeFace</t>
        </is>
      </c>
      <c r="G3678" t="inlineStr">
        <is>
          <t>주식</t>
        </is>
      </c>
      <c r="H3678" t="inlineStr">
        <is>
          <t>TypeFace</t>
        </is>
      </c>
      <c r="I3678" t="inlineStr">
        <is>
          <t>USD</t>
        </is>
      </c>
      <c r="J3678" t="n">
        <v>2068438375.002903</v>
      </c>
    </row>
    <row r="3679">
      <c r="A3679" t="n">
        <v>210001317</v>
      </c>
      <c r="B3679" t="inlineStr">
        <is>
          <t>LIGHTSPEED VENTURE PARTNERS XIV-B(IGNITE), L.P.</t>
        </is>
      </c>
      <c r="C3679" t="inlineStr">
        <is>
          <t>수익증권_0294</t>
        </is>
      </c>
      <c r="D3679" t="inlineStr">
        <is>
          <t>주식</t>
        </is>
      </c>
      <c r="F3679" t="inlineStr">
        <is>
          <t>Virtue AI</t>
        </is>
      </c>
      <c r="G3679" t="inlineStr">
        <is>
          <t>주식</t>
        </is>
      </c>
      <c r="H3679" t="inlineStr">
        <is>
          <t>Virtue AI</t>
        </is>
      </c>
      <c r="I3679" t="inlineStr">
        <is>
          <t>USD</t>
        </is>
      </c>
      <c r="J3679" t="n">
        <v>100865732.3815711</v>
      </c>
    </row>
    <row r="3680">
      <c r="A3680" t="n">
        <v>210001317</v>
      </c>
      <c r="B3680" t="inlineStr">
        <is>
          <t>LIGHTSPEED VENTURE PARTNERS XIV-B(IGNITE), L.P.</t>
        </is>
      </c>
      <c r="C3680" t="inlineStr">
        <is>
          <t>수익증권_0294</t>
        </is>
      </c>
      <c r="D3680" t="inlineStr">
        <is>
          <t>주식</t>
        </is>
      </c>
      <c r="F3680" t="inlineStr">
        <is>
          <t>k-ID</t>
        </is>
      </c>
      <c r="G3680" t="inlineStr">
        <is>
          <t>주식</t>
        </is>
      </c>
      <c r="H3680" t="inlineStr">
        <is>
          <t>k-ID</t>
        </is>
      </c>
      <c r="I3680" t="inlineStr">
        <is>
          <t>USD</t>
        </is>
      </c>
      <c r="J3680" t="n">
        <v>135408791.4163557</v>
      </c>
    </row>
    <row r="3681">
      <c r="A3681" t="n">
        <v>210001320</v>
      </c>
      <c r="B3681" t="inlineStr">
        <is>
          <t>LIGHTSPEED OPPORTUNITY FUND II, L.P.</t>
        </is>
      </c>
      <c r="C3681" t="inlineStr">
        <is>
          <t>수익증권_0295</t>
        </is>
      </c>
      <c r="D3681" t="inlineStr">
        <is>
          <t>주식</t>
        </is>
      </c>
      <c r="F3681" t="inlineStr">
        <is>
          <t>1Password</t>
        </is>
      </c>
      <c r="G3681" t="inlineStr">
        <is>
          <t>주식</t>
        </is>
      </c>
      <c r="H3681" t="inlineStr">
        <is>
          <t>1Password</t>
        </is>
      </c>
      <c r="I3681" t="inlineStr">
        <is>
          <t>USD</t>
        </is>
      </c>
      <c r="J3681" t="n">
        <v>557657936.5158213</v>
      </c>
    </row>
    <row r="3682">
      <c r="A3682" t="n">
        <v>210001320</v>
      </c>
      <c r="B3682" t="inlineStr">
        <is>
          <t>LIGHTSPEED OPPORTUNITY FUND II, L.P.</t>
        </is>
      </c>
      <c r="C3682" t="inlineStr">
        <is>
          <t>수익증권_0295</t>
        </is>
      </c>
      <c r="D3682" t="inlineStr">
        <is>
          <t>주식</t>
        </is>
      </c>
      <c r="F3682" t="inlineStr">
        <is>
          <t>Alchemy</t>
        </is>
      </c>
      <c r="G3682" t="inlineStr">
        <is>
          <t>주식</t>
        </is>
      </c>
      <c r="H3682" t="inlineStr">
        <is>
          <t>Alchemy</t>
        </is>
      </c>
      <c r="I3682" t="inlineStr">
        <is>
          <t>USD</t>
        </is>
      </c>
      <c r="J3682" t="n">
        <v>835092759.9324424</v>
      </c>
    </row>
    <row r="3683">
      <c r="A3683" t="n">
        <v>210001320</v>
      </c>
      <c r="B3683" t="inlineStr">
        <is>
          <t>LIGHTSPEED OPPORTUNITY FUND II, L.P.</t>
        </is>
      </c>
      <c r="C3683" t="inlineStr">
        <is>
          <t>수익증권_0295</t>
        </is>
      </c>
      <c r="D3683" t="inlineStr">
        <is>
          <t>주식</t>
        </is>
      </c>
      <c r="F3683" t="inlineStr">
        <is>
          <t>Aledade</t>
        </is>
      </c>
      <c r="G3683" t="inlineStr">
        <is>
          <t>주식</t>
        </is>
      </c>
      <c r="H3683" t="inlineStr">
        <is>
          <t>Aledade</t>
        </is>
      </c>
      <c r="I3683" t="inlineStr">
        <is>
          <t>USD</t>
        </is>
      </c>
      <c r="J3683" t="n">
        <v>1374626813.5115</v>
      </c>
    </row>
    <row r="3684">
      <c r="A3684" t="n">
        <v>210001320</v>
      </c>
      <c r="B3684" t="inlineStr">
        <is>
          <t>LIGHTSPEED OPPORTUNITY FUND II, L.P.</t>
        </is>
      </c>
      <c r="C3684" t="inlineStr">
        <is>
          <t>수익증권_0295</t>
        </is>
      </c>
      <c r="D3684" t="inlineStr">
        <is>
          <t>주식</t>
        </is>
      </c>
      <c r="F3684" t="inlineStr">
        <is>
          <t>Anduril Industries</t>
        </is>
      </c>
      <c r="G3684" t="inlineStr">
        <is>
          <t>주식</t>
        </is>
      </c>
      <c r="H3684" t="inlineStr">
        <is>
          <t>Anduril Industries</t>
        </is>
      </c>
      <c r="I3684" t="inlineStr">
        <is>
          <t>USD</t>
        </is>
      </c>
      <c r="J3684" t="n">
        <v>4150369192.519001</v>
      </c>
    </row>
    <row r="3685">
      <c r="A3685" t="n">
        <v>210001320</v>
      </c>
      <c r="B3685" t="inlineStr">
        <is>
          <t>LIGHTSPEED OPPORTUNITY FUND II, L.P.</t>
        </is>
      </c>
      <c r="C3685" t="inlineStr">
        <is>
          <t>수익증권_0295</t>
        </is>
      </c>
      <c r="D3685" t="inlineStr">
        <is>
          <t>주식</t>
        </is>
      </c>
      <c r="F3685" t="inlineStr">
        <is>
          <t>Anthropic</t>
        </is>
      </c>
      <c r="G3685" t="inlineStr">
        <is>
          <t>주식</t>
        </is>
      </c>
      <c r="H3685" t="inlineStr">
        <is>
          <t>Anthropic</t>
        </is>
      </c>
      <c r="I3685" t="inlineStr">
        <is>
          <t>USD</t>
        </is>
      </c>
      <c r="J3685" t="n">
        <v>8625574133.058466</v>
      </c>
    </row>
    <row r="3686">
      <c r="A3686" t="n">
        <v>210001320</v>
      </c>
      <c r="B3686" t="inlineStr">
        <is>
          <t>LIGHTSPEED OPPORTUNITY FUND II, L.P.</t>
        </is>
      </c>
      <c r="C3686" t="inlineStr">
        <is>
          <t>수익증권_0295</t>
        </is>
      </c>
      <c r="D3686" t="inlineStr">
        <is>
          <t>주식</t>
        </is>
      </c>
      <c r="F3686" t="inlineStr">
        <is>
          <t>Augment Computing</t>
        </is>
      </c>
      <c r="G3686" t="inlineStr">
        <is>
          <t>주식</t>
        </is>
      </c>
      <c r="H3686" t="inlineStr">
        <is>
          <t>Augment Computing</t>
        </is>
      </c>
      <c r="I3686" t="inlineStr">
        <is>
          <t>USD</t>
        </is>
      </c>
      <c r="J3686" t="n">
        <v>348536210.3223884</v>
      </c>
    </row>
    <row r="3687">
      <c r="A3687" t="n">
        <v>210001320</v>
      </c>
      <c r="B3687" t="inlineStr">
        <is>
          <t>LIGHTSPEED OPPORTUNITY FUND II, L.P.</t>
        </is>
      </c>
      <c r="C3687" t="inlineStr">
        <is>
          <t>수익증권_0295</t>
        </is>
      </c>
      <c r="D3687" t="inlineStr">
        <is>
          <t>주식</t>
        </is>
      </c>
      <c r="F3687" t="inlineStr">
        <is>
          <t>Axonius</t>
        </is>
      </c>
      <c r="G3687" t="inlineStr">
        <is>
          <t>주식</t>
        </is>
      </c>
      <c r="H3687" t="inlineStr">
        <is>
          <t>Axonius</t>
        </is>
      </c>
      <c r="I3687" t="inlineStr">
        <is>
          <t>USD</t>
        </is>
      </c>
      <c r="J3687" t="n">
        <v>833698615.0911528</v>
      </c>
    </row>
    <row r="3688">
      <c r="A3688" t="n">
        <v>210001320</v>
      </c>
      <c r="B3688" t="inlineStr">
        <is>
          <t>LIGHTSPEED OPPORTUNITY FUND II, L.P.</t>
        </is>
      </c>
      <c r="C3688" t="inlineStr">
        <is>
          <t>수익증권_0295</t>
        </is>
      </c>
      <c r="D3688" t="inlineStr">
        <is>
          <t>주식</t>
        </is>
      </c>
      <c r="F3688" t="inlineStr">
        <is>
          <t>Cato Networks</t>
        </is>
      </c>
      <c r="G3688" t="inlineStr">
        <is>
          <t>주식</t>
        </is>
      </c>
      <c r="H3688" t="inlineStr">
        <is>
          <t>Cato Networks</t>
        </is>
      </c>
      <c r="I3688" t="inlineStr">
        <is>
          <t>USD</t>
        </is>
      </c>
      <c r="J3688" t="n">
        <v>1661820650.817147</v>
      </c>
    </row>
    <row r="3689">
      <c r="A3689" t="n">
        <v>210001320</v>
      </c>
      <c r="B3689" t="inlineStr">
        <is>
          <t>LIGHTSPEED OPPORTUNITY FUND II, L.P.</t>
        </is>
      </c>
      <c r="C3689" t="inlineStr">
        <is>
          <t>수익증권_0295</t>
        </is>
      </c>
      <c r="D3689" t="inlineStr">
        <is>
          <t>주식</t>
        </is>
      </c>
      <c r="F3689" t="inlineStr">
        <is>
          <t>Databricks</t>
        </is>
      </c>
      <c r="G3689" t="inlineStr">
        <is>
          <t>주식</t>
        </is>
      </c>
      <c r="H3689" t="inlineStr">
        <is>
          <t>Databricks</t>
        </is>
      </c>
      <c r="I3689" t="inlineStr">
        <is>
          <t>USD</t>
        </is>
      </c>
      <c r="J3689" t="n">
        <v>2261302932.571655</v>
      </c>
    </row>
    <row r="3690">
      <c r="A3690" t="n">
        <v>210001320</v>
      </c>
      <c r="B3690" t="inlineStr">
        <is>
          <t>LIGHTSPEED OPPORTUNITY FUND II, L.P.</t>
        </is>
      </c>
      <c r="C3690" t="inlineStr">
        <is>
          <t>수익증권_0295</t>
        </is>
      </c>
      <c r="D3690" t="inlineStr">
        <is>
          <t>주식</t>
        </is>
      </c>
      <c r="F3690" t="inlineStr">
        <is>
          <t>Enable Globas</t>
        </is>
      </c>
      <c r="G3690" t="inlineStr">
        <is>
          <t>주식</t>
        </is>
      </c>
      <c r="H3690" t="inlineStr">
        <is>
          <t>Enable Globas</t>
        </is>
      </c>
      <c r="I3690" t="inlineStr">
        <is>
          <t>USD</t>
        </is>
      </c>
      <c r="J3690" t="n">
        <v>809998152.7892305</v>
      </c>
    </row>
    <row r="3691">
      <c r="A3691" t="n">
        <v>210001320</v>
      </c>
      <c r="B3691" t="inlineStr">
        <is>
          <t>LIGHTSPEED OPPORTUNITY FUND II, L.P.</t>
        </is>
      </c>
      <c r="C3691" t="inlineStr">
        <is>
          <t>수익증권_0295</t>
        </is>
      </c>
      <c r="D3691" t="inlineStr">
        <is>
          <t>주식</t>
        </is>
      </c>
      <c r="F3691" t="inlineStr">
        <is>
          <t>Glean Technologies</t>
        </is>
      </c>
      <c r="G3691" t="inlineStr">
        <is>
          <t>주식</t>
        </is>
      </c>
      <c r="H3691" t="inlineStr">
        <is>
          <t>Glean Technologies</t>
        </is>
      </c>
      <c r="I3691" t="inlineStr">
        <is>
          <t>USD</t>
        </is>
      </c>
      <c r="J3691" t="n">
        <v>2789683827.420396</v>
      </c>
    </row>
    <row r="3692">
      <c r="A3692" t="n">
        <v>210001320</v>
      </c>
      <c r="B3692" t="inlineStr">
        <is>
          <t>LIGHTSPEED OPPORTUNITY FUND II, L.P.</t>
        </is>
      </c>
      <c r="C3692" t="inlineStr">
        <is>
          <t>수익증권_0295</t>
        </is>
      </c>
      <c r="D3692" t="inlineStr">
        <is>
          <t>주식</t>
        </is>
      </c>
      <c r="F3692" t="inlineStr">
        <is>
          <t>Grafana Labs</t>
        </is>
      </c>
      <c r="G3692" t="inlineStr">
        <is>
          <t>주식</t>
        </is>
      </c>
      <c r="H3692" t="inlineStr">
        <is>
          <t>Grafana Labs</t>
        </is>
      </c>
      <c r="I3692" t="inlineStr">
        <is>
          <t>USD</t>
        </is>
      </c>
      <c r="J3692" t="n">
        <v>1502888138.910139</v>
      </c>
    </row>
    <row r="3693">
      <c r="A3693" t="n">
        <v>210001320</v>
      </c>
      <c r="B3693" t="inlineStr">
        <is>
          <t>LIGHTSPEED OPPORTUNITY FUND II, L.P.</t>
        </is>
      </c>
      <c r="C3693" t="inlineStr">
        <is>
          <t>수익증권_0295</t>
        </is>
      </c>
      <c r="D3693" t="inlineStr">
        <is>
          <t>주식</t>
        </is>
      </c>
      <c r="F3693" t="inlineStr">
        <is>
          <t>Helsing</t>
        </is>
      </c>
      <c r="G3693" t="inlineStr">
        <is>
          <t>주식</t>
        </is>
      </c>
      <c r="H3693" t="inlineStr">
        <is>
          <t>Helsing</t>
        </is>
      </c>
      <c r="I3693" t="inlineStr">
        <is>
          <t>USD</t>
        </is>
      </c>
      <c r="J3693" t="n">
        <v>1350926351.209577</v>
      </c>
    </row>
    <row r="3694">
      <c r="A3694" t="n">
        <v>210001320</v>
      </c>
      <c r="B3694" t="inlineStr">
        <is>
          <t>LIGHTSPEED OPPORTUNITY FUND II, L.P.</t>
        </is>
      </c>
      <c r="C3694" t="inlineStr">
        <is>
          <t>수익증권_0295</t>
        </is>
      </c>
      <c r="D3694" t="inlineStr">
        <is>
          <t>주식</t>
        </is>
      </c>
      <c r="F3694" t="inlineStr">
        <is>
          <t>Mistral AI</t>
        </is>
      </c>
      <c r="G3694" t="inlineStr">
        <is>
          <t>주식</t>
        </is>
      </c>
      <c r="H3694" t="inlineStr">
        <is>
          <t>Mistral AI</t>
        </is>
      </c>
      <c r="I3694" t="inlineStr">
        <is>
          <t>USD</t>
        </is>
      </c>
      <c r="J3694" t="n">
        <v>4220076434.583478</v>
      </c>
    </row>
    <row r="3695">
      <c r="A3695" t="n">
        <v>210001320</v>
      </c>
      <c r="B3695" t="inlineStr">
        <is>
          <t>LIGHTSPEED OPPORTUNITY FUND II, L.P.</t>
        </is>
      </c>
      <c r="C3695" t="inlineStr">
        <is>
          <t>수익증권_0295</t>
        </is>
      </c>
      <c r="D3695" t="inlineStr">
        <is>
          <t>주식</t>
        </is>
      </c>
      <c r="F3695" t="inlineStr">
        <is>
          <t>OpenAI</t>
        </is>
      </c>
      <c r="G3695" t="inlineStr">
        <is>
          <t>주식</t>
        </is>
      </c>
      <c r="H3695" t="inlineStr">
        <is>
          <t>OpenAI</t>
        </is>
      </c>
      <c r="I3695" t="inlineStr">
        <is>
          <t>USD</t>
        </is>
      </c>
      <c r="J3695" t="n">
        <v>556263791.6745318</v>
      </c>
    </row>
    <row r="3696">
      <c r="A3696" t="n">
        <v>210001320</v>
      </c>
      <c r="B3696" t="inlineStr">
        <is>
          <t>LIGHTSPEED OPPORTUNITY FUND II, L.P.</t>
        </is>
      </c>
      <c r="C3696" t="inlineStr">
        <is>
          <t>수익증권_0295</t>
        </is>
      </c>
      <c r="D3696" t="inlineStr">
        <is>
          <t>주식</t>
        </is>
      </c>
      <c r="F3696" t="inlineStr">
        <is>
          <t>Orca Biosystems</t>
        </is>
      </c>
      <c r="G3696" t="inlineStr">
        <is>
          <t>주식</t>
        </is>
      </c>
      <c r="H3696" t="inlineStr">
        <is>
          <t>Orca Biosystems</t>
        </is>
      </c>
      <c r="I3696" t="inlineStr">
        <is>
          <t>USD</t>
        </is>
      </c>
      <c r="J3696" t="n">
        <v>1370444378.987631</v>
      </c>
    </row>
    <row r="3697">
      <c r="A3697" t="n">
        <v>210001320</v>
      </c>
      <c r="B3697" t="inlineStr">
        <is>
          <t>LIGHTSPEED OPPORTUNITY FUND II, L.P.</t>
        </is>
      </c>
      <c r="C3697" t="inlineStr">
        <is>
          <t>수익증권_0295</t>
        </is>
      </c>
      <c r="D3697" t="inlineStr">
        <is>
          <t>주식</t>
        </is>
      </c>
      <c r="F3697" t="inlineStr">
        <is>
          <t>PhysicsWallah</t>
        </is>
      </c>
      <c r="G3697" t="inlineStr">
        <is>
          <t>주식</t>
        </is>
      </c>
      <c r="H3697" t="inlineStr">
        <is>
          <t>PhysicsWallah</t>
        </is>
      </c>
      <c r="I3697" t="inlineStr">
        <is>
          <t>USD</t>
        </is>
      </c>
      <c r="J3697" t="n">
        <v>695678275.8034871</v>
      </c>
    </row>
    <row r="3698">
      <c r="A3698" t="n">
        <v>210001320</v>
      </c>
      <c r="B3698" t="inlineStr">
        <is>
          <t>LIGHTSPEED OPPORTUNITY FUND II, L.P.</t>
        </is>
      </c>
      <c r="C3698" t="inlineStr">
        <is>
          <t>수익증권_0295</t>
        </is>
      </c>
      <c r="D3698" t="inlineStr">
        <is>
          <t>주식</t>
        </is>
      </c>
      <c r="F3698" t="inlineStr">
        <is>
          <t>Razorpay</t>
        </is>
      </c>
      <c r="G3698" t="inlineStr">
        <is>
          <t>주식</t>
        </is>
      </c>
      <c r="H3698" t="inlineStr">
        <is>
          <t>Razorpay</t>
        </is>
      </c>
      <c r="I3698" t="inlineStr">
        <is>
          <t>USD</t>
        </is>
      </c>
      <c r="J3698" t="n">
        <v>434973190.4823406</v>
      </c>
    </row>
    <row r="3699">
      <c r="A3699" t="n">
        <v>210001320</v>
      </c>
      <c r="B3699" t="inlineStr">
        <is>
          <t>LIGHTSPEED OPPORTUNITY FUND II, L.P.</t>
        </is>
      </c>
      <c r="C3699" t="inlineStr">
        <is>
          <t>수익증권_0295</t>
        </is>
      </c>
      <c r="D3699" t="inlineStr">
        <is>
          <t>주식</t>
        </is>
      </c>
      <c r="F3699" t="inlineStr">
        <is>
          <t>Rippling</t>
        </is>
      </c>
      <c r="G3699" t="inlineStr">
        <is>
          <t>주식</t>
        </is>
      </c>
      <c r="H3699" t="inlineStr">
        <is>
          <t>Rippling</t>
        </is>
      </c>
      <c r="I3699" t="inlineStr">
        <is>
          <t>USD</t>
        </is>
      </c>
      <c r="J3699" t="n">
        <v>1377415103.194079</v>
      </c>
    </row>
    <row r="3700">
      <c r="A3700" t="n">
        <v>210001320</v>
      </c>
      <c r="B3700" t="inlineStr">
        <is>
          <t>LIGHTSPEED OPPORTUNITY FUND II, L.P.</t>
        </is>
      </c>
      <c r="C3700" t="inlineStr">
        <is>
          <t>수익증권_0295</t>
        </is>
      </c>
      <c r="D3700" t="inlineStr">
        <is>
          <t>주식</t>
        </is>
      </c>
      <c r="F3700" t="inlineStr">
        <is>
          <t>SSI</t>
        </is>
      </c>
      <c r="G3700" t="inlineStr">
        <is>
          <t>주식</t>
        </is>
      </c>
      <c r="H3700" t="inlineStr">
        <is>
          <t>SSI</t>
        </is>
      </c>
      <c r="I3700" t="inlineStr">
        <is>
          <t>USD</t>
        </is>
      </c>
      <c r="J3700" t="n">
        <v>1219876736.128359</v>
      </c>
    </row>
    <row r="3701">
      <c r="A3701" t="n">
        <v>210001320</v>
      </c>
      <c r="B3701" t="inlineStr">
        <is>
          <t>LIGHTSPEED OPPORTUNITY FUND II, L.P.</t>
        </is>
      </c>
      <c r="C3701" t="inlineStr">
        <is>
          <t>수익증권_0295</t>
        </is>
      </c>
      <c r="D3701" t="inlineStr">
        <is>
          <t>주식</t>
        </is>
      </c>
      <c r="F3701" t="inlineStr">
        <is>
          <t>Skild AI</t>
        </is>
      </c>
      <c r="G3701" t="inlineStr">
        <is>
          <t>주식</t>
        </is>
      </c>
      <c r="H3701" t="inlineStr">
        <is>
          <t>Skild AI</t>
        </is>
      </c>
      <c r="I3701" t="inlineStr">
        <is>
          <t>USD</t>
        </is>
      </c>
      <c r="J3701" t="n">
        <v>3101972271.869256</v>
      </c>
    </row>
    <row r="3702">
      <c r="A3702" t="n">
        <v>210001320</v>
      </c>
      <c r="B3702" t="inlineStr">
        <is>
          <t>LIGHTSPEED OPPORTUNITY FUND II, L.P.</t>
        </is>
      </c>
      <c r="C3702" t="inlineStr">
        <is>
          <t>수익증권_0295</t>
        </is>
      </c>
      <c r="D3702" t="inlineStr">
        <is>
          <t>주식</t>
        </is>
      </c>
      <c r="F3702" t="inlineStr">
        <is>
          <t>SpaceX</t>
        </is>
      </c>
      <c r="G3702" t="inlineStr">
        <is>
          <t>주식</t>
        </is>
      </c>
      <c r="H3702" t="inlineStr">
        <is>
          <t>SpaceX</t>
        </is>
      </c>
      <c r="I3702" t="inlineStr">
        <is>
          <t>USD</t>
        </is>
      </c>
      <c r="J3702" t="n">
        <v>1388568261.924395</v>
      </c>
    </row>
    <row r="3703">
      <c r="A3703" t="n">
        <v>210001320</v>
      </c>
      <c r="B3703" t="inlineStr">
        <is>
          <t>LIGHTSPEED OPPORTUNITY FUND II, L.P.</t>
        </is>
      </c>
      <c r="C3703" t="inlineStr">
        <is>
          <t>수익증권_0295</t>
        </is>
      </c>
      <c r="D3703" t="inlineStr">
        <is>
          <t>주식</t>
        </is>
      </c>
      <c r="F3703" t="inlineStr">
        <is>
          <t>SpaceX (CIG Direct Strategies SX)</t>
        </is>
      </c>
      <c r="G3703" t="inlineStr">
        <is>
          <t>주식</t>
        </is>
      </c>
      <c r="H3703" t="inlineStr">
        <is>
          <t>SpaceX (CIG Direct Strategies SX)</t>
        </is>
      </c>
      <c r="I3703" t="inlineStr">
        <is>
          <t>USD</t>
        </is>
      </c>
      <c r="J3703" t="n">
        <v>1042820341.284586</v>
      </c>
    </row>
    <row r="3704">
      <c r="A3704" t="n">
        <v>210001320</v>
      </c>
      <c r="B3704" t="inlineStr">
        <is>
          <t>LIGHTSPEED OPPORTUNITY FUND II, L.P.</t>
        </is>
      </c>
      <c r="C3704" t="inlineStr">
        <is>
          <t>수익증권_0295</t>
        </is>
      </c>
      <c r="D3704" t="inlineStr">
        <is>
          <t>주식</t>
        </is>
      </c>
      <c r="F3704" t="inlineStr">
        <is>
          <t>Stripe</t>
        </is>
      </c>
      <c r="G3704" t="inlineStr">
        <is>
          <t>주식</t>
        </is>
      </c>
      <c r="H3704" t="inlineStr">
        <is>
          <t>Stripe</t>
        </is>
      </c>
      <c r="I3704" t="inlineStr">
        <is>
          <t>USD</t>
        </is>
      </c>
      <c r="J3704" t="n">
        <v>2457877355.193483</v>
      </c>
    </row>
    <row r="3705">
      <c r="A3705" t="n">
        <v>210001320</v>
      </c>
      <c r="B3705" t="inlineStr">
        <is>
          <t>LIGHTSPEED OPPORTUNITY FUND II, L.P.</t>
        </is>
      </c>
      <c r="C3705" t="inlineStr">
        <is>
          <t>수익증권_0295</t>
        </is>
      </c>
      <c r="D3705" t="inlineStr">
        <is>
          <t>주식</t>
        </is>
      </c>
      <c r="F3705" t="inlineStr">
        <is>
          <t>Verkada</t>
        </is>
      </c>
      <c r="G3705" t="inlineStr">
        <is>
          <t>주식</t>
        </is>
      </c>
      <c r="H3705" t="inlineStr">
        <is>
          <t>Verkada</t>
        </is>
      </c>
      <c r="I3705" t="inlineStr">
        <is>
          <t>USD</t>
        </is>
      </c>
      <c r="J3705" t="n">
        <v>1176658246.048383</v>
      </c>
    </row>
    <row r="3706">
      <c r="A3706" t="n">
        <v>210001320</v>
      </c>
      <c r="B3706" t="inlineStr">
        <is>
          <t>LIGHTSPEED OPPORTUNITY FUND II, L.P.</t>
        </is>
      </c>
      <c r="C3706" t="inlineStr">
        <is>
          <t>수익증권_0295</t>
        </is>
      </c>
      <c r="D3706" t="inlineStr">
        <is>
          <t>주식</t>
        </is>
      </c>
      <c r="F3706" t="inlineStr">
        <is>
          <t>Vestwell Holdings</t>
        </is>
      </c>
      <c r="G3706" t="inlineStr">
        <is>
          <t>주식</t>
        </is>
      </c>
      <c r="H3706" t="inlineStr">
        <is>
          <t>Vestwell Holdings</t>
        </is>
      </c>
      <c r="I3706" t="inlineStr">
        <is>
          <t>USD</t>
        </is>
      </c>
      <c r="J3706" t="n">
        <v>1286795688.510258</v>
      </c>
    </row>
    <row r="3707">
      <c r="A3707" t="n">
        <v>210001320</v>
      </c>
      <c r="B3707" t="inlineStr">
        <is>
          <t>LIGHTSPEED OPPORTUNITY FUND II, L.P.</t>
        </is>
      </c>
      <c r="C3707" t="inlineStr">
        <is>
          <t>수익증권_0295</t>
        </is>
      </c>
      <c r="D3707" t="inlineStr">
        <is>
          <t>주식</t>
        </is>
      </c>
      <c r="F3707" t="inlineStr">
        <is>
          <t>Wiz</t>
        </is>
      </c>
      <c r="G3707" t="inlineStr">
        <is>
          <t>주식</t>
        </is>
      </c>
      <c r="H3707" t="inlineStr">
        <is>
          <t>Wiz</t>
        </is>
      </c>
      <c r="I3707" t="inlineStr">
        <is>
          <t>USD</t>
        </is>
      </c>
      <c r="J3707" t="n">
        <v>5179248085.390691</v>
      </c>
    </row>
    <row r="3708">
      <c r="A3708" t="n">
        <v>210001320</v>
      </c>
      <c r="B3708" t="inlineStr">
        <is>
          <t>LIGHTSPEED OPPORTUNITY FUND II, L.P.</t>
        </is>
      </c>
      <c r="C3708" t="inlineStr">
        <is>
          <t>수익증권_0295</t>
        </is>
      </c>
      <c r="D3708" t="inlineStr">
        <is>
          <t>주식</t>
        </is>
      </c>
      <c r="F3708" t="inlineStr">
        <is>
          <t>Zepto</t>
        </is>
      </c>
      <c r="G3708" t="inlineStr">
        <is>
          <t>주식</t>
        </is>
      </c>
      <c r="H3708" t="inlineStr">
        <is>
          <t>Zepto</t>
        </is>
      </c>
      <c r="I3708" t="inlineStr">
        <is>
          <t>USD</t>
        </is>
      </c>
      <c r="J3708" t="n">
        <v>665007089.295117</v>
      </c>
    </row>
    <row r="3709">
      <c r="A3709" t="n">
        <v>210001320</v>
      </c>
      <c r="B3709" t="inlineStr">
        <is>
          <t>LIGHTSPEED OPPORTUNITY FUND II, L.P.</t>
        </is>
      </c>
      <c r="C3709" t="inlineStr">
        <is>
          <t>수익증권_0295</t>
        </is>
      </c>
      <c r="D3709" t="inlineStr">
        <is>
          <t>주식</t>
        </is>
      </c>
      <c r="F3709" t="inlineStr">
        <is>
          <t>Zepto (avra SPV Z)</t>
        </is>
      </c>
      <c r="G3709" t="inlineStr">
        <is>
          <t>주식</t>
        </is>
      </c>
      <c r="H3709" t="inlineStr">
        <is>
          <t>Zepto (avra SPV Z)</t>
        </is>
      </c>
      <c r="I3709" t="inlineStr">
        <is>
          <t>USD</t>
        </is>
      </c>
      <c r="J3709" t="n">
        <v>804421573.4240724</v>
      </c>
    </row>
    <row r="3710">
      <c r="A3710" t="n">
        <v>210001320</v>
      </c>
      <c r="B3710" t="inlineStr">
        <is>
          <t>LIGHTSPEED OPPORTUNITY FUND II, L.P.</t>
        </is>
      </c>
      <c r="C3710" t="inlineStr">
        <is>
          <t>수익증권_0295</t>
        </is>
      </c>
      <c r="D3710" t="inlineStr">
        <is>
          <t>주식</t>
        </is>
      </c>
      <c r="F3710" t="inlineStr">
        <is>
          <t>xAI</t>
        </is>
      </c>
      <c r="G3710" t="inlineStr">
        <is>
          <t>주식</t>
        </is>
      </c>
      <c r="H3710" t="inlineStr">
        <is>
          <t>xAI</t>
        </is>
      </c>
      <c r="I3710" t="inlineStr">
        <is>
          <t>USD</t>
        </is>
      </c>
      <c r="J3710" t="n">
        <v>2050787061.536933</v>
      </c>
    </row>
    <row r="3711">
      <c r="A3711" t="n">
        <v>210001360</v>
      </c>
      <c r="B3711" t="inlineStr">
        <is>
          <t>KKR NORTH AMERICA FUND XIII SCSP</t>
        </is>
      </c>
      <c r="C3711" t="inlineStr">
        <is>
          <t>수익증권_0296</t>
        </is>
      </c>
      <c r="D3711" t="inlineStr">
        <is>
          <t>주식</t>
        </is>
      </c>
      <c r="F3711" t="inlineStr">
        <is>
          <t>Accuris</t>
        </is>
      </c>
      <c r="G3711" t="inlineStr">
        <is>
          <t>주식</t>
        </is>
      </c>
      <c r="H3711" t="inlineStr">
        <is>
          <t>Accuris</t>
        </is>
      </c>
      <c r="I3711" t="inlineStr">
        <is>
          <t>USD</t>
        </is>
      </c>
      <c r="J3711" t="n">
        <v>19350567295.35922</v>
      </c>
    </row>
    <row r="3712">
      <c r="A3712" t="n">
        <v>210001360</v>
      </c>
      <c r="B3712" t="inlineStr">
        <is>
          <t>KKR NORTH AMERICA FUND XIII SCSP</t>
        </is>
      </c>
      <c r="C3712" t="inlineStr">
        <is>
          <t>수익증권_0296</t>
        </is>
      </c>
      <c r="D3712" t="inlineStr">
        <is>
          <t>주식</t>
        </is>
      </c>
      <c r="F3712" t="inlineStr">
        <is>
          <t>Apex Analytix, LLC</t>
        </is>
      </c>
      <c r="G3712" t="inlineStr">
        <is>
          <t>주식</t>
        </is>
      </c>
      <c r="H3712" t="inlineStr">
        <is>
          <t>Apex Analytix, LLC</t>
        </is>
      </c>
      <c r="I3712" t="inlineStr">
        <is>
          <t>USD</t>
        </is>
      </c>
      <c r="J3712" t="n">
        <v>7880154902.391768</v>
      </c>
    </row>
    <row r="3713">
      <c r="A3713" t="n">
        <v>210001360</v>
      </c>
      <c r="B3713" t="inlineStr">
        <is>
          <t>KKR NORTH AMERICA FUND XIII SCSP</t>
        </is>
      </c>
      <c r="C3713" t="inlineStr">
        <is>
          <t>수익증권_0296</t>
        </is>
      </c>
      <c r="D3713" t="inlineStr">
        <is>
          <t>주식</t>
        </is>
      </c>
      <c r="F3713" t="inlineStr">
        <is>
          <t>Beacon Pointe, LLC</t>
        </is>
      </c>
      <c r="G3713" t="inlineStr">
        <is>
          <t>주식</t>
        </is>
      </c>
      <c r="H3713" t="inlineStr">
        <is>
          <t>Beacon Pointe, LLC</t>
        </is>
      </c>
      <c r="I3713" t="inlineStr">
        <is>
          <t>USD</t>
        </is>
      </c>
      <c r="J3713" t="n">
        <v>17730348530.38147</v>
      </c>
    </row>
    <row r="3714">
      <c r="A3714" t="n">
        <v>210001360</v>
      </c>
      <c r="B3714" t="inlineStr">
        <is>
          <t>KKR NORTH AMERICA FUND XIII SCSP</t>
        </is>
      </c>
      <c r="C3714" t="inlineStr">
        <is>
          <t>수익증권_0296</t>
        </is>
      </c>
      <c r="D3714" t="inlineStr">
        <is>
          <t>주식</t>
        </is>
      </c>
      <c r="F3714" t="inlineStr">
        <is>
          <t>CIRCOR</t>
        </is>
      </c>
      <c r="G3714" t="inlineStr">
        <is>
          <t>주식</t>
        </is>
      </c>
      <c r="H3714" t="inlineStr">
        <is>
          <t>CIRCOR</t>
        </is>
      </c>
      <c r="I3714" t="inlineStr">
        <is>
          <t>USD</t>
        </is>
      </c>
      <c r="J3714" t="n">
        <v>20363204023.47031</v>
      </c>
    </row>
    <row r="3715">
      <c r="A3715" t="n">
        <v>210001360</v>
      </c>
      <c r="B3715" t="inlineStr">
        <is>
          <t>KKR NORTH AMERICA FUND XIII SCSP</t>
        </is>
      </c>
      <c r="C3715" t="inlineStr">
        <is>
          <t>수익증권_0296</t>
        </is>
      </c>
      <c r="D3715" t="inlineStr">
        <is>
          <t>주식</t>
        </is>
      </c>
      <c r="F3715" t="inlineStr">
        <is>
          <t>Captive Resources LLC</t>
        </is>
      </c>
      <c r="G3715" t="inlineStr">
        <is>
          <t>주식</t>
        </is>
      </c>
      <c r="H3715" t="inlineStr">
        <is>
          <t>Captive Resources LLC</t>
        </is>
      </c>
      <c r="I3715" t="inlineStr">
        <is>
          <t>USD</t>
        </is>
      </c>
      <c r="J3715" t="n">
        <v>19553094640.98144</v>
      </c>
    </row>
    <row r="3716">
      <c r="A3716" t="n">
        <v>210001360</v>
      </c>
      <c r="B3716" t="inlineStr">
        <is>
          <t>KKR NORTH AMERICA FUND XIII SCSP</t>
        </is>
      </c>
      <c r="C3716" t="inlineStr">
        <is>
          <t>수익증권_0296</t>
        </is>
      </c>
      <c r="D3716" t="inlineStr">
        <is>
          <t>주식</t>
        </is>
      </c>
      <c r="F3716" t="inlineStr">
        <is>
          <t>Chase Corporation</t>
        </is>
      </c>
      <c r="G3716" t="inlineStr">
        <is>
          <t>주식</t>
        </is>
      </c>
      <c r="H3716" t="inlineStr">
        <is>
          <t>Chase Corporation</t>
        </is>
      </c>
      <c r="I3716" t="inlineStr">
        <is>
          <t>USD</t>
        </is>
      </c>
      <c r="J3716" t="n">
        <v>11764997622.96341</v>
      </c>
    </row>
    <row r="3717">
      <c r="A3717" t="n">
        <v>210001360</v>
      </c>
      <c r="B3717" t="inlineStr">
        <is>
          <t>KKR NORTH AMERICA FUND XIII SCSP</t>
        </is>
      </c>
      <c r="C3717" t="inlineStr">
        <is>
          <t>수익증권_0296</t>
        </is>
      </c>
      <c r="D3717" t="inlineStr">
        <is>
          <t>주식</t>
        </is>
      </c>
      <c r="F3717" t="inlineStr">
        <is>
          <t>Cloudera, Inc.</t>
        </is>
      </c>
      <c r="G3717" t="inlineStr">
        <is>
          <t>주식</t>
        </is>
      </c>
      <c r="H3717" t="inlineStr">
        <is>
          <t>Cloudera, Inc.</t>
        </is>
      </c>
      <c r="I3717" t="inlineStr">
        <is>
          <t>USD</t>
        </is>
      </c>
      <c r="J3717" t="n">
        <v>35534343368.26194</v>
      </c>
    </row>
    <row r="3718">
      <c r="A3718" t="n">
        <v>210001360</v>
      </c>
      <c r="B3718" t="inlineStr">
        <is>
          <t>KKR NORTH AMERICA FUND XIII SCSP</t>
        </is>
      </c>
      <c r="C3718" t="inlineStr">
        <is>
          <t>수익증권_0296</t>
        </is>
      </c>
      <c r="D3718" t="inlineStr">
        <is>
          <t>주식</t>
        </is>
      </c>
      <c r="F3718" t="inlineStr">
        <is>
          <t>Cotiviti, Inc.</t>
        </is>
      </c>
      <c r="G3718" t="inlineStr">
        <is>
          <t>주식</t>
        </is>
      </c>
      <c r="H3718" t="inlineStr">
        <is>
          <t>Cotiviti, Inc.</t>
        </is>
      </c>
      <c r="I3718" t="inlineStr">
        <is>
          <t>USD</t>
        </is>
      </c>
      <c r="J3718" t="n">
        <v>16993885455.39159</v>
      </c>
    </row>
    <row r="3719">
      <c r="A3719" t="n">
        <v>210001360</v>
      </c>
      <c r="B3719" t="inlineStr">
        <is>
          <t>KKR NORTH AMERICA FUND XIII SCSP</t>
        </is>
      </c>
      <c r="C3719" t="inlineStr">
        <is>
          <t>수익증권_0296</t>
        </is>
      </c>
      <c r="D3719" t="inlineStr">
        <is>
          <t>주식</t>
        </is>
      </c>
      <c r="F3719" t="inlineStr">
        <is>
          <t>Fortifi Food Processing Solutions</t>
        </is>
      </c>
      <c r="G3719" t="inlineStr">
        <is>
          <t>주식</t>
        </is>
      </c>
      <c r="H3719" t="inlineStr">
        <is>
          <t>Fortifi Food Processing Solutions</t>
        </is>
      </c>
      <c r="I3719" t="inlineStr">
        <is>
          <t>USD</t>
        </is>
      </c>
      <c r="J3719" t="n">
        <v>17196412801.01381</v>
      </c>
    </row>
    <row r="3720">
      <c r="A3720" t="n">
        <v>210001360</v>
      </c>
      <c r="B3720" t="inlineStr">
        <is>
          <t>KKR NORTH AMERICA FUND XIII SCSP</t>
        </is>
      </c>
      <c r="C3720" t="inlineStr">
        <is>
          <t>수익증권_0296</t>
        </is>
      </c>
      <c r="D3720" t="inlineStr">
        <is>
          <t>주식</t>
        </is>
      </c>
      <c r="F3720" t="inlineStr">
        <is>
          <t>Groundworks</t>
        </is>
      </c>
      <c r="G3720" t="inlineStr">
        <is>
          <t>주식</t>
        </is>
      </c>
      <c r="H3720" t="inlineStr">
        <is>
          <t>Groundworks</t>
        </is>
      </c>
      <c r="I3720" t="inlineStr">
        <is>
          <t>USD</t>
        </is>
      </c>
      <c r="J3720" t="n">
        <v>26420612815.26212</v>
      </c>
    </row>
    <row r="3721">
      <c r="A3721" t="n">
        <v>210001360</v>
      </c>
      <c r="B3721" t="inlineStr">
        <is>
          <t>KKR NORTH AMERICA FUND XIII SCSP</t>
        </is>
      </c>
      <c r="C3721" t="inlineStr">
        <is>
          <t>수익증권_0296</t>
        </is>
      </c>
      <c r="D3721" t="inlineStr">
        <is>
          <t>주식</t>
        </is>
      </c>
      <c r="F3721" t="inlineStr">
        <is>
          <t>Henry Schein, Inc</t>
        </is>
      </c>
      <c r="G3721" t="inlineStr">
        <is>
          <t>주식</t>
        </is>
      </c>
      <c r="H3721" t="inlineStr">
        <is>
          <t>Henry Schein, Inc</t>
        </is>
      </c>
      <c r="I3721" t="inlineStr">
        <is>
          <t>USD</t>
        </is>
      </c>
      <c r="J3721" t="n">
        <v>18540457912.87035</v>
      </c>
    </row>
    <row r="3722">
      <c r="A3722" t="n">
        <v>210001360</v>
      </c>
      <c r="B3722" t="inlineStr">
        <is>
          <t>KKR NORTH AMERICA FUND XIII SCSP</t>
        </is>
      </c>
      <c r="C3722" t="inlineStr">
        <is>
          <t>수익증권_0296</t>
        </is>
      </c>
      <c r="D3722" t="inlineStr">
        <is>
          <t>주식</t>
        </is>
      </c>
      <c r="F3722" t="inlineStr">
        <is>
          <t>Instructure, Inc.</t>
        </is>
      </c>
      <c r="G3722" t="inlineStr">
        <is>
          <t>주식</t>
        </is>
      </c>
      <c r="H3722" t="inlineStr">
        <is>
          <t>Instructure, Inc.</t>
        </is>
      </c>
      <c r="I3722" t="inlineStr">
        <is>
          <t>USD</t>
        </is>
      </c>
      <c r="J3722" t="n">
        <v>18411576874.74712</v>
      </c>
    </row>
    <row r="3723">
      <c r="A3723" t="n">
        <v>210001360</v>
      </c>
      <c r="B3723" t="inlineStr">
        <is>
          <t>KKR NORTH AMERICA FUND XIII SCSP</t>
        </is>
      </c>
      <c r="C3723" t="inlineStr">
        <is>
          <t>수익증권_0296</t>
        </is>
      </c>
      <c r="D3723" t="inlineStr">
        <is>
          <t>주식</t>
        </is>
      </c>
      <c r="F3723" t="inlineStr">
        <is>
          <t>Janney Mongtgomery Scott, LLC</t>
        </is>
      </c>
      <c r="G3723" t="inlineStr">
        <is>
          <t>주식</t>
        </is>
      </c>
      <c r="H3723" t="inlineStr">
        <is>
          <t>Janney Montgomery Scott, LLC</t>
        </is>
      </c>
      <c r="I3723" t="inlineStr">
        <is>
          <t>USD</t>
        </is>
      </c>
      <c r="J3723" t="n">
        <v>27414837966.49846</v>
      </c>
    </row>
    <row r="3724">
      <c r="A3724" t="n">
        <v>210001360</v>
      </c>
      <c r="B3724" t="inlineStr">
        <is>
          <t>KKR NORTH AMERICA FUND XIII SCSP</t>
        </is>
      </c>
      <c r="C3724" t="inlineStr">
        <is>
          <t>수익증권_0296</t>
        </is>
      </c>
      <c r="D3724" t="inlineStr">
        <is>
          <t>주식</t>
        </is>
      </c>
      <c r="F3724" t="inlineStr">
        <is>
          <t>KDC</t>
        </is>
      </c>
      <c r="G3724" t="inlineStr">
        <is>
          <t>주식</t>
        </is>
      </c>
      <c r="H3724" t="inlineStr">
        <is>
          <t>KDC</t>
        </is>
      </c>
      <c r="I3724" t="inlineStr">
        <is>
          <t>USD</t>
        </is>
      </c>
      <c r="J3724" t="n">
        <v>10678714587.35333</v>
      </c>
    </row>
    <row r="3725">
      <c r="A3725" t="n">
        <v>210001360</v>
      </c>
      <c r="B3725" t="inlineStr">
        <is>
          <t>KKR NORTH AMERICA FUND XIII SCSP</t>
        </is>
      </c>
      <c r="C3725" t="inlineStr">
        <is>
          <t>수익증권_0296</t>
        </is>
      </c>
      <c r="D3725" t="inlineStr">
        <is>
          <t>주식</t>
        </is>
      </c>
      <c r="F3725" t="inlineStr">
        <is>
          <t>Neighborly Company</t>
        </is>
      </c>
      <c r="G3725" t="inlineStr">
        <is>
          <t>주식</t>
        </is>
      </c>
      <c r="H3725" t="inlineStr">
        <is>
          <t>Neighborly Company</t>
        </is>
      </c>
      <c r="I3725" t="inlineStr">
        <is>
          <t>USD</t>
        </is>
      </c>
      <c r="J3725" t="n">
        <v>24929275088.4076</v>
      </c>
    </row>
    <row r="3726">
      <c r="A3726" t="n">
        <v>210001360</v>
      </c>
      <c r="B3726" t="inlineStr">
        <is>
          <t>KKR NORTH AMERICA FUND XIII SCSP</t>
        </is>
      </c>
      <c r="C3726" t="inlineStr">
        <is>
          <t>수익증권_0296</t>
        </is>
      </c>
      <c r="D3726" t="inlineStr">
        <is>
          <t>주식</t>
        </is>
      </c>
      <c r="F3726" t="inlineStr">
        <is>
          <t>Omnissa LLC</t>
        </is>
      </c>
      <c r="G3726" t="inlineStr">
        <is>
          <t>주식</t>
        </is>
      </c>
      <c r="H3726" t="inlineStr">
        <is>
          <t>Omnissa LLC</t>
        </is>
      </c>
      <c r="I3726" t="inlineStr">
        <is>
          <t>USD</t>
        </is>
      </c>
      <c r="J3726" t="n">
        <v>27378014812.74897</v>
      </c>
    </row>
    <row r="3727">
      <c r="A3727" t="n">
        <v>210001360</v>
      </c>
      <c r="B3727" t="inlineStr">
        <is>
          <t>KKR NORTH AMERICA FUND XIII SCSP</t>
        </is>
      </c>
      <c r="C3727" t="inlineStr">
        <is>
          <t>수익증권_0296</t>
        </is>
      </c>
      <c r="D3727" t="inlineStr">
        <is>
          <t>주식</t>
        </is>
      </c>
      <c r="F3727" t="inlineStr">
        <is>
          <t>Opportunistic - toeholds</t>
        </is>
      </c>
      <c r="G3727" t="inlineStr">
        <is>
          <t>주식</t>
        </is>
      </c>
      <c r="H3727" t="inlineStr">
        <is>
          <t>Opportunistic - toeholds</t>
        </is>
      </c>
      <c r="I3727" t="inlineStr">
        <is>
          <t>USD</t>
        </is>
      </c>
      <c r="J3727" t="n">
        <v>18411576.87474712</v>
      </c>
    </row>
    <row r="3728">
      <c r="A3728" t="n">
        <v>210001360</v>
      </c>
      <c r="B3728" t="inlineStr">
        <is>
          <t>KKR NORTH AMERICA FUND XIII SCSP</t>
        </is>
      </c>
      <c r="C3728" t="inlineStr">
        <is>
          <t>수익증권_0296</t>
        </is>
      </c>
      <c r="D3728" t="inlineStr">
        <is>
          <t>주식</t>
        </is>
      </c>
      <c r="F3728" t="inlineStr">
        <is>
          <t>OutSystems Holdings</t>
        </is>
      </c>
      <c r="G3728" t="inlineStr">
        <is>
          <t>주식</t>
        </is>
      </c>
      <c r="H3728" t="inlineStr">
        <is>
          <t>OutSystems Holdings</t>
        </is>
      </c>
      <c r="I3728" t="inlineStr">
        <is>
          <t>USD</t>
        </is>
      </c>
      <c r="J3728" t="n">
        <v>13550920579.81388</v>
      </c>
    </row>
    <row r="3729">
      <c r="A3729" t="n">
        <v>210001360</v>
      </c>
      <c r="B3729" t="inlineStr">
        <is>
          <t>KKR NORTH AMERICA FUND XIII SCSP</t>
        </is>
      </c>
      <c r="C3729" t="inlineStr">
        <is>
          <t>수익증권_0296</t>
        </is>
      </c>
      <c r="D3729" t="inlineStr">
        <is>
          <t>주식</t>
        </is>
      </c>
      <c r="F3729" t="inlineStr">
        <is>
          <t>PlayOn</t>
        </is>
      </c>
      <c r="G3729" t="inlineStr">
        <is>
          <t>주식</t>
        </is>
      </c>
      <c r="H3729" t="inlineStr">
        <is>
          <t>PlayOn</t>
        </is>
      </c>
      <c r="I3729" t="inlineStr">
        <is>
          <t>USD</t>
        </is>
      </c>
      <c r="J3729" t="n">
        <v>8892791630.502859</v>
      </c>
    </row>
    <row r="3730">
      <c r="A3730" t="n">
        <v>210001360</v>
      </c>
      <c r="B3730" t="inlineStr">
        <is>
          <t>KKR NORTH AMERICA FUND XIII SCSP</t>
        </is>
      </c>
      <c r="C3730" t="inlineStr">
        <is>
          <t>수익증권_0296</t>
        </is>
      </c>
      <c r="D3730" t="inlineStr">
        <is>
          <t>주식</t>
        </is>
      </c>
      <c r="F3730" t="inlineStr">
        <is>
          <t>ReliaQuest, LLC</t>
        </is>
      </c>
      <c r="G3730" t="inlineStr">
        <is>
          <t>주식</t>
        </is>
      </c>
      <c r="H3730" t="inlineStr">
        <is>
          <t>ReliaQuest, LLC</t>
        </is>
      </c>
      <c r="I3730" t="inlineStr">
        <is>
          <t>USD</t>
        </is>
      </c>
      <c r="J3730" t="n">
        <v>16018071881.02999</v>
      </c>
    </row>
    <row r="3731">
      <c r="A3731" t="n">
        <v>210001360</v>
      </c>
      <c r="B3731" t="inlineStr">
        <is>
          <t>KKR NORTH AMERICA FUND XIII SCSP</t>
        </is>
      </c>
      <c r="C3731" t="inlineStr">
        <is>
          <t>수익증권_0296</t>
        </is>
      </c>
      <c r="D3731" t="inlineStr">
        <is>
          <t>주식</t>
        </is>
      </c>
      <c r="F3731" t="inlineStr">
        <is>
          <t>Simon &amp; Schuster</t>
        </is>
      </c>
      <c r="G3731" t="inlineStr">
        <is>
          <t>주식</t>
        </is>
      </c>
      <c r="H3731" t="inlineStr">
        <is>
          <t>Simon &amp; Schuster</t>
        </is>
      </c>
      <c r="I3731" t="inlineStr">
        <is>
          <t>USD</t>
        </is>
      </c>
      <c r="J3731" t="n">
        <v>38664311436.96895</v>
      </c>
    </row>
    <row r="3732">
      <c r="A3732" t="n">
        <v>210001360</v>
      </c>
      <c r="B3732" t="inlineStr">
        <is>
          <t>KKR NORTH AMERICA FUND XIII SCSP</t>
        </is>
      </c>
      <c r="C3732" t="inlineStr">
        <is>
          <t>수익증권_0296</t>
        </is>
      </c>
      <c r="D3732" t="inlineStr">
        <is>
          <t>주식</t>
        </is>
      </c>
      <c r="F3732" t="inlineStr">
        <is>
          <t>Varsity Brands</t>
        </is>
      </c>
      <c r="G3732" t="inlineStr">
        <is>
          <t>주식</t>
        </is>
      </c>
      <c r="H3732" t="inlineStr">
        <is>
          <t>Varsity Brands</t>
        </is>
      </c>
      <c r="I3732" t="inlineStr">
        <is>
          <t>USD</t>
        </is>
      </c>
      <c r="J3732" t="n">
        <v>21357429174.70666</v>
      </c>
    </row>
    <row r="3733">
      <c r="A3733" t="n">
        <v>210001374</v>
      </c>
      <c r="B3733" t="inlineStr">
        <is>
          <t>PANTERA BLOCKCHAIN OFFSHORE FUND LP</t>
        </is>
      </c>
      <c r="C3733" t="inlineStr">
        <is>
          <t>수익증권_0297</t>
        </is>
      </c>
      <c r="D3733" t="inlineStr">
        <is>
          <t>주식</t>
        </is>
      </c>
      <c r="F3733" t="inlineStr">
        <is>
          <t>All Liquid Token Deals</t>
        </is>
      </c>
      <c r="G3733" t="inlineStr">
        <is>
          <t>주식</t>
        </is>
      </c>
      <c r="H3733" t="inlineStr">
        <is>
          <t>All Liquid Token Deals</t>
        </is>
      </c>
      <c r="I3733" t="inlineStr">
        <is>
          <t>USD</t>
        </is>
      </c>
      <c r="J3733" t="n">
        <v>5790270344.49421</v>
      </c>
    </row>
    <row r="3734">
      <c r="A3734" t="n">
        <v>210001374</v>
      </c>
      <c r="B3734" t="inlineStr">
        <is>
          <t>PANTERA BLOCKCHAIN OFFSHORE FUND LP</t>
        </is>
      </c>
      <c r="C3734" t="inlineStr">
        <is>
          <t>수익증권_0297</t>
        </is>
      </c>
      <c r="D3734" t="inlineStr">
        <is>
          <t>주식</t>
        </is>
      </c>
      <c r="F3734" t="inlineStr">
        <is>
          <t>Bitmine</t>
        </is>
      </c>
      <c r="G3734" t="inlineStr">
        <is>
          <t>주식</t>
        </is>
      </c>
      <c r="H3734" t="inlineStr">
        <is>
          <t>Bitmine</t>
        </is>
      </c>
      <c r="I3734" t="inlineStr">
        <is>
          <t>USD</t>
        </is>
      </c>
      <c r="J3734" t="n">
        <v>1729016675.724396</v>
      </c>
    </row>
    <row r="3735">
      <c r="A3735" t="n">
        <v>210001374</v>
      </c>
      <c r="B3735" t="inlineStr">
        <is>
          <t>PANTERA BLOCKCHAIN OFFSHORE FUND LP</t>
        </is>
      </c>
      <c r="C3735" t="inlineStr">
        <is>
          <t>수익증권_0297</t>
        </is>
      </c>
      <c r="D3735" t="inlineStr">
        <is>
          <t>주식</t>
        </is>
      </c>
      <c r="F3735" t="inlineStr">
        <is>
          <t>Bitso</t>
        </is>
      </c>
      <c r="G3735" t="inlineStr">
        <is>
          <t>주식</t>
        </is>
      </c>
      <c r="H3735" t="inlineStr">
        <is>
          <t>Bitso</t>
        </is>
      </c>
      <c r="I3735" t="inlineStr">
        <is>
          <t>USD</t>
        </is>
      </c>
      <c r="J3735" t="n">
        <v>2226370173.186519</v>
      </c>
    </row>
    <row r="3736">
      <c r="A3736" t="n">
        <v>210001374</v>
      </c>
      <c r="B3736" t="inlineStr">
        <is>
          <t>PANTERA BLOCKCHAIN OFFSHORE FUND LP</t>
        </is>
      </c>
      <c r="C3736" t="inlineStr">
        <is>
          <t>수익증권_0297</t>
        </is>
      </c>
      <c r="D3736" t="inlineStr">
        <is>
          <t>주식</t>
        </is>
      </c>
      <c r="F3736" t="inlineStr">
        <is>
          <t>Cantor Equity Partners</t>
        </is>
      </c>
      <c r="G3736" t="inlineStr">
        <is>
          <t>주식</t>
        </is>
      </c>
      <c r="H3736" t="inlineStr">
        <is>
          <t>Cantor Equity Partners</t>
        </is>
      </c>
      <c r="I3736" t="inlineStr">
        <is>
          <t>USD</t>
        </is>
      </c>
      <c r="J3736" t="n">
        <v>2487615779.136405</v>
      </c>
    </row>
    <row r="3737">
      <c r="A3737" t="n">
        <v>210001374</v>
      </c>
      <c r="B3737" t="inlineStr">
        <is>
          <t>PANTERA BLOCKCHAIN OFFSHORE FUND LP</t>
        </is>
      </c>
      <c r="C3737" t="inlineStr">
        <is>
          <t>수익증권_0297</t>
        </is>
      </c>
      <c r="D3737" t="inlineStr">
        <is>
          <t>주식</t>
        </is>
      </c>
      <c r="F3737" t="inlineStr">
        <is>
          <t>Chainanalysis</t>
        </is>
      </c>
      <c r="G3737" t="inlineStr">
        <is>
          <t>주식</t>
        </is>
      </c>
      <c r="H3737" t="inlineStr">
        <is>
          <t>Chainanalysis</t>
        </is>
      </c>
      <c r="I3737" t="inlineStr">
        <is>
          <t>USD</t>
        </is>
      </c>
      <c r="J3737" t="n">
        <v>934167234.9568559</v>
      </c>
    </row>
    <row r="3738">
      <c r="A3738" t="n">
        <v>210001374</v>
      </c>
      <c r="B3738" t="inlineStr">
        <is>
          <t>PANTERA BLOCKCHAIN OFFSHORE FUND LP</t>
        </is>
      </c>
      <c r="C3738" t="inlineStr">
        <is>
          <t>수익증권_0297</t>
        </is>
      </c>
      <c r="D3738" t="inlineStr">
        <is>
          <t>주식</t>
        </is>
      </c>
      <c r="F3738" t="inlineStr">
        <is>
          <t>Defi Development Corp</t>
        </is>
      </c>
      <c r="G3738" t="inlineStr">
        <is>
          <t>주식</t>
        </is>
      </c>
      <c r="H3738" t="inlineStr">
        <is>
          <t>Defi Development Corp</t>
        </is>
      </c>
      <c r="I3738" t="inlineStr">
        <is>
          <t>USD</t>
        </is>
      </c>
      <c r="J3738" t="n">
        <v>1727150433.707652</v>
      </c>
    </row>
    <row r="3739">
      <c r="A3739" t="n">
        <v>210001374</v>
      </c>
      <c r="B3739" t="inlineStr">
        <is>
          <t>PANTERA BLOCKCHAIN OFFSHORE FUND LP</t>
        </is>
      </c>
      <c r="C3739" t="inlineStr">
        <is>
          <t>수익증권_0297</t>
        </is>
      </c>
      <c r="D3739" t="inlineStr">
        <is>
          <t>주식</t>
        </is>
      </c>
      <c r="F3739" t="inlineStr">
        <is>
          <t>ETH/BTC</t>
        </is>
      </c>
      <c r="G3739" t="inlineStr">
        <is>
          <t>주식</t>
        </is>
      </c>
      <c r="H3739" t="inlineStr">
        <is>
          <t>ETH/BTC</t>
        </is>
      </c>
      <c r="I3739" t="inlineStr">
        <is>
          <t>USD</t>
        </is>
      </c>
      <c r="J3739" t="n">
        <v>2950358970.106194</v>
      </c>
    </row>
    <row r="3740">
      <c r="A3740" t="n">
        <v>210001374</v>
      </c>
      <c r="B3740" t="inlineStr">
        <is>
          <t>PANTERA BLOCKCHAIN OFFSHORE FUND LP</t>
        </is>
      </c>
      <c r="C3740" t="inlineStr">
        <is>
          <t>수익증권_0297</t>
        </is>
      </c>
      <c r="D3740" t="inlineStr">
        <is>
          <t>주식</t>
        </is>
      </c>
      <c r="F3740" t="inlineStr">
        <is>
          <t>Figure</t>
        </is>
      </c>
      <c r="G3740" t="inlineStr">
        <is>
          <t>주식</t>
        </is>
      </c>
      <c r="H3740" t="inlineStr">
        <is>
          <t>Figure</t>
        </is>
      </c>
      <c r="I3740" t="inlineStr">
        <is>
          <t>USD</t>
        </is>
      </c>
      <c r="J3740" t="n">
        <v>1151358218.75392</v>
      </c>
    </row>
    <row r="3741">
      <c r="A3741" t="n">
        <v>210001374</v>
      </c>
      <c r="B3741" t="inlineStr">
        <is>
          <t>PANTERA BLOCKCHAIN OFFSHORE FUND LP</t>
        </is>
      </c>
      <c r="C3741" t="inlineStr">
        <is>
          <t>수익증권_0297</t>
        </is>
      </c>
      <c r="D3741" t="inlineStr">
        <is>
          <t>주식</t>
        </is>
      </c>
      <c r="F3741" t="inlineStr">
        <is>
          <t>Groq</t>
        </is>
      </c>
      <c r="G3741" t="inlineStr">
        <is>
          <t>주식</t>
        </is>
      </c>
      <c r="H3741" t="inlineStr">
        <is>
          <t>Groq</t>
        </is>
      </c>
      <c r="I3741" t="inlineStr">
        <is>
          <t>USD</t>
        </is>
      </c>
      <c r="J3741" t="n">
        <v>1120169355.958951</v>
      </c>
    </row>
    <row r="3742">
      <c r="A3742" t="n">
        <v>210001374</v>
      </c>
      <c r="B3742" t="inlineStr">
        <is>
          <t>PANTERA BLOCKCHAIN OFFSHORE FUND LP</t>
        </is>
      </c>
      <c r="C3742" t="inlineStr">
        <is>
          <t>수익증권_0297</t>
        </is>
      </c>
      <c r="D3742" t="inlineStr">
        <is>
          <t>주식</t>
        </is>
      </c>
      <c r="F3742" t="inlineStr">
        <is>
          <t>Lumena</t>
        </is>
      </c>
      <c r="G3742" t="inlineStr">
        <is>
          <t>주식</t>
        </is>
      </c>
      <c r="H3742" t="inlineStr">
        <is>
          <t>Lumena</t>
        </is>
      </c>
      <c r="I3742" t="inlineStr">
        <is>
          <t>USD</t>
        </is>
      </c>
      <c r="J3742" t="n">
        <v>1182405699.577924</v>
      </c>
    </row>
    <row r="3743">
      <c r="A3743" t="n">
        <v>210001374</v>
      </c>
      <c r="B3743" t="inlineStr">
        <is>
          <t>PANTERA BLOCKCHAIN OFFSHORE FUND LP</t>
        </is>
      </c>
      <c r="C3743" t="inlineStr">
        <is>
          <t>수익증권_0297</t>
        </is>
      </c>
      <c r="D3743" t="inlineStr">
        <is>
          <t>주식</t>
        </is>
      </c>
      <c r="F3743" t="inlineStr">
        <is>
          <t>MORPHO</t>
        </is>
      </c>
      <c r="G3743" t="inlineStr">
        <is>
          <t>주식</t>
        </is>
      </c>
      <c r="H3743" t="inlineStr">
        <is>
          <t>MORPHO</t>
        </is>
      </c>
      <c r="I3743" t="inlineStr">
        <is>
          <t>USD</t>
        </is>
      </c>
      <c r="J3743" t="n">
        <v>1337388616.150208</v>
      </c>
    </row>
    <row r="3744">
      <c r="A3744" t="n">
        <v>210001374</v>
      </c>
      <c r="B3744" t="inlineStr">
        <is>
          <t>PANTERA BLOCKCHAIN OFFSHORE FUND LP</t>
        </is>
      </c>
      <c r="C3744" t="inlineStr">
        <is>
          <t>수익증권_0297</t>
        </is>
      </c>
      <c r="D3744" t="inlineStr">
        <is>
          <t>주식</t>
        </is>
      </c>
      <c r="F3744" t="inlineStr">
        <is>
          <t>M^0</t>
        </is>
      </c>
      <c r="G3744" t="inlineStr">
        <is>
          <t>주식</t>
        </is>
      </c>
      <c r="H3744" t="inlineStr">
        <is>
          <t>M^0</t>
        </is>
      </c>
      <c r="I3744" t="inlineStr">
        <is>
          <t>USD</t>
        </is>
      </c>
      <c r="J3744" t="n">
        <v>1286406277.420081</v>
      </c>
    </row>
    <row r="3745">
      <c r="A3745" t="n">
        <v>210001374</v>
      </c>
      <c r="B3745" t="inlineStr">
        <is>
          <t>PANTERA BLOCKCHAIN OFFSHORE FUND LP</t>
        </is>
      </c>
      <c r="C3745" t="inlineStr">
        <is>
          <t>수익증권_0297</t>
        </is>
      </c>
      <c r="D3745" t="inlineStr">
        <is>
          <t>주식</t>
        </is>
      </c>
      <c r="F3745" t="inlineStr">
        <is>
          <t>Ondo</t>
        </is>
      </c>
      <c r="G3745" t="inlineStr">
        <is>
          <t>주식</t>
        </is>
      </c>
      <c r="H3745" t="inlineStr">
        <is>
          <t>Ondo</t>
        </is>
      </c>
      <c r="I3745" t="inlineStr">
        <is>
          <t>USD</t>
        </is>
      </c>
      <c r="J3745" t="n">
        <v>1428099288.721615</v>
      </c>
    </row>
    <row r="3746">
      <c r="A3746" t="n">
        <v>210001374</v>
      </c>
      <c r="B3746" t="inlineStr">
        <is>
          <t>PANTERA BLOCKCHAIN OFFSHORE FUND LP</t>
        </is>
      </c>
      <c r="C3746" t="inlineStr">
        <is>
          <t>수익증권_0297</t>
        </is>
      </c>
      <c r="D3746" t="inlineStr">
        <is>
          <t>주식</t>
        </is>
      </c>
      <c r="F3746" t="inlineStr">
        <is>
          <t>Remaining Early-Stage Token Deals (91)</t>
        </is>
      </c>
      <c r="G3746" t="inlineStr">
        <is>
          <t>주식</t>
        </is>
      </c>
      <c r="H3746" t="inlineStr">
        <is>
          <t>Remaining Early-Stage Token Deals (91)</t>
        </is>
      </c>
      <c r="I3746" t="inlineStr">
        <is>
          <t>USD</t>
        </is>
      </c>
      <c r="J3746" t="n">
        <v>14434929577.20329</v>
      </c>
    </row>
    <row r="3747">
      <c r="A3747" t="n">
        <v>210001374</v>
      </c>
      <c r="B3747" t="inlineStr">
        <is>
          <t>PANTERA BLOCKCHAIN OFFSHORE FUND LP</t>
        </is>
      </c>
      <c r="C3747" t="inlineStr">
        <is>
          <t>수익증권_0297</t>
        </is>
      </c>
      <c r="D3747" t="inlineStr">
        <is>
          <t>주식</t>
        </is>
      </c>
      <c r="F3747" t="inlineStr">
        <is>
          <t>Remaining Venture Deals (36)</t>
        </is>
      </c>
      <c r="G3747" t="inlineStr">
        <is>
          <t>주식</t>
        </is>
      </c>
      <c r="H3747" t="inlineStr">
        <is>
          <t>Remaining Venture Deals (36)</t>
        </is>
      </c>
      <c r="I3747" t="inlineStr">
        <is>
          <t>USD</t>
        </is>
      </c>
      <c r="J3747" t="n">
        <v>9430120910.604521</v>
      </c>
    </row>
    <row r="3748">
      <c r="A3748" t="n">
        <v>210001374</v>
      </c>
      <c r="B3748" t="inlineStr">
        <is>
          <t>PANTERA BLOCKCHAIN OFFSHORE FUND LP</t>
        </is>
      </c>
      <c r="C3748" t="inlineStr">
        <is>
          <t>수익증권_0297</t>
        </is>
      </c>
      <c r="D3748" t="inlineStr">
        <is>
          <t>주식</t>
        </is>
      </c>
      <c r="F3748" t="inlineStr">
        <is>
          <t>Solana</t>
        </is>
      </c>
      <c r="G3748" t="inlineStr">
        <is>
          <t>주식</t>
        </is>
      </c>
      <c r="H3748" t="inlineStr">
        <is>
          <t>Solana</t>
        </is>
      </c>
      <c r="I3748" t="inlineStr">
        <is>
          <t>USD</t>
        </is>
      </c>
      <c r="J3748" t="n">
        <v>4775176069.356753</v>
      </c>
    </row>
    <row r="3749">
      <c r="A3749" t="n">
        <v>210001374</v>
      </c>
      <c r="B3749" t="inlineStr">
        <is>
          <t>PANTERA BLOCKCHAIN OFFSHORE FUND LP</t>
        </is>
      </c>
      <c r="C3749" t="inlineStr">
        <is>
          <t>수익증권_0297</t>
        </is>
      </c>
      <c r="D3749" t="inlineStr">
        <is>
          <t>주식</t>
        </is>
      </c>
      <c r="F3749" t="inlineStr">
        <is>
          <t>Solana Company</t>
        </is>
      </c>
      <c r="G3749" t="inlineStr">
        <is>
          <t>주식</t>
        </is>
      </c>
      <c r="H3749" t="inlineStr">
        <is>
          <t>Solana Company</t>
        </is>
      </c>
      <c r="I3749" t="inlineStr">
        <is>
          <t>USD</t>
        </is>
      </c>
      <c r="J3749" t="n">
        <v>5215524356.125621</v>
      </c>
    </row>
    <row r="3750">
      <c r="A3750" t="n">
        <v>210001374</v>
      </c>
      <c r="B3750" t="inlineStr">
        <is>
          <t>PANTERA BLOCKCHAIN OFFSHORE FUND LP</t>
        </is>
      </c>
      <c r="C3750" t="inlineStr">
        <is>
          <t>수익증권_0297</t>
        </is>
      </c>
      <c r="D3750" t="inlineStr">
        <is>
          <t>주식</t>
        </is>
      </c>
      <c r="F3750" t="inlineStr">
        <is>
          <t>TON</t>
        </is>
      </c>
      <c r="G3750" t="inlineStr">
        <is>
          <t>주식</t>
        </is>
      </c>
      <c r="H3750" t="inlineStr">
        <is>
          <t>TON</t>
        </is>
      </c>
      <c r="I3750" t="inlineStr">
        <is>
          <t>USD</t>
        </is>
      </c>
      <c r="J3750" t="n">
        <v>3381856745.492629</v>
      </c>
    </row>
    <row r="3751">
      <c r="A3751" t="n">
        <v>210001374</v>
      </c>
      <c r="B3751" t="inlineStr">
        <is>
          <t>PANTERA BLOCKCHAIN OFFSHORE FUND LP</t>
        </is>
      </c>
      <c r="C3751" t="inlineStr">
        <is>
          <t>수익증권_0297</t>
        </is>
      </c>
      <c r="D3751" t="inlineStr">
        <is>
          <t>주식</t>
        </is>
      </c>
      <c r="F3751" t="inlineStr">
        <is>
          <t>VALR</t>
        </is>
      </c>
      <c r="G3751" t="inlineStr">
        <is>
          <t>주식</t>
        </is>
      </c>
      <c r="H3751" t="inlineStr">
        <is>
          <t>VALR</t>
        </is>
      </c>
      <c r="I3751" t="inlineStr">
        <is>
          <t>USD</t>
        </is>
      </c>
      <c r="J3751" t="n">
        <v>2211100920.322254</v>
      </c>
    </row>
    <row r="3752">
      <c r="A3752" t="n">
        <v>210001395</v>
      </c>
      <c r="B3752" t="inlineStr">
        <is>
          <t>MESA WEST REAL ESTATE INCOME FUND V, L.P.</t>
        </is>
      </c>
      <c r="C3752" t="inlineStr">
        <is>
          <t>수익증권_0298</t>
        </is>
      </c>
      <c r="D3752" t="inlineStr">
        <is>
          <t>대출</t>
        </is>
      </c>
      <c r="F3752" t="inlineStr">
        <is>
          <t>102 116 8th Avenue</t>
        </is>
      </c>
      <c r="G3752" t="inlineStr">
        <is>
          <t>대출</t>
        </is>
      </c>
      <c r="H3752" t="inlineStr">
        <is>
          <t>102 116 8th Avenue</t>
        </is>
      </c>
      <c r="I3752" t="inlineStr">
        <is>
          <t>USD</t>
        </is>
      </c>
      <c r="J3752" t="n">
        <v>1037974742.021897</v>
      </c>
      <c r="K3752" t="n">
        <v>7.800000000000001</v>
      </c>
      <c r="L3752" s="1" t="n">
        <v>46030</v>
      </c>
      <c r="M3752" s="1" t="n">
        <v>44538</v>
      </c>
    </row>
    <row r="3753">
      <c r="A3753" t="n">
        <v>210001395</v>
      </c>
      <c r="B3753" t="inlineStr">
        <is>
          <t>MESA WEST REAL ESTATE INCOME FUND V, L.P.</t>
        </is>
      </c>
      <c r="C3753" t="inlineStr">
        <is>
          <t>수익증권_0298</t>
        </is>
      </c>
      <c r="D3753" t="inlineStr">
        <is>
          <t>대출</t>
        </is>
      </c>
      <c r="F3753" t="inlineStr">
        <is>
          <t>140 Riverside</t>
        </is>
      </c>
      <c r="G3753" t="inlineStr">
        <is>
          <t>대출</t>
        </is>
      </c>
      <c r="H3753" t="inlineStr">
        <is>
          <t>140 Riverside</t>
        </is>
      </c>
      <c r="I3753" t="inlineStr">
        <is>
          <t>USD</t>
        </is>
      </c>
      <c r="J3753" t="n">
        <v>3852555553.288928</v>
      </c>
      <c r="K3753" t="n">
        <v>7.59</v>
      </c>
      <c r="L3753" s="1" t="n">
        <v>45930</v>
      </c>
      <c r="M3753" s="1" t="n">
        <v>44804</v>
      </c>
    </row>
    <row r="3754">
      <c r="A3754" t="n">
        <v>210001395</v>
      </c>
      <c r="B3754" t="inlineStr">
        <is>
          <t>MESA WEST REAL ESTATE INCOME FUND V, L.P.</t>
        </is>
      </c>
      <c r="C3754" t="inlineStr">
        <is>
          <t>수익증권_0298</t>
        </is>
      </c>
      <c r="D3754" t="inlineStr">
        <is>
          <t>대출</t>
        </is>
      </c>
      <c r="F3754" t="inlineStr">
        <is>
          <t>350 Parnassus</t>
        </is>
      </c>
      <c r="G3754" t="inlineStr">
        <is>
          <t>대출</t>
        </is>
      </c>
      <c r="H3754" t="inlineStr">
        <is>
          <t>350 Parnassus</t>
        </is>
      </c>
      <c r="I3754" t="inlineStr">
        <is>
          <t>USD</t>
        </is>
      </c>
      <c r="J3754" t="n">
        <v>747927489.8437936</v>
      </c>
      <c r="K3754" t="n">
        <v>7.854480000000001</v>
      </c>
      <c r="L3754" s="1" t="n">
        <v>46811</v>
      </c>
      <c r="M3754" s="1" t="n">
        <v>44439</v>
      </c>
    </row>
    <row r="3755">
      <c r="A3755" t="n">
        <v>210001395</v>
      </c>
      <c r="B3755" t="inlineStr">
        <is>
          <t>MESA WEST REAL ESTATE INCOME FUND V, L.P.</t>
        </is>
      </c>
      <c r="C3755" t="inlineStr">
        <is>
          <t>수익증권_0298</t>
        </is>
      </c>
      <c r="D3755" t="inlineStr">
        <is>
          <t>대출</t>
        </is>
      </c>
      <c r="F3755" t="inlineStr">
        <is>
          <t>5405 Windward</t>
        </is>
      </c>
      <c r="G3755" t="inlineStr">
        <is>
          <t>대출</t>
        </is>
      </c>
      <c r="H3755" t="inlineStr">
        <is>
          <t>5405 Windward</t>
        </is>
      </c>
      <c r="I3755" t="inlineStr">
        <is>
          <t>USD</t>
        </is>
      </c>
      <c r="J3755" t="n">
        <v>551248195.7980404</v>
      </c>
      <c r="K3755" t="n">
        <v>7.94</v>
      </c>
      <c r="L3755" s="1" t="n">
        <v>46537</v>
      </c>
      <c r="M3755" s="1" t="n">
        <v>44658</v>
      </c>
    </row>
    <row r="3756">
      <c r="A3756" t="n">
        <v>210001395</v>
      </c>
      <c r="B3756" t="inlineStr">
        <is>
          <t>MESA WEST REAL ESTATE INCOME FUND V, L.P.</t>
        </is>
      </c>
      <c r="C3756" t="inlineStr">
        <is>
          <t>수익증권_0298</t>
        </is>
      </c>
      <c r="D3756" t="inlineStr">
        <is>
          <t>대출</t>
        </is>
      </c>
      <c r="F3756" t="inlineStr">
        <is>
          <t>Bradstone Los Feliz</t>
        </is>
      </c>
      <c r="G3756" t="inlineStr">
        <is>
          <t>대출</t>
        </is>
      </c>
      <c r="H3756" t="inlineStr">
        <is>
          <t>Bradstone Los Feliz</t>
        </is>
      </c>
      <c r="I3756" t="inlineStr">
        <is>
          <t>USD</t>
        </is>
      </c>
      <c r="J3756" t="n">
        <v>897048254.9510907</v>
      </c>
      <c r="K3756" t="n">
        <v>3</v>
      </c>
      <c r="L3756" s="1" t="n">
        <v>46966</v>
      </c>
      <c r="M3756" s="1" t="n">
        <v>45870</v>
      </c>
    </row>
    <row r="3757">
      <c r="A3757" t="n">
        <v>210001395</v>
      </c>
      <c r="B3757" t="inlineStr">
        <is>
          <t>MESA WEST REAL ESTATE INCOME FUND V, L.P.</t>
        </is>
      </c>
      <c r="C3757" t="inlineStr">
        <is>
          <t>수익증권_0298</t>
        </is>
      </c>
      <c r="D3757" t="inlineStr">
        <is>
          <t>대출</t>
        </is>
      </c>
      <c r="F3757" t="inlineStr">
        <is>
          <t>Bridge Point 999</t>
        </is>
      </c>
      <c r="G3757" t="inlineStr">
        <is>
          <t>대출</t>
        </is>
      </c>
      <c r="H3757" t="inlineStr">
        <is>
          <t>Bridge Point 999</t>
        </is>
      </c>
      <c r="I3757" t="inlineStr">
        <is>
          <t>USD</t>
        </is>
      </c>
      <c r="J3757" t="n">
        <v>1053747861.126586</v>
      </c>
      <c r="K3757" t="n">
        <v>9.140000000000001</v>
      </c>
      <c r="L3757" s="1" t="n">
        <v>46418</v>
      </c>
      <c r="M3757" s="1" t="n">
        <v>45291</v>
      </c>
    </row>
    <row r="3758">
      <c r="A3758" t="n">
        <v>210001395</v>
      </c>
      <c r="B3758" t="inlineStr">
        <is>
          <t>MESA WEST REAL ESTATE INCOME FUND V, L.P.</t>
        </is>
      </c>
      <c r="C3758" t="inlineStr">
        <is>
          <t>수익증권_0298</t>
        </is>
      </c>
      <c r="D3758" t="inlineStr">
        <is>
          <t>대출</t>
        </is>
      </c>
      <c r="F3758" t="inlineStr">
        <is>
          <t>Bridge Point Kent 180</t>
        </is>
      </c>
      <c r="G3758" t="inlineStr">
        <is>
          <t>대출</t>
        </is>
      </c>
      <c r="H3758" t="inlineStr">
        <is>
          <t>Bridge Point Kent 180</t>
        </is>
      </c>
      <c r="I3758" t="inlineStr">
        <is>
          <t>USD</t>
        </is>
      </c>
      <c r="J3758" t="n">
        <v>264292254.3936946</v>
      </c>
      <c r="K3758" t="n">
        <v>9.440000000000001</v>
      </c>
      <c r="L3758" s="1" t="n">
        <v>46780</v>
      </c>
      <c r="M3758" s="1" t="n">
        <v>45654</v>
      </c>
    </row>
    <row r="3759">
      <c r="A3759" t="n">
        <v>210001395</v>
      </c>
      <c r="B3759" t="inlineStr">
        <is>
          <t>MESA WEST REAL ESTATE INCOME FUND V, L.P.</t>
        </is>
      </c>
      <c r="C3759" t="inlineStr">
        <is>
          <t>수익증권_0298</t>
        </is>
      </c>
      <c r="D3759" t="inlineStr">
        <is>
          <t>대출</t>
        </is>
      </c>
      <c r="F3759" t="inlineStr">
        <is>
          <t>Bridge Point Tacoma</t>
        </is>
      </c>
      <c r="G3759" t="inlineStr">
        <is>
          <t>대출</t>
        </is>
      </c>
      <c r="H3759" t="inlineStr">
        <is>
          <t>Bridge Point Tacoma</t>
        </is>
      </c>
      <c r="I3759" t="inlineStr">
        <is>
          <t>USD</t>
        </is>
      </c>
      <c r="J3759" t="n">
        <v>1281303411.755163</v>
      </c>
      <c r="K3759" t="n">
        <v>11.99</v>
      </c>
      <c r="L3759" s="1" t="n">
        <v>46414</v>
      </c>
      <c r="M3759" s="1" t="n">
        <v>45318</v>
      </c>
    </row>
    <row r="3760">
      <c r="A3760" t="n">
        <v>210001395</v>
      </c>
      <c r="B3760" t="inlineStr">
        <is>
          <t>MESA WEST REAL ESTATE INCOME FUND V, L.P.</t>
        </is>
      </c>
      <c r="C3760" t="inlineStr">
        <is>
          <t>수익증권_0298</t>
        </is>
      </c>
      <c r="D3760" t="inlineStr">
        <is>
          <t>대출</t>
        </is>
      </c>
      <c r="F3760" t="inlineStr">
        <is>
          <t>Burton House</t>
        </is>
      </c>
      <c r="G3760" t="inlineStr">
        <is>
          <t>대출</t>
        </is>
      </c>
      <c r="H3760" t="inlineStr">
        <is>
          <t>Burton House</t>
        </is>
      </c>
      <c r="I3760" t="inlineStr">
        <is>
          <t>USD</t>
        </is>
      </c>
      <c r="J3760" t="n">
        <v>1134198943.041609</v>
      </c>
      <c r="K3760" t="n">
        <v>3.5</v>
      </c>
      <c r="L3760" s="1" t="n">
        <v>46935</v>
      </c>
      <c r="M3760" s="1" t="n">
        <v>45839</v>
      </c>
    </row>
    <row r="3761">
      <c r="A3761" t="n">
        <v>210001395</v>
      </c>
      <c r="B3761" t="inlineStr">
        <is>
          <t>MESA WEST REAL ESTATE INCOME FUND V, L.P.</t>
        </is>
      </c>
      <c r="C3761" t="inlineStr">
        <is>
          <t>수익증권_0298</t>
        </is>
      </c>
      <c r="D3761" t="inlineStr">
        <is>
          <t>대출</t>
        </is>
      </c>
      <c r="F3761" t="inlineStr">
        <is>
          <t>Canyon Reserve at the Ranch</t>
        </is>
      </c>
      <c r="G3761" t="inlineStr">
        <is>
          <t>대출</t>
        </is>
      </c>
      <c r="H3761" t="inlineStr">
        <is>
          <t>Canyon Reserve at the Ranch</t>
        </is>
      </c>
      <c r="I3761" t="inlineStr">
        <is>
          <t>USD</t>
        </is>
      </c>
      <c r="J3761" t="n">
        <v>1062022646.666234</v>
      </c>
      <c r="K3761" t="n">
        <v>3</v>
      </c>
      <c r="L3761" s="1" t="n">
        <v>46966</v>
      </c>
      <c r="M3761" s="1" t="n">
        <v>45839</v>
      </c>
    </row>
    <row r="3762">
      <c r="A3762" t="n">
        <v>210001395</v>
      </c>
      <c r="B3762" t="inlineStr">
        <is>
          <t>MESA WEST REAL ESTATE INCOME FUND V, L.P.</t>
        </is>
      </c>
      <c r="C3762" t="inlineStr">
        <is>
          <t>수익증권_0298</t>
        </is>
      </c>
      <c r="D3762" t="inlineStr">
        <is>
          <t>대출</t>
        </is>
      </c>
      <c r="F3762" t="inlineStr">
        <is>
          <t>City House Old Town</t>
        </is>
      </c>
      <c r="G3762" t="inlineStr">
        <is>
          <t>대출</t>
        </is>
      </c>
      <c r="H3762" t="inlineStr">
        <is>
          <t>City House Old Town</t>
        </is>
      </c>
      <c r="I3762" t="inlineStr">
        <is>
          <t>USD</t>
        </is>
      </c>
      <c r="J3762" t="n">
        <v>363003093.7979302</v>
      </c>
      <c r="K3762" t="n">
        <v>12.24</v>
      </c>
      <c r="L3762" s="1" t="n">
        <v>46419</v>
      </c>
      <c r="M3762" s="1" t="n">
        <v>45323</v>
      </c>
    </row>
    <row r="3763">
      <c r="A3763" t="n">
        <v>210001395</v>
      </c>
      <c r="B3763" t="inlineStr">
        <is>
          <t>MESA WEST REAL ESTATE INCOME FUND V, L.P.</t>
        </is>
      </c>
      <c r="C3763" t="inlineStr">
        <is>
          <t>수익증권_0298</t>
        </is>
      </c>
      <c r="D3763" t="inlineStr">
        <is>
          <t>대출</t>
        </is>
      </c>
      <c r="F3763" t="inlineStr">
        <is>
          <t>Deepwater Industrial Park</t>
        </is>
      </c>
      <c r="G3763" t="inlineStr">
        <is>
          <t>대출</t>
        </is>
      </c>
      <c r="H3763" t="inlineStr">
        <is>
          <t>Deepwater Industrial Park</t>
        </is>
      </c>
      <c r="I3763" t="inlineStr">
        <is>
          <t>USD</t>
        </is>
      </c>
      <c r="J3763" t="n">
        <v>668275337.6642488</v>
      </c>
      <c r="K3763" t="n">
        <v>7.640000000000001</v>
      </c>
      <c r="L3763" s="1" t="n">
        <v>46356</v>
      </c>
      <c r="M3763" s="1" t="n">
        <v>45200</v>
      </c>
    </row>
    <row r="3764">
      <c r="A3764" t="n">
        <v>210001395</v>
      </c>
      <c r="B3764" t="inlineStr">
        <is>
          <t>MESA WEST REAL ESTATE INCOME FUND V, L.P.</t>
        </is>
      </c>
      <c r="C3764" t="inlineStr">
        <is>
          <t>수익증권_0298</t>
        </is>
      </c>
      <c r="D3764" t="inlineStr">
        <is>
          <t>대출</t>
        </is>
      </c>
      <c r="F3764" t="inlineStr">
        <is>
          <t>Discovery Village</t>
        </is>
      </c>
      <c r="G3764" t="inlineStr">
        <is>
          <t>대출</t>
        </is>
      </c>
      <c r="H3764" t="inlineStr">
        <is>
          <t>Discovery Village</t>
        </is>
      </c>
      <c r="I3764" t="inlineStr">
        <is>
          <t>USD</t>
        </is>
      </c>
      <c r="J3764" t="n">
        <v>958913651.8442694</v>
      </c>
      <c r="K3764" t="n">
        <v>8.390000000000001</v>
      </c>
      <c r="L3764" s="1" t="n">
        <v>46199</v>
      </c>
      <c r="M3764" s="1" t="n">
        <v>45499</v>
      </c>
    </row>
    <row r="3765">
      <c r="A3765" t="n">
        <v>210001395</v>
      </c>
      <c r="B3765" t="inlineStr">
        <is>
          <t>MESA WEST REAL ESTATE INCOME FUND V, L.P.</t>
        </is>
      </c>
      <c r="C3765" t="inlineStr">
        <is>
          <t>수익증권_0298</t>
        </is>
      </c>
      <c r="D3765" t="inlineStr">
        <is>
          <t>대출</t>
        </is>
      </c>
      <c r="F3765" t="inlineStr">
        <is>
          <t>Easton Riverview</t>
        </is>
      </c>
      <c r="G3765" t="inlineStr">
        <is>
          <t>대출</t>
        </is>
      </c>
      <c r="H3765" t="inlineStr">
        <is>
          <t>Easton Riverview</t>
        </is>
      </c>
      <c r="I3765" t="inlineStr">
        <is>
          <t>USD</t>
        </is>
      </c>
      <c r="J3765" t="n">
        <v>1167606257.363925</v>
      </c>
      <c r="K3765" t="n">
        <v>3</v>
      </c>
      <c r="L3765" s="1" t="n">
        <v>46966</v>
      </c>
      <c r="M3765" s="1" t="n">
        <v>45839</v>
      </c>
    </row>
    <row r="3766">
      <c r="A3766" t="n">
        <v>210001395</v>
      </c>
      <c r="B3766" t="inlineStr">
        <is>
          <t>MESA WEST REAL ESTATE INCOME FUND V, L.P.</t>
        </is>
      </c>
      <c r="C3766" t="inlineStr">
        <is>
          <t>수익증권_0298</t>
        </is>
      </c>
      <c r="D3766" t="inlineStr">
        <is>
          <t>대출</t>
        </is>
      </c>
      <c r="F3766" t="inlineStr">
        <is>
          <t>Echo Lake</t>
        </is>
      </c>
      <c r="G3766" t="inlineStr">
        <is>
          <t>대출</t>
        </is>
      </c>
      <c r="H3766" t="inlineStr">
        <is>
          <t>Echo Lake</t>
        </is>
      </c>
      <c r="I3766" t="inlineStr">
        <is>
          <t>USD</t>
        </is>
      </c>
      <c r="J3766" t="n">
        <v>1355697685.718153</v>
      </c>
      <c r="K3766" t="n">
        <v>8.440000000000001</v>
      </c>
      <c r="L3766" s="1" t="n">
        <v>46626</v>
      </c>
      <c r="M3766" s="1" t="n">
        <v>45531</v>
      </c>
    </row>
    <row r="3767">
      <c r="A3767" t="n">
        <v>210001395</v>
      </c>
      <c r="B3767" t="inlineStr">
        <is>
          <t>MESA WEST REAL ESTATE INCOME FUND V, L.P.</t>
        </is>
      </c>
      <c r="C3767" t="inlineStr">
        <is>
          <t>수익증권_0298</t>
        </is>
      </c>
      <c r="D3767" t="inlineStr">
        <is>
          <t>대출</t>
        </is>
      </c>
      <c r="F3767" t="inlineStr">
        <is>
          <t>Embassy Suites Nashville Vanderbilt</t>
        </is>
      </c>
      <c r="G3767" t="inlineStr">
        <is>
          <t>대출</t>
        </is>
      </c>
      <c r="H3767" t="inlineStr">
        <is>
          <t>Embassy Suites Nashville Vanderbilt</t>
        </is>
      </c>
      <c r="I3767" t="inlineStr">
        <is>
          <t>USD</t>
        </is>
      </c>
      <c r="J3767" t="n">
        <v>736198223.0288262</v>
      </c>
      <c r="K3767" t="n">
        <v>7.94</v>
      </c>
      <c r="L3767" s="1" t="n">
        <v>46874</v>
      </c>
      <c r="M3767" s="1" t="n">
        <v>45748</v>
      </c>
    </row>
    <row r="3768">
      <c r="A3768" t="n">
        <v>210001395</v>
      </c>
      <c r="B3768" t="inlineStr">
        <is>
          <t>MESA WEST REAL ESTATE INCOME FUND V, L.P.</t>
        </is>
      </c>
      <c r="C3768" t="inlineStr">
        <is>
          <t>수익증권_0298</t>
        </is>
      </c>
      <c r="D3768" t="inlineStr">
        <is>
          <t>대출</t>
        </is>
      </c>
      <c r="F3768" t="inlineStr">
        <is>
          <t>Emblem 120</t>
        </is>
      </c>
      <c r="G3768" t="inlineStr">
        <is>
          <t>대출</t>
        </is>
      </c>
      <c r="H3768" t="inlineStr">
        <is>
          <t>Emblem 120</t>
        </is>
      </c>
      <c r="I3768" t="inlineStr">
        <is>
          <t>USD</t>
        </is>
      </c>
      <c r="J3768" t="n">
        <v>1644216512.022412</v>
      </c>
      <c r="K3768" t="n">
        <v>7.24</v>
      </c>
      <c r="L3768" s="1" t="n">
        <v>46113</v>
      </c>
      <c r="M3768" s="1" t="n">
        <v>45352</v>
      </c>
    </row>
    <row r="3769">
      <c r="A3769" t="n">
        <v>210001395</v>
      </c>
      <c r="B3769" t="inlineStr">
        <is>
          <t>MESA WEST REAL ESTATE INCOME FUND V, L.P.</t>
        </is>
      </c>
      <c r="C3769" t="inlineStr">
        <is>
          <t>수익증권_0298</t>
        </is>
      </c>
      <c r="D3769" t="inlineStr">
        <is>
          <t>대출</t>
        </is>
      </c>
      <c r="F3769" t="inlineStr">
        <is>
          <t>Hampshire Hill Apartments</t>
        </is>
      </c>
      <c r="G3769" t="inlineStr">
        <is>
          <t>대출</t>
        </is>
      </c>
      <c r="H3769" t="inlineStr">
        <is>
          <t>Hampshire Hill Apartments</t>
        </is>
      </c>
      <c r="I3769" t="inlineStr">
        <is>
          <t>USD</t>
        </is>
      </c>
      <c r="J3769" t="n">
        <v>1752852911.973396</v>
      </c>
      <c r="K3769" t="n">
        <v>7.34</v>
      </c>
      <c r="L3769" s="1" t="n">
        <v>46082</v>
      </c>
      <c r="M3769" s="1" t="n">
        <v>44620</v>
      </c>
    </row>
    <row r="3770">
      <c r="A3770" t="n">
        <v>210001395</v>
      </c>
      <c r="B3770" t="inlineStr">
        <is>
          <t>MESA WEST REAL ESTATE INCOME FUND V, L.P.</t>
        </is>
      </c>
      <c r="C3770" t="inlineStr">
        <is>
          <t>수익증권_0298</t>
        </is>
      </c>
      <c r="D3770" t="inlineStr">
        <is>
          <t>대출</t>
        </is>
      </c>
      <c r="F3770" t="inlineStr">
        <is>
          <t>Highland at Sherman Oaks</t>
        </is>
      </c>
      <c r="G3770" t="inlineStr">
        <is>
          <t>대출</t>
        </is>
      </c>
      <c r="H3770" t="inlineStr">
        <is>
          <t>Highland at Sherman Oaks</t>
        </is>
      </c>
      <c r="I3770" t="inlineStr">
        <is>
          <t>USD</t>
        </is>
      </c>
      <c r="J3770" t="n">
        <v>391814180.3234649</v>
      </c>
      <c r="K3770" t="n">
        <v>7.5</v>
      </c>
      <c r="L3770" s="1" t="n">
        <v>46052</v>
      </c>
      <c r="M3770" s="1" t="n">
        <v>44545</v>
      </c>
    </row>
    <row r="3771">
      <c r="A3771" t="n">
        <v>210001395</v>
      </c>
      <c r="B3771" t="inlineStr">
        <is>
          <t>MESA WEST REAL ESTATE INCOME FUND V, L.P.</t>
        </is>
      </c>
      <c r="C3771" t="inlineStr">
        <is>
          <t>수익증권_0298</t>
        </is>
      </c>
      <c r="D3771" t="inlineStr">
        <is>
          <t>대출</t>
        </is>
      </c>
      <c r="F3771" t="inlineStr">
        <is>
          <t>Joseph Amold Lofts and Jack Apartment</t>
        </is>
      </c>
      <c r="G3771" t="inlineStr">
        <is>
          <t>대출</t>
        </is>
      </c>
      <c r="H3771" t="inlineStr">
        <is>
          <t>Joseph Amold Lofts and Jack Apartment</t>
        </is>
      </c>
      <c r="I3771" t="inlineStr">
        <is>
          <t>USD</t>
        </is>
      </c>
      <c r="J3771" t="n">
        <v>1908330717.803849</v>
      </c>
      <c r="K3771" t="n">
        <v>7.24</v>
      </c>
      <c r="L3771" s="1" t="n">
        <v>46751</v>
      </c>
      <c r="M3771" s="1" t="n">
        <v>45627</v>
      </c>
    </row>
    <row r="3772">
      <c r="A3772" t="n">
        <v>210001395</v>
      </c>
      <c r="B3772" t="inlineStr">
        <is>
          <t>MESA WEST REAL ESTATE INCOME FUND V, L.P.</t>
        </is>
      </c>
      <c r="C3772" t="inlineStr">
        <is>
          <t>수익증권_0298</t>
        </is>
      </c>
      <c r="D3772" t="inlineStr">
        <is>
          <t>대출</t>
        </is>
      </c>
      <c r="F3772" t="inlineStr">
        <is>
          <t>Lake Highlands</t>
        </is>
      </c>
      <c r="G3772" t="inlineStr">
        <is>
          <t>대출</t>
        </is>
      </c>
      <c r="H3772" t="inlineStr">
        <is>
          <t>Lake Highlands</t>
        </is>
      </c>
      <c r="I3772" t="inlineStr">
        <is>
          <t>USD</t>
        </is>
      </c>
      <c r="J3772" t="n">
        <v>1340665466.606657</v>
      </c>
      <c r="K3772" t="n">
        <v>7.34</v>
      </c>
      <c r="L3772" s="1" t="n">
        <v>46499</v>
      </c>
      <c r="M3772" s="1" t="n">
        <v>44642</v>
      </c>
    </row>
    <row r="3773">
      <c r="A3773" t="n">
        <v>210001395</v>
      </c>
      <c r="B3773" t="inlineStr">
        <is>
          <t>MESA WEST REAL ESTATE INCOME FUND V, L.P.</t>
        </is>
      </c>
      <c r="C3773" t="inlineStr">
        <is>
          <t>수익증권_0298</t>
        </is>
      </c>
      <c r="D3773" t="inlineStr">
        <is>
          <t>대출</t>
        </is>
      </c>
      <c r="F3773" t="inlineStr">
        <is>
          <t>Lofts at Strickland Glen</t>
        </is>
      </c>
      <c r="G3773" t="inlineStr">
        <is>
          <t>대출</t>
        </is>
      </c>
      <c r="H3773" t="inlineStr">
        <is>
          <t>Lofts at Strickland Glen</t>
        </is>
      </c>
      <c r="I3773" t="inlineStr">
        <is>
          <t>USD</t>
        </is>
      </c>
      <c r="J3773" t="n">
        <v>488736635.4561115</v>
      </c>
      <c r="K3773" t="n">
        <v>2.75</v>
      </c>
      <c r="L3773" s="1" t="n">
        <v>47027</v>
      </c>
      <c r="M3773" s="1" t="n">
        <v>45901</v>
      </c>
    </row>
    <row r="3774">
      <c r="A3774" t="n">
        <v>210001395</v>
      </c>
      <c r="B3774" t="inlineStr">
        <is>
          <t>MESA WEST REAL ESTATE INCOME FUND V, L.P.</t>
        </is>
      </c>
      <c r="C3774" t="inlineStr">
        <is>
          <t>수익증권_0298</t>
        </is>
      </c>
      <c r="D3774" t="inlineStr">
        <is>
          <t>대출</t>
        </is>
      </c>
      <c r="F3774" t="inlineStr">
        <is>
          <t>Lovett 2-Pack</t>
        </is>
      </c>
      <c r="G3774" t="inlineStr">
        <is>
          <t>대출</t>
        </is>
      </c>
      <c r="H3774" t="inlineStr">
        <is>
          <t>Lovett 2-Pack</t>
        </is>
      </c>
      <c r="I3774" t="inlineStr">
        <is>
          <t>USD</t>
        </is>
      </c>
      <c r="J3774" t="n">
        <v>2451720399.696136</v>
      </c>
      <c r="K3774" t="n">
        <v>7.04</v>
      </c>
      <c r="L3774" s="1" t="n">
        <v>46569</v>
      </c>
      <c r="M3774" s="1" t="n">
        <v>45444</v>
      </c>
    </row>
    <row r="3775">
      <c r="A3775" t="n">
        <v>210001395</v>
      </c>
      <c r="B3775" t="inlineStr">
        <is>
          <t>MESA WEST REAL ESTATE INCOME FUND V, L.P.</t>
        </is>
      </c>
      <c r="C3775" t="inlineStr">
        <is>
          <t>수익증권_0298</t>
        </is>
      </c>
      <c r="D3775" t="inlineStr">
        <is>
          <t>대출</t>
        </is>
      </c>
      <c r="F3775" t="inlineStr">
        <is>
          <t>Manor Six Forks</t>
        </is>
      </c>
      <c r="G3775" t="inlineStr">
        <is>
          <t>대출</t>
        </is>
      </c>
      <c r="H3775" t="inlineStr">
        <is>
          <t>Manor Six Forks</t>
        </is>
      </c>
      <c r="I3775" t="inlineStr">
        <is>
          <t>USD</t>
        </is>
      </c>
      <c r="J3775" t="n">
        <v>1189412984.896812</v>
      </c>
      <c r="K3775" t="n">
        <v>7.49</v>
      </c>
      <c r="L3775" s="1" t="n">
        <v>46235</v>
      </c>
      <c r="M3775" s="1" t="n">
        <v>45139</v>
      </c>
    </row>
    <row r="3776">
      <c r="A3776" t="n">
        <v>210001395</v>
      </c>
      <c r="B3776" t="inlineStr">
        <is>
          <t>MESA WEST REAL ESTATE INCOME FUND V, L.P.</t>
        </is>
      </c>
      <c r="C3776" t="inlineStr">
        <is>
          <t>수익증권_0298</t>
        </is>
      </c>
      <c r="D3776" t="inlineStr">
        <is>
          <t>대출</t>
        </is>
      </c>
      <c r="F3776" t="inlineStr">
        <is>
          <t>Marq Midtown 205</t>
        </is>
      </c>
      <c r="G3776" t="inlineStr">
        <is>
          <t>대출</t>
        </is>
      </c>
      <c r="H3776" t="inlineStr">
        <is>
          <t>Marq Midtown 205</t>
        </is>
      </c>
      <c r="I3776" t="inlineStr">
        <is>
          <t>USD</t>
        </is>
      </c>
      <c r="J3776" t="n">
        <v>1406495177.510951</v>
      </c>
      <c r="K3776" t="n">
        <v>7.79</v>
      </c>
      <c r="L3776" s="1" t="n">
        <v>45883</v>
      </c>
      <c r="M3776" s="1" t="n">
        <v>44756</v>
      </c>
    </row>
    <row r="3777">
      <c r="A3777" t="n">
        <v>210001395</v>
      </c>
      <c r="B3777" t="inlineStr">
        <is>
          <t>MESA WEST REAL ESTATE INCOME FUND V, L.P.</t>
        </is>
      </c>
      <c r="C3777" t="inlineStr">
        <is>
          <t>수익증권_0298</t>
        </is>
      </c>
      <c r="D3777" t="inlineStr">
        <is>
          <t>대출</t>
        </is>
      </c>
      <c r="F3777" t="inlineStr">
        <is>
          <t>Meadow Brook Preserve</t>
        </is>
      </c>
      <c r="G3777" t="inlineStr">
        <is>
          <t>대출</t>
        </is>
      </c>
      <c r="H3777" t="inlineStr">
        <is>
          <t>Meadow Brook Preserve</t>
        </is>
      </c>
      <c r="I3777" t="inlineStr">
        <is>
          <t>USD</t>
        </is>
      </c>
      <c r="J3777" t="n">
        <v>1290924615.170995</v>
      </c>
      <c r="K3777" t="n">
        <v>8.039999999999999</v>
      </c>
      <c r="L3777" s="1" t="n">
        <v>46022</v>
      </c>
      <c r="M3777" s="1" t="n">
        <v>44872</v>
      </c>
    </row>
    <row r="3778">
      <c r="A3778" t="n">
        <v>210001395</v>
      </c>
      <c r="B3778" t="inlineStr">
        <is>
          <t>MESA WEST REAL ESTATE INCOME FUND V, L.P.</t>
        </is>
      </c>
      <c r="C3778" t="inlineStr">
        <is>
          <t>수익증권_0298</t>
        </is>
      </c>
      <c r="D3778" t="inlineStr">
        <is>
          <t>대출</t>
        </is>
      </c>
      <c r="F3778" t="inlineStr">
        <is>
          <t>Modena Reserve at Kensington</t>
        </is>
      </c>
      <c r="G3778" t="inlineStr">
        <is>
          <t>대출</t>
        </is>
      </c>
      <c r="H3778" t="inlineStr">
        <is>
          <t>Modena Reserve at Kensington</t>
        </is>
      </c>
      <c r="I3778" t="inlineStr">
        <is>
          <t>USD</t>
        </is>
      </c>
      <c r="J3778" t="n">
        <v>960822591.1526043</v>
      </c>
      <c r="K3778" t="n">
        <v>8.190000000000001</v>
      </c>
      <c r="L3778" s="1" t="n">
        <v>46595</v>
      </c>
      <c r="M3778" s="1" t="n">
        <v>45500</v>
      </c>
    </row>
    <row r="3779">
      <c r="A3779" t="n">
        <v>210001395</v>
      </c>
      <c r="B3779" t="inlineStr">
        <is>
          <t>MESA WEST REAL ESTATE INCOME FUND V, L.P.</t>
        </is>
      </c>
      <c r="C3779" t="inlineStr">
        <is>
          <t>수익증권_0298</t>
        </is>
      </c>
      <c r="D3779" t="inlineStr">
        <is>
          <t>대출</t>
        </is>
      </c>
      <c r="F3779" t="inlineStr">
        <is>
          <t>NOVO Avian Pointe</t>
        </is>
      </c>
      <c r="G3779" t="inlineStr">
        <is>
          <t>대출</t>
        </is>
      </c>
      <c r="H3779" t="inlineStr">
        <is>
          <t>NOVO Avian Pointe</t>
        </is>
      </c>
      <c r="I3779" t="inlineStr">
        <is>
          <t>USD</t>
        </is>
      </c>
      <c r="J3779" t="n">
        <v>1057810602.984159</v>
      </c>
      <c r="K3779" t="n">
        <v>6.94</v>
      </c>
      <c r="L3779" s="1" t="n">
        <v>46935</v>
      </c>
      <c r="M3779" s="1" t="n">
        <v>45809</v>
      </c>
    </row>
    <row r="3780">
      <c r="A3780" t="n">
        <v>210001395</v>
      </c>
      <c r="B3780" t="inlineStr">
        <is>
          <t>MESA WEST REAL ESTATE INCOME FUND V, L.P.</t>
        </is>
      </c>
      <c r="C3780" t="inlineStr">
        <is>
          <t>수익증권_0298</t>
        </is>
      </c>
      <c r="D3780" t="inlineStr">
        <is>
          <t>대출</t>
        </is>
      </c>
      <c r="F3780" t="inlineStr">
        <is>
          <t>Nichols Park</t>
        </is>
      </c>
      <c r="G3780" t="inlineStr">
        <is>
          <t>대출</t>
        </is>
      </c>
      <c r="H3780" t="inlineStr">
        <is>
          <t>Nichols Park</t>
        </is>
      </c>
      <c r="I3780" t="inlineStr">
        <is>
          <t>USD</t>
        </is>
      </c>
      <c r="J3780" t="n">
        <v>441306497.8380078</v>
      </c>
      <c r="K3780" t="n">
        <v>3.25</v>
      </c>
      <c r="L3780" s="1" t="n">
        <v>46966</v>
      </c>
      <c r="M3780" s="1" t="n">
        <v>45839</v>
      </c>
    </row>
    <row r="3781">
      <c r="A3781" t="n">
        <v>210001395</v>
      </c>
      <c r="B3781" t="inlineStr">
        <is>
          <t>MESA WEST REAL ESTATE INCOME FUND V, L.P.</t>
        </is>
      </c>
      <c r="C3781" t="inlineStr">
        <is>
          <t>수익증권_0298</t>
        </is>
      </c>
      <c r="D3781" t="inlineStr">
        <is>
          <t>대출</t>
        </is>
      </c>
      <c r="F3781" t="inlineStr">
        <is>
          <t>Perimeter Town Center</t>
        </is>
      </c>
      <c r="G3781" t="inlineStr">
        <is>
          <t>대출</t>
        </is>
      </c>
      <c r="H3781" t="inlineStr">
        <is>
          <t>Perimeter Town Center</t>
        </is>
      </c>
      <c r="I3781" t="inlineStr">
        <is>
          <t>USD</t>
        </is>
      </c>
      <c r="J3781" t="n">
        <v>818646278.7119633</v>
      </c>
      <c r="K3781" t="n">
        <v>7.84</v>
      </c>
      <c r="L3781" s="1" t="n">
        <v>46595</v>
      </c>
      <c r="M3781" s="1" t="n">
        <v>45500</v>
      </c>
    </row>
    <row r="3782">
      <c r="A3782" t="n">
        <v>210001395</v>
      </c>
      <c r="B3782" t="inlineStr">
        <is>
          <t>MESA WEST REAL ESTATE INCOME FUND V, L.P.</t>
        </is>
      </c>
      <c r="C3782" t="inlineStr">
        <is>
          <t>수익증권_0298</t>
        </is>
      </c>
      <c r="D3782" t="inlineStr">
        <is>
          <t>대출</t>
        </is>
      </c>
      <c r="F3782" t="inlineStr">
        <is>
          <t>Project Metro F5</t>
        </is>
      </c>
      <c r="G3782" t="inlineStr">
        <is>
          <t>대출</t>
        </is>
      </c>
      <c r="H3782" t="inlineStr">
        <is>
          <t>Project Metro F5</t>
        </is>
      </c>
      <c r="I3782" t="inlineStr">
        <is>
          <t>USD</t>
        </is>
      </c>
      <c r="J3782" t="n">
        <v>1065875891.668128</v>
      </c>
      <c r="K3782" t="n">
        <v>13.49</v>
      </c>
      <c r="L3782" s="1" t="n">
        <v>46125</v>
      </c>
      <c r="M3782" s="1" t="n">
        <v>44664</v>
      </c>
    </row>
    <row r="3783">
      <c r="A3783" t="n">
        <v>210001395</v>
      </c>
      <c r="B3783" t="inlineStr">
        <is>
          <t>MESA WEST REAL ESTATE INCOME FUND V, L.P.</t>
        </is>
      </c>
      <c r="C3783" t="inlineStr">
        <is>
          <t>수익증권_0298</t>
        </is>
      </c>
      <c r="D3783" t="inlineStr">
        <is>
          <t>대출</t>
        </is>
      </c>
      <c r="F3783" t="inlineStr">
        <is>
          <t>Queens Portfolio IV</t>
        </is>
      </c>
      <c r="G3783" t="inlineStr">
        <is>
          <t>대출</t>
        </is>
      </c>
      <c r="H3783" t="inlineStr">
        <is>
          <t>Queens Portfolio IV</t>
        </is>
      </c>
      <c r="I3783" t="inlineStr">
        <is>
          <t>USD</t>
        </is>
      </c>
      <c r="J3783" t="n">
        <v>1239648182.097249</v>
      </c>
      <c r="K3783" t="n">
        <v>8.74</v>
      </c>
      <c r="L3783" s="1" t="n">
        <v>45930</v>
      </c>
      <c r="M3783" s="1" t="n">
        <v>44777</v>
      </c>
    </row>
    <row r="3784">
      <c r="A3784" t="n">
        <v>210001395</v>
      </c>
      <c r="B3784" t="inlineStr">
        <is>
          <t>MESA WEST REAL ESTATE INCOME FUND V, L.P.</t>
        </is>
      </c>
      <c r="C3784" t="inlineStr">
        <is>
          <t>수익증권_0298</t>
        </is>
      </c>
      <c r="D3784" t="inlineStr">
        <is>
          <t>대출</t>
        </is>
      </c>
      <c r="F3784" t="inlineStr">
        <is>
          <t>Rambler Athens</t>
        </is>
      </c>
      <c r="G3784" t="inlineStr">
        <is>
          <t>대출</t>
        </is>
      </c>
      <c r="H3784" t="inlineStr">
        <is>
          <t>Rambler Athens</t>
        </is>
      </c>
      <c r="I3784" t="inlineStr">
        <is>
          <t>USD</t>
        </is>
      </c>
      <c r="J3784" t="n">
        <v>2728722858.637936</v>
      </c>
      <c r="K3784" t="n">
        <v>6.69</v>
      </c>
      <c r="L3784" s="1" t="n">
        <v>46844</v>
      </c>
      <c r="M3784" s="1" t="n">
        <v>45748</v>
      </c>
    </row>
    <row r="3785">
      <c r="A3785" t="n">
        <v>210001395</v>
      </c>
      <c r="B3785" t="inlineStr">
        <is>
          <t>MESA WEST REAL ESTATE INCOME FUND V, L.P.</t>
        </is>
      </c>
      <c r="C3785" t="inlineStr">
        <is>
          <t>수익증권_0298</t>
        </is>
      </c>
      <c r="D3785" t="inlineStr">
        <is>
          <t>대출</t>
        </is>
      </c>
      <c r="F3785" t="inlineStr">
        <is>
          <t>River East</t>
        </is>
      </c>
      <c r="G3785" t="inlineStr">
        <is>
          <t>대출</t>
        </is>
      </c>
      <c r="H3785" t="inlineStr">
        <is>
          <t>River East</t>
        </is>
      </c>
      <c r="I3785" t="inlineStr">
        <is>
          <t>USD</t>
        </is>
      </c>
      <c r="J3785" t="n">
        <v>1604602943.570968</v>
      </c>
      <c r="K3785" t="n">
        <v>7.24</v>
      </c>
      <c r="L3785" s="1" t="n">
        <v>46143</v>
      </c>
      <c r="M3785" s="1" t="n">
        <v>45035</v>
      </c>
    </row>
    <row r="3786">
      <c r="A3786" t="n">
        <v>210001395</v>
      </c>
      <c r="B3786" t="inlineStr">
        <is>
          <t>MESA WEST REAL ESTATE INCOME FUND V, L.P.</t>
        </is>
      </c>
      <c r="C3786" t="inlineStr">
        <is>
          <t>수익증권_0298</t>
        </is>
      </c>
      <c r="D3786" t="inlineStr">
        <is>
          <t>대출</t>
        </is>
      </c>
      <c r="F3786" t="inlineStr">
        <is>
          <t>Sorelle Apartments</t>
        </is>
      </c>
      <c r="G3786" t="inlineStr">
        <is>
          <t>대출</t>
        </is>
      </c>
      <c r="H3786" t="inlineStr">
        <is>
          <t>Sorelle Apartments</t>
        </is>
      </c>
      <c r="I3786" t="inlineStr">
        <is>
          <t>USD</t>
        </is>
      </c>
      <c r="J3786" t="n">
        <v>1504050907.467995</v>
      </c>
      <c r="K3786" t="n">
        <v>7.5</v>
      </c>
      <c r="L3786" s="1" t="n">
        <v>45962</v>
      </c>
      <c r="M3786" s="1" t="n">
        <v>44489</v>
      </c>
    </row>
    <row r="3787">
      <c r="A3787" t="n">
        <v>210001395</v>
      </c>
      <c r="B3787" t="inlineStr">
        <is>
          <t>MESA WEST REAL ESTATE INCOME FUND V, L.P.</t>
        </is>
      </c>
      <c r="C3787" t="inlineStr">
        <is>
          <t>수익증권_0298</t>
        </is>
      </c>
      <c r="D3787" t="inlineStr">
        <is>
          <t>대출</t>
        </is>
      </c>
      <c r="F3787" t="inlineStr">
        <is>
          <t>SouthPark Towers</t>
        </is>
      </c>
      <c r="G3787" t="inlineStr">
        <is>
          <t>대출</t>
        </is>
      </c>
      <c r="H3787" t="inlineStr">
        <is>
          <t>SouthPark Towers</t>
        </is>
      </c>
      <c r="I3787" t="inlineStr">
        <is>
          <t>USD</t>
        </is>
      </c>
      <c r="J3787" t="n">
        <v>2983149438.189075</v>
      </c>
      <c r="K3787" t="n">
        <v>7.84</v>
      </c>
      <c r="L3787" s="1" t="n">
        <v>45965</v>
      </c>
      <c r="M3787" s="1" t="n">
        <v>44684</v>
      </c>
    </row>
    <row r="3788">
      <c r="A3788" t="n">
        <v>210001395</v>
      </c>
      <c r="B3788" t="inlineStr">
        <is>
          <t>MESA WEST REAL ESTATE INCOME FUND V, L.P.</t>
        </is>
      </c>
      <c r="C3788" t="inlineStr">
        <is>
          <t>수익증권_0298</t>
        </is>
      </c>
      <c r="D3788" t="inlineStr">
        <is>
          <t>대출</t>
        </is>
      </c>
      <c r="F3788" t="inlineStr">
        <is>
          <t>The Cooper</t>
        </is>
      </c>
      <c r="G3788" t="inlineStr">
        <is>
          <t>대출</t>
        </is>
      </c>
      <c r="H3788" t="inlineStr">
        <is>
          <t>The Cooper</t>
        </is>
      </c>
      <c r="I3788" t="inlineStr">
        <is>
          <t>USD</t>
        </is>
      </c>
      <c r="J3788" t="n">
        <v>1455577678.014675</v>
      </c>
      <c r="K3788" t="n">
        <v>7.74</v>
      </c>
      <c r="L3788" s="1" t="n">
        <v>46174</v>
      </c>
      <c r="M3788" s="1" t="n">
        <v>45078</v>
      </c>
    </row>
    <row r="3789">
      <c r="A3789" t="n">
        <v>210001395</v>
      </c>
      <c r="B3789" t="inlineStr">
        <is>
          <t>MESA WEST REAL ESTATE INCOME FUND V, L.P.</t>
        </is>
      </c>
      <c r="C3789" t="inlineStr">
        <is>
          <t>수익증권_0298</t>
        </is>
      </c>
      <c r="D3789" t="inlineStr">
        <is>
          <t>대출</t>
        </is>
      </c>
      <c r="F3789" t="inlineStr">
        <is>
          <t>The ames</t>
        </is>
      </c>
      <c r="G3789" t="inlineStr">
        <is>
          <t>대출</t>
        </is>
      </c>
      <c r="H3789" t="inlineStr">
        <is>
          <t>The ames</t>
        </is>
      </c>
      <c r="I3789" t="inlineStr">
        <is>
          <t>USD</t>
        </is>
      </c>
      <c r="J3789" t="n">
        <v>1039338667.805402</v>
      </c>
      <c r="K3789" t="n">
        <v>6.74</v>
      </c>
      <c r="L3789" s="1" t="n">
        <v>46508</v>
      </c>
      <c r="M3789" s="1" t="n">
        <v>45778</v>
      </c>
    </row>
    <row r="3790">
      <c r="A3790" t="n">
        <v>210001395</v>
      </c>
      <c r="B3790" t="inlineStr">
        <is>
          <t>MESA WEST REAL ESTATE INCOME FUND V, L.P.</t>
        </is>
      </c>
      <c r="C3790" t="inlineStr">
        <is>
          <t>수익증권_0298</t>
        </is>
      </c>
      <c r="D3790" t="inlineStr">
        <is>
          <t>대출</t>
        </is>
      </c>
      <c r="F3790" t="inlineStr">
        <is>
          <t>Thompson Savannah</t>
        </is>
      </c>
      <c r="G3790" t="inlineStr">
        <is>
          <t>대출</t>
        </is>
      </c>
      <c r="H3790" t="inlineStr">
        <is>
          <t>Thompson Savannah</t>
        </is>
      </c>
      <c r="I3790" t="inlineStr">
        <is>
          <t>USD</t>
        </is>
      </c>
      <c r="J3790" t="n">
        <v>1031089948.219645</v>
      </c>
      <c r="K3790" t="n">
        <v>8.09</v>
      </c>
      <c r="L3790" s="1" t="n">
        <v>46690</v>
      </c>
      <c r="M3790" s="1" t="n">
        <v>45595</v>
      </c>
    </row>
    <row r="3791">
      <c r="A3791" t="n">
        <v>210001395</v>
      </c>
      <c r="B3791" t="inlineStr">
        <is>
          <t>MESA WEST REAL ESTATE INCOME FUND V, L.P.</t>
        </is>
      </c>
      <c r="C3791" t="inlineStr">
        <is>
          <t>수익증권_0298</t>
        </is>
      </c>
      <c r="D3791" t="inlineStr">
        <is>
          <t>대출</t>
        </is>
      </c>
      <c r="F3791" t="inlineStr">
        <is>
          <t>Thrive at Montvale</t>
        </is>
      </c>
      <c r="G3791" t="inlineStr">
        <is>
          <t>대출</t>
        </is>
      </c>
      <c r="H3791" t="inlineStr">
        <is>
          <t>Thrive at Montvale</t>
        </is>
      </c>
      <c r="I3791" t="inlineStr">
        <is>
          <t>USD</t>
        </is>
      </c>
      <c r="J3791" t="n">
        <v>1151421589.017304</v>
      </c>
      <c r="K3791" t="n">
        <v>8.59</v>
      </c>
      <c r="L3791" s="1" t="n">
        <v>46690</v>
      </c>
      <c r="M3791" s="1" t="n">
        <v>45595</v>
      </c>
    </row>
    <row r="3792">
      <c r="A3792" t="n">
        <v>210001395</v>
      </c>
      <c r="B3792" t="inlineStr">
        <is>
          <t>MESA WEST REAL ESTATE INCOME FUND V, L.P.</t>
        </is>
      </c>
      <c r="C3792" t="inlineStr">
        <is>
          <t>수익증권_0298</t>
        </is>
      </c>
      <c r="D3792" t="inlineStr">
        <is>
          <t>대출</t>
        </is>
      </c>
      <c r="F3792" t="inlineStr">
        <is>
          <t>University Village</t>
        </is>
      </c>
      <c r="G3792" t="inlineStr">
        <is>
          <t>대출</t>
        </is>
      </c>
      <c r="H3792" t="inlineStr">
        <is>
          <t>University Village</t>
        </is>
      </c>
      <c r="I3792" t="inlineStr">
        <is>
          <t>USD</t>
        </is>
      </c>
      <c r="J3792" t="n">
        <v>1330106033.203341</v>
      </c>
      <c r="K3792" t="n">
        <v>3</v>
      </c>
      <c r="L3792" s="1" t="n">
        <v>46661</v>
      </c>
      <c r="M3792" s="1" t="n">
        <v>45901</v>
      </c>
    </row>
    <row r="3793">
      <c r="A3793" t="n">
        <v>210001395</v>
      </c>
      <c r="B3793" t="inlineStr">
        <is>
          <t>MESA WEST REAL ESTATE INCOME FUND V, L.P.</t>
        </is>
      </c>
      <c r="C3793" t="inlineStr">
        <is>
          <t>수익증권_0298</t>
        </is>
      </c>
      <c r="D3793" t="inlineStr">
        <is>
          <t>대출</t>
        </is>
      </c>
      <c r="F3793" t="inlineStr">
        <is>
          <t>Westside Plaza</t>
        </is>
      </c>
      <c r="G3793" t="inlineStr">
        <is>
          <t>대출</t>
        </is>
      </c>
      <c r="H3793" t="inlineStr">
        <is>
          <t>Westside Plaza</t>
        </is>
      </c>
      <c r="I3793" t="inlineStr">
        <is>
          <t>USD</t>
        </is>
      </c>
      <c r="J3793" t="n">
        <v>492860995.2489901</v>
      </c>
      <c r="K3793" t="n">
        <v>8.004480000000001</v>
      </c>
      <c r="L3793" s="1" t="n">
        <v>46266</v>
      </c>
      <c r="M3793" s="1" t="n">
        <v>44515</v>
      </c>
    </row>
    <row r="3794">
      <c r="A3794" t="n">
        <v>210001395</v>
      </c>
      <c r="B3794" t="inlineStr">
        <is>
          <t>MESA WEST REAL ESTATE INCOME FUND V, L.P.</t>
        </is>
      </c>
      <c r="C3794" t="inlineStr">
        <is>
          <t>수익증권_0298</t>
        </is>
      </c>
      <c r="D3794" t="inlineStr">
        <is>
          <t>대출</t>
        </is>
      </c>
      <c r="F3794" t="inlineStr">
        <is>
          <t>the Marlow</t>
        </is>
      </c>
      <c r="G3794" t="inlineStr">
        <is>
          <t>대출</t>
        </is>
      </c>
      <c r="H3794" t="inlineStr">
        <is>
          <t>the Marlow</t>
        </is>
      </c>
      <c r="I3794" t="inlineStr">
        <is>
          <t>USD</t>
        </is>
      </c>
      <c r="J3794" t="n">
        <v>878488635.883137</v>
      </c>
      <c r="K3794" t="n">
        <v>6.79</v>
      </c>
      <c r="L3794" s="1" t="n">
        <v>47390</v>
      </c>
      <c r="M3794" s="1" t="n">
        <v>45716</v>
      </c>
    </row>
    <row r="3795">
      <c r="A3795" t="n">
        <v>210001395</v>
      </c>
      <c r="B3795" t="inlineStr">
        <is>
          <t>MESA WEST REAL ESTATE INCOME FUND V, L.P.</t>
        </is>
      </c>
      <c r="C3795" t="inlineStr">
        <is>
          <t>수익증권_0298</t>
        </is>
      </c>
      <c r="D3795" t="inlineStr">
        <is>
          <t>부동산</t>
        </is>
      </c>
      <c r="F3795" t="inlineStr">
        <is>
          <t>5 MLK</t>
        </is>
      </c>
      <c r="G3795" t="inlineStr">
        <is>
          <t>부동산</t>
        </is>
      </c>
      <c r="I3795" t="inlineStr">
        <is>
          <t>USD</t>
        </is>
      </c>
      <c r="J3795" t="n">
        <v>1642320069.52425</v>
      </c>
    </row>
    <row r="3796">
      <c r="A3796" t="n">
        <v>210001406</v>
      </c>
      <c r="B3796" t="inlineStr">
        <is>
          <t>TPG RISE CLIMATE,L.P.</t>
        </is>
      </c>
      <c r="C3796" t="inlineStr">
        <is>
          <t>수익증권_0299</t>
        </is>
      </c>
      <c r="D3796" t="inlineStr">
        <is>
          <t>주식</t>
        </is>
      </c>
      <c r="F3796" t="inlineStr">
        <is>
          <t>A-Gas</t>
        </is>
      </c>
      <c r="G3796" t="inlineStr">
        <is>
          <t>주식</t>
        </is>
      </c>
      <c r="H3796" t="inlineStr">
        <is>
          <t>A-Gas</t>
        </is>
      </c>
      <c r="I3796" t="inlineStr">
        <is>
          <t>USD</t>
        </is>
      </c>
      <c r="J3796" t="n">
        <v>23777635773.61848</v>
      </c>
    </row>
    <row r="3797">
      <c r="A3797" t="n">
        <v>210001406</v>
      </c>
      <c r="B3797" t="inlineStr">
        <is>
          <t>TPG RISE CLIMATE,L.P.</t>
        </is>
      </c>
      <c r="C3797" t="inlineStr">
        <is>
          <t>수익증권_0299</t>
        </is>
      </c>
      <c r="D3797" t="inlineStr">
        <is>
          <t>주식</t>
        </is>
      </c>
      <c r="F3797" t="inlineStr">
        <is>
          <t>Amspec</t>
        </is>
      </c>
      <c r="G3797" t="inlineStr">
        <is>
          <t>주식</t>
        </is>
      </c>
      <c r="H3797" t="inlineStr">
        <is>
          <t>Amspec</t>
        </is>
      </c>
      <c r="I3797" t="inlineStr">
        <is>
          <t>USD</t>
        </is>
      </c>
      <c r="J3797" t="n">
        <v>37020130944.56937</v>
      </c>
    </row>
    <row r="3798">
      <c r="A3798" t="n">
        <v>210001406</v>
      </c>
      <c r="B3798" t="inlineStr">
        <is>
          <t>TPG RISE CLIMATE,L.P.</t>
        </is>
      </c>
      <c r="C3798" t="inlineStr">
        <is>
          <t>수익증권_0299</t>
        </is>
      </c>
      <c r="D3798" t="inlineStr">
        <is>
          <t>주식</t>
        </is>
      </c>
      <c r="F3798" t="inlineStr">
        <is>
          <t>Anew (f.k.a. Element Markets)</t>
        </is>
      </c>
      <c r="G3798" t="inlineStr">
        <is>
          <t>주식</t>
        </is>
      </c>
      <c r="H3798" t="inlineStr">
        <is>
          <t>Anew (f.k.a. Element Markets)</t>
        </is>
      </c>
      <c r="I3798" t="inlineStr">
        <is>
          <t>USD</t>
        </is>
      </c>
      <c r="J3798" t="n">
        <v>14713883523.27876</v>
      </c>
    </row>
    <row r="3799">
      <c r="A3799" t="n">
        <v>210001406</v>
      </c>
      <c r="B3799" t="inlineStr">
        <is>
          <t>TPG RISE CLIMATE,L.P.</t>
        </is>
      </c>
      <c r="C3799" t="inlineStr">
        <is>
          <t>수익증권_0299</t>
        </is>
      </c>
      <c r="D3799" t="inlineStr">
        <is>
          <t>주식</t>
        </is>
      </c>
      <c r="F3799" t="inlineStr">
        <is>
          <t>Aurora Research Energy</t>
        </is>
      </c>
      <c r="G3799" t="inlineStr">
        <is>
          <t>주식</t>
        </is>
      </c>
      <c r="H3799" t="inlineStr">
        <is>
          <t>Aurora Research Energy</t>
        </is>
      </c>
      <c r="I3799" t="inlineStr">
        <is>
          <t>USD</t>
        </is>
      </c>
      <c r="J3799" t="n">
        <v>14596172455.09253</v>
      </c>
    </row>
    <row r="3800">
      <c r="A3800" t="n">
        <v>210001406</v>
      </c>
      <c r="B3800" t="inlineStr">
        <is>
          <t>TPG RISE CLIMATE,L.P.</t>
        </is>
      </c>
      <c r="C3800" t="inlineStr">
        <is>
          <t>수익증권_0299</t>
        </is>
      </c>
      <c r="D3800" t="inlineStr">
        <is>
          <t>주식</t>
        </is>
      </c>
      <c r="F3800" t="inlineStr">
        <is>
          <t>Beta Technologies</t>
        </is>
      </c>
      <c r="G3800" t="inlineStr">
        <is>
          <t>주식</t>
        </is>
      </c>
      <c r="H3800" t="inlineStr">
        <is>
          <t>Beta Technologies</t>
        </is>
      </c>
      <c r="I3800" t="inlineStr">
        <is>
          <t>USD</t>
        </is>
      </c>
      <c r="J3800" t="n">
        <v>22541669557.66306</v>
      </c>
    </row>
    <row r="3801">
      <c r="A3801" t="n">
        <v>210001406</v>
      </c>
      <c r="B3801" t="inlineStr">
        <is>
          <t>TPG RISE CLIMATE,L.P.</t>
        </is>
      </c>
      <c r="C3801" t="inlineStr">
        <is>
          <t>수익증권_0299</t>
        </is>
      </c>
      <c r="D3801" t="inlineStr">
        <is>
          <t>주식</t>
        </is>
      </c>
      <c r="F3801" t="inlineStr">
        <is>
          <t>Elevated Materials</t>
        </is>
      </c>
      <c r="G3801" t="inlineStr">
        <is>
          <t>주식</t>
        </is>
      </c>
      <c r="H3801" t="inlineStr">
        <is>
          <t>Elevated Materials</t>
        </is>
      </c>
      <c r="I3801" t="inlineStr">
        <is>
          <t>USD</t>
        </is>
      </c>
      <c r="J3801" t="n">
        <v>8298630307.12922</v>
      </c>
    </row>
    <row r="3802">
      <c r="A3802" t="n">
        <v>210001406</v>
      </c>
      <c r="B3802" t="inlineStr">
        <is>
          <t>TPG RISE CLIMATE,L.P.</t>
        </is>
      </c>
      <c r="C3802" t="inlineStr">
        <is>
          <t>수익증권_0299</t>
        </is>
      </c>
      <c r="D3802" t="inlineStr">
        <is>
          <t>주식</t>
        </is>
      </c>
      <c r="F3802" t="inlineStr">
        <is>
          <t>Enpal</t>
        </is>
      </c>
      <c r="G3802" t="inlineStr">
        <is>
          <t>주식</t>
        </is>
      </c>
      <c r="H3802" t="inlineStr">
        <is>
          <t>Enpal</t>
        </is>
      </c>
      <c r="I3802" t="inlineStr">
        <is>
          <t>USD</t>
        </is>
      </c>
      <c r="J3802" t="n">
        <v>13419061773.23023</v>
      </c>
    </row>
    <row r="3803">
      <c r="A3803" t="n">
        <v>210001406</v>
      </c>
      <c r="B3803" t="inlineStr">
        <is>
          <t>TPG RISE CLIMATE,L.P.</t>
        </is>
      </c>
      <c r="C3803" t="inlineStr">
        <is>
          <t>수익증권_0299</t>
        </is>
      </c>
      <c r="D3803" t="inlineStr">
        <is>
          <t>주식</t>
        </is>
      </c>
      <c r="F3803" t="inlineStr">
        <is>
          <t>Form Energy</t>
        </is>
      </c>
      <c r="G3803" t="inlineStr">
        <is>
          <t>주식</t>
        </is>
      </c>
      <c r="H3803" t="inlineStr">
        <is>
          <t>Form Energy</t>
        </is>
      </c>
      <c r="I3803" t="inlineStr">
        <is>
          <t>USD</t>
        </is>
      </c>
      <c r="J3803" t="n">
        <v>9534596523.084637</v>
      </c>
    </row>
    <row r="3804">
      <c r="A3804" t="n">
        <v>210001406</v>
      </c>
      <c r="B3804" t="inlineStr">
        <is>
          <t>TPG RISE CLIMATE,L.P.</t>
        </is>
      </c>
      <c r="C3804" t="inlineStr">
        <is>
          <t>수익증권_0299</t>
        </is>
      </c>
      <c r="D3804" t="inlineStr">
        <is>
          <t>주식</t>
        </is>
      </c>
      <c r="F3804" t="inlineStr">
        <is>
          <t>Gridserve</t>
        </is>
      </c>
      <c r="G3804" t="inlineStr">
        <is>
          <t>주식</t>
        </is>
      </c>
      <c r="H3804" t="inlineStr">
        <is>
          <t>Gridserve</t>
        </is>
      </c>
      <c r="I3804" t="inlineStr">
        <is>
          <t>USD</t>
        </is>
      </c>
      <c r="J3804" t="n">
        <v>6356397682.056424</v>
      </c>
    </row>
    <row r="3805">
      <c r="A3805" t="n">
        <v>210001406</v>
      </c>
      <c r="B3805" t="inlineStr">
        <is>
          <t>TPG RISE CLIMATE,L.P.</t>
        </is>
      </c>
      <c r="C3805" t="inlineStr">
        <is>
          <t>수익증권_0299</t>
        </is>
      </c>
      <c r="D3805" t="inlineStr">
        <is>
          <t>주식</t>
        </is>
      </c>
      <c r="F3805" t="inlineStr">
        <is>
          <t>Hybar</t>
        </is>
      </c>
      <c r="G3805" t="inlineStr">
        <is>
          <t>주식</t>
        </is>
      </c>
      <c r="H3805" t="inlineStr">
        <is>
          <t>Hybar</t>
        </is>
      </c>
      <c r="I3805" t="inlineStr">
        <is>
          <t>USD</t>
        </is>
      </c>
      <c r="J3805" t="n">
        <v>6768386420.70823</v>
      </c>
    </row>
    <row r="3806">
      <c r="A3806" t="n">
        <v>210001406</v>
      </c>
      <c r="B3806" t="inlineStr">
        <is>
          <t>TPG RISE CLIMATE,L.P.</t>
        </is>
      </c>
      <c r="C3806" t="inlineStr">
        <is>
          <t>수익증권_0299</t>
        </is>
      </c>
      <c r="D3806" t="inlineStr">
        <is>
          <t>주식</t>
        </is>
      </c>
      <c r="F3806" t="inlineStr">
        <is>
          <t>Intersect Power</t>
        </is>
      </c>
      <c r="G3806" t="inlineStr">
        <is>
          <t>주식</t>
        </is>
      </c>
      <c r="H3806" t="inlineStr">
        <is>
          <t>Intersect Power</t>
        </is>
      </c>
      <c r="I3806" t="inlineStr">
        <is>
          <t>USD</t>
        </is>
      </c>
      <c r="J3806" t="n">
        <v>63622832354.65736</v>
      </c>
    </row>
    <row r="3807">
      <c r="A3807" t="n">
        <v>210001406</v>
      </c>
      <c r="B3807" t="inlineStr">
        <is>
          <t>TPG RISE CLIMATE,L.P.</t>
        </is>
      </c>
      <c r="C3807" t="inlineStr">
        <is>
          <t>수익증권_0299</t>
        </is>
      </c>
      <c r="D3807" t="inlineStr">
        <is>
          <t>주식</t>
        </is>
      </c>
      <c r="F3807" t="inlineStr">
        <is>
          <t>Matrix Renewables</t>
        </is>
      </c>
      <c r="G3807" t="inlineStr">
        <is>
          <t>주식</t>
        </is>
      </c>
      <c r="H3807" t="inlineStr">
        <is>
          <t>Matrix Renewables</t>
        </is>
      </c>
      <c r="I3807" t="inlineStr">
        <is>
          <t>USD</t>
        </is>
      </c>
      <c r="J3807" t="n">
        <v>22306247421.2906</v>
      </c>
    </row>
    <row r="3808">
      <c r="A3808" t="n">
        <v>210001406</v>
      </c>
      <c r="B3808" t="inlineStr">
        <is>
          <t>TPG RISE CLIMATE,L.P.</t>
        </is>
      </c>
      <c r="C3808" t="inlineStr">
        <is>
          <t>수익증권_0299</t>
        </is>
      </c>
      <c r="D3808" t="inlineStr">
        <is>
          <t>주식</t>
        </is>
      </c>
      <c r="F3808" t="inlineStr">
        <is>
          <t>Miratech</t>
        </is>
      </c>
      <c r="G3808" t="inlineStr">
        <is>
          <t>주식</t>
        </is>
      </c>
      <c r="H3808" t="inlineStr">
        <is>
          <t>Miratech</t>
        </is>
      </c>
      <c r="I3808" t="inlineStr">
        <is>
          <t>USD</t>
        </is>
      </c>
      <c r="J3808" t="n">
        <v>42434840081.13594</v>
      </c>
    </row>
    <row r="3809">
      <c r="A3809" t="n">
        <v>210001406</v>
      </c>
      <c r="B3809" t="inlineStr">
        <is>
          <t>TPG RISE CLIMATE,L.P.</t>
        </is>
      </c>
      <c r="C3809" t="inlineStr">
        <is>
          <t>수익증권_0299</t>
        </is>
      </c>
      <c r="D3809" t="inlineStr">
        <is>
          <t>주식</t>
        </is>
      </c>
      <c r="F3809" t="inlineStr">
        <is>
          <t>Monarch Bio Energy</t>
        </is>
      </c>
      <c r="G3809" t="inlineStr">
        <is>
          <t>주식</t>
        </is>
      </c>
      <c r="H3809" t="inlineStr">
        <is>
          <t>Monarch Bio Energy</t>
        </is>
      </c>
      <c r="I3809" t="inlineStr">
        <is>
          <t>USD</t>
        </is>
      </c>
      <c r="J3809" t="n">
        <v>5355853602.473469</v>
      </c>
    </row>
    <row r="3810">
      <c r="A3810" t="n">
        <v>210001406</v>
      </c>
      <c r="B3810" t="inlineStr">
        <is>
          <t>TPG RISE CLIMATE,L.P.</t>
        </is>
      </c>
      <c r="C3810" t="inlineStr">
        <is>
          <t>수익증권_0299</t>
        </is>
      </c>
      <c r="D3810" t="inlineStr">
        <is>
          <t>주식</t>
        </is>
      </c>
      <c r="F3810" t="inlineStr">
        <is>
          <t>Monolith Materials</t>
        </is>
      </c>
      <c r="G3810" t="inlineStr">
        <is>
          <t>주식</t>
        </is>
      </c>
      <c r="H3810" t="inlineStr">
        <is>
          <t>Monolith Materials</t>
        </is>
      </c>
      <c r="I3810" t="inlineStr">
        <is>
          <t>USD</t>
        </is>
      </c>
      <c r="J3810" t="n">
        <v>6650675352.521999</v>
      </c>
    </row>
    <row r="3811">
      <c r="A3811" t="n">
        <v>210001406</v>
      </c>
      <c r="B3811" t="inlineStr">
        <is>
          <t>TPG RISE CLIMATE,L.P.</t>
        </is>
      </c>
      <c r="C3811" t="inlineStr">
        <is>
          <t>수익증권_0299</t>
        </is>
      </c>
      <c r="D3811" t="inlineStr">
        <is>
          <t>주식</t>
        </is>
      </c>
      <c r="F3811" t="inlineStr">
        <is>
          <t>Nextracker</t>
        </is>
      </c>
      <c r="G3811" t="inlineStr">
        <is>
          <t>주식</t>
        </is>
      </c>
      <c r="H3811" t="inlineStr">
        <is>
          <t>Nextracker</t>
        </is>
      </c>
      <c r="I3811" t="inlineStr">
        <is>
          <t>USD</t>
        </is>
      </c>
      <c r="J3811" t="n">
        <v>2942776704.655752</v>
      </c>
    </row>
    <row r="3812">
      <c r="A3812" t="n">
        <v>210001406</v>
      </c>
      <c r="B3812" t="inlineStr">
        <is>
          <t>TPG RISE CLIMATE,L.P.</t>
        </is>
      </c>
      <c r="C3812" t="inlineStr">
        <is>
          <t>수익증권_0299</t>
        </is>
      </c>
      <c r="D3812" t="inlineStr">
        <is>
          <t>주식</t>
        </is>
      </c>
      <c r="F3812" t="inlineStr">
        <is>
          <t>Ohmium International</t>
        </is>
      </c>
      <c r="G3812" t="inlineStr">
        <is>
          <t>주식</t>
        </is>
      </c>
      <c r="H3812" t="inlineStr">
        <is>
          <t>Ohmium International</t>
        </is>
      </c>
      <c r="I3812" t="inlineStr">
        <is>
          <t>USD</t>
        </is>
      </c>
      <c r="J3812" t="n">
        <v>10182007398.1089</v>
      </c>
    </row>
    <row r="3813">
      <c r="A3813" t="n">
        <v>210001406</v>
      </c>
      <c r="B3813" t="inlineStr">
        <is>
          <t>TPG RISE CLIMATE,L.P.</t>
        </is>
      </c>
      <c r="C3813" t="inlineStr">
        <is>
          <t>수익증권_0299</t>
        </is>
      </c>
      <c r="D3813" t="inlineStr">
        <is>
          <t>주식</t>
        </is>
      </c>
      <c r="F3813" t="inlineStr">
        <is>
          <t>Olympus Terminals</t>
        </is>
      </c>
      <c r="G3813" t="inlineStr">
        <is>
          <t>주식</t>
        </is>
      </c>
      <c r="H3813" t="inlineStr">
        <is>
          <t>Olympus Terminals</t>
        </is>
      </c>
      <c r="I3813" t="inlineStr">
        <is>
          <t>USD</t>
        </is>
      </c>
      <c r="J3813" t="n">
        <v>13536772841.41646</v>
      </c>
    </row>
    <row r="3814">
      <c r="A3814" t="n">
        <v>210001406</v>
      </c>
      <c r="B3814" t="inlineStr">
        <is>
          <t>TPG RISE CLIMATE,L.P.</t>
        </is>
      </c>
      <c r="C3814" t="inlineStr">
        <is>
          <t>수익증권_0299</t>
        </is>
      </c>
      <c r="D3814" t="inlineStr">
        <is>
          <t>주식</t>
        </is>
      </c>
      <c r="F3814" t="inlineStr">
        <is>
          <t>Palmetto</t>
        </is>
      </c>
      <c r="G3814" t="inlineStr">
        <is>
          <t>주식</t>
        </is>
      </c>
      <c r="H3814" t="inlineStr">
        <is>
          <t>Palmetto</t>
        </is>
      </c>
      <c r="I3814" t="inlineStr">
        <is>
          <t>USD</t>
        </is>
      </c>
      <c r="J3814" t="n">
        <v>10417429534.48136</v>
      </c>
    </row>
    <row r="3815">
      <c r="A3815" t="n">
        <v>210001406</v>
      </c>
      <c r="B3815" t="inlineStr">
        <is>
          <t>TPG RISE CLIMATE,L.P.</t>
        </is>
      </c>
      <c r="C3815" t="inlineStr">
        <is>
          <t>수익증권_0299</t>
        </is>
      </c>
      <c r="D3815" t="inlineStr">
        <is>
          <t>주식</t>
        </is>
      </c>
      <c r="F3815" t="inlineStr">
        <is>
          <t>Rubicon Carbon</t>
        </is>
      </c>
      <c r="G3815" t="inlineStr">
        <is>
          <t>주식</t>
        </is>
      </c>
      <c r="H3815" t="inlineStr">
        <is>
          <t>Rubicon Carbon</t>
        </is>
      </c>
      <c r="I3815" t="inlineStr">
        <is>
          <t>USD</t>
        </is>
      </c>
      <c r="J3815" t="n">
        <v>15655572068.7686</v>
      </c>
    </row>
    <row r="3816">
      <c r="A3816" t="n">
        <v>210001406</v>
      </c>
      <c r="B3816" t="inlineStr">
        <is>
          <t>TPG RISE CLIMATE,L.P.</t>
        </is>
      </c>
      <c r="C3816" t="inlineStr">
        <is>
          <t>수익증권_0299</t>
        </is>
      </c>
      <c r="D3816" t="inlineStr">
        <is>
          <t>주식</t>
        </is>
      </c>
      <c r="F3816" t="inlineStr">
        <is>
          <t>Summit Carbon Solutions</t>
        </is>
      </c>
      <c r="G3816" t="inlineStr">
        <is>
          <t>주식</t>
        </is>
      </c>
      <c r="H3816" t="inlineStr">
        <is>
          <t>Summit Carbon Solutions</t>
        </is>
      </c>
      <c r="I3816" t="inlineStr">
        <is>
          <t>USD</t>
        </is>
      </c>
      <c r="J3816" t="n">
        <v>5885553409.311504</v>
      </c>
    </row>
    <row r="3817">
      <c r="A3817" t="n">
        <v>210001406</v>
      </c>
      <c r="B3817" t="inlineStr">
        <is>
          <t>TPG RISE CLIMATE,L.P.</t>
        </is>
      </c>
      <c r="C3817" t="inlineStr">
        <is>
          <t>수익증권_0299</t>
        </is>
      </c>
      <c r="D3817" t="inlineStr">
        <is>
          <t>주식</t>
        </is>
      </c>
      <c r="F3817" t="inlineStr">
        <is>
          <t>Syre</t>
        </is>
      </c>
      <c r="G3817" t="inlineStr">
        <is>
          <t>주식</t>
        </is>
      </c>
      <c r="H3817" t="inlineStr">
        <is>
          <t>Syre</t>
        </is>
      </c>
      <c r="I3817" t="inlineStr">
        <is>
          <t>USD</t>
        </is>
      </c>
      <c r="J3817" t="n">
        <v>2648499034.190177</v>
      </c>
    </row>
    <row r="3818">
      <c r="A3818" t="n">
        <v>210001406</v>
      </c>
      <c r="B3818" t="inlineStr">
        <is>
          <t>TPG RISE CLIMATE,L.P.</t>
        </is>
      </c>
      <c r="C3818" t="inlineStr">
        <is>
          <t>수익증권_0299</t>
        </is>
      </c>
      <c r="D3818" t="inlineStr">
        <is>
          <t>주식</t>
        </is>
      </c>
      <c r="F3818" t="inlineStr">
        <is>
          <t>Tata Motors EV</t>
        </is>
      </c>
      <c r="G3818" t="inlineStr">
        <is>
          <t>주식</t>
        </is>
      </c>
      <c r="H3818" t="inlineStr">
        <is>
          <t>Tata Motors EV</t>
        </is>
      </c>
      <c r="I3818" t="inlineStr">
        <is>
          <t>USD</t>
        </is>
      </c>
      <c r="J3818" t="n">
        <v>37785252887.77986</v>
      </c>
    </row>
    <row r="3819">
      <c r="A3819" t="n">
        <v>210001406</v>
      </c>
      <c r="B3819" t="inlineStr">
        <is>
          <t>TPG RISE CLIMATE,L.P.</t>
        </is>
      </c>
      <c r="C3819" t="inlineStr">
        <is>
          <t>수익증권_0299</t>
        </is>
      </c>
      <c r="D3819" t="inlineStr">
        <is>
          <t>주식</t>
        </is>
      </c>
      <c r="F3819" t="inlineStr">
        <is>
          <t>Twelve Benefit corp</t>
        </is>
      </c>
      <c r="G3819" t="inlineStr">
        <is>
          <t>주식</t>
        </is>
      </c>
      <c r="H3819" t="inlineStr">
        <is>
          <t>Twelve Benefit corp</t>
        </is>
      </c>
      <c r="I3819" t="inlineStr">
        <is>
          <t>USD</t>
        </is>
      </c>
      <c r="J3819" t="n">
        <v>2530787966.003947</v>
      </c>
    </row>
    <row r="3820">
      <c r="A3820" t="n">
        <v>210001406</v>
      </c>
      <c r="B3820" t="inlineStr">
        <is>
          <t>TPG RISE CLIMATE,L.P.</t>
        </is>
      </c>
      <c r="C3820" t="inlineStr">
        <is>
          <t>수익증권_0299</t>
        </is>
      </c>
      <c r="D3820" t="inlineStr">
        <is>
          <t>주식</t>
        </is>
      </c>
      <c r="F3820" t="inlineStr">
        <is>
          <t>UBQ Materials</t>
        </is>
      </c>
      <c r="G3820" t="inlineStr">
        <is>
          <t>주식</t>
        </is>
      </c>
      <c r="H3820" t="inlineStr">
        <is>
          <t>UBQ Materials</t>
        </is>
      </c>
      <c r="I3820" t="inlineStr">
        <is>
          <t>USD</t>
        </is>
      </c>
      <c r="J3820" t="n">
        <v>3649043113.773132</v>
      </c>
    </row>
    <row r="3821">
      <c r="A3821" t="n">
        <v>210001421</v>
      </c>
      <c r="B3821" t="inlineStr">
        <is>
          <t>보고글로벌크레딧일반사모투자신탁4호</t>
        </is>
      </c>
      <c r="C3821" t="inlineStr">
        <is>
          <t>수익증권_0238</t>
        </is>
      </c>
      <c r="D3821" t="inlineStr">
        <is>
          <t>대출</t>
        </is>
      </c>
      <c r="E3821" t="inlineStr">
        <is>
          <t>USG5801BAA65</t>
        </is>
      </c>
      <c r="F3821" t="inlineStr">
        <is>
          <t>UNSECURED APPLICABLE RATE LOAN NOTES 2034</t>
        </is>
      </c>
      <c r="G3821" t="inlineStr">
        <is>
          <t>대출</t>
        </is>
      </c>
      <c r="H3821" t="inlineStr">
        <is>
          <t>Pantheon Private Debt PSD II USD Feeder (Cayman) LP</t>
        </is>
      </c>
      <c r="I3821" t="inlineStr">
        <is>
          <t>USD</t>
        </is>
      </c>
      <c r="J3821" t="n">
        <v>29397638977.69424</v>
      </c>
      <c r="K3821" t="n">
        <v>1</v>
      </c>
      <c r="L3821" t="inlineStr">
        <is>
          <t>2034-12-31</t>
        </is>
      </c>
      <c r="M3821" t="inlineStr">
        <is>
          <t>2022-06-17</t>
        </is>
      </c>
    </row>
    <row r="3822">
      <c r="A3822" t="n">
        <v>210001483</v>
      </c>
      <c r="B3822" t="inlineStr">
        <is>
          <t>한화라이프스타일 일반투자형 사모증권 투자신탁2호</t>
        </is>
      </c>
      <c r="C3822" t="inlineStr">
        <is>
          <t>수익증권_0239</t>
        </is>
      </c>
      <c r="D3822" t="inlineStr">
        <is>
          <t>주식</t>
        </is>
      </c>
      <c r="E3822" t="inlineStr">
        <is>
          <t>At One Ventures II, L.P.</t>
        </is>
      </c>
      <c r="F3822" t="inlineStr">
        <is>
          <t>3C Technologies Inc.(bda Moxy OID)</t>
        </is>
      </c>
      <c r="G3822" t="inlineStr">
        <is>
          <t>주식</t>
        </is>
      </c>
      <c r="H3822" t="inlineStr">
        <is>
          <t>3C Technologies Inc.(bda Moxy OID)</t>
        </is>
      </c>
      <c r="I3822" t="inlineStr">
        <is>
          <t>USD</t>
        </is>
      </c>
      <c r="J3822" t="n">
        <v>145885882.2042523</v>
      </c>
    </row>
    <row r="3823">
      <c r="A3823" t="n">
        <v>210001483</v>
      </c>
      <c r="B3823" t="inlineStr">
        <is>
          <t>한화라이프스타일 일반투자형 사모증권 투자신탁2호</t>
        </is>
      </c>
      <c r="C3823" t="inlineStr">
        <is>
          <t>수익증권_0239</t>
        </is>
      </c>
      <c r="D3823" t="inlineStr">
        <is>
          <t>주식</t>
        </is>
      </c>
      <c r="E3823" t="inlineStr">
        <is>
          <t>At One Ventures II, L.P.</t>
        </is>
      </c>
      <c r="F3823" t="inlineStr">
        <is>
          <t>Adden Energy, Inc</t>
        </is>
      </c>
      <c r="G3823" t="inlineStr">
        <is>
          <t>주식</t>
        </is>
      </c>
      <c r="H3823" t="inlineStr">
        <is>
          <t>Adden Energy, Inc</t>
        </is>
      </c>
      <c r="I3823" t="inlineStr">
        <is>
          <t>USD</t>
        </is>
      </c>
      <c r="J3823" t="n">
        <v>205145803.3675652</v>
      </c>
    </row>
    <row r="3824">
      <c r="A3824" t="n">
        <v>210001483</v>
      </c>
      <c r="B3824" t="inlineStr">
        <is>
          <t>한화라이프스타일 일반투자형 사모증권 투자신탁2호</t>
        </is>
      </c>
      <c r="C3824" t="inlineStr">
        <is>
          <t>수익증권_0239</t>
        </is>
      </c>
      <c r="D3824" t="inlineStr">
        <is>
          <t>주식</t>
        </is>
      </c>
      <c r="E3824" t="inlineStr">
        <is>
          <t>Celadon Partners SPV XIX</t>
        </is>
      </c>
      <c r="F3824" t="inlineStr">
        <is>
          <t>AirWallex Limited</t>
        </is>
      </c>
      <c r="G3824" t="inlineStr">
        <is>
          <t>주식</t>
        </is>
      </c>
      <c r="H3824" t="inlineStr">
        <is>
          <t>AirWallex Limited</t>
        </is>
      </c>
      <c r="I3824" t="inlineStr">
        <is>
          <t>USD</t>
        </is>
      </c>
      <c r="J3824" t="n">
        <v>8409057290.25793</v>
      </c>
    </row>
    <row r="3825">
      <c r="A3825" t="n">
        <v>210001483</v>
      </c>
      <c r="B3825" t="inlineStr">
        <is>
          <t>한화라이프스타일 일반투자형 사모증권 투자신탁2호</t>
        </is>
      </c>
      <c r="C3825" t="inlineStr">
        <is>
          <t>수익증권_0239</t>
        </is>
      </c>
      <c r="D3825" t="inlineStr">
        <is>
          <t>주식</t>
        </is>
      </c>
      <c r="E3825" t="inlineStr">
        <is>
          <t>At One Ventures II, L.P.</t>
        </is>
      </c>
      <c r="F3825" t="inlineStr">
        <is>
          <t>Ambient Photonics Inc.</t>
        </is>
      </c>
      <c r="G3825" t="inlineStr">
        <is>
          <t>주식</t>
        </is>
      </c>
      <c r="H3825" t="inlineStr">
        <is>
          <t>Ambient Photonics Inc.</t>
        </is>
      </c>
      <c r="I3825" t="inlineStr">
        <is>
          <t>USD</t>
        </is>
      </c>
      <c r="J3825" t="n">
        <v>159557847.0636618</v>
      </c>
    </row>
    <row r="3826">
      <c r="A3826" t="n">
        <v>210001483</v>
      </c>
      <c r="B3826" t="inlineStr">
        <is>
          <t>한화라이프스타일 일반투자형 사모증권 투자신탁2호</t>
        </is>
      </c>
      <c r="C3826" t="inlineStr">
        <is>
          <t>수익증권_0239</t>
        </is>
      </c>
      <c r="D3826" t="inlineStr">
        <is>
          <t>주식</t>
        </is>
      </c>
      <c r="E3826" t="inlineStr">
        <is>
          <t>Yosemite Fund I, L.P.</t>
        </is>
      </c>
      <c r="F3826" t="inlineStr">
        <is>
          <t>Azalea Therapeutics, Inc.</t>
        </is>
      </c>
      <c r="G3826" t="inlineStr">
        <is>
          <t>주식</t>
        </is>
      </c>
      <c r="H3826" t="inlineStr">
        <is>
          <t>Azalea Therapeutics, Inc.</t>
        </is>
      </c>
      <c r="I3826" t="inlineStr">
        <is>
          <t>USD</t>
        </is>
      </c>
      <c r="J3826" t="n">
        <v>292577382.3354044</v>
      </c>
    </row>
    <row r="3827">
      <c r="A3827" t="n">
        <v>210001483</v>
      </c>
      <c r="B3827" t="inlineStr">
        <is>
          <t>한화라이프스타일 일반투자형 사모증권 투자신탁2호</t>
        </is>
      </c>
      <c r="C3827" t="inlineStr">
        <is>
          <t>수익증권_0239</t>
        </is>
      </c>
      <c r="D3827" t="inlineStr">
        <is>
          <t>주식</t>
        </is>
      </c>
      <c r="E3827" t="inlineStr">
        <is>
          <t>At One Ventures II, L.P.</t>
        </is>
      </c>
      <c r="F3827" t="inlineStr">
        <is>
          <t>Blue Energy Global Inc.</t>
        </is>
      </c>
      <c r="G3827" t="inlineStr">
        <is>
          <t>주식</t>
        </is>
      </c>
      <c r="H3827" t="inlineStr">
        <is>
          <t>Blue Energy Global Inc.</t>
        </is>
      </c>
      <c r="I3827" t="inlineStr">
        <is>
          <t>USD</t>
        </is>
      </c>
      <c r="J3827" t="n">
        <v>136763891.7056883</v>
      </c>
    </row>
    <row r="3828">
      <c r="A3828" t="n">
        <v>210001483</v>
      </c>
      <c r="B3828" t="inlineStr">
        <is>
          <t>한화라이프스타일 일반투자형 사모증권 투자신탁2호</t>
        </is>
      </c>
      <c r="C3828" t="inlineStr">
        <is>
          <t>수익증권_0239</t>
        </is>
      </c>
      <c r="D3828" t="inlineStr">
        <is>
          <t>주식</t>
        </is>
      </c>
      <c r="E3828" t="inlineStr">
        <is>
          <t>Yosemite Fund I, L.P.</t>
        </is>
      </c>
      <c r="F3828" t="inlineStr">
        <is>
          <t>Chai Discovery, Inc.</t>
        </is>
      </c>
      <c r="G3828" t="inlineStr">
        <is>
          <t>주식</t>
        </is>
      </c>
      <c r="H3828" t="inlineStr">
        <is>
          <t>Chai Discovery, Inc.</t>
        </is>
      </c>
      <c r="I3828" t="inlineStr">
        <is>
          <t>USD</t>
        </is>
      </c>
      <c r="J3828" t="n">
        <v>752341768.4211981</v>
      </c>
    </row>
    <row r="3829">
      <c r="A3829" t="n">
        <v>210001483</v>
      </c>
      <c r="B3829" t="inlineStr">
        <is>
          <t>한화라이프스타일 일반투자형 사모증권 투자신탁2호</t>
        </is>
      </c>
      <c r="C3829" t="inlineStr">
        <is>
          <t>수익증권_0239</t>
        </is>
      </c>
      <c r="D3829" t="inlineStr">
        <is>
          <t>주식</t>
        </is>
      </c>
      <c r="E3829" t="inlineStr">
        <is>
          <t>At One Ventures II, L.P.</t>
        </is>
      </c>
      <c r="F3829" t="inlineStr">
        <is>
          <t>ChemFinity Technologies Inc</t>
        </is>
      </c>
      <c r="G3829" t="inlineStr">
        <is>
          <t>주식</t>
        </is>
      </c>
      <c r="H3829" t="inlineStr">
        <is>
          <t>ChemFinity Technologies Inc</t>
        </is>
      </c>
      <c r="I3829" t="inlineStr">
        <is>
          <t>USD</t>
        </is>
      </c>
      <c r="J3829" t="n">
        <v>105735520.5644096</v>
      </c>
    </row>
    <row r="3830">
      <c r="A3830" t="n">
        <v>210001483</v>
      </c>
      <c r="B3830" t="inlineStr">
        <is>
          <t>한화라이프스타일 일반투자형 사모증권 투자신탁2호</t>
        </is>
      </c>
      <c r="C3830" t="inlineStr">
        <is>
          <t>수익증권_0239</t>
        </is>
      </c>
      <c r="D3830" t="inlineStr">
        <is>
          <t>주식</t>
        </is>
      </c>
      <c r="E3830" t="inlineStr">
        <is>
          <t>At One Ventures II, L.P.</t>
        </is>
      </c>
      <c r="F3830" t="inlineStr">
        <is>
          <t>Dalan Animal Health, Inc.</t>
        </is>
      </c>
      <c r="G3830" t="inlineStr">
        <is>
          <t>주식</t>
        </is>
      </c>
      <c r="H3830" t="inlineStr">
        <is>
          <t>Dalan Animal Health, Inc.</t>
        </is>
      </c>
      <c r="I3830" t="inlineStr">
        <is>
          <t>USD</t>
        </is>
      </c>
      <c r="J3830" t="n">
        <v>66431408.15743625</v>
      </c>
    </row>
    <row r="3831">
      <c r="A3831" t="n">
        <v>210001483</v>
      </c>
      <c r="B3831" t="inlineStr">
        <is>
          <t>한화라이프스타일 일반투자형 사모증권 투자신탁2호</t>
        </is>
      </c>
      <c r="C3831" t="inlineStr">
        <is>
          <t>수익증권_0239</t>
        </is>
      </c>
      <c r="D3831" t="inlineStr">
        <is>
          <t>주식</t>
        </is>
      </c>
      <c r="E3831" t="inlineStr">
        <is>
          <t>Yosemite Fund I, L.P.</t>
        </is>
      </c>
      <c r="F3831" t="inlineStr">
        <is>
          <t>Daymark Health, Inc.</t>
        </is>
      </c>
      <c r="G3831" t="inlineStr">
        <is>
          <t>주식</t>
        </is>
      </c>
      <c r="H3831" t="inlineStr">
        <is>
          <t>Daymark Health, Inc.</t>
        </is>
      </c>
      <c r="I3831" t="inlineStr">
        <is>
          <t>USD</t>
        </is>
      </c>
      <c r="J3831" t="n">
        <v>417967677.0722708</v>
      </c>
    </row>
    <row r="3832">
      <c r="A3832" t="n">
        <v>210001483</v>
      </c>
      <c r="B3832" t="inlineStr">
        <is>
          <t>한화라이프스타일 일반투자형 사모증권 투자신탁2호</t>
        </is>
      </c>
      <c r="C3832" t="inlineStr">
        <is>
          <t>수익증권_0239</t>
        </is>
      </c>
      <c r="D3832" t="inlineStr">
        <is>
          <t>주식</t>
        </is>
      </c>
      <c r="E3832" t="inlineStr">
        <is>
          <t>Delfi Labs Inc</t>
        </is>
      </c>
      <c r="F3832" t="inlineStr">
        <is>
          <t>Delfi Labs Inc</t>
        </is>
      </c>
      <c r="G3832" t="inlineStr">
        <is>
          <t>주식</t>
        </is>
      </c>
      <c r="H3832" t="inlineStr">
        <is>
          <t>Delfi Labs Inc</t>
        </is>
      </c>
      <c r="I3832" t="inlineStr">
        <is>
          <t>USD</t>
        </is>
      </c>
      <c r="J3832" t="n">
        <v>3417589869.78412</v>
      </c>
    </row>
    <row r="3833">
      <c r="A3833" t="n">
        <v>210001483</v>
      </c>
      <c r="B3833" t="inlineStr">
        <is>
          <t>한화라이프스타일 일반투자형 사모증권 투자신탁2호</t>
        </is>
      </c>
      <c r="C3833" t="inlineStr">
        <is>
          <t>수익증권_0239</t>
        </is>
      </c>
      <c r="D3833" t="inlineStr">
        <is>
          <t>주식</t>
        </is>
      </c>
      <c r="E3833" t="inlineStr">
        <is>
          <t>Yosemite Fund I, L.P.</t>
        </is>
      </c>
      <c r="F3833" t="inlineStr">
        <is>
          <t>Doppler Bio Inc</t>
        </is>
      </c>
      <c r="G3833" t="inlineStr">
        <is>
          <t>주식</t>
        </is>
      </c>
      <c r="H3833" t="inlineStr">
        <is>
          <t>Doppler Bio Inc</t>
        </is>
      </c>
      <c r="I3833" t="inlineStr">
        <is>
          <t>USD</t>
        </is>
      </c>
      <c r="J3833" t="n">
        <v>0</v>
      </c>
    </row>
    <row r="3834">
      <c r="A3834" t="n">
        <v>210001483</v>
      </c>
      <c r="B3834" t="inlineStr">
        <is>
          <t>한화라이프스타일 일반투자형 사모증권 투자신탁2호</t>
        </is>
      </c>
      <c r="C3834" t="inlineStr">
        <is>
          <t>수익증권_0239</t>
        </is>
      </c>
      <c r="D3834" t="inlineStr">
        <is>
          <t>주식</t>
        </is>
      </c>
      <c r="E3834" t="inlineStr">
        <is>
          <t>At One Ventures II, L.P.</t>
        </is>
      </c>
      <c r="F3834" t="inlineStr">
        <is>
          <t>Evove Ltd.</t>
        </is>
      </c>
      <c r="G3834" t="inlineStr">
        <is>
          <t>주식</t>
        </is>
      </c>
      <c r="H3834" t="inlineStr">
        <is>
          <t>Evove Ltd.</t>
        </is>
      </c>
      <c r="I3834" t="inlineStr">
        <is>
          <t>USD</t>
        </is>
      </c>
      <c r="J3834" t="n">
        <v>54062871.35068976</v>
      </c>
    </row>
    <row r="3835">
      <c r="A3835" t="n">
        <v>210001483</v>
      </c>
      <c r="B3835" t="inlineStr">
        <is>
          <t>한화라이프스타일 일반투자형 사모증권 투자신탁2호</t>
        </is>
      </c>
      <c r="C3835" t="inlineStr">
        <is>
          <t>수익증권_0239</t>
        </is>
      </c>
      <c r="D3835" t="inlineStr">
        <is>
          <t>주식</t>
        </is>
      </c>
      <c r="E3835" t="inlineStr">
        <is>
          <t>At One Ventures II, L.P.</t>
        </is>
      </c>
      <c r="F3835" t="inlineStr">
        <is>
          <t>Factor2Energy</t>
        </is>
      </c>
      <c r="G3835" t="inlineStr">
        <is>
          <t>주식</t>
        </is>
      </c>
      <c r="H3835" t="inlineStr">
        <is>
          <t>Factor2Energy</t>
        </is>
      </c>
      <c r="I3835" t="inlineStr">
        <is>
          <t>USD</t>
        </is>
      </c>
      <c r="J3835" t="n">
        <v>100549229.5094742</v>
      </c>
    </row>
    <row r="3836">
      <c r="A3836" t="n">
        <v>210001483</v>
      </c>
      <c r="B3836" t="inlineStr">
        <is>
          <t>한화라이프스타일 일반투자형 사모증권 투자신탁2호</t>
        </is>
      </c>
      <c r="C3836" t="inlineStr">
        <is>
          <t>수익증권_0239</t>
        </is>
      </c>
      <c r="D3836" t="inlineStr">
        <is>
          <t>주식</t>
        </is>
      </c>
      <c r="E3836" t="inlineStr">
        <is>
          <t>Yosemite Fund I, L.P.</t>
        </is>
      </c>
      <c r="F3836" t="inlineStr">
        <is>
          <t>Fourier Health</t>
        </is>
      </c>
      <c r="G3836" t="inlineStr">
        <is>
          <t>주식</t>
        </is>
      </c>
      <c r="H3836" t="inlineStr">
        <is>
          <t>Fourier Health</t>
        </is>
      </c>
      <c r="I3836" t="inlineStr">
        <is>
          <t>USD</t>
        </is>
      </c>
      <c r="J3836" t="n">
        <v>251198488.6468675</v>
      </c>
    </row>
    <row r="3837">
      <c r="A3837" t="n">
        <v>210001483</v>
      </c>
      <c r="B3837" t="inlineStr">
        <is>
          <t>한화라이프스타일 일반투자형 사모증권 투자신탁2호</t>
        </is>
      </c>
      <c r="C3837" t="inlineStr">
        <is>
          <t>수익증권_0239</t>
        </is>
      </c>
      <c r="D3837" t="inlineStr">
        <is>
          <t>주식</t>
        </is>
      </c>
      <c r="E3837" t="inlineStr">
        <is>
          <t>Yosemite Fund I, L.P.</t>
        </is>
      </c>
      <c r="F3837" t="inlineStr">
        <is>
          <t>Gauntlet Therapeutics Inc</t>
        </is>
      </c>
      <c r="G3837" t="inlineStr">
        <is>
          <t>주식</t>
        </is>
      </c>
      <c r="H3837" t="inlineStr">
        <is>
          <t>Gauntlet Therapeutics Inc</t>
        </is>
      </c>
      <c r="I3837" t="inlineStr">
        <is>
          <t>USD</t>
        </is>
      </c>
      <c r="J3837" t="n">
        <v>167187087.598538</v>
      </c>
    </row>
    <row r="3838">
      <c r="A3838" t="n">
        <v>210001483</v>
      </c>
      <c r="B3838" t="inlineStr">
        <is>
          <t>한화라이프스타일 일반투자형 사모증권 투자신탁2호</t>
        </is>
      </c>
      <c r="C3838" t="inlineStr">
        <is>
          <t>수익증권_0239</t>
        </is>
      </c>
      <c r="D3838" t="inlineStr">
        <is>
          <t>주식</t>
        </is>
      </c>
      <c r="E3838" t="inlineStr">
        <is>
          <t>At One Ventures II, L.P.</t>
        </is>
      </c>
      <c r="F3838" t="inlineStr">
        <is>
          <t>Gigablue LTD</t>
        </is>
      </c>
      <c r="G3838" t="inlineStr">
        <is>
          <t>주식</t>
        </is>
      </c>
      <c r="H3838" t="inlineStr">
        <is>
          <t>Gigablue LTD</t>
        </is>
      </c>
      <c r="I3838" t="inlineStr">
        <is>
          <t>USD</t>
        </is>
      </c>
      <c r="J3838" t="n">
        <v>49579181.87831011</v>
      </c>
    </row>
    <row r="3839">
      <c r="A3839" t="n">
        <v>210001483</v>
      </c>
      <c r="B3839" t="inlineStr">
        <is>
          <t>한화라이프스타일 일반투자형 사모증권 투자신탁2호</t>
        </is>
      </c>
      <c r="C3839" t="inlineStr">
        <is>
          <t>수익증권_0239</t>
        </is>
      </c>
      <c r="D3839" t="inlineStr">
        <is>
          <t>주식</t>
        </is>
      </c>
      <c r="E3839" t="inlineStr">
        <is>
          <t>Yosemite Fund I, L.P.</t>
        </is>
      </c>
      <c r="F3839" t="inlineStr">
        <is>
          <t>Grasshopper Therapeutics</t>
        </is>
      </c>
      <c r="G3839" t="inlineStr">
        <is>
          <t>주식</t>
        </is>
      </c>
      <c r="H3839" t="inlineStr">
        <is>
          <t>Grasshopper Therapeutics</t>
        </is>
      </c>
      <c r="I3839" t="inlineStr">
        <is>
          <t>USD</t>
        </is>
      </c>
      <c r="J3839" t="n">
        <v>334374175.1970761</v>
      </c>
    </row>
    <row r="3840">
      <c r="A3840" t="n">
        <v>210001483</v>
      </c>
      <c r="B3840" t="inlineStr">
        <is>
          <t>한화라이프스타일 일반투자형 사모증권 투자신탁2호</t>
        </is>
      </c>
      <c r="C3840" t="inlineStr">
        <is>
          <t>수익증권_0239</t>
        </is>
      </c>
      <c r="D3840" t="inlineStr">
        <is>
          <t>주식</t>
        </is>
      </c>
      <c r="E3840" t="inlineStr">
        <is>
          <t>At One Ventures II, L.P.</t>
        </is>
      </c>
      <c r="F3840" t="inlineStr">
        <is>
          <t>Inlyte Energy, Inc.</t>
        </is>
      </c>
      <c r="G3840" t="inlineStr">
        <is>
          <t>주식</t>
        </is>
      </c>
      <c r="H3840" t="inlineStr">
        <is>
          <t>Inlyte Energy, Inc.</t>
        </is>
      </c>
      <c r="I3840" t="inlineStr">
        <is>
          <t>USD</t>
        </is>
      </c>
      <c r="J3840" t="n">
        <v>91061942.71704699</v>
      </c>
    </row>
    <row r="3841">
      <c r="A3841" t="n">
        <v>210001483</v>
      </c>
      <c r="B3841" t="inlineStr">
        <is>
          <t>한화라이프스타일 일반투자형 사모증권 투자신탁2호</t>
        </is>
      </c>
      <c r="C3841" t="inlineStr">
        <is>
          <t>수익증권_0239</t>
        </is>
      </c>
      <c r="D3841" t="inlineStr">
        <is>
          <t>주식</t>
        </is>
      </c>
      <c r="E3841" t="inlineStr">
        <is>
          <t>At One Ventures II, L.P.</t>
        </is>
      </c>
      <c r="F3841" t="inlineStr">
        <is>
          <t>Intensivate Incorporated</t>
        </is>
      </c>
      <c r="G3841" t="inlineStr">
        <is>
          <t>주식</t>
        </is>
      </c>
      <c r="H3841" t="inlineStr">
        <is>
          <t>Intensivate Incorporated</t>
        </is>
      </c>
      <c r="I3841" t="inlineStr">
        <is>
          <t>USD</t>
        </is>
      </c>
      <c r="J3841" t="n">
        <v>68381934.45585506</v>
      </c>
    </row>
    <row r="3842">
      <c r="A3842" t="n">
        <v>210001483</v>
      </c>
      <c r="B3842" t="inlineStr">
        <is>
          <t>한화라이프스타일 일반투자형 사모증권 투자신탁2호</t>
        </is>
      </c>
      <c r="C3842" t="inlineStr">
        <is>
          <t>수익증권_0239</t>
        </is>
      </c>
      <c r="D3842" t="inlineStr">
        <is>
          <t>주식</t>
        </is>
      </c>
      <c r="E3842" t="inlineStr">
        <is>
          <t>Yosemite Fund I, L.P.</t>
        </is>
      </c>
      <c r="F3842" t="inlineStr">
        <is>
          <t>Lomond Therapeutics Holdings,</t>
        </is>
      </c>
      <c r="G3842" t="inlineStr">
        <is>
          <t>주식</t>
        </is>
      </c>
      <c r="H3842" t="inlineStr">
        <is>
          <t>Lomond Therapeutics Holdings,</t>
        </is>
      </c>
      <c r="I3842" t="inlineStr">
        <is>
          <t>USD</t>
        </is>
      </c>
      <c r="J3842" t="n">
        <v>835935354.1445415</v>
      </c>
    </row>
    <row r="3843">
      <c r="A3843" t="n">
        <v>210001483</v>
      </c>
      <c r="B3843" t="inlineStr">
        <is>
          <t>한화라이프스타일 일반투자형 사모증권 투자신탁2호</t>
        </is>
      </c>
      <c r="C3843" t="inlineStr">
        <is>
          <t>수익증권_0239</t>
        </is>
      </c>
      <c r="D3843" t="inlineStr">
        <is>
          <t>주식</t>
        </is>
      </c>
      <c r="E3843" t="inlineStr">
        <is>
          <t>Yosemite Fund I, L.P.</t>
        </is>
      </c>
      <c r="F3843" t="inlineStr">
        <is>
          <t>Maia Oncology Inc</t>
        </is>
      </c>
      <c r="G3843" t="inlineStr">
        <is>
          <t>주식</t>
        </is>
      </c>
      <c r="H3843" t="inlineStr">
        <is>
          <t>Maia Oncology Inc</t>
        </is>
      </c>
      <c r="I3843" t="inlineStr">
        <is>
          <t>USD</t>
        </is>
      </c>
      <c r="J3843" t="n">
        <v>168858768.1392259</v>
      </c>
    </row>
    <row r="3844">
      <c r="A3844" t="n">
        <v>210001483</v>
      </c>
      <c r="B3844" t="inlineStr">
        <is>
          <t>한화라이프스타일 일반투자형 사모증권 투자신탁2호</t>
        </is>
      </c>
      <c r="C3844" t="inlineStr">
        <is>
          <t>수익증권_0239</t>
        </is>
      </c>
      <c r="D3844" t="inlineStr">
        <is>
          <t>주식</t>
        </is>
      </c>
      <c r="E3844" t="inlineStr">
        <is>
          <t>MFLTD0000001</t>
        </is>
      </c>
      <c r="F3844" t="inlineStr">
        <is>
          <t>Meta Flow Ltd</t>
        </is>
      </c>
      <c r="G3844" t="inlineStr">
        <is>
          <t>주식</t>
        </is>
      </c>
      <c r="H3844" t="inlineStr">
        <is>
          <t>Meta Flow Ltd</t>
        </is>
      </c>
      <c r="I3844" t="inlineStr">
        <is>
          <t>USD</t>
        </is>
      </c>
      <c r="J3844" t="n">
        <v>13670359479.1363</v>
      </c>
    </row>
    <row r="3845">
      <c r="A3845" t="n">
        <v>210001483</v>
      </c>
      <c r="B3845" t="inlineStr">
        <is>
          <t>한화라이프스타일 일반투자형 사모증권 투자신탁2호</t>
        </is>
      </c>
      <c r="C3845" t="inlineStr">
        <is>
          <t>수익증권_0239</t>
        </is>
      </c>
      <c r="D3845" t="inlineStr">
        <is>
          <t>주식</t>
        </is>
      </c>
      <c r="E3845" t="inlineStr">
        <is>
          <t>At One Ventures II, L.P.</t>
        </is>
      </c>
      <c r="F3845" t="inlineStr">
        <is>
          <t>Miraterra Technologies Corporation (fka EnrichAg)</t>
        </is>
      </c>
      <c r="G3845" t="inlineStr">
        <is>
          <t>주식</t>
        </is>
      </c>
      <c r="H3845" t="inlineStr">
        <is>
          <t>Miraterra Technologies Corporation (fka EnrichAg)</t>
        </is>
      </c>
      <c r="I3845" t="inlineStr">
        <is>
          <t>USD</t>
        </is>
      </c>
      <c r="J3845" t="n">
        <v>249942147.6042294</v>
      </c>
    </row>
    <row r="3846">
      <c r="A3846" t="n">
        <v>210001483</v>
      </c>
      <c r="B3846" t="inlineStr">
        <is>
          <t>한화라이프스타일 일반투자형 사모증권 투자신탁2호</t>
        </is>
      </c>
      <c r="C3846" t="inlineStr">
        <is>
          <t>수익증권_0239</t>
        </is>
      </c>
      <c r="D3846" t="inlineStr">
        <is>
          <t>주식</t>
        </is>
      </c>
      <c r="E3846" t="inlineStr">
        <is>
          <t>At One Ventures II, L.P.</t>
        </is>
      </c>
      <c r="F3846" t="inlineStr">
        <is>
          <t>Mojave Energy Systems, Inc.</t>
        </is>
      </c>
      <c r="G3846" t="inlineStr">
        <is>
          <t>주식</t>
        </is>
      </c>
      <c r="H3846" t="inlineStr">
        <is>
          <t>Mojave Energy Systems, Inc.</t>
        </is>
      </c>
      <c r="I3846" t="inlineStr">
        <is>
          <t>USD</t>
        </is>
      </c>
      <c r="J3846" t="n">
        <v>177169249.5791169</v>
      </c>
    </row>
    <row r="3847">
      <c r="A3847" t="n">
        <v>210001483</v>
      </c>
      <c r="B3847" t="inlineStr">
        <is>
          <t>한화라이프스타일 일반투자형 사모증권 투자신탁2호</t>
        </is>
      </c>
      <c r="C3847" t="inlineStr">
        <is>
          <t>수익증권_0239</t>
        </is>
      </c>
      <c r="D3847" t="inlineStr">
        <is>
          <t>주식</t>
        </is>
      </c>
      <c r="E3847" t="inlineStr">
        <is>
          <t>Yosemite Fund I, L.P.</t>
        </is>
      </c>
      <c r="F3847" t="inlineStr">
        <is>
          <t>Moonlight Bio Inc</t>
        </is>
      </c>
      <c r="G3847" t="inlineStr">
        <is>
          <t>주식</t>
        </is>
      </c>
      <c r="H3847" t="inlineStr">
        <is>
          <t>Moonlight Bio Inc</t>
        </is>
      </c>
      <c r="I3847" t="inlineStr">
        <is>
          <t>USD</t>
        </is>
      </c>
      <c r="J3847" t="n">
        <v>417967677.0722708</v>
      </c>
    </row>
    <row r="3848">
      <c r="A3848" t="n">
        <v>210001483</v>
      </c>
      <c r="B3848" t="inlineStr">
        <is>
          <t>한화라이프스타일 일반투자형 사모증권 투자신탁2호</t>
        </is>
      </c>
      <c r="C3848" t="inlineStr">
        <is>
          <t>수익증권_0239</t>
        </is>
      </c>
      <c r="D3848" t="inlineStr">
        <is>
          <t>주식</t>
        </is>
      </c>
      <c r="E3848" t="inlineStr">
        <is>
          <t>At One Ventures II, L.P.</t>
        </is>
      </c>
      <c r="F3848" t="inlineStr">
        <is>
          <t>Near Space Labs</t>
        </is>
      </c>
      <c r="G3848" t="inlineStr">
        <is>
          <t>주식</t>
        </is>
      </c>
      <c r="H3848" t="inlineStr">
        <is>
          <t>Near Space Labs</t>
        </is>
      </c>
      <c r="I3848" t="inlineStr">
        <is>
          <t>USD</t>
        </is>
      </c>
      <c r="J3848" t="n">
        <v>196676039.7598411</v>
      </c>
    </row>
    <row r="3849">
      <c r="A3849" t="n">
        <v>210001483</v>
      </c>
      <c r="B3849" t="inlineStr">
        <is>
          <t>한화라이프스타일 일반투자형 사모증권 투자신탁2호</t>
        </is>
      </c>
      <c r="C3849" t="inlineStr">
        <is>
          <t>수익증권_0239</t>
        </is>
      </c>
      <c r="D3849" t="inlineStr">
        <is>
          <t>주식</t>
        </is>
      </c>
      <c r="E3849" t="inlineStr">
        <is>
          <t>At One Ventures II, L.P.</t>
        </is>
      </c>
      <c r="F3849" t="inlineStr">
        <is>
          <t>Okra Solar Pty Ltd.</t>
        </is>
      </c>
      <c r="G3849" t="inlineStr">
        <is>
          <t>주식</t>
        </is>
      </c>
      <c r="H3849" t="inlineStr">
        <is>
          <t>Okra Solar Pty Ltd.</t>
        </is>
      </c>
      <c r="I3849" t="inlineStr">
        <is>
          <t>USD</t>
        </is>
      </c>
      <c r="J3849" t="n">
        <v>93456450.1219095</v>
      </c>
    </row>
    <row r="3850">
      <c r="A3850" t="n">
        <v>210001483</v>
      </c>
      <c r="B3850" t="inlineStr">
        <is>
          <t>한화라이프스타일 일반투자형 사모증권 투자신탁2호</t>
        </is>
      </c>
      <c r="C3850" t="inlineStr">
        <is>
          <t>수익증권_0239</t>
        </is>
      </c>
      <c r="D3850" t="inlineStr">
        <is>
          <t>주식</t>
        </is>
      </c>
      <c r="E3850" t="inlineStr">
        <is>
          <t>OFGSD3PS0001</t>
        </is>
      </c>
      <c r="F3850" t="inlineStr">
        <is>
          <t>OneFootball GmbH Series D-3 Preferred Shares</t>
        </is>
      </c>
      <c r="G3850" t="inlineStr">
        <is>
          <t>주식</t>
        </is>
      </c>
      <c r="H3850" t="inlineStr">
        <is>
          <t>OneFootball GmbH Series D-3 Preferred Shares</t>
        </is>
      </c>
      <c r="I3850" t="inlineStr">
        <is>
          <t>EUR</t>
        </is>
      </c>
      <c r="J3850" t="n">
        <v>16045834791.4628</v>
      </c>
    </row>
    <row r="3851">
      <c r="A3851" t="n">
        <v>210001483</v>
      </c>
      <c r="B3851" t="inlineStr">
        <is>
          <t>한화라이프스타일 일반투자형 사모증권 투자신탁2호</t>
        </is>
      </c>
      <c r="C3851" t="inlineStr">
        <is>
          <t>수익증권_0239</t>
        </is>
      </c>
      <c r="D3851" t="inlineStr">
        <is>
          <t>주식</t>
        </is>
      </c>
      <c r="E3851" t="inlineStr">
        <is>
          <t>OHOSCPS00001</t>
        </is>
      </c>
      <c r="F3851" t="inlineStr">
        <is>
          <t>Oura Health Oy Series C-1 Preferred Shares</t>
        </is>
      </c>
      <c r="G3851" t="inlineStr">
        <is>
          <t>주식</t>
        </is>
      </c>
      <c r="H3851" t="inlineStr">
        <is>
          <t>Oura Health Oy Series C-1 Preferred Shares</t>
        </is>
      </c>
      <c r="I3851" t="inlineStr">
        <is>
          <t>USD</t>
        </is>
      </c>
      <c r="J3851" t="n">
        <v>34175904931.6767</v>
      </c>
    </row>
    <row r="3852">
      <c r="A3852" t="n">
        <v>210001483</v>
      </c>
      <c r="B3852" t="inlineStr">
        <is>
          <t>한화라이프스타일 일반투자형 사모증권 투자신탁2호</t>
        </is>
      </c>
      <c r="C3852" t="inlineStr">
        <is>
          <t>수익증권_0239</t>
        </is>
      </c>
      <c r="D3852" t="inlineStr">
        <is>
          <t>주식</t>
        </is>
      </c>
      <c r="E3852" t="inlineStr">
        <is>
          <t>At One Ventures II, L.P.</t>
        </is>
      </c>
      <c r="F3852" t="inlineStr">
        <is>
          <t>Prefer.Pte Ltd</t>
        </is>
      </c>
      <c r="G3852" t="inlineStr">
        <is>
          <t>주식</t>
        </is>
      </c>
      <c r="H3852" t="inlineStr">
        <is>
          <t>Prefer.Pte Ltd</t>
        </is>
      </c>
      <c r="I3852" t="inlineStr">
        <is>
          <t>USD</t>
        </is>
      </c>
      <c r="J3852" t="n">
        <v>63823138.82546472</v>
      </c>
    </row>
    <row r="3853">
      <c r="A3853" t="n">
        <v>210001483</v>
      </c>
      <c r="B3853" t="inlineStr">
        <is>
          <t>한화라이프스타일 일반투자형 사모증권 투자신탁2호</t>
        </is>
      </c>
      <c r="C3853" t="inlineStr">
        <is>
          <t>수익증권_0239</t>
        </is>
      </c>
      <c r="D3853" t="inlineStr">
        <is>
          <t>주식</t>
        </is>
      </c>
      <c r="E3853" t="inlineStr">
        <is>
          <t>At One Ventures II, L.P.</t>
        </is>
      </c>
      <c r="F3853" t="inlineStr">
        <is>
          <t>Provectus Algae Pty Ltd</t>
        </is>
      </c>
      <c r="G3853" t="inlineStr">
        <is>
          <t>주식</t>
        </is>
      </c>
      <c r="H3853" t="inlineStr">
        <is>
          <t>Provectus Algae Pty Ltd</t>
        </is>
      </c>
      <c r="I3853" t="inlineStr">
        <is>
          <t>USD</t>
        </is>
      </c>
      <c r="J3853" t="n">
        <v>113969890.7597584</v>
      </c>
    </row>
    <row r="3854">
      <c r="A3854" t="n">
        <v>210001483</v>
      </c>
      <c r="B3854" t="inlineStr">
        <is>
          <t>한화라이프스타일 일반투자형 사모증권 투자신탁2호</t>
        </is>
      </c>
      <c r="C3854" t="inlineStr">
        <is>
          <t>수익증권_0239</t>
        </is>
      </c>
      <c r="D3854" t="inlineStr">
        <is>
          <t>주식</t>
        </is>
      </c>
      <c r="E3854" t="inlineStr">
        <is>
          <t>At One Ventures II, L.P.</t>
        </is>
      </c>
      <c r="F3854" t="inlineStr">
        <is>
          <t>Punabio</t>
        </is>
      </c>
      <c r="G3854" t="inlineStr">
        <is>
          <t>주식</t>
        </is>
      </c>
      <c r="H3854" t="inlineStr">
        <is>
          <t>Punabio</t>
        </is>
      </c>
      <c r="I3854" t="inlineStr">
        <is>
          <t>USD</t>
        </is>
      </c>
      <c r="J3854" t="n">
        <v>122301568.447838</v>
      </c>
    </row>
    <row r="3855">
      <c r="A3855" t="n">
        <v>210001483</v>
      </c>
      <c r="B3855" t="inlineStr">
        <is>
          <t>한화라이프스타일 일반투자형 사모증권 투자신탁2호</t>
        </is>
      </c>
      <c r="C3855" t="inlineStr">
        <is>
          <t>수익증권_0239</t>
        </is>
      </c>
      <c r="D3855" t="inlineStr">
        <is>
          <t>주식</t>
        </is>
      </c>
      <c r="E3855" t="inlineStr">
        <is>
          <t>Yosemite Fund I, L.P.</t>
        </is>
      </c>
      <c r="F3855" t="inlineStr">
        <is>
          <t>Quarry Thera, LLC</t>
        </is>
      </c>
      <c r="G3855" t="inlineStr">
        <is>
          <t>주식</t>
        </is>
      </c>
      <c r="H3855" t="inlineStr">
        <is>
          <t>Quarry Thera, LLC</t>
        </is>
      </c>
      <c r="I3855" t="inlineStr">
        <is>
          <t>USD</t>
        </is>
      </c>
      <c r="J3855" t="n">
        <v>417967677.0722708</v>
      </c>
    </row>
    <row r="3856">
      <c r="A3856" t="n">
        <v>210001483</v>
      </c>
      <c r="B3856" t="inlineStr">
        <is>
          <t>한화라이프스타일 일반투자형 사모증권 투자신탁2호</t>
        </is>
      </c>
      <c r="C3856" t="inlineStr">
        <is>
          <t>수익증권_0239</t>
        </is>
      </c>
      <c r="D3856" t="inlineStr">
        <is>
          <t>주식</t>
        </is>
      </c>
      <c r="E3856" t="inlineStr">
        <is>
          <t>At One Ventures II, L.P.</t>
        </is>
      </c>
      <c r="F3856" t="inlineStr">
        <is>
          <t>Ravel Holdings, Inc</t>
        </is>
      </c>
      <c r="G3856" t="inlineStr">
        <is>
          <t>주식</t>
        </is>
      </c>
      <c r="H3856" t="inlineStr">
        <is>
          <t>Ravel Holdings, Inc</t>
        </is>
      </c>
      <c r="I3856" t="inlineStr">
        <is>
          <t>USD</t>
        </is>
      </c>
      <c r="J3856" t="n">
        <v>50146729.14031556</v>
      </c>
    </row>
    <row r="3857">
      <c r="A3857" t="n">
        <v>210001483</v>
      </c>
      <c r="B3857" t="inlineStr">
        <is>
          <t>한화라이프스타일 일반투자형 사모증권 투자신탁2호</t>
        </is>
      </c>
      <c r="C3857" t="inlineStr">
        <is>
          <t>수익증권_0239</t>
        </is>
      </c>
      <c r="D3857" t="inlineStr">
        <is>
          <t>주식</t>
        </is>
      </c>
      <c r="E3857" t="inlineStr">
        <is>
          <t>At One Ventures II, L.P.</t>
        </is>
      </c>
      <c r="F3857" t="inlineStr">
        <is>
          <t>Relectrify Holdings Pty Ltd</t>
        </is>
      </c>
      <c r="G3857" t="inlineStr">
        <is>
          <t>주식</t>
        </is>
      </c>
      <c r="H3857" t="inlineStr">
        <is>
          <t>Relectrify Holdings Pty Ltd</t>
        </is>
      </c>
      <c r="I3857" t="inlineStr">
        <is>
          <t>USD</t>
        </is>
      </c>
      <c r="J3857" t="n">
        <v>176249261.8269259</v>
      </c>
    </row>
    <row r="3858">
      <c r="A3858" t="n">
        <v>210001483</v>
      </c>
      <c r="B3858" t="inlineStr">
        <is>
          <t>한화라이프스타일 일반투자형 사모증권 투자신탁2호</t>
        </is>
      </c>
      <c r="C3858" t="inlineStr">
        <is>
          <t>수익증권_0239</t>
        </is>
      </c>
      <c r="D3858" t="inlineStr">
        <is>
          <t>주식</t>
        </is>
      </c>
      <c r="E3858" t="inlineStr">
        <is>
          <t>At One Ventures II, L.P.</t>
        </is>
      </c>
      <c r="F3858" t="inlineStr">
        <is>
          <t>Revterra Corporation</t>
        </is>
      </c>
      <c r="G3858" t="inlineStr">
        <is>
          <t>주식</t>
        </is>
      </c>
      <c r="H3858" t="inlineStr">
        <is>
          <t>Revterra Corporation</t>
        </is>
      </c>
      <c r="I3858" t="inlineStr">
        <is>
          <t>USD</t>
        </is>
      </c>
      <c r="J3858" t="n">
        <v>50146774.72827186</v>
      </c>
    </row>
    <row r="3859">
      <c r="A3859" t="n">
        <v>210001483</v>
      </c>
      <c r="B3859" t="inlineStr">
        <is>
          <t>한화라이프스타일 일반투자형 사모증권 투자신탁2호</t>
        </is>
      </c>
      <c r="C3859" t="inlineStr">
        <is>
          <t>수익증권_0239</t>
        </is>
      </c>
      <c r="D3859" t="inlineStr">
        <is>
          <t>주식</t>
        </is>
      </c>
      <c r="E3859" t="inlineStr">
        <is>
          <t>Yosemite Fund I, L.P.</t>
        </is>
      </c>
      <c r="F3859" t="inlineStr">
        <is>
          <t>Sage Care</t>
        </is>
      </c>
      <c r="G3859" t="inlineStr">
        <is>
          <t>주식</t>
        </is>
      </c>
      <c r="H3859" t="inlineStr">
        <is>
          <t>Sage Care</t>
        </is>
      </c>
      <c r="I3859" t="inlineStr">
        <is>
          <t>USD</t>
        </is>
      </c>
      <c r="J3859" t="n">
        <v>501561011.2511681</v>
      </c>
    </row>
    <row r="3860">
      <c r="A3860" t="n">
        <v>210001483</v>
      </c>
      <c r="B3860" t="inlineStr">
        <is>
          <t>한화라이프스타일 일반투자형 사모증권 투자신탁2호</t>
        </is>
      </c>
      <c r="C3860" t="inlineStr">
        <is>
          <t>수익증권_0239</t>
        </is>
      </c>
      <c r="D3860" t="inlineStr">
        <is>
          <t>주식</t>
        </is>
      </c>
      <c r="E3860" t="inlineStr">
        <is>
          <t>SCTZLLC00001</t>
        </is>
      </c>
      <c r="F3860" t="inlineStr">
        <is>
          <t>Securitize, LLC</t>
        </is>
      </c>
      <c r="G3860" t="inlineStr">
        <is>
          <t>주식</t>
        </is>
      </c>
      <c r="H3860" t="inlineStr">
        <is>
          <t>Securitize, LLC</t>
        </is>
      </c>
      <c r="I3860" t="inlineStr">
        <is>
          <t>USD</t>
        </is>
      </c>
      <c r="J3860" t="n">
        <v>11133140759.8086</v>
      </c>
    </row>
    <row r="3861">
      <c r="A3861" t="n">
        <v>210001483</v>
      </c>
      <c r="B3861" t="inlineStr">
        <is>
          <t>한화라이프스타일 일반투자형 사모증권 투자신탁2호</t>
        </is>
      </c>
      <c r="C3861" t="inlineStr">
        <is>
          <t>수익증권_0239</t>
        </is>
      </c>
      <c r="D3861" t="inlineStr">
        <is>
          <t>주식</t>
        </is>
      </c>
      <c r="E3861" t="inlineStr">
        <is>
          <t>SCTZLLCRCPS1</t>
        </is>
      </c>
      <c r="F3861" t="inlineStr">
        <is>
          <t>Securitize, LLC_RCPS</t>
        </is>
      </c>
      <c r="G3861" t="inlineStr">
        <is>
          <t>주식</t>
        </is>
      </c>
      <c r="H3861" t="inlineStr">
        <is>
          <t>Securitize, LLC</t>
        </is>
      </c>
      <c r="I3861" t="inlineStr">
        <is>
          <t>USD</t>
        </is>
      </c>
      <c r="J3861" t="n">
        <v>49244810318.8282</v>
      </c>
    </row>
    <row r="3862">
      <c r="A3862" t="n">
        <v>210001483</v>
      </c>
      <c r="B3862" t="inlineStr">
        <is>
          <t>한화라이프스타일 일반투자형 사모증권 투자신탁2호</t>
        </is>
      </c>
      <c r="C3862" t="inlineStr">
        <is>
          <t>수익증권_0239</t>
        </is>
      </c>
      <c r="D3862" t="inlineStr">
        <is>
          <t>주식</t>
        </is>
      </c>
      <c r="E3862" t="inlineStr">
        <is>
          <t>Yosemite Fund I, L.P.</t>
        </is>
      </c>
      <c r="F3862" t="inlineStr">
        <is>
          <t>Shinobi Therapeutics Inc</t>
        </is>
      </c>
      <c r="G3862" t="inlineStr">
        <is>
          <t>주식</t>
        </is>
      </c>
      <c r="H3862" t="inlineStr">
        <is>
          <t>Shinobi Therapeutics Inc</t>
        </is>
      </c>
      <c r="I3862" t="inlineStr">
        <is>
          <t>USD</t>
        </is>
      </c>
      <c r="J3862" t="n">
        <v>450569178.8583006</v>
      </c>
    </row>
    <row r="3863">
      <c r="A3863" t="n">
        <v>210001483</v>
      </c>
      <c r="B3863" t="inlineStr">
        <is>
          <t>한화라이프스타일 일반투자형 사모증권 투자신탁2호</t>
        </is>
      </c>
      <c r="C3863" t="inlineStr">
        <is>
          <t>수익증권_0239</t>
        </is>
      </c>
      <c r="D3863" t="inlineStr">
        <is>
          <t>주식</t>
        </is>
      </c>
      <c r="E3863" t="inlineStr">
        <is>
          <t>At One Ventures II, L.P.</t>
        </is>
      </c>
      <c r="F3863" t="inlineStr">
        <is>
          <t>Stellaria Design SAS</t>
        </is>
      </c>
      <c r="G3863" t="inlineStr">
        <is>
          <t>주식</t>
        </is>
      </c>
      <c r="H3863" t="inlineStr">
        <is>
          <t>Stellaria Design SAS</t>
        </is>
      </c>
      <c r="I3863" t="inlineStr">
        <is>
          <t>USD</t>
        </is>
      </c>
      <c r="J3863" t="n">
        <v>131066924.3642365</v>
      </c>
    </row>
    <row r="3864">
      <c r="A3864" t="n">
        <v>210001483</v>
      </c>
      <c r="B3864" t="inlineStr">
        <is>
          <t>한화라이프스타일 일반투자형 사모증권 투자신탁2호</t>
        </is>
      </c>
      <c r="C3864" t="inlineStr">
        <is>
          <t>수익증권_0239</t>
        </is>
      </c>
      <c r="D3864" t="inlineStr">
        <is>
          <t>주식</t>
        </is>
      </c>
      <c r="E3864" t="inlineStr">
        <is>
          <t>At One Ventures II, L.P.</t>
        </is>
      </c>
      <c r="F3864" t="inlineStr">
        <is>
          <t>TEMO SAS</t>
        </is>
      </c>
      <c r="G3864" t="inlineStr">
        <is>
          <t>주식</t>
        </is>
      </c>
      <c r="H3864" t="inlineStr">
        <is>
          <t>TEMO SAS</t>
        </is>
      </c>
      <c r="I3864" t="inlineStr">
        <is>
          <t>USD</t>
        </is>
      </c>
      <c r="J3864" t="n">
        <v>89247359.70432642</v>
      </c>
    </row>
    <row r="3865">
      <c r="A3865" t="n">
        <v>210001483</v>
      </c>
      <c r="B3865" t="inlineStr">
        <is>
          <t>한화라이프스타일 일반투자형 사모증권 투자신탁2호</t>
        </is>
      </c>
      <c r="C3865" t="inlineStr">
        <is>
          <t>수익증권_0239</t>
        </is>
      </c>
      <c r="D3865" t="inlineStr">
        <is>
          <t>주식</t>
        </is>
      </c>
      <c r="E3865" t="inlineStr">
        <is>
          <t>Alpha Healthcare AI Fund L.P.</t>
        </is>
      </c>
      <c r="F3865" t="inlineStr">
        <is>
          <t>Tempus AI Inc.</t>
        </is>
      </c>
      <c r="G3865" t="inlineStr">
        <is>
          <t>주식</t>
        </is>
      </c>
      <c r="H3865" t="inlineStr">
        <is>
          <t>Tempus AI Inc.</t>
        </is>
      </c>
      <c r="I3865" t="inlineStr">
        <is>
          <t>USD</t>
        </is>
      </c>
      <c r="J3865" t="n">
        <v>27340718958.2726</v>
      </c>
    </row>
    <row r="3866">
      <c r="A3866" t="n">
        <v>210001483</v>
      </c>
      <c r="B3866" t="inlineStr">
        <is>
          <t>한화라이프스타일 일반투자형 사모증권 투자신탁2호</t>
        </is>
      </c>
      <c r="C3866" t="inlineStr">
        <is>
          <t>수익증권_0239</t>
        </is>
      </c>
      <c r="D3866" t="inlineStr">
        <is>
          <t>주식</t>
        </is>
      </c>
      <c r="E3866" t="inlineStr">
        <is>
          <t>Yosemite Fund I, L.P.</t>
        </is>
      </c>
      <c r="F3866" t="inlineStr">
        <is>
          <t>Ten63 Therapeutics Inc</t>
        </is>
      </c>
      <c r="G3866" t="inlineStr">
        <is>
          <t>주식</t>
        </is>
      </c>
      <c r="H3866" t="inlineStr">
        <is>
          <t>Ten63 Therapeutics Inc</t>
        </is>
      </c>
      <c r="I3866" t="inlineStr">
        <is>
          <t>USD</t>
        </is>
      </c>
      <c r="J3866" t="n">
        <v>384561819.9957349</v>
      </c>
    </row>
    <row r="3867">
      <c r="A3867" t="n">
        <v>210001483</v>
      </c>
      <c r="B3867" t="inlineStr">
        <is>
          <t>한화라이프스타일 일반투자형 사모증권 투자신탁2호</t>
        </is>
      </c>
      <c r="C3867" t="inlineStr">
        <is>
          <t>수익증권_0239</t>
        </is>
      </c>
      <c r="D3867" t="inlineStr">
        <is>
          <t>주식</t>
        </is>
      </c>
      <c r="E3867" t="inlineStr">
        <is>
          <t>At One Ventures II, L.P.</t>
        </is>
      </c>
      <c r="F3867" t="inlineStr">
        <is>
          <t>Transmutex SA</t>
        </is>
      </c>
      <c r="G3867" t="inlineStr">
        <is>
          <t>주식</t>
        </is>
      </c>
      <c r="H3867" t="inlineStr">
        <is>
          <t>Transmutex SA</t>
        </is>
      </c>
      <c r="I3867" t="inlineStr">
        <is>
          <t>USD</t>
        </is>
      </c>
      <c r="J3867" t="n">
        <v>140137104.1504611</v>
      </c>
    </row>
    <row r="3868">
      <c r="A3868" t="n">
        <v>210001483</v>
      </c>
      <c r="B3868" t="inlineStr">
        <is>
          <t>한화라이프스타일 일반투자형 사모증권 투자신탁2호</t>
        </is>
      </c>
      <c r="C3868" t="inlineStr">
        <is>
          <t>수익증권_0239</t>
        </is>
      </c>
      <c r="D3868" t="inlineStr">
        <is>
          <t>주식</t>
        </is>
      </c>
      <c r="E3868" t="inlineStr">
        <is>
          <t>Yosemite Fund I, L.P.</t>
        </is>
      </c>
      <c r="F3868" t="inlineStr">
        <is>
          <t>Tune Therapeutics</t>
        </is>
      </c>
      <c r="G3868" t="inlineStr">
        <is>
          <t>주식</t>
        </is>
      </c>
      <c r="H3868" t="inlineStr">
        <is>
          <t>Tune Therapeutics</t>
        </is>
      </c>
      <c r="I3868" t="inlineStr">
        <is>
          <t>USD</t>
        </is>
      </c>
      <c r="J3868" t="n">
        <v>1253903031.216812</v>
      </c>
    </row>
    <row r="3869">
      <c r="A3869" t="n">
        <v>210001483</v>
      </c>
      <c r="B3869" t="inlineStr">
        <is>
          <t>한화라이프스타일 일반투자형 사모증권 투자신탁2호</t>
        </is>
      </c>
      <c r="C3869" t="inlineStr">
        <is>
          <t>수익증권_0239</t>
        </is>
      </c>
      <c r="D3869" t="inlineStr">
        <is>
          <t>주식</t>
        </is>
      </c>
      <c r="E3869" t="inlineStr">
        <is>
          <t>Yosemite Fund I, L.P.</t>
        </is>
      </c>
      <c r="F3869" t="inlineStr">
        <is>
          <t>Turquoise Health Co</t>
        </is>
      </c>
      <c r="G3869" t="inlineStr">
        <is>
          <t>주식</t>
        </is>
      </c>
      <c r="H3869" t="inlineStr">
        <is>
          <t>Turquoise Health Co</t>
        </is>
      </c>
      <c r="I3869" t="inlineStr">
        <is>
          <t>USD</t>
        </is>
      </c>
      <c r="J3869" t="n">
        <v>802497970.1640935</v>
      </c>
    </row>
    <row r="3870">
      <c r="A3870" t="n">
        <v>210001483</v>
      </c>
      <c r="B3870" t="inlineStr">
        <is>
          <t>한화라이프스타일 일반투자형 사모증권 투자신탁2호</t>
        </is>
      </c>
      <c r="C3870" t="inlineStr">
        <is>
          <t>수익증권_0239</t>
        </is>
      </c>
      <c r="D3870" t="inlineStr">
        <is>
          <t>주식</t>
        </is>
      </c>
      <c r="E3870" t="inlineStr">
        <is>
          <t>Yosemite Fund I, L.P.</t>
        </is>
      </c>
      <c r="F3870" t="inlineStr">
        <is>
          <t>Volta Labs</t>
        </is>
      </c>
      <c r="G3870" t="inlineStr">
        <is>
          <t>주식</t>
        </is>
      </c>
      <c r="H3870" t="inlineStr">
        <is>
          <t>Volta Labs</t>
        </is>
      </c>
      <c r="I3870" t="inlineStr">
        <is>
          <t>USD</t>
        </is>
      </c>
      <c r="J3870" t="n">
        <v>250780589.4737327</v>
      </c>
    </row>
    <row r="3871">
      <c r="A3871" t="n">
        <v>210001513</v>
      </c>
      <c r="B3871" t="inlineStr">
        <is>
          <t>신한AIM부동산일반사모투자신탁26-B호</t>
        </is>
      </c>
      <c r="C3871" t="inlineStr">
        <is>
          <t>수익증권_0240</t>
        </is>
      </c>
      <c r="D3871" t="inlineStr">
        <is>
          <t>대출</t>
        </is>
      </c>
      <c r="F3871" t="inlineStr">
        <is>
          <t>1699 Bayshore</t>
        </is>
      </c>
      <c r="G3871" t="inlineStr">
        <is>
          <t>대출</t>
        </is>
      </c>
      <c r="H3871" t="inlineStr">
        <is>
          <t>1699 Bayshore</t>
        </is>
      </c>
      <c r="I3871" t="inlineStr">
        <is>
          <t>USD</t>
        </is>
      </c>
      <c r="J3871" t="n">
        <v>2805384214.215199</v>
      </c>
      <c r="K3871" t="n">
        <v>9.379200000000001</v>
      </c>
      <c r="L3871" s="1" t="n">
        <v>46759</v>
      </c>
      <c r="M3871" s="1" t="n">
        <v>44932</v>
      </c>
    </row>
    <row r="3872">
      <c r="A3872" t="n">
        <v>210001513</v>
      </c>
      <c r="B3872" t="inlineStr">
        <is>
          <t>신한AIM부동산일반사모투자신탁26-B호</t>
        </is>
      </c>
      <c r="C3872" t="inlineStr">
        <is>
          <t>수익증권_0240</t>
        </is>
      </c>
      <c r="D3872" t="inlineStr">
        <is>
          <t>대출</t>
        </is>
      </c>
      <c r="F3872" t="inlineStr">
        <is>
          <t>2505 Bruckner</t>
        </is>
      </c>
      <c r="G3872" t="inlineStr">
        <is>
          <t>대출</t>
        </is>
      </c>
      <c r="H3872" t="inlineStr">
        <is>
          <t>2505 Bruckner</t>
        </is>
      </c>
      <c r="I3872" t="inlineStr">
        <is>
          <t>USD</t>
        </is>
      </c>
      <c r="J3872" t="n">
        <v>2038380079.13695</v>
      </c>
      <c r="K3872" t="n">
        <v>11.1292</v>
      </c>
      <c r="L3872" s="1" t="n">
        <v>46477</v>
      </c>
      <c r="M3872" s="1" t="n">
        <v>45051</v>
      </c>
    </row>
    <row r="3873">
      <c r="A3873" t="n">
        <v>210001513</v>
      </c>
      <c r="B3873" t="inlineStr">
        <is>
          <t>신한AIM부동산일반사모투자신탁26-B호</t>
        </is>
      </c>
      <c r="C3873" t="inlineStr">
        <is>
          <t>수익증권_0240</t>
        </is>
      </c>
      <c r="D3873" t="inlineStr">
        <is>
          <t>대출</t>
        </is>
      </c>
      <c r="F3873" t="inlineStr">
        <is>
          <t>Admirals Row</t>
        </is>
      </c>
      <c r="G3873" t="inlineStr">
        <is>
          <t>대출</t>
        </is>
      </c>
      <c r="H3873" t="inlineStr">
        <is>
          <t>Admirals Row</t>
        </is>
      </c>
      <c r="I3873" t="inlineStr">
        <is>
          <t>USD</t>
        </is>
      </c>
      <c r="J3873" t="n">
        <v>378401426.9602703</v>
      </c>
      <c r="K3873" t="n">
        <v>7.6292</v>
      </c>
      <c r="L3873" s="1" t="n">
        <v>47429</v>
      </c>
      <c r="M3873" s="1" t="n">
        <v>45593</v>
      </c>
    </row>
    <row r="3874">
      <c r="A3874" t="n">
        <v>210001513</v>
      </c>
      <c r="B3874" t="inlineStr">
        <is>
          <t>신한AIM부동산일반사모투자신탁26-B호</t>
        </is>
      </c>
      <c r="C3874" t="inlineStr">
        <is>
          <t>수익증권_0240</t>
        </is>
      </c>
      <c r="D3874" t="inlineStr">
        <is>
          <t>대출</t>
        </is>
      </c>
      <c r="F3874" t="inlineStr">
        <is>
          <t>Allston LabWorks</t>
        </is>
      </c>
      <c r="G3874" t="inlineStr">
        <is>
          <t>대출</t>
        </is>
      </c>
      <c r="H3874" t="inlineStr">
        <is>
          <t>Allston LabWorks</t>
        </is>
      </c>
      <c r="I3874" t="inlineStr">
        <is>
          <t>USD</t>
        </is>
      </c>
      <c r="J3874" t="n">
        <v>1367184975.999756</v>
      </c>
      <c r="K3874" t="n">
        <v>12.5092</v>
      </c>
      <c r="L3874" s="1" t="n">
        <v>47306</v>
      </c>
      <c r="M3874" s="1" t="n">
        <v>44741</v>
      </c>
    </row>
    <row r="3875">
      <c r="A3875" t="n">
        <v>210001513</v>
      </c>
      <c r="B3875" t="inlineStr">
        <is>
          <t>신한AIM부동산일반사모투자신탁26-B호</t>
        </is>
      </c>
      <c r="C3875" t="inlineStr">
        <is>
          <t>수익증권_0240</t>
        </is>
      </c>
      <c r="D3875" t="inlineStr">
        <is>
          <t>대출</t>
        </is>
      </c>
      <c r="F3875" t="inlineStr">
        <is>
          <t>Andover at Crabtree</t>
        </is>
      </c>
      <c r="G3875" t="inlineStr">
        <is>
          <t>대출</t>
        </is>
      </c>
      <c r="H3875" t="inlineStr">
        <is>
          <t>Andover at Crabtree</t>
        </is>
      </c>
      <c r="I3875" t="inlineStr">
        <is>
          <t>USD</t>
        </is>
      </c>
      <c r="J3875" t="n">
        <v>408486680.8191587</v>
      </c>
      <c r="K3875" t="n">
        <v>6.8292</v>
      </c>
      <c r="L3875" s="1" t="n">
        <v>46484</v>
      </c>
      <c r="M3875" s="1" t="n">
        <v>44670</v>
      </c>
    </row>
    <row r="3876">
      <c r="A3876" t="n">
        <v>210001513</v>
      </c>
      <c r="B3876" t="inlineStr">
        <is>
          <t>신한AIM부동산일반사모투자신탁26-B호</t>
        </is>
      </c>
      <c r="C3876" t="inlineStr">
        <is>
          <t>수익증권_0240</t>
        </is>
      </c>
      <c r="D3876" t="inlineStr">
        <is>
          <t>대출</t>
        </is>
      </c>
      <c r="F3876" t="inlineStr">
        <is>
          <t>BLP Pool A</t>
        </is>
      </c>
      <c r="G3876" t="inlineStr">
        <is>
          <t>대출</t>
        </is>
      </c>
      <c r="H3876" t="inlineStr">
        <is>
          <t>BLP Pool A</t>
        </is>
      </c>
      <c r="I3876" t="inlineStr">
        <is>
          <t>USD</t>
        </is>
      </c>
      <c r="J3876" t="n">
        <v>490233837.9232647</v>
      </c>
      <c r="K3876" t="n">
        <v>7.3292</v>
      </c>
      <c r="L3876" s="1" t="n">
        <v>46941</v>
      </c>
      <c r="M3876" s="1" t="n">
        <v>45456</v>
      </c>
    </row>
    <row r="3877">
      <c r="A3877" t="n">
        <v>210001513</v>
      </c>
      <c r="B3877" t="inlineStr">
        <is>
          <t>신한AIM부동산일반사모투자신탁26-B호</t>
        </is>
      </c>
      <c r="C3877" t="inlineStr">
        <is>
          <t>수익증권_0240</t>
        </is>
      </c>
      <c r="D3877" t="inlineStr">
        <is>
          <t>대출</t>
        </is>
      </c>
      <c r="F3877" t="inlineStr">
        <is>
          <t>BioSquare</t>
        </is>
      </c>
      <c r="G3877" t="inlineStr">
        <is>
          <t>대출</t>
        </is>
      </c>
      <c r="H3877" t="inlineStr">
        <is>
          <t>BioSquare</t>
        </is>
      </c>
      <c r="I3877" t="inlineStr">
        <is>
          <t>USD</t>
        </is>
      </c>
      <c r="J3877" t="n">
        <v>9117788.659477051</v>
      </c>
      <c r="K3877" t="n">
        <v>7.529199999999999</v>
      </c>
      <c r="L3877" s="1" t="n">
        <v>46514</v>
      </c>
      <c r="M3877" s="1" t="n">
        <v>44694</v>
      </c>
    </row>
    <row r="3878">
      <c r="A3878" t="n">
        <v>210001513</v>
      </c>
      <c r="B3878" t="inlineStr">
        <is>
          <t>신한AIM부동산일반사모투자신탁26-B호</t>
        </is>
      </c>
      <c r="C3878" t="inlineStr">
        <is>
          <t>수익증권_0240</t>
        </is>
      </c>
      <c r="D3878" t="inlineStr">
        <is>
          <t>대출</t>
        </is>
      </c>
      <c r="F3878" t="inlineStr">
        <is>
          <t>Bridge Point Vancouver</t>
        </is>
      </c>
      <c r="G3878" t="inlineStr">
        <is>
          <t>대출</t>
        </is>
      </c>
      <c r="H3878" t="inlineStr">
        <is>
          <t>Bridge Point Vancouver</t>
        </is>
      </c>
      <c r="I3878" t="inlineStr">
        <is>
          <t>USD</t>
        </is>
      </c>
      <c r="J3878" t="n">
        <v>224492518.787115</v>
      </c>
      <c r="K3878" t="n">
        <v>8.979199999999999</v>
      </c>
      <c r="L3878" s="1" t="n">
        <v>46880</v>
      </c>
      <c r="M3878" s="1" t="n">
        <v>45421</v>
      </c>
    </row>
    <row r="3879">
      <c r="A3879" t="n">
        <v>210001513</v>
      </c>
      <c r="B3879" t="inlineStr">
        <is>
          <t>신한AIM부동산일반사모투자신탁26-B호</t>
        </is>
      </c>
      <c r="C3879" t="inlineStr">
        <is>
          <t>수익증권_0240</t>
        </is>
      </c>
      <c r="D3879" t="inlineStr">
        <is>
          <t>대출</t>
        </is>
      </c>
      <c r="F3879" t="inlineStr">
        <is>
          <t>Cajon Distribution</t>
        </is>
      </c>
      <c r="G3879" t="inlineStr">
        <is>
          <t>대출</t>
        </is>
      </c>
      <c r="H3879" t="inlineStr">
        <is>
          <t>Cajon Distribution</t>
        </is>
      </c>
      <c r="I3879" t="inlineStr">
        <is>
          <t>USD</t>
        </is>
      </c>
      <c r="J3879" t="n">
        <v>576351757.522498</v>
      </c>
      <c r="K3879" t="n">
        <v>7.979200000000001</v>
      </c>
      <c r="L3879" s="1" t="n">
        <v>46451</v>
      </c>
      <c r="M3879" s="1" t="n">
        <v>45338</v>
      </c>
    </row>
    <row r="3880">
      <c r="A3880" t="n">
        <v>210001513</v>
      </c>
      <c r="B3880" t="inlineStr">
        <is>
          <t>신한AIM부동산일반사모투자신탁26-B호</t>
        </is>
      </c>
      <c r="C3880" t="inlineStr">
        <is>
          <t>수익증권_0240</t>
        </is>
      </c>
      <c r="D3880" t="inlineStr">
        <is>
          <t>대출</t>
        </is>
      </c>
      <c r="F3880" t="inlineStr">
        <is>
          <t>Cassiobury</t>
        </is>
      </c>
      <c r="G3880" t="inlineStr">
        <is>
          <t>대출</t>
        </is>
      </c>
      <c r="H3880" t="inlineStr">
        <is>
          <t>Cassiobury</t>
        </is>
      </c>
      <c r="I3880" t="inlineStr">
        <is>
          <t>USD</t>
        </is>
      </c>
      <c r="J3880" t="n">
        <v>256955904.8445988</v>
      </c>
      <c r="K3880" t="n">
        <v>7.06016</v>
      </c>
      <c r="L3880" s="1" t="n">
        <v>47041</v>
      </c>
      <c r="M3880" s="1" t="n">
        <v>45867</v>
      </c>
    </row>
    <row r="3881">
      <c r="A3881" t="n">
        <v>210001513</v>
      </c>
      <c r="B3881" t="inlineStr">
        <is>
          <t>신한AIM부동산일반사모투자신탁26-B호</t>
        </is>
      </c>
      <c r="C3881" t="inlineStr">
        <is>
          <t>수익증권_0240</t>
        </is>
      </c>
      <c r="D3881" t="inlineStr">
        <is>
          <t>대출</t>
        </is>
      </c>
      <c r="F3881" t="inlineStr">
        <is>
          <t>College Point Logistics</t>
        </is>
      </c>
      <c r="G3881" t="inlineStr">
        <is>
          <t>대출</t>
        </is>
      </c>
      <c r="H3881" t="inlineStr">
        <is>
          <t>College Point Logistics</t>
        </is>
      </c>
      <c r="I3881" t="inlineStr">
        <is>
          <t>USD</t>
        </is>
      </c>
      <c r="J3881" t="n">
        <v>441781997.8853525</v>
      </c>
      <c r="K3881" t="n">
        <v>9.629200000000001</v>
      </c>
      <c r="L3881" s="1" t="n">
        <v>46850</v>
      </c>
      <c r="M3881" s="1" t="n">
        <v>45002</v>
      </c>
    </row>
    <row r="3882">
      <c r="A3882" t="n">
        <v>210001513</v>
      </c>
      <c r="B3882" t="inlineStr">
        <is>
          <t>신한AIM부동산일반사모투자신탁26-B호</t>
        </is>
      </c>
      <c r="C3882" t="inlineStr">
        <is>
          <t>수익증권_0240</t>
        </is>
      </c>
      <c r="D3882" t="inlineStr">
        <is>
          <t>대출</t>
        </is>
      </c>
      <c r="F3882" t="inlineStr">
        <is>
          <t>Colliers Yard</t>
        </is>
      </c>
      <c r="G3882" t="inlineStr">
        <is>
          <t>대출</t>
        </is>
      </c>
      <c r="H3882" t="inlineStr">
        <is>
          <t>Colliers Yard</t>
        </is>
      </c>
      <c r="I3882" t="inlineStr">
        <is>
          <t>USD</t>
        </is>
      </c>
      <c r="J3882" t="n">
        <v>876669006.1678021</v>
      </c>
      <c r="K3882" t="n">
        <v>7.36016</v>
      </c>
      <c r="L3882" s="1" t="n">
        <v>46675</v>
      </c>
      <c r="M3882" s="1" t="n">
        <v>45190</v>
      </c>
    </row>
    <row r="3883">
      <c r="A3883" t="n">
        <v>210001513</v>
      </c>
      <c r="B3883" t="inlineStr">
        <is>
          <t>신한AIM부동산일반사모투자신탁26-B호</t>
        </is>
      </c>
      <c r="C3883" t="inlineStr">
        <is>
          <t>수익증권_0240</t>
        </is>
      </c>
      <c r="D3883" t="inlineStr">
        <is>
          <t>대출</t>
        </is>
      </c>
      <c r="F3883" t="inlineStr">
        <is>
          <t>East Arrow</t>
        </is>
      </c>
      <c r="G3883" t="inlineStr">
        <is>
          <t>대출</t>
        </is>
      </c>
      <c r="H3883" t="inlineStr">
        <is>
          <t>East Arrow</t>
        </is>
      </c>
      <c r="I3883" t="inlineStr">
        <is>
          <t>USD</t>
        </is>
      </c>
      <c r="J3883" t="n">
        <v>139403053.0675988</v>
      </c>
      <c r="K3883" t="n">
        <v>7.6292</v>
      </c>
      <c r="L3883" s="1" t="n">
        <v>47033</v>
      </c>
      <c r="M3883" s="1" t="n">
        <v>45203</v>
      </c>
    </row>
    <row r="3884">
      <c r="A3884" t="n">
        <v>210001513</v>
      </c>
      <c r="B3884" t="inlineStr">
        <is>
          <t>신한AIM부동산일반사모투자신탁26-B호</t>
        </is>
      </c>
      <c r="C3884" t="inlineStr">
        <is>
          <t>수익증권_0240</t>
        </is>
      </c>
      <c r="D3884" t="inlineStr">
        <is>
          <t>대출</t>
        </is>
      </c>
      <c r="F3884" t="inlineStr">
        <is>
          <t>Exchange at Holly Springs</t>
        </is>
      </c>
      <c r="G3884" t="inlineStr">
        <is>
          <t>대출</t>
        </is>
      </c>
      <c r="H3884" t="inlineStr">
        <is>
          <t>Exchange at Holly Springs</t>
        </is>
      </c>
      <c r="I3884" t="inlineStr">
        <is>
          <t>USD</t>
        </is>
      </c>
      <c r="J3884" t="n">
        <v>448384101.9332576</v>
      </c>
      <c r="K3884" t="n">
        <v>7.0792</v>
      </c>
      <c r="L3884" s="1" t="n">
        <v>46575</v>
      </c>
      <c r="M3884" s="1" t="n">
        <v>44725</v>
      </c>
    </row>
    <row r="3885">
      <c r="A3885" t="n">
        <v>210001513</v>
      </c>
      <c r="B3885" t="inlineStr">
        <is>
          <t>신한AIM부동산일반사모투자신탁26-B호</t>
        </is>
      </c>
      <c r="C3885" t="inlineStr">
        <is>
          <t>수익증권_0240</t>
        </is>
      </c>
      <c r="D3885" t="inlineStr">
        <is>
          <t>대출</t>
        </is>
      </c>
      <c r="F3885" t="inlineStr">
        <is>
          <t>Extra Space - FL</t>
        </is>
      </c>
      <c r="G3885" t="inlineStr">
        <is>
          <t>대출</t>
        </is>
      </c>
      <c r="H3885" t="inlineStr">
        <is>
          <t>Extra Space - FL</t>
        </is>
      </c>
      <c r="I3885" t="inlineStr">
        <is>
          <t>USD</t>
        </is>
      </c>
      <c r="J3885" t="n">
        <v>75212176.65884453</v>
      </c>
      <c r="K3885" t="n">
        <v>7.729200000000001</v>
      </c>
      <c r="L3885" s="1" t="n">
        <v>46939</v>
      </c>
      <c r="M3885" s="1" t="n">
        <v>45226</v>
      </c>
    </row>
    <row r="3886">
      <c r="A3886" t="n">
        <v>210001513</v>
      </c>
      <c r="B3886" t="inlineStr">
        <is>
          <t>신한AIM부동산일반사모투자신탁26-B호</t>
        </is>
      </c>
      <c r="C3886" t="inlineStr">
        <is>
          <t>수익증권_0240</t>
        </is>
      </c>
      <c r="D3886" t="inlineStr">
        <is>
          <t>대출</t>
        </is>
      </c>
      <c r="F3886" t="inlineStr">
        <is>
          <t>Extra Space - MS</t>
        </is>
      </c>
      <c r="G3886" t="inlineStr">
        <is>
          <t>대출</t>
        </is>
      </c>
      <c r="H3886" t="inlineStr">
        <is>
          <t>Extra Space - MS</t>
        </is>
      </c>
      <c r="I3886" t="inlineStr">
        <is>
          <t>USD</t>
        </is>
      </c>
      <c r="J3886" t="n">
        <v>52683388.139164</v>
      </c>
      <c r="K3886" t="n">
        <v>7.3792</v>
      </c>
      <c r="L3886" s="1" t="n">
        <v>46909</v>
      </c>
      <c r="M3886" s="1" t="n">
        <v>45265</v>
      </c>
    </row>
    <row r="3887">
      <c r="A3887" t="n">
        <v>210001513</v>
      </c>
      <c r="B3887" t="inlineStr">
        <is>
          <t>신한AIM부동산일반사모투자신탁26-B호</t>
        </is>
      </c>
      <c r="C3887" t="inlineStr">
        <is>
          <t>수익증권_0240</t>
        </is>
      </c>
      <c r="D3887" t="inlineStr">
        <is>
          <t>대출</t>
        </is>
      </c>
      <c r="F3887" t="inlineStr">
        <is>
          <t>Extra Space - NY</t>
        </is>
      </c>
      <c r="G3887" t="inlineStr">
        <is>
          <t>대출</t>
        </is>
      </c>
      <c r="H3887" t="inlineStr">
        <is>
          <t>Extra Space - NY</t>
        </is>
      </c>
      <c r="I3887" t="inlineStr">
        <is>
          <t>USD</t>
        </is>
      </c>
      <c r="J3887" t="n">
        <v>65879401.91286269</v>
      </c>
      <c r="K3887" t="n">
        <v>7.3792</v>
      </c>
      <c r="L3887" s="1" t="n">
        <v>46878</v>
      </c>
      <c r="M3887" s="1" t="n">
        <v>45426</v>
      </c>
    </row>
    <row r="3888">
      <c r="A3888" t="n">
        <v>210001513</v>
      </c>
      <c r="B3888" t="inlineStr">
        <is>
          <t>신한AIM부동산일반사모투자신탁26-B호</t>
        </is>
      </c>
      <c r="C3888" t="inlineStr">
        <is>
          <t>수익증권_0240</t>
        </is>
      </c>
      <c r="D3888" t="inlineStr">
        <is>
          <t>대출</t>
        </is>
      </c>
      <c r="F3888" t="inlineStr">
        <is>
          <t>Extra Space - SC</t>
        </is>
      </c>
      <c r="G3888" t="inlineStr">
        <is>
          <t>대출</t>
        </is>
      </c>
      <c r="H3888" t="inlineStr">
        <is>
          <t>Extra Space - SC</t>
        </is>
      </c>
      <c r="I3888" t="inlineStr">
        <is>
          <t>USD</t>
        </is>
      </c>
      <c r="J3888" t="n">
        <v>34085539.55021252</v>
      </c>
      <c r="K3888" t="n">
        <v>7.3792</v>
      </c>
      <c r="L3888" s="1" t="n">
        <v>46878</v>
      </c>
      <c r="M3888" s="1" t="n">
        <v>45226</v>
      </c>
    </row>
    <row r="3889">
      <c r="A3889" t="n">
        <v>210001513</v>
      </c>
      <c r="B3889" t="inlineStr">
        <is>
          <t>신한AIM부동산일반사모투자신탁26-B호</t>
        </is>
      </c>
      <c r="C3889" t="inlineStr">
        <is>
          <t>수익증권_0240</t>
        </is>
      </c>
      <c r="D3889" t="inlineStr">
        <is>
          <t>대출</t>
        </is>
      </c>
      <c r="F3889" t="inlineStr">
        <is>
          <t>Glendale 303 / Reems Ranch</t>
        </is>
      </c>
      <c r="G3889" t="inlineStr">
        <is>
          <t>대출</t>
        </is>
      </c>
      <c r="H3889" t="inlineStr">
        <is>
          <t>Glendale 303 / Reems Ranch</t>
        </is>
      </c>
      <c r="I3889" t="inlineStr">
        <is>
          <t>USD</t>
        </is>
      </c>
      <c r="J3889" t="n">
        <v>413450024.8155316</v>
      </c>
      <c r="K3889" t="n">
        <v>6.479200000000001</v>
      </c>
      <c r="L3889" s="1" t="n">
        <v>47610</v>
      </c>
      <c r="M3889" s="1" t="n">
        <v>44642</v>
      </c>
    </row>
    <row r="3890">
      <c r="A3890" t="n">
        <v>210001513</v>
      </c>
      <c r="B3890" t="inlineStr">
        <is>
          <t>신한AIM부동산일반사모투자신탁26-B호</t>
        </is>
      </c>
      <c r="C3890" t="inlineStr">
        <is>
          <t>수익증권_0240</t>
        </is>
      </c>
      <c r="D3890" t="inlineStr">
        <is>
          <t>대출</t>
        </is>
      </c>
      <c r="F3890" t="inlineStr">
        <is>
          <t>Lofy/Standard Brickell</t>
        </is>
      </c>
      <c r="G3890" t="inlineStr">
        <is>
          <t>대출</t>
        </is>
      </c>
      <c r="H3890" t="inlineStr">
        <is>
          <t>Lofy/Standard Brickell</t>
        </is>
      </c>
      <c r="I3890" t="inlineStr">
        <is>
          <t>USD</t>
        </is>
      </c>
      <c r="J3890" t="n">
        <v>1182423298.835376</v>
      </c>
      <c r="K3890" t="n">
        <v>8.879200000000001</v>
      </c>
      <c r="L3890" s="1" t="n">
        <v>47387</v>
      </c>
      <c r="M3890" s="1" t="n">
        <v>45926</v>
      </c>
    </row>
    <row r="3891">
      <c r="A3891" t="n">
        <v>210001513</v>
      </c>
      <c r="B3891" t="inlineStr">
        <is>
          <t>신한AIM부동산일반사모투자신탁26-B호</t>
        </is>
      </c>
      <c r="C3891" t="inlineStr">
        <is>
          <t>수익증권_0240</t>
        </is>
      </c>
      <c r="D3891" t="inlineStr">
        <is>
          <t>대출</t>
        </is>
      </c>
      <c r="F3891" t="inlineStr">
        <is>
          <t>Midwest Logistics</t>
        </is>
      </c>
      <c r="G3891" t="inlineStr">
        <is>
          <t>대출</t>
        </is>
      </c>
      <c r="H3891" t="inlineStr">
        <is>
          <t>Midwest Logistics</t>
        </is>
      </c>
      <c r="I3891" t="inlineStr">
        <is>
          <t>USD</t>
        </is>
      </c>
      <c r="J3891" t="n">
        <v>1958325137.203856</v>
      </c>
      <c r="K3891" t="n">
        <v>7.3792</v>
      </c>
      <c r="L3891" s="1" t="n">
        <v>46394</v>
      </c>
      <c r="M3891" s="1" t="n">
        <v>45294</v>
      </c>
    </row>
    <row r="3892">
      <c r="A3892" t="n">
        <v>210001513</v>
      </c>
      <c r="B3892" t="inlineStr">
        <is>
          <t>신한AIM부동산일반사모투자신탁26-B호</t>
        </is>
      </c>
      <c r="C3892" t="inlineStr">
        <is>
          <t>수익증권_0240</t>
        </is>
      </c>
      <c r="D3892" t="inlineStr">
        <is>
          <t>대출</t>
        </is>
      </c>
      <c r="F3892" t="inlineStr">
        <is>
          <t>Monarch Beach</t>
        </is>
      </c>
      <c r="G3892" t="inlineStr">
        <is>
          <t>대출</t>
        </is>
      </c>
      <c r="H3892" t="inlineStr">
        <is>
          <t>Monarch Beach</t>
        </is>
      </c>
      <c r="I3892" t="inlineStr">
        <is>
          <t>USD</t>
        </is>
      </c>
      <c r="J3892" t="n">
        <v>665175357.3593237</v>
      </c>
      <c r="K3892" t="n">
        <v>7.6292</v>
      </c>
      <c r="L3892" s="1" t="n">
        <v>46913</v>
      </c>
      <c r="M3892" s="1" t="n">
        <v>45079</v>
      </c>
    </row>
    <row r="3893">
      <c r="A3893" t="n">
        <v>210001513</v>
      </c>
      <c r="B3893" t="inlineStr">
        <is>
          <t>신한AIM부동산일반사모투자신탁26-B호</t>
        </is>
      </c>
      <c r="C3893" t="inlineStr">
        <is>
          <t>수익증권_0240</t>
        </is>
      </c>
      <c r="D3893" t="inlineStr">
        <is>
          <t>대출</t>
        </is>
      </c>
      <c r="F3893" t="inlineStr">
        <is>
          <t>Navi Portfolio</t>
        </is>
      </c>
      <c r="G3893" t="inlineStr">
        <is>
          <t>대출</t>
        </is>
      </c>
      <c r="H3893" t="inlineStr">
        <is>
          <t>Navi Portfolio</t>
        </is>
      </c>
      <c r="I3893" t="inlineStr">
        <is>
          <t>USD</t>
        </is>
      </c>
      <c r="J3893" t="n">
        <v>463155668.7066861</v>
      </c>
      <c r="K3893" t="n">
        <v>6.3792</v>
      </c>
      <c r="L3893" s="1" t="n">
        <v>46669</v>
      </c>
      <c r="M3893" s="1" t="n">
        <v>44931</v>
      </c>
    </row>
    <row r="3894">
      <c r="A3894" t="n">
        <v>210001513</v>
      </c>
      <c r="B3894" t="inlineStr">
        <is>
          <t>신한AIM부동산일반사모투자신탁26-B호</t>
        </is>
      </c>
      <c r="C3894" t="inlineStr">
        <is>
          <t>수익증권_0240</t>
        </is>
      </c>
      <c r="D3894" t="inlineStr">
        <is>
          <t>대출</t>
        </is>
      </c>
      <c r="F3894" t="inlineStr">
        <is>
          <t>Project Box</t>
        </is>
      </c>
      <c r="G3894" t="inlineStr">
        <is>
          <t>대출</t>
        </is>
      </c>
      <c r="H3894" t="inlineStr">
        <is>
          <t>Project Box</t>
        </is>
      </c>
      <c r="I3894" t="inlineStr">
        <is>
          <t>USD</t>
        </is>
      </c>
      <c r="J3894" t="n">
        <v>761243369.4665656</v>
      </c>
      <c r="K3894" t="n">
        <v>7.3792</v>
      </c>
      <c r="L3894" s="1" t="n">
        <v>47276</v>
      </c>
      <c r="M3894" s="1" t="n">
        <v>45421</v>
      </c>
    </row>
    <row r="3895">
      <c r="A3895" t="n">
        <v>210001513</v>
      </c>
      <c r="B3895" t="inlineStr">
        <is>
          <t>신한AIM부동산일반사모투자신탁26-B호</t>
        </is>
      </c>
      <c r="C3895" t="inlineStr">
        <is>
          <t>수익증권_0240</t>
        </is>
      </c>
      <c r="D3895" t="inlineStr">
        <is>
          <t>대출</t>
        </is>
      </c>
      <c r="F3895" t="inlineStr">
        <is>
          <t>Project Coriander</t>
        </is>
      </c>
      <c r="G3895" t="inlineStr">
        <is>
          <t>대출</t>
        </is>
      </c>
      <c r="H3895" t="inlineStr">
        <is>
          <t>Project Coriander</t>
        </is>
      </c>
      <c r="I3895" t="inlineStr">
        <is>
          <t>USD</t>
        </is>
      </c>
      <c r="J3895" t="n">
        <v>530902797.7412663</v>
      </c>
      <c r="K3895" t="n">
        <v>7.979200000000001</v>
      </c>
      <c r="L3895" s="1" t="n">
        <v>47186</v>
      </c>
      <c r="M3895" s="1" t="n">
        <v>45337</v>
      </c>
    </row>
    <row r="3896">
      <c r="A3896" t="n">
        <v>210001513</v>
      </c>
      <c r="B3896" t="inlineStr">
        <is>
          <t>신한AIM부동산일반사모투자신탁26-B호</t>
        </is>
      </c>
      <c r="C3896" t="inlineStr">
        <is>
          <t>수익증권_0240</t>
        </is>
      </c>
      <c r="D3896" t="inlineStr">
        <is>
          <t>대출</t>
        </is>
      </c>
      <c r="F3896" t="inlineStr">
        <is>
          <t>Project Dual</t>
        </is>
      </c>
      <c r="G3896" t="inlineStr">
        <is>
          <t>대출</t>
        </is>
      </c>
      <c r="H3896" t="inlineStr">
        <is>
          <t>Project Dual</t>
        </is>
      </c>
      <c r="I3896" t="inlineStr">
        <is>
          <t>USD</t>
        </is>
      </c>
      <c r="J3896" t="n">
        <v>369465361.7343842</v>
      </c>
      <c r="K3896" t="n">
        <v>7.6892</v>
      </c>
      <c r="L3896" s="1" t="n">
        <v>46394</v>
      </c>
      <c r="M3896" s="1" t="n">
        <v>44553</v>
      </c>
    </row>
    <row r="3897">
      <c r="A3897" t="n">
        <v>210001513</v>
      </c>
      <c r="B3897" t="inlineStr">
        <is>
          <t>신한AIM부동산일반사모투자신탁26-B호</t>
        </is>
      </c>
      <c r="C3897" t="inlineStr">
        <is>
          <t>수익증권_0240</t>
        </is>
      </c>
      <c r="D3897" t="inlineStr">
        <is>
          <t>대출</t>
        </is>
      </c>
      <c r="F3897" t="inlineStr">
        <is>
          <t>Project Fulton</t>
        </is>
      </c>
      <c r="G3897" t="inlineStr">
        <is>
          <t>대출</t>
        </is>
      </c>
      <c r="H3897" t="inlineStr">
        <is>
          <t>Project Fulton</t>
        </is>
      </c>
      <c r="I3897" t="inlineStr">
        <is>
          <t>USD</t>
        </is>
      </c>
      <c r="J3897" t="n">
        <v>1753080364.730332</v>
      </c>
      <c r="K3897" t="n">
        <v>6.6292</v>
      </c>
      <c r="L3897" s="1" t="n">
        <v>47219</v>
      </c>
      <c r="M3897" s="1" t="n">
        <v>45758</v>
      </c>
    </row>
    <row r="3898">
      <c r="A3898" t="n">
        <v>210001513</v>
      </c>
      <c r="B3898" t="inlineStr">
        <is>
          <t>신한AIM부동산일반사모투자신탁26-B호</t>
        </is>
      </c>
      <c r="C3898" t="inlineStr">
        <is>
          <t>수익증권_0240</t>
        </is>
      </c>
      <c r="D3898" t="inlineStr">
        <is>
          <t>대출</t>
        </is>
      </c>
      <c r="F3898" t="inlineStr">
        <is>
          <t>Project Golden</t>
        </is>
      </c>
      <c r="G3898" t="inlineStr">
        <is>
          <t>대출</t>
        </is>
      </c>
      <c r="H3898" t="inlineStr">
        <is>
          <t>Project Golden</t>
        </is>
      </c>
      <c r="I3898" t="inlineStr">
        <is>
          <t>USD</t>
        </is>
      </c>
      <c r="J3898" t="n">
        <v>585739166.8582757</v>
      </c>
      <c r="K3898" t="n">
        <v>6.729200000000001</v>
      </c>
      <c r="L3898" s="1" t="n">
        <v>46394</v>
      </c>
      <c r="M3898" s="1" t="n">
        <v>44547</v>
      </c>
    </row>
    <row r="3899">
      <c r="A3899" t="n">
        <v>210001513</v>
      </c>
      <c r="B3899" t="inlineStr">
        <is>
          <t>신한AIM부동산일반사모투자신탁26-B호</t>
        </is>
      </c>
      <c r="C3899" t="inlineStr">
        <is>
          <t>수익증권_0240</t>
        </is>
      </c>
      <c r="D3899" t="inlineStr">
        <is>
          <t>대출</t>
        </is>
      </c>
      <c r="F3899" t="inlineStr">
        <is>
          <t>Project Grange</t>
        </is>
      </c>
      <c r="G3899" t="inlineStr">
        <is>
          <t>대출</t>
        </is>
      </c>
      <c r="H3899" t="inlineStr">
        <is>
          <t>Project Grange</t>
        </is>
      </c>
      <c r="I3899" t="inlineStr">
        <is>
          <t>USD</t>
        </is>
      </c>
      <c r="J3899" t="n">
        <v>345657598.4946111</v>
      </c>
      <c r="K3899" t="n">
        <v>5.732</v>
      </c>
      <c r="L3899" s="1" t="n">
        <v>46767</v>
      </c>
      <c r="M3899" s="1" t="n">
        <v>45644</v>
      </c>
    </row>
    <row r="3900">
      <c r="A3900" t="n">
        <v>210001513</v>
      </c>
      <c r="B3900" t="inlineStr">
        <is>
          <t>신한AIM부동산일반사모투자신탁26-B호</t>
        </is>
      </c>
      <c r="C3900" t="inlineStr">
        <is>
          <t>수익증권_0240</t>
        </is>
      </c>
      <c r="D3900" t="inlineStr">
        <is>
          <t>대출</t>
        </is>
      </c>
      <c r="F3900" t="inlineStr">
        <is>
          <t>Project Keane</t>
        </is>
      </c>
      <c r="G3900" t="inlineStr">
        <is>
          <t>대출</t>
        </is>
      </c>
      <c r="H3900" t="inlineStr">
        <is>
          <t>Project Keane</t>
        </is>
      </c>
      <c r="I3900" t="inlineStr">
        <is>
          <t>USD</t>
        </is>
      </c>
      <c r="J3900" t="n">
        <v>842968117.4500767</v>
      </c>
      <c r="K3900" t="n">
        <v>6.282</v>
      </c>
      <c r="L3900" s="1" t="n">
        <v>47253</v>
      </c>
      <c r="M3900" s="1" t="n">
        <v>45406</v>
      </c>
    </row>
    <row r="3901">
      <c r="A3901" t="n">
        <v>210001513</v>
      </c>
      <c r="B3901" t="inlineStr">
        <is>
          <t>신한AIM부동산일반사모투자신탁26-B호</t>
        </is>
      </c>
      <c r="C3901" t="inlineStr">
        <is>
          <t>수익증권_0240</t>
        </is>
      </c>
      <c r="D3901" t="inlineStr">
        <is>
          <t>대출</t>
        </is>
      </c>
      <c r="F3901" t="inlineStr">
        <is>
          <t>Project Key</t>
        </is>
      </c>
      <c r="G3901" t="inlineStr">
        <is>
          <t>대출</t>
        </is>
      </c>
      <c r="H3901" t="inlineStr">
        <is>
          <t>Project Key</t>
        </is>
      </c>
      <c r="I3901" t="inlineStr">
        <is>
          <t>USD</t>
        </is>
      </c>
      <c r="J3901" t="n">
        <v>554351235.9406419</v>
      </c>
      <c r="K3901" t="n">
        <v>6.410159999999999</v>
      </c>
      <c r="L3901" s="1" t="n">
        <v>47618</v>
      </c>
      <c r="M3901" s="1" t="n">
        <v>45769</v>
      </c>
    </row>
    <row r="3902">
      <c r="A3902" t="n">
        <v>210001513</v>
      </c>
      <c r="B3902" t="inlineStr">
        <is>
          <t>신한AIM부동산일반사모투자신탁26-B호</t>
        </is>
      </c>
      <c r="C3902" t="inlineStr">
        <is>
          <t>수익증권_0240</t>
        </is>
      </c>
      <c r="D3902" t="inlineStr">
        <is>
          <t>대출</t>
        </is>
      </c>
      <c r="F3902" t="inlineStr">
        <is>
          <t>Project Miami Beach</t>
        </is>
      </c>
      <c r="G3902" t="inlineStr">
        <is>
          <t>대출</t>
        </is>
      </c>
      <c r="H3902" t="inlineStr">
        <is>
          <t>Project Miami Beach</t>
        </is>
      </c>
      <c r="I3902" t="inlineStr">
        <is>
          <t>USD</t>
        </is>
      </c>
      <c r="J3902" t="n">
        <v>1008242206.905764</v>
      </c>
      <c r="K3902" t="n">
        <v>7.9092</v>
      </c>
      <c r="L3902" s="1" t="n">
        <v>47641</v>
      </c>
      <c r="M3902" s="1" t="n">
        <v>45814</v>
      </c>
    </row>
    <row r="3903">
      <c r="A3903" t="n">
        <v>210001513</v>
      </c>
      <c r="B3903" t="inlineStr">
        <is>
          <t>신한AIM부동산일반사모투자신탁26-B호</t>
        </is>
      </c>
      <c r="C3903" t="inlineStr">
        <is>
          <t>수익증권_0240</t>
        </is>
      </c>
      <c r="D3903" t="inlineStr">
        <is>
          <t>대출</t>
        </is>
      </c>
      <c r="F3903" t="inlineStr">
        <is>
          <t>Project Monster II</t>
        </is>
      </c>
      <c r="G3903" t="inlineStr">
        <is>
          <t>대출</t>
        </is>
      </c>
      <c r="H3903" t="inlineStr">
        <is>
          <t>Project Monster II</t>
        </is>
      </c>
      <c r="I3903" t="inlineStr">
        <is>
          <t>USD</t>
        </is>
      </c>
      <c r="J3903" t="n">
        <v>733129065.9514881</v>
      </c>
      <c r="K3903" t="n">
        <v>8.029199999999999</v>
      </c>
      <c r="L3903" s="1" t="n">
        <v>47215</v>
      </c>
      <c r="M3903" s="1" t="n">
        <v>45359</v>
      </c>
    </row>
    <row r="3904">
      <c r="A3904" t="n">
        <v>210001513</v>
      </c>
      <c r="B3904" t="inlineStr">
        <is>
          <t>신한AIM부동산일반사모투자신탁26-B호</t>
        </is>
      </c>
      <c r="C3904" t="inlineStr">
        <is>
          <t>수익증권_0240</t>
        </is>
      </c>
      <c r="D3904" t="inlineStr">
        <is>
          <t>대출</t>
        </is>
      </c>
      <c r="F3904" t="inlineStr">
        <is>
          <t>Project Summit</t>
        </is>
      </c>
      <c r="G3904" t="inlineStr">
        <is>
          <t>대출</t>
        </is>
      </c>
      <c r="H3904" t="inlineStr">
        <is>
          <t>Project Summit</t>
        </is>
      </c>
      <c r="I3904" t="inlineStr">
        <is>
          <t>USD</t>
        </is>
      </c>
      <c r="J3904" t="n">
        <v>193051960.3769422</v>
      </c>
      <c r="K3904" t="n">
        <v>5.8792</v>
      </c>
      <c r="L3904" s="1" t="n">
        <v>46516</v>
      </c>
      <c r="M3904" s="1" t="n">
        <v>44915</v>
      </c>
    </row>
    <row r="3905">
      <c r="A3905" t="n">
        <v>210001513</v>
      </c>
      <c r="B3905" t="inlineStr">
        <is>
          <t>신한AIM부동산일반사모투자신탁26-B호</t>
        </is>
      </c>
      <c r="C3905" t="inlineStr">
        <is>
          <t>수익증권_0240</t>
        </is>
      </c>
      <c r="D3905" t="inlineStr">
        <is>
          <t>대출</t>
        </is>
      </c>
      <c r="F3905" t="inlineStr">
        <is>
          <t>Project Vantage</t>
        </is>
      </c>
      <c r="G3905" t="inlineStr">
        <is>
          <t>대출</t>
        </is>
      </c>
      <c r="H3905" t="inlineStr">
        <is>
          <t>Project Vantage</t>
        </is>
      </c>
      <c r="I3905" t="inlineStr">
        <is>
          <t>USD</t>
        </is>
      </c>
      <c r="J3905" t="n">
        <v>364944765.5355632</v>
      </c>
      <c r="K3905" t="n">
        <v>6.782</v>
      </c>
      <c r="L3905" s="1" t="n">
        <v>46246</v>
      </c>
      <c r="M3905" s="1" t="n">
        <v>45057</v>
      </c>
    </row>
    <row r="3906">
      <c r="A3906" t="n">
        <v>210001513</v>
      </c>
      <c r="B3906" t="inlineStr">
        <is>
          <t>신한AIM부동산일반사모투자신탁26-B호</t>
        </is>
      </c>
      <c r="C3906" t="inlineStr">
        <is>
          <t>수익증권_0240</t>
        </is>
      </c>
      <c r="D3906" t="inlineStr">
        <is>
          <t>대출</t>
        </is>
      </c>
      <c r="F3906" t="inlineStr">
        <is>
          <t>Provender 10-Pack</t>
        </is>
      </c>
      <c r="G3906" t="inlineStr">
        <is>
          <t>대출</t>
        </is>
      </c>
      <c r="H3906" t="inlineStr">
        <is>
          <t>Provender 10-Pack</t>
        </is>
      </c>
      <c r="I3906" t="inlineStr">
        <is>
          <t>USD</t>
        </is>
      </c>
      <c r="J3906" t="n">
        <v>520819854.8013203</v>
      </c>
      <c r="K3906" t="n">
        <v>7.4292</v>
      </c>
      <c r="L3906" s="1" t="n">
        <v>47368</v>
      </c>
      <c r="M3906" s="1" t="n">
        <v>45533</v>
      </c>
    </row>
    <row r="3907">
      <c r="A3907" t="n">
        <v>210001513</v>
      </c>
      <c r="B3907" t="inlineStr">
        <is>
          <t>신한AIM부동산일반사모투자신탁26-B호</t>
        </is>
      </c>
      <c r="C3907" t="inlineStr">
        <is>
          <t>수익증권_0240</t>
        </is>
      </c>
      <c r="D3907" t="inlineStr">
        <is>
          <t>대출</t>
        </is>
      </c>
      <c r="F3907" t="inlineStr">
        <is>
          <t>QTS Term Loan</t>
        </is>
      </c>
      <c r="G3907" t="inlineStr">
        <is>
          <t>대출</t>
        </is>
      </c>
      <c r="H3907" t="inlineStr">
        <is>
          <t>QTS Term Loan</t>
        </is>
      </c>
      <c r="I3907" t="inlineStr">
        <is>
          <t>USD</t>
        </is>
      </c>
      <c r="J3907" t="n">
        <v>287713523.645686</v>
      </c>
      <c r="K3907" t="n">
        <v>7.6292</v>
      </c>
      <c r="L3907" s="1" t="n">
        <v>48156</v>
      </c>
      <c r="M3907" s="1" t="n">
        <v>45618</v>
      </c>
    </row>
    <row r="3908">
      <c r="A3908" t="n">
        <v>210001513</v>
      </c>
      <c r="B3908" t="inlineStr">
        <is>
          <t>신한AIM부동산일반사모투자신탁26-B호</t>
        </is>
      </c>
      <c r="C3908" t="inlineStr">
        <is>
          <t>수익증권_0240</t>
        </is>
      </c>
      <c r="D3908" t="inlineStr">
        <is>
          <t>대출</t>
        </is>
      </c>
      <c r="F3908" t="inlineStr">
        <is>
          <t>Radius at Dilworth</t>
        </is>
      </c>
      <c r="G3908" t="inlineStr">
        <is>
          <t>대출</t>
        </is>
      </c>
      <c r="H3908" t="inlineStr">
        <is>
          <t>Radius at Dilworth</t>
        </is>
      </c>
      <c r="I3908" t="inlineStr">
        <is>
          <t>USD</t>
        </is>
      </c>
      <c r="J3908" t="n">
        <v>647704313.677229</v>
      </c>
      <c r="K3908" t="n">
        <v>6.479200000000001</v>
      </c>
      <c r="L3908" s="1" t="n">
        <v>47733</v>
      </c>
      <c r="M3908" s="1" t="n">
        <v>45881</v>
      </c>
    </row>
    <row r="3909">
      <c r="A3909" t="n">
        <v>210001513</v>
      </c>
      <c r="B3909" t="inlineStr">
        <is>
          <t>신한AIM부동산일반사모투자신탁26-B호</t>
        </is>
      </c>
      <c r="C3909" t="inlineStr">
        <is>
          <t>수익증권_0240</t>
        </is>
      </c>
      <c r="D3909" t="inlineStr">
        <is>
          <t>대출</t>
        </is>
      </c>
      <c r="F3909" t="inlineStr">
        <is>
          <t>Springdale Green</t>
        </is>
      </c>
      <c r="G3909" t="inlineStr">
        <is>
          <t>대출</t>
        </is>
      </c>
      <c r="H3909" t="inlineStr">
        <is>
          <t>Springdale Green</t>
        </is>
      </c>
      <c r="I3909" t="inlineStr">
        <is>
          <t>USD</t>
        </is>
      </c>
      <c r="J3909" t="n">
        <v>1688728612.321391</v>
      </c>
      <c r="K3909" t="n">
        <v>8.629200000000001</v>
      </c>
      <c r="L3909" s="1" t="n">
        <v>46700</v>
      </c>
      <c r="M3909" s="1" t="n">
        <v>44848</v>
      </c>
    </row>
    <row r="3910">
      <c r="A3910" t="n">
        <v>210001513</v>
      </c>
      <c r="B3910" t="inlineStr">
        <is>
          <t>신한AIM부동산일반사모투자신탁26-B호</t>
        </is>
      </c>
      <c r="C3910" t="inlineStr">
        <is>
          <t>수익증권_0240</t>
        </is>
      </c>
      <c r="D3910" t="inlineStr">
        <is>
          <t>대출</t>
        </is>
      </c>
      <c r="F3910" t="inlineStr">
        <is>
          <t>Texas Multifamily Two-Pack</t>
        </is>
      </c>
      <c r="G3910" t="inlineStr">
        <is>
          <t>대출</t>
        </is>
      </c>
      <c r="H3910" t="inlineStr">
        <is>
          <t>Texas Multifamily Two-Pack</t>
        </is>
      </c>
      <c r="I3910" t="inlineStr">
        <is>
          <t>USD</t>
        </is>
      </c>
      <c r="J3910" t="n">
        <v>548988270.2373568</v>
      </c>
      <c r="K3910" t="n">
        <v>7.5792</v>
      </c>
      <c r="L3910" s="1" t="n">
        <v>46667</v>
      </c>
      <c r="M3910" s="1" t="n">
        <v>44834</v>
      </c>
    </row>
    <row r="3911">
      <c r="A3911" t="n">
        <v>210001513</v>
      </c>
      <c r="B3911" t="inlineStr">
        <is>
          <t>신한AIM부동산일반사모투자신탁26-B호</t>
        </is>
      </c>
      <c r="C3911" t="inlineStr">
        <is>
          <t>수익증권_0240</t>
        </is>
      </c>
      <c r="D3911" t="inlineStr">
        <is>
          <t>대출</t>
        </is>
      </c>
      <c r="F3911" t="inlineStr">
        <is>
          <t>The Press</t>
        </is>
      </c>
      <c r="G3911" t="inlineStr">
        <is>
          <t>대출</t>
        </is>
      </c>
      <c r="H3911" t="inlineStr">
        <is>
          <t>The Press</t>
        </is>
      </c>
      <c r="I3911" t="inlineStr">
        <is>
          <t>USD</t>
        </is>
      </c>
      <c r="J3911" t="n">
        <v>998619705.6527407</v>
      </c>
      <c r="K3911" t="n">
        <v>7.5792</v>
      </c>
      <c r="L3911" s="1" t="n">
        <v>47371</v>
      </c>
      <c r="M3911" s="1" t="n">
        <v>45923</v>
      </c>
    </row>
    <row r="3912">
      <c r="A3912" t="n">
        <v>210001513</v>
      </c>
      <c r="B3912" t="inlineStr">
        <is>
          <t>신한AIM부동산일반사모투자신탁26-B호</t>
        </is>
      </c>
      <c r="C3912" t="inlineStr">
        <is>
          <t>수익증권_0240</t>
        </is>
      </c>
      <c r="D3912" t="inlineStr">
        <is>
          <t>대출</t>
        </is>
      </c>
      <c r="F3912" t="inlineStr">
        <is>
          <t>Tribune Tower</t>
        </is>
      </c>
      <c r="G3912" t="inlineStr">
        <is>
          <t>대출</t>
        </is>
      </c>
      <c r="H3912" t="inlineStr">
        <is>
          <t>Tribune Tower</t>
        </is>
      </c>
      <c r="I3912" t="inlineStr">
        <is>
          <t>USD</t>
        </is>
      </c>
      <c r="J3912" t="n">
        <v>36509098.47926335</v>
      </c>
      <c r="K3912" t="n">
        <v>9.8292</v>
      </c>
      <c r="L3912" s="1" t="n">
        <v>46575</v>
      </c>
      <c r="M3912" s="1" t="n">
        <v>44750</v>
      </c>
    </row>
    <row r="3913">
      <c r="A3913" t="n">
        <v>210001513</v>
      </c>
      <c r="B3913" t="inlineStr">
        <is>
          <t>신한AIM부동산일반사모투자신탁26-B호</t>
        </is>
      </c>
      <c r="C3913" t="inlineStr">
        <is>
          <t>수익증권_0240</t>
        </is>
      </c>
      <c r="D3913" t="inlineStr">
        <is>
          <t>대출</t>
        </is>
      </c>
      <c r="F3913" t="inlineStr">
        <is>
          <t>U.S. Industrial 9-Pack</t>
        </is>
      </c>
      <c r="G3913" t="inlineStr">
        <is>
          <t>대출</t>
        </is>
      </c>
      <c r="H3913" t="inlineStr">
        <is>
          <t>U.S. Industrial 9-Pack</t>
        </is>
      </c>
      <c r="I3913" t="inlineStr">
        <is>
          <t>USD</t>
        </is>
      </c>
      <c r="J3913" t="n">
        <v>752064599.1748216</v>
      </c>
      <c r="K3913" t="n">
        <v>7.5792</v>
      </c>
      <c r="L3913" s="1" t="n">
        <v>47184</v>
      </c>
      <c r="M3913" s="1" t="n">
        <v>45331</v>
      </c>
    </row>
    <row r="3914">
      <c r="A3914" t="n">
        <v>210001513</v>
      </c>
      <c r="B3914" t="inlineStr">
        <is>
          <t>신한AIM부동산일반사모투자신탁26-B호</t>
        </is>
      </c>
      <c r="C3914" t="inlineStr">
        <is>
          <t>수익증권_0240</t>
        </is>
      </c>
      <c r="D3914" t="inlineStr">
        <is>
          <t>대출</t>
        </is>
      </c>
      <c r="F3914" t="inlineStr">
        <is>
          <t>Westway</t>
        </is>
      </c>
      <c r="G3914" t="inlineStr">
        <is>
          <t>대출</t>
        </is>
      </c>
      <c r="H3914" t="inlineStr">
        <is>
          <t>Westway</t>
        </is>
      </c>
      <c r="I3914" t="inlineStr">
        <is>
          <t>USD</t>
        </is>
      </c>
      <c r="J3914" t="n">
        <v>1149005481.770231</v>
      </c>
      <c r="K3914" t="n">
        <v>7.31016</v>
      </c>
      <c r="L3914" s="1" t="n">
        <v>46461</v>
      </c>
      <c r="M3914" s="1" t="n">
        <v>44764</v>
      </c>
    </row>
    <row r="3915">
      <c r="A3915" t="n">
        <v>210001513</v>
      </c>
      <c r="B3915" t="inlineStr">
        <is>
          <t>신한AIM부동산일반사모투자신탁26-B호</t>
        </is>
      </c>
      <c r="C3915" t="inlineStr">
        <is>
          <t>수익증권_0240</t>
        </is>
      </c>
      <c r="D3915" t="inlineStr">
        <is>
          <t>대출</t>
        </is>
      </c>
      <c r="F3915" t="inlineStr">
        <is>
          <t>Z Modular</t>
        </is>
      </c>
      <c r="G3915" t="inlineStr">
        <is>
          <t>대출</t>
        </is>
      </c>
      <c r="H3915" t="inlineStr">
        <is>
          <t>Z Modular</t>
        </is>
      </c>
      <c r="I3915" t="inlineStr">
        <is>
          <t>USD</t>
        </is>
      </c>
      <c r="J3915" t="n">
        <v>1760489188.150297</v>
      </c>
      <c r="K3915" t="n">
        <v>7.8792</v>
      </c>
      <c r="L3915" s="1" t="n">
        <v>47763</v>
      </c>
      <c r="M3915" s="1" t="n">
        <v>45926</v>
      </c>
    </row>
    <row r="3916">
      <c r="A3916" t="n">
        <v>210001527</v>
      </c>
      <c r="B3916" t="inlineStr">
        <is>
          <t>미래에셋PGIF일반사모특별자산투자신탁1호</t>
        </is>
      </c>
      <c r="C3916" t="inlineStr">
        <is>
          <t>수익증권_0241</t>
        </is>
      </c>
      <c r="D3916" t="inlineStr">
        <is>
          <t>대출</t>
        </is>
      </c>
      <c r="E3916" t="inlineStr">
        <is>
          <t>PGIFIVFELN01</t>
        </is>
      </c>
      <c r="F3916" t="inlineStr">
        <is>
          <t>Unsecured Loan Notes 2031(PGIF IV)</t>
        </is>
      </c>
      <c r="G3916" t="inlineStr">
        <is>
          <t>대출</t>
        </is>
      </c>
      <c r="H3916" t="inlineStr">
        <is>
          <t>PGIF IV</t>
        </is>
      </c>
      <c r="I3916" t="inlineStr">
        <is>
          <t>USD</t>
        </is>
      </c>
      <c r="J3916" t="n">
        <v>46678725686.94277</v>
      </c>
      <c r="K3916" t="n">
        <v>1</v>
      </c>
      <c r="L3916" t="inlineStr">
        <is>
          <t>2031-12-30</t>
        </is>
      </c>
      <c r="M3916" t="inlineStr">
        <is>
          <t>2022-09-02</t>
        </is>
      </c>
    </row>
    <row r="3917">
      <c r="A3917" t="n">
        <v>210001527</v>
      </c>
      <c r="B3917" t="inlineStr">
        <is>
          <t>미래에셋PGIF일반사모특별자산투자신탁1호</t>
        </is>
      </c>
      <c r="C3917" t="inlineStr">
        <is>
          <t>수익증권_0241</t>
        </is>
      </c>
      <c r="D3917" t="inlineStr">
        <is>
          <t>주식</t>
        </is>
      </c>
      <c r="F3917" t="inlineStr">
        <is>
          <t>Antelope</t>
        </is>
      </c>
      <c r="G3917" t="inlineStr">
        <is>
          <t>주식</t>
        </is>
      </c>
      <c r="H3917" t="inlineStr">
        <is>
          <t>PGIF IV Feeder (Cayman) LP</t>
        </is>
      </c>
      <c r="I3917" t="inlineStr">
        <is>
          <t>USD</t>
        </is>
      </c>
      <c r="J3917" t="n">
        <v>963155932.4935355</v>
      </c>
    </row>
    <row r="3918">
      <c r="A3918" t="n">
        <v>210001527</v>
      </c>
      <c r="B3918" t="inlineStr">
        <is>
          <t>미래에셋PGIF일반사모특별자산투자신탁1호</t>
        </is>
      </c>
      <c r="C3918" t="inlineStr">
        <is>
          <t>수익증권_0241</t>
        </is>
      </c>
      <c r="D3918" t="inlineStr">
        <is>
          <t>주식</t>
        </is>
      </c>
      <c r="F3918" t="inlineStr">
        <is>
          <t>Aurora II</t>
        </is>
      </c>
      <c r="G3918" t="inlineStr">
        <is>
          <t>주식</t>
        </is>
      </c>
      <c r="H3918" t="inlineStr">
        <is>
          <t>PGIF IV Feeder (Cayman) LP</t>
        </is>
      </c>
      <c r="I3918" t="inlineStr">
        <is>
          <t>USD</t>
        </is>
      </c>
      <c r="J3918" t="n">
        <v>384901201.9435945</v>
      </c>
    </row>
    <row r="3919">
      <c r="A3919" t="n">
        <v>210001527</v>
      </c>
      <c r="B3919" t="inlineStr">
        <is>
          <t>미래에셋PGIF일반사모특별자산투자신탁1호</t>
        </is>
      </c>
      <c r="C3919" t="inlineStr">
        <is>
          <t>수익증권_0241</t>
        </is>
      </c>
      <c r="D3919" t="inlineStr">
        <is>
          <t>주식</t>
        </is>
      </c>
      <c r="F3919" t="inlineStr">
        <is>
          <t>Blackhawk</t>
        </is>
      </c>
      <c r="G3919" t="inlineStr">
        <is>
          <t>주식</t>
        </is>
      </c>
      <c r="H3919" t="inlineStr">
        <is>
          <t>PGIF IV Feeder (Cayman) LP</t>
        </is>
      </c>
      <c r="I3919" t="inlineStr">
        <is>
          <t>USD</t>
        </is>
      </c>
      <c r="J3919" t="n">
        <v>944063870.1373242</v>
      </c>
    </row>
    <row r="3920">
      <c r="A3920" t="n">
        <v>210001527</v>
      </c>
      <c r="B3920" t="inlineStr">
        <is>
          <t>미래에셋PGIF일반사모특별자산투자신탁1호</t>
        </is>
      </c>
      <c r="C3920" t="inlineStr">
        <is>
          <t>수익증권_0241</t>
        </is>
      </c>
      <c r="D3920" t="inlineStr">
        <is>
          <t>주식</t>
        </is>
      </c>
      <c r="F3920" t="inlineStr">
        <is>
          <t>Bowline</t>
        </is>
      </c>
      <c r="G3920" t="inlineStr">
        <is>
          <t>주식</t>
        </is>
      </c>
      <c r="H3920" t="inlineStr">
        <is>
          <t>PGIF IV Feeder (Cayman) LP</t>
        </is>
      </c>
      <c r="I3920" t="inlineStr">
        <is>
          <t>USD</t>
        </is>
      </c>
      <c r="J3920" t="n">
        <v>315816644.2261549</v>
      </c>
    </row>
    <row r="3921">
      <c r="A3921" t="n">
        <v>210001527</v>
      </c>
      <c r="B3921" t="inlineStr">
        <is>
          <t>미래에셋PGIF일반사모특별자산투자신탁1호</t>
        </is>
      </c>
      <c r="C3921" t="inlineStr">
        <is>
          <t>수익증권_0241</t>
        </is>
      </c>
      <c r="D3921" t="inlineStr">
        <is>
          <t>주식</t>
        </is>
      </c>
      <c r="F3921" t="inlineStr">
        <is>
          <t>Bright</t>
        </is>
      </c>
      <c r="G3921" t="inlineStr">
        <is>
          <t>주식</t>
        </is>
      </c>
      <c r="H3921" t="inlineStr">
        <is>
          <t>PGIF IV Feeder (Cayman) LP</t>
        </is>
      </c>
      <c r="I3921" t="inlineStr">
        <is>
          <t>USD</t>
        </is>
      </c>
      <c r="J3921" t="n">
        <v>934346726.9846965</v>
      </c>
    </row>
    <row r="3922">
      <c r="A3922" t="n">
        <v>210001527</v>
      </c>
      <c r="B3922" t="inlineStr">
        <is>
          <t>미래에셋PGIF일반사모특별자산투자신탁1호</t>
        </is>
      </c>
      <c r="C3922" t="inlineStr">
        <is>
          <t>수익증권_0241</t>
        </is>
      </c>
      <c r="D3922" t="inlineStr">
        <is>
          <t>주식</t>
        </is>
      </c>
      <c r="F3922" t="inlineStr">
        <is>
          <t>Broadway</t>
        </is>
      </c>
      <c r="G3922" t="inlineStr">
        <is>
          <t>주식</t>
        </is>
      </c>
      <c r="H3922" t="inlineStr">
        <is>
          <t>PGIF IV Feeder (Cayman) LP</t>
        </is>
      </c>
      <c r="I3922" t="inlineStr">
        <is>
          <t>USD</t>
        </is>
      </c>
      <c r="J3922" t="n">
        <v>53709604.04832065</v>
      </c>
    </row>
    <row r="3923">
      <c r="A3923" t="n">
        <v>210001527</v>
      </c>
      <c r="B3923" t="inlineStr">
        <is>
          <t>미래에셋PGIF일반사모특별자산투자신탁1호</t>
        </is>
      </c>
      <c r="C3923" t="inlineStr">
        <is>
          <t>수익증권_0241</t>
        </is>
      </c>
      <c r="D3923" t="inlineStr">
        <is>
          <t>주식</t>
        </is>
      </c>
      <c r="F3923" t="inlineStr">
        <is>
          <t>Cartier Energy</t>
        </is>
      </c>
      <c r="G3923" t="inlineStr">
        <is>
          <t>주식</t>
        </is>
      </c>
      <c r="H3923" t="inlineStr">
        <is>
          <t>PGIF IV Feeder (Cayman) LP</t>
        </is>
      </c>
      <c r="I3923" t="inlineStr">
        <is>
          <t>USD</t>
        </is>
      </c>
      <c r="J3923" t="n">
        <v>246815883.6051731</v>
      </c>
    </row>
    <row r="3924">
      <c r="A3924" t="n">
        <v>210001527</v>
      </c>
      <c r="B3924" t="inlineStr">
        <is>
          <t>미래에셋PGIF일반사모특별자산투자신탁1호</t>
        </is>
      </c>
      <c r="C3924" t="inlineStr">
        <is>
          <t>수익증권_0241</t>
        </is>
      </c>
      <c r="D3924" t="inlineStr">
        <is>
          <t>주식</t>
        </is>
      </c>
      <c r="F3924" t="inlineStr">
        <is>
          <t>Covanta</t>
        </is>
      </c>
      <c r="G3924" t="inlineStr">
        <is>
          <t>주식</t>
        </is>
      </c>
      <c r="H3924" t="inlineStr">
        <is>
          <t>PGIF IV Feeder (Cayman) LP</t>
        </is>
      </c>
      <c r="I3924" t="inlineStr">
        <is>
          <t>USD</t>
        </is>
      </c>
      <c r="J3924" t="n">
        <v>554481656.1236097</v>
      </c>
    </row>
    <row r="3925">
      <c r="A3925" t="n">
        <v>210001527</v>
      </c>
      <c r="B3925" t="inlineStr">
        <is>
          <t>미래에셋PGIF일반사모특별자산투자신탁1호</t>
        </is>
      </c>
      <c r="C3925" t="inlineStr">
        <is>
          <t>수익증권_0241</t>
        </is>
      </c>
      <c r="D3925" t="inlineStr">
        <is>
          <t>주식</t>
        </is>
      </c>
      <c r="F3925" t="inlineStr">
        <is>
          <t>Crown</t>
        </is>
      </c>
      <c r="G3925" t="inlineStr">
        <is>
          <t>주식</t>
        </is>
      </c>
      <c r="H3925" t="inlineStr">
        <is>
          <t>PGIF IV Feeder (Cayman) LP</t>
        </is>
      </c>
      <c r="I3925" t="inlineStr">
        <is>
          <t>USD</t>
        </is>
      </c>
      <c r="J3925" t="n">
        <v>1173971323.095455</v>
      </c>
    </row>
    <row r="3926">
      <c r="A3926" t="n">
        <v>210001527</v>
      </c>
      <c r="B3926" t="inlineStr">
        <is>
          <t>미래에셋PGIF일반사모특별자산투자신탁1호</t>
        </is>
      </c>
      <c r="C3926" t="inlineStr">
        <is>
          <t>수익증권_0241</t>
        </is>
      </c>
      <c r="D3926" t="inlineStr">
        <is>
          <t>주식</t>
        </is>
      </c>
      <c r="F3926" t="inlineStr">
        <is>
          <t>Gemini2</t>
        </is>
      </c>
      <c r="G3926" t="inlineStr">
        <is>
          <t>주식</t>
        </is>
      </c>
      <c r="H3926" t="inlineStr">
        <is>
          <t>PGIF IV Feeder (Cayman) LP</t>
        </is>
      </c>
      <c r="I3926" t="inlineStr">
        <is>
          <t>USD</t>
        </is>
      </c>
      <c r="J3926" t="n">
        <v>309243799.3903407</v>
      </c>
    </row>
    <row r="3927">
      <c r="A3927" t="n">
        <v>210001527</v>
      </c>
      <c r="B3927" t="inlineStr">
        <is>
          <t>미래에셋PGIF일반사모특별자산투자신탁1호</t>
        </is>
      </c>
      <c r="C3927" t="inlineStr">
        <is>
          <t>수익증권_0241</t>
        </is>
      </c>
      <c r="D3927" t="inlineStr">
        <is>
          <t>주식</t>
        </is>
      </c>
      <c r="F3927" t="inlineStr">
        <is>
          <t>Gigabyte</t>
        </is>
      </c>
      <c r="G3927" t="inlineStr">
        <is>
          <t>주식</t>
        </is>
      </c>
      <c r="H3927" t="inlineStr">
        <is>
          <t>PGIF IV Feeder (Cayman) LP</t>
        </is>
      </c>
      <c r="I3927" t="inlineStr">
        <is>
          <t>USD</t>
        </is>
      </c>
      <c r="J3927" t="n">
        <v>430360421.6545275</v>
      </c>
    </row>
    <row r="3928">
      <c r="A3928" t="n">
        <v>210001527</v>
      </c>
      <c r="B3928" t="inlineStr">
        <is>
          <t>미래에셋PGIF일반사모특별자산투자신탁1호</t>
        </is>
      </c>
      <c r="C3928" t="inlineStr">
        <is>
          <t>수익증권_0241</t>
        </is>
      </c>
      <c r="D3928" t="inlineStr">
        <is>
          <t>주식</t>
        </is>
      </c>
      <c r="F3928" t="inlineStr">
        <is>
          <t>Glam</t>
        </is>
      </c>
      <c r="G3928" t="inlineStr">
        <is>
          <t>주식</t>
        </is>
      </c>
      <c r="H3928" t="inlineStr">
        <is>
          <t>PGIF IV Feeder (Cayman) LP</t>
        </is>
      </c>
      <c r="I3928" t="inlineStr">
        <is>
          <t>USD</t>
        </is>
      </c>
      <c r="J3928" t="n">
        <v>259827970.429229</v>
      </c>
    </row>
    <row r="3929">
      <c r="A3929" t="n">
        <v>210001527</v>
      </c>
      <c r="B3929" t="inlineStr">
        <is>
          <t>미래에셋PGIF일반사모특별자산투자신탁1호</t>
        </is>
      </c>
      <c r="C3929" t="inlineStr">
        <is>
          <t>수익증권_0241</t>
        </is>
      </c>
      <c r="D3929" t="inlineStr">
        <is>
          <t>주식</t>
        </is>
      </c>
      <c r="F3929" t="inlineStr">
        <is>
          <t>Hydron</t>
        </is>
      </c>
      <c r="G3929" t="inlineStr">
        <is>
          <t>주식</t>
        </is>
      </c>
      <c r="H3929" t="inlineStr">
        <is>
          <t>PGIF IV Feeder (Cayman) LP</t>
        </is>
      </c>
      <c r="I3929" t="inlineStr">
        <is>
          <t>USD</t>
        </is>
      </c>
      <c r="J3929" t="n">
        <v>365516695.3703589</v>
      </c>
    </row>
    <row r="3930">
      <c r="A3930" t="n">
        <v>210001527</v>
      </c>
      <c r="B3930" t="inlineStr">
        <is>
          <t>미래에셋PGIF일반사모특별자산투자신탁1호</t>
        </is>
      </c>
      <c r="C3930" t="inlineStr">
        <is>
          <t>수익증권_0241</t>
        </is>
      </c>
      <c r="D3930" t="inlineStr">
        <is>
          <t>주식</t>
        </is>
      </c>
      <c r="F3930" t="inlineStr">
        <is>
          <t>Jasmin</t>
        </is>
      </c>
      <c r="G3930" t="inlineStr">
        <is>
          <t>주식</t>
        </is>
      </c>
      <c r="H3930" t="inlineStr">
        <is>
          <t>PGIF IV Feeder (Cayman) LP</t>
        </is>
      </c>
      <c r="I3930" t="inlineStr">
        <is>
          <t>USD</t>
        </is>
      </c>
      <c r="J3930" t="n">
        <v>904692119.4578263</v>
      </c>
    </row>
    <row r="3931">
      <c r="A3931" t="n">
        <v>210001527</v>
      </c>
      <c r="B3931" t="inlineStr">
        <is>
          <t>미래에셋PGIF일반사모특별자산투자신탁1호</t>
        </is>
      </c>
      <c r="C3931" t="inlineStr">
        <is>
          <t>수익증권_0241</t>
        </is>
      </c>
      <c r="D3931" t="inlineStr">
        <is>
          <t>주식</t>
        </is>
      </c>
      <c r="F3931" t="inlineStr">
        <is>
          <t>Johnstone</t>
        </is>
      </c>
      <c r="G3931" t="inlineStr">
        <is>
          <t>주식</t>
        </is>
      </c>
      <c r="H3931" t="inlineStr">
        <is>
          <t>PGIF IV Feeder (Cayman) LP</t>
        </is>
      </c>
      <c r="I3931" t="inlineStr">
        <is>
          <t>USD</t>
        </is>
      </c>
      <c r="J3931" t="n">
        <v>215720021.1797082</v>
      </c>
    </row>
    <row r="3932">
      <c r="A3932" t="n">
        <v>210001527</v>
      </c>
      <c r="B3932" t="inlineStr">
        <is>
          <t>미래에셋PGIF일반사모특별자산투자신탁1호</t>
        </is>
      </c>
      <c r="C3932" t="inlineStr">
        <is>
          <t>수익증권_0241</t>
        </is>
      </c>
      <c r="D3932" t="inlineStr">
        <is>
          <t>주식</t>
        </is>
      </c>
      <c r="F3932" t="inlineStr">
        <is>
          <t>Malloraca</t>
        </is>
      </c>
      <c r="G3932" t="inlineStr">
        <is>
          <t>주식</t>
        </is>
      </c>
      <c r="H3932" t="inlineStr">
        <is>
          <t>PGIF IV Feeder (Cayman) LP</t>
        </is>
      </c>
      <c r="I3932" t="inlineStr">
        <is>
          <t>USD</t>
        </is>
      </c>
      <c r="J3932" t="n">
        <v>415315780.3928894</v>
      </c>
    </row>
    <row r="3933">
      <c r="A3933" t="n">
        <v>210001527</v>
      </c>
      <c r="B3933" t="inlineStr">
        <is>
          <t>미래에셋PGIF일반사모특별자산투자신탁1호</t>
        </is>
      </c>
      <c r="C3933" t="inlineStr">
        <is>
          <t>수익증권_0241</t>
        </is>
      </c>
      <c r="D3933" t="inlineStr">
        <is>
          <t>주식</t>
        </is>
      </c>
      <c r="F3933" t="inlineStr">
        <is>
          <t>National Grid Gas Transmission</t>
        </is>
      </c>
      <c r="G3933" t="inlineStr">
        <is>
          <t>주식</t>
        </is>
      </c>
      <c r="H3933" t="inlineStr">
        <is>
          <t>PGIF IV Feeder (Cayman) LP</t>
        </is>
      </c>
      <c r="I3933" t="inlineStr">
        <is>
          <t>USD</t>
        </is>
      </c>
      <c r="J3933" t="n">
        <v>354699964.4595535</v>
      </c>
    </row>
    <row r="3934">
      <c r="A3934" t="n">
        <v>210001527</v>
      </c>
      <c r="B3934" t="inlineStr">
        <is>
          <t>미래에셋PGIF일반사모특별자산투자신탁1호</t>
        </is>
      </c>
      <c r="C3934" t="inlineStr">
        <is>
          <t>수익증권_0241</t>
        </is>
      </c>
      <c r="D3934" t="inlineStr">
        <is>
          <t>주식</t>
        </is>
      </c>
      <c r="F3934" t="inlineStr">
        <is>
          <t>Noble</t>
        </is>
      </c>
      <c r="G3934" t="inlineStr">
        <is>
          <t>주식</t>
        </is>
      </c>
      <c r="H3934" t="inlineStr">
        <is>
          <t>PGIF IV Feeder (Cayman) LP</t>
        </is>
      </c>
      <c r="I3934" t="inlineStr">
        <is>
          <t>USD</t>
        </is>
      </c>
      <c r="J3934" t="n">
        <v>1011521427.842776</v>
      </c>
    </row>
    <row r="3935">
      <c r="A3935" t="n">
        <v>210001527</v>
      </c>
      <c r="B3935" t="inlineStr">
        <is>
          <t>미래에셋PGIF일반사모특별자산투자신탁1호</t>
        </is>
      </c>
      <c r="C3935" t="inlineStr">
        <is>
          <t>수익증권_0241</t>
        </is>
      </c>
      <c r="D3935" t="inlineStr">
        <is>
          <t>주식</t>
        </is>
      </c>
      <c r="F3935" t="inlineStr">
        <is>
          <t>Norseman</t>
        </is>
      </c>
      <c r="G3935" t="inlineStr">
        <is>
          <t>주식</t>
        </is>
      </c>
      <c r="H3935" t="inlineStr">
        <is>
          <t>PGIF IV Feeder (Cayman) LP</t>
        </is>
      </c>
      <c r="I3935" t="inlineStr">
        <is>
          <t>USD</t>
        </is>
      </c>
      <c r="J3935" t="n">
        <v>665414987.5417885</v>
      </c>
    </row>
    <row r="3936">
      <c r="A3936" t="n">
        <v>210001527</v>
      </c>
      <c r="B3936" t="inlineStr">
        <is>
          <t>미래에셋PGIF일반사모특별자산투자신탁1호</t>
        </is>
      </c>
      <c r="C3936" t="inlineStr">
        <is>
          <t>수익증권_0241</t>
        </is>
      </c>
      <c r="D3936" t="inlineStr">
        <is>
          <t>주식</t>
        </is>
      </c>
      <c r="F3936" t="inlineStr">
        <is>
          <t>Nova</t>
        </is>
      </c>
      <c r="G3936" t="inlineStr">
        <is>
          <t>주식</t>
        </is>
      </c>
      <c r="H3936" t="inlineStr">
        <is>
          <t>PGIF IV Feeder (Cayman) LP</t>
        </is>
      </c>
      <c r="I3936" t="inlineStr">
        <is>
          <t>USD</t>
        </is>
      </c>
      <c r="J3936" t="n">
        <v>669383950.6581405</v>
      </c>
    </row>
    <row r="3937">
      <c r="A3937" t="n">
        <v>210001527</v>
      </c>
      <c r="B3937" t="inlineStr">
        <is>
          <t>미래에셋PGIF일반사모특별자산투자신탁1호</t>
        </is>
      </c>
      <c r="C3937" t="inlineStr">
        <is>
          <t>수익증권_0241</t>
        </is>
      </c>
      <c r="D3937" t="inlineStr">
        <is>
          <t>주식</t>
        </is>
      </c>
      <c r="F3937" t="inlineStr">
        <is>
          <t>Persei</t>
        </is>
      </c>
      <c r="G3937" t="inlineStr">
        <is>
          <t>주식</t>
        </is>
      </c>
      <c r="H3937" t="inlineStr">
        <is>
          <t>PGIF IV Feeder (Cayman) LP</t>
        </is>
      </c>
      <c r="I3937" t="inlineStr">
        <is>
          <t>USD</t>
        </is>
      </c>
      <c r="J3937" t="n">
        <v>409417943.7275985</v>
      </c>
    </row>
    <row r="3938">
      <c r="A3938" t="n">
        <v>210001527</v>
      </c>
      <c r="B3938" t="inlineStr">
        <is>
          <t>미래에셋PGIF일반사모특별자산투자신탁1호</t>
        </is>
      </c>
      <c r="C3938" t="inlineStr">
        <is>
          <t>수익증권_0241</t>
        </is>
      </c>
      <c r="D3938" t="inlineStr">
        <is>
          <t>주식</t>
        </is>
      </c>
      <c r="F3938" t="inlineStr">
        <is>
          <t>Primafrio</t>
        </is>
      </c>
      <c r="G3938" t="inlineStr">
        <is>
          <t>주식</t>
        </is>
      </c>
      <c r="H3938" t="inlineStr">
        <is>
          <t>PGIF IV Feeder (Cayman) LP</t>
        </is>
      </c>
      <c r="I3938" t="inlineStr">
        <is>
          <t>USD</t>
        </is>
      </c>
      <c r="J3938" t="n">
        <v>449177384.1222556</v>
      </c>
    </row>
    <row r="3939">
      <c r="A3939" t="n">
        <v>210001527</v>
      </c>
      <c r="B3939" t="inlineStr">
        <is>
          <t>미래에셋PGIF일반사모특별자산투자신탁1호</t>
        </is>
      </c>
      <c r="C3939" t="inlineStr">
        <is>
          <t>수익증권_0241</t>
        </is>
      </c>
      <c r="D3939" t="inlineStr">
        <is>
          <t>주식</t>
        </is>
      </c>
      <c r="F3939" t="inlineStr">
        <is>
          <t>Rise</t>
        </is>
      </c>
      <c r="G3939" t="inlineStr">
        <is>
          <t>주식</t>
        </is>
      </c>
      <c r="H3939" t="inlineStr">
        <is>
          <t>PGIF IV Feeder (Cayman) LP</t>
        </is>
      </c>
      <c r="I3939" t="inlineStr">
        <is>
          <t>USD</t>
        </is>
      </c>
      <c r="J3939" t="n">
        <v>962703642.5700035</v>
      </c>
    </row>
    <row r="3940">
      <c r="A3940" t="n">
        <v>210001527</v>
      </c>
      <c r="B3940" t="inlineStr">
        <is>
          <t>미래에셋PGIF일반사모특별자산투자신탁1호</t>
        </is>
      </c>
      <c r="C3940" t="inlineStr">
        <is>
          <t>수익증권_0241</t>
        </is>
      </c>
      <c r="D3940" t="inlineStr">
        <is>
          <t>주식</t>
        </is>
      </c>
      <c r="F3940" t="inlineStr">
        <is>
          <t>Snowbirds</t>
        </is>
      </c>
      <c r="G3940" t="inlineStr">
        <is>
          <t>주식</t>
        </is>
      </c>
      <c r="H3940" t="inlineStr">
        <is>
          <t>PGIF IV Feeder (Cayman) LP</t>
        </is>
      </c>
      <c r="I3940" t="inlineStr">
        <is>
          <t>USD</t>
        </is>
      </c>
      <c r="J3940" t="n">
        <v>310146209.2449051</v>
      </c>
    </row>
    <row r="3941">
      <c r="A3941" t="n">
        <v>210001527</v>
      </c>
      <c r="B3941" t="inlineStr">
        <is>
          <t>미래에셋PGIF일반사모특별자산투자신탁1호</t>
        </is>
      </c>
      <c r="C3941" t="inlineStr">
        <is>
          <t>수익증권_0241</t>
        </is>
      </c>
      <c r="D3941" t="inlineStr">
        <is>
          <t>주식</t>
        </is>
      </c>
      <c r="F3941" t="inlineStr">
        <is>
          <t>Sonik</t>
        </is>
      </c>
      <c r="G3941" t="inlineStr">
        <is>
          <t>주식</t>
        </is>
      </c>
      <c r="H3941" t="inlineStr">
        <is>
          <t>PGIF IV Feeder (Cayman) LP</t>
        </is>
      </c>
      <c r="I3941" t="inlineStr">
        <is>
          <t>USD</t>
        </is>
      </c>
      <c r="J3941" t="n">
        <v>947093981.0550458</v>
      </c>
    </row>
    <row r="3942">
      <c r="A3942" t="n">
        <v>210001527</v>
      </c>
      <c r="B3942" t="inlineStr">
        <is>
          <t>미래에셋PGIF일반사모특별자산투자신탁1호</t>
        </is>
      </c>
      <c r="C3942" t="inlineStr">
        <is>
          <t>수익증권_0241</t>
        </is>
      </c>
      <c r="D3942" t="inlineStr">
        <is>
          <t>주식</t>
        </is>
      </c>
      <c r="F3942" t="inlineStr">
        <is>
          <t>Zilker</t>
        </is>
      </c>
      <c r="G3942" t="inlineStr">
        <is>
          <t>주식</t>
        </is>
      </c>
      <c r="H3942" t="inlineStr">
        <is>
          <t>PGIF IV Feeder (Cayman) LP</t>
        </is>
      </c>
      <c r="I3942" t="inlineStr">
        <is>
          <t>USD</t>
        </is>
      </c>
      <c r="J3942" t="n">
        <v>612197748.0266888</v>
      </c>
    </row>
    <row r="3943">
      <c r="A3943" t="n">
        <v>210001529</v>
      </c>
      <c r="B3943" t="inlineStr">
        <is>
          <t>LCV FUND VIII L.P.</t>
        </is>
      </c>
      <c r="C3943" t="inlineStr">
        <is>
          <t>수익증권_0300</t>
        </is>
      </c>
      <c r="D3943" t="inlineStr">
        <is>
          <t>주식</t>
        </is>
      </c>
      <c r="F3943" t="inlineStr">
        <is>
          <t>Animoca Brands Corporation</t>
        </is>
      </c>
      <c r="G3943" t="inlineStr">
        <is>
          <t>주식</t>
        </is>
      </c>
      <c r="H3943" t="inlineStr">
        <is>
          <t>Animoca Brands Corporation</t>
        </is>
      </c>
      <c r="I3943" t="inlineStr">
        <is>
          <t>USD</t>
        </is>
      </c>
      <c r="J3943" t="n">
        <v>8796314121.779289</v>
      </c>
    </row>
    <row r="3944">
      <c r="A3944" t="n">
        <v>210001529</v>
      </c>
      <c r="B3944" t="inlineStr">
        <is>
          <t>LCV FUND VIII L.P.</t>
        </is>
      </c>
      <c r="C3944" t="inlineStr">
        <is>
          <t>수익증권_0300</t>
        </is>
      </c>
      <c r="D3944" t="inlineStr">
        <is>
          <t>주식</t>
        </is>
      </c>
      <c r="F3944" t="inlineStr">
        <is>
          <t>Aspen Digital</t>
        </is>
      </c>
      <c r="G3944" t="inlineStr">
        <is>
          <t>주식</t>
        </is>
      </c>
      <c r="H3944" t="inlineStr">
        <is>
          <t>Aspen Digital</t>
        </is>
      </c>
      <c r="I3944" t="inlineStr">
        <is>
          <t>USD</t>
        </is>
      </c>
      <c r="J3944" t="n">
        <v>189820365.0536215</v>
      </c>
    </row>
    <row r="3945">
      <c r="A3945" t="n">
        <v>210001529</v>
      </c>
      <c r="B3945" t="inlineStr">
        <is>
          <t>LCV FUND VIII L.P.</t>
        </is>
      </c>
      <c r="C3945" t="inlineStr">
        <is>
          <t>수익증권_0300</t>
        </is>
      </c>
      <c r="D3945" t="inlineStr">
        <is>
          <t>주식</t>
        </is>
      </c>
      <c r="F3945" t="inlineStr">
        <is>
          <t>Bacasable Global</t>
        </is>
      </c>
      <c r="G3945" t="inlineStr">
        <is>
          <t>주식</t>
        </is>
      </c>
      <c r="H3945" t="inlineStr">
        <is>
          <t>Bacasable Global</t>
        </is>
      </c>
      <c r="I3945" t="inlineStr">
        <is>
          <t>USD</t>
        </is>
      </c>
      <c r="J3945" t="n">
        <v>133401054.6368346</v>
      </c>
    </row>
    <row r="3946">
      <c r="A3946" t="n">
        <v>210001529</v>
      </c>
      <c r="B3946" t="inlineStr">
        <is>
          <t>LCV FUND VIII L.P.</t>
        </is>
      </c>
      <c r="C3946" t="inlineStr">
        <is>
          <t>수익증권_0300</t>
        </is>
      </c>
      <c r="D3946" t="inlineStr">
        <is>
          <t>주식</t>
        </is>
      </c>
      <c r="F3946" t="inlineStr">
        <is>
          <t>BlockApps</t>
        </is>
      </c>
      <c r="G3946" t="inlineStr">
        <is>
          <t>주식</t>
        </is>
      </c>
      <c r="H3946" t="inlineStr">
        <is>
          <t>BlockApps</t>
        </is>
      </c>
      <c r="I3946" t="inlineStr">
        <is>
          <t>USD</t>
        </is>
      </c>
      <c r="J3946" t="n">
        <v>1151037655.799714</v>
      </c>
    </row>
    <row r="3947">
      <c r="A3947" t="n">
        <v>210001529</v>
      </c>
      <c r="B3947" t="inlineStr">
        <is>
          <t>LCV FUND VIII L.P.</t>
        </is>
      </c>
      <c r="C3947" t="inlineStr">
        <is>
          <t>수익증권_0300</t>
        </is>
      </c>
      <c r="D3947" t="inlineStr">
        <is>
          <t>주식</t>
        </is>
      </c>
      <c r="F3947" t="inlineStr">
        <is>
          <t>Blockratize Inc.</t>
        </is>
      </c>
      <c r="G3947" t="inlineStr">
        <is>
          <t>주식</t>
        </is>
      </c>
      <c r="H3947" t="inlineStr">
        <is>
          <t>Blockratize Inc.</t>
        </is>
      </c>
      <c r="I3947" t="inlineStr">
        <is>
          <t>USD</t>
        </is>
      </c>
      <c r="J3947" t="n">
        <v>248937804.1331879</v>
      </c>
    </row>
    <row r="3948">
      <c r="A3948" t="n">
        <v>210001529</v>
      </c>
      <c r="B3948" t="inlineStr">
        <is>
          <t>LCV FUND VIII L.P.</t>
        </is>
      </c>
      <c r="C3948" t="inlineStr">
        <is>
          <t>수익증권_0300</t>
        </is>
      </c>
      <c r="D3948" t="inlineStr">
        <is>
          <t>주식</t>
        </is>
      </c>
      <c r="F3948" t="inlineStr">
        <is>
          <t>CAH Holdings Group Inc.</t>
        </is>
      </c>
      <c r="G3948" t="inlineStr">
        <is>
          <t>주식</t>
        </is>
      </c>
      <c r="H3948" t="inlineStr">
        <is>
          <t>CAH Holdings Group Inc.</t>
        </is>
      </c>
      <c r="I3948" t="inlineStr">
        <is>
          <t>USD</t>
        </is>
      </c>
      <c r="J3948" t="n">
        <v>25012935.36729248</v>
      </c>
    </row>
    <row r="3949">
      <c r="A3949" t="n">
        <v>210001529</v>
      </c>
      <c r="B3949" t="inlineStr">
        <is>
          <t>LCV FUND VIII L.P.</t>
        </is>
      </c>
      <c r="C3949" t="inlineStr">
        <is>
          <t>수익증권_0300</t>
        </is>
      </c>
      <c r="D3949" t="inlineStr">
        <is>
          <t>주식</t>
        </is>
      </c>
      <c r="F3949" t="inlineStr">
        <is>
          <t>Carbon Arc Corp.</t>
        </is>
      </c>
      <c r="G3949" t="inlineStr">
        <is>
          <t>주식</t>
        </is>
      </c>
      <c r="H3949" t="inlineStr">
        <is>
          <t>Carbon Arc Corp.</t>
        </is>
      </c>
      <c r="I3949" t="inlineStr">
        <is>
          <t>USD</t>
        </is>
      </c>
      <c r="J3949" t="n">
        <v>1908157131.283373</v>
      </c>
    </row>
    <row r="3950">
      <c r="A3950" t="n">
        <v>210001529</v>
      </c>
      <c r="B3950" t="inlineStr">
        <is>
          <t>LCV FUND VIII L.P.</t>
        </is>
      </c>
      <c r="C3950" t="inlineStr">
        <is>
          <t>수익증권_0300</t>
        </is>
      </c>
      <c r="D3950" t="inlineStr">
        <is>
          <t>주식</t>
        </is>
      </c>
      <c r="F3950" t="inlineStr">
        <is>
          <t>Clearview AI, Inc.</t>
        </is>
      </c>
      <c r="G3950" t="inlineStr">
        <is>
          <t>주식</t>
        </is>
      </c>
      <c r="H3950" t="inlineStr">
        <is>
          <t>Clearview AI, Inc.</t>
        </is>
      </c>
      <c r="I3950" t="inlineStr">
        <is>
          <t>USD</t>
        </is>
      </c>
      <c r="J3950" t="n">
        <v>667011809.8979491</v>
      </c>
    </row>
    <row r="3951">
      <c r="A3951" t="n">
        <v>210001529</v>
      </c>
      <c r="B3951" t="inlineStr">
        <is>
          <t>LCV FUND VIII L.P.</t>
        </is>
      </c>
      <c r="C3951" t="inlineStr">
        <is>
          <t>수익증권_0300</t>
        </is>
      </c>
      <c r="D3951" t="inlineStr">
        <is>
          <t>주식</t>
        </is>
      </c>
      <c r="F3951" t="inlineStr">
        <is>
          <t>Cleary Technologies, Inc.</t>
        </is>
      </c>
      <c r="G3951" t="inlineStr">
        <is>
          <t>주식</t>
        </is>
      </c>
      <c r="H3951" t="inlineStr">
        <is>
          <t>Cleary Technologies, Inc.</t>
        </is>
      </c>
      <c r="I3951" t="inlineStr">
        <is>
          <t>USD</t>
        </is>
      </c>
      <c r="J3951" t="n">
        <v>52528231.48988988</v>
      </c>
    </row>
    <row r="3952">
      <c r="A3952" t="n">
        <v>210001529</v>
      </c>
      <c r="B3952" t="inlineStr">
        <is>
          <t>LCV FUND VIII L.P.</t>
        </is>
      </c>
      <c r="C3952" t="inlineStr">
        <is>
          <t>수익증권_0300</t>
        </is>
      </c>
      <c r="D3952" t="inlineStr">
        <is>
          <t>주식</t>
        </is>
      </c>
      <c r="F3952" t="inlineStr">
        <is>
          <t>Consensys Software, Inc.</t>
        </is>
      </c>
      <c r="G3952" t="inlineStr">
        <is>
          <t>주식</t>
        </is>
      </c>
      <c r="H3952" t="inlineStr">
        <is>
          <t>Consensys Software, Inc.</t>
        </is>
      </c>
      <c r="I3952" t="inlineStr">
        <is>
          <t>USD</t>
        </is>
      </c>
      <c r="J3952" t="n">
        <v>272862243.2544569</v>
      </c>
    </row>
    <row r="3953">
      <c r="A3953" t="n">
        <v>210001529</v>
      </c>
      <c r="B3953" t="inlineStr">
        <is>
          <t>LCV FUND VIII L.P.</t>
        </is>
      </c>
      <c r="C3953" t="inlineStr">
        <is>
          <t>수익증권_0300</t>
        </is>
      </c>
      <c r="D3953" t="inlineStr">
        <is>
          <t>주식</t>
        </is>
      </c>
      <c r="F3953" t="inlineStr">
        <is>
          <t>DUOM</t>
        </is>
      </c>
      <c r="G3953" t="inlineStr">
        <is>
          <t>주식</t>
        </is>
      </c>
      <c r="H3953" t="inlineStr">
        <is>
          <t>DUOM</t>
        </is>
      </c>
      <c r="I3953" t="inlineStr">
        <is>
          <t>USD</t>
        </is>
      </c>
      <c r="J3953" t="n">
        <v>333505804.8972331</v>
      </c>
    </row>
    <row r="3954">
      <c r="A3954" t="n">
        <v>210001529</v>
      </c>
      <c r="B3954" t="inlineStr">
        <is>
          <t>LCV FUND VIII L.P.</t>
        </is>
      </c>
      <c r="C3954" t="inlineStr">
        <is>
          <t>수익증권_0300</t>
        </is>
      </c>
      <c r="D3954" t="inlineStr">
        <is>
          <t>주식</t>
        </is>
      </c>
      <c r="F3954" t="inlineStr">
        <is>
          <t>EVG Holdings (BVI)</t>
        </is>
      </c>
      <c r="G3954" t="inlineStr">
        <is>
          <t>주식</t>
        </is>
      </c>
      <c r="H3954" t="inlineStr">
        <is>
          <t>EVG Holdings (BVI)</t>
        </is>
      </c>
      <c r="I3954" t="inlineStr">
        <is>
          <t>USD</t>
        </is>
      </c>
      <c r="J3954" t="n">
        <v>600310448.8150195</v>
      </c>
    </row>
    <row r="3955">
      <c r="A3955" t="n">
        <v>210001529</v>
      </c>
      <c r="B3955" t="inlineStr">
        <is>
          <t>LCV FUND VIII L.P.</t>
        </is>
      </c>
      <c r="C3955" t="inlineStr">
        <is>
          <t>수익증권_0300</t>
        </is>
      </c>
      <c r="D3955" t="inlineStr">
        <is>
          <t>주식</t>
        </is>
      </c>
      <c r="F3955" t="inlineStr">
        <is>
          <t>Fasset Technology</t>
        </is>
      </c>
      <c r="G3955" t="inlineStr">
        <is>
          <t>주식</t>
        </is>
      </c>
      <c r="H3955" t="inlineStr">
        <is>
          <t>Fasset Technology</t>
        </is>
      </c>
      <c r="I3955" t="inlineStr">
        <is>
          <t>USD</t>
        </is>
      </c>
      <c r="J3955" t="n">
        <v>848972376.9463966</v>
      </c>
    </row>
    <row r="3956">
      <c r="A3956" t="n">
        <v>210001529</v>
      </c>
      <c r="B3956" t="inlineStr">
        <is>
          <t>LCV FUND VIII L.P.</t>
        </is>
      </c>
      <c r="C3956" t="inlineStr">
        <is>
          <t>수익증권_0300</t>
        </is>
      </c>
      <c r="D3956" t="inlineStr">
        <is>
          <t>주식</t>
        </is>
      </c>
      <c r="F3956" t="inlineStr">
        <is>
          <t>Figment</t>
        </is>
      </c>
      <c r="G3956" t="inlineStr">
        <is>
          <t>주식</t>
        </is>
      </c>
      <c r="H3956" t="inlineStr">
        <is>
          <t>Figment</t>
        </is>
      </c>
      <c r="I3956" t="inlineStr">
        <is>
          <t>USD</t>
        </is>
      </c>
      <c r="J3956" t="n">
        <v>1964729854.370413</v>
      </c>
    </row>
    <row r="3957">
      <c r="A3957" t="n">
        <v>210001529</v>
      </c>
      <c r="B3957" t="inlineStr">
        <is>
          <t>LCV FUND VIII L.P.</t>
        </is>
      </c>
      <c r="C3957" t="inlineStr">
        <is>
          <t>수익증권_0300</t>
        </is>
      </c>
      <c r="D3957" t="inlineStr">
        <is>
          <t>주식</t>
        </is>
      </c>
      <c r="F3957" t="inlineStr">
        <is>
          <t>Firefly Systems, Inc.</t>
        </is>
      </c>
      <c r="G3957" t="inlineStr">
        <is>
          <t>주식</t>
        </is>
      </c>
      <c r="H3957" t="inlineStr">
        <is>
          <t>Firefly Systems, Inc.</t>
        </is>
      </c>
      <c r="I3957" t="inlineStr">
        <is>
          <t>USD</t>
        </is>
      </c>
      <c r="J3957" t="n">
        <v>1244733043.432186</v>
      </c>
    </row>
    <row r="3958">
      <c r="A3958" t="n">
        <v>210001529</v>
      </c>
      <c r="B3958" t="inlineStr">
        <is>
          <t>LCV FUND VIII L.P.</t>
        </is>
      </c>
      <c r="C3958" t="inlineStr">
        <is>
          <t>수익증권_0300</t>
        </is>
      </c>
      <c r="D3958" t="inlineStr">
        <is>
          <t>주식</t>
        </is>
      </c>
      <c r="F3958" t="inlineStr">
        <is>
          <t>Forum3 LLC</t>
        </is>
      </c>
      <c r="G3958" t="inlineStr">
        <is>
          <t>주식</t>
        </is>
      </c>
      <c r="H3958" t="inlineStr">
        <is>
          <t>Forum3 LLC</t>
        </is>
      </c>
      <c r="I3958" t="inlineStr">
        <is>
          <t>USD</t>
        </is>
      </c>
      <c r="J3958" t="n">
        <v>66701027.57712466</v>
      </c>
    </row>
    <row r="3959">
      <c r="A3959" t="n">
        <v>210001529</v>
      </c>
      <c r="B3959" t="inlineStr">
        <is>
          <t>LCV FUND VIII L.P.</t>
        </is>
      </c>
      <c r="C3959" t="inlineStr">
        <is>
          <t>수익증권_0300</t>
        </is>
      </c>
      <c r="D3959" t="inlineStr">
        <is>
          <t>주식</t>
        </is>
      </c>
      <c r="F3959" t="inlineStr">
        <is>
          <t>GSF SPV LLC</t>
        </is>
      </c>
      <c r="G3959" t="inlineStr">
        <is>
          <t>주식</t>
        </is>
      </c>
      <c r="H3959" t="inlineStr">
        <is>
          <t>GSF SPV LLC</t>
        </is>
      </c>
      <c r="I3959" t="inlineStr">
        <is>
          <t>USD</t>
        </is>
      </c>
      <c r="J3959" t="n">
        <v>442556066.5918182</v>
      </c>
    </row>
    <row r="3960">
      <c r="A3960" t="n">
        <v>210001529</v>
      </c>
      <c r="B3960" t="inlineStr">
        <is>
          <t>LCV FUND VIII L.P.</t>
        </is>
      </c>
      <c r="C3960" t="inlineStr">
        <is>
          <t>수익증권_0300</t>
        </is>
      </c>
      <c r="D3960" t="inlineStr">
        <is>
          <t>주식</t>
        </is>
      </c>
      <c r="F3960" t="inlineStr">
        <is>
          <t>HRCA Global Ltd.</t>
        </is>
      </c>
      <c r="G3960" t="inlineStr">
        <is>
          <t>주식</t>
        </is>
      </c>
      <c r="H3960" t="inlineStr">
        <is>
          <t>HRCA Global Ltd.</t>
        </is>
      </c>
      <c r="I3960" t="inlineStr">
        <is>
          <t>USD</t>
        </is>
      </c>
      <c r="J3960" t="n">
        <v>93381625.37122527</v>
      </c>
    </row>
    <row r="3961">
      <c r="A3961" t="n">
        <v>210001529</v>
      </c>
      <c r="B3961" t="inlineStr">
        <is>
          <t>LCV FUND VIII L.P.</t>
        </is>
      </c>
      <c r="C3961" t="inlineStr">
        <is>
          <t>수익증권_0300</t>
        </is>
      </c>
      <c r="D3961" t="inlineStr">
        <is>
          <t>주식</t>
        </is>
      </c>
      <c r="F3961" t="inlineStr">
        <is>
          <t>Hex Capital Group</t>
        </is>
      </c>
      <c r="G3961" t="inlineStr">
        <is>
          <t>주식</t>
        </is>
      </c>
      <c r="H3961" t="inlineStr">
        <is>
          <t>Hex Capital Group</t>
        </is>
      </c>
      <c r="I3961" t="inlineStr">
        <is>
          <t>USD</t>
        </is>
      </c>
      <c r="J3961" t="n">
        <v>333505804.8972331</v>
      </c>
    </row>
    <row r="3962">
      <c r="A3962" t="n">
        <v>210001529</v>
      </c>
      <c r="B3962" t="inlineStr">
        <is>
          <t>LCV FUND VIII L.P.</t>
        </is>
      </c>
      <c r="C3962" t="inlineStr">
        <is>
          <t>수익증권_0300</t>
        </is>
      </c>
      <c r="D3962" t="inlineStr">
        <is>
          <t>주식</t>
        </is>
      </c>
      <c r="F3962" t="inlineStr">
        <is>
          <t>Horizen Labs, Inc.</t>
        </is>
      </c>
      <c r="G3962" t="inlineStr">
        <is>
          <t>주식</t>
        </is>
      </c>
      <c r="H3962" t="inlineStr">
        <is>
          <t>Horizen Labs, Inc.</t>
        </is>
      </c>
      <c r="I3962" t="inlineStr">
        <is>
          <t>USD</t>
        </is>
      </c>
      <c r="J3962" t="n">
        <v>133401988.4530883</v>
      </c>
    </row>
    <row r="3963">
      <c r="A3963" t="n">
        <v>210001529</v>
      </c>
      <c r="B3963" t="inlineStr">
        <is>
          <t>LCV FUND VIII L.P.</t>
        </is>
      </c>
      <c r="C3963" t="inlineStr">
        <is>
          <t>수익증권_0300</t>
        </is>
      </c>
      <c r="D3963" t="inlineStr">
        <is>
          <t>주식</t>
        </is>
      </c>
      <c r="F3963" t="inlineStr">
        <is>
          <t>Joyride Games, Inc.</t>
        </is>
      </c>
      <c r="G3963" t="inlineStr">
        <is>
          <t>주식</t>
        </is>
      </c>
      <c r="H3963" t="inlineStr">
        <is>
          <t>Joyride Games, Inc.</t>
        </is>
      </c>
      <c r="I3963" t="inlineStr">
        <is>
          <t>USD</t>
        </is>
      </c>
      <c r="J3963" t="n">
        <v>466908126.8561263</v>
      </c>
    </row>
    <row r="3964">
      <c r="A3964" t="n">
        <v>210001529</v>
      </c>
      <c r="B3964" t="inlineStr">
        <is>
          <t>LCV FUND VIII L.P.</t>
        </is>
      </c>
      <c r="C3964" t="inlineStr">
        <is>
          <t>수익증권_0300</t>
        </is>
      </c>
      <c r="D3964" t="inlineStr">
        <is>
          <t>주식</t>
        </is>
      </c>
      <c r="F3964" t="inlineStr">
        <is>
          <t>Kabompo Holdings, Ltd.</t>
        </is>
      </c>
      <c r="G3964" t="inlineStr">
        <is>
          <t>주식</t>
        </is>
      </c>
      <c r="H3964" t="inlineStr">
        <is>
          <t>Kabompo Holdings, Ltd.</t>
        </is>
      </c>
      <c r="I3964" t="inlineStr">
        <is>
          <t>USD</t>
        </is>
      </c>
      <c r="J3964" t="n">
        <v>493843456.3840074</v>
      </c>
    </row>
    <row r="3965">
      <c r="A3965" t="n">
        <v>210001529</v>
      </c>
      <c r="B3965" t="inlineStr">
        <is>
          <t>LCV FUND VIII L.P.</t>
        </is>
      </c>
      <c r="C3965" t="inlineStr">
        <is>
          <t>수익증권_0300</t>
        </is>
      </c>
      <c r="D3965" t="inlineStr">
        <is>
          <t>주식</t>
        </is>
      </c>
      <c r="F3965" t="inlineStr">
        <is>
          <t>Kalki, Inc</t>
        </is>
      </c>
      <c r="G3965" t="inlineStr">
        <is>
          <t>주식</t>
        </is>
      </c>
      <c r="H3965" t="inlineStr">
        <is>
          <t>Kalki, Inc</t>
        </is>
      </c>
      <c r="I3965" t="inlineStr">
        <is>
          <t>USD</t>
        </is>
      </c>
      <c r="J3965" t="n">
        <v>72091281.79819569</v>
      </c>
    </row>
    <row r="3966">
      <c r="A3966" t="n">
        <v>210001529</v>
      </c>
      <c r="B3966" t="inlineStr">
        <is>
          <t>LCV FUND VIII L.P.</t>
        </is>
      </c>
      <c r="C3966" t="inlineStr">
        <is>
          <t>수익증권_0300</t>
        </is>
      </c>
      <c r="D3966" t="inlineStr">
        <is>
          <t>주식</t>
        </is>
      </c>
      <c r="F3966" t="inlineStr">
        <is>
          <t>Kresus Labs, Inc.</t>
        </is>
      </c>
      <c r="G3966" t="inlineStr">
        <is>
          <t>주식</t>
        </is>
      </c>
      <c r="H3966" t="inlineStr">
        <is>
          <t>Kresus Labs, Inc.</t>
        </is>
      </c>
      <c r="I3966" t="inlineStr">
        <is>
          <t>USD</t>
        </is>
      </c>
      <c r="J3966" t="n">
        <v>1221529443.757622</v>
      </c>
    </row>
    <row r="3967">
      <c r="A3967" t="n">
        <v>210001529</v>
      </c>
      <c r="B3967" t="inlineStr">
        <is>
          <t>LCV FUND VIII L.P.</t>
        </is>
      </c>
      <c r="C3967" t="inlineStr">
        <is>
          <t>수익증권_0300</t>
        </is>
      </c>
      <c r="D3967" t="inlineStr">
        <is>
          <t>주식</t>
        </is>
      </c>
      <c r="F3967" t="inlineStr">
        <is>
          <t>LCV 444 the D'amelio</t>
        </is>
      </c>
      <c r="G3967" t="inlineStr">
        <is>
          <t>주식</t>
        </is>
      </c>
      <c r="H3967" t="inlineStr">
        <is>
          <t>LCV 444 the D'amelio</t>
        </is>
      </c>
      <c r="I3967" t="inlineStr">
        <is>
          <t>USD</t>
        </is>
      </c>
      <c r="J3967" t="n">
        <v>105001701.3266156</v>
      </c>
    </row>
    <row r="3968">
      <c r="A3968" t="n">
        <v>210001529</v>
      </c>
      <c r="B3968" t="inlineStr">
        <is>
          <t>LCV FUND VIII L.P.</t>
        </is>
      </c>
      <c r="C3968" t="inlineStr">
        <is>
          <t>수익증권_0300</t>
        </is>
      </c>
      <c r="D3968" t="inlineStr">
        <is>
          <t>주식</t>
        </is>
      </c>
      <c r="F3968" t="inlineStr">
        <is>
          <t>Lean Technologies</t>
        </is>
      </c>
      <c r="G3968" t="inlineStr">
        <is>
          <t>주식</t>
        </is>
      </c>
      <c r="H3968" t="inlineStr">
        <is>
          <t>Lean Technologies</t>
        </is>
      </c>
      <c r="I3968" t="inlineStr">
        <is>
          <t>USD</t>
        </is>
      </c>
      <c r="J3968" t="n">
        <v>762195767.34</v>
      </c>
    </row>
    <row r="3969">
      <c r="A3969" t="n">
        <v>210001529</v>
      </c>
      <c r="B3969" t="inlineStr">
        <is>
          <t>LCV FUND VIII L.P.</t>
        </is>
      </c>
      <c r="C3969" t="inlineStr">
        <is>
          <t>수익증권_0300</t>
        </is>
      </c>
      <c r="D3969" t="inlineStr">
        <is>
          <t>주식</t>
        </is>
      </c>
      <c r="F3969" t="inlineStr">
        <is>
          <t>Lending Market Technology Inc.</t>
        </is>
      </c>
      <c r="G3969" t="inlineStr">
        <is>
          <t>주식</t>
        </is>
      </c>
      <c r="H3969" t="inlineStr">
        <is>
          <t>Lending Market Technology Inc.</t>
        </is>
      </c>
      <c r="I3969" t="inlineStr">
        <is>
          <t>USD</t>
        </is>
      </c>
      <c r="J3969" t="n">
        <v>338439956.5795267</v>
      </c>
    </row>
    <row r="3970">
      <c r="A3970" t="n">
        <v>210001529</v>
      </c>
      <c r="B3970" t="inlineStr">
        <is>
          <t>LCV FUND VIII L.P.</t>
        </is>
      </c>
      <c r="C3970" t="inlineStr">
        <is>
          <t>수익증권_0300</t>
        </is>
      </c>
      <c r="D3970" t="inlineStr">
        <is>
          <t>주식</t>
        </is>
      </c>
      <c r="F3970" t="inlineStr">
        <is>
          <t>Lukka Inc.</t>
        </is>
      </c>
      <c r="G3970" t="inlineStr">
        <is>
          <t>주식</t>
        </is>
      </c>
      <c r="H3970" t="inlineStr">
        <is>
          <t>Lukka Inc.</t>
        </is>
      </c>
      <c r="I3970" t="inlineStr">
        <is>
          <t>USD</t>
        </is>
      </c>
      <c r="J3970" t="n">
        <v>3904478723.229642</v>
      </c>
    </row>
    <row r="3971">
      <c r="A3971" t="n">
        <v>210001529</v>
      </c>
      <c r="B3971" t="inlineStr">
        <is>
          <t>LCV FUND VIII L.P.</t>
        </is>
      </c>
      <c r="C3971" t="inlineStr">
        <is>
          <t>수익증권_0300</t>
        </is>
      </c>
      <c r="D3971" t="inlineStr">
        <is>
          <t>주식</t>
        </is>
      </c>
      <c r="F3971" t="inlineStr">
        <is>
          <t>MPC Holding, Inc.</t>
        </is>
      </c>
      <c r="G3971" t="inlineStr">
        <is>
          <t>주식</t>
        </is>
      </c>
      <c r="H3971" t="inlineStr">
        <is>
          <t>MPC Holding, Inc.</t>
        </is>
      </c>
      <c r="I3971" t="inlineStr">
        <is>
          <t>USD</t>
        </is>
      </c>
      <c r="J3971" t="n">
        <v>3823269592.829039</v>
      </c>
    </row>
    <row r="3972">
      <c r="A3972" t="n">
        <v>210001529</v>
      </c>
      <c r="B3972" t="inlineStr">
        <is>
          <t>LCV FUND VIII L.P.</t>
        </is>
      </c>
      <c r="C3972" t="inlineStr">
        <is>
          <t>수익증권_0300</t>
        </is>
      </c>
      <c r="D3972" t="inlineStr">
        <is>
          <t>주식</t>
        </is>
      </c>
      <c r="F3972" t="inlineStr">
        <is>
          <t>Monax Industries</t>
        </is>
      </c>
      <c r="G3972" t="inlineStr">
        <is>
          <t>주식</t>
        </is>
      </c>
      <c r="H3972" t="inlineStr">
        <is>
          <t>Monax Industries</t>
        </is>
      </c>
      <c r="I3972" t="inlineStr">
        <is>
          <t>USD</t>
        </is>
      </c>
      <c r="J3972" t="n">
        <v>627128451.0007378</v>
      </c>
    </row>
    <row r="3973">
      <c r="A3973" t="n">
        <v>210001529</v>
      </c>
      <c r="B3973" t="inlineStr">
        <is>
          <t>LCV FUND VIII L.P.</t>
        </is>
      </c>
      <c r="C3973" t="inlineStr">
        <is>
          <t>수익증권_0300</t>
        </is>
      </c>
      <c r="D3973" t="inlineStr">
        <is>
          <t>주식</t>
        </is>
      </c>
      <c r="F3973" t="inlineStr">
        <is>
          <t>MoonPay</t>
        </is>
      </c>
      <c r="G3973" t="inlineStr">
        <is>
          <t>주식</t>
        </is>
      </c>
      <c r="H3973" t="inlineStr">
        <is>
          <t>MoonPay</t>
        </is>
      </c>
      <c r="I3973" t="inlineStr">
        <is>
          <t>USD</t>
        </is>
      </c>
      <c r="J3973" t="n">
        <v>2872618.899901827</v>
      </c>
    </row>
    <row r="3974">
      <c r="A3974" t="n">
        <v>210001529</v>
      </c>
      <c r="B3974" t="inlineStr">
        <is>
          <t>LCV FUND VIII L.P.</t>
        </is>
      </c>
      <c r="C3974" t="inlineStr">
        <is>
          <t>수익증권_0300</t>
        </is>
      </c>
      <c r="D3974" t="inlineStr">
        <is>
          <t>주식</t>
        </is>
      </c>
      <c r="F3974" t="inlineStr">
        <is>
          <t>Morristown Global Limited</t>
        </is>
      </c>
      <c r="G3974" t="inlineStr">
        <is>
          <t>주식</t>
        </is>
      </c>
      <c r="H3974" t="inlineStr">
        <is>
          <t>Morristown Global Limited</t>
        </is>
      </c>
      <c r="I3974" t="inlineStr">
        <is>
          <t>USD</t>
        </is>
      </c>
      <c r="J3974" t="n">
        <v>260134527.8198418</v>
      </c>
    </row>
    <row r="3975">
      <c r="A3975" t="n">
        <v>210001529</v>
      </c>
      <c r="B3975" t="inlineStr">
        <is>
          <t>LCV FUND VIII L.P.</t>
        </is>
      </c>
      <c r="C3975" t="inlineStr">
        <is>
          <t>수익증권_0300</t>
        </is>
      </c>
      <c r="D3975" t="inlineStr">
        <is>
          <t>주식</t>
        </is>
      </c>
      <c r="F3975" t="inlineStr">
        <is>
          <t>Mugen Interactive Limited</t>
        </is>
      </c>
      <c r="G3975" t="inlineStr">
        <is>
          <t>주식</t>
        </is>
      </c>
      <c r="H3975" t="inlineStr">
        <is>
          <t>Mugen Interactive Limited</t>
        </is>
      </c>
      <c r="I3975" t="inlineStr">
        <is>
          <t>USD</t>
        </is>
      </c>
      <c r="J3975" t="n">
        <v>333502469.8391841</v>
      </c>
    </row>
    <row r="3976">
      <c r="A3976" t="n">
        <v>210001529</v>
      </c>
      <c r="B3976" t="inlineStr">
        <is>
          <t>LCV FUND VIII L.P.</t>
        </is>
      </c>
      <c r="C3976" t="inlineStr">
        <is>
          <t>수익증권_0300</t>
        </is>
      </c>
      <c r="D3976" t="inlineStr">
        <is>
          <t>주식</t>
        </is>
      </c>
      <c r="F3976" t="inlineStr">
        <is>
          <t>OneFootball</t>
        </is>
      </c>
      <c r="G3976" t="inlineStr">
        <is>
          <t>주식</t>
        </is>
      </c>
      <c r="H3976" t="inlineStr">
        <is>
          <t>OneFootball</t>
        </is>
      </c>
      <c r="I3976" t="inlineStr">
        <is>
          <t>USD</t>
        </is>
      </c>
      <c r="J3976" t="n">
        <v>6169748934.511059</v>
      </c>
    </row>
    <row r="3977">
      <c r="A3977" t="n">
        <v>210001529</v>
      </c>
      <c r="B3977" t="inlineStr">
        <is>
          <t>LCV FUND VIII L.P.</t>
        </is>
      </c>
      <c r="C3977" t="inlineStr">
        <is>
          <t>수익증권_0300</t>
        </is>
      </c>
      <c r="D3977" t="inlineStr">
        <is>
          <t>주식</t>
        </is>
      </c>
      <c r="F3977" t="inlineStr">
        <is>
          <t>Orbit Holdings Limited</t>
        </is>
      </c>
      <c r="G3977" t="inlineStr">
        <is>
          <t>주식</t>
        </is>
      </c>
      <c r="H3977" t="inlineStr">
        <is>
          <t>Orbit Holdings Limited</t>
        </is>
      </c>
      <c r="I3977" t="inlineStr">
        <is>
          <t>USD</t>
        </is>
      </c>
      <c r="J3977" t="n">
        <v>32497539.34195716</v>
      </c>
    </row>
    <row r="3978">
      <c r="A3978" t="n">
        <v>210001529</v>
      </c>
      <c r="B3978" t="inlineStr">
        <is>
          <t>LCV FUND VIII L.P.</t>
        </is>
      </c>
      <c r="C3978" t="inlineStr">
        <is>
          <t>수익증권_0300</t>
        </is>
      </c>
      <c r="D3978" t="inlineStr">
        <is>
          <t>주식</t>
        </is>
      </c>
      <c r="F3978" t="inlineStr">
        <is>
          <t>Peer Data</t>
        </is>
      </c>
      <c r="G3978" t="inlineStr">
        <is>
          <t>주식</t>
        </is>
      </c>
      <c r="H3978" t="inlineStr">
        <is>
          <t>Peer Data</t>
        </is>
      </c>
      <c r="I3978" t="inlineStr">
        <is>
          <t>USD</t>
        </is>
      </c>
      <c r="J3978" t="n">
        <v>66701160.97944662</v>
      </c>
    </row>
    <row r="3979">
      <c r="A3979" t="n">
        <v>210001529</v>
      </c>
      <c r="B3979" t="inlineStr">
        <is>
          <t>LCV FUND VIII L.P.</t>
        </is>
      </c>
      <c r="C3979" t="inlineStr">
        <is>
          <t>수익증권_0300</t>
        </is>
      </c>
      <c r="D3979" t="inlineStr">
        <is>
          <t>주식</t>
        </is>
      </c>
      <c r="F3979" t="inlineStr">
        <is>
          <t>Privado ID</t>
        </is>
      </c>
      <c r="G3979" t="inlineStr">
        <is>
          <t>주식</t>
        </is>
      </c>
      <c r="H3979" t="inlineStr">
        <is>
          <t>Privado ID</t>
        </is>
      </c>
      <c r="I3979" t="inlineStr">
        <is>
          <t>USD</t>
        </is>
      </c>
      <c r="J3979" t="n">
        <v>194342570.365706</v>
      </c>
    </row>
    <row r="3980">
      <c r="A3980" t="n">
        <v>210001529</v>
      </c>
      <c r="B3980" t="inlineStr">
        <is>
          <t>LCV FUND VIII L.P.</t>
        </is>
      </c>
      <c r="C3980" t="inlineStr">
        <is>
          <t>수익증권_0300</t>
        </is>
      </c>
      <c r="D3980" t="inlineStr">
        <is>
          <t>주식</t>
        </is>
      </c>
      <c r="F3980" t="inlineStr">
        <is>
          <t>Quantstamp</t>
        </is>
      </c>
      <c r="G3980" t="inlineStr">
        <is>
          <t>주식</t>
        </is>
      </c>
      <c r="H3980" t="inlineStr">
        <is>
          <t>Quantstamp</t>
        </is>
      </c>
      <c r="I3980" t="inlineStr">
        <is>
          <t>USD</t>
        </is>
      </c>
      <c r="J3980" t="n">
        <v>1067215840.923546</v>
      </c>
    </row>
    <row r="3981">
      <c r="A3981" t="n">
        <v>210001529</v>
      </c>
      <c r="B3981" t="inlineStr">
        <is>
          <t>LCV FUND VIII L.P.</t>
        </is>
      </c>
      <c r="C3981" t="inlineStr">
        <is>
          <t>수익증권_0300</t>
        </is>
      </c>
      <c r="D3981" t="inlineStr">
        <is>
          <t>주식</t>
        </is>
      </c>
      <c r="F3981" t="inlineStr">
        <is>
          <t>Realm</t>
        </is>
      </c>
      <c r="G3981" t="inlineStr">
        <is>
          <t>주식</t>
        </is>
      </c>
      <c r="H3981" t="inlineStr">
        <is>
          <t>Realm</t>
        </is>
      </c>
      <c r="I3981" t="inlineStr">
        <is>
          <t>USD</t>
        </is>
      </c>
      <c r="J3981" t="n">
        <v>134377559.6335737</v>
      </c>
    </row>
    <row r="3982">
      <c r="A3982" t="n">
        <v>210001529</v>
      </c>
      <c r="B3982" t="inlineStr">
        <is>
          <t>LCV FUND VIII L.P.</t>
        </is>
      </c>
      <c r="C3982" t="inlineStr">
        <is>
          <t>수익증권_0300</t>
        </is>
      </c>
      <c r="D3982" t="inlineStr">
        <is>
          <t>주식</t>
        </is>
      </c>
      <c r="F3982" t="inlineStr">
        <is>
          <t>Secondary Market Trading Party</t>
        </is>
      </c>
      <c r="G3982" t="inlineStr">
        <is>
          <t>주식</t>
        </is>
      </c>
      <c r="H3982" t="inlineStr">
        <is>
          <t>Secondary Market Trading Party</t>
        </is>
      </c>
      <c r="I3982" t="inlineStr">
        <is>
          <t>USD</t>
        </is>
      </c>
      <c r="J3982" t="n">
        <v>579808846.4705719</v>
      </c>
    </row>
    <row r="3983">
      <c r="A3983" t="n">
        <v>210001529</v>
      </c>
      <c r="B3983" t="inlineStr">
        <is>
          <t>LCV FUND VIII L.P.</t>
        </is>
      </c>
      <c r="C3983" t="inlineStr">
        <is>
          <t>수익증권_0300</t>
        </is>
      </c>
      <c r="D3983" t="inlineStr">
        <is>
          <t>주식</t>
        </is>
      </c>
      <c r="F3983" t="inlineStr">
        <is>
          <t>Solidus Labs,</t>
        </is>
      </c>
      <c r="G3983" t="inlineStr">
        <is>
          <t>주식</t>
        </is>
      </c>
      <c r="H3983" t="inlineStr">
        <is>
          <t>Solidus Labs,</t>
        </is>
      </c>
      <c r="I3983" t="inlineStr">
        <is>
          <t>USD</t>
        </is>
      </c>
      <c r="J3983" t="n">
        <v>1400727448.821784</v>
      </c>
    </row>
    <row r="3984">
      <c r="A3984" t="n">
        <v>210001529</v>
      </c>
      <c r="B3984" t="inlineStr">
        <is>
          <t>LCV FUND VIII L.P.</t>
        </is>
      </c>
      <c r="C3984" t="inlineStr">
        <is>
          <t>수익증권_0300</t>
        </is>
      </c>
      <c r="D3984" t="inlineStr">
        <is>
          <t>주식</t>
        </is>
      </c>
      <c r="F3984" t="inlineStr">
        <is>
          <t>Soul Machines Limited</t>
        </is>
      </c>
      <c r="G3984" t="inlineStr">
        <is>
          <t>주식</t>
        </is>
      </c>
      <c r="H3984" t="inlineStr">
        <is>
          <t>Soul Machines Limited</t>
        </is>
      </c>
      <c r="I3984" t="inlineStr">
        <is>
          <t>USD</t>
        </is>
      </c>
      <c r="J3984" t="n">
        <v>667011609.7944661</v>
      </c>
    </row>
    <row r="3985">
      <c r="A3985" t="n">
        <v>210001529</v>
      </c>
      <c r="B3985" t="inlineStr">
        <is>
          <t>LCV FUND VIII L.P.</t>
        </is>
      </c>
      <c r="C3985" t="inlineStr">
        <is>
          <t>수익증권_0300</t>
        </is>
      </c>
      <c r="D3985" t="inlineStr">
        <is>
          <t>주식</t>
        </is>
      </c>
      <c r="F3985" t="inlineStr">
        <is>
          <t>Tajir</t>
        </is>
      </c>
      <c r="G3985" t="inlineStr">
        <is>
          <t>주식</t>
        </is>
      </c>
      <c r="H3985" t="inlineStr">
        <is>
          <t>Tajir</t>
        </is>
      </c>
      <c r="I3985" t="inlineStr">
        <is>
          <t>USD</t>
        </is>
      </c>
      <c r="J3985" t="n">
        <v>100051741.4691699</v>
      </c>
    </row>
    <row r="3986">
      <c r="A3986" t="n">
        <v>210001529</v>
      </c>
      <c r="B3986" t="inlineStr">
        <is>
          <t>LCV FUND VIII L.P.</t>
        </is>
      </c>
      <c r="C3986" t="inlineStr">
        <is>
          <t>수익증권_0300</t>
        </is>
      </c>
      <c r="D3986" t="inlineStr">
        <is>
          <t>주식</t>
        </is>
      </c>
      <c r="F3986" t="inlineStr">
        <is>
          <t>The Medici Network LLC</t>
        </is>
      </c>
      <c r="G3986" t="inlineStr">
        <is>
          <t>주식</t>
        </is>
      </c>
      <c r="H3986" t="inlineStr">
        <is>
          <t>The Medici Network LLC</t>
        </is>
      </c>
      <c r="I3986" t="inlineStr">
        <is>
          <t>USD</t>
        </is>
      </c>
      <c r="J3986" t="n">
        <v>66701160.97944662</v>
      </c>
    </row>
    <row r="3987">
      <c r="A3987" t="n">
        <v>210001529</v>
      </c>
      <c r="B3987" t="inlineStr">
        <is>
          <t>LCV FUND VIII L.P.</t>
        </is>
      </c>
      <c r="C3987" t="inlineStr">
        <is>
          <t>수익증권_0300</t>
        </is>
      </c>
      <c r="D3987" t="inlineStr">
        <is>
          <t>주식</t>
        </is>
      </c>
      <c r="F3987" t="inlineStr">
        <is>
          <t>Twenty-Second Century Dora TechnologyHoldings, Inc.</t>
        </is>
      </c>
      <c r="G3987" t="inlineStr">
        <is>
          <t>주식</t>
        </is>
      </c>
      <c r="H3987" t="inlineStr">
        <is>
          <t>Twenty-Second Century Dora TechnologyHoldings, Inc.</t>
        </is>
      </c>
      <c r="I3987" t="inlineStr">
        <is>
          <t>USD</t>
        </is>
      </c>
      <c r="J3987" t="n">
        <v>271344791.8421745</v>
      </c>
    </row>
    <row r="3988">
      <c r="A3988" t="n">
        <v>210001529</v>
      </c>
      <c r="B3988" t="inlineStr">
        <is>
          <t>LCV FUND VIII L.P.</t>
        </is>
      </c>
      <c r="C3988" t="inlineStr">
        <is>
          <t>수익증권_0300</t>
        </is>
      </c>
      <c r="D3988" t="inlineStr">
        <is>
          <t>주식</t>
        </is>
      </c>
      <c r="F3988" t="inlineStr">
        <is>
          <t xml:space="preserve">XBTO Global Ltd. </t>
        </is>
      </c>
      <c r="G3988" t="inlineStr">
        <is>
          <t>주식</t>
        </is>
      </c>
      <c r="H3988" t="inlineStr">
        <is>
          <t xml:space="preserve">XBTO Global Ltd. </t>
        </is>
      </c>
      <c r="I3988" t="inlineStr">
        <is>
          <t>USD</t>
        </is>
      </c>
      <c r="J3988" t="n">
        <v>349358336.3214132</v>
      </c>
    </row>
    <row r="3989">
      <c r="A3989" t="n">
        <v>210001529</v>
      </c>
      <c r="B3989" t="inlineStr">
        <is>
          <t>LCV FUND VIII L.P.</t>
        </is>
      </c>
      <c r="C3989" t="inlineStr">
        <is>
          <t>수익증권_0300</t>
        </is>
      </c>
      <c r="D3989" t="inlineStr">
        <is>
          <t>주식</t>
        </is>
      </c>
      <c r="F3989" t="inlineStr">
        <is>
          <t>Zigazoo Inc.</t>
        </is>
      </c>
      <c r="G3989" t="inlineStr">
        <is>
          <t>주식</t>
        </is>
      </c>
      <c r="H3989" t="inlineStr">
        <is>
          <t>Zigazoo Inc.</t>
        </is>
      </c>
      <c r="I3989" t="inlineStr">
        <is>
          <t>USD</t>
        </is>
      </c>
      <c r="J3989" t="n">
        <v>677016583.8379003</v>
      </c>
    </row>
    <row r="3990">
      <c r="A3990" t="n">
        <v>210001533</v>
      </c>
      <c r="B3990" t="inlineStr">
        <is>
          <t>DCVC VI</t>
        </is>
      </c>
      <c r="C3990" t="inlineStr">
        <is>
          <t>수익증권_0301</t>
        </is>
      </c>
      <c r="D3990" t="inlineStr">
        <is>
          <t>주식</t>
        </is>
      </c>
      <c r="F3990" t="inlineStr">
        <is>
          <t>Agility Robotics, Inc.</t>
        </is>
      </c>
      <c r="G3990" t="inlineStr">
        <is>
          <t>주식</t>
        </is>
      </c>
      <c r="H3990" t="inlineStr">
        <is>
          <t>Agility Robotics, Inc.</t>
        </is>
      </c>
      <c r="I3990" t="inlineStr">
        <is>
          <t>USD</t>
        </is>
      </c>
      <c r="J3990" t="n">
        <v>5826043927.11453</v>
      </c>
    </row>
    <row r="3991">
      <c r="A3991" t="n">
        <v>210001533</v>
      </c>
      <c r="B3991" t="inlineStr">
        <is>
          <t>DCVC VI</t>
        </is>
      </c>
      <c r="C3991" t="inlineStr">
        <is>
          <t>수익증권_0301</t>
        </is>
      </c>
      <c r="D3991" t="inlineStr">
        <is>
          <t>주식</t>
        </is>
      </c>
      <c r="F3991" t="inlineStr">
        <is>
          <t>All.Health, Inc.</t>
        </is>
      </c>
      <c r="G3991" t="inlineStr">
        <is>
          <t>주식</t>
        </is>
      </c>
      <c r="H3991" t="inlineStr">
        <is>
          <t>All.Health, Inc.</t>
        </is>
      </c>
      <c r="I3991" t="inlineStr">
        <is>
          <t>USD</t>
        </is>
      </c>
      <c r="J3991" t="n">
        <v>1310932780.329603</v>
      </c>
    </row>
    <row r="3992">
      <c r="A3992" t="n">
        <v>210001533</v>
      </c>
      <c r="B3992" t="inlineStr">
        <is>
          <t>DCVC VI</t>
        </is>
      </c>
      <c r="C3992" t="inlineStr">
        <is>
          <t>수익증권_0301</t>
        </is>
      </c>
      <c r="D3992" t="inlineStr">
        <is>
          <t>주식</t>
        </is>
      </c>
      <c r="F3992" t="inlineStr">
        <is>
          <t>Bluesky Startup, Inc. (dba Knit.ai)</t>
        </is>
      </c>
      <c r="G3992" t="inlineStr">
        <is>
          <t>주식</t>
        </is>
      </c>
      <c r="H3992" t="inlineStr">
        <is>
          <t>Bluesky Startup, Inc. (dba Knit.ai)</t>
        </is>
      </c>
      <c r="I3992" t="inlineStr">
        <is>
          <t>USD</t>
        </is>
      </c>
      <c r="J3992" t="n">
        <v>574503937.9413013</v>
      </c>
    </row>
    <row r="3993">
      <c r="A3993" t="n">
        <v>210001533</v>
      </c>
      <c r="B3993" t="inlineStr">
        <is>
          <t>DCVC VI</t>
        </is>
      </c>
      <c r="C3993" t="inlineStr">
        <is>
          <t>수익증권_0301</t>
        </is>
      </c>
      <c r="D3993" t="inlineStr">
        <is>
          <t>주식</t>
        </is>
      </c>
      <c r="F3993" t="inlineStr">
        <is>
          <t>DCVC VI Alpha, LLC</t>
        </is>
      </c>
      <c r="G3993" t="inlineStr">
        <is>
          <t>주식</t>
        </is>
      </c>
      <c r="H3993" t="inlineStr">
        <is>
          <t>DCVC VI Alpha, LLC</t>
        </is>
      </c>
      <c r="I3993" t="inlineStr">
        <is>
          <t>USD</t>
        </is>
      </c>
      <c r="J3993" t="n">
        <v>4848236062.305219</v>
      </c>
    </row>
    <row r="3994">
      <c r="A3994" t="n">
        <v>210001533</v>
      </c>
      <c r="B3994" t="inlineStr">
        <is>
          <t>DCVC VI</t>
        </is>
      </c>
      <c r="C3994" t="inlineStr">
        <is>
          <t>수익증권_0301</t>
        </is>
      </c>
      <c r="D3994" t="inlineStr">
        <is>
          <t>주식</t>
        </is>
      </c>
      <c r="F3994" t="inlineStr">
        <is>
          <t>Dayhoff Labs, Inc. (fka Eigan Labs, Inc.)</t>
        </is>
      </c>
      <c r="G3994" t="inlineStr">
        <is>
          <t>주식</t>
        </is>
      </c>
      <c r="H3994" t="inlineStr">
        <is>
          <t>Dayhoff Labs, Inc. (fka Eigan Labs, Inc.)</t>
        </is>
      </c>
      <c r="I3994" t="inlineStr">
        <is>
          <t>USD</t>
        </is>
      </c>
      <c r="J3994" t="n">
        <v>1676275673.636936</v>
      </c>
    </row>
    <row r="3995">
      <c r="A3995" t="n">
        <v>210001533</v>
      </c>
      <c r="B3995" t="inlineStr">
        <is>
          <t>DCVC VI</t>
        </is>
      </c>
      <c r="C3995" t="inlineStr">
        <is>
          <t>수익증권_0301</t>
        </is>
      </c>
      <c r="D3995" t="inlineStr">
        <is>
          <t>주식</t>
        </is>
      </c>
      <c r="F3995" t="inlineStr">
        <is>
          <t>Fervo Energy Company</t>
        </is>
      </c>
      <c r="G3995" t="inlineStr">
        <is>
          <t>주식</t>
        </is>
      </c>
      <c r="H3995" t="inlineStr">
        <is>
          <t>Fervo Energy Company</t>
        </is>
      </c>
      <c r="I3995" t="inlineStr">
        <is>
          <t>USD</t>
        </is>
      </c>
      <c r="J3995" t="n">
        <v>9088548346.425404</v>
      </c>
    </row>
    <row r="3996">
      <c r="A3996" t="n">
        <v>210001533</v>
      </c>
      <c r="B3996" t="inlineStr">
        <is>
          <t>DCVC VI</t>
        </is>
      </c>
      <c r="C3996" t="inlineStr">
        <is>
          <t>수익증권_0301</t>
        </is>
      </c>
      <c r="D3996" t="inlineStr">
        <is>
          <t>주식</t>
        </is>
      </c>
      <c r="F3996" t="inlineStr">
        <is>
          <t>Fourth Power, Inc.</t>
        </is>
      </c>
      <c r="G3996" t="inlineStr">
        <is>
          <t>주식</t>
        </is>
      </c>
      <c r="H3996" t="inlineStr">
        <is>
          <t>Fourth Power, Inc.</t>
        </is>
      </c>
      <c r="I3996" t="inlineStr">
        <is>
          <t>USD</t>
        </is>
      </c>
      <c r="J3996" t="n">
        <v>2095339813.217089</v>
      </c>
    </row>
    <row r="3997">
      <c r="A3997" t="n">
        <v>210001533</v>
      </c>
      <c r="B3997" t="inlineStr">
        <is>
          <t>DCVC VI</t>
        </is>
      </c>
      <c r="C3997" t="inlineStr">
        <is>
          <t>수익증권_0301</t>
        </is>
      </c>
      <c r="D3997" t="inlineStr">
        <is>
          <t>주식</t>
        </is>
      </c>
      <c r="F3997" t="inlineStr">
        <is>
          <t>GreenBlu, Inc. (dba Tidal Metals)</t>
        </is>
      </c>
      <c r="G3997" t="inlineStr">
        <is>
          <t>주식</t>
        </is>
      </c>
      <c r="H3997" t="inlineStr">
        <is>
          <t>GreenBlu, Inc. (dba Tidal Metals)</t>
        </is>
      </c>
      <c r="I3997" t="inlineStr">
        <is>
          <t>USD</t>
        </is>
      </c>
      <c r="J3997" t="n">
        <v>600617966.9607978</v>
      </c>
    </row>
    <row r="3998">
      <c r="A3998" t="n">
        <v>210001533</v>
      </c>
      <c r="B3998" t="inlineStr">
        <is>
          <t>DCVC VI</t>
        </is>
      </c>
      <c r="C3998" t="inlineStr">
        <is>
          <t>수익증권_0301</t>
        </is>
      </c>
      <c r="D3998" t="inlineStr">
        <is>
          <t>주식</t>
        </is>
      </c>
      <c r="F3998" t="inlineStr">
        <is>
          <t>Halter USA Inc.</t>
        </is>
      </c>
      <c r="G3998" t="inlineStr">
        <is>
          <t>주식</t>
        </is>
      </c>
      <c r="H3998" t="inlineStr">
        <is>
          <t>Halter USA Inc.</t>
        </is>
      </c>
      <c r="I3998" t="inlineStr">
        <is>
          <t>USD</t>
        </is>
      </c>
      <c r="J3998" t="n">
        <v>3283709363.515732</v>
      </c>
    </row>
    <row r="3999">
      <c r="A3999" t="n">
        <v>210001533</v>
      </c>
      <c r="B3999" t="inlineStr">
        <is>
          <t>DCVC VI</t>
        </is>
      </c>
      <c r="C3999" t="inlineStr">
        <is>
          <t>수익증권_0301</t>
        </is>
      </c>
      <c r="D3999" t="inlineStr">
        <is>
          <t>주식</t>
        </is>
      </c>
      <c r="F3999" t="inlineStr">
        <is>
          <t>Impulse Space, Inc.</t>
        </is>
      </c>
      <c r="G3999" t="inlineStr">
        <is>
          <t>주식</t>
        </is>
      </c>
      <c r="H3999" t="inlineStr">
        <is>
          <t>Impulse Space, Inc.</t>
        </is>
      </c>
      <c r="I3999" t="inlineStr">
        <is>
          <t>USD</t>
        </is>
      </c>
      <c r="J3999" t="n">
        <v>4037491883.919226</v>
      </c>
    </row>
    <row r="4000">
      <c r="A4000" t="n">
        <v>210001533</v>
      </c>
      <c r="B4000" t="inlineStr">
        <is>
          <t>DCVC VI</t>
        </is>
      </c>
      <c r="C4000" t="inlineStr">
        <is>
          <t>수익증권_0301</t>
        </is>
      </c>
      <c r="D4000" t="inlineStr">
        <is>
          <t>주식</t>
        </is>
      </c>
      <c r="F4000" t="inlineStr">
        <is>
          <t>Kanvas Biosciences, Inc.</t>
        </is>
      </c>
      <c r="G4000" t="inlineStr">
        <is>
          <t>주식</t>
        </is>
      </c>
      <c r="H4000" t="inlineStr">
        <is>
          <t>Kanvas Biosciences, Inc.</t>
        </is>
      </c>
      <c r="I4000" t="inlineStr">
        <is>
          <t>USD</t>
        </is>
      </c>
      <c r="J4000" t="n">
        <v>1960460783.346352</v>
      </c>
    </row>
    <row r="4001">
      <c r="A4001" t="n">
        <v>210001533</v>
      </c>
      <c r="B4001" t="inlineStr">
        <is>
          <t>DCVC VI</t>
        </is>
      </c>
      <c r="C4001" t="inlineStr">
        <is>
          <t>수익증권_0301</t>
        </is>
      </c>
      <c r="D4001" t="inlineStr">
        <is>
          <t>주식</t>
        </is>
      </c>
      <c r="F4001" t="inlineStr">
        <is>
          <t>Mach Industries Inc.</t>
        </is>
      </c>
      <c r="G4001" t="inlineStr">
        <is>
          <t>주식</t>
        </is>
      </c>
      <c r="H4001" t="inlineStr">
        <is>
          <t>Mach Industries Inc.</t>
        </is>
      </c>
      <c r="I4001" t="inlineStr">
        <is>
          <t>USD</t>
        </is>
      </c>
      <c r="J4001" t="n">
        <v>522275775.4470281</v>
      </c>
    </row>
    <row r="4002">
      <c r="A4002" t="n">
        <v>210001533</v>
      </c>
      <c r="B4002" t="inlineStr">
        <is>
          <t>DCVC VI</t>
        </is>
      </c>
      <c r="C4002" t="inlineStr">
        <is>
          <t>수익증권_0301</t>
        </is>
      </c>
      <c r="D4002" t="inlineStr">
        <is>
          <t>주식</t>
        </is>
      </c>
      <c r="F4002" t="inlineStr">
        <is>
          <t>Noetik Inc.</t>
        </is>
      </c>
      <c r="G4002" t="inlineStr">
        <is>
          <t>주식</t>
        </is>
      </c>
      <c r="H4002" t="inlineStr">
        <is>
          <t>Noetik Inc.</t>
        </is>
      </c>
      <c r="I4002" t="inlineStr">
        <is>
          <t>USD</t>
        </is>
      </c>
      <c r="J4002" t="n">
        <v>1848134484.163936</v>
      </c>
    </row>
    <row r="4003">
      <c r="A4003" t="n">
        <v>210001533</v>
      </c>
      <c r="B4003" t="inlineStr">
        <is>
          <t>DCVC VI</t>
        </is>
      </c>
      <c r="C4003" t="inlineStr">
        <is>
          <t>수익증권_0301</t>
        </is>
      </c>
      <c r="D4003" t="inlineStr">
        <is>
          <t>주식</t>
        </is>
      </c>
      <c r="F4003" t="inlineStr">
        <is>
          <t>Reality Defender, Inc.</t>
        </is>
      </c>
      <c r="G4003" t="inlineStr">
        <is>
          <t>주식</t>
        </is>
      </c>
      <c r="H4003" t="inlineStr">
        <is>
          <t>Reality Defender, Inc.</t>
        </is>
      </c>
      <c r="I4003" t="inlineStr">
        <is>
          <t>USD</t>
        </is>
      </c>
      <c r="J4003" t="n">
        <v>2219569418.336842</v>
      </c>
    </row>
    <row r="4004">
      <c r="A4004" t="n">
        <v>210001533</v>
      </c>
      <c r="B4004" t="inlineStr">
        <is>
          <t>DCVC VI</t>
        </is>
      </c>
      <c r="C4004" t="inlineStr">
        <is>
          <t>수익증권_0301</t>
        </is>
      </c>
      <c r="D4004" t="inlineStr">
        <is>
          <t>주식</t>
        </is>
      </c>
      <c r="F4004" t="inlineStr">
        <is>
          <t>Recycleye Ltd.</t>
        </is>
      </c>
      <c r="G4004" t="inlineStr">
        <is>
          <t>주식</t>
        </is>
      </c>
      <c r="H4004" t="inlineStr">
        <is>
          <t>Recycleye Ltd.</t>
        </is>
      </c>
      <c r="I4004" t="inlineStr">
        <is>
          <t>USD</t>
        </is>
      </c>
      <c r="J4004" t="n">
        <v>1414052913.370816</v>
      </c>
    </row>
    <row r="4005">
      <c r="A4005" t="n">
        <v>210001533</v>
      </c>
      <c r="B4005" t="inlineStr">
        <is>
          <t>DCVC VI</t>
        </is>
      </c>
      <c r="C4005" t="inlineStr">
        <is>
          <t>수익증권_0301</t>
        </is>
      </c>
      <c r="D4005" t="inlineStr">
        <is>
          <t>주식</t>
        </is>
      </c>
      <c r="F4005" t="inlineStr">
        <is>
          <t>Slip Robotics, Inc.</t>
        </is>
      </c>
      <c r="G4005" t="inlineStr">
        <is>
          <t>주식</t>
        </is>
      </c>
      <c r="H4005" t="inlineStr">
        <is>
          <t>Slip Robotics, Inc.</t>
        </is>
      </c>
      <c r="I4005" t="inlineStr">
        <is>
          <t>USD</t>
        </is>
      </c>
      <c r="J4005" t="n">
        <v>1514601357.4077</v>
      </c>
    </row>
    <row r="4006">
      <c r="A4006" t="n">
        <v>210001533</v>
      </c>
      <c r="B4006" t="inlineStr">
        <is>
          <t>DCVC VI</t>
        </is>
      </c>
      <c r="C4006" t="inlineStr">
        <is>
          <t>수익증권_0301</t>
        </is>
      </c>
      <c r="D4006" t="inlineStr">
        <is>
          <t>주식</t>
        </is>
      </c>
      <c r="F4006" t="inlineStr">
        <is>
          <t>Tatio, Inc. (dba DVLP Medicines)</t>
        </is>
      </c>
      <c r="G4006" t="inlineStr">
        <is>
          <t>주식</t>
        </is>
      </c>
      <c r="H4006" t="inlineStr">
        <is>
          <t>Tatio, Inc. (dba DVLP Medicines)</t>
        </is>
      </c>
      <c r="I4006" t="inlineStr">
        <is>
          <t>USD</t>
        </is>
      </c>
      <c r="J4006" t="n">
        <v>0</v>
      </c>
    </row>
    <row r="4007">
      <c r="A4007" t="n">
        <v>210001533</v>
      </c>
      <c r="B4007" t="inlineStr">
        <is>
          <t>DCVC VI</t>
        </is>
      </c>
      <c r="C4007" t="inlineStr">
        <is>
          <t>수익증권_0301</t>
        </is>
      </c>
      <c r="D4007" t="inlineStr">
        <is>
          <t>주식</t>
        </is>
      </c>
      <c r="F4007" t="inlineStr">
        <is>
          <t>Thistle Technologies Inc.</t>
        </is>
      </c>
      <c r="G4007" t="inlineStr">
        <is>
          <t>주식</t>
        </is>
      </c>
      <c r="H4007" t="inlineStr">
        <is>
          <t>Thistle Technologies Inc.</t>
        </is>
      </c>
      <c r="I4007" t="inlineStr">
        <is>
          <t>USD</t>
        </is>
      </c>
      <c r="J4007" t="n">
        <v>261138201.0893554</v>
      </c>
    </row>
    <row r="4008">
      <c r="A4008" t="n">
        <v>210001533</v>
      </c>
      <c r="B4008" t="inlineStr">
        <is>
          <t>DCVC VI</t>
        </is>
      </c>
      <c r="C4008" t="inlineStr">
        <is>
          <t>수익증권_0301</t>
        </is>
      </c>
      <c r="D4008" t="inlineStr">
        <is>
          <t>주식</t>
        </is>
      </c>
      <c r="F4008" t="inlineStr">
        <is>
          <t>Valar Labs, Inc.</t>
        </is>
      </c>
      <c r="G4008" t="inlineStr">
        <is>
          <t>주식</t>
        </is>
      </c>
      <c r="H4008" t="inlineStr">
        <is>
          <t>Valar Labs, Inc.</t>
        </is>
      </c>
      <c r="I4008" t="inlineStr">
        <is>
          <t>USD</t>
        </is>
      </c>
      <c r="J4008" t="n">
        <v>1279577080.882561</v>
      </c>
    </row>
    <row r="4009">
      <c r="A4009" t="n">
        <v>210001533</v>
      </c>
      <c r="B4009" t="inlineStr">
        <is>
          <t>DCVC VI</t>
        </is>
      </c>
      <c r="C4009" t="inlineStr">
        <is>
          <t>수익증권_0301</t>
        </is>
      </c>
      <c r="D4009" t="inlineStr">
        <is>
          <t>주식</t>
        </is>
      </c>
      <c r="F4009" t="inlineStr">
        <is>
          <t>Zap Energy, Inc.</t>
        </is>
      </c>
      <c r="G4009" t="inlineStr">
        <is>
          <t>주식</t>
        </is>
      </c>
      <c r="H4009" t="inlineStr">
        <is>
          <t>Zap Energy, Inc.</t>
        </is>
      </c>
      <c r="I4009" t="inlineStr">
        <is>
          <t>USD</t>
        </is>
      </c>
      <c r="J4009" t="n">
        <v>1116599162.753488</v>
      </c>
    </row>
    <row r="4010">
      <c r="A4010" t="n">
        <v>210001533</v>
      </c>
      <c r="B4010" t="inlineStr">
        <is>
          <t>DCVC VI</t>
        </is>
      </c>
      <c r="C4010" t="inlineStr">
        <is>
          <t>수익증권_0301</t>
        </is>
      </c>
      <c r="D4010" t="inlineStr">
        <is>
          <t>주식</t>
        </is>
      </c>
      <c r="F4010" t="inlineStr">
        <is>
          <t>ZwitterCo, Inc.</t>
        </is>
      </c>
      <c r="G4010" t="inlineStr">
        <is>
          <t>주식</t>
        </is>
      </c>
      <c r="H4010" t="inlineStr">
        <is>
          <t>ZwitterCo, Inc.</t>
        </is>
      </c>
      <c r="I4010" t="inlineStr">
        <is>
          <t>USD</t>
        </is>
      </c>
      <c r="J4010" t="n">
        <v>3425745355.836085</v>
      </c>
    </row>
    <row r="4011">
      <c r="A4011" t="n">
        <v>210001555</v>
      </c>
      <c r="B4011" t="inlineStr">
        <is>
          <t>WEST STREET MEZZANINE PARTNERS Ⅷ OFFSHORE</t>
        </is>
      </c>
      <c r="C4011" t="inlineStr">
        <is>
          <t>수익증권_0303</t>
        </is>
      </c>
      <c r="D4011" t="inlineStr">
        <is>
          <t>대출</t>
        </is>
      </c>
      <c r="F4011" t="inlineStr">
        <is>
          <t>ATI GLOBAL LIMITED</t>
        </is>
      </c>
      <c r="G4011" t="inlineStr">
        <is>
          <t>대출</t>
        </is>
      </c>
      <c r="H4011" t="inlineStr">
        <is>
          <t>ATI GLOBAL LIMITED</t>
        </is>
      </c>
      <c r="I4011" t="inlineStr">
        <is>
          <t>USD</t>
        </is>
      </c>
      <c r="J4011" t="n">
        <v>756927856.3793778</v>
      </c>
      <c r="K4011" t="n">
        <v>8.76064</v>
      </c>
      <c r="L4011" s="1" t="n">
        <v>48439</v>
      </c>
      <c r="M4011" s="1" t="n">
        <v>45884</v>
      </c>
    </row>
    <row r="4012">
      <c r="A4012" t="n">
        <v>210001555</v>
      </c>
      <c r="B4012" t="inlineStr">
        <is>
          <t>WEST STREET MEZZANINE PARTNERS Ⅷ OFFSHORE</t>
        </is>
      </c>
      <c r="C4012" t="inlineStr">
        <is>
          <t>수익증권_0303</t>
        </is>
      </c>
      <c r="D4012" t="inlineStr">
        <is>
          <t>대출</t>
        </is>
      </c>
      <c r="F4012" t="inlineStr">
        <is>
          <t>Area Wide Protective, Inc.</t>
        </is>
      </c>
      <c r="G4012" t="inlineStr">
        <is>
          <t>대출</t>
        </is>
      </c>
      <c r="H4012" t="inlineStr">
        <is>
          <t>Area Wide Protective, Inc.</t>
        </is>
      </c>
      <c r="I4012" t="inlineStr">
        <is>
          <t>USD</t>
        </is>
      </c>
      <c r="J4012" t="n">
        <v>1633605242.260522</v>
      </c>
      <c r="K4012" t="n">
        <v>12.76063999999999</v>
      </c>
      <c r="L4012" s="1" t="n">
        <v>48204</v>
      </c>
      <c r="M4012" s="1" t="n">
        <v>45649</v>
      </c>
    </row>
    <row r="4013">
      <c r="A4013" t="n">
        <v>210001555</v>
      </c>
      <c r="B4013" t="inlineStr">
        <is>
          <t>WEST STREET MEZZANINE PARTNERS Ⅷ OFFSHORE</t>
        </is>
      </c>
      <c r="C4013" t="inlineStr">
        <is>
          <t>수익증권_0303</t>
        </is>
      </c>
      <c r="D4013" t="inlineStr">
        <is>
          <t>대출</t>
        </is>
      </c>
      <c r="F4013" t="inlineStr">
        <is>
          <t>JLA Limited</t>
        </is>
      </c>
      <c r="G4013" t="inlineStr">
        <is>
          <t>대출</t>
        </is>
      </c>
      <c r="H4013" t="inlineStr">
        <is>
          <t>JLA Limited</t>
        </is>
      </c>
      <c r="I4013" t="inlineStr">
        <is>
          <t>USD</t>
        </is>
      </c>
      <c r="J4013" t="n">
        <v>1198057949.38159</v>
      </c>
      <c r="K4013" t="n">
        <v>10.23390999999999</v>
      </c>
      <c r="L4013" s="1" t="n">
        <v>48025</v>
      </c>
      <c r="M4013" s="1" t="n">
        <v>45469</v>
      </c>
    </row>
    <row r="4014">
      <c r="A4014" t="n">
        <v>210001555</v>
      </c>
      <c r="B4014" t="inlineStr">
        <is>
          <t>WEST STREET MEZZANINE PARTNERS Ⅷ OFFSHORE</t>
        </is>
      </c>
      <c r="C4014" t="inlineStr">
        <is>
          <t>수익증권_0303</t>
        </is>
      </c>
      <c r="D4014" t="inlineStr">
        <is>
          <t>대출</t>
        </is>
      </c>
      <c r="F4014" t="inlineStr">
        <is>
          <t>Modernizing Medicine, Inc</t>
        </is>
      </c>
      <c r="G4014" t="inlineStr">
        <is>
          <t>대출</t>
        </is>
      </c>
      <c r="H4014" t="inlineStr">
        <is>
          <t>Modernizing Medicine, Inc</t>
        </is>
      </c>
      <c r="I4014" t="inlineStr">
        <is>
          <t>USD</t>
        </is>
      </c>
      <c r="J4014" t="n">
        <v>957051035.3973315</v>
      </c>
      <c r="K4014" t="n">
        <v>9.260640000000002</v>
      </c>
      <c r="L4014" s="1" t="n">
        <v>48334</v>
      </c>
      <c r="M4014" s="1" t="n">
        <v>45777</v>
      </c>
    </row>
    <row r="4015">
      <c r="A4015" t="n">
        <v>210001555</v>
      </c>
      <c r="B4015" t="inlineStr">
        <is>
          <t>WEST STREET MEZZANINE PARTNERS Ⅷ OFFSHORE</t>
        </is>
      </c>
      <c r="C4015" t="inlineStr">
        <is>
          <t>수익증권_0303</t>
        </is>
      </c>
      <c r="D4015" t="inlineStr">
        <is>
          <t>대출</t>
        </is>
      </c>
      <c r="F4015" t="inlineStr">
        <is>
          <t>SumUp Holdings</t>
        </is>
      </c>
      <c r="G4015" t="inlineStr">
        <is>
          <t>대출</t>
        </is>
      </c>
      <c r="H4015" t="inlineStr">
        <is>
          <t>SumUp Holdings</t>
        </is>
      </c>
      <c r="I4015" t="inlineStr">
        <is>
          <t>USD</t>
        </is>
      </c>
      <c r="J4015" t="n">
        <v>1175496180.696598</v>
      </c>
      <c r="K4015" t="n">
        <v>8.526</v>
      </c>
      <c r="L4015" s="1" t="n">
        <v>47990</v>
      </c>
      <c r="M4015" s="1" t="n">
        <v>45434</v>
      </c>
    </row>
    <row r="4016">
      <c r="A4016" t="n">
        <v>210001555</v>
      </c>
      <c r="B4016" t="inlineStr">
        <is>
          <t>WEST STREET MEZZANINE PARTNERS Ⅷ OFFSHORE</t>
        </is>
      </c>
      <c r="C4016" t="inlineStr">
        <is>
          <t>수익증권_0303</t>
        </is>
      </c>
      <c r="D4016" t="inlineStr">
        <is>
          <t>대출</t>
        </is>
      </c>
      <c r="F4016" t="inlineStr">
        <is>
          <t>Watchguard Technologies, Inc.</t>
        </is>
      </c>
      <c r="G4016" t="inlineStr">
        <is>
          <t>대출</t>
        </is>
      </c>
      <c r="H4016" t="inlineStr">
        <is>
          <t>Watchguard Technologies, Inc.</t>
        </is>
      </c>
      <c r="I4016" t="inlineStr">
        <is>
          <t>USD</t>
        </is>
      </c>
      <c r="J4016" t="n">
        <v>923699256.842725</v>
      </c>
      <c r="K4016" t="n">
        <v>11.76063999999999</v>
      </c>
      <c r="L4016" s="1" t="n">
        <v>47662</v>
      </c>
      <c r="M4016" s="1" t="n">
        <v>44742</v>
      </c>
    </row>
    <row r="4017">
      <c r="A4017" t="n">
        <v>210001555</v>
      </c>
      <c r="B4017" t="inlineStr">
        <is>
          <t>WEST STREET MEZZANINE PARTNERS Ⅷ OFFSHORE</t>
        </is>
      </c>
      <c r="C4017" t="inlineStr">
        <is>
          <t>수익증권_0303</t>
        </is>
      </c>
      <c r="D4017" t="inlineStr">
        <is>
          <t>주식</t>
        </is>
      </c>
      <c r="F4017" t="inlineStr">
        <is>
          <t>Alacrity Solutions Group, LLC</t>
        </is>
      </c>
      <c r="G4017" t="inlineStr">
        <is>
          <t>주식</t>
        </is>
      </c>
      <c r="H4017" t="inlineStr">
        <is>
          <t>Alacrity Solutions Group, LLC</t>
        </is>
      </c>
      <c r="I4017" t="inlineStr">
        <is>
          <t>USD</t>
        </is>
      </c>
      <c r="J4017" t="n">
        <v>417197249.9583078</v>
      </c>
    </row>
    <row r="4018">
      <c r="A4018" t="n">
        <v>210001555</v>
      </c>
      <c r="B4018" t="inlineStr">
        <is>
          <t>WEST STREET MEZZANINE PARTNERS Ⅷ OFFSHORE</t>
        </is>
      </c>
      <c r="C4018" t="inlineStr">
        <is>
          <t>수익증권_0303</t>
        </is>
      </c>
      <c r="D4018" t="inlineStr">
        <is>
          <t>주식</t>
        </is>
      </c>
      <c r="F4018" t="inlineStr">
        <is>
          <t>Karo Healthcare</t>
        </is>
      </c>
      <c r="G4018" t="inlineStr">
        <is>
          <t>주식</t>
        </is>
      </c>
      <c r="H4018" t="inlineStr">
        <is>
          <t>Karo Healthcare</t>
        </is>
      </c>
      <c r="I4018" t="inlineStr">
        <is>
          <t>USD</t>
        </is>
      </c>
      <c r="J4018" t="n">
        <v>240189377.0938908</v>
      </c>
    </row>
    <row r="4019">
      <c r="A4019" t="n">
        <v>210001555</v>
      </c>
      <c r="B4019" t="inlineStr">
        <is>
          <t>WEST STREET MEZZANINE PARTNERS Ⅷ OFFSHORE</t>
        </is>
      </c>
      <c r="C4019" t="inlineStr">
        <is>
          <t>수익증권_0303</t>
        </is>
      </c>
      <c r="D4019" t="inlineStr">
        <is>
          <t>주식</t>
        </is>
      </c>
      <c r="F4019" t="inlineStr">
        <is>
          <t>Modernizing Medicine, Inc</t>
        </is>
      </c>
      <c r="G4019" t="inlineStr">
        <is>
          <t>주식</t>
        </is>
      </c>
      <c r="H4019" t="inlineStr">
        <is>
          <t>Modernizing Medicine, Inc</t>
        </is>
      </c>
      <c r="I4019" t="inlineStr">
        <is>
          <t>USD</t>
        </is>
      </c>
      <c r="J4019" t="n">
        <v>517217019.0299159</v>
      </c>
    </row>
    <row r="4020">
      <c r="A4020" t="n">
        <v>210001555</v>
      </c>
      <c r="B4020" t="inlineStr">
        <is>
          <t>WEST STREET MEZZANINE PARTNERS Ⅷ OFFSHORE</t>
        </is>
      </c>
      <c r="C4020" t="inlineStr">
        <is>
          <t>수익증권_0303</t>
        </is>
      </c>
      <c r="D4020" t="inlineStr">
        <is>
          <t>주식</t>
        </is>
      </c>
      <c r="F4020" t="inlineStr">
        <is>
          <t>Nord Anglia Education</t>
        </is>
      </c>
      <c r="G4020" t="inlineStr">
        <is>
          <t>주식</t>
        </is>
      </c>
      <c r="H4020" t="inlineStr">
        <is>
          <t>Nord Anglia Education</t>
        </is>
      </c>
      <c r="I4020" t="inlineStr">
        <is>
          <t>USD</t>
        </is>
      </c>
      <c r="J4020" t="n">
        <v>319806730.8453895</v>
      </c>
    </row>
    <row r="4021">
      <c r="A4021" t="n">
        <v>210001555</v>
      </c>
      <c r="B4021" t="inlineStr">
        <is>
          <t>WEST STREET MEZZANINE PARTNERS Ⅷ OFFSHORE</t>
        </is>
      </c>
      <c r="C4021" t="inlineStr">
        <is>
          <t>수익증권_0303</t>
        </is>
      </c>
      <c r="D4021" t="inlineStr">
        <is>
          <t>주식</t>
        </is>
      </c>
      <c r="F4021" t="inlineStr">
        <is>
          <t>RevSpring</t>
        </is>
      </c>
      <c r="G4021" t="inlineStr">
        <is>
          <t>주식</t>
        </is>
      </c>
      <c r="H4021" t="inlineStr">
        <is>
          <t>RevSpring</t>
        </is>
      </c>
      <c r="I4021" t="inlineStr">
        <is>
          <t>USD</t>
        </is>
      </c>
      <c r="J4021" t="n">
        <v>252819174.4855747</v>
      </c>
    </row>
    <row r="4022">
      <c r="A4022" t="n">
        <v>210001555</v>
      </c>
      <c r="B4022" t="inlineStr">
        <is>
          <t>WEST STREET MEZZANINE PARTNERS Ⅷ OFFSHORE</t>
        </is>
      </c>
      <c r="C4022" t="inlineStr">
        <is>
          <t>수익증권_0303</t>
        </is>
      </c>
      <c r="D4022" t="inlineStr">
        <is>
          <t>채권</t>
        </is>
      </c>
      <c r="F4022" t="inlineStr">
        <is>
          <t>ATI GLOBAL LIMITED</t>
        </is>
      </c>
      <c r="G4022" t="inlineStr">
        <is>
          <t>채권</t>
        </is>
      </c>
      <c r="H4022" t="inlineStr">
        <is>
          <t>ATI GLOBAL LIMITED</t>
        </is>
      </c>
      <c r="I4022" t="inlineStr">
        <is>
          <t>USD</t>
        </is>
      </c>
      <c r="J4022" t="n">
        <v>904080859.7913673</v>
      </c>
      <c r="K4022" t="n">
        <v>12.26064</v>
      </c>
      <c r="L4022" s="1" t="n">
        <v>48439</v>
      </c>
      <c r="M4022" s="1" t="n">
        <v>45884</v>
      </c>
    </row>
    <row r="4023">
      <c r="A4023" t="n">
        <v>210001555</v>
      </c>
      <c r="B4023" t="inlineStr">
        <is>
          <t>WEST STREET MEZZANINE PARTNERS Ⅷ OFFSHORE</t>
        </is>
      </c>
      <c r="C4023" t="inlineStr">
        <is>
          <t>수익증권_0303</t>
        </is>
      </c>
      <c r="D4023" t="inlineStr">
        <is>
          <t>채권</t>
        </is>
      </c>
      <c r="F4023" t="inlineStr">
        <is>
          <t>Access Group</t>
        </is>
      </c>
      <c r="G4023" t="inlineStr">
        <is>
          <t>채권</t>
        </is>
      </c>
      <c r="H4023" t="inlineStr">
        <is>
          <t>Access Group</t>
        </is>
      </c>
      <c r="I4023" t="inlineStr">
        <is>
          <t>USD</t>
        </is>
      </c>
      <c r="J4023" t="n">
        <v>961528780.8180598</v>
      </c>
      <c r="K4023" t="n">
        <v>11.98391</v>
      </c>
      <c r="L4023" s="1" t="n">
        <v>47662</v>
      </c>
      <c r="M4023" s="1" t="n">
        <v>45441</v>
      </c>
    </row>
    <row r="4024">
      <c r="A4024" t="n">
        <v>210001555</v>
      </c>
      <c r="B4024" t="inlineStr">
        <is>
          <t>WEST STREET MEZZANINE PARTNERS Ⅷ OFFSHORE</t>
        </is>
      </c>
      <c r="C4024" t="inlineStr">
        <is>
          <t>수익증권_0303</t>
        </is>
      </c>
      <c r="D4024" t="inlineStr">
        <is>
          <t>채권</t>
        </is>
      </c>
      <c r="F4024" t="inlineStr">
        <is>
          <t>Apex Group, Ltd.</t>
        </is>
      </c>
      <c r="G4024" t="inlineStr">
        <is>
          <t>채권</t>
        </is>
      </c>
      <c r="H4024" t="inlineStr">
        <is>
          <t>Apex Group, Ltd.</t>
        </is>
      </c>
      <c r="I4024" t="inlineStr">
        <is>
          <t>USD</t>
        </is>
      </c>
      <c r="J4024" t="n">
        <v>2615640353.319234</v>
      </c>
      <c r="K4024" t="n">
        <v>13</v>
      </c>
      <c r="L4024" s="1" t="n">
        <v>56449</v>
      </c>
      <c r="M4024" s="1" t="n">
        <v>45492</v>
      </c>
    </row>
    <row r="4025">
      <c r="A4025" t="n">
        <v>210001555</v>
      </c>
      <c r="B4025" t="inlineStr">
        <is>
          <t>WEST STREET MEZZANINE PARTNERS Ⅷ OFFSHORE</t>
        </is>
      </c>
      <c r="C4025" t="inlineStr">
        <is>
          <t>수익증권_0303</t>
        </is>
      </c>
      <c r="D4025" t="inlineStr">
        <is>
          <t>채권</t>
        </is>
      </c>
      <c r="F4025" t="inlineStr">
        <is>
          <t>Cegid</t>
        </is>
      </c>
      <c r="G4025" t="inlineStr">
        <is>
          <t>채권</t>
        </is>
      </c>
      <c r="H4025" t="inlineStr">
        <is>
          <t>Cegid</t>
        </is>
      </c>
      <c r="I4025" t="inlineStr">
        <is>
          <t>USD</t>
        </is>
      </c>
      <c r="J4025" t="n">
        <v>653828207.3662928</v>
      </c>
      <c r="K4025" t="n">
        <v>9.525999999999989</v>
      </c>
      <c r="L4025" s="1" t="n">
        <v>48145</v>
      </c>
      <c r="M4025" s="1" t="n">
        <v>45223</v>
      </c>
    </row>
    <row r="4026">
      <c r="A4026" t="n">
        <v>210001555</v>
      </c>
      <c r="B4026" t="inlineStr">
        <is>
          <t>WEST STREET MEZZANINE PARTNERS Ⅷ OFFSHORE</t>
        </is>
      </c>
      <c r="C4026" t="inlineStr">
        <is>
          <t>수익증권_0303</t>
        </is>
      </c>
      <c r="D4026" t="inlineStr">
        <is>
          <t>채권</t>
        </is>
      </c>
      <c r="F4026" t="inlineStr">
        <is>
          <t>Ceva Sante Animale S.A.</t>
        </is>
      </c>
      <c r="G4026" t="inlineStr">
        <is>
          <t>채권</t>
        </is>
      </c>
      <c r="H4026" t="inlineStr">
        <is>
          <t>Ceva Sante Animale S.A.</t>
        </is>
      </c>
      <c r="I4026" t="inlineStr">
        <is>
          <t>USD</t>
        </is>
      </c>
      <c r="J4026" t="n">
        <v>2289245079.856894</v>
      </c>
      <c r="K4026" t="n">
        <v>9.275999999999989</v>
      </c>
      <c r="L4026" s="1" t="n">
        <v>48355</v>
      </c>
      <c r="M4026" s="1" t="n">
        <v>45796</v>
      </c>
    </row>
    <row r="4027">
      <c r="A4027" t="n">
        <v>210001555</v>
      </c>
      <c r="B4027" t="inlineStr">
        <is>
          <t>WEST STREET MEZZANINE PARTNERS Ⅷ OFFSHORE</t>
        </is>
      </c>
      <c r="C4027" t="inlineStr">
        <is>
          <t>수익증권_0303</t>
        </is>
      </c>
      <c r="D4027" t="inlineStr">
        <is>
          <t>채권</t>
        </is>
      </c>
      <c r="F4027" t="inlineStr">
        <is>
          <t>ECi Software Solutions, Inc.</t>
        </is>
      </c>
      <c r="G4027" t="inlineStr">
        <is>
          <t>채권</t>
        </is>
      </c>
      <c r="H4027" t="inlineStr">
        <is>
          <t>ECi Software Solutions, Inc.</t>
        </is>
      </c>
      <c r="I4027" t="inlineStr">
        <is>
          <t>USD</t>
        </is>
      </c>
      <c r="J4027" t="n">
        <v>1508075996.878436</v>
      </c>
      <c r="K4027" t="n">
        <v>9.260639999999992</v>
      </c>
      <c r="L4027" s="1" t="n">
        <v>47066</v>
      </c>
      <c r="M4027" s="1" t="n">
        <v>45754</v>
      </c>
    </row>
    <row r="4028">
      <c r="A4028" t="n">
        <v>210001555</v>
      </c>
      <c r="B4028" t="inlineStr">
        <is>
          <t>WEST STREET MEZZANINE PARTNERS Ⅷ OFFSHORE</t>
        </is>
      </c>
      <c r="C4028" t="inlineStr">
        <is>
          <t>수익증권_0303</t>
        </is>
      </c>
      <c r="D4028" t="inlineStr">
        <is>
          <t>채권</t>
        </is>
      </c>
      <c r="F4028" t="inlineStr">
        <is>
          <t>Evident Corporation</t>
        </is>
      </c>
      <c r="G4028" t="inlineStr">
        <is>
          <t>채권</t>
        </is>
      </c>
      <c r="H4028" t="inlineStr">
        <is>
          <t>Evident Corporation</t>
        </is>
      </c>
      <c r="I4028" t="inlineStr">
        <is>
          <t>USD</t>
        </is>
      </c>
      <c r="J4028" t="n">
        <v>529473340.0520405</v>
      </c>
      <c r="K4028" t="n">
        <v>9.75</v>
      </c>
      <c r="L4028" s="1" t="n">
        <v>48384</v>
      </c>
      <c r="M4028" s="1" t="n">
        <v>45645</v>
      </c>
    </row>
    <row r="4029">
      <c r="A4029" t="n">
        <v>210001555</v>
      </c>
      <c r="B4029" t="inlineStr">
        <is>
          <t>WEST STREET MEZZANINE PARTNERS Ⅷ OFFSHORE</t>
        </is>
      </c>
      <c r="C4029" t="inlineStr">
        <is>
          <t>수익증권_0303</t>
        </is>
      </c>
      <c r="D4029" t="inlineStr">
        <is>
          <t>채권</t>
        </is>
      </c>
      <c r="F4029" t="inlineStr">
        <is>
          <t>H.L. Barentz B.V.</t>
        </is>
      </c>
      <c r="G4029" t="inlineStr">
        <is>
          <t>채권</t>
        </is>
      </c>
      <c r="H4029" t="inlineStr">
        <is>
          <t>H.L. Barentz B.V.</t>
        </is>
      </c>
      <c r="I4029" t="inlineStr">
        <is>
          <t>USD</t>
        </is>
      </c>
      <c r="J4029" t="n">
        <v>1209184671.273058</v>
      </c>
      <c r="K4029" t="n">
        <v>9.775999999999989</v>
      </c>
      <c r="L4029" s="1" t="n">
        <v>48299</v>
      </c>
      <c r="M4029" s="1" t="n">
        <v>45390</v>
      </c>
    </row>
    <row r="4030">
      <c r="A4030" t="n">
        <v>210001555</v>
      </c>
      <c r="B4030" t="inlineStr">
        <is>
          <t>WEST STREET MEZZANINE PARTNERS Ⅷ OFFSHORE</t>
        </is>
      </c>
      <c r="C4030" t="inlineStr">
        <is>
          <t>수익증권_0303</t>
        </is>
      </c>
      <c r="D4030" t="inlineStr">
        <is>
          <t>채권</t>
        </is>
      </c>
      <c r="F4030" t="inlineStr">
        <is>
          <t>Howden Group Plc</t>
        </is>
      </c>
      <c r="G4030" t="inlineStr">
        <is>
          <t>채권</t>
        </is>
      </c>
      <c r="H4030" t="inlineStr">
        <is>
          <t>Howden Group Plc</t>
        </is>
      </c>
      <c r="I4030" t="inlineStr">
        <is>
          <t>USD</t>
        </is>
      </c>
      <c r="J4030" t="n">
        <v>1493435241.468286</v>
      </c>
      <c r="K4030" t="n">
        <v>10.526</v>
      </c>
      <c r="L4030" s="1" t="n">
        <v>48698</v>
      </c>
      <c r="M4030" s="1" t="n">
        <v>45411</v>
      </c>
    </row>
    <row r="4031">
      <c r="A4031" t="n">
        <v>210001555</v>
      </c>
      <c r="B4031" t="inlineStr">
        <is>
          <t>WEST STREET MEZZANINE PARTNERS Ⅷ OFFSHORE</t>
        </is>
      </c>
      <c r="C4031" t="inlineStr">
        <is>
          <t>수익증권_0303</t>
        </is>
      </c>
      <c r="D4031" t="inlineStr">
        <is>
          <t>채권</t>
        </is>
      </c>
      <c r="F4031" t="inlineStr">
        <is>
          <t>IVIRMA</t>
        </is>
      </c>
      <c r="G4031" t="inlineStr">
        <is>
          <t>채권</t>
        </is>
      </c>
      <c r="H4031" t="inlineStr">
        <is>
          <t>IVIRMA</t>
        </is>
      </c>
      <c r="I4031" t="inlineStr">
        <is>
          <t>USD</t>
        </is>
      </c>
      <c r="J4031" t="n">
        <v>930516700.9862797</v>
      </c>
      <c r="K4031" t="n">
        <v>10.276</v>
      </c>
      <c r="L4031" s="1" t="n">
        <v>47859</v>
      </c>
      <c r="M4031" s="1" t="n">
        <v>44937</v>
      </c>
    </row>
    <row r="4032">
      <c r="A4032" t="n">
        <v>210001555</v>
      </c>
      <c r="B4032" t="inlineStr">
        <is>
          <t>WEST STREET MEZZANINE PARTNERS Ⅷ OFFSHORE</t>
        </is>
      </c>
      <c r="C4032" t="inlineStr">
        <is>
          <t>수익증권_0303</t>
        </is>
      </c>
      <c r="D4032" t="inlineStr">
        <is>
          <t>채권</t>
        </is>
      </c>
      <c r="F4032" t="inlineStr">
        <is>
          <t>Idealista (Cinven)</t>
        </is>
      </c>
      <c r="G4032" t="inlineStr">
        <is>
          <t>채권</t>
        </is>
      </c>
      <c r="H4032" t="inlineStr">
        <is>
          <t>Idealista (Cinven)</t>
        </is>
      </c>
      <c r="I4032" t="inlineStr">
        <is>
          <t>USD</t>
        </is>
      </c>
      <c r="J4032" t="n">
        <v>1128157380.077921</v>
      </c>
      <c r="K4032" t="n">
        <v>8.526</v>
      </c>
      <c r="L4032" s="1" t="n">
        <v>48060</v>
      </c>
      <c r="M4032" s="1" t="n">
        <v>45635</v>
      </c>
    </row>
    <row r="4033">
      <c r="A4033" t="n">
        <v>210001555</v>
      </c>
      <c r="B4033" t="inlineStr">
        <is>
          <t>WEST STREET MEZZANINE PARTNERS Ⅷ OFFSHORE</t>
        </is>
      </c>
      <c r="C4033" t="inlineStr">
        <is>
          <t>수익증권_0303</t>
        </is>
      </c>
      <c r="D4033" t="inlineStr">
        <is>
          <t>채권</t>
        </is>
      </c>
      <c r="F4033" t="inlineStr">
        <is>
          <t>Idealista (EQT)</t>
        </is>
      </c>
      <c r="G4033" t="inlineStr">
        <is>
          <t>채권</t>
        </is>
      </c>
      <c r="H4033" t="inlineStr">
        <is>
          <t>Idealista (EQT)</t>
        </is>
      </c>
      <c r="I4033" t="inlineStr">
        <is>
          <t>USD</t>
        </is>
      </c>
      <c r="J4033" t="n">
        <v>544955395.2544588</v>
      </c>
      <c r="K4033" t="n">
        <v>8.025999999999989</v>
      </c>
      <c r="L4033" s="1" t="n">
        <v>48121</v>
      </c>
      <c r="M4033" s="1" t="n">
        <v>45635</v>
      </c>
    </row>
    <row r="4034">
      <c r="A4034" t="n">
        <v>210001555</v>
      </c>
      <c r="B4034" t="inlineStr">
        <is>
          <t>WEST STREET MEZZANINE PARTNERS Ⅷ OFFSHORE</t>
        </is>
      </c>
      <c r="C4034" t="inlineStr">
        <is>
          <t>수익증권_0303</t>
        </is>
      </c>
      <c r="D4034" t="inlineStr">
        <is>
          <t>채권</t>
        </is>
      </c>
      <c r="F4034" t="inlineStr">
        <is>
          <t>Karo Healthcare</t>
        </is>
      </c>
      <c r="G4034" t="inlineStr">
        <is>
          <t>채권</t>
        </is>
      </c>
      <c r="H4034" t="inlineStr">
        <is>
          <t>Karo Healthcare</t>
        </is>
      </c>
      <c r="I4034" t="inlineStr">
        <is>
          <t>USD</t>
        </is>
      </c>
      <c r="J4034" t="n">
        <v>676403876.4182732</v>
      </c>
      <c r="K4034" t="n">
        <v>9.275999999999989</v>
      </c>
      <c r="L4034" s="1" t="n">
        <v>48817</v>
      </c>
      <c r="M4034" s="1" t="n">
        <v>45895</v>
      </c>
    </row>
    <row r="4035">
      <c r="A4035" t="n">
        <v>210001555</v>
      </c>
      <c r="B4035" t="inlineStr">
        <is>
          <t>WEST STREET MEZZANINE PARTNERS Ⅷ OFFSHORE</t>
        </is>
      </c>
      <c r="C4035" t="inlineStr">
        <is>
          <t>수익증권_0303</t>
        </is>
      </c>
      <c r="D4035" t="inlineStr">
        <is>
          <t>채권</t>
        </is>
      </c>
      <c r="F4035" t="inlineStr">
        <is>
          <t>LIGHTEDGE SOLUTIONS, INC.</t>
        </is>
      </c>
      <c r="G4035" t="inlineStr">
        <is>
          <t>채권</t>
        </is>
      </c>
      <c r="H4035" t="inlineStr">
        <is>
          <t>LIGHTEDGE SOLUTIONS, INC.</t>
        </is>
      </c>
      <c r="I4035" t="inlineStr">
        <is>
          <t>USD</t>
        </is>
      </c>
      <c r="J4035" t="n">
        <v>573372009.6068233</v>
      </c>
      <c r="K4035" t="n">
        <v>12.76063999999999</v>
      </c>
      <c r="L4035" s="1" t="n">
        <v>48316</v>
      </c>
      <c r="M4035" s="1" t="n">
        <v>45405</v>
      </c>
    </row>
    <row r="4036">
      <c r="A4036" t="n">
        <v>210001555</v>
      </c>
      <c r="B4036" t="inlineStr">
        <is>
          <t>WEST STREET MEZZANINE PARTNERS Ⅷ OFFSHORE</t>
        </is>
      </c>
      <c r="C4036" t="inlineStr">
        <is>
          <t>수익증권_0303</t>
        </is>
      </c>
      <c r="D4036" t="inlineStr">
        <is>
          <t>채권</t>
        </is>
      </c>
      <c r="F4036" t="inlineStr">
        <is>
          <t>Nord Anglia Education</t>
        </is>
      </c>
      <c r="G4036" t="inlineStr">
        <is>
          <t>채권</t>
        </is>
      </c>
      <c r="H4036" t="inlineStr">
        <is>
          <t>Nord Anglia Education</t>
        </is>
      </c>
      <c r="I4036" t="inlineStr">
        <is>
          <t>USD</t>
        </is>
      </c>
      <c r="J4036" t="n">
        <v>2095388897.260591</v>
      </c>
      <c r="K4036" t="n">
        <v>10.4999999999999</v>
      </c>
      <c r="L4036" s="1" t="n">
        <v>48226</v>
      </c>
      <c r="M4036" s="1" t="n">
        <v>45667</v>
      </c>
    </row>
    <row r="4037">
      <c r="A4037" t="n">
        <v>210001555</v>
      </c>
      <c r="B4037" t="inlineStr">
        <is>
          <t>WEST STREET MEZZANINE PARTNERS Ⅷ OFFSHORE</t>
        </is>
      </c>
      <c r="C4037" t="inlineStr">
        <is>
          <t>수익증권_0303</t>
        </is>
      </c>
      <c r="D4037" t="inlineStr">
        <is>
          <t>채권</t>
        </is>
      </c>
      <c r="F4037" t="inlineStr">
        <is>
          <t>Normec</t>
        </is>
      </c>
      <c r="G4037" t="inlineStr">
        <is>
          <t>채권</t>
        </is>
      </c>
      <c r="H4037" t="inlineStr">
        <is>
          <t>Normec</t>
        </is>
      </c>
      <c r="I4037" t="inlineStr">
        <is>
          <t>USD</t>
        </is>
      </c>
      <c r="J4037" t="n">
        <v>383945604.822889</v>
      </c>
      <c r="K4037" t="n">
        <v>9.275999999999989</v>
      </c>
      <c r="L4037" s="1" t="n">
        <v>48796</v>
      </c>
      <c r="M4037" s="1" t="n">
        <v>45874</v>
      </c>
    </row>
    <row r="4038">
      <c r="A4038" t="n">
        <v>210001555</v>
      </c>
      <c r="B4038" t="inlineStr">
        <is>
          <t>WEST STREET MEZZANINE PARTNERS Ⅷ OFFSHORE</t>
        </is>
      </c>
      <c r="C4038" t="inlineStr">
        <is>
          <t>수익증권_0303</t>
        </is>
      </c>
      <c r="D4038" t="inlineStr">
        <is>
          <t>채권</t>
        </is>
      </c>
      <c r="F4038" t="inlineStr">
        <is>
          <t>Opella</t>
        </is>
      </c>
      <c r="G4038" t="inlineStr">
        <is>
          <t>채권</t>
        </is>
      </c>
      <c r="H4038" t="inlineStr">
        <is>
          <t>Opella</t>
        </is>
      </c>
      <c r="I4038" t="inlineStr">
        <is>
          <t>USD</t>
        </is>
      </c>
      <c r="J4038" t="n">
        <v>1589214954.568671</v>
      </c>
      <c r="K4038" t="n">
        <v>9.75</v>
      </c>
      <c r="L4038" s="1" t="n">
        <v>48332</v>
      </c>
      <c r="M4038" s="1" t="n">
        <v>45775</v>
      </c>
    </row>
    <row r="4039">
      <c r="A4039" t="n">
        <v>210001555</v>
      </c>
      <c r="B4039" t="inlineStr">
        <is>
          <t>WEST STREET MEZZANINE PARTNERS Ⅷ OFFSHORE</t>
        </is>
      </c>
      <c r="C4039" t="inlineStr">
        <is>
          <t>수익증권_0303</t>
        </is>
      </c>
      <c r="D4039" t="inlineStr">
        <is>
          <t>채권</t>
        </is>
      </c>
      <c r="F4039" t="inlineStr">
        <is>
          <t>Personal &amp; Informatik (“P&amp;I”)</t>
        </is>
      </c>
      <c r="G4039" t="inlineStr">
        <is>
          <t>채권</t>
        </is>
      </c>
      <c r="H4039" t="inlineStr">
        <is>
          <t>Personal &amp; Informatik (“P&amp;I”)</t>
        </is>
      </c>
      <c r="I4039" t="inlineStr">
        <is>
          <t>USD</t>
        </is>
      </c>
      <c r="J4039" t="n">
        <v>1886873891.867121</v>
      </c>
      <c r="K4039" t="n">
        <v>11.02599999999999</v>
      </c>
      <c r="L4039" s="1" t="n">
        <v>48919</v>
      </c>
      <c r="M4039" s="1" t="n">
        <v>44901</v>
      </c>
    </row>
    <row r="4040">
      <c r="A4040" t="n">
        <v>210001555</v>
      </c>
      <c r="B4040" t="inlineStr">
        <is>
          <t>WEST STREET MEZZANINE PARTNERS Ⅷ OFFSHORE</t>
        </is>
      </c>
      <c r="C4040" t="inlineStr">
        <is>
          <t>수익증권_0303</t>
        </is>
      </c>
      <c r="D4040" t="inlineStr">
        <is>
          <t>채권</t>
        </is>
      </c>
      <c r="F4040" t="inlineStr">
        <is>
          <t>RevSpring</t>
        </is>
      </c>
      <c r="G4040" t="inlineStr">
        <is>
          <t>채권</t>
        </is>
      </c>
      <c r="H4040" t="inlineStr">
        <is>
          <t>RevSpring</t>
        </is>
      </c>
      <c r="I4040" t="inlineStr">
        <is>
          <t>USD</t>
        </is>
      </c>
      <c r="J4040" t="n">
        <v>950940433.6199144</v>
      </c>
      <c r="K4040" t="n">
        <v>13</v>
      </c>
      <c r="L4040" s="1" t="n">
        <v>48275</v>
      </c>
      <c r="M4040" s="1" t="n">
        <v>45363</v>
      </c>
    </row>
    <row r="4041">
      <c r="A4041" t="n">
        <v>210001555</v>
      </c>
      <c r="B4041" t="inlineStr">
        <is>
          <t>WEST STREET MEZZANINE PARTNERS Ⅷ OFFSHORE</t>
        </is>
      </c>
      <c r="C4041" t="inlineStr">
        <is>
          <t>수익증권_0303</t>
        </is>
      </c>
      <c r="D4041" t="inlineStr">
        <is>
          <t>채권</t>
        </is>
      </c>
      <c r="F4041" t="inlineStr">
        <is>
          <t>Stada Arzneimittel AG</t>
        </is>
      </c>
      <c r="G4041" t="inlineStr">
        <is>
          <t>채권</t>
        </is>
      </c>
      <c r="H4041" t="inlineStr">
        <is>
          <t>Stada Arzneimittel AG</t>
        </is>
      </c>
      <c r="I4041" t="inlineStr">
        <is>
          <t>USD</t>
        </is>
      </c>
      <c r="J4041" t="n">
        <v>1811446971.505477</v>
      </c>
      <c r="K4041" t="n">
        <v>8.776</v>
      </c>
      <c r="L4041" s="1" t="n">
        <v>47535</v>
      </c>
      <c r="M4041" s="1" t="n">
        <v>44978</v>
      </c>
    </row>
    <row r="4042">
      <c r="A4042" t="n">
        <v>210001555</v>
      </c>
      <c r="B4042" t="inlineStr">
        <is>
          <t>WEST STREET MEZZANINE PARTNERS Ⅷ OFFSHORE</t>
        </is>
      </c>
      <c r="C4042" t="inlineStr">
        <is>
          <t>수익증권_0303</t>
        </is>
      </c>
      <c r="D4042" t="inlineStr">
        <is>
          <t>채권</t>
        </is>
      </c>
      <c r="F4042" t="inlineStr">
        <is>
          <t>TEAMSYSTEM S.P.A.</t>
        </is>
      </c>
      <c r="G4042" t="inlineStr">
        <is>
          <t>채권</t>
        </is>
      </c>
      <c r="H4042" t="inlineStr">
        <is>
          <t>TEAMSYSTEM S.P.A.</t>
        </is>
      </c>
      <c r="I4042" t="inlineStr">
        <is>
          <t>USD</t>
        </is>
      </c>
      <c r="J4042" t="n">
        <v>1583358557.173022</v>
      </c>
      <c r="K4042" t="n">
        <v>8.276</v>
      </c>
      <c r="L4042" s="1" t="n">
        <v>48536</v>
      </c>
      <c r="M4042" s="1" t="n">
        <v>45614</v>
      </c>
    </row>
    <row r="4043">
      <c r="A4043" t="n">
        <v>210001555</v>
      </c>
      <c r="B4043" t="inlineStr">
        <is>
          <t>WEST STREET MEZZANINE PARTNERS Ⅷ OFFSHORE</t>
        </is>
      </c>
      <c r="C4043" t="inlineStr">
        <is>
          <t>수익증권_0303</t>
        </is>
      </c>
      <c r="D4043" t="inlineStr">
        <is>
          <t>채권</t>
        </is>
      </c>
      <c r="F4043" t="inlineStr">
        <is>
          <t>Visma AS</t>
        </is>
      </c>
      <c r="G4043" t="inlineStr">
        <is>
          <t>채권</t>
        </is>
      </c>
      <c r="H4043" t="inlineStr">
        <is>
          <t>Visma AS</t>
        </is>
      </c>
      <c r="I4043" t="inlineStr">
        <is>
          <t>USD</t>
        </is>
      </c>
      <c r="J4043" t="n">
        <v>2808012557.790879</v>
      </c>
      <c r="K4043" t="n">
        <v>9.775999999999989</v>
      </c>
      <c r="L4043" s="1" t="n">
        <v>47011</v>
      </c>
      <c r="M4043" s="1" t="n">
        <v>44831</v>
      </c>
    </row>
    <row r="4044">
      <c r="A4044" t="n">
        <v>210001556</v>
      </c>
      <c r="B4044" t="inlineStr">
        <is>
          <t>한화GLOBALCORPORATEPEVCSTRATEGY일반사모투자신탁3호</t>
        </is>
      </c>
      <c r="C4044" t="inlineStr">
        <is>
          <t>수익증권_0242</t>
        </is>
      </c>
      <c r="D4044" t="inlineStr">
        <is>
          <t>대출</t>
        </is>
      </c>
      <c r="E4044" t="inlineStr">
        <is>
          <t>HAVOCAI00001</t>
        </is>
      </c>
      <c r="F4044" t="inlineStr">
        <is>
          <t>Havoc AI Convertible Note(조건부지분전환계약)</t>
        </is>
      </c>
      <c r="G4044" t="inlineStr">
        <is>
          <t>대출</t>
        </is>
      </c>
      <c r="H4044" t="inlineStr">
        <is>
          <t>Havoc AI</t>
        </is>
      </c>
      <c r="I4044" t="inlineStr">
        <is>
          <t>USD</t>
        </is>
      </c>
      <c r="J4044" t="n">
        <v>4991114973.28728</v>
      </c>
      <c r="K4044" t="n">
        <v>8</v>
      </c>
      <c r="L4044" t="inlineStr">
        <is>
          <t>2026-08-28</t>
        </is>
      </c>
      <c r="M4044" t="inlineStr">
        <is>
          <t>2025-08-28</t>
        </is>
      </c>
    </row>
    <row r="4045">
      <c r="A4045" t="n">
        <v>210001556</v>
      </c>
      <c r="B4045" t="inlineStr">
        <is>
          <t>한화 Global Corporate PE VC Strategy 일반사모증권투자신탁 3호</t>
        </is>
      </c>
      <c r="C4045" t="inlineStr">
        <is>
          <t>수익증권_0242</t>
        </is>
      </c>
      <c r="D4045" t="inlineStr">
        <is>
          <t>주식</t>
        </is>
      </c>
      <c r="E4045" t="inlineStr">
        <is>
          <t>8090 Industries Zenith Fund, LP</t>
        </is>
      </c>
      <c r="F4045" t="inlineStr">
        <is>
          <t>Additive Space Technologies Inc.</t>
        </is>
      </c>
      <c r="G4045" t="inlineStr">
        <is>
          <t>주식</t>
        </is>
      </c>
      <c r="H4045" t="inlineStr">
        <is>
          <t>Additive Space Technologies Inc.</t>
        </is>
      </c>
      <c r="I4045" t="inlineStr">
        <is>
          <t>USD</t>
        </is>
      </c>
      <c r="J4045" t="n">
        <v>62305842.17310953</v>
      </c>
    </row>
    <row r="4046">
      <c r="A4046" t="n">
        <v>210001556</v>
      </c>
      <c r="B4046" t="inlineStr">
        <is>
          <t>한화 Global Corporate PE VC Strategy 일반사모증권투자신탁 3호</t>
        </is>
      </c>
      <c r="C4046" t="inlineStr">
        <is>
          <t>수익증권_0242</t>
        </is>
      </c>
      <c r="D4046" t="inlineStr">
        <is>
          <t>주식</t>
        </is>
      </c>
      <c r="E4046" t="inlineStr">
        <is>
          <t>Allen Control Systems SAFE</t>
        </is>
      </c>
      <c r="F4046" t="inlineStr">
        <is>
          <t>Allen Control Systems SAFE</t>
        </is>
      </c>
      <c r="G4046" t="inlineStr">
        <is>
          <t>주식</t>
        </is>
      </c>
      <c r="H4046" t="inlineStr">
        <is>
          <t>Allen Control Systems SAFE</t>
        </is>
      </c>
      <c r="I4046" t="inlineStr">
        <is>
          <t>USD</t>
        </is>
      </c>
      <c r="J4046" t="n">
        <v>3237988281.69985</v>
      </c>
    </row>
    <row r="4047">
      <c r="A4047" t="n">
        <v>210001556</v>
      </c>
      <c r="B4047" t="inlineStr">
        <is>
          <t>한화 Global Corporate PE VC Strategy 일반사모증권투자신탁 3호</t>
        </is>
      </c>
      <c r="C4047" t="inlineStr">
        <is>
          <t>수익증권_0242</t>
        </is>
      </c>
      <c r="D4047" t="inlineStr">
        <is>
          <t>주식</t>
        </is>
      </c>
      <c r="E4047" t="inlineStr">
        <is>
          <t>8090 Industries Zenith Fund, LP</t>
        </is>
      </c>
      <c r="F4047" t="inlineStr">
        <is>
          <t>American Bitcoin Corp.</t>
        </is>
      </c>
      <c r="G4047" t="inlineStr">
        <is>
          <t>주식</t>
        </is>
      </c>
      <c r="H4047" t="inlineStr">
        <is>
          <t>American Bitcoin Corp.</t>
        </is>
      </c>
      <c r="I4047" t="inlineStr">
        <is>
          <t>USD</t>
        </is>
      </c>
      <c r="J4047" t="n">
        <v>1217788433.118869</v>
      </c>
    </row>
    <row r="4048">
      <c r="A4048" t="n">
        <v>210001556</v>
      </c>
      <c r="B4048" t="inlineStr">
        <is>
          <t>한화 Global Corporate PE VC Strategy 일반사모증권투자신탁 3호</t>
        </is>
      </c>
      <c r="C4048" t="inlineStr">
        <is>
          <t>수익증권_0242</t>
        </is>
      </c>
      <c r="D4048" t="inlineStr">
        <is>
          <t>주식</t>
        </is>
      </c>
      <c r="E4048" t="inlineStr">
        <is>
          <t>8090 Industries Zenith Fund, LP</t>
        </is>
      </c>
      <c r="F4048" t="inlineStr">
        <is>
          <t>Armada Systems, Inc.</t>
        </is>
      </c>
      <c r="G4048" t="inlineStr">
        <is>
          <t>주식</t>
        </is>
      </c>
      <c r="H4048" t="inlineStr">
        <is>
          <t>Armada Systems, Inc.</t>
        </is>
      </c>
      <c r="I4048" t="inlineStr">
        <is>
          <t>USD</t>
        </is>
      </c>
      <c r="J4048" t="n">
        <v>1022070455.615958</v>
      </c>
    </row>
    <row r="4049">
      <c r="A4049" t="n">
        <v>210001556</v>
      </c>
      <c r="B4049" t="inlineStr">
        <is>
          <t>한화 Global Corporate PE VC Strategy 일반사모증권투자신탁 3호</t>
        </is>
      </c>
      <c r="C4049" t="inlineStr">
        <is>
          <t>수익증권_0242</t>
        </is>
      </c>
      <c r="D4049" t="inlineStr">
        <is>
          <t>주식</t>
        </is>
      </c>
      <c r="E4049" t="inlineStr">
        <is>
          <t>8090 Industries Zenith Fund, LP</t>
        </is>
      </c>
      <c r="F4049" t="inlineStr">
        <is>
          <t>Atomic Industries, Inc.</t>
        </is>
      </c>
      <c r="G4049" t="inlineStr">
        <is>
          <t>주식</t>
        </is>
      </c>
      <c r="H4049" t="inlineStr">
        <is>
          <t>Atomic Industries, Inc.</t>
        </is>
      </c>
      <c r="I4049" t="inlineStr">
        <is>
          <t>USD</t>
        </is>
      </c>
      <c r="J4049" t="n">
        <v>171636146.4445831</v>
      </c>
    </row>
    <row r="4050">
      <c r="A4050" t="n">
        <v>210001556</v>
      </c>
      <c r="B4050" t="inlineStr">
        <is>
          <t>한화 Global Corporate PE VC Strategy 일반사모증권투자신탁 3호</t>
        </is>
      </c>
      <c r="C4050" t="inlineStr">
        <is>
          <t>수익증권_0242</t>
        </is>
      </c>
      <c r="D4050" t="inlineStr">
        <is>
          <t>주식</t>
        </is>
      </c>
      <c r="E4050" t="inlineStr">
        <is>
          <t>Hanwha Next Generation Opportunity Fund I, L.P.</t>
        </is>
      </c>
      <c r="F4050" t="inlineStr">
        <is>
          <t>Atropos Health</t>
        </is>
      </c>
      <c r="G4050" t="inlineStr">
        <is>
          <t>주식</t>
        </is>
      </c>
      <c r="H4050" t="inlineStr">
        <is>
          <t>Atropos Health</t>
        </is>
      </c>
      <c r="I4050" t="inlineStr">
        <is>
          <t>USD</t>
        </is>
      </c>
      <c r="J4050" t="n">
        <v>3064929985.608923</v>
      </c>
    </row>
    <row r="4051">
      <c r="A4051" t="n">
        <v>210001556</v>
      </c>
      <c r="B4051" t="inlineStr">
        <is>
          <t>한화 Global Corporate PE VC Strategy 일반사모증권투자신탁 3호</t>
        </is>
      </c>
      <c r="C4051" t="inlineStr">
        <is>
          <t>수익증권_0242</t>
        </is>
      </c>
      <c r="D4051" t="inlineStr">
        <is>
          <t>주식</t>
        </is>
      </c>
      <c r="E4051" t="inlineStr">
        <is>
          <t>Hanwha Next Generation Opportunity Fund I, L.P.</t>
        </is>
      </c>
      <c r="F4051" t="inlineStr">
        <is>
          <t>Brave Capital</t>
        </is>
      </c>
      <c r="G4051" t="inlineStr">
        <is>
          <t>주식</t>
        </is>
      </c>
      <c r="H4051" t="inlineStr">
        <is>
          <t>Brave Capital</t>
        </is>
      </c>
      <c r="I4051" t="inlineStr">
        <is>
          <t>USD</t>
        </is>
      </c>
      <c r="J4051" t="n">
        <v>352291207.8759772</v>
      </c>
    </row>
    <row r="4052">
      <c r="A4052" t="n">
        <v>210001556</v>
      </c>
      <c r="B4052" t="inlineStr">
        <is>
          <t>한화 Global Corporate PE VC Strategy 일반사모증권투자신탁 3호</t>
        </is>
      </c>
      <c r="C4052" t="inlineStr">
        <is>
          <t>수익증권_0242</t>
        </is>
      </c>
      <c r="D4052" t="inlineStr">
        <is>
          <t>주식</t>
        </is>
      </c>
      <c r="E4052" t="inlineStr">
        <is>
          <t>Hanwha Next Generation Opportunity Fund I, L.P.</t>
        </is>
      </c>
      <c r="F4052" t="inlineStr">
        <is>
          <t>Cambrian</t>
        </is>
      </c>
      <c r="G4052" t="inlineStr">
        <is>
          <t>주식</t>
        </is>
      </c>
      <c r="H4052" t="inlineStr">
        <is>
          <t>Cambrian</t>
        </is>
      </c>
      <c r="I4052" t="inlineStr">
        <is>
          <t>USD</t>
        </is>
      </c>
      <c r="J4052" t="n">
        <v>642931454.3736584</v>
      </c>
    </row>
    <row r="4053">
      <c r="A4053" t="n">
        <v>210001556</v>
      </c>
      <c r="B4053" t="inlineStr">
        <is>
          <t>한화 Global Corporate PE VC Strategy 일반사모증권투자신탁 3호</t>
        </is>
      </c>
      <c r="C4053" t="inlineStr">
        <is>
          <t>수익증권_0242</t>
        </is>
      </c>
      <c r="D4053" t="inlineStr">
        <is>
          <t>주식</t>
        </is>
      </c>
      <c r="E4053" t="inlineStr">
        <is>
          <t>8090 Industries Zenith Fund, LP</t>
        </is>
      </c>
      <c r="F4053" t="inlineStr">
        <is>
          <t>Commerce Street Capital LLC.</t>
        </is>
      </c>
      <c r="G4053" t="inlineStr">
        <is>
          <t>주식</t>
        </is>
      </c>
      <c r="H4053" t="inlineStr">
        <is>
          <t>Commerce Street Capital LLC.</t>
        </is>
      </c>
      <c r="I4053" t="inlineStr">
        <is>
          <t>USD</t>
        </is>
      </c>
      <c r="J4053" t="n">
        <v>56075257.95579857</v>
      </c>
    </row>
    <row r="4054">
      <c r="A4054" t="n">
        <v>210001556</v>
      </c>
      <c r="B4054" t="inlineStr">
        <is>
          <t>한화 Global Corporate PE VC Strategy 일반사모증권투자신탁 3호</t>
        </is>
      </c>
      <c r="C4054" t="inlineStr">
        <is>
          <t>수익증권_0242</t>
        </is>
      </c>
      <c r="D4054" t="inlineStr">
        <is>
          <t>주식</t>
        </is>
      </c>
      <c r="E4054" t="inlineStr">
        <is>
          <t>Hanwha Next Generation Opportunity Fund I, L.P.</t>
        </is>
      </c>
      <c r="F4054" t="inlineStr">
        <is>
          <t>Dreambig Semiconductor Inc</t>
        </is>
      </c>
      <c r="G4054" t="inlineStr">
        <is>
          <t>주식</t>
        </is>
      </c>
      <c r="H4054" t="inlineStr">
        <is>
          <t>Dreambig Semiconductor Inc</t>
        </is>
      </c>
      <c r="I4054" t="inlineStr">
        <is>
          <t>USD</t>
        </is>
      </c>
      <c r="J4054" t="n">
        <v>1761456039.379886</v>
      </c>
    </row>
    <row r="4055">
      <c r="A4055" t="n">
        <v>210001556</v>
      </c>
      <c r="B4055" t="inlineStr">
        <is>
          <t>한화 Global Corporate PE VC Strategy 일반사모증권투자신탁 3호</t>
        </is>
      </c>
      <c r="C4055" t="inlineStr">
        <is>
          <t>수익증권_0242</t>
        </is>
      </c>
      <c r="D4055" t="inlineStr">
        <is>
          <t>주식</t>
        </is>
      </c>
      <c r="E4055" t="inlineStr">
        <is>
          <t>Hanwha Next Generation Opportunity Fund I, L.P.</t>
        </is>
      </c>
      <c r="F4055" t="inlineStr">
        <is>
          <t>Earli Inc</t>
        </is>
      </c>
      <c r="G4055" t="inlineStr">
        <is>
          <t>주식</t>
        </is>
      </c>
      <c r="H4055" t="inlineStr">
        <is>
          <t>Earli Inc</t>
        </is>
      </c>
      <c r="I4055" t="inlineStr">
        <is>
          <t>USD</t>
        </is>
      </c>
      <c r="J4055" t="n">
        <v>2113747247.255863</v>
      </c>
    </row>
    <row r="4056">
      <c r="A4056" t="n">
        <v>210001556</v>
      </c>
      <c r="B4056" t="inlineStr">
        <is>
          <t>한화 Global Corporate PE VC Strategy 일반사모증권투자신탁 3호</t>
        </is>
      </c>
      <c r="C4056" t="inlineStr">
        <is>
          <t>수익증권_0242</t>
        </is>
      </c>
      <c r="D4056" t="inlineStr">
        <is>
          <t>주식</t>
        </is>
      </c>
      <c r="E4056" t="inlineStr">
        <is>
          <t>Hanwha Next Generation Opportunity Fund I, L.P.</t>
        </is>
      </c>
      <c r="F4056" t="inlineStr">
        <is>
          <t>Elo Life Systems</t>
        </is>
      </c>
      <c r="G4056" t="inlineStr">
        <is>
          <t>주식</t>
        </is>
      </c>
      <c r="H4056" t="inlineStr">
        <is>
          <t>Elo Life Systems</t>
        </is>
      </c>
      <c r="I4056" t="inlineStr">
        <is>
          <t>USD</t>
        </is>
      </c>
      <c r="J4056" t="n">
        <v>2642184059.069829</v>
      </c>
    </row>
    <row r="4057">
      <c r="A4057" t="n">
        <v>210001556</v>
      </c>
      <c r="B4057" t="inlineStr">
        <is>
          <t>한화 Global Corporate PE VC Strategy 일반사모증권투자신탁 3호</t>
        </is>
      </c>
      <c r="C4057" t="inlineStr">
        <is>
          <t>수익증권_0242</t>
        </is>
      </c>
      <c r="D4057" t="inlineStr">
        <is>
          <t>주식</t>
        </is>
      </c>
      <c r="E4057" t="inlineStr">
        <is>
          <t>Hanwha Next Generation Opportunity Fund I, L.P.</t>
        </is>
      </c>
      <c r="F4057" t="inlineStr">
        <is>
          <t>Finix</t>
        </is>
      </c>
      <c r="G4057" t="inlineStr">
        <is>
          <t>주식</t>
        </is>
      </c>
      <c r="H4057" t="inlineStr">
        <is>
          <t>Finix</t>
        </is>
      </c>
      <c r="I4057" t="inlineStr">
        <is>
          <t>USD</t>
        </is>
      </c>
      <c r="J4057" t="n">
        <v>5284368118.139659</v>
      </c>
    </row>
    <row r="4058">
      <c r="A4058" t="n">
        <v>210001556</v>
      </c>
      <c r="B4058" t="inlineStr">
        <is>
          <t>한화 Global Corporate PE VC Strategy 일반사모증권투자신탁 3호</t>
        </is>
      </c>
      <c r="C4058" t="inlineStr">
        <is>
          <t>수익증권_0242</t>
        </is>
      </c>
      <c r="D4058" t="inlineStr">
        <is>
          <t>주식</t>
        </is>
      </c>
      <c r="E4058" t="inlineStr">
        <is>
          <t>8090 Industries Zenith Fund, LP</t>
        </is>
      </c>
      <c r="F4058" t="inlineStr">
        <is>
          <t>Fleetzero, Inc.</t>
        </is>
      </c>
      <c r="G4058" t="inlineStr">
        <is>
          <t>주식</t>
        </is>
      </c>
      <c r="H4058" t="inlineStr">
        <is>
          <t>Fleetzero, Inc.</t>
        </is>
      </c>
      <c r="I4058" t="inlineStr">
        <is>
          <t>USD</t>
        </is>
      </c>
      <c r="J4058" t="n">
        <v>249223244.0807538</v>
      </c>
    </row>
    <row r="4059">
      <c r="A4059" t="n">
        <v>210001556</v>
      </c>
      <c r="B4059" t="inlineStr">
        <is>
          <t>한화GLOBALCORPORATEPEVCSTRATEGY일반사모투자신탁3호</t>
        </is>
      </c>
      <c r="C4059" t="inlineStr">
        <is>
          <t>수익증권_0242</t>
        </is>
      </c>
      <c r="D4059" t="inlineStr">
        <is>
          <t>주식</t>
        </is>
      </c>
      <c r="E4059" t="inlineStr">
        <is>
          <t>FISDRCPS0001</t>
        </is>
      </c>
      <c r="F4059" t="inlineStr">
        <is>
          <t>Funds, Inc Seres D(RCPS)</t>
        </is>
      </c>
      <c r="G4059" t="inlineStr">
        <is>
          <t>주식</t>
        </is>
      </c>
      <c r="H4059" t="inlineStr">
        <is>
          <t>Funds, Inc Seres D(RCPS)</t>
        </is>
      </c>
      <c r="I4059" t="inlineStr">
        <is>
          <t>JPY</t>
        </is>
      </c>
      <c r="J4059" t="n">
        <v>2481278213.04007</v>
      </c>
    </row>
    <row r="4060">
      <c r="A4060" t="n">
        <v>210001556</v>
      </c>
      <c r="B4060" t="inlineStr">
        <is>
          <t>한화 Global Corporate PE VC Strategy 일반사모증권투자신탁 3호</t>
        </is>
      </c>
      <c r="C4060" t="inlineStr">
        <is>
          <t>수익증권_0242</t>
        </is>
      </c>
      <c r="D4060" t="inlineStr">
        <is>
          <t>주식</t>
        </is>
      </c>
      <c r="E4060" t="inlineStr">
        <is>
          <t>Hanwha Next Generation Opportunity Fund I, L.P.</t>
        </is>
      </c>
      <c r="F4060" t="inlineStr">
        <is>
          <t>GTM Fund</t>
        </is>
      </c>
      <c r="G4060" t="inlineStr">
        <is>
          <t>주식</t>
        </is>
      </c>
      <c r="H4060" t="inlineStr">
        <is>
          <t>GTM Fund</t>
        </is>
      </c>
      <c r="I4060" t="inlineStr">
        <is>
          <t>USD</t>
        </is>
      </c>
      <c r="J4060" t="n">
        <v>1321092029.534915</v>
      </c>
    </row>
    <row r="4061">
      <c r="A4061" t="n">
        <v>210001556</v>
      </c>
      <c r="B4061" t="inlineStr">
        <is>
          <t>한화 Global Corporate PE VC Strategy 일반사모증권투자신탁 3호</t>
        </is>
      </c>
      <c r="C4061" t="inlineStr">
        <is>
          <t>수익증권_0242</t>
        </is>
      </c>
      <c r="D4061" t="inlineStr">
        <is>
          <t>주식</t>
        </is>
      </c>
      <c r="E4061" t="inlineStr">
        <is>
          <t>8090 Industries Zenith Fund, LP</t>
        </is>
      </c>
      <c r="F4061" t="inlineStr">
        <is>
          <t>Galvanick, Inc.</t>
        </is>
      </c>
      <c r="G4061" t="inlineStr">
        <is>
          <t>주식</t>
        </is>
      </c>
      <c r="H4061" t="inlineStr">
        <is>
          <t>Galvanick, Inc.</t>
        </is>
      </c>
      <c r="I4061" t="inlineStr">
        <is>
          <t>USD</t>
        </is>
      </c>
      <c r="J4061" t="n">
        <v>31152921.08655477</v>
      </c>
    </row>
    <row r="4062">
      <c r="A4062" t="n">
        <v>210001556</v>
      </c>
      <c r="B4062" t="inlineStr">
        <is>
          <t>한화 Global Corporate PE VC Strategy 일반사모증권투자신탁 3호</t>
        </is>
      </c>
      <c r="C4062" t="inlineStr">
        <is>
          <t>수익증권_0242</t>
        </is>
      </c>
      <c r="D4062" t="inlineStr">
        <is>
          <t>주식</t>
        </is>
      </c>
      <c r="E4062" t="inlineStr">
        <is>
          <t>8090 Industries Zenith Fund, LP</t>
        </is>
      </c>
      <c r="F4062" t="inlineStr">
        <is>
          <t>Greyspace Labs LLC</t>
        </is>
      </c>
      <c r="G4062" t="inlineStr">
        <is>
          <t>주식</t>
        </is>
      </c>
      <c r="H4062" t="inlineStr">
        <is>
          <t>Greyspace Labs LLC</t>
        </is>
      </c>
      <c r="I4062" t="inlineStr">
        <is>
          <t>USD</t>
        </is>
      </c>
      <c r="J4062" t="n">
        <v>124614675.0266434</v>
      </c>
    </row>
    <row r="4063">
      <c r="A4063" t="n">
        <v>210001556</v>
      </c>
      <c r="B4063" t="inlineStr">
        <is>
          <t>한화 Global Corporate PE VC Strategy 일반사모증권투자신탁 3호</t>
        </is>
      </c>
      <c r="C4063" t="inlineStr">
        <is>
          <t>수익증권_0242</t>
        </is>
      </c>
      <c r="D4063" t="inlineStr">
        <is>
          <t>주식</t>
        </is>
      </c>
      <c r="E4063" t="inlineStr">
        <is>
          <t>Hanwha Next Generation Opportunity Fund I, L.P.</t>
        </is>
      </c>
      <c r="F4063" t="inlineStr">
        <is>
          <t>Groq</t>
        </is>
      </c>
      <c r="G4063" t="inlineStr">
        <is>
          <t>주식</t>
        </is>
      </c>
      <c r="H4063" t="inlineStr">
        <is>
          <t>Groq</t>
        </is>
      </c>
      <c r="I4063" t="inlineStr">
        <is>
          <t>USD</t>
        </is>
      </c>
      <c r="J4063" t="n">
        <v>5284364595.227579</v>
      </c>
    </row>
    <row r="4064">
      <c r="A4064" t="n">
        <v>210001556</v>
      </c>
      <c r="B4064" t="inlineStr">
        <is>
          <t>한화GLOBALCORPORATEPEVCSTRATEGY일반사모투자신탁3호</t>
        </is>
      </c>
      <c r="C4064" t="inlineStr">
        <is>
          <t>수익증권_0242</t>
        </is>
      </c>
      <c r="D4064" t="inlineStr">
        <is>
          <t>주식</t>
        </is>
      </c>
      <c r="E4064" t="inlineStr">
        <is>
          <t>H3XTINC00001</t>
        </is>
      </c>
      <c r="F4064" t="inlineStr">
        <is>
          <t>H3X Technologies Inc</t>
        </is>
      </c>
      <c r="G4064" t="inlineStr">
        <is>
          <t>주식</t>
        </is>
      </c>
      <c r="H4064" t="inlineStr">
        <is>
          <t>H3X Technologies Inc</t>
        </is>
      </c>
      <c r="I4064" t="inlineStr">
        <is>
          <t>USD</t>
        </is>
      </c>
      <c r="J4064" t="n">
        <v>1618990320.06876</v>
      </c>
    </row>
    <row r="4065">
      <c r="A4065" t="n">
        <v>210001556</v>
      </c>
      <c r="B4065" t="inlineStr">
        <is>
          <t>한화 Global Corporate PE VC Strategy 일반사모증권투자신탁 3호</t>
        </is>
      </c>
      <c r="C4065" t="inlineStr">
        <is>
          <t>수익증권_0242</t>
        </is>
      </c>
      <c r="D4065" t="inlineStr">
        <is>
          <t>주식</t>
        </is>
      </c>
      <c r="E4065" t="inlineStr">
        <is>
          <t>Hanwha Next Generation Opportunity Fund I, L.P.</t>
        </is>
      </c>
      <c r="F4065" t="inlineStr">
        <is>
          <t>Hedra</t>
        </is>
      </c>
      <c r="G4065" t="inlineStr">
        <is>
          <t>주식</t>
        </is>
      </c>
      <c r="H4065" t="inlineStr">
        <is>
          <t>Hedra</t>
        </is>
      </c>
      <c r="I4065" t="inlineStr">
        <is>
          <t>USD</t>
        </is>
      </c>
      <c r="J4065" t="n">
        <v>1761450755.011768</v>
      </c>
    </row>
    <row r="4066">
      <c r="A4066" t="n">
        <v>210001556</v>
      </c>
      <c r="B4066" t="inlineStr">
        <is>
          <t>한화 Global Corporate PE VC Strategy 일반사모증권투자신탁 3호</t>
        </is>
      </c>
      <c r="C4066" t="inlineStr">
        <is>
          <t>수익증권_0242</t>
        </is>
      </c>
      <c r="D4066" t="inlineStr">
        <is>
          <t>주식</t>
        </is>
      </c>
      <c r="E4066" t="inlineStr">
        <is>
          <t>Hanwha Next Generation Opportunity Fund I, L.P.</t>
        </is>
      </c>
      <c r="F4066" t="inlineStr">
        <is>
          <t>Hone Health</t>
        </is>
      </c>
      <c r="G4066" t="inlineStr">
        <is>
          <t>주식</t>
        </is>
      </c>
      <c r="H4066" t="inlineStr">
        <is>
          <t>Hone Health</t>
        </is>
      </c>
      <c r="I4066" t="inlineStr">
        <is>
          <t>USD</t>
        </is>
      </c>
      <c r="J4066" t="n">
        <v>1761456039.379886</v>
      </c>
    </row>
    <row r="4067">
      <c r="A4067" t="n">
        <v>210001556</v>
      </c>
      <c r="B4067" t="inlineStr">
        <is>
          <t>한화GLOBALCORPORATEPEVCSTRATEGY일반사모투자신탁3호</t>
        </is>
      </c>
      <c r="C4067" t="inlineStr">
        <is>
          <t>수익증권_0242</t>
        </is>
      </c>
      <c r="D4067" t="inlineStr">
        <is>
          <t>주식</t>
        </is>
      </c>
      <c r="E4067" t="inlineStr">
        <is>
          <t>IMPSP0000002</t>
        </is>
      </c>
      <c r="F4067" t="inlineStr">
        <is>
          <t>Impulse Space  Series C</t>
        </is>
      </c>
      <c r="G4067" t="inlineStr">
        <is>
          <t>주식</t>
        </is>
      </c>
      <c r="H4067" t="inlineStr">
        <is>
          <t>Impulse Space  Series C</t>
        </is>
      </c>
      <c r="I4067" t="inlineStr">
        <is>
          <t>USD</t>
        </is>
      </c>
      <c r="J4067" t="n">
        <v>3432264204.70357</v>
      </c>
    </row>
    <row r="4068">
      <c r="A4068" t="n">
        <v>210001556</v>
      </c>
      <c r="B4068" t="inlineStr">
        <is>
          <t>한화GLOBALCORPORATEPEVCSTRATEGY일반사모투자신탁3호</t>
        </is>
      </c>
      <c r="C4068" t="inlineStr">
        <is>
          <t>수익증권_0242</t>
        </is>
      </c>
      <c r="D4068" t="inlineStr">
        <is>
          <t>주식</t>
        </is>
      </c>
      <c r="E4068" t="inlineStr">
        <is>
          <t>IMPSP0000001</t>
        </is>
      </c>
      <c r="F4068" t="inlineStr">
        <is>
          <t>Impulse Space Series B</t>
        </is>
      </c>
      <c r="G4068" t="inlineStr">
        <is>
          <t>주식</t>
        </is>
      </c>
      <c r="H4068" t="inlineStr">
        <is>
          <t>Impulse Space Series B</t>
        </is>
      </c>
      <c r="I4068" t="inlineStr">
        <is>
          <t>USD</t>
        </is>
      </c>
      <c r="J4068" t="n">
        <v>6475969789.50127</v>
      </c>
    </row>
    <row r="4069">
      <c r="A4069" t="n">
        <v>210001556</v>
      </c>
      <c r="B4069" t="inlineStr">
        <is>
          <t>한화 Global Corporate PE VC Strategy 일반사모증권투자신탁 3호</t>
        </is>
      </c>
      <c r="C4069" t="inlineStr">
        <is>
          <t>수익증권_0242</t>
        </is>
      </c>
      <c r="D4069" t="inlineStr">
        <is>
          <t>주식</t>
        </is>
      </c>
      <c r="E4069" t="inlineStr">
        <is>
          <t>8090 Industries Zenith Fund, LP</t>
        </is>
      </c>
      <c r="F4069" t="inlineStr">
        <is>
          <t>Kela Defense Inc.</t>
        </is>
      </c>
      <c r="G4069" t="inlineStr">
        <is>
          <t>주식</t>
        </is>
      </c>
      <c r="H4069" t="inlineStr">
        <is>
          <t>Kela Defense Inc.</t>
        </is>
      </c>
      <c r="I4069" t="inlineStr">
        <is>
          <t>USD</t>
        </is>
      </c>
      <c r="J4069" t="n">
        <v>99447413.89181706</v>
      </c>
    </row>
    <row r="4070">
      <c r="A4070" t="n">
        <v>210001556</v>
      </c>
      <c r="B4070" t="inlineStr">
        <is>
          <t>한화 Global Corporate PE VC Strategy 일반사모증권투자신탁 3호</t>
        </is>
      </c>
      <c r="C4070" t="inlineStr">
        <is>
          <t>수익증권_0242</t>
        </is>
      </c>
      <c r="D4070" t="inlineStr">
        <is>
          <t>주식</t>
        </is>
      </c>
      <c r="E4070" t="inlineStr">
        <is>
          <t>Hanwha Next Generation Opportunity Fund I, L.P.</t>
        </is>
      </c>
      <c r="F4070" t="inlineStr">
        <is>
          <t>KeyCare</t>
        </is>
      </c>
      <c r="G4070" t="inlineStr">
        <is>
          <t>주식</t>
        </is>
      </c>
      <c r="H4070" t="inlineStr">
        <is>
          <t>KeyCare</t>
        </is>
      </c>
      <c r="I4070" t="inlineStr">
        <is>
          <t>USD</t>
        </is>
      </c>
      <c r="J4070" t="n">
        <v>3522906794.391654</v>
      </c>
    </row>
    <row r="4071">
      <c r="A4071" t="n">
        <v>210001556</v>
      </c>
      <c r="B4071" t="inlineStr">
        <is>
          <t>한화 Global Corporate PE VC Strategy 일반사모증권투자신탁 3호</t>
        </is>
      </c>
      <c r="C4071" t="inlineStr">
        <is>
          <t>수익증권_0242</t>
        </is>
      </c>
      <c r="D4071" t="inlineStr">
        <is>
          <t>주식</t>
        </is>
      </c>
      <c r="E4071" t="inlineStr">
        <is>
          <t>Hanwha Next Generation Opportunity Fund I, L.P.</t>
        </is>
      </c>
      <c r="F4071" t="inlineStr">
        <is>
          <t>Laude Ventures</t>
        </is>
      </c>
      <c r="G4071" t="inlineStr">
        <is>
          <t>주식</t>
        </is>
      </c>
      <c r="H4071" t="inlineStr">
        <is>
          <t>Laude Ventures</t>
        </is>
      </c>
      <c r="I4071" t="inlineStr">
        <is>
          <t>USD</t>
        </is>
      </c>
      <c r="J4071" t="n">
        <v>246603845.513184</v>
      </c>
    </row>
    <row r="4072">
      <c r="A4072" t="n">
        <v>210001556</v>
      </c>
      <c r="B4072" t="inlineStr">
        <is>
          <t>한화 Global Corporate PE VC Strategy 일반사모증권투자신탁 3호</t>
        </is>
      </c>
      <c r="C4072" t="inlineStr">
        <is>
          <t>수익증권_0242</t>
        </is>
      </c>
      <c r="D4072" t="inlineStr">
        <is>
          <t>주식</t>
        </is>
      </c>
      <c r="E4072" t="inlineStr">
        <is>
          <t>Hanwha Next Generation Opportunity Fund I, L.P.</t>
        </is>
      </c>
      <c r="F4072" t="inlineStr">
        <is>
          <t>Luma AI</t>
        </is>
      </c>
      <c r="G4072" t="inlineStr">
        <is>
          <t>주식</t>
        </is>
      </c>
      <c r="H4072" t="inlineStr">
        <is>
          <t>Luma AI</t>
        </is>
      </c>
      <c r="I4072" t="inlineStr">
        <is>
          <t>USD</t>
        </is>
      </c>
      <c r="J4072" t="n">
        <v>12330192275.6592</v>
      </c>
    </row>
    <row r="4073">
      <c r="A4073" t="n">
        <v>210001556</v>
      </c>
      <c r="B4073" t="inlineStr">
        <is>
          <t>한화 Global Corporate PE VC Strategy 일반사모증권투자신탁 3호</t>
        </is>
      </c>
      <c r="C4073" t="inlineStr">
        <is>
          <t>수익증권_0242</t>
        </is>
      </c>
      <c r="D4073" t="inlineStr">
        <is>
          <t>주식</t>
        </is>
      </c>
      <c r="E4073" t="inlineStr">
        <is>
          <t>Hanwha Next Generation Opportunity Fund I, L.P.</t>
        </is>
      </c>
      <c r="F4073" t="inlineStr">
        <is>
          <t>Mantis</t>
        </is>
      </c>
      <c r="G4073" t="inlineStr">
        <is>
          <t>주식</t>
        </is>
      </c>
      <c r="H4073" t="inlineStr">
        <is>
          <t>Mantis</t>
        </is>
      </c>
      <c r="I4073" t="inlineStr">
        <is>
          <t>USD</t>
        </is>
      </c>
      <c r="J4073" t="n">
        <v>1514852193.866702</v>
      </c>
    </row>
    <row r="4074">
      <c r="A4074" t="n">
        <v>210001556</v>
      </c>
      <c r="B4074" t="inlineStr">
        <is>
          <t>한화GLOBALCORPORATEPEVCSTRATEGY일반사모투자신탁3호</t>
        </is>
      </c>
      <c r="C4074" t="inlineStr">
        <is>
          <t>수익증권_0242</t>
        </is>
      </c>
      <c r="D4074" t="inlineStr">
        <is>
          <t>주식</t>
        </is>
      </c>
      <c r="E4074" t="inlineStr">
        <is>
          <t>MISTRAL00001</t>
        </is>
      </c>
      <c r="F4074" t="inlineStr">
        <is>
          <t>Mistral AI</t>
        </is>
      </c>
      <c r="G4074" t="inlineStr">
        <is>
          <t>주식</t>
        </is>
      </c>
      <c r="H4074" t="inlineStr">
        <is>
          <t>Mistral AI</t>
        </is>
      </c>
      <c r="I4074" t="inlineStr">
        <is>
          <t>EUR</t>
        </is>
      </c>
      <c r="J4074" t="n">
        <v>22659867095.25075</v>
      </c>
    </row>
    <row r="4075">
      <c r="A4075" t="n">
        <v>210001556</v>
      </c>
      <c r="B4075" t="inlineStr">
        <is>
          <t>한화 Global Corporate PE VC Strategy 일반사모증권투자신탁 3호</t>
        </is>
      </c>
      <c r="C4075" t="inlineStr">
        <is>
          <t>수익증권_0242</t>
        </is>
      </c>
      <c r="D4075" t="inlineStr">
        <is>
          <t>주식</t>
        </is>
      </c>
      <c r="E4075" t="inlineStr">
        <is>
          <t>8090 Industries Zenith Fund, LP</t>
        </is>
      </c>
      <c r="F4075" t="inlineStr">
        <is>
          <t>Nox Metals Inc.</t>
        </is>
      </c>
      <c r="G4075" t="inlineStr">
        <is>
          <t>주식</t>
        </is>
      </c>
      <c r="H4075" t="inlineStr">
        <is>
          <t>Nox Metals Inc.</t>
        </is>
      </c>
      <c r="I4075" t="inlineStr">
        <is>
          <t>USD</t>
        </is>
      </c>
      <c r="J4075" t="n">
        <v>93458763.2596643</v>
      </c>
    </row>
    <row r="4076">
      <c r="A4076" t="n">
        <v>210001556</v>
      </c>
      <c r="B4076" t="inlineStr">
        <is>
          <t>한화 Global Corporate PE VC Strategy 일반사모증권투자신탁 3호</t>
        </is>
      </c>
      <c r="C4076" t="inlineStr">
        <is>
          <t>수익증권_0242</t>
        </is>
      </c>
      <c r="D4076" t="inlineStr">
        <is>
          <t>주식</t>
        </is>
      </c>
      <c r="E4076" t="inlineStr">
        <is>
          <t>8090 Industries Zenith Fund, LP</t>
        </is>
      </c>
      <c r="F4076" t="inlineStr">
        <is>
          <t>Orbit Fab, Inc.</t>
        </is>
      </c>
      <c r="G4076" t="inlineStr">
        <is>
          <t>주식</t>
        </is>
      </c>
      <c r="H4076" t="inlineStr">
        <is>
          <t>Orbit Fab, Inc.</t>
        </is>
      </c>
      <c r="I4076" t="inlineStr">
        <is>
          <t>USD</t>
        </is>
      </c>
      <c r="J4076" t="n">
        <v>311528899.3363368</v>
      </c>
    </row>
    <row r="4077">
      <c r="A4077" t="n">
        <v>210001556</v>
      </c>
      <c r="B4077" t="inlineStr">
        <is>
          <t>한화 Global Corporate PE VC Strategy 일반사모증권투자신탁 3호</t>
        </is>
      </c>
      <c r="C4077" t="inlineStr">
        <is>
          <t>수익증권_0242</t>
        </is>
      </c>
      <c r="D4077" t="inlineStr">
        <is>
          <t>주식</t>
        </is>
      </c>
      <c r="E4077" t="inlineStr">
        <is>
          <t>8090 Industries Zenith Fund, LP</t>
        </is>
      </c>
      <c r="F4077" t="inlineStr">
        <is>
          <t>PDW Holdings, Inc.</t>
        </is>
      </c>
      <c r="G4077" t="inlineStr">
        <is>
          <t>주식</t>
        </is>
      </c>
      <c r="H4077" t="inlineStr">
        <is>
          <t>PDW Holdings, Inc.</t>
        </is>
      </c>
      <c r="I4077" t="inlineStr">
        <is>
          <t>USD</t>
        </is>
      </c>
      <c r="J4077" t="n">
        <v>124611684.3462191</v>
      </c>
    </row>
    <row r="4078">
      <c r="A4078" t="n">
        <v>210001556</v>
      </c>
      <c r="B4078" t="inlineStr">
        <is>
          <t>한화GLOBALCORPORATEPEVCSTRATEGY일반사모투자신탁3호</t>
        </is>
      </c>
      <c r="C4078" t="inlineStr">
        <is>
          <t>수익증권_0242</t>
        </is>
      </c>
      <c r="D4078" t="inlineStr">
        <is>
          <t>주식</t>
        </is>
      </c>
      <c r="E4078" t="inlineStr">
        <is>
          <t>PHYSICAL0001</t>
        </is>
      </c>
      <c r="F4078" t="inlineStr">
        <is>
          <t>Physical Intelligence, Inc.(CPS)</t>
        </is>
      </c>
      <c r="G4078" t="inlineStr">
        <is>
          <t>주식</t>
        </is>
      </c>
      <c r="H4078" t="inlineStr">
        <is>
          <t>Physical Intelligence, Inc.(CPS)</t>
        </is>
      </c>
      <c r="I4078" t="inlineStr">
        <is>
          <t>USD</t>
        </is>
      </c>
      <c r="J4078" t="n">
        <v>1942738305.29723</v>
      </c>
    </row>
    <row r="4079">
      <c r="A4079" t="n">
        <v>210001556</v>
      </c>
      <c r="B4079" t="inlineStr">
        <is>
          <t>한화 Global Corporate PE VC Strategy 일반사모증권투자신탁 3호</t>
        </is>
      </c>
      <c r="C4079" t="inlineStr">
        <is>
          <t>수익증권_0242</t>
        </is>
      </c>
      <c r="D4079" t="inlineStr">
        <is>
          <t>주식</t>
        </is>
      </c>
      <c r="E4079" t="inlineStr">
        <is>
          <t>Hanwha Next Generation Opportunity Fund I, L.P.</t>
        </is>
      </c>
      <c r="F4079" t="inlineStr">
        <is>
          <t>Precision</t>
        </is>
      </c>
      <c r="G4079" t="inlineStr">
        <is>
          <t>주식</t>
        </is>
      </c>
      <c r="H4079" t="inlineStr">
        <is>
          <t>Precision</t>
        </is>
      </c>
      <c r="I4079" t="inlineStr">
        <is>
          <t>USD</t>
        </is>
      </c>
      <c r="J4079" t="n">
        <v>3522910317.303732</v>
      </c>
    </row>
    <row r="4080">
      <c r="A4080" t="n">
        <v>210001556</v>
      </c>
      <c r="B4080" t="inlineStr">
        <is>
          <t>한화GLOBALCORPORATEPEVCSTRATEGY일반사모투자신탁3호</t>
        </is>
      </c>
      <c r="C4080" t="inlineStr">
        <is>
          <t>수익증권_0242</t>
        </is>
      </c>
      <c r="D4080" t="inlineStr">
        <is>
          <t>주식</t>
        </is>
      </c>
      <c r="E4080" t="inlineStr">
        <is>
          <t>RADIANT00001</t>
        </is>
      </c>
      <c r="F4080" t="inlineStr">
        <is>
          <t>Radiant Industries Inc</t>
        </is>
      </c>
      <c r="G4080" t="inlineStr">
        <is>
          <t>주식</t>
        </is>
      </c>
      <c r="H4080" t="inlineStr">
        <is>
          <t>Radiant Industries Inc</t>
        </is>
      </c>
      <c r="I4080" t="inlineStr">
        <is>
          <t>USD</t>
        </is>
      </c>
      <c r="J4080" t="n">
        <v>4856971717.612</v>
      </c>
    </row>
    <row r="4081">
      <c r="A4081" t="n">
        <v>210001556</v>
      </c>
      <c r="B4081" t="inlineStr">
        <is>
          <t>한화 Global Corporate PE VC Strategy 일반사모증권투자신탁 3호</t>
        </is>
      </c>
      <c r="C4081" t="inlineStr">
        <is>
          <t>수익증권_0242</t>
        </is>
      </c>
      <c r="D4081" t="inlineStr">
        <is>
          <t>주식</t>
        </is>
      </c>
      <c r="E4081" t="inlineStr">
        <is>
          <t>Hanwha Next Generation Opportunity Fund I, L.P.</t>
        </is>
      </c>
      <c r="F4081" t="inlineStr">
        <is>
          <t>Range</t>
        </is>
      </c>
      <c r="G4081" t="inlineStr">
        <is>
          <t>주식</t>
        </is>
      </c>
      <c r="H4081" t="inlineStr">
        <is>
          <t>Range</t>
        </is>
      </c>
      <c r="I4081" t="inlineStr">
        <is>
          <t>USD</t>
        </is>
      </c>
      <c r="J4081" t="n">
        <v>1761456039.379886</v>
      </c>
    </row>
    <row r="4082">
      <c r="A4082" t="n">
        <v>210001556</v>
      </c>
      <c r="B4082" t="inlineStr">
        <is>
          <t>한화 Global Corporate PE VC Strategy 일반사모증권투자신탁 3호</t>
        </is>
      </c>
      <c r="C4082" t="inlineStr">
        <is>
          <t>수익증권_0242</t>
        </is>
      </c>
      <c r="D4082" t="inlineStr">
        <is>
          <t>주식</t>
        </is>
      </c>
      <c r="E4082" t="inlineStr">
        <is>
          <t>8090 Industries Zenith Fund, LP</t>
        </is>
      </c>
      <c r="F4082" t="inlineStr">
        <is>
          <t>Rendezvous Robotics Inc.</t>
        </is>
      </c>
      <c r="G4082" t="inlineStr">
        <is>
          <t>주식</t>
        </is>
      </c>
      <c r="H4082" t="inlineStr">
        <is>
          <t>Rendezvous Robotics Inc.</t>
        </is>
      </c>
      <c r="I4082" t="inlineStr">
        <is>
          <t>USD</t>
        </is>
      </c>
      <c r="J4082" t="n">
        <v>31152921.08655477</v>
      </c>
    </row>
    <row r="4083">
      <c r="A4083" t="n">
        <v>210001556</v>
      </c>
      <c r="B4083" t="inlineStr">
        <is>
          <t>한화GLOBALCORPORATEPEVCSTRATEGY일반사모투자신탁3호</t>
        </is>
      </c>
      <c r="C4083" t="inlineStr">
        <is>
          <t>수익증권_0242</t>
        </is>
      </c>
      <c r="D4083" t="inlineStr">
        <is>
          <t>주식</t>
        </is>
      </c>
      <c r="E4083" t="inlineStr">
        <is>
          <t>RESCSD000001</t>
        </is>
      </c>
      <c r="F4083" t="inlineStr">
        <is>
          <t>Rescale, Inc.</t>
        </is>
      </c>
      <c r="G4083" t="inlineStr">
        <is>
          <t>주식</t>
        </is>
      </c>
      <c r="H4083" t="inlineStr">
        <is>
          <t>Rescale, Inc.</t>
        </is>
      </c>
      <c r="I4083" t="inlineStr">
        <is>
          <t>USD</t>
        </is>
      </c>
      <c r="J4083" t="n">
        <v>3237980633.38699</v>
      </c>
    </row>
    <row r="4084">
      <c r="A4084" t="n">
        <v>210001556</v>
      </c>
      <c r="B4084" t="inlineStr">
        <is>
          <t>한화GLOBALCORPORATEPEVCSTRATEGY일반사모투자신탁3호</t>
        </is>
      </c>
      <c r="C4084" t="inlineStr">
        <is>
          <t>수익증권_0242</t>
        </is>
      </c>
      <c r="D4084" t="inlineStr">
        <is>
          <t>주식</t>
        </is>
      </c>
      <c r="E4084" t="inlineStr">
        <is>
          <t>RRFTROPCO001</t>
        </is>
      </c>
      <c r="F4084" t="inlineStr">
        <is>
          <t>Robotics Research OpCo, LLC (Forterra)</t>
        </is>
      </c>
      <c r="G4084" t="inlineStr">
        <is>
          <t>주식</t>
        </is>
      </c>
      <c r="H4084" t="inlineStr">
        <is>
          <t>Robotics Research OpCo, LLC (Forterra)</t>
        </is>
      </c>
      <c r="I4084" t="inlineStr">
        <is>
          <t>USD</t>
        </is>
      </c>
      <c r="J4084" t="n">
        <v>6474877091.5402</v>
      </c>
    </row>
    <row r="4085">
      <c r="A4085" t="n">
        <v>210001556</v>
      </c>
      <c r="B4085" t="inlineStr">
        <is>
          <t>한화 Global Corporate PE VC Strategy 일반사모증권투자신탁 3호</t>
        </is>
      </c>
      <c r="C4085" t="inlineStr">
        <is>
          <t>수익증권_0242</t>
        </is>
      </c>
      <c r="D4085" t="inlineStr">
        <is>
          <t>주식</t>
        </is>
      </c>
      <c r="E4085" t="inlineStr">
        <is>
          <t>Hanwha Next Generation Opportunity Fund I, L.P.</t>
        </is>
      </c>
      <c r="F4085" t="inlineStr">
        <is>
          <t>Sequence</t>
        </is>
      </c>
      <c r="G4085" t="inlineStr">
        <is>
          <t>주식</t>
        </is>
      </c>
      <c r="H4085" t="inlineStr">
        <is>
          <t>Sequence</t>
        </is>
      </c>
      <c r="I4085" t="inlineStr">
        <is>
          <t>USD</t>
        </is>
      </c>
      <c r="J4085" t="n">
        <v>1761447232.099689</v>
      </c>
    </row>
    <row r="4086">
      <c r="A4086" t="n">
        <v>210001556</v>
      </c>
      <c r="B4086" t="inlineStr">
        <is>
          <t>한화 Global Corporate PE VC Strategy 일반사모증권투자신탁 3호</t>
        </is>
      </c>
      <c r="C4086" t="inlineStr">
        <is>
          <t>수익증권_0242</t>
        </is>
      </c>
      <c r="D4086" t="inlineStr">
        <is>
          <t>주식</t>
        </is>
      </c>
      <c r="E4086" t="inlineStr">
        <is>
          <t>Hanwha Next Generation Opportunity Fund I, L.P.</t>
        </is>
      </c>
      <c r="F4086" t="inlineStr">
        <is>
          <t>Shield AI</t>
        </is>
      </c>
      <c r="G4086" t="inlineStr">
        <is>
          <t>주식</t>
        </is>
      </c>
      <c r="H4086" t="inlineStr">
        <is>
          <t>Shield AI</t>
        </is>
      </c>
      <c r="I4086" t="inlineStr">
        <is>
          <t>USD</t>
        </is>
      </c>
      <c r="J4086" t="n">
        <v>5284274760.969571</v>
      </c>
    </row>
    <row r="4087">
      <c r="A4087" t="n">
        <v>210001556</v>
      </c>
      <c r="B4087" t="inlineStr">
        <is>
          <t>한화GLOBALCORPORATEPEVCSTRATEGY일반사모투자신탁3호</t>
        </is>
      </c>
      <c r="C4087" t="inlineStr">
        <is>
          <t>수익증권_0242</t>
        </is>
      </c>
      <c r="D4087" t="inlineStr">
        <is>
          <t>주식</t>
        </is>
      </c>
      <c r="E4087" t="inlineStr">
        <is>
          <t>SAIINC000001</t>
        </is>
      </c>
      <c r="F4087" t="inlineStr">
        <is>
          <t>Shield AI Inc</t>
        </is>
      </c>
      <c r="G4087" t="inlineStr">
        <is>
          <t>주식</t>
        </is>
      </c>
      <c r="H4087" t="inlineStr">
        <is>
          <t>Shield AI Inc</t>
        </is>
      </c>
      <c r="I4087" t="inlineStr">
        <is>
          <t>USD</t>
        </is>
      </c>
      <c r="J4087" t="n">
        <v>8418758568.71279</v>
      </c>
    </row>
    <row r="4088">
      <c r="A4088" t="n">
        <v>210001556</v>
      </c>
      <c r="B4088" t="inlineStr">
        <is>
          <t>한화 Global Corporate PE VC Strategy 일반사모증권투자신탁 3호</t>
        </is>
      </c>
      <c r="C4088" t="inlineStr">
        <is>
          <t>수익증권_0242</t>
        </is>
      </c>
      <c r="D4088" t="inlineStr">
        <is>
          <t>주식</t>
        </is>
      </c>
      <c r="E4088" t="inlineStr">
        <is>
          <t>Hanwha Next Generation Opportunity Fund I, L.P.</t>
        </is>
      </c>
      <c r="F4088" t="inlineStr">
        <is>
          <t>Temporal</t>
        </is>
      </c>
      <c r="G4088" t="inlineStr">
        <is>
          <t>주식</t>
        </is>
      </c>
      <c r="H4088" t="inlineStr">
        <is>
          <t>Temporal</t>
        </is>
      </c>
      <c r="I4088" t="inlineStr">
        <is>
          <t>USD</t>
        </is>
      </c>
      <c r="J4088" t="n">
        <v>5284364595.227579</v>
      </c>
    </row>
    <row r="4089">
      <c r="A4089" t="n">
        <v>210001556</v>
      </c>
      <c r="B4089" t="inlineStr">
        <is>
          <t>한화 Global Corporate PE VC Strategy 일반사모증권투자신탁 3호</t>
        </is>
      </c>
      <c r="C4089" t="inlineStr">
        <is>
          <t>수익증권_0242</t>
        </is>
      </c>
      <c r="D4089" t="inlineStr">
        <is>
          <t>주식</t>
        </is>
      </c>
      <c r="E4089" t="inlineStr">
        <is>
          <t>Hanwha Next Generation Opportunity Fund I, L.P.</t>
        </is>
      </c>
      <c r="F4089" t="inlineStr">
        <is>
          <t>Tenstorrent</t>
        </is>
      </c>
      <c r="G4089" t="inlineStr">
        <is>
          <t>주식</t>
        </is>
      </c>
      <c r="H4089" t="inlineStr">
        <is>
          <t>Tenstorrent</t>
        </is>
      </c>
      <c r="I4089" t="inlineStr">
        <is>
          <t>USD</t>
        </is>
      </c>
      <c r="J4089" t="n">
        <v>8807213261.569933</v>
      </c>
    </row>
    <row r="4090">
      <c r="A4090" t="n">
        <v>210001556</v>
      </c>
      <c r="B4090" t="inlineStr">
        <is>
          <t>한화GLOBALCORPORATEPEVCSTRATEGY일반사모투자신탁3호</t>
        </is>
      </c>
      <c r="C4090" t="inlineStr">
        <is>
          <t>수익증권_0242</t>
        </is>
      </c>
      <c r="D4090" t="inlineStr">
        <is>
          <t>주식</t>
        </is>
      </c>
      <c r="E4090" t="inlineStr">
        <is>
          <t>TMINCSC30001</t>
        </is>
      </c>
      <c r="F4090" t="inlineStr">
        <is>
          <t>ThayerMahan, Inc. Series C-3 Preferred Share</t>
        </is>
      </c>
      <c r="G4090" t="inlineStr">
        <is>
          <t>주식</t>
        </is>
      </c>
      <c r="H4090" t="inlineStr">
        <is>
          <t>ThayerMahan, Inc. Series C-3 Preferred Share</t>
        </is>
      </c>
      <c r="I4090" t="inlineStr">
        <is>
          <t>USD</t>
        </is>
      </c>
      <c r="J4090" t="n">
        <v>6475972775.02096</v>
      </c>
    </row>
    <row r="4091">
      <c r="A4091" t="n">
        <v>210001556</v>
      </c>
      <c r="B4091" t="inlineStr">
        <is>
          <t>한화 Global Corporate PE VC Strategy 일반사모증권투자신탁 3호</t>
        </is>
      </c>
      <c r="C4091" t="inlineStr">
        <is>
          <t>수익증권_0242</t>
        </is>
      </c>
      <c r="D4091" t="inlineStr">
        <is>
          <t>주식</t>
        </is>
      </c>
      <c r="E4091" t="inlineStr">
        <is>
          <t>Hanwha Next Generation Opportunity Fund I, L.P.</t>
        </is>
      </c>
      <c r="F4091" t="inlineStr">
        <is>
          <t>Theai Inc (aka InWorld AI)</t>
        </is>
      </c>
      <c r="G4091" t="inlineStr">
        <is>
          <t>주식</t>
        </is>
      </c>
      <c r="H4091" t="inlineStr">
        <is>
          <t>Theai Inc (aka InWorld AI)</t>
        </is>
      </c>
      <c r="I4091" t="inlineStr">
        <is>
          <t>USD</t>
        </is>
      </c>
      <c r="J4091" t="n">
        <v>8807262582.339035</v>
      </c>
    </row>
    <row r="4092">
      <c r="A4092" t="n">
        <v>210001556</v>
      </c>
      <c r="B4092" t="inlineStr">
        <is>
          <t>한화 Global Corporate PE VC Strategy 일반사모증권투자신탁 3호</t>
        </is>
      </c>
      <c r="C4092" t="inlineStr">
        <is>
          <t>수익증권_0242</t>
        </is>
      </c>
      <c r="D4092" t="inlineStr">
        <is>
          <t>주식</t>
        </is>
      </c>
      <c r="E4092" t="inlineStr">
        <is>
          <t>8090 Industries Zenith Fund, LP</t>
        </is>
      </c>
      <c r="F4092" t="inlineStr">
        <is>
          <t>Thousand Islands Industries Inc</t>
        </is>
      </c>
      <c r="G4092" t="inlineStr">
        <is>
          <t>주식</t>
        </is>
      </c>
      <c r="H4092" t="inlineStr">
        <is>
          <t>Thousand Islands Industries Inc</t>
        </is>
      </c>
      <c r="I4092" t="inlineStr">
        <is>
          <t>USD</t>
        </is>
      </c>
      <c r="J4092" t="n">
        <v>484827926.402678</v>
      </c>
    </row>
    <row r="4093">
      <c r="A4093" t="n">
        <v>210001556</v>
      </c>
      <c r="B4093" t="inlineStr">
        <is>
          <t>한화 Global Corporate PE VC Strategy 일반사모증권투자신탁 3호</t>
        </is>
      </c>
      <c r="C4093" t="inlineStr">
        <is>
          <t>수익증권_0242</t>
        </is>
      </c>
      <c r="D4093" t="inlineStr">
        <is>
          <t>주식</t>
        </is>
      </c>
      <c r="E4093" t="inlineStr">
        <is>
          <t>Hanwha Next Generation Opportunity Fund I, L.P.</t>
        </is>
      </c>
      <c r="F4093" t="inlineStr">
        <is>
          <t>Thrive Holdings</t>
        </is>
      </c>
      <c r="G4093" t="inlineStr">
        <is>
          <t>주식</t>
        </is>
      </c>
      <c r="H4093" t="inlineStr">
        <is>
          <t>Thrive Holdings</t>
        </is>
      </c>
      <c r="I4093" t="inlineStr">
        <is>
          <t>USD</t>
        </is>
      </c>
      <c r="J4093" t="n">
        <v>26421840590.69829</v>
      </c>
    </row>
    <row r="4094">
      <c r="A4094" t="n">
        <v>210001556</v>
      </c>
      <c r="B4094" t="inlineStr">
        <is>
          <t>한화 Global Corporate PE VC Strategy 일반사모증권투자신탁 3호</t>
        </is>
      </c>
      <c r="C4094" t="inlineStr">
        <is>
          <t>수익증권_0242</t>
        </is>
      </c>
      <c r="D4094" t="inlineStr">
        <is>
          <t>주식</t>
        </is>
      </c>
      <c r="E4094" t="inlineStr">
        <is>
          <t>8090 Industries Zenith Fund, LP</t>
        </is>
      </c>
      <c r="F4094" t="inlineStr">
        <is>
          <t>Timeback Incorporated</t>
        </is>
      </c>
      <c r="G4094" t="inlineStr">
        <is>
          <t>주식</t>
        </is>
      </c>
      <c r="H4094" t="inlineStr">
        <is>
          <t>Timeback Incorporated</t>
        </is>
      </c>
      <c r="I4094" t="inlineStr">
        <is>
          <t>USD</t>
        </is>
      </c>
      <c r="J4094" t="n">
        <v>196347702.6497552</v>
      </c>
    </row>
    <row r="4095">
      <c r="A4095" t="n">
        <v>210001556</v>
      </c>
      <c r="B4095" t="inlineStr">
        <is>
          <t>한화 Global Corporate PE VC Strategy 일반사모증권투자신탁 3호</t>
        </is>
      </c>
      <c r="C4095" t="inlineStr">
        <is>
          <t>수익증권_0242</t>
        </is>
      </c>
      <c r="D4095" t="inlineStr">
        <is>
          <t>주식</t>
        </is>
      </c>
      <c r="E4095" t="inlineStr">
        <is>
          <t>8090 Industries Zenith Fund, LP</t>
        </is>
      </c>
      <c r="F4095" t="inlineStr">
        <is>
          <t>TogyAI, Inc</t>
        </is>
      </c>
      <c r="G4095" t="inlineStr">
        <is>
          <t>주식</t>
        </is>
      </c>
      <c r="H4095" t="inlineStr">
        <is>
          <t>TogyAI, Inc</t>
        </is>
      </c>
      <c r="I4095" t="inlineStr">
        <is>
          <t>USD</t>
        </is>
      </c>
      <c r="J4095" t="n">
        <v>124611684.3462191</v>
      </c>
    </row>
    <row r="4096">
      <c r="A4096" t="n">
        <v>210001556</v>
      </c>
      <c r="B4096" t="inlineStr">
        <is>
          <t>한화 Global Corporate PE VC Strategy 일반사모증권투자신탁 3호</t>
        </is>
      </c>
      <c r="C4096" t="inlineStr">
        <is>
          <t>수익증권_0242</t>
        </is>
      </c>
      <c r="D4096" t="inlineStr">
        <is>
          <t>주식</t>
        </is>
      </c>
      <c r="E4096" t="inlineStr">
        <is>
          <t>8090 Industries Zenith Fund, LP</t>
        </is>
      </c>
      <c r="F4096" t="inlineStr">
        <is>
          <t>Tutor Intelligence, Inc.</t>
        </is>
      </c>
      <c r="G4096" t="inlineStr">
        <is>
          <t>주식</t>
        </is>
      </c>
      <c r="H4096" t="inlineStr">
        <is>
          <t>Tutor Intelligence, Inc.</t>
        </is>
      </c>
      <c r="I4096" t="inlineStr">
        <is>
          <t>USD</t>
        </is>
      </c>
      <c r="J4096" t="n">
        <v>529606387.5023857</v>
      </c>
    </row>
    <row r="4097">
      <c r="A4097" t="n">
        <v>210001556</v>
      </c>
      <c r="B4097" t="inlineStr">
        <is>
          <t>한화 Global Corporate PE VC Strategy 일반사모증권투자신탁 3호</t>
        </is>
      </c>
      <c r="C4097" t="inlineStr">
        <is>
          <t>수익증권_0242</t>
        </is>
      </c>
      <c r="D4097" t="inlineStr">
        <is>
          <t>주식</t>
        </is>
      </c>
      <c r="E4097" t="inlineStr">
        <is>
          <t>Hanwha Next Generation Opportunity Fund I, L.P.</t>
        </is>
      </c>
      <c r="F4097" t="inlineStr">
        <is>
          <t>Udio</t>
        </is>
      </c>
      <c r="G4097" t="inlineStr">
        <is>
          <t>주식</t>
        </is>
      </c>
      <c r="H4097" t="inlineStr">
        <is>
          <t>Udio</t>
        </is>
      </c>
      <c r="I4097" t="inlineStr">
        <is>
          <t>USD</t>
        </is>
      </c>
      <c r="J4097" t="n">
        <v>8807276673.98735</v>
      </c>
    </row>
    <row r="4098">
      <c r="A4098" t="n">
        <v>210001556</v>
      </c>
      <c r="B4098" t="inlineStr">
        <is>
          <t>한화 Global Corporate PE VC Strategy 일반사모증권투자신탁 3호</t>
        </is>
      </c>
      <c r="C4098" t="inlineStr">
        <is>
          <t>수익증권_0242</t>
        </is>
      </c>
      <c r="D4098" t="inlineStr">
        <is>
          <t>주식</t>
        </is>
      </c>
      <c r="E4098" t="inlineStr">
        <is>
          <t>8090 Industries Zenith Fund, LP</t>
        </is>
      </c>
      <c r="F4098" t="inlineStr">
        <is>
          <t>Varda Space Industries, Inc.</t>
        </is>
      </c>
      <c r="G4098" t="inlineStr">
        <is>
          <t>주식</t>
        </is>
      </c>
      <c r="H4098" t="inlineStr">
        <is>
          <t>Varda Space Industries, Inc.</t>
        </is>
      </c>
      <c r="I4098" t="inlineStr">
        <is>
          <t>USD</t>
        </is>
      </c>
      <c r="J4098" t="n">
        <v>136207237.7155299</v>
      </c>
    </row>
    <row r="4099">
      <c r="A4099" t="n">
        <v>210001556</v>
      </c>
      <c r="B4099" t="inlineStr">
        <is>
          <t>한화 Global Corporate PE VC Strategy 일반사모증권투자신탁 3호</t>
        </is>
      </c>
      <c r="C4099" t="inlineStr">
        <is>
          <t>수익증권_0242</t>
        </is>
      </c>
      <c r="D4099" t="inlineStr">
        <is>
          <t>주식</t>
        </is>
      </c>
      <c r="E4099" t="inlineStr">
        <is>
          <t>8090 Industries Zenith Fund, LP</t>
        </is>
      </c>
      <c r="F4099" t="inlineStr">
        <is>
          <t>Zumbro Falls Technology Company</t>
        </is>
      </c>
      <c r="G4099" t="inlineStr">
        <is>
          <t>주식</t>
        </is>
      </c>
      <c r="H4099" t="inlineStr">
        <is>
          <t>Zumbro Falls Technology Company</t>
        </is>
      </c>
      <c r="I4099" t="inlineStr">
        <is>
          <t>USD</t>
        </is>
      </c>
      <c r="J4099" t="n">
        <v>62305842.17310953</v>
      </c>
    </row>
    <row r="4100">
      <c r="A4100" t="n">
        <v>210001556</v>
      </c>
      <c r="B4100" t="inlineStr">
        <is>
          <t>한화 Global Corporate PE VC Strategy 일반사모증권투자신탁 3호</t>
        </is>
      </c>
      <c r="C4100" t="inlineStr">
        <is>
          <t>수익증권_0242</t>
        </is>
      </c>
      <c r="D4100" t="inlineStr">
        <is>
          <t>주식</t>
        </is>
      </c>
      <c r="E4100" t="inlineStr">
        <is>
          <t>Hanwha Next Generation Opportunity Fund I, L.P.</t>
        </is>
      </c>
      <c r="F4100" t="inlineStr">
        <is>
          <t>databento</t>
        </is>
      </c>
      <c r="G4100" t="inlineStr">
        <is>
          <t>주식</t>
        </is>
      </c>
      <c r="H4100" t="inlineStr">
        <is>
          <t>databento</t>
        </is>
      </c>
      <c r="I4100" t="inlineStr">
        <is>
          <t>USD</t>
        </is>
      </c>
      <c r="J4100" t="n">
        <v>3522912078.759772</v>
      </c>
    </row>
    <row r="4101">
      <c r="A4101" t="n">
        <v>210001556</v>
      </c>
      <c r="B4101" t="inlineStr">
        <is>
          <t>한화 Global Corporate PE VC Strategy 일반사모증권투자신탁 3호</t>
        </is>
      </c>
      <c r="C4101" t="inlineStr">
        <is>
          <t>수익증권_0242</t>
        </is>
      </c>
      <c r="D4101" t="inlineStr">
        <is>
          <t>주식</t>
        </is>
      </c>
      <c r="E4101" t="inlineStr">
        <is>
          <t>Hanwha Next Generation Opportunity Fund I, L.P.</t>
        </is>
      </c>
      <c r="F4101" t="inlineStr">
        <is>
          <t>dataland</t>
        </is>
      </c>
      <c r="G4101" t="inlineStr">
        <is>
          <t>주식</t>
        </is>
      </c>
      <c r="H4101" t="inlineStr">
        <is>
          <t>dataland</t>
        </is>
      </c>
      <c r="I4101" t="inlineStr">
        <is>
          <t>USD</t>
        </is>
      </c>
      <c r="J4101" t="n">
        <v>3522912078.759772</v>
      </c>
    </row>
    <row r="4102">
      <c r="A4102" t="n">
        <v>210001622</v>
      </c>
      <c r="B4102" t="inlineStr">
        <is>
          <t>파인스트리트MEIF7인프라일반사모특별자산투자신탁 1-1호</t>
        </is>
      </c>
      <c r="C4102" t="inlineStr">
        <is>
          <t>수익증권_0435</t>
        </is>
      </c>
      <c r="D4102" t="inlineStr">
        <is>
          <t>대출</t>
        </is>
      </c>
      <c r="E4102" t="inlineStr">
        <is>
          <t>EURLRB032401</t>
        </is>
      </c>
      <c r="F4102" t="inlineStr">
        <is>
          <t>Real Assets Holding S.C.S. SICAV-RAIF Sub-Fund V_NOTE</t>
        </is>
      </c>
      <c r="G4102" t="inlineStr">
        <is>
          <t>대출</t>
        </is>
      </c>
      <c r="H4102" t="inlineStr">
        <is>
          <t>Sub-Fund V of Real Assets Holdings SCS SICAV-RAIF (Umbrella Fund)</t>
        </is>
      </c>
      <c r="I4102" t="inlineStr">
        <is>
          <t>EUR</t>
        </is>
      </c>
      <c r="J4102" t="n">
        <v>49074455498.77312</v>
      </c>
      <c r="K4102" t="n">
        <v>5.5</v>
      </c>
      <c r="L4102" t="inlineStr">
        <is>
          <t>2041-03-24</t>
        </is>
      </c>
      <c r="M4102" t="inlineStr">
        <is>
          <t>2023-03-23</t>
        </is>
      </c>
    </row>
    <row r="4103">
      <c r="A4103" t="n">
        <v>210001633</v>
      </c>
      <c r="B4103" t="inlineStr">
        <is>
          <t>신한 BROOKFIELD INFRASTRUCTURE DEBT III 일반사모투자신탁제2-A호</t>
        </is>
      </c>
      <c r="C4103" t="inlineStr">
        <is>
          <t>수익증권_0437</t>
        </is>
      </c>
      <c r="D4103" t="inlineStr">
        <is>
          <t>대출</t>
        </is>
      </c>
      <c r="E4103" t="inlineStr">
        <is>
          <t>6P1005033001</t>
        </is>
      </c>
      <c r="F4103" t="inlineStr">
        <is>
          <t>Class A note</t>
        </is>
      </c>
      <c r="G4103" t="inlineStr">
        <is>
          <t>대출</t>
        </is>
      </c>
      <c r="H4103" t="inlineStr">
        <is>
          <t>BID III Note issuer L.P. (Cayman, SPV)</t>
        </is>
      </c>
      <c r="I4103" t="inlineStr">
        <is>
          <t>USD</t>
        </is>
      </c>
      <c r="J4103" t="n">
        <v>26038597109.74075</v>
      </c>
      <c r="K4103" t="n">
        <v>5</v>
      </c>
      <c r="L4103" t="inlineStr">
        <is>
          <t>2044-12-31</t>
        </is>
      </c>
      <c r="M4103" t="inlineStr">
        <is>
          <t>2023-03-30</t>
        </is>
      </c>
    </row>
    <row r="4104">
      <c r="A4104" t="n">
        <v>210001633</v>
      </c>
      <c r="B4104" t="inlineStr">
        <is>
          <t>신한 BROOKFIELD INFRASTRUCTURE DEBT III 일반사모투자신탁제2-A호</t>
        </is>
      </c>
      <c r="C4104" t="inlineStr">
        <is>
          <t>수익증권_0437</t>
        </is>
      </c>
      <c r="D4104" t="inlineStr">
        <is>
          <t>대출</t>
        </is>
      </c>
      <c r="E4104" t="inlineStr">
        <is>
          <t>6P1005033002</t>
        </is>
      </c>
      <c r="F4104" t="inlineStr">
        <is>
          <t>Class B note</t>
        </is>
      </c>
      <c r="G4104" t="inlineStr">
        <is>
          <t>대출</t>
        </is>
      </c>
      <c r="H4104" t="inlineStr">
        <is>
          <t>BID III Note issuer L.P. (Cayman, SPV)</t>
        </is>
      </c>
      <c r="I4104" t="inlineStr">
        <is>
          <t>USD</t>
        </is>
      </c>
      <c r="J4104" t="n">
        <v>9391855695.416248</v>
      </c>
      <c r="K4104" t="n">
        <v>6</v>
      </c>
      <c r="L4104" t="inlineStr">
        <is>
          <t>2044-12-31</t>
        </is>
      </c>
      <c r="M4104" t="inlineStr">
        <is>
          <t>2023-03-30</t>
        </is>
      </c>
    </row>
    <row r="4105">
      <c r="A4105" t="n">
        <v>210001633</v>
      </c>
      <c r="B4105" t="inlineStr">
        <is>
          <t>신한 BROOKFIELD INFRASTRUCTURE DEBT III 일반사모투자신탁제2-A호</t>
        </is>
      </c>
      <c r="C4105" t="inlineStr">
        <is>
          <t>수익증권_0437</t>
        </is>
      </c>
      <c r="D4105" t="inlineStr">
        <is>
          <t>대출</t>
        </is>
      </c>
      <c r="E4105" t="inlineStr">
        <is>
          <t>6P1005033003</t>
        </is>
      </c>
      <c r="F4105" t="inlineStr">
        <is>
          <t>Class C note</t>
        </is>
      </c>
      <c r="G4105" t="inlineStr">
        <is>
          <t>대출</t>
        </is>
      </c>
      <c r="H4105" t="inlineStr">
        <is>
          <t>BID III Note issuer L.P. (Cayman, SPV)</t>
        </is>
      </c>
      <c r="I4105" t="inlineStr">
        <is>
          <t>USD</t>
        </is>
      </c>
      <c r="J4105" t="n">
        <v>15653092769.00581</v>
      </c>
      <c r="K4105" t="n">
        <v>7</v>
      </c>
      <c r="L4105" t="inlineStr">
        <is>
          <t>2044-12-31</t>
        </is>
      </c>
      <c r="M4105" t="inlineStr">
        <is>
          <t>2023-03-30</t>
        </is>
      </c>
    </row>
    <row r="4106">
      <c r="A4106" t="n">
        <v>210001642</v>
      </c>
      <c r="B4106" t="inlineStr">
        <is>
          <t>TIGER GLOBAL PIP XVI FEEDER</t>
        </is>
      </c>
      <c r="C4106" t="inlineStr">
        <is>
          <t>수익증권_0473</t>
        </is>
      </c>
      <c r="D4106" t="inlineStr">
        <is>
          <t>주식</t>
        </is>
      </c>
      <c r="F4106" t="inlineStr">
        <is>
          <t>Addepar</t>
        </is>
      </c>
      <c r="G4106" t="inlineStr">
        <is>
          <t>주식</t>
        </is>
      </c>
      <c r="H4106" t="inlineStr">
        <is>
          <t>Addepar</t>
        </is>
      </c>
      <c r="I4106" t="inlineStr">
        <is>
          <t>USD</t>
        </is>
      </c>
      <c r="J4106" t="n">
        <v>4429092036.490608</v>
      </c>
    </row>
    <row r="4107">
      <c r="A4107" t="n">
        <v>210001642</v>
      </c>
      <c r="B4107" t="inlineStr">
        <is>
          <t>TIGER GLOBAL PIP XVI FEEDER</t>
        </is>
      </c>
      <c r="C4107" t="inlineStr">
        <is>
          <t>수익증권_0473</t>
        </is>
      </c>
      <c r="D4107" t="inlineStr">
        <is>
          <t>주식</t>
        </is>
      </c>
      <c r="F4107" t="inlineStr">
        <is>
          <t>Alkira</t>
        </is>
      </c>
      <c r="G4107" t="inlineStr">
        <is>
          <t>주식</t>
        </is>
      </c>
      <c r="H4107" t="inlineStr">
        <is>
          <t>Alkira</t>
        </is>
      </c>
      <c r="I4107" t="inlineStr">
        <is>
          <t>USD</t>
        </is>
      </c>
      <c r="J4107" t="n">
        <v>1976848771.206452</v>
      </c>
    </row>
    <row r="4108">
      <c r="A4108" t="n">
        <v>210001642</v>
      </c>
      <c r="B4108" t="inlineStr">
        <is>
          <t>TIGER GLOBAL PIP XVI FEEDER</t>
        </is>
      </c>
      <c r="C4108" t="inlineStr">
        <is>
          <t>수익증권_0473</t>
        </is>
      </c>
      <c r="D4108" t="inlineStr">
        <is>
          <t>주식</t>
        </is>
      </c>
      <c r="F4108" t="inlineStr">
        <is>
          <t>Avicena</t>
        </is>
      </c>
      <c r="G4108" t="inlineStr">
        <is>
          <t>주식</t>
        </is>
      </c>
      <c r="H4108" t="inlineStr">
        <is>
          <t>Avicena</t>
        </is>
      </c>
      <c r="I4108" t="inlineStr">
        <is>
          <t>USD</t>
        </is>
      </c>
      <c r="J4108" t="n">
        <v>1846115285.335084</v>
      </c>
    </row>
    <row r="4109">
      <c r="A4109" t="n">
        <v>210001642</v>
      </c>
      <c r="B4109" t="inlineStr">
        <is>
          <t>TIGER GLOBAL PIP XVI FEEDER</t>
        </is>
      </c>
      <c r="C4109" t="inlineStr">
        <is>
          <t>수익증권_0473</t>
        </is>
      </c>
      <c r="D4109" t="inlineStr">
        <is>
          <t>주식</t>
        </is>
      </c>
      <c r="F4109" t="inlineStr">
        <is>
          <t>ByteDance</t>
        </is>
      </c>
      <c r="G4109" t="inlineStr">
        <is>
          <t>주식</t>
        </is>
      </c>
      <c r="H4109" t="inlineStr">
        <is>
          <t>ByteDance</t>
        </is>
      </c>
      <c r="I4109" t="inlineStr">
        <is>
          <t>USD</t>
        </is>
      </c>
      <c r="J4109" t="n">
        <v>5986009004.595089</v>
      </c>
    </row>
    <row r="4110">
      <c r="A4110" t="n">
        <v>210001642</v>
      </c>
      <c r="B4110" t="inlineStr">
        <is>
          <t>TIGER GLOBAL PIP XVI FEEDER</t>
        </is>
      </c>
      <c r="C4110" t="inlineStr">
        <is>
          <t>수익증권_0473</t>
        </is>
      </c>
      <c r="D4110" t="inlineStr">
        <is>
          <t>주식</t>
        </is>
      </c>
      <c r="F4110" t="inlineStr">
        <is>
          <t>CELESTIAL AI</t>
        </is>
      </c>
      <c r="G4110" t="inlineStr">
        <is>
          <t>주식</t>
        </is>
      </c>
      <c r="H4110" t="inlineStr">
        <is>
          <t>CELESTIAL AI</t>
        </is>
      </c>
      <c r="I4110" t="inlineStr">
        <is>
          <t>USD</t>
        </is>
      </c>
      <c r="J4110" t="n">
        <v>209965901.5509859</v>
      </c>
    </row>
    <row r="4111">
      <c r="A4111" t="n">
        <v>210001642</v>
      </c>
      <c r="B4111" t="inlineStr">
        <is>
          <t>TIGER GLOBAL PIP XVI FEEDER</t>
        </is>
      </c>
      <c r="C4111" t="inlineStr">
        <is>
          <t>수익증권_0473</t>
        </is>
      </c>
      <c r="D4111" t="inlineStr">
        <is>
          <t>주식</t>
        </is>
      </c>
      <c r="F4111" t="inlineStr">
        <is>
          <t>Cerebras</t>
        </is>
      </c>
      <c r="G4111" t="inlineStr">
        <is>
          <t>주식</t>
        </is>
      </c>
      <c r="H4111" t="inlineStr">
        <is>
          <t>Cerebras</t>
        </is>
      </c>
      <c r="I4111" t="inlineStr">
        <is>
          <t>USD</t>
        </is>
      </c>
      <c r="J4111" t="n">
        <v>4009160233.388637</v>
      </c>
    </row>
    <row r="4112">
      <c r="A4112" t="n">
        <v>210001642</v>
      </c>
      <c r="B4112" t="inlineStr">
        <is>
          <t>TIGER GLOBAL PIP XVI FEEDER</t>
        </is>
      </c>
      <c r="C4112" t="inlineStr">
        <is>
          <t>수익증권_0473</t>
        </is>
      </c>
      <c r="D4112" t="inlineStr">
        <is>
          <t>주식</t>
        </is>
      </c>
      <c r="F4112" t="inlineStr">
        <is>
          <t>Checkmate</t>
        </is>
      </c>
      <c r="G4112" t="inlineStr">
        <is>
          <t>주식</t>
        </is>
      </c>
      <c r="H4112" t="inlineStr">
        <is>
          <t>Checkmate</t>
        </is>
      </c>
      <c r="I4112" t="inlineStr">
        <is>
          <t>USD</t>
        </is>
      </c>
      <c r="J4112" t="n">
        <v>297121558.798565</v>
      </c>
    </row>
    <row r="4113">
      <c r="A4113" t="n">
        <v>210001642</v>
      </c>
      <c r="B4113" t="inlineStr">
        <is>
          <t>TIGER GLOBAL PIP XVI FEEDER</t>
        </is>
      </c>
      <c r="C4113" t="inlineStr">
        <is>
          <t>수익증권_0473</t>
        </is>
      </c>
      <c r="D4113" t="inlineStr">
        <is>
          <t>주식</t>
        </is>
      </c>
      <c r="F4113" t="inlineStr">
        <is>
          <t>Eliyan</t>
        </is>
      </c>
      <c r="G4113" t="inlineStr">
        <is>
          <t>주식</t>
        </is>
      </c>
      <c r="H4113" t="inlineStr">
        <is>
          <t>Eliyan</t>
        </is>
      </c>
      <c r="I4113" t="inlineStr">
        <is>
          <t>USD</t>
        </is>
      </c>
      <c r="J4113" t="n">
        <v>1089445715.594738</v>
      </c>
    </row>
    <row r="4114">
      <c r="A4114" t="n">
        <v>210001642</v>
      </c>
      <c r="B4114" t="inlineStr">
        <is>
          <t>TIGER GLOBAL PIP XVI FEEDER</t>
        </is>
      </c>
      <c r="C4114" t="inlineStr">
        <is>
          <t>수익증권_0473</t>
        </is>
      </c>
      <c r="D4114" t="inlineStr">
        <is>
          <t>주식</t>
        </is>
      </c>
      <c r="F4114" t="inlineStr">
        <is>
          <t>EnCharge AI</t>
        </is>
      </c>
      <c r="G4114" t="inlineStr">
        <is>
          <t>주식</t>
        </is>
      </c>
      <c r="H4114" t="inlineStr">
        <is>
          <t>EnCharge AI</t>
        </is>
      </c>
      <c r="I4114" t="inlineStr">
        <is>
          <t>USD</t>
        </is>
      </c>
      <c r="J4114" t="n">
        <v>1382605653.609322</v>
      </c>
    </row>
    <row r="4115">
      <c r="A4115" t="n">
        <v>210001642</v>
      </c>
      <c r="B4115" t="inlineStr">
        <is>
          <t>TIGER GLOBAL PIP XVI FEEDER</t>
        </is>
      </c>
      <c r="C4115" t="inlineStr">
        <is>
          <t>수익증권_0473</t>
        </is>
      </c>
      <c r="D4115" t="inlineStr">
        <is>
          <t>주식</t>
        </is>
      </c>
      <c r="F4115" t="inlineStr">
        <is>
          <t>Groove X</t>
        </is>
      </c>
      <c r="G4115" t="inlineStr">
        <is>
          <t>주식</t>
        </is>
      </c>
      <c r="H4115" t="inlineStr">
        <is>
          <t>Groove X</t>
        </is>
      </c>
      <c r="I4115" t="inlineStr">
        <is>
          <t>USD</t>
        </is>
      </c>
      <c r="J4115" t="n">
        <v>827978743.852001</v>
      </c>
    </row>
    <row r="4116">
      <c r="A4116" t="n">
        <v>210001642</v>
      </c>
      <c r="B4116" t="inlineStr">
        <is>
          <t>TIGER GLOBAL PIP XVI FEEDER</t>
        </is>
      </c>
      <c r="C4116" t="inlineStr">
        <is>
          <t>수익증권_0473</t>
        </is>
      </c>
      <c r="D4116" t="inlineStr">
        <is>
          <t>주식</t>
        </is>
      </c>
      <c r="F4116" t="inlineStr">
        <is>
          <t>LiquidStack</t>
        </is>
      </c>
      <c r="G4116" t="inlineStr">
        <is>
          <t>주식</t>
        </is>
      </c>
      <c r="H4116" t="inlineStr">
        <is>
          <t>LiquidStack</t>
        </is>
      </c>
      <c r="I4116" t="inlineStr">
        <is>
          <t>USD</t>
        </is>
      </c>
      <c r="J4116" t="n">
        <v>1267718650.873877</v>
      </c>
    </row>
    <row r="4117">
      <c r="A4117" t="n">
        <v>210001642</v>
      </c>
      <c r="B4117" t="inlineStr">
        <is>
          <t>TIGER GLOBAL PIP XVI FEEDER</t>
        </is>
      </c>
      <c r="C4117" t="inlineStr">
        <is>
          <t>수익증권_0473</t>
        </is>
      </c>
      <c r="D4117" t="inlineStr">
        <is>
          <t>주식</t>
        </is>
      </c>
      <c r="F4117" t="inlineStr">
        <is>
          <t>MEWS</t>
        </is>
      </c>
      <c r="G4117" t="inlineStr">
        <is>
          <t>주식</t>
        </is>
      </c>
      <c r="H4117" t="inlineStr">
        <is>
          <t>MEWS</t>
        </is>
      </c>
      <c r="I4117" t="inlineStr">
        <is>
          <t>USD</t>
        </is>
      </c>
      <c r="J4117" t="n">
        <v>1628226142.216136</v>
      </c>
    </row>
    <row r="4118">
      <c r="A4118" t="n">
        <v>210001642</v>
      </c>
      <c r="B4118" t="inlineStr">
        <is>
          <t>TIGER GLOBAL PIP XVI FEEDER</t>
        </is>
      </c>
      <c r="C4118" t="inlineStr">
        <is>
          <t>수익증권_0473</t>
        </is>
      </c>
      <c r="D4118" t="inlineStr">
        <is>
          <t>주식</t>
        </is>
      </c>
      <c r="F4118" t="inlineStr">
        <is>
          <t>Meesho</t>
        </is>
      </c>
      <c r="G4118" t="inlineStr">
        <is>
          <t>주식</t>
        </is>
      </c>
      <c r="H4118" t="inlineStr">
        <is>
          <t>Meesho</t>
        </is>
      </c>
      <c r="I4118" t="inlineStr">
        <is>
          <t>USD</t>
        </is>
      </c>
      <c r="J4118" t="n">
        <v>1140946785.786489</v>
      </c>
    </row>
    <row r="4119">
      <c r="A4119" t="n">
        <v>210001642</v>
      </c>
      <c r="B4119" t="inlineStr">
        <is>
          <t>TIGER GLOBAL PIP XVI FEEDER</t>
        </is>
      </c>
      <c r="C4119" t="inlineStr">
        <is>
          <t>수익증권_0473</t>
        </is>
      </c>
      <c r="D4119" t="inlineStr">
        <is>
          <t>주식</t>
        </is>
      </c>
      <c r="F4119" t="inlineStr">
        <is>
          <t>Monnai</t>
        </is>
      </c>
      <c r="G4119" t="inlineStr">
        <is>
          <t>주식</t>
        </is>
      </c>
      <c r="H4119" t="inlineStr">
        <is>
          <t>Monnai</t>
        </is>
      </c>
      <c r="I4119" t="inlineStr">
        <is>
          <t>USD</t>
        </is>
      </c>
      <c r="J4119" t="n">
        <v>217889143.1189476</v>
      </c>
    </row>
    <row r="4120">
      <c r="A4120" t="n">
        <v>210001642</v>
      </c>
      <c r="B4120" t="inlineStr">
        <is>
          <t>TIGER GLOBAL PIP XVI FEEDER</t>
        </is>
      </c>
      <c r="C4120" t="inlineStr">
        <is>
          <t>수익증권_0473</t>
        </is>
      </c>
      <c r="D4120" t="inlineStr">
        <is>
          <t>주식</t>
        </is>
      </c>
      <c r="F4120" t="inlineStr">
        <is>
          <t>Nomad Global</t>
        </is>
      </c>
      <c r="G4120" t="inlineStr">
        <is>
          <t>주식</t>
        </is>
      </c>
      <c r="H4120" t="inlineStr">
        <is>
          <t>Nomad Global</t>
        </is>
      </c>
      <c r="I4120" t="inlineStr">
        <is>
          <t>USD</t>
        </is>
      </c>
      <c r="J4120" t="n">
        <v>1133023544.218528</v>
      </c>
    </row>
    <row r="4121">
      <c r="A4121" t="n">
        <v>210001642</v>
      </c>
      <c r="B4121" t="inlineStr">
        <is>
          <t>TIGER GLOBAL PIP XVI FEEDER</t>
        </is>
      </c>
      <c r="C4121" t="inlineStr">
        <is>
          <t>수익증권_0473</t>
        </is>
      </c>
      <c r="D4121" t="inlineStr">
        <is>
          <t>주식</t>
        </is>
      </c>
      <c r="F4121" t="inlineStr">
        <is>
          <t>Nothing Technology</t>
        </is>
      </c>
      <c r="G4121" t="inlineStr">
        <is>
          <t>주식</t>
        </is>
      </c>
      <c r="H4121" t="inlineStr">
        <is>
          <t>Nothing Technology</t>
        </is>
      </c>
      <c r="I4121" t="inlineStr">
        <is>
          <t>USD</t>
        </is>
      </c>
      <c r="J4121" t="n">
        <v>1782729352.79139</v>
      </c>
    </row>
    <row r="4122">
      <c r="A4122" t="n">
        <v>210001642</v>
      </c>
      <c r="B4122" t="inlineStr">
        <is>
          <t>TIGER GLOBAL PIP XVI FEEDER</t>
        </is>
      </c>
      <c r="C4122" t="inlineStr">
        <is>
          <t>수익증권_0473</t>
        </is>
      </c>
      <c r="D4122" t="inlineStr">
        <is>
          <t>주식</t>
        </is>
      </c>
      <c r="F4122" t="inlineStr">
        <is>
          <t>OpenAI</t>
        </is>
      </c>
      <c r="G4122" t="inlineStr">
        <is>
          <t>주식</t>
        </is>
      </c>
      <c r="H4122" t="inlineStr">
        <is>
          <t>OpenAI</t>
        </is>
      </c>
      <c r="I4122" t="inlineStr">
        <is>
          <t>USD</t>
        </is>
      </c>
      <c r="J4122" t="n">
        <v>19043511108.59602</v>
      </c>
    </row>
    <row r="4123">
      <c r="A4123" t="n">
        <v>210001642</v>
      </c>
      <c r="B4123" t="inlineStr">
        <is>
          <t>TIGER GLOBAL PIP XVI FEEDER</t>
        </is>
      </c>
      <c r="C4123" t="inlineStr">
        <is>
          <t>수익증권_0473</t>
        </is>
      </c>
      <c r="D4123" t="inlineStr">
        <is>
          <t>주식</t>
        </is>
      </c>
      <c r="F4123" t="inlineStr">
        <is>
          <t>Provi</t>
        </is>
      </c>
      <c r="G4123" t="inlineStr">
        <is>
          <t>주식</t>
        </is>
      </c>
      <c r="H4123" t="inlineStr">
        <is>
          <t>Provi</t>
        </is>
      </c>
      <c r="I4123" t="inlineStr">
        <is>
          <t>USD</t>
        </is>
      </c>
      <c r="J4123" t="n">
        <v>443701527.805857</v>
      </c>
    </row>
    <row r="4124">
      <c r="A4124" t="n">
        <v>210001642</v>
      </c>
      <c r="B4124" t="inlineStr">
        <is>
          <t>TIGER GLOBAL PIP XVI FEEDER</t>
        </is>
      </c>
      <c r="C4124" t="inlineStr">
        <is>
          <t>수익증권_0473</t>
        </is>
      </c>
      <c r="D4124" t="inlineStr">
        <is>
          <t>주식</t>
        </is>
      </c>
      <c r="F4124" t="inlineStr">
        <is>
          <t>ROGO</t>
        </is>
      </c>
      <c r="G4124" t="inlineStr">
        <is>
          <t>주식</t>
        </is>
      </c>
      <c r="H4124" t="inlineStr">
        <is>
          <t>ROGO</t>
        </is>
      </c>
      <c r="I4124" t="inlineStr">
        <is>
          <t>USD</t>
        </is>
      </c>
      <c r="J4124" t="n">
        <v>79232415.67961732</v>
      </c>
    </row>
    <row r="4125">
      <c r="A4125" t="n">
        <v>210001642</v>
      </c>
      <c r="B4125" t="inlineStr">
        <is>
          <t>TIGER GLOBAL PIP XVI FEEDER</t>
        </is>
      </c>
      <c r="C4125" t="inlineStr">
        <is>
          <t>수익증권_0473</t>
        </is>
      </c>
      <c r="D4125" t="inlineStr">
        <is>
          <t>주식</t>
        </is>
      </c>
      <c r="F4125" t="inlineStr">
        <is>
          <t>Rajasthan Royals</t>
        </is>
      </c>
      <c r="G4125" t="inlineStr">
        <is>
          <t>주식</t>
        </is>
      </c>
      <c r="H4125" t="inlineStr">
        <is>
          <t>Rajasthan Royals</t>
        </is>
      </c>
      <c r="I4125" t="inlineStr">
        <is>
          <t>USD</t>
        </is>
      </c>
      <c r="J4125" t="n">
        <v>1529185622.616614</v>
      </c>
    </row>
    <row r="4126">
      <c r="A4126" t="n">
        <v>210001642</v>
      </c>
      <c r="B4126" t="inlineStr">
        <is>
          <t>TIGER GLOBAL PIP XVI FEEDER</t>
        </is>
      </c>
      <c r="C4126" t="inlineStr">
        <is>
          <t>수익증권_0473</t>
        </is>
      </c>
      <c r="D4126" t="inlineStr">
        <is>
          <t>주식</t>
        </is>
      </c>
      <c r="F4126" t="inlineStr">
        <is>
          <t>RedNote</t>
        </is>
      </c>
      <c r="G4126" t="inlineStr">
        <is>
          <t>주식</t>
        </is>
      </c>
      <c r="H4126" t="inlineStr">
        <is>
          <t>RedNote</t>
        </is>
      </c>
      <c r="I4126" t="inlineStr">
        <is>
          <t>USD</t>
        </is>
      </c>
      <c r="J4126" t="n">
        <v>1782729352.79139</v>
      </c>
    </row>
    <row r="4127">
      <c r="A4127" t="n">
        <v>210001642</v>
      </c>
      <c r="B4127" t="inlineStr">
        <is>
          <t>TIGER GLOBAL PIP XVI FEEDER</t>
        </is>
      </c>
      <c r="C4127" t="inlineStr">
        <is>
          <t>수익증권_0473</t>
        </is>
      </c>
      <c r="D4127" t="inlineStr">
        <is>
          <t>주식</t>
        </is>
      </c>
      <c r="F4127" t="inlineStr">
        <is>
          <t>TEMPORAL</t>
        </is>
      </c>
      <c r="G4127" t="inlineStr">
        <is>
          <t>주식</t>
        </is>
      </c>
      <c r="H4127" t="inlineStr">
        <is>
          <t>TEMPORAL</t>
        </is>
      </c>
      <c r="I4127" t="inlineStr">
        <is>
          <t>USD</t>
        </is>
      </c>
      <c r="J4127" t="n">
        <v>5383842645.429997</v>
      </c>
    </row>
    <row r="4128">
      <c r="A4128" t="n">
        <v>210001642</v>
      </c>
      <c r="B4128" t="inlineStr">
        <is>
          <t>TIGER GLOBAL PIP XVI FEEDER</t>
        </is>
      </c>
      <c r="C4128" t="inlineStr">
        <is>
          <t>수익증권_0473</t>
        </is>
      </c>
      <c r="D4128" t="inlineStr">
        <is>
          <t>주식</t>
        </is>
      </c>
      <c r="F4128" t="inlineStr">
        <is>
          <t>Waymo</t>
        </is>
      </c>
      <c r="G4128" t="inlineStr">
        <is>
          <t>주식</t>
        </is>
      </c>
      <c r="H4128" t="inlineStr">
        <is>
          <t>Waymo</t>
        </is>
      </c>
      <c r="I4128" t="inlineStr">
        <is>
          <t>USD</t>
        </is>
      </c>
      <c r="J4128" t="n">
        <v>10423024282.65366</v>
      </c>
    </row>
    <row r="4129">
      <c r="A4129" t="n">
        <v>210001644</v>
      </c>
      <c r="B4129" t="inlineStr">
        <is>
          <t>KIAMCO비티엘프로젝트사모특별자산투자신탁제11호(일반)</t>
        </is>
      </c>
      <c r="C4129" t="inlineStr">
        <is>
          <t>수익증권_0474</t>
        </is>
      </c>
      <c r="D4129" t="inlineStr">
        <is>
          <t>대출</t>
        </is>
      </c>
      <c r="E4129" t="inlineStr">
        <is>
          <t>KRMN23101301</t>
        </is>
      </c>
      <c r="F4129" t="inlineStr">
        <is>
          <t>경남미래교육(주)I-1-단위시설A</t>
        </is>
      </c>
      <c r="G4129" t="inlineStr">
        <is>
          <t>대출</t>
        </is>
      </c>
      <c r="H4129" t="inlineStr">
        <is>
          <t>경남미래교육㈜</t>
        </is>
      </c>
      <c r="I4129" t="inlineStr">
        <is>
          <t>KRW</t>
        </is>
      </c>
      <c r="J4129" t="n">
        <v>13922263683.4827</v>
      </c>
      <c r="K4129" t="n">
        <v>3.967</v>
      </c>
      <c r="L4129" t="inlineStr">
        <is>
          <t>2044-05-30</t>
        </is>
      </c>
      <c r="M4129" t="inlineStr">
        <is>
          <t>2023-10-13</t>
        </is>
      </c>
    </row>
    <row r="4130">
      <c r="A4130" t="n">
        <v>210001644</v>
      </c>
      <c r="B4130" t="inlineStr">
        <is>
          <t>KIAMCO비티엘프로젝트사모특별자산투자신탁제11호(일반)</t>
        </is>
      </c>
      <c r="C4130" t="inlineStr">
        <is>
          <t>수익증권_0474</t>
        </is>
      </c>
      <c r="D4130" t="inlineStr">
        <is>
          <t>대출</t>
        </is>
      </c>
      <c r="E4130" t="inlineStr">
        <is>
          <t>KRMN24061801</t>
        </is>
      </c>
      <c r="F4130" t="inlineStr">
        <is>
          <t>경남미래교육(주)I-1-단위시설B</t>
        </is>
      </c>
      <c r="G4130" t="inlineStr">
        <is>
          <t>대출</t>
        </is>
      </c>
      <c r="H4130" t="inlineStr">
        <is>
          <t>경남미래교육㈜</t>
        </is>
      </c>
      <c r="I4130" t="inlineStr">
        <is>
          <t>KRW</t>
        </is>
      </c>
      <c r="J4130" t="n">
        <v>932713518.107092</v>
      </c>
      <c r="K4130" t="n">
        <v>3.967</v>
      </c>
      <c r="L4130" t="inlineStr">
        <is>
          <t>2044-09-30</t>
        </is>
      </c>
      <c r="M4130" t="inlineStr">
        <is>
          <t>2024-06-18</t>
        </is>
      </c>
    </row>
    <row r="4131">
      <c r="A4131" t="n">
        <v>210001644</v>
      </c>
      <c r="B4131" t="inlineStr">
        <is>
          <t>KIAMCO비티엘프로젝트사모특별자산투자신탁제11호(일반)</t>
        </is>
      </c>
      <c r="C4131" t="inlineStr">
        <is>
          <t>수익증권_0474</t>
        </is>
      </c>
      <c r="D4131" t="inlineStr">
        <is>
          <t>대출</t>
        </is>
      </c>
      <c r="E4131" t="inlineStr">
        <is>
          <t>KRMN23101302</t>
        </is>
      </c>
      <c r="F4131" t="inlineStr">
        <is>
          <t>경남미래교육(주)II-1-단위시설A</t>
        </is>
      </c>
      <c r="G4131" t="inlineStr">
        <is>
          <t>대출</t>
        </is>
      </c>
      <c r="H4131" t="inlineStr">
        <is>
          <t>경남미래교육㈜</t>
        </is>
      </c>
      <c r="I4131" t="inlineStr">
        <is>
          <t>KRW</t>
        </is>
      </c>
      <c r="J4131" t="n">
        <v>13926460392.2326</v>
      </c>
      <c r="K4131" t="n">
        <v>4.31</v>
      </c>
      <c r="L4131" t="inlineStr">
        <is>
          <t>2044-05-30</t>
        </is>
      </c>
      <c r="M4131" t="inlineStr">
        <is>
          <t>2023-10-13</t>
        </is>
      </c>
    </row>
    <row r="4132">
      <c r="A4132" t="n">
        <v>210001644</v>
      </c>
      <c r="B4132" t="inlineStr">
        <is>
          <t>KIAMCO비티엘프로젝트사모특별자산투자신탁제11호(일반)</t>
        </is>
      </c>
      <c r="C4132" t="inlineStr">
        <is>
          <t>수익증권_0474</t>
        </is>
      </c>
      <c r="D4132" t="inlineStr">
        <is>
          <t>대출</t>
        </is>
      </c>
      <c r="E4132" t="inlineStr">
        <is>
          <t>KRMN24061802</t>
        </is>
      </c>
      <c r="F4132" t="inlineStr">
        <is>
          <t>경남미래교육(주)II-1-단위시설B</t>
        </is>
      </c>
      <c r="G4132" t="inlineStr">
        <is>
          <t>대출</t>
        </is>
      </c>
      <c r="H4132" t="inlineStr">
        <is>
          <t>경남미래교육㈜</t>
        </is>
      </c>
      <c r="I4132" t="inlineStr">
        <is>
          <t>KRW</t>
        </is>
      </c>
      <c r="J4132" t="n">
        <v>936807099.982013</v>
      </c>
      <c r="K4132" t="n">
        <v>4.86</v>
      </c>
      <c r="L4132" t="inlineStr">
        <is>
          <t>2044-09-30</t>
        </is>
      </c>
      <c r="M4132" t="inlineStr">
        <is>
          <t>2024-06-18</t>
        </is>
      </c>
    </row>
    <row r="4133">
      <c r="A4133" t="n">
        <v>210001644</v>
      </c>
      <c r="B4133" t="inlineStr">
        <is>
          <t>KIAMCO비티엘프로젝트사모특별자산투자신탁제11호(일반)</t>
        </is>
      </c>
      <c r="C4133" t="inlineStr">
        <is>
          <t>수익증권_0474</t>
        </is>
      </c>
      <c r="D4133" t="inlineStr">
        <is>
          <t>대출</t>
        </is>
      </c>
      <c r="E4133" t="inlineStr">
        <is>
          <t>KRMN23101305</t>
        </is>
      </c>
      <c r="F4133" t="inlineStr">
        <is>
          <t>늘푸른서울배움터장기1-1</t>
        </is>
      </c>
      <c r="G4133" t="inlineStr">
        <is>
          <t>대출</t>
        </is>
      </c>
      <c r="H4133" t="inlineStr">
        <is>
          <t>늘푸른서울배움터㈜</t>
        </is>
      </c>
      <c r="I4133" t="inlineStr">
        <is>
          <t>KRW</t>
        </is>
      </c>
      <c r="J4133" t="n">
        <v>6421874999.8767</v>
      </c>
      <c r="K4133" t="n">
        <v>3.53</v>
      </c>
      <c r="L4133" t="inlineStr">
        <is>
          <t>2046-03-31</t>
        </is>
      </c>
      <c r="M4133" t="inlineStr">
        <is>
          <t>2023-10-13</t>
        </is>
      </c>
    </row>
    <row r="4134">
      <c r="A4134" t="n">
        <v>210001644</v>
      </c>
      <c r="B4134" t="inlineStr">
        <is>
          <t>KIAMCO비티엘프로젝트사모특별자산투자신탁제11호(일반)</t>
        </is>
      </c>
      <c r="C4134" t="inlineStr">
        <is>
          <t>수익증권_0474</t>
        </is>
      </c>
      <c r="D4134" t="inlineStr">
        <is>
          <t>대출</t>
        </is>
      </c>
      <c r="E4134" t="inlineStr">
        <is>
          <t>KRMN23101306</t>
        </is>
      </c>
      <c r="F4134" t="inlineStr">
        <is>
          <t>늘푸른서울배움터장기2-1</t>
        </is>
      </c>
      <c r="G4134" t="inlineStr">
        <is>
          <t>대출</t>
        </is>
      </c>
      <c r="H4134" t="inlineStr">
        <is>
          <t>늘푸른서울배움터㈜</t>
        </is>
      </c>
      <c r="I4134" t="inlineStr">
        <is>
          <t>KRW</t>
        </is>
      </c>
      <c r="J4134" t="n">
        <v>6421874999.8767</v>
      </c>
      <c r="K4134" t="n">
        <v>3.53</v>
      </c>
      <c r="L4134" t="inlineStr">
        <is>
          <t>2046-03-31</t>
        </is>
      </c>
      <c r="M4134" t="inlineStr">
        <is>
          <t>2023-10-13</t>
        </is>
      </c>
    </row>
    <row r="4135">
      <c r="A4135" t="n">
        <v>210001644</v>
      </c>
      <c r="B4135" t="inlineStr">
        <is>
          <t>KIAMCO비티엘프로젝트사모특별자산투자신탁제11호(일반)</t>
        </is>
      </c>
      <c r="C4135" t="inlineStr">
        <is>
          <t>수익증권_0474</t>
        </is>
      </c>
      <c r="D4135" t="inlineStr">
        <is>
          <t>대출</t>
        </is>
      </c>
      <c r="E4135" t="inlineStr">
        <is>
          <t>KRMN23041901</t>
        </is>
      </c>
      <c r="F4135" t="inlineStr">
        <is>
          <t>대구스마트미래학교(장기1-1A)</t>
        </is>
      </c>
      <c r="G4135" t="inlineStr">
        <is>
          <t>대출</t>
        </is>
      </c>
      <c r="H4135" t="inlineStr">
        <is>
          <t>대구스마트미래학교</t>
        </is>
      </c>
      <c r="I4135" t="inlineStr">
        <is>
          <t>KRW</t>
        </is>
      </c>
      <c r="J4135" t="n">
        <v>4797129308.6579</v>
      </c>
      <c r="K4135" t="n">
        <v>3.91</v>
      </c>
      <c r="L4135" t="inlineStr">
        <is>
          <t>2044-03-31</t>
        </is>
      </c>
      <c r="M4135" t="inlineStr">
        <is>
          <t>2023-04-19</t>
        </is>
      </c>
    </row>
    <row r="4136">
      <c r="A4136" t="n">
        <v>210001644</v>
      </c>
      <c r="B4136" t="inlineStr">
        <is>
          <t>KIAMCO비티엘프로젝트사모특별자산투자신탁제11호(일반)</t>
        </is>
      </c>
      <c r="C4136" t="inlineStr">
        <is>
          <t>수익증권_0474</t>
        </is>
      </c>
      <c r="D4136" t="inlineStr">
        <is>
          <t>대출</t>
        </is>
      </c>
      <c r="E4136" t="inlineStr">
        <is>
          <t>KRMN23121501</t>
        </is>
      </c>
      <c r="F4136" t="inlineStr">
        <is>
          <t>대구스마트미래학교(장기1-1B)</t>
        </is>
      </c>
      <c r="G4136" t="inlineStr">
        <is>
          <t>대출</t>
        </is>
      </c>
      <c r="H4136" t="inlineStr">
        <is>
          <t>대구스마트미래학교</t>
        </is>
      </c>
      <c r="I4136" t="inlineStr">
        <is>
          <t>KRW</t>
        </is>
      </c>
      <c r="J4136" t="n">
        <v>9542616547.94178</v>
      </c>
      <c r="K4136" t="n">
        <v>3.91</v>
      </c>
      <c r="L4136" t="inlineStr">
        <is>
          <t>2044-09-30</t>
        </is>
      </c>
      <c r="M4136" t="inlineStr">
        <is>
          <t>2023-12-15</t>
        </is>
      </c>
    </row>
    <row r="4137">
      <c r="A4137" t="n">
        <v>210001644</v>
      </c>
      <c r="B4137" t="inlineStr">
        <is>
          <t>KIAMCO비티엘프로젝트사모특별자산투자신탁제11호(일반)</t>
        </is>
      </c>
      <c r="C4137" t="inlineStr">
        <is>
          <t>수익증권_0474</t>
        </is>
      </c>
      <c r="D4137" t="inlineStr">
        <is>
          <t>대출</t>
        </is>
      </c>
      <c r="E4137" t="inlineStr">
        <is>
          <t>KRMN25062403</t>
        </is>
      </c>
      <c r="F4137" t="inlineStr">
        <is>
          <t>대구스마트미래학교(장기1-2A)</t>
        </is>
      </c>
      <c r="G4137" t="inlineStr">
        <is>
          <t>대출</t>
        </is>
      </c>
      <c r="H4137" t="inlineStr">
        <is>
          <t>대구스마트미래학교</t>
        </is>
      </c>
      <c r="I4137" t="inlineStr">
        <is>
          <t>KRW</t>
        </is>
      </c>
      <c r="J4137" t="n">
        <v>452537649.366311</v>
      </c>
      <c r="K4137" t="n">
        <v>3.91</v>
      </c>
      <c r="L4137" t="inlineStr">
        <is>
          <t>2044-03-31</t>
        </is>
      </c>
      <c r="M4137" t="inlineStr">
        <is>
          <t>2025-06-24</t>
        </is>
      </c>
    </row>
    <row r="4138">
      <c r="A4138" t="n">
        <v>210001644</v>
      </c>
      <c r="B4138" t="inlineStr">
        <is>
          <t>KIAMCO비티엘프로젝트사모특별자산투자신탁제11호(일반)</t>
        </is>
      </c>
      <c r="C4138" t="inlineStr">
        <is>
          <t>수익증권_0474</t>
        </is>
      </c>
      <c r="D4138" t="inlineStr">
        <is>
          <t>대출</t>
        </is>
      </c>
      <c r="E4138" t="inlineStr">
        <is>
          <t>KRMN25062405</t>
        </is>
      </c>
      <c r="F4138" t="inlineStr">
        <is>
          <t>대구스마트미래학교(장기1-2B)</t>
        </is>
      </c>
      <c r="G4138" t="inlineStr">
        <is>
          <t>대출</t>
        </is>
      </c>
      <c r="H4138" t="inlineStr">
        <is>
          <t>대구스마트미래학교</t>
        </is>
      </c>
      <c r="I4138" t="inlineStr">
        <is>
          <t>KRW</t>
        </is>
      </c>
      <c r="J4138" t="n">
        <v>409583073.117136</v>
      </c>
      <c r="K4138" t="n">
        <v>3.91</v>
      </c>
      <c r="L4138" t="inlineStr">
        <is>
          <t>2044-09-30</t>
        </is>
      </c>
      <c r="M4138" t="inlineStr">
        <is>
          <t>2025-06-24</t>
        </is>
      </c>
    </row>
    <row r="4139">
      <c r="A4139" t="n">
        <v>210001644</v>
      </c>
      <c r="B4139" t="inlineStr">
        <is>
          <t>KIAMCO비티엘프로젝트사모특별자산투자신탁제11호(일반)</t>
        </is>
      </c>
      <c r="C4139" t="inlineStr">
        <is>
          <t>수익증권_0474</t>
        </is>
      </c>
      <c r="D4139" t="inlineStr">
        <is>
          <t>대출</t>
        </is>
      </c>
      <c r="E4139" t="inlineStr">
        <is>
          <t>KRMN23041902</t>
        </is>
      </c>
      <c r="F4139" t="inlineStr">
        <is>
          <t>대구스마트미래학교(장기2-1A)</t>
        </is>
      </c>
      <c r="G4139" t="inlineStr">
        <is>
          <t>대출</t>
        </is>
      </c>
      <c r="H4139" t="inlineStr">
        <is>
          <t>대구스마트미래학교</t>
        </is>
      </c>
      <c r="I4139" t="inlineStr">
        <is>
          <t>KRW</t>
        </is>
      </c>
      <c r="J4139" t="n">
        <v>4852159495.53184</v>
      </c>
      <c r="K4139" t="n">
        <v>5.83</v>
      </c>
      <c r="L4139" t="inlineStr">
        <is>
          <t>2044-02-23</t>
        </is>
      </c>
      <c r="M4139" t="inlineStr">
        <is>
          <t>2023-04-19</t>
        </is>
      </c>
    </row>
    <row r="4140">
      <c r="A4140" t="n">
        <v>210001644</v>
      </c>
      <c r="B4140" t="inlineStr">
        <is>
          <t>KIAMCO비티엘프로젝트사모특별자산투자신탁제11호(일반)</t>
        </is>
      </c>
      <c r="C4140" t="inlineStr">
        <is>
          <t>수익증권_0474</t>
        </is>
      </c>
      <c r="D4140" t="inlineStr">
        <is>
          <t>대출</t>
        </is>
      </c>
      <c r="E4140" t="inlineStr">
        <is>
          <t>KRMN23121502</t>
        </is>
      </c>
      <c r="F4140" t="inlineStr">
        <is>
          <t>대구스마트미래학교(장기2-1B)</t>
        </is>
      </c>
      <c r="G4140" t="inlineStr">
        <is>
          <t>대출</t>
        </is>
      </c>
      <c r="H4140" t="inlineStr">
        <is>
          <t>대구스마트미래학교</t>
        </is>
      </c>
      <c r="I4140" t="inlineStr">
        <is>
          <t>KRW</t>
        </is>
      </c>
      <c r="J4140" t="n">
        <v>9587673813.56592</v>
      </c>
      <c r="K4140" t="n">
        <v>4.9</v>
      </c>
      <c r="L4140" t="inlineStr">
        <is>
          <t>2044-09-30</t>
        </is>
      </c>
      <c r="M4140" t="inlineStr">
        <is>
          <t>2023-12-15</t>
        </is>
      </c>
    </row>
    <row r="4141">
      <c r="A4141" t="n">
        <v>210001644</v>
      </c>
      <c r="B4141" t="inlineStr">
        <is>
          <t>KIAMCO비티엘프로젝트사모특별자산투자신탁제11호(일반)</t>
        </is>
      </c>
      <c r="C4141" t="inlineStr">
        <is>
          <t>수익증권_0474</t>
        </is>
      </c>
      <c r="D4141" t="inlineStr">
        <is>
          <t>대출</t>
        </is>
      </c>
      <c r="E4141" t="inlineStr">
        <is>
          <t>KRMN25062404</t>
        </is>
      </c>
      <c r="F4141" t="inlineStr">
        <is>
          <t>대구스마트미래학교(장기2-2A)</t>
        </is>
      </c>
      <c r="G4141" t="inlineStr">
        <is>
          <t>대출</t>
        </is>
      </c>
      <c r="H4141" t="inlineStr">
        <is>
          <t>대구스마트미래학교</t>
        </is>
      </c>
      <c r="I4141" t="inlineStr">
        <is>
          <t>KRW</t>
        </is>
      </c>
      <c r="J4141" t="n">
        <v>465837916.241056</v>
      </c>
      <c r="K4141" t="n">
        <v>9.32</v>
      </c>
      <c r="L4141" t="inlineStr">
        <is>
          <t>2044-03-31</t>
        </is>
      </c>
      <c r="M4141" t="inlineStr">
        <is>
          <t>2025-06-24</t>
        </is>
      </c>
    </row>
    <row r="4142">
      <c r="A4142" t="n">
        <v>210001644</v>
      </c>
      <c r="B4142" t="inlineStr">
        <is>
          <t>KIAMCO비티엘프로젝트사모특별자산투자신탁제11호(일반)</t>
        </is>
      </c>
      <c r="C4142" t="inlineStr">
        <is>
          <t>수익증권_0474</t>
        </is>
      </c>
      <c r="D4142" t="inlineStr">
        <is>
          <t>대출</t>
        </is>
      </c>
      <c r="E4142" t="inlineStr">
        <is>
          <t>KRMN25062406</t>
        </is>
      </c>
      <c r="F4142" t="inlineStr">
        <is>
          <t>대구스마트미래학교(장기2-2B)</t>
        </is>
      </c>
      <c r="G4142" t="inlineStr">
        <is>
          <t>대출</t>
        </is>
      </c>
      <c r="H4142" t="inlineStr">
        <is>
          <t>대구스마트미래학교</t>
        </is>
      </c>
      <c r="I4142" t="inlineStr">
        <is>
          <t>KRW</t>
        </is>
      </c>
      <c r="J4142" t="n">
        <v>414103544.992049</v>
      </c>
      <c r="K4142" t="n">
        <v>6.28</v>
      </c>
      <c r="L4142" t="inlineStr">
        <is>
          <t>2044-09-30</t>
        </is>
      </c>
      <c r="M4142" t="inlineStr">
        <is>
          <t>2025-06-24</t>
        </is>
      </c>
    </row>
    <row r="4143">
      <c r="A4143" t="n">
        <v>210001644</v>
      </c>
      <c r="B4143" t="inlineStr">
        <is>
          <t>KIAMCO비티엘프로젝트사모특별자산투자신탁제11호(일반)</t>
        </is>
      </c>
      <c r="C4143" t="inlineStr">
        <is>
          <t>수익증권_0474</t>
        </is>
      </c>
      <c r="D4143" t="inlineStr">
        <is>
          <t>대출</t>
        </is>
      </c>
      <c r="E4143" t="inlineStr">
        <is>
          <t>KRMN25082901</t>
        </is>
      </c>
      <c r="F4143" t="inlineStr">
        <is>
          <t>서울미래배움터 장기1-1 (수유초)</t>
        </is>
      </c>
      <c r="G4143" t="inlineStr">
        <is>
          <t>대출</t>
        </is>
      </c>
      <c r="H4143" t="inlineStr">
        <is>
          <t>서울미래배움터㈜</t>
        </is>
      </c>
      <c r="I4143" t="inlineStr">
        <is>
          <t>KRW</t>
        </is>
      </c>
      <c r="J4143" t="n">
        <v>4082499999.92162</v>
      </c>
      <c r="K4143" t="n">
        <v>3.53</v>
      </c>
      <c r="L4143" t="inlineStr">
        <is>
          <t>2046-04-30</t>
        </is>
      </c>
      <c r="M4143" t="inlineStr">
        <is>
          <t>2025-08-29</t>
        </is>
      </c>
    </row>
    <row r="4144">
      <c r="A4144" t="n">
        <v>210001644</v>
      </c>
      <c r="B4144" t="inlineStr">
        <is>
          <t>KIAMCO비티엘프로젝트사모특별자산투자신탁제11호(일반)</t>
        </is>
      </c>
      <c r="C4144" t="inlineStr">
        <is>
          <t>수익증권_0474</t>
        </is>
      </c>
      <c r="D4144" t="inlineStr">
        <is>
          <t>대출</t>
        </is>
      </c>
      <c r="E4144" t="inlineStr">
        <is>
          <t>KRMN23122801</t>
        </is>
      </c>
      <c r="F4144" t="inlineStr">
        <is>
          <t>서울미래배움터 장기1-1 (유현초)</t>
        </is>
      </c>
      <c r="G4144" t="inlineStr">
        <is>
          <t>대출</t>
        </is>
      </c>
      <c r="H4144" t="inlineStr">
        <is>
          <t>서울미래배움터㈜</t>
        </is>
      </c>
      <c r="I4144" t="inlineStr">
        <is>
          <t>KRW</t>
        </is>
      </c>
      <c r="J4144" t="n">
        <v>5157342066.77598</v>
      </c>
      <c r="K4144" t="n">
        <v>4.07</v>
      </c>
      <c r="L4144" t="inlineStr">
        <is>
          <t>2046-04-30</t>
        </is>
      </c>
      <c r="M4144" t="inlineStr">
        <is>
          <t>2023-12-28</t>
        </is>
      </c>
    </row>
    <row r="4145">
      <c r="A4145" t="n">
        <v>210001644</v>
      </c>
      <c r="B4145" t="inlineStr">
        <is>
          <t>KIAMCO비티엘프로젝트사모특별자산투자신탁제11호(일반)</t>
        </is>
      </c>
      <c r="C4145" t="inlineStr">
        <is>
          <t>수익증권_0474</t>
        </is>
      </c>
      <c r="D4145" t="inlineStr">
        <is>
          <t>대출</t>
        </is>
      </c>
      <c r="E4145" t="inlineStr">
        <is>
          <t>KRMN25082902</t>
        </is>
      </c>
      <c r="F4145" t="inlineStr">
        <is>
          <t>서울미래배움터 장기2-1 (수유초)</t>
        </is>
      </c>
      <c r="G4145" t="inlineStr">
        <is>
          <t>대출</t>
        </is>
      </c>
      <c r="H4145" t="inlineStr">
        <is>
          <t>서울미래배움터㈜</t>
        </is>
      </c>
      <c r="I4145" t="inlineStr">
        <is>
          <t>KRW</t>
        </is>
      </c>
      <c r="J4145" t="n">
        <v>4082499999.92162</v>
      </c>
      <c r="K4145" t="n">
        <v>3.53</v>
      </c>
      <c r="L4145" t="inlineStr">
        <is>
          <t>2046-04-30</t>
        </is>
      </c>
      <c r="M4145" t="inlineStr">
        <is>
          <t>2025-08-29</t>
        </is>
      </c>
    </row>
    <row r="4146">
      <c r="A4146" t="n">
        <v>210001644</v>
      </c>
      <c r="B4146" t="inlineStr">
        <is>
          <t>KIAMCO비티엘프로젝트사모특별자산투자신탁제11호(일반)</t>
        </is>
      </c>
      <c r="C4146" t="inlineStr">
        <is>
          <t>수익증권_0474</t>
        </is>
      </c>
      <c r="D4146" t="inlineStr">
        <is>
          <t>대출</t>
        </is>
      </c>
      <c r="E4146" t="inlineStr">
        <is>
          <t>KRMN23122802</t>
        </is>
      </c>
      <c r="F4146" t="inlineStr">
        <is>
          <t>서울미래배움터 장기2-1 (유현초)</t>
        </is>
      </c>
      <c r="G4146" t="inlineStr">
        <is>
          <t>대출</t>
        </is>
      </c>
      <c r="H4146" t="inlineStr">
        <is>
          <t>서울미래배움터㈜</t>
        </is>
      </c>
      <c r="I4146" t="inlineStr">
        <is>
          <t>KRW</t>
        </is>
      </c>
      <c r="J4146" t="n">
        <v>5158153571.77596</v>
      </c>
      <c r="K4146" t="n">
        <v>4.22</v>
      </c>
      <c r="L4146" t="inlineStr">
        <is>
          <t>2046-04-30</t>
        </is>
      </c>
      <c r="M4146" t="inlineStr">
        <is>
          <t>2023-12-28</t>
        </is>
      </c>
    </row>
    <row r="4147">
      <c r="A4147" t="n">
        <v>210001644</v>
      </c>
      <c r="B4147" t="inlineStr">
        <is>
          <t>KIAMCO비티엘프로젝트사모특별자산투자신탁제11호(일반)</t>
        </is>
      </c>
      <c r="C4147" t="inlineStr">
        <is>
          <t>수익증권_0474</t>
        </is>
      </c>
      <c r="D4147" t="inlineStr">
        <is>
          <t>대출</t>
        </is>
      </c>
      <c r="E4147" t="inlineStr">
        <is>
          <t>KRMN23101303</t>
        </is>
      </c>
      <c r="F4147" t="inlineStr">
        <is>
          <t>신화미래배움터(주)장기1-1</t>
        </is>
      </c>
      <c r="G4147" t="inlineStr">
        <is>
          <t>대출</t>
        </is>
      </c>
      <c r="H4147" t="inlineStr">
        <is>
          <t>신화미래배움터㈜</t>
        </is>
      </c>
      <c r="I4147" t="inlineStr">
        <is>
          <t>KRW</t>
        </is>
      </c>
      <c r="J4147" t="n">
        <v>7156249999.8626</v>
      </c>
      <c r="K4147" t="n">
        <v>3.53</v>
      </c>
      <c r="L4147" t="inlineStr">
        <is>
          <t>2046-02-13</t>
        </is>
      </c>
      <c r="M4147" t="inlineStr">
        <is>
          <t>2023-10-13</t>
        </is>
      </c>
    </row>
    <row r="4148">
      <c r="A4148" t="n">
        <v>210001644</v>
      </c>
      <c r="B4148" t="inlineStr">
        <is>
          <t>KIAMCO비티엘프로젝트사모특별자산투자신탁제11호(일반)</t>
        </is>
      </c>
      <c r="C4148" t="inlineStr">
        <is>
          <t>수익증권_0474</t>
        </is>
      </c>
      <c r="D4148" t="inlineStr">
        <is>
          <t>대출</t>
        </is>
      </c>
      <c r="E4148" t="inlineStr">
        <is>
          <t>KRMN23101304</t>
        </is>
      </c>
      <c r="F4148" t="inlineStr">
        <is>
          <t>신화미래배움터(주)장기2-1</t>
        </is>
      </c>
      <c r="G4148" t="inlineStr">
        <is>
          <t>대출</t>
        </is>
      </c>
      <c r="H4148" t="inlineStr">
        <is>
          <t>신화미래배움터㈜</t>
        </is>
      </c>
      <c r="I4148" t="inlineStr">
        <is>
          <t>KRW</t>
        </is>
      </c>
      <c r="J4148" t="n">
        <v>7156249999.8626</v>
      </c>
      <c r="K4148" t="n">
        <v>3.53</v>
      </c>
      <c r="L4148" t="inlineStr">
        <is>
          <t>2046-02-13</t>
        </is>
      </c>
      <c r="M4148" t="inlineStr">
        <is>
          <t>2023-10-13</t>
        </is>
      </c>
    </row>
    <row r="4149">
      <c r="A4149" t="n">
        <v>210001644</v>
      </c>
      <c r="B4149" t="inlineStr">
        <is>
          <t>KIAMCO비티엘프로젝트사모특별자산투자신탁제11호(일반)</t>
        </is>
      </c>
      <c r="C4149" t="inlineStr">
        <is>
          <t>수익증권_0474</t>
        </is>
      </c>
      <c r="D4149" t="inlineStr">
        <is>
          <t>대출</t>
        </is>
      </c>
      <c r="E4149" t="inlineStr">
        <is>
          <t>KRMN23113001</t>
        </is>
      </c>
      <c r="F4149" t="inlineStr">
        <is>
          <t>아라천마배움터(주)I-1-단위시설A</t>
        </is>
      </c>
      <c r="G4149" t="inlineStr">
        <is>
          <t>대출</t>
        </is>
      </c>
      <c r="H4149" t="inlineStr">
        <is>
          <t>아라천마배움터㈜</t>
        </is>
      </c>
      <c r="I4149" t="inlineStr">
        <is>
          <t>KRW</t>
        </is>
      </c>
      <c r="J4149" t="n">
        <v>3202592667.43851</v>
      </c>
      <c r="K4149" t="n">
        <v>4.21</v>
      </c>
      <c r="L4149" t="inlineStr">
        <is>
          <t>2045-09-30</t>
        </is>
      </c>
      <c r="M4149" t="inlineStr">
        <is>
          <t>2023-11-30</t>
        </is>
      </c>
    </row>
    <row r="4150">
      <c r="A4150" t="n">
        <v>210001644</v>
      </c>
      <c r="B4150" t="inlineStr">
        <is>
          <t>KIAMCO비티엘프로젝트사모특별자산투자신탁제11호(일반)</t>
        </is>
      </c>
      <c r="C4150" t="inlineStr">
        <is>
          <t>수익증권_0474</t>
        </is>
      </c>
      <c r="D4150" t="inlineStr">
        <is>
          <t>대출</t>
        </is>
      </c>
      <c r="E4150" t="inlineStr">
        <is>
          <t>KRMN24050301</t>
        </is>
      </c>
      <c r="F4150" t="inlineStr">
        <is>
          <t>아라천마배움터(주)I-1-단위시설B</t>
        </is>
      </c>
      <c r="G4150" t="inlineStr">
        <is>
          <t>대출</t>
        </is>
      </c>
      <c r="H4150" t="inlineStr">
        <is>
          <t>아라천마배움터㈜</t>
        </is>
      </c>
      <c r="I4150" t="inlineStr">
        <is>
          <t>KRW</t>
        </is>
      </c>
      <c r="J4150" t="n">
        <v>4921874999.9055</v>
      </c>
      <c r="K4150" t="n">
        <v>4.07</v>
      </c>
      <c r="L4150" t="inlineStr">
        <is>
          <t>2045-09-30</t>
        </is>
      </c>
      <c r="M4150" t="inlineStr">
        <is>
          <t>2024-05-03</t>
        </is>
      </c>
    </row>
    <row r="4151">
      <c r="A4151" t="n">
        <v>210001644</v>
      </c>
      <c r="B4151" t="inlineStr">
        <is>
          <t>KIAMCO비티엘프로젝트사모특별자산투자신탁제11호(일반)</t>
        </is>
      </c>
      <c r="C4151" t="inlineStr">
        <is>
          <t>수익증권_0474</t>
        </is>
      </c>
      <c r="D4151" t="inlineStr">
        <is>
          <t>대출</t>
        </is>
      </c>
      <c r="E4151" t="inlineStr">
        <is>
          <t>KRMN25062401</t>
        </is>
      </c>
      <c r="F4151" t="inlineStr">
        <is>
          <t>아라천마배움터(주)I-2-단위시설A</t>
        </is>
      </c>
      <c r="G4151" t="inlineStr">
        <is>
          <t>대출</t>
        </is>
      </c>
      <c r="H4151" t="inlineStr">
        <is>
          <t>아라천마배움터㈜</t>
        </is>
      </c>
      <c r="I4151" t="inlineStr">
        <is>
          <t>KRW</t>
        </is>
      </c>
      <c r="J4151" t="n">
        <v>179720951.246549</v>
      </c>
      <c r="K4151" t="n">
        <v>4.21</v>
      </c>
      <c r="L4151" t="inlineStr">
        <is>
          <t>2044-12-31</t>
        </is>
      </c>
      <c r="M4151" t="inlineStr">
        <is>
          <t>2025-06-24</t>
        </is>
      </c>
    </row>
    <row r="4152">
      <c r="A4152" t="n">
        <v>210001644</v>
      </c>
      <c r="B4152" t="inlineStr">
        <is>
          <t>KIAMCO비티엘프로젝트사모특별자산투자신탁제11호(일반)</t>
        </is>
      </c>
      <c r="C4152" t="inlineStr">
        <is>
          <t>수익증권_0474</t>
        </is>
      </c>
      <c r="D4152" t="inlineStr">
        <is>
          <t>대출</t>
        </is>
      </c>
      <c r="E4152" t="inlineStr">
        <is>
          <t>KRMN23113002</t>
        </is>
      </c>
      <c r="F4152" t="inlineStr">
        <is>
          <t>아라천마배움터(주)II-1-단위시설A</t>
        </is>
      </c>
      <c r="G4152" t="inlineStr">
        <is>
          <t>대출</t>
        </is>
      </c>
      <c r="H4152" t="inlineStr">
        <is>
          <t>아라천마배움터㈜</t>
        </is>
      </c>
      <c r="I4152" t="inlineStr">
        <is>
          <t>KRW</t>
        </is>
      </c>
      <c r="J4152" t="n">
        <v>3206494191.18844</v>
      </c>
      <c r="K4152" t="n">
        <v>4.51</v>
      </c>
      <c r="L4152" t="inlineStr">
        <is>
          <t>2045-09-30</t>
        </is>
      </c>
      <c r="M4152" t="inlineStr">
        <is>
          <t>2023-11-30</t>
        </is>
      </c>
    </row>
    <row r="4153">
      <c r="A4153" t="n">
        <v>210001644</v>
      </c>
      <c r="B4153" t="inlineStr">
        <is>
          <t>KIAMCO비티엘프로젝트사모특별자산투자신탁제11호(일반)</t>
        </is>
      </c>
      <c r="C4153" t="inlineStr">
        <is>
          <t>수익증권_0474</t>
        </is>
      </c>
      <c r="D4153" t="inlineStr">
        <is>
          <t>대출</t>
        </is>
      </c>
      <c r="E4153" t="inlineStr">
        <is>
          <t>KRMN24050302</t>
        </is>
      </c>
      <c r="F4153" t="inlineStr">
        <is>
          <t>아라천마배움터(주)II-1-단위시설B</t>
        </is>
      </c>
      <c r="G4153" t="inlineStr">
        <is>
          <t>대출</t>
        </is>
      </c>
      <c r="H4153" t="inlineStr">
        <is>
          <t>아라천마배움터㈜</t>
        </is>
      </c>
      <c r="I4153" t="inlineStr">
        <is>
          <t>KRW</t>
        </is>
      </c>
      <c r="J4153" t="n">
        <v>4921874999.9055</v>
      </c>
      <c r="K4153" t="n">
        <v>4.07</v>
      </c>
      <c r="L4153" t="inlineStr">
        <is>
          <t>2045-09-30</t>
        </is>
      </c>
      <c r="M4153" t="inlineStr">
        <is>
          <t>2024-05-03</t>
        </is>
      </c>
    </row>
    <row r="4154">
      <c r="A4154" t="n">
        <v>210001644</v>
      </c>
      <c r="B4154" t="inlineStr">
        <is>
          <t>KIAMCO비티엘프로젝트사모특별자산투자신탁제11호(일반)</t>
        </is>
      </c>
      <c r="C4154" t="inlineStr">
        <is>
          <t>수익증권_0474</t>
        </is>
      </c>
      <c r="D4154" t="inlineStr">
        <is>
          <t>대출</t>
        </is>
      </c>
      <c r="E4154" t="inlineStr">
        <is>
          <t>KRMN25062402</t>
        </is>
      </c>
      <c r="F4154" t="inlineStr">
        <is>
          <t>아라천마배움터(주)II-2-단위시설A</t>
        </is>
      </c>
      <c r="G4154" t="inlineStr">
        <is>
          <t>대출</t>
        </is>
      </c>
      <c r="H4154" t="inlineStr">
        <is>
          <t>아라천마배움터㈜</t>
        </is>
      </c>
      <c r="I4154" t="inlineStr">
        <is>
          <t>KRW</t>
        </is>
      </c>
      <c r="J4154" t="n">
        <v>179957909.371545</v>
      </c>
      <c r="K4154" t="n">
        <v>5</v>
      </c>
      <c r="L4154" t="inlineStr">
        <is>
          <t>2044-12-31</t>
        </is>
      </c>
      <c r="M4154" t="inlineStr">
        <is>
          <t>2025-06-24</t>
        </is>
      </c>
    </row>
    <row r="4155">
      <c r="A4155" t="n">
        <v>210001644</v>
      </c>
      <c r="B4155" t="inlineStr">
        <is>
          <t>KIAMCO비티엘프로젝트사모특별자산투자신탁제11호(일반)</t>
        </is>
      </c>
      <c r="C4155" t="inlineStr">
        <is>
          <t>수익증권_0474</t>
        </is>
      </c>
      <c r="D4155" t="inlineStr">
        <is>
          <t>대출</t>
        </is>
      </c>
      <c r="E4155" t="inlineStr">
        <is>
          <t>KRMN23071301</t>
        </is>
      </c>
      <c r="F4155" t="inlineStr">
        <is>
          <t>울산미래배움터(주) 장기1-1</t>
        </is>
      </c>
      <c r="G4155" t="inlineStr">
        <is>
          <t>대출</t>
        </is>
      </c>
      <c r="H4155" t="inlineStr">
        <is>
          <t>울산미래배움터㈜</t>
        </is>
      </c>
      <c r="I4155" t="inlineStr">
        <is>
          <t>KRW</t>
        </is>
      </c>
      <c r="J4155" t="n">
        <v>7673121563.60268</v>
      </c>
      <c r="K4155" t="n">
        <v>3.91</v>
      </c>
      <c r="L4155" t="inlineStr">
        <is>
          <t>2045-06-30</t>
        </is>
      </c>
      <c r="M4155" t="inlineStr">
        <is>
          <t>2023-07-13</t>
        </is>
      </c>
    </row>
    <row r="4156">
      <c r="A4156" t="n">
        <v>210001644</v>
      </c>
      <c r="B4156" t="inlineStr">
        <is>
          <t>KIAMCO비티엘프로젝트사모특별자산투자신탁제11호(일반)</t>
        </is>
      </c>
      <c r="C4156" t="inlineStr">
        <is>
          <t>수익증권_0474</t>
        </is>
      </c>
      <c r="D4156" t="inlineStr">
        <is>
          <t>대출</t>
        </is>
      </c>
      <c r="E4156" t="inlineStr">
        <is>
          <t>KRMN23071302</t>
        </is>
      </c>
      <c r="F4156" t="inlineStr">
        <is>
          <t>울산미래배움터(주) 장기2-1</t>
        </is>
      </c>
      <c r="G4156" t="inlineStr">
        <is>
          <t>대출</t>
        </is>
      </c>
      <c r="H4156" t="inlineStr">
        <is>
          <t>울산미래배움터㈜</t>
        </is>
      </c>
      <c r="I4156" t="inlineStr">
        <is>
          <t>KRW</t>
        </is>
      </c>
      <c r="J4156" t="n">
        <v>7675243441.10264</v>
      </c>
      <c r="K4156" t="n">
        <v>4.09</v>
      </c>
      <c r="L4156" t="inlineStr">
        <is>
          <t>2045-06-30</t>
        </is>
      </c>
      <c r="M4156" t="inlineStr">
        <is>
          <t>2023-07-13</t>
        </is>
      </c>
    </row>
    <row r="4157">
      <c r="A4157" t="n">
        <v>210001644</v>
      </c>
      <c r="B4157" t="inlineStr">
        <is>
          <t>KIAMCO비티엘프로젝트사모특별자산투자신탁제11호(일반)</t>
        </is>
      </c>
      <c r="C4157" t="inlineStr">
        <is>
          <t>수익증권_0474</t>
        </is>
      </c>
      <c r="D4157" t="inlineStr">
        <is>
          <t>대출</t>
        </is>
      </c>
      <c r="E4157" t="inlineStr">
        <is>
          <t>KRMN23092602</t>
        </is>
      </c>
      <c r="F4157" t="inlineStr">
        <is>
          <t>차세대인재배움터(주) 장기 가 1-1</t>
        </is>
      </c>
      <c r="G4157" t="inlineStr">
        <is>
          <t>대출</t>
        </is>
      </c>
      <c r="H4157" t="inlineStr">
        <is>
          <t>차세대인제배움터㈜</t>
        </is>
      </c>
      <c r="I4157" t="inlineStr">
        <is>
          <t>KRW</t>
        </is>
      </c>
      <c r="J4157" t="n">
        <v>5065521357.40274</v>
      </c>
      <c r="K4157" t="n">
        <v>4.05</v>
      </c>
      <c r="L4157" t="inlineStr">
        <is>
          <t>2044-08-26</t>
        </is>
      </c>
      <c r="M4157" t="inlineStr">
        <is>
          <t>2023-09-26</t>
        </is>
      </c>
    </row>
    <row r="4158">
      <c r="A4158" t="n">
        <v>210001644</v>
      </c>
      <c r="B4158" t="inlineStr">
        <is>
          <t>KIAMCO비티엘프로젝트사모특별자산투자신탁제11호(일반)</t>
        </is>
      </c>
      <c r="C4158" t="inlineStr">
        <is>
          <t>수익증권_0474</t>
        </is>
      </c>
      <c r="D4158" t="inlineStr">
        <is>
          <t>대출</t>
        </is>
      </c>
      <c r="E4158" t="inlineStr">
        <is>
          <t>KRMN25032101</t>
        </is>
      </c>
      <c r="F4158" t="inlineStr">
        <is>
          <t>차세대인재배움터(주) 장기 가 1-2</t>
        </is>
      </c>
      <c r="G4158" t="inlineStr">
        <is>
          <t>대출</t>
        </is>
      </c>
      <c r="H4158" t="inlineStr">
        <is>
          <t>차세대인제배움터㈜</t>
        </is>
      </c>
      <c r="I4158" t="inlineStr">
        <is>
          <t>KRW</t>
        </is>
      </c>
      <c r="J4158" t="n">
        <v>475703576.240867</v>
      </c>
      <c r="K4158" t="n">
        <v>4.05</v>
      </c>
      <c r="L4158" t="inlineStr">
        <is>
          <t>2043-12-31</t>
        </is>
      </c>
      <c r="M4158" t="inlineStr">
        <is>
          <t>2025-03-21</t>
        </is>
      </c>
    </row>
    <row r="4159">
      <c r="A4159" t="n">
        <v>210001644</v>
      </c>
      <c r="B4159" t="inlineStr">
        <is>
          <t>KIAMCO비티엘프로젝트사모특별자산투자신탁제11호(일반)</t>
        </is>
      </c>
      <c r="C4159" t="inlineStr">
        <is>
          <t>수익증권_0474</t>
        </is>
      </c>
      <c r="D4159" t="inlineStr">
        <is>
          <t>대출</t>
        </is>
      </c>
      <c r="E4159" t="inlineStr">
        <is>
          <t>KRMN23092603</t>
        </is>
      </c>
      <c r="F4159" t="inlineStr">
        <is>
          <t>차세대인재배움터(주) 장기 가 2-1</t>
        </is>
      </c>
      <c r="G4159" t="inlineStr">
        <is>
          <t>대출</t>
        </is>
      </c>
      <c r="H4159" t="inlineStr">
        <is>
          <t>차세대인제배움터㈜</t>
        </is>
      </c>
      <c r="I4159" t="inlineStr">
        <is>
          <t>KRW</t>
        </is>
      </c>
      <c r="J4159" t="n">
        <v>5085126413.02737</v>
      </c>
      <c r="K4159" t="n">
        <v>4.85</v>
      </c>
      <c r="L4159" t="inlineStr">
        <is>
          <t>2044-08-26</t>
        </is>
      </c>
      <c r="M4159" t="inlineStr">
        <is>
          <t>2023-09-26</t>
        </is>
      </c>
    </row>
    <row r="4160">
      <c r="A4160" t="n">
        <v>210001644</v>
      </c>
      <c r="B4160" t="inlineStr">
        <is>
          <t>KIAMCO비티엘프로젝트사모특별자산투자신탁제11호(일반)</t>
        </is>
      </c>
      <c r="C4160" t="inlineStr">
        <is>
          <t>수익증권_0474</t>
        </is>
      </c>
      <c r="D4160" t="inlineStr">
        <is>
          <t>대출</t>
        </is>
      </c>
      <c r="E4160" t="inlineStr">
        <is>
          <t>KRMN25032102</t>
        </is>
      </c>
      <c r="F4160" t="inlineStr">
        <is>
          <t>차세대인재배움터(주) 장기 가 2-2</t>
        </is>
      </c>
      <c r="G4160" t="inlineStr">
        <is>
          <t>대출</t>
        </is>
      </c>
      <c r="H4160" t="inlineStr">
        <is>
          <t>차세대인제배움터㈜</t>
        </is>
      </c>
      <c r="I4160" t="inlineStr">
        <is>
          <t>KRW</t>
        </is>
      </c>
      <c r="J4160" t="n">
        <v>475915089.990862</v>
      </c>
      <c r="K4160" t="n">
        <v>3.69</v>
      </c>
      <c r="L4160" t="inlineStr">
        <is>
          <t>2044-08-26</t>
        </is>
      </c>
      <c r="M4160" t="inlineStr">
        <is>
          <t>2025-03-21</t>
        </is>
      </c>
    </row>
    <row r="4161">
      <c r="A4161" t="n">
        <v>210001644</v>
      </c>
      <c r="B4161" t="inlineStr">
        <is>
          <t>KIAMCO비티엘프로젝트사모특별자산투자신탁제11호(일반)</t>
        </is>
      </c>
      <c r="C4161" t="inlineStr">
        <is>
          <t>수익증권_0474</t>
        </is>
      </c>
      <c r="D4161" t="inlineStr">
        <is>
          <t>대출</t>
        </is>
      </c>
      <c r="E4161" t="inlineStr">
        <is>
          <t>KRMN24072301</t>
        </is>
      </c>
      <c r="F4161" t="inlineStr">
        <is>
          <t>차세대인재배움터(주) 장기 나 1-1</t>
        </is>
      </c>
      <c r="G4161" t="inlineStr">
        <is>
          <t>대출</t>
        </is>
      </c>
      <c r="H4161" t="inlineStr">
        <is>
          <t>차세대인제배움터㈜</t>
        </is>
      </c>
      <c r="I4161" t="inlineStr">
        <is>
          <t>KRW</t>
        </is>
      </c>
      <c r="J4161" t="n">
        <v>1543218654.97037</v>
      </c>
      <c r="K4161" t="n">
        <v>4.05</v>
      </c>
      <c r="L4161" t="inlineStr">
        <is>
          <t>2045-01-20</t>
        </is>
      </c>
      <c r="M4161" t="inlineStr">
        <is>
          <t>2024-07-23</t>
        </is>
      </c>
    </row>
    <row r="4162">
      <c r="A4162" t="n">
        <v>210001644</v>
      </c>
      <c r="B4162" t="inlineStr">
        <is>
          <t>KIAMCO비티엘프로젝트사모특별자산투자신탁제11호(일반)</t>
        </is>
      </c>
      <c r="C4162" t="inlineStr">
        <is>
          <t>수익증권_0474</t>
        </is>
      </c>
      <c r="D4162" t="inlineStr">
        <is>
          <t>대출</t>
        </is>
      </c>
      <c r="E4162" t="inlineStr">
        <is>
          <t>KRMN24072302</t>
        </is>
      </c>
      <c r="F4162" t="inlineStr">
        <is>
          <t>차세대인재배움터(주) 장기 나 2-1</t>
        </is>
      </c>
      <c r="G4162" t="inlineStr">
        <is>
          <t>대출</t>
        </is>
      </c>
      <c r="H4162" t="inlineStr">
        <is>
          <t>차세대인제배움터㈜</t>
        </is>
      </c>
      <c r="I4162" t="inlineStr">
        <is>
          <t>KRW</t>
        </is>
      </c>
      <c r="J4162" t="n">
        <v>1542913215.59538</v>
      </c>
      <c r="K4162" t="n">
        <v>3.94</v>
      </c>
      <c r="L4162" t="inlineStr">
        <is>
          <t>2045-01-20</t>
        </is>
      </c>
      <c r="M4162" t="inlineStr">
        <is>
          <t>2024-07-23</t>
        </is>
      </c>
    </row>
    <row r="4163">
      <c r="A4163" t="n">
        <v>210001644</v>
      </c>
      <c r="B4163" t="inlineStr">
        <is>
          <t>KIAMCO비티엘프로젝트사모특별자산투자신탁제11호(일반)</t>
        </is>
      </c>
      <c r="C4163" t="inlineStr">
        <is>
          <t>수익증권_0474</t>
        </is>
      </c>
      <c r="D4163" t="inlineStr">
        <is>
          <t>대출</t>
        </is>
      </c>
      <c r="E4163" t="inlineStr">
        <is>
          <t>KRMN24101701</t>
        </is>
      </c>
      <c r="F4163" t="inlineStr">
        <is>
          <t>차세대인재배움터(주) 장기 다 1-1</t>
        </is>
      </c>
      <c r="G4163" t="inlineStr">
        <is>
          <t>대출</t>
        </is>
      </c>
      <c r="H4163" t="inlineStr">
        <is>
          <t>차세대인제배움터㈜</t>
        </is>
      </c>
      <c r="I4163" t="inlineStr">
        <is>
          <t>KRW</t>
        </is>
      </c>
      <c r="J4163" t="n">
        <v>3828666091.17649</v>
      </c>
      <c r="K4163" t="n">
        <v>4.05</v>
      </c>
      <c r="L4163" t="inlineStr">
        <is>
          <t>2044-11-14</t>
        </is>
      </c>
      <c r="M4163" t="inlineStr">
        <is>
          <t>2024-10-17</t>
        </is>
      </c>
    </row>
    <row r="4164">
      <c r="A4164" t="n">
        <v>210001644</v>
      </c>
      <c r="B4164" t="inlineStr">
        <is>
          <t>KIAMCO비티엘프로젝트사모특별자산투자신탁제11호(일반)</t>
        </is>
      </c>
      <c r="C4164" t="inlineStr">
        <is>
          <t>수익증권_0474</t>
        </is>
      </c>
      <c r="D4164" t="inlineStr">
        <is>
          <t>대출</t>
        </is>
      </c>
      <c r="E4164" t="inlineStr">
        <is>
          <t>KRMN25092301</t>
        </is>
      </c>
      <c r="F4164" t="inlineStr">
        <is>
          <t>차세대인재배움터(주) 장기 다 1-2</t>
        </is>
      </c>
      <c r="G4164" t="inlineStr">
        <is>
          <t>대출</t>
        </is>
      </c>
      <c r="H4164" t="inlineStr">
        <is>
          <t>차세대인제배움터㈜</t>
        </is>
      </c>
      <c r="I4164" t="inlineStr">
        <is>
          <t>KRW</t>
        </is>
      </c>
      <c r="J4164" t="n">
        <v>368273729.367929</v>
      </c>
      <c r="K4164" t="n">
        <v>4.05</v>
      </c>
      <c r="L4164" t="inlineStr">
        <is>
          <t>2044-09-30</t>
        </is>
      </c>
      <c r="M4164" t="inlineStr">
        <is>
          <t>2025-09-23</t>
        </is>
      </c>
    </row>
    <row r="4165">
      <c r="A4165" t="n">
        <v>210001644</v>
      </c>
      <c r="B4165" t="inlineStr">
        <is>
          <t>KIAMCO비티엘프로젝트사모특별자산투자신탁제11호(일반)</t>
        </is>
      </c>
      <c r="C4165" t="inlineStr">
        <is>
          <t>수익증권_0474</t>
        </is>
      </c>
      <c r="D4165" t="inlineStr">
        <is>
          <t>대출</t>
        </is>
      </c>
      <c r="E4165" t="inlineStr">
        <is>
          <t>KRMN24101702</t>
        </is>
      </c>
      <c r="F4165" t="inlineStr">
        <is>
          <t>차세대인재배움터(주) 장기 다 2-1</t>
        </is>
      </c>
      <c r="G4165" t="inlineStr">
        <is>
          <t>대출</t>
        </is>
      </c>
      <c r="H4165" t="inlineStr">
        <is>
          <t>차세대인제배움터㈜</t>
        </is>
      </c>
      <c r="I4165" t="inlineStr">
        <is>
          <t>KRW</t>
        </is>
      </c>
      <c r="J4165" t="n">
        <v>3831041898.67644</v>
      </c>
      <c r="K4165" t="n">
        <v>4.28</v>
      </c>
      <c r="L4165" t="inlineStr">
        <is>
          <t>2044-11-14</t>
        </is>
      </c>
      <c r="M4165" t="inlineStr">
        <is>
          <t>2024-10-17</t>
        </is>
      </c>
    </row>
    <row r="4166">
      <c r="A4166" t="n">
        <v>210001644</v>
      </c>
      <c r="B4166" t="inlineStr">
        <is>
          <t>KIAMCO비티엘프로젝트사모특별자산투자신탁제11호(일반)</t>
        </is>
      </c>
      <c r="C4166" t="inlineStr">
        <is>
          <t>수익증권_0474</t>
        </is>
      </c>
      <c r="D4166" t="inlineStr">
        <is>
          <t>대출</t>
        </is>
      </c>
      <c r="E4166" t="inlineStr">
        <is>
          <t>KRMN25092302</t>
        </is>
      </c>
      <c r="F4166" t="inlineStr">
        <is>
          <t>차세대인재배움터(주) 장기 다 2-2</t>
        </is>
      </c>
      <c r="G4166" t="inlineStr">
        <is>
          <t>대출</t>
        </is>
      </c>
      <c r="H4166" t="inlineStr">
        <is>
          <t>차세대인제배움터㈜</t>
        </is>
      </c>
      <c r="I4166" t="inlineStr">
        <is>
          <t>KRW</t>
        </is>
      </c>
      <c r="J4166" t="n">
        <v>361053715.618068</v>
      </c>
      <c r="K4166" t="n">
        <v>9.6</v>
      </c>
      <c r="L4166" t="inlineStr">
        <is>
          <t>2045-03-06</t>
        </is>
      </c>
      <c r="M4166" t="inlineStr">
        <is>
          <t>2025-09-23</t>
        </is>
      </c>
    </row>
    <row r="4167">
      <c r="A4167" t="n">
        <v>210001644</v>
      </c>
      <c r="B4167" t="inlineStr">
        <is>
          <t>KIAMCO비티엘프로젝트사모특별자산투자신탁제11호(일반)</t>
        </is>
      </c>
      <c r="C4167" t="inlineStr">
        <is>
          <t>수익증권_0474</t>
        </is>
      </c>
      <c r="D4167" t="inlineStr">
        <is>
          <t>대출</t>
        </is>
      </c>
      <c r="E4167" t="inlineStr">
        <is>
          <t>KRMN24091901</t>
        </is>
      </c>
      <c r="F4167" t="inlineStr">
        <is>
          <t>차세대인재배움터(주) 장기 라 1-1</t>
        </is>
      </c>
      <c r="G4167" t="inlineStr">
        <is>
          <t>대출</t>
        </is>
      </c>
      <c r="H4167" t="inlineStr">
        <is>
          <t>차세대인제배움터㈜</t>
        </is>
      </c>
      <c r="I4167" t="inlineStr">
        <is>
          <t>KRW</t>
        </is>
      </c>
      <c r="J4167" t="n">
        <v>2553938135.57596</v>
      </c>
      <c r="K4167" t="n">
        <v>4.05</v>
      </c>
      <c r="L4167" t="inlineStr">
        <is>
          <t>2044-12-30</t>
        </is>
      </c>
      <c r="M4167" t="inlineStr">
        <is>
          <t>2024-09-19</t>
        </is>
      </c>
    </row>
    <row r="4168">
      <c r="A4168" t="n">
        <v>210001644</v>
      </c>
      <c r="B4168" t="inlineStr">
        <is>
          <t>KIAMCO비티엘프로젝트사모특별자산투자신탁제11호(일반)</t>
        </is>
      </c>
      <c r="C4168" t="inlineStr">
        <is>
          <t>수익증권_0474</t>
        </is>
      </c>
      <c r="D4168" t="inlineStr">
        <is>
          <t>대출</t>
        </is>
      </c>
      <c r="E4168" t="inlineStr">
        <is>
          <t>KRMN25092303</t>
        </is>
      </c>
      <c r="F4168" t="inlineStr">
        <is>
          <t>차세대인재배움터(주) 장기 라 1-2</t>
        </is>
      </c>
      <c r="G4168" t="inlineStr">
        <is>
          <t>대출</t>
        </is>
      </c>
      <c r="H4168" t="inlineStr">
        <is>
          <t>차세대인제배움터㈜</t>
        </is>
      </c>
      <c r="I4168" t="inlineStr">
        <is>
          <t>KRW</t>
        </is>
      </c>
      <c r="J4168" t="n">
        <v>229943411.245585</v>
      </c>
      <c r="K4168" t="n">
        <v>4.05</v>
      </c>
      <c r="L4168" t="inlineStr">
        <is>
          <t>2043-06-30</t>
        </is>
      </c>
      <c r="M4168" t="inlineStr">
        <is>
          <t>2025-09-23</t>
        </is>
      </c>
    </row>
    <row r="4169">
      <c r="A4169" t="n">
        <v>210001644</v>
      </c>
      <c r="B4169" t="inlineStr">
        <is>
          <t>KIAMCO비티엘프로젝트사모특별자산투자신탁제11호(일반)</t>
        </is>
      </c>
      <c r="C4169" t="inlineStr">
        <is>
          <t>수익증권_0474</t>
        </is>
      </c>
      <c r="D4169" t="inlineStr">
        <is>
          <t>대출</t>
        </is>
      </c>
      <c r="E4169" t="inlineStr">
        <is>
          <t>KRMN24091902</t>
        </is>
      </c>
      <c r="F4169" t="inlineStr">
        <is>
          <t>차세대인재배움터(주) 장기 라 2-1</t>
        </is>
      </c>
      <c r="G4169" t="inlineStr">
        <is>
          <t>대출</t>
        </is>
      </c>
      <c r="H4169" t="inlineStr">
        <is>
          <t>차세대인제배움터㈜</t>
        </is>
      </c>
      <c r="I4169" t="inlineStr">
        <is>
          <t>KRW</t>
        </is>
      </c>
      <c r="J4169" t="n">
        <v>2561882942.45081</v>
      </c>
      <c r="K4169" t="n">
        <v>4.91</v>
      </c>
      <c r="L4169" t="inlineStr">
        <is>
          <t>2044-12-30</t>
        </is>
      </c>
      <c r="M4169" t="inlineStr">
        <is>
          <t>2024-09-19</t>
        </is>
      </c>
    </row>
    <row r="4170">
      <c r="A4170" t="n">
        <v>210001644</v>
      </c>
      <c r="B4170" t="inlineStr">
        <is>
          <t>KIAMCO비티엘프로젝트사모특별자산투자신탁제11호(일반)</t>
        </is>
      </c>
      <c r="C4170" t="inlineStr">
        <is>
          <t>수익증권_0474</t>
        </is>
      </c>
      <c r="D4170" t="inlineStr">
        <is>
          <t>대출</t>
        </is>
      </c>
      <c r="E4170" t="inlineStr">
        <is>
          <t>KRMN25092304</t>
        </is>
      </c>
      <c r="F4170" t="inlineStr">
        <is>
          <t>차세대인재배움터(주) 장기 라 2-2</t>
        </is>
      </c>
      <c r="G4170" t="inlineStr">
        <is>
          <t>대출</t>
        </is>
      </c>
      <c r="H4170" t="inlineStr">
        <is>
          <t>차세대인제배움터㈜</t>
        </is>
      </c>
      <c r="I4170" t="inlineStr">
        <is>
          <t>KRW</t>
        </is>
      </c>
      <c r="J4170" t="n">
        <v>217889287.495817</v>
      </c>
      <c r="K4170" t="n">
        <v>10.55</v>
      </c>
      <c r="L4170" t="inlineStr">
        <is>
          <t>2044-09-01</t>
        </is>
      </c>
      <c r="M4170" t="inlineStr">
        <is>
          <t>2025-09-23</t>
        </is>
      </c>
    </row>
    <row r="4171">
      <c r="A4171" t="n">
        <v>210001644</v>
      </c>
      <c r="B4171" t="inlineStr">
        <is>
          <t>KIAMCO비티엘프로젝트사모특별자산투자신탁제11호(일반)</t>
        </is>
      </c>
      <c r="C4171" t="inlineStr">
        <is>
          <t>수익증권_0474</t>
        </is>
      </c>
      <c r="D4171" t="inlineStr">
        <is>
          <t>주식</t>
        </is>
      </c>
      <c r="E4171" t="inlineStr">
        <is>
          <t>KRB231011001</t>
        </is>
      </c>
      <c r="F4171" t="inlineStr">
        <is>
          <t>경남미래교육</t>
        </is>
      </c>
      <c r="G4171" t="inlineStr">
        <is>
          <t>주식</t>
        </is>
      </c>
      <c r="H4171" t="inlineStr">
        <is>
          <t>경남미래교육</t>
        </is>
      </c>
      <c r="I4171" t="inlineStr">
        <is>
          <t>KRW</t>
        </is>
      </c>
      <c r="J4171" t="n">
        <v>1393545790.73949</v>
      </c>
    </row>
    <row r="4172">
      <c r="A4172" t="n">
        <v>210001644</v>
      </c>
      <c r="B4172" t="inlineStr">
        <is>
          <t>KIAMCO비티엘프로젝트사모특별자산투자신탁제11호(일반)</t>
        </is>
      </c>
      <c r="C4172" t="inlineStr">
        <is>
          <t>수익증권_0474</t>
        </is>
      </c>
      <c r="D4172" t="inlineStr">
        <is>
          <t>주식</t>
        </is>
      </c>
      <c r="E4172" t="inlineStr">
        <is>
          <t>KRBB23101301</t>
        </is>
      </c>
      <c r="F4172" t="inlineStr">
        <is>
          <t>늘푸른서울배움터</t>
        </is>
      </c>
      <c r="G4172" t="inlineStr">
        <is>
          <t>주식</t>
        </is>
      </c>
      <c r="H4172" t="inlineStr">
        <is>
          <t>늘푸른서울배움터</t>
        </is>
      </c>
      <c r="I4172" t="inlineStr">
        <is>
          <t>KRW</t>
        </is>
      </c>
      <c r="J4172" t="n">
        <v>745527871.348061</v>
      </c>
    </row>
    <row r="4173">
      <c r="A4173" t="n">
        <v>210001644</v>
      </c>
      <c r="B4173" t="inlineStr">
        <is>
          <t>KIAMCO비티엘프로젝트사모특별자산투자신탁제11호(일반)</t>
        </is>
      </c>
      <c r="C4173" t="inlineStr">
        <is>
          <t>수익증권_0474</t>
        </is>
      </c>
      <c r="D4173" t="inlineStr">
        <is>
          <t>주식</t>
        </is>
      </c>
      <c r="E4173" t="inlineStr">
        <is>
          <t>KRB230419001</t>
        </is>
      </c>
      <c r="F4173" t="inlineStr">
        <is>
          <t>대구스마트미래학교</t>
        </is>
      </c>
      <c r="G4173" t="inlineStr">
        <is>
          <t>주식</t>
        </is>
      </c>
      <c r="H4173" t="inlineStr">
        <is>
          <t>대구스마트미래학교</t>
        </is>
      </c>
      <c r="I4173" t="inlineStr">
        <is>
          <t>KRW</t>
        </is>
      </c>
      <c r="J4173" t="n">
        <v>1253508283.34375</v>
      </c>
    </row>
    <row r="4174">
      <c r="A4174" t="n">
        <v>210001644</v>
      </c>
      <c r="B4174" t="inlineStr">
        <is>
          <t>KIAMCO비티엘프로젝트사모특별자산투자신탁제11호(일반)</t>
        </is>
      </c>
      <c r="C4174" t="inlineStr">
        <is>
          <t>수익증권_0474</t>
        </is>
      </c>
      <c r="D4174" t="inlineStr">
        <is>
          <t>주식</t>
        </is>
      </c>
      <c r="E4174" t="inlineStr">
        <is>
          <t>KRB231227001</t>
        </is>
      </c>
      <c r="F4174" t="inlineStr">
        <is>
          <t>서울미래배움터</t>
        </is>
      </c>
      <c r="G4174" t="inlineStr">
        <is>
          <t>주식</t>
        </is>
      </c>
      <c r="H4174" t="inlineStr">
        <is>
          <t>서울미래배움터</t>
        </is>
      </c>
      <c r="I4174" t="inlineStr">
        <is>
          <t>KRW</t>
        </is>
      </c>
      <c r="J4174" t="n">
        <v>977278086.666049</v>
      </c>
    </row>
    <row r="4175">
      <c r="A4175" t="n">
        <v>210001644</v>
      </c>
      <c r="B4175" t="inlineStr">
        <is>
          <t>KIAMCO비티엘프로젝트사모특별자산투자신탁제11호(일반)</t>
        </is>
      </c>
      <c r="C4175" t="inlineStr">
        <is>
          <t>수익증권_0474</t>
        </is>
      </c>
      <c r="D4175" t="inlineStr">
        <is>
          <t>주식</t>
        </is>
      </c>
      <c r="E4175" t="inlineStr">
        <is>
          <t>KRBB25062401</t>
        </is>
      </c>
      <c r="F4175" t="inlineStr">
        <is>
          <t>아라천마배움터</t>
        </is>
      </c>
      <c r="G4175" t="inlineStr">
        <is>
          <t>주식</t>
        </is>
      </c>
      <c r="H4175" t="inlineStr">
        <is>
          <t>아라천마배움터</t>
        </is>
      </c>
      <c r="I4175" t="inlineStr">
        <is>
          <t>KRW</t>
        </is>
      </c>
      <c r="J4175" t="n">
        <v>273820653.79093</v>
      </c>
    </row>
    <row r="4176">
      <c r="A4176" t="n">
        <v>210001644</v>
      </c>
      <c r="B4176" t="inlineStr">
        <is>
          <t>KIAMCO비티엘프로젝트사모특별자산투자신탁제11호(일반)</t>
        </is>
      </c>
      <c r="C4176" t="inlineStr">
        <is>
          <t>수익증권_0474</t>
        </is>
      </c>
      <c r="D4176" t="inlineStr">
        <is>
          <t>주식</t>
        </is>
      </c>
      <c r="E4176" t="inlineStr">
        <is>
          <t>KRB230713001</t>
        </is>
      </c>
      <c r="F4176" t="inlineStr">
        <is>
          <t>울산미래배움터(주)</t>
        </is>
      </c>
      <c r="G4176" t="inlineStr">
        <is>
          <t>주식</t>
        </is>
      </c>
      <c r="H4176" t="inlineStr">
        <is>
          <t>울산미래배움터</t>
        </is>
      </c>
      <c r="I4176" t="inlineStr">
        <is>
          <t>KRW</t>
        </is>
      </c>
      <c r="J4176" t="n">
        <v>719223903.614566</v>
      </c>
    </row>
    <row r="4177">
      <c r="A4177" t="n">
        <v>210001644</v>
      </c>
      <c r="B4177" t="inlineStr">
        <is>
          <t>KIAMCO비티엘프로젝트사모특별자산투자신탁제11호(일반)</t>
        </is>
      </c>
      <c r="C4177" t="inlineStr">
        <is>
          <t>수익증권_0474</t>
        </is>
      </c>
      <c r="D4177" t="inlineStr">
        <is>
          <t>주식</t>
        </is>
      </c>
      <c r="E4177" t="inlineStr">
        <is>
          <t>KRBB23092501</t>
        </is>
      </c>
      <c r="F4177" t="inlineStr">
        <is>
          <t>차세대인재배움터(주)</t>
        </is>
      </c>
      <c r="G4177" t="inlineStr">
        <is>
          <t>주식</t>
        </is>
      </c>
      <c r="H4177" t="inlineStr">
        <is>
          <t>차세대인재배움터</t>
        </is>
      </c>
      <c r="I4177" t="inlineStr">
        <is>
          <t>KRW</t>
        </is>
      </c>
      <c r="J4177" t="n">
        <v>1117615208.72754</v>
      </c>
    </row>
    <row r="4178">
      <c r="A4178" t="n">
        <v>210001679</v>
      </c>
      <c r="B4178" t="inlineStr">
        <is>
          <t>교보AIM서울문산고속도로일반사모특별자산투자신탁</t>
        </is>
      </c>
      <c r="C4178" t="inlineStr">
        <is>
          <t>수익증권_0477</t>
        </is>
      </c>
      <c r="D4178" t="inlineStr">
        <is>
          <t>대출</t>
        </is>
      </c>
      <c r="E4178" t="inlineStr">
        <is>
          <t>KRYZLRBEAG07</t>
        </is>
      </c>
      <c r="F4178" t="inlineStr">
        <is>
          <t>서울문산고속도로 장기대출1</t>
        </is>
      </c>
      <c r="G4178" t="inlineStr">
        <is>
          <t>대출</t>
        </is>
      </c>
      <c r="H4178" t="inlineStr">
        <is>
          <t>서울문산고속도로㈜</t>
        </is>
      </c>
      <c r="I4178" t="inlineStr">
        <is>
          <t>KRW</t>
        </is>
      </c>
      <c r="J4178" t="n">
        <v>111712442400</v>
      </c>
      <c r="K4178" t="n">
        <v>6.1</v>
      </c>
      <c r="L4178" t="inlineStr">
        <is>
          <t>2046-12-21</t>
        </is>
      </c>
      <c r="M4178" t="inlineStr">
        <is>
          <t>2023-06-21</t>
        </is>
      </c>
    </row>
    <row r="4179">
      <c r="A4179" t="n">
        <v>210001679</v>
      </c>
      <c r="B4179" t="inlineStr">
        <is>
          <t>교보AIM서울문산고속도로일반사모특별자산투자신탁</t>
        </is>
      </c>
      <c r="C4179" t="inlineStr">
        <is>
          <t>수익증권_0477</t>
        </is>
      </c>
      <c r="D4179" t="inlineStr">
        <is>
          <t>대출</t>
        </is>
      </c>
      <c r="E4179" t="inlineStr">
        <is>
          <t>KRYZLRBEAG08</t>
        </is>
      </c>
      <c r="F4179" t="inlineStr">
        <is>
          <t>서울문산고속도로 장기대출2</t>
        </is>
      </c>
      <c r="G4179" t="inlineStr">
        <is>
          <t>대출</t>
        </is>
      </c>
      <c r="H4179" t="inlineStr">
        <is>
          <t>서울문산고속도로㈜</t>
        </is>
      </c>
      <c r="I4179" t="inlineStr">
        <is>
          <t>KRW</t>
        </is>
      </c>
      <c r="J4179" t="n">
        <v>135147051000</v>
      </c>
      <c r="K4179" t="n">
        <v>6.4</v>
      </c>
      <c r="L4179" t="inlineStr">
        <is>
          <t>2046-12-21</t>
        </is>
      </c>
      <c r="M4179" t="inlineStr">
        <is>
          <t>2023-06-21</t>
        </is>
      </c>
    </row>
    <row r="4180">
      <c r="A4180" t="n">
        <v>210001679</v>
      </c>
      <c r="B4180" t="inlineStr">
        <is>
          <t>교보AIM서울문산고속도로일반사모특별자산투자신탁</t>
        </is>
      </c>
      <c r="C4180" t="inlineStr">
        <is>
          <t>수익증권_0477</t>
        </is>
      </c>
      <c r="D4180" t="inlineStr">
        <is>
          <t>대출</t>
        </is>
      </c>
      <c r="E4180" t="inlineStr">
        <is>
          <t>KRYZLRBEAG05</t>
        </is>
      </c>
      <c r="F4180" t="inlineStr">
        <is>
          <t>서울문산고속도로 후순위대출1</t>
        </is>
      </c>
      <c r="G4180" t="inlineStr">
        <is>
          <t>대출</t>
        </is>
      </c>
      <c r="H4180" t="inlineStr">
        <is>
          <t>서울문산고속도로㈜</t>
        </is>
      </c>
      <c r="I4180" t="inlineStr">
        <is>
          <t>KRW</t>
        </is>
      </c>
      <c r="J4180" t="n">
        <v>52114500000</v>
      </c>
      <c r="K4180" t="n">
        <v>12</v>
      </c>
      <c r="L4180" t="inlineStr">
        <is>
          <t>2049-12-31</t>
        </is>
      </c>
      <c r="M4180" t="inlineStr">
        <is>
          <t>2023-06-21</t>
        </is>
      </c>
    </row>
    <row r="4181">
      <c r="A4181" t="n">
        <v>210001679</v>
      </c>
      <c r="B4181" t="inlineStr">
        <is>
          <t>교보AIM서울문산고속도로일반사모특별자산투자신탁</t>
        </is>
      </c>
      <c r="C4181" t="inlineStr">
        <is>
          <t>수익증권_0477</t>
        </is>
      </c>
      <c r="D4181" t="inlineStr">
        <is>
          <t>대출</t>
        </is>
      </c>
      <c r="E4181" t="inlineStr">
        <is>
          <t>KRYZLRBEAG06</t>
        </is>
      </c>
      <c r="F4181" t="inlineStr">
        <is>
          <t>서울문산고속도로 후순위대출2</t>
        </is>
      </c>
      <c r="G4181" t="inlineStr">
        <is>
          <t>대출</t>
        </is>
      </c>
      <c r="H4181" t="inlineStr">
        <is>
          <t>서울문산고속도로㈜</t>
        </is>
      </c>
      <c r="I4181" t="inlineStr">
        <is>
          <t>KRW</t>
        </is>
      </c>
      <c r="J4181" t="n">
        <v>10457100000</v>
      </c>
      <c r="K4181" t="n">
        <v>12</v>
      </c>
      <c r="L4181" t="inlineStr">
        <is>
          <t>2049-12-31</t>
        </is>
      </c>
      <c r="M4181" t="inlineStr">
        <is>
          <t>2023-06-21</t>
        </is>
      </c>
    </row>
    <row r="4182">
      <c r="A4182" t="n">
        <v>210001679</v>
      </c>
      <c r="B4182" t="inlineStr">
        <is>
          <t>교보AIM서울문산고속도로일반사모특별자산투자신탁</t>
        </is>
      </c>
      <c r="C4182" t="inlineStr">
        <is>
          <t>수익증권_0477</t>
        </is>
      </c>
      <c r="D4182" t="inlineStr">
        <is>
          <t>주식</t>
        </is>
      </c>
      <c r="E4182" t="inlineStr">
        <is>
          <t>KR7000000726</t>
        </is>
      </c>
      <c r="F4182" t="inlineStr">
        <is>
          <t>서울문산고속도로</t>
        </is>
      </c>
      <c r="G4182" t="inlineStr">
        <is>
          <t>주식</t>
        </is>
      </c>
      <c r="H4182" t="inlineStr">
        <is>
          <t>서울문산고속도로</t>
        </is>
      </c>
      <c r="I4182" t="inlineStr">
        <is>
          <t>KRW</t>
        </is>
      </c>
      <c r="J4182" t="n">
        <v>44470798891.5092</v>
      </c>
    </row>
    <row r="4183">
      <c r="A4183" t="n">
        <v>210001690</v>
      </c>
      <c r="B4183" t="inlineStr">
        <is>
          <t>현대인베스트북미대출채권일반사모특별자산투자신탁32호</t>
        </is>
      </c>
      <c r="C4183" t="inlineStr">
        <is>
          <t>수익증권_0478</t>
        </is>
      </c>
      <c r="D4183" t="inlineStr">
        <is>
          <t>대출</t>
        </is>
      </c>
      <c r="E4183" t="inlineStr">
        <is>
          <t>360Interm</t>
        </is>
      </c>
      <c r="F4183" t="inlineStr">
        <is>
          <t>360 Intermediate Inc.</t>
        </is>
      </c>
      <c r="G4183" t="inlineStr">
        <is>
          <t>대출</t>
        </is>
      </c>
      <c r="H4183" t="inlineStr">
        <is>
          <t>360 Intermediate Inc.</t>
        </is>
      </c>
      <c r="I4183" t="inlineStr">
        <is>
          <t>USD</t>
        </is>
      </c>
      <c r="J4183" t="n">
        <v>1430767248.202592</v>
      </c>
      <c r="K4183" t="n">
        <v>8.651999999999999</v>
      </c>
      <c r="L4183" t="inlineStr">
        <is>
          <t>2028-08-02</t>
        </is>
      </c>
      <c r="M4183" t="inlineStr">
        <is>
          <t>2018-02-02</t>
        </is>
      </c>
    </row>
    <row r="4184">
      <c r="A4184" t="n">
        <v>210001690</v>
      </c>
      <c r="B4184" t="inlineStr">
        <is>
          <t>현대인베스트북미대출채권일반사모특별자산투자신탁32호</t>
        </is>
      </c>
      <c r="C4184" t="inlineStr">
        <is>
          <t>수익증권_0478</t>
        </is>
      </c>
      <c r="D4184" t="inlineStr">
        <is>
          <t>대출</t>
        </is>
      </c>
      <c r="E4184" t="inlineStr">
        <is>
          <t>AISHoldco</t>
        </is>
      </c>
      <c r="F4184" t="inlineStr">
        <is>
          <t>AIS Holdco, LLC</t>
        </is>
      </c>
      <c r="G4184" t="inlineStr">
        <is>
          <t>대출</t>
        </is>
      </c>
      <c r="H4184" t="inlineStr">
        <is>
          <t>AIS Holdco, LLC</t>
        </is>
      </c>
      <c r="I4184" t="inlineStr">
        <is>
          <t>USD</t>
        </is>
      </c>
      <c r="J4184" t="n">
        <v>6273808505.076832</v>
      </c>
      <c r="K4184" t="n">
        <v>9.651999999999999</v>
      </c>
      <c r="L4184" t="inlineStr">
        <is>
          <t>2029-05-21</t>
        </is>
      </c>
      <c r="M4184" t="inlineStr">
        <is>
          <t>2024-05-21</t>
        </is>
      </c>
    </row>
    <row r="4185">
      <c r="A4185" t="n">
        <v>210001690</v>
      </c>
      <c r="B4185" t="inlineStr">
        <is>
          <t>현대인베스트북미대출채권일반사모특별자산투자신탁32호</t>
        </is>
      </c>
      <c r="C4185" t="inlineStr">
        <is>
          <t>수익증권_0478</t>
        </is>
      </c>
      <c r="D4185" t="inlineStr">
        <is>
          <t>대출</t>
        </is>
      </c>
      <c r="E4185" t="inlineStr">
        <is>
          <t>AlkemeInt</t>
        </is>
      </c>
      <c r="F4185" t="inlineStr">
        <is>
          <t>Alkeme Intermediary Holdings, LLC</t>
        </is>
      </c>
      <c r="G4185" t="inlineStr">
        <is>
          <t>대출</t>
        </is>
      </c>
      <c r="H4185" t="inlineStr">
        <is>
          <t>Alkeme Intermediary Holdings, LLC</t>
        </is>
      </c>
      <c r="I4185" t="inlineStr">
        <is>
          <t>USD</t>
        </is>
      </c>
      <c r="J4185" t="n">
        <v>6487904786.258724</v>
      </c>
      <c r="K4185" t="n">
        <v>8.651999999999999</v>
      </c>
      <c r="L4185" t="inlineStr">
        <is>
          <t>2027-05-28</t>
        </is>
      </c>
      <c r="M4185" t="inlineStr">
        <is>
          <t>2020-10-28</t>
        </is>
      </c>
    </row>
    <row r="4186">
      <c r="A4186" t="n">
        <v>210001690</v>
      </c>
      <c r="B4186" t="inlineStr">
        <is>
          <t>현대인베스트북미대출채권일반사모특별자산투자신탁32호</t>
        </is>
      </c>
      <c r="C4186" t="inlineStr">
        <is>
          <t>수익증권_0478</t>
        </is>
      </c>
      <c r="D4186" t="inlineStr">
        <is>
          <t>대출</t>
        </is>
      </c>
      <c r="E4186" t="inlineStr">
        <is>
          <t>AmericanL1</t>
        </is>
      </c>
      <c r="F4186" t="inlineStr">
        <is>
          <t>American Landscaping Partners LLC</t>
        </is>
      </c>
      <c r="G4186" t="inlineStr">
        <is>
          <t>대출</t>
        </is>
      </c>
      <c r="H4186" t="inlineStr">
        <is>
          <t>American Landscaping Partners LLC</t>
        </is>
      </c>
      <c r="I4186" t="inlineStr">
        <is>
          <t>USD</t>
        </is>
      </c>
      <c r="J4186" t="n">
        <v>3901496390.189787</v>
      </c>
      <c r="K4186" t="n">
        <v>8.901999999999999</v>
      </c>
      <c r="L4186" t="inlineStr">
        <is>
          <t>2029-08-07</t>
        </is>
      </c>
      <c r="M4186" t="inlineStr">
        <is>
          <t>2023-08-07</t>
        </is>
      </c>
    </row>
    <row r="4187">
      <c r="A4187" t="n">
        <v>210001690</v>
      </c>
      <c r="B4187" t="inlineStr">
        <is>
          <t>현대인베스트북미대출채권일반사모특별자산투자신탁32호</t>
        </is>
      </c>
      <c r="C4187" t="inlineStr">
        <is>
          <t>수익증권_0478</t>
        </is>
      </c>
      <c r="D4187" t="inlineStr">
        <is>
          <t>대출</t>
        </is>
      </c>
      <c r="E4187" t="inlineStr">
        <is>
          <t>AmericanL2</t>
        </is>
      </c>
      <c r="F4187" t="inlineStr">
        <is>
          <t>American Louver Company, LLC</t>
        </is>
      </c>
      <c r="G4187" t="inlineStr">
        <is>
          <t>대출</t>
        </is>
      </c>
      <c r="H4187" t="inlineStr">
        <is>
          <t>American Louver Company, LLC</t>
        </is>
      </c>
      <c r="I4187" t="inlineStr">
        <is>
          <t>USD</t>
        </is>
      </c>
      <c r="J4187" t="n">
        <v>4187453309.468917</v>
      </c>
      <c r="K4187" t="n">
        <v>8.651999999999999</v>
      </c>
      <c r="L4187" t="inlineStr">
        <is>
          <t>2030-10-01</t>
        </is>
      </c>
      <c r="M4187" t="inlineStr">
        <is>
          <t>2024-10-01</t>
        </is>
      </c>
    </row>
    <row r="4188">
      <c r="A4188" t="n">
        <v>210001690</v>
      </c>
      <c r="B4188" t="inlineStr">
        <is>
          <t>현대인베스트북미대출채권일반사모특별자산투자신탁32호</t>
        </is>
      </c>
      <c r="C4188" t="inlineStr">
        <is>
          <t>수익증권_0478</t>
        </is>
      </c>
      <c r="D4188" t="inlineStr">
        <is>
          <t>대출</t>
        </is>
      </c>
      <c r="E4188" t="inlineStr">
        <is>
          <t>ArcherAcq</t>
        </is>
      </c>
      <c r="F4188" t="inlineStr">
        <is>
          <t>Archer Acquisition, LLC</t>
        </is>
      </c>
      <c r="G4188" t="inlineStr">
        <is>
          <t>대출</t>
        </is>
      </c>
      <c r="H4188" t="inlineStr">
        <is>
          <t>Archer Acquisition, LLC</t>
        </is>
      </c>
      <c r="I4188" t="inlineStr">
        <is>
          <t>USD</t>
        </is>
      </c>
      <c r="J4188" t="n">
        <v>1625391742.803923</v>
      </c>
      <c r="K4188" t="n">
        <v>8.401999999999999</v>
      </c>
      <c r="L4188" t="inlineStr">
        <is>
          <t>2029-10-06</t>
        </is>
      </c>
      <c r="M4188" t="inlineStr">
        <is>
          <t>2023-10-10</t>
        </is>
      </c>
    </row>
    <row r="4189">
      <c r="A4189" t="n">
        <v>210001690</v>
      </c>
      <c r="B4189" t="inlineStr">
        <is>
          <t>현대인베스트북미대출채권일반사모특별자산투자신탁32호</t>
        </is>
      </c>
      <c r="C4189" t="inlineStr">
        <is>
          <t>수익증권_0478</t>
        </is>
      </c>
      <c r="D4189" t="inlineStr">
        <is>
          <t>대출</t>
        </is>
      </c>
      <c r="E4189" t="inlineStr">
        <is>
          <t>AstroPak</t>
        </is>
      </c>
      <c r="F4189" t="inlineStr">
        <is>
          <t>Astro Pak Holdings, Inc.</t>
        </is>
      </c>
      <c r="G4189" t="inlineStr">
        <is>
          <t>대출</t>
        </is>
      </c>
      <c r="H4189" t="inlineStr">
        <is>
          <t>Astro Pak Holdings, Inc.</t>
        </is>
      </c>
      <c r="I4189" t="inlineStr">
        <is>
          <t>USD</t>
        </is>
      </c>
      <c r="J4189" t="n">
        <v>4975859734.970469</v>
      </c>
      <c r="K4189" t="n">
        <v>8.151999999999999</v>
      </c>
      <c r="L4189" t="inlineStr">
        <is>
          <t>2031-01-31</t>
        </is>
      </c>
      <c r="M4189" t="inlineStr">
        <is>
          <t>2025-01-31</t>
        </is>
      </c>
    </row>
    <row r="4190">
      <c r="A4190" t="n">
        <v>210001690</v>
      </c>
      <c r="B4190" t="inlineStr">
        <is>
          <t>현대인베스트북미대출채권일반사모특별자산투자신탁32호</t>
        </is>
      </c>
      <c r="C4190" t="inlineStr">
        <is>
          <t>수익증권_0478</t>
        </is>
      </c>
      <c r="D4190" t="inlineStr">
        <is>
          <t>대출</t>
        </is>
      </c>
      <c r="E4190" t="inlineStr">
        <is>
          <t>BBMABuyer</t>
        </is>
      </c>
      <c r="F4190" t="inlineStr">
        <is>
          <t>BBMA Buyer, LLC</t>
        </is>
      </c>
      <c r="G4190" t="inlineStr">
        <is>
          <t>대출</t>
        </is>
      </c>
      <c r="H4190" t="inlineStr">
        <is>
          <t>BBMA Buyer, LLC</t>
        </is>
      </c>
      <c r="I4190" t="inlineStr">
        <is>
          <t>USD</t>
        </is>
      </c>
      <c r="J4190" t="n">
        <v>1415359389.071443</v>
      </c>
      <c r="K4190" t="n">
        <v>9.401999999999999</v>
      </c>
      <c r="L4190" t="inlineStr">
        <is>
          <t>2030-01-02</t>
        </is>
      </c>
      <c r="M4190" t="inlineStr">
        <is>
          <t>2024-01-02</t>
        </is>
      </c>
    </row>
    <row r="4191">
      <c r="A4191" t="n">
        <v>210001690</v>
      </c>
      <c r="B4191" t="inlineStr">
        <is>
          <t>현대인베스트북미대출채권일반사모특별자산투자신탁32호</t>
        </is>
      </c>
      <c r="C4191" t="inlineStr">
        <is>
          <t>수익증권_0478</t>
        </is>
      </c>
      <c r="D4191" t="inlineStr">
        <is>
          <t>대출</t>
        </is>
      </c>
      <c r="E4191" t="inlineStr">
        <is>
          <t>BCGroup1</t>
        </is>
      </c>
      <c r="F4191" t="inlineStr">
        <is>
          <t>BC Group Holdings, Inc.1</t>
        </is>
      </c>
      <c r="G4191" t="inlineStr">
        <is>
          <t>대출</t>
        </is>
      </c>
      <c r="H4191" t="inlineStr">
        <is>
          <t>BC Group Holdings</t>
        </is>
      </c>
      <c r="I4191" t="inlineStr">
        <is>
          <t>USD</t>
        </is>
      </c>
      <c r="J4191" t="n">
        <v>630883456.5534886</v>
      </c>
      <c r="K4191" t="n">
        <v>8.651999999999999</v>
      </c>
      <c r="L4191" t="inlineStr">
        <is>
          <t>2027-12-21</t>
        </is>
      </c>
      <c r="M4191" t="inlineStr">
        <is>
          <t>2018-12-21</t>
        </is>
      </c>
    </row>
    <row r="4192">
      <c r="A4192" t="n">
        <v>210001690</v>
      </c>
      <c r="B4192" t="inlineStr">
        <is>
          <t>현대인베스트북미대출채권일반사모특별자산투자신탁32호</t>
        </is>
      </c>
      <c r="C4192" t="inlineStr">
        <is>
          <t>수익증권_0478</t>
        </is>
      </c>
      <c r="D4192" t="inlineStr">
        <is>
          <t>대출</t>
        </is>
      </c>
      <c r="E4192" t="inlineStr">
        <is>
          <t>BCGroup2</t>
        </is>
      </c>
      <c r="F4192" t="inlineStr">
        <is>
          <t>BC Group Holdings, Inc.2</t>
        </is>
      </c>
      <c r="G4192" t="inlineStr">
        <is>
          <t>대출</t>
        </is>
      </c>
      <c r="H4192" t="inlineStr">
        <is>
          <t>BC Group Holdings</t>
        </is>
      </c>
      <c r="I4192" t="inlineStr">
        <is>
          <t>USD</t>
        </is>
      </c>
      <c r="J4192" t="n">
        <v>820075807.7400687</v>
      </c>
      <c r="K4192" t="n">
        <v>8.651999999999999</v>
      </c>
      <c r="L4192" t="inlineStr">
        <is>
          <t>2027-12-21</t>
        </is>
      </c>
      <c r="M4192" t="inlineStr">
        <is>
          <t>2018-12-21</t>
        </is>
      </c>
    </row>
    <row r="4193">
      <c r="A4193" t="n">
        <v>210001690</v>
      </c>
      <c r="B4193" t="inlineStr">
        <is>
          <t>현대인베스트북미대출채권일반사모특별자산투자신탁32호</t>
        </is>
      </c>
      <c r="C4193" t="inlineStr">
        <is>
          <t>수익증권_0478</t>
        </is>
      </c>
      <c r="D4193" t="inlineStr">
        <is>
          <t>대출</t>
        </is>
      </c>
      <c r="E4193" t="inlineStr">
        <is>
          <t>BCTSParen</t>
        </is>
      </c>
      <c r="F4193" t="inlineStr">
        <is>
          <t>BCTS Parent, LLC</t>
        </is>
      </c>
      <c r="G4193" t="inlineStr">
        <is>
          <t>대출</t>
        </is>
      </c>
      <c r="H4193" t="inlineStr">
        <is>
          <t>BCTS Parent, LLC</t>
        </is>
      </c>
      <c r="I4193" t="inlineStr">
        <is>
          <t>USD</t>
        </is>
      </c>
      <c r="J4193" t="n">
        <v>1165603022.154573</v>
      </c>
      <c r="K4193" t="n">
        <v>8.651999999999999</v>
      </c>
      <c r="L4193" t="inlineStr">
        <is>
          <t>2029-12-26</t>
        </is>
      </c>
      <c r="M4193" t="inlineStr">
        <is>
          <t>2023-12-29</t>
        </is>
      </c>
    </row>
    <row r="4194">
      <c r="A4194" t="n">
        <v>210001690</v>
      </c>
      <c r="B4194" t="inlineStr">
        <is>
          <t>현대인베스트북미대출채권일반사모특별자산투자신탁32호</t>
        </is>
      </c>
      <c r="C4194" t="inlineStr">
        <is>
          <t>수익증권_0478</t>
        </is>
      </c>
      <c r="D4194" t="inlineStr">
        <is>
          <t>대출</t>
        </is>
      </c>
      <c r="E4194" t="inlineStr">
        <is>
          <t>Badge21M</t>
        </is>
      </c>
      <c r="F4194" t="inlineStr">
        <is>
          <t>Badge 21 Midco Holdings LLC</t>
        </is>
      </c>
      <c r="G4194" t="inlineStr">
        <is>
          <t>대출</t>
        </is>
      </c>
      <c r="H4194" t="inlineStr">
        <is>
          <t>Badge 21 Midco Holdings LLC</t>
        </is>
      </c>
      <c r="I4194" t="inlineStr">
        <is>
          <t>USD</t>
        </is>
      </c>
      <c r="J4194" t="n">
        <v>2811828743.475006</v>
      </c>
      <c r="K4194" t="n">
        <v>8.651999999999999</v>
      </c>
      <c r="L4194" t="inlineStr">
        <is>
          <t>2032-06-30</t>
        </is>
      </c>
      <c r="M4194" t="inlineStr">
        <is>
          <t>2024-07-18</t>
        </is>
      </c>
    </row>
    <row r="4195">
      <c r="A4195" t="n">
        <v>210001690</v>
      </c>
      <c r="B4195" t="inlineStr">
        <is>
          <t>현대인베스트북미대출채권일반사모특별자산투자신탁32호</t>
        </is>
      </c>
      <c r="C4195" t="inlineStr">
        <is>
          <t>수익증권_0478</t>
        </is>
      </c>
      <c r="D4195" t="inlineStr">
        <is>
          <t>대출</t>
        </is>
      </c>
      <c r="E4195" t="inlineStr">
        <is>
          <t>BigChief1</t>
        </is>
      </c>
      <c r="F4195" t="inlineStr">
        <is>
          <t>Big Chief Buyer LLC1</t>
        </is>
      </c>
      <c r="G4195" t="inlineStr">
        <is>
          <t>대출</t>
        </is>
      </c>
      <c r="H4195" t="inlineStr">
        <is>
          <t>Big Chief Buyer LLC</t>
        </is>
      </c>
      <c r="I4195" t="inlineStr">
        <is>
          <t>USD</t>
        </is>
      </c>
      <c r="J4195" t="n">
        <v>3413678807.770912</v>
      </c>
      <c r="K4195" t="n">
        <v>9.151999999999999</v>
      </c>
      <c r="L4195" t="inlineStr">
        <is>
          <t>2029-11-09</t>
        </is>
      </c>
      <c r="M4195" t="inlineStr">
        <is>
          <t>2023-11-09</t>
        </is>
      </c>
    </row>
    <row r="4196">
      <c r="A4196" t="n">
        <v>210001690</v>
      </c>
      <c r="B4196" t="inlineStr">
        <is>
          <t>현대인베스트북미대출채권일반사모특별자산투자신탁32호</t>
        </is>
      </c>
      <c r="C4196" t="inlineStr">
        <is>
          <t>수익증권_0478</t>
        </is>
      </c>
      <c r="D4196" t="inlineStr">
        <is>
          <t>대출</t>
        </is>
      </c>
      <c r="E4196" t="inlineStr">
        <is>
          <t>BigChief2</t>
        </is>
      </c>
      <c r="F4196" t="inlineStr">
        <is>
          <t>Big Chief Buyer LLC2</t>
        </is>
      </c>
      <c r="G4196" t="inlineStr">
        <is>
          <t>대출</t>
        </is>
      </c>
      <c r="H4196" t="inlineStr">
        <is>
          <t>Big Chief Buyer LLC</t>
        </is>
      </c>
      <c r="I4196" t="inlineStr">
        <is>
          <t>USD</t>
        </is>
      </c>
      <c r="J4196" t="n">
        <v>2901663154.762864</v>
      </c>
      <c r="K4196" t="n">
        <v>9.151999999999999</v>
      </c>
      <c r="L4196" t="inlineStr">
        <is>
          <t>2029-11-09</t>
        </is>
      </c>
      <c r="M4196" t="inlineStr">
        <is>
          <t>2023-11-09</t>
        </is>
      </c>
    </row>
    <row r="4197">
      <c r="A4197" t="n">
        <v>210001690</v>
      </c>
      <c r="B4197" t="inlineStr">
        <is>
          <t>현대인베스트북미대출채권일반사모특별자산투자신탁32호</t>
        </is>
      </c>
      <c r="C4197" t="inlineStr">
        <is>
          <t>수익증권_0478</t>
        </is>
      </c>
      <c r="D4197" t="inlineStr">
        <is>
          <t>대출</t>
        </is>
      </c>
      <c r="E4197" t="inlineStr">
        <is>
          <t>BreezeBuy</t>
        </is>
      </c>
      <c r="F4197" t="inlineStr">
        <is>
          <t>Breeze Buyer Inc.</t>
        </is>
      </c>
      <c r="G4197" t="inlineStr">
        <is>
          <t>대출</t>
        </is>
      </c>
      <c r="H4197" t="inlineStr">
        <is>
          <t>Breeze Buyer Inc.</t>
        </is>
      </c>
      <c r="I4197" t="inlineStr">
        <is>
          <t>USD</t>
        </is>
      </c>
      <c r="J4197" t="n">
        <v>6261499519.056618</v>
      </c>
      <c r="K4197" t="n">
        <v>8.401999999999999</v>
      </c>
      <c r="L4197" t="inlineStr">
        <is>
          <t>2028-01-13</t>
        </is>
      </c>
      <c r="M4197" t="inlineStr">
        <is>
          <t>2020-01-13</t>
        </is>
      </c>
    </row>
    <row r="4198">
      <c r="A4198" t="n">
        <v>210001690</v>
      </c>
      <c r="B4198" t="inlineStr">
        <is>
          <t>현대인베스트북미대출채권일반사모특별자산투자신탁32호</t>
        </is>
      </c>
      <c r="C4198" t="inlineStr">
        <is>
          <t>수익증권_0478</t>
        </is>
      </c>
      <c r="D4198" t="inlineStr">
        <is>
          <t>대출</t>
        </is>
      </c>
      <c r="E4198" t="inlineStr">
        <is>
          <t>Bristlecon</t>
        </is>
      </c>
      <c r="F4198" t="inlineStr">
        <is>
          <t>Bristlecone Buyer, LLC</t>
        </is>
      </c>
      <c r="G4198" t="inlineStr">
        <is>
          <t>대출</t>
        </is>
      </c>
      <c r="H4198" t="inlineStr">
        <is>
          <t>Bristlecone Buyer, LLC</t>
        </is>
      </c>
      <c r="I4198" t="inlineStr">
        <is>
          <t>USD</t>
        </is>
      </c>
      <c r="J4198" t="n">
        <v>2367674689.003312</v>
      </c>
      <c r="K4198" t="n">
        <v>8.901999999999999</v>
      </c>
      <c r="L4198" t="inlineStr">
        <is>
          <t>2030-08-05</t>
        </is>
      </c>
      <c r="M4198" t="inlineStr">
        <is>
          <t>2024-08-05</t>
        </is>
      </c>
    </row>
    <row r="4199">
      <c r="A4199" t="n">
        <v>210001690</v>
      </c>
      <c r="B4199" t="inlineStr">
        <is>
          <t>현대인베스트북미대출채권일반사모특별자산투자신탁32호</t>
        </is>
      </c>
      <c r="C4199" t="inlineStr">
        <is>
          <t>수익증권_0478</t>
        </is>
      </c>
      <c r="D4199" t="inlineStr">
        <is>
          <t>대출</t>
        </is>
      </c>
      <c r="E4199" t="inlineStr">
        <is>
          <t>C&amp;SChemic1</t>
        </is>
      </c>
      <c r="F4199" t="inlineStr">
        <is>
          <t>C&amp;S Chemicals, Inc.1</t>
        </is>
      </c>
      <c r="G4199" t="inlineStr">
        <is>
          <t>대출</t>
        </is>
      </c>
      <c r="H4199" t="inlineStr">
        <is>
          <t>C&amp;S Chemicals, Inc.</t>
        </is>
      </c>
      <c r="I4199" t="inlineStr">
        <is>
          <t>USD</t>
        </is>
      </c>
      <c r="J4199" t="n">
        <v>595204497.8955516</v>
      </c>
      <c r="K4199" t="n">
        <v>8.651999999999999</v>
      </c>
      <c r="L4199" t="inlineStr">
        <is>
          <t>2028-12-09</t>
        </is>
      </c>
      <c r="M4199" t="inlineStr">
        <is>
          <t>2022-12-09</t>
        </is>
      </c>
    </row>
    <row r="4200">
      <c r="A4200" t="n">
        <v>210001690</v>
      </c>
      <c r="B4200" t="inlineStr">
        <is>
          <t>현대인베스트북미대출채권일반사모특별자산투자신탁32호</t>
        </is>
      </c>
      <c r="C4200" t="inlineStr">
        <is>
          <t>수익증권_0478</t>
        </is>
      </c>
      <c r="D4200" t="inlineStr">
        <is>
          <t>대출</t>
        </is>
      </c>
      <c r="E4200" t="inlineStr">
        <is>
          <t>C&amp;SChemic2</t>
        </is>
      </c>
      <c r="F4200" t="inlineStr">
        <is>
          <t>C&amp;S Chemicals, Inc.2</t>
        </is>
      </c>
      <c r="G4200" t="inlineStr">
        <is>
          <t>대출</t>
        </is>
      </c>
      <c r="H4200" t="inlineStr">
        <is>
          <t>C&amp;S Chemicals, Inc.</t>
        </is>
      </c>
      <c r="I4200" t="inlineStr">
        <is>
          <t>USD</t>
        </is>
      </c>
      <c r="J4200" t="n">
        <v>1901422920.584306</v>
      </c>
      <c r="K4200" t="n">
        <v>8.651999999999999</v>
      </c>
      <c r="L4200" t="inlineStr">
        <is>
          <t>2028-12-09</t>
        </is>
      </c>
      <c r="M4200" t="inlineStr">
        <is>
          <t>2022-12-09</t>
        </is>
      </c>
    </row>
    <row r="4201">
      <c r="A4201" t="n">
        <v>210001690</v>
      </c>
      <c r="B4201" t="inlineStr">
        <is>
          <t>현대인베스트북미대출채권일반사모특별자산투자신탁32호</t>
        </is>
      </c>
      <c r="C4201" t="inlineStr">
        <is>
          <t>수익증권_0478</t>
        </is>
      </c>
      <c r="D4201" t="inlineStr">
        <is>
          <t>대출</t>
        </is>
      </c>
      <c r="E4201" t="inlineStr">
        <is>
          <t>CPTurfPa</t>
        </is>
      </c>
      <c r="F4201" t="inlineStr">
        <is>
          <t>CP Turf Parent, LLC</t>
        </is>
      </c>
      <c r="G4201" t="inlineStr">
        <is>
          <t>대출</t>
        </is>
      </c>
      <c r="H4201" t="inlineStr">
        <is>
          <t>CP Turf Parent, LLC</t>
        </is>
      </c>
      <c r="I4201" t="inlineStr">
        <is>
          <t>USD</t>
        </is>
      </c>
      <c r="J4201" t="n">
        <v>3432952081.048084</v>
      </c>
      <c r="K4201" t="n">
        <v>8.901999999999999</v>
      </c>
      <c r="L4201" t="inlineStr">
        <is>
          <t>2027-10-25</t>
        </is>
      </c>
      <c r="M4201" t="inlineStr">
        <is>
          <t>2021-10-25</t>
        </is>
      </c>
    </row>
    <row r="4202">
      <c r="A4202" t="n">
        <v>210001690</v>
      </c>
      <c r="B4202" t="inlineStr">
        <is>
          <t>현대인베스트북미대출채권일반사모특별자산투자신탁32호</t>
        </is>
      </c>
      <c r="C4202" t="inlineStr">
        <is>
          <t>수익증권_0478</t>
        </is>
      </c>
      <c r="D4202" t="inlineStr">
        <is>
          <t>대출</t>
        </is>
      </c>
      <c r="E4202" t="inlineStr">
        <is>
          <t>CRSTHHol</t>
        </is>
      </c>
      <c r="F4202" t="inlineStr">
        <is>
          <t>CRS TH Holdings Corp</t>
        </is>
      </c>
      <c r="G4202" t="inlineStr">
        <is>
          <t>대출</t>
        </is>
      </c>
      <c r="H4202" t="inlineStr">
        <is>
          <t>CRS TH Holdings Corp</t>
        </is>
      </c>
      <c r="I4202" t="inlineStr">
        <is>
          <t>USD</t>
        </is>
      </c>
      <c r="J4202" t="n">
        <v>6278769609.985524</v>
      </c>
      <c r="K4202" t="n">
        <v>8.401999999999999</v>
      </c>
      <c r="L4202" t="inlineStr">
        <is>
          <t>2028-12-01</t>
        </is>
      </c>
      <c r="M4202" t="inlineStr">
        <is>
          <t>2021-12-01</t>
        </is>
      </c>
    </row>
    <row r="4203">
      <c r="A4203" t="n">
        <v>210001690</v>
      </c>
      <c r="B4203" t="inlineStr">
        <is>
          <t>현대인베스트북미대출채권일반사모특별자산투자신탁32호</t>
        </is>
      </c>
      <c r="C4203" t="inlineStr">
        <is>
          <t>수익증권_0478</t>
        </is>
      </c>
      <c r="D4203" t="inlineStr">
        <is>
          <t>대출</t>
        </is>
      </c>
      <c r="E4203" t="inlineStr">
        <is>
          <t>CariskBuy1</t>
        </is>
      </c>
      <c r="F4203" t="inlineStr">
        <is>
          <t>Carisk Buyer, Inc.1</t>
        </is>
      </c>
      <c r="G4203" t="inlineStr">
        <is>
          <t>대출</t>
        </is>
      </c>
      <c r="H4203" t="inlineStr">
        <is>
          <t>Carisk Buyer, Inc.</t>
        </is>
      </c>
      <c r="I4203" t="inlineStr">
        <is>
          <t>USD</t>
        </is>
      </c>
      <c r="J4203" t="n">
        <v>3890189595.219003</v>
      </c>
      <c r="K4203" t="n">
        <v>8.651999999999999</v>
      </c>
      <c r="L4203" t="inlineStr">
        <is>
          <t>2029-12-01</t>
        </is>
      </c>
      <c r="M4203" t="inlineStr">
        <is>
          <t>2023-12-01</t>
        </is>
      </c>
    </row>
    <row r="4204">
      <c r="A4204" t="n">
        <v>210001690</v>
      </c>
      <c r="B4204" t="inlineStr">
        <is>
          <t>현대인베스트북미대출채권일반사모특별자산투자신탁32호</t>
        </is>
      </c>
      <c r="C4204" t="inlineStr">
        <is>
          <t>수익증권_0478</t>
        </is>
      </c>
      <c r="D4204" t="inlineStr">
        <is>
          <t>대출</t>
        </is>
      </c>
      <c r="E4204" t="inlineStr">
        <is>
          <t>CariskBuy2</t>
        </is>
      </c>
      <c r="F4204" t="inlineStr">
        <is>
          <t>Carisk Buyer, Inc.2</t>
        </is>
      </c>
      <c r="G4204" t="inlineStr">
        <is>
          <t>대출</t>
        </is>
      </c>
      <c r="H4204" t="inlineStr">
        <is>
          <t>Carisk Buyer, Inc.</t>
        </is>
      </c>
      <c r="I4204" t="inlineStr">
        <is>
          <t>USD</t>
        </is>
      </c>
      <c r="J4204" t="n">
        <v>1706169808.593181</v>
      </c>
      <c r="K4204" t="n">
        <v>8.651999999999999</v>
      </c>
      <c r="L4204" t="inlineStr">
        <is>
          <t>2029-12-01</t>
        </is>
      </c>
      <c r="M4204" t="inlineStr">
        <is>
          <t>2023-12-01</t>
        </is>
      </c>
    </row>
    <row r="4205">
      <c r="A4205" t="n">
        <v>210001690</v>
      </c>
      <c r="B4205" t="inlineStr">
        <is>
          <t>현대인베스트북미대출채권일반사모특별자산투자신탁32호</t>
        </is>
      </c>
      <c r="C4205" t="inlineStr">
        <is>
          <t>수익증권_0478</t>
        </is>
      </c>
      <c r="D4205" t="inlineStr">
        <is>
          <t>대출</t>
        </is>
      </c>
      <c r="E4205" t="inlineStr">
        <is>
          <t>CatalystA</t>
        </is>
      </c>
      <c r="F4205" t="inlineStr">
        <is>
          <t>Catalyst Acoustic Group, Inc.</t>
        </is>
      </c>
      <c r="G4205" t="inlineStr">
        <is>
          <t>대출</t>
        </is>
      </c>
      <c r="H4205" t="inlineStr">
        <is>
          <t>Catalyst Acoustic Group, Inc.</t>
        </is>
      </c>
      <c r="I4205" t="inlineStr">
        <is>
          <t>USD</t>
        </is>
      </c>
      <c r="J4205" t="n">
        <v>4313446985.956704</v>
      </c>
      <c r="K4205" t="n">
        <v>8.651999999999999</v>
      </c>
      <c r="L4205" t="inlineStr">
        <is>
          <t>2030-11-12</t>
        </is>
      </c>
      <c r="M4205" t="inlineStr">
        <is>
          <t>2024-11-12</t>
        </is>
      </c>
    </row>
    <row r="4206">
      <c r="A4206" t="n">
        <v>210001690</v>
      </c>
      <c r="B4206" t="inlineStr">
        <is>
          <t>현대인베스트북미대출채권일반사모특별자산투자신탁32호</t>
        </is>
      </c>
      <c r="C4206" t="inlineStr">
        <is>
          <t>수익증권_0478</t>
        </is>
      </c>
      <c r="D4206" t="inlineStr">
        <is>
          <t>대출</t>
        </is>
      </c>
      <c r="E4206" t="inlineStr">
        <is>
          <t>ColtGroup</t>
        </is>
      </c>
      <c r="F4206" t="inlineStr">
        <is>
          <t>Colt Group Intermediate, LLC</t>
        </is>
      </c>
      <c r="G4206" t="inlineStr">
        <is>
          <t>대출</t>
        </is>
      </c>
      <c r="H4206" t="inlineStr">
        <is>
          <t>Colt Group Intermediate, LLC</t>
        </is>
      </c>
      <c r="I4206" t="inlineStr">
        <is>
          <t>USD</t>
        </is>
      </c>
      <c r="J4206" t="n">
        <v>2912789128.24704</v>
      </c>
      <c r="K4206" t="n">
        <v>8.401999999999999</v>
      </c>
      <c r="L4206" t="inlineStr">
        <is>
          <t>2030-10-17</t>
        </is>
      </c>
      <c r="M4206" t="inlineStr">
        <is>
          <t>2024-10-17</t>
        </is>
      </c>
    </row>
    <row r="4207">
      <c r="A4207" t="n">
        <v>210001690</v>
      </c>
      <c r="B4207" t="inlineStr">
        <is>
          <t>현대인베스트북미대출채권일반사모특별자산투자신탁32호</t>
        </is>
      </c>
      <c r="C4207" t="inlineStr">
        <is>
          <t>수익증권_0478</t>
        </is>
      </c>
      <c r="D4207" t="inlineStr">
        <is>
          <t>대출</t>
        </is>
      </c>
      <c r="E4207" t="inlineStr">
        <is>
          <t>CounselPr</t>
        </is>
      </c>
      <c r="F4207" t="inlineStr">
        <is>
          <t>Counsel Press Inc.</t>
        </is>
      </c>
      <c r="G4207" t="inlineStr">
        <is>
          <t>대출</t>
        </is>
      </c>
      <c r="H4207" t="inlineStr">
        <is>
          <t>Counsel Press Inc.</t>
        </is>
      </c>
      <c r="I4207" t="inlineStr">
        <is>
          <t>USD</t>
        </is>
      </c>
      <c r="J4207" t="n">
        <v>6174745432.169671</v>
      </c>
      <c r="K4207" t="n">
        <v>8.651999999999999</v>
      </c>
      <c r="L4207" t="inlineStr">
        <is>
          <t>2029-10-23</t>
        </is>
      </c>
      <c r="M4207" t="inlineStr">
        <is>
          <t>2023-10-23</t>
        </is>
      </c>
    </row>
    <row r="4208">
      <c r="A4208" t="n">
        <v>210001690</v>
      </c>
      <c r="B4208" t="inlineStr">
        <is>
          <t>현대인베스트북미대출채권일반사모특별자산투자신탁32호</t>
        </is>
      </c>
      <c r="C4208" t="inlineStr">
        <is>
          <t>수익증권_0478</t>
        </is>
      </c>
      <c r="D4208" t="inlineStr">
        <is>
          <t>대출</t>
        </is>
      </c>
      <c r="E4208" t="inlineStr">
        <is>
          <t>CuraLinc1</t>
        </is>
      </c>
      <c r="F4208" t="inlineStr">
        <is>
          <t>CuraLinc, LLC1</t>
        </is>
      </c>
      <c r="G4208" t="inlineStr">
        <is>
          <t>대출</t>
        </is>
      </c>
      <c r="H4208" t="inlineStr">
        <is>
          <t>CuraLinc</t>
        </is>
      </c>
      <c r="I4208" t="inlineStr">
        <is>
          <t>USD</t>
        </is>
      </c>
      <c r="J4208" t="n">
        <v>1018525780.483511</v>
      </c>
      <c r="K4208" t="n">
        <v>8.151999999999999</v>
      </c>
      <c r="L4208" t="inlineStr">
        <is>
          <t>2030-08-01</t>
        </is>
      </c>
      <c r="M4208" t="inlineStr">
        <is>
          <t>2024-08-01</t>
        </is>
      </c>
    </row>
    <row r="4209">
      <c r="A4209" t="n">
        <v>210001690</v>
      </c>
      <c r="B4209" t="inlineStr">
        <is>
          <t>현대인베스트북미대출채권일반사모특별자산투자신탁32호</t>
        </is>
      </c>
      <c r="C4209" t="inlineStr">
        <is>
          <t>수익증권_0478</t>
        </is>
      </c>
      <c r="D4209" t="inlineStr">
        <is>
          <t>대출</t>
        </is>
      </c>
      <c r="E4209" t="inlineStr">
        <is>
          <t>CuraLinc2</t>
        </is>
      </c>
      <c r="F4209" t="inlineStr">
        <is>
          <t>CuraLinc, LLC2</t>
        </is>
      </c>
      <c r="G4209" t="inlineStr">
        <is>
          <t>대출</t>
        </is>
      </c>
      <c r="H4209" t="inlineStr">
        <is>
          <t>CuraLinc</t>
        </is>
      </c>
      <c r="I4209" t="inlineStr">
        <is>
          <t>USD</t>
        </is>
      </c>
      <c r="J4209" t="n">
        <v>4268993151.701714</v>
      </c>
      <c r="K4209" t="n">
        <v>8.151999999999999</v>
      </c>
      <c r="L4209" t="inlineStr">
        <is>
          <t>2030-08-01</t>
        </is>
      </c>
      <c r="M4209" t="inlineStr">
        <is>
          <t>2024-08-01</t>
        </is>
      </c>
    </row>
    <row r="4210">
      <c r="A4210" t="n">
        <v>210001690</v>
      </c>
      <c r="B4210" t="inlineStr">
        <is>
          <t>현대인베스트북미대출채권일반사모특별자산투자신탁32호</t>
        </is>
      </c>
      <c r="C4210" t="inlineStr">
        <is>
          <t>수익증권_0478</t>
        </is>
      </c>
      <c r="D4210" t="inlineStr">
        <is>
          <t>대출</t>
        </is>
      </c>
      <c r="E4210" t="inlineStr">
        <is>
          <t>Endurance</t>
        </is>
      </c>
      <c r="F4210" t="inlineStr">
        <is>
          <t>Endurance PT Technology Buyer Corporation</t>
        </is>
      </c>
      <c r="G4210" t="inlineStr">
        <is>
          <t>대출</t>
        </is>
      </c>
      <c r="H4210" t="inlineStr">
        <is>
          <t>Endurance PT Technology Buyer Corporation</t>
        </is>
      </c>
      <c r="I4210" t="inlineStr">
        <is>
          <t>USD</t>
        </is>
      </c>
      <c r="J4210" t="n">
        <v>2239446610.020571</v>
      </c>
      <c r="K4210" t="n">
        <v>8.901999999999999</v>
      </c>
      <c r="L4210" t="inlineStr">
        <is>
          <t>2030-02-28</t>
        </is>
      </c>
      <c r="M4210" t="inlineStr">
        <is>
          <t>2024-02-29</t>
        </is>
      </c>
    </row>
    <row r="4211">
      <c r="A4211" t="n">
        <v>210001690</v>
      </c>
      <c r="B4211" t="inlineStr">
        <is>
          <t>현대인베스트북미대출채권일반사모특별자산투자신탁32호</t>
        </is>
      </c>
      <c r="C4211" t="inlineStr">
        <is>
          <t>수익증권_0478</t>
        </is>
      </c>
      <c r="D4211" t="inlineStr">
        <is>
          <t>대출</t>
        </is>
      </c>
      <c r="E4211" t="inlineStr">
        <is>
          <t>EntomoBra</t>
        </is>
      </c>
      <c r="F4211" t="inlineStr">
        <is>
          <t>Entomo Brands Acquisitions, Inc.</t>
        </is>
      </c>
      <c r="G4211" t="inlineStr">
        <is>
          <t>대출</t>
        </is>
      </c>
      <c r="H4211" t="inlineStr">
        <is>
          <t>Entomo Brands Acquisitions, Inc.</t>
        </is>
      </c>
      <c r="I4211" t="inlineStr">
        <is>
          <t>USD</t>
        </is>
      </c>
      <c r="J4211" t="n">
        <v>2751483683.482092</v>
      </c>
      <c r="K4211" t="n">
        <v>9.151999999999999</v>
      </c>
      <c r="L4211" t="inlineStr">
        <is>
          <t>2029-07-31</t>
        </is>
      </c>
      <c r="M4211" t="inlineStr">
        <is>
          <t>2023-07-31</t>
        </is>
      </c>
    </row>
    <row r="4212">
      <c r="A4212" t="n">
        <v>210001690</v>
      </c>
      <c r="B4212" t="inlineStr">
        <is>
          <t>현대인베스트북미대출채권일반사모특별자산투자신탁32호</t>
        </is>
      </c>
      <c r="C4212" t="inlineStr">
        <is>
          <t>수익증권_0478</t>
        </is>
      </c>
      <c r="D4212" t="inlineStr">
        <is>
          <t>대출</t>
        </is>
      </c>
      <c r="E4212" t="inlineStr">
        <is>
          <t>ExperiGree</t>
        </is>
      </c>
      <c r="F4212" t="inlineStr">
        <is>
          <t>ExperiGreen Intermediate Holdings, Inc.</t>
        </is>
      </c>
      <c r="G4212" t="inlineStr">
        <is>
          <t>대출</t>
        </is>
      </c>
      <c r="H4212" t="inlineStr">
        <is>
          <t>ExperiGreen Intermediate Holdings, Inc.</t>
        </is>
      </c>
      <c r="I4212" t="inlineStr">
        <is>
          <t>USD</t>
        </is>
      </c>
      <c r="J4212" t="n">
        <v>3975453409.284696</v>
      </c>
      <c r="K4212" t="n">
        <v>8.651999999999999</v>
      </c>
      <c r="L4212" t="inlineStr">
        <is>
          <t>2028-05-17</t>
        </is>
      </c>
      <c r="M4212" t="inlineStr">
        <is>
          <t>2024-12-24</t>
        </is>
      </c>
    </row>
    <row r="4213">
      <c r="A4213" t="n">
        <v>210001690</v>
      </c>
      <c r="B4213" t="inlineStr">
        <is>
          <t>현대인베스트북미대출채권일반사모특별자산투자신탁32호</t>
        </is>
      </c>
      <c r="C4213" t="inlineStr">
        <is>
          <t>수익증권_0478</t>
        </is>
      </c>
      <c r="D4213" t="inlineStr">
        <is>
          <t>대출</t>
        </is>
      </c>
      <c r="E4213" t="inlineStr">
        <is>
          <t>FHDMIBuy</t>
        </is>
      </c>
      <c r="F4213" t="inlineStr">
        <is>
          <t>FH DMI Buyer, Inc.</t>
        </is>
      </c>
      <c r="G4213" t="inlineStr">
        <is>
          <t>대출</t>
        </is>
      </c>
      <c r="H4213" t="inlineStr">
        <is>
          <t>FH DMI Buyer, Inc.</t>
        </is>
      </c>
      <c r="I4213" t="inlineStr">
        <is>
          <t>USD</t>
        </is>
      </c>
      <c r="J4213" t="n">
        <v>6839363759.882743</v>
      </c>
      <c r="K4213" t="n">
        <v>8.651999999999999</v>
      </c>
      <c r="L4213" t="inlineStr">
        <is>
          <t>2030-10-11</t>
        </is>
      </c>
      <c r="M4213" t="inlineStr">
        <is>
          <t>2024-10-11</t>
        </is>
      </c>
    </row>
    <row r="4214">
      <c r="A4214" t="n">
        <v>210001690</v>
      </c>
      <c r="B4214" t="inlineStr">
        <is>
          <t>현대인베스트북미대출채권일반사모특별자산투자신탁32호</t>
        </is>
      </c>
      <c r="C4214" t="inlineStr">
        <is>
          <t>수익증권_0478</t>
        </is>
      </c>
      <c r="D4214" t="inlineStr">
        <is>
          <t>대출</t>
        </is>
      </c>
      <c r="E4214" t="inlineStr">
        <is>
          <t>GBEagleB</t>
        </is>
      </c>
      <c r="F4214" t="inlineStr">
        <is>
          <t>GB Eagle Buyer, Inc.</t>
        </is>
      </c>
      <c r="G4214" t="inlineStr">
        <is>
          <t>대출</t>
        </is>
      </c>
      <c r="H4214" t="inlineStr">
        <is>
          <t>GB Eagle Buyer, Inc.</t>
        </is>
      </c>
      <c r="I4214" t="inlineStr">
        <is>
          <t>USD</t>
        </is>
      </c>
      <c r="J4214" t="n">
        <v>3232170452.433687</v>
      </c>
      <c r="K4214" t="n">
        <v>8.151999999999999</v>
      </c>
      <c r="L4214" t="inlineStr">
        <is>
          <t>2030-12-01</t>
        </is>
      </c>
      <c r="M4214" t="inlineStr">
        <is>
          <t>2024-10-01</t>
        </is>
      </c>
    </row>
    <row r="4215">
      <c r="A4215" t="n">
        <v>210001690</v>
      </c>
      <c r="B4215" t="inlineStr">
        <is>
          <t>현대인베스트북미대출채권일반사모특별자산투자신탁32호</t>
        </is>
      </c>
      <c r="C4215" t="inlineStr">
        <is>
          <t>수익증권_0478</t>
        </is>
      </c>
      <c r="D4215" t="inlineStr">
        <is>
          <t>대출</t>
        </is>
      </c>
      <c r="E4215" t="inlineStr">
        <is>
          <t>GCChampio</t>
        </is>
      </c>
      <c r="F4215" t="inlineStr">
        <is>
          <t>GC Champion Acquisition LLC</t>
        </is>
      </c>
      <c r="G4215" t="inlineStr">
        <is>
          <t>대출</t>
        </is>
      </c>
      <c r="H4215" t="inlineStr">
        <is>
          <t>GC Champion Acquisition LLC</t>
        </is>
      </c>
      <c r="I4215" t="inlineStr">
        <is>
          <t>USD</t>
        </is>
      </c>
      <c r="J4215" t="n">
        <v>3200089992.69187</v>
      </c>
      <c r="K4215" t="n">
        <v>8.651999999999999</v>
      </c>
      <c r="L4215" t="inlineStr">
        <is>
          <t>2028-08-19</t>
        </is>
      </c>
      <c r="M4215" t="inlineStr">
        <is>
          <t>2022-08-19</t>
        </is>
      </c>
    </row>
    <row r="4216">
      <c r="A4216" t="n">
        <v>210001690</v>
      </c>
      <c r="B4216" t="inlineStr">
        <is>
          <t>현대인베스트북미대출채권일반사모특별자산투자신탁32호</t>
        </is>
      </c>
      <c r="C4216" t="inlineStr">
        <is>
          <t>수익증권_0478</t>
        </is>
      </c>
      <c r="D4216" t="inlineStr">
        <is>
          <t>대출</t>
        </is>
      </c>
      <c r="E4216" t="inlineStr">
        <is>
          <t>GarmatPar</t>
        </is>
      </c>
      <c r="F4216" t="inlineStr">
        <is>
          <t>Garmat Parent, LLC</t>
        </is>
      </c>
      <c r="G4216" t="inlineStr">
        <is>
          <t>대출</t>
        </is>
      </c>
      <c r="H4216" t="inlineStr">
        <is>
          <t>Garmat Parent, LLC</t>
        </is>
      </c>
      <c r="I4216" t="inlineStr">
        <is>
          <t>USD</t>
        </is>
      </c>
      <c r="J4216" t="n">
        <v>3745275288.045341</v>
      </c>
      <c r="K4216" t="n">
        <v>8.651999999999999</v>
      </c>
      <c r="L4216" t="inlineStr">
        <is>
          <t>2030-11-01</t>
        </is>
      </c>
      <c r="M4216" t="inlineStr">
        <is>
          <t>2024-11-01</t>
        </is>
      </c>
    </row>
    <row r="4217">
      <c r="A4217" t="n">
        <v>210001690</v>
      </c>
      <c r="B4217" t="inlineStr">
        <is>
          <t>현대인베스트북미대출채권일반사모특별자산투자신탁32호</t>
        </is>
      </c>
      <c r="C4217" t="inlineStr">
        <is>
          <t>수익증권_0478</t>
        </is>
      </c>
      <c r="D4217" t="inlineStr">
        <is>
          <t>대출</t>
        </is>
      </c>
      <c r="E4217" t="inlineStr">
        <is>
          <t>HarbourBe</t>
        </is>
      </c>
      <c r="F4217" t="inlineStr">
        <is>
          <t>Harbour Benefit Holdings, Inc. (Zenith Merger Sub, Inc.)</t>
        </is>
      </c>
      <c r="G4217" t="inlineStr">
        <is>
          <t>대출</t>
        </is>
      </c>
      <c r="H4217" t="inlineStr">
        <is>
          <t>Harbour Benefit Holdings, Inc. (Zenith Merger Sub, Inc.)</t>
        </is>
      </c>
      <c r="I4217" t="inlineStr">
        <is>
          <t>USD</t>
        </is>
      </c>
      <c r="J4217" t="n">
        <v>5659682366.817928</v>
      </c>
      <c r="K4217" t="n">
        <v>9.151999999999999</v>
      </c>
      <c r="L4217" t="inlineStr">
        <is>
          <t>2029-07-11</t>
        </is>
      </c>
      <c r="M4217" t="inlineStr">
        <is>
          <t>2024-07-11</t>
        </is>
      </c>
    </row>
    <row r="4218">
      <c r="A4218" t="n">
        <v>210001690</v>
      </c>
      <c r="B4218" t="inlineStr">
        <is>
          <t>현대인베스트북미대출채권일반사모특별자산투자신탁32호</t>
        </is>
      </c>
      <c r="C4218" t="inlineStr">
        <is>
          <t>수익증권_0478</t>
        </is>
      </c>
      <c r="D4218" t="inlineStr">
        <is>
          <t>대출</t>
        </is>
      </c>
      <c r="E4218" t="inlineStr">
        <is>
          <t>HarmarPar</t>
        </is>
      </c>
      <c r="F4218" t="inlineStr">
        <is>
          <t>Harmar Parent, Inc.</t>
        </is>
      </c>
      <c r="G4218" t="inlineStr">
        <is>
          <t>대출</t>
        </is>
      </c>
      <c r="H4218" t="inlineStr">
        <is>
          <t>Harmar Parent, Inc.</t>
        </is>
      </c>
      <c r="I4218" t="inlineStr">
        <is>
          <t>USD</t>
        </is>
      </c>
      <c r="J4218" t="n">
        <v>1708687806.705513</v>
      </c>
      <c r="K4218" t="n">
        <v>9.151999999999999</v>
      </c>
      <c r="L4218" t="inlineStr">
        <is>
          <t>2028-12-15</t>
        </is>
      </c>
      <c r="M4218" t="inlineStr">
        <is>
          <t>2022-12-15</t>
        </is>
      </c>
    </row>
    <row r="4219">
      <c r="A4219" t="n">
        <v>210001690</v>
      </c>
      <c r="B4219" t="inlineStr">
        <is>
          <t>현대인베스트북미대출채권일반사모특별자산투자신탁32호</t>
        </is>
      </c>
      <c r="C4219" t="inlineStr">
        <is>
          <t>수익증권_0478</t>
        </is>
      </c>
      <c r="D4219" t="inlineStr">
        <is>
          <t>대출</t>
        </is>
      </c>
      <c r="E4219" t="inlineStr">
        <is>
          <t>Heartland</t>
        </is>
      </c>
      <c r="F4219" t="inlineStr">
        <is>
          <t>Heartland Paving Partners, LLC</t>
        </is>
      </c>
      <c r="G4219" t="inlineStr">
        <is>
          <t>대출</t>
        </is>
      </c>
      <c r="H4219" t="inlineStr">
        <is>
          <t>Heartland Paving Partners, LLC</t>
        </is>
      </c>
      <c r="I4219" t="inlineStr">
        <is>
          <t>USD</t>
        </is>
      </c>
      <c r="J4219" t="n">
        <v>2518043671.07834</v>
      </c>
      <c r="K4219" t="n">
        <v>8.651999999999999</v>
      </c>
      <c r="L4219" t="inlineStr">
        <is>
          <t>2030-08-09</t>
        </is>
      </c>
      <c r="M4219" t="inlineStr">
        <is>
          <t>2024-08-09</t>
        </is>
      </c>
    </row>
    <row r="4220">
      <c r="A4220" t="n">
        <v>210001690</v>
      </c>
      <c r="B4220" t="inlineStr">
        <is>
          <t>현대인베스트북미대출채권일반사모특별자산투자신탁32호</t>
        </is>
      </c>
      <c r="C4220" t="inlineStr">
        <is>
          <t>수익증권_0478</t>
        </is>
      </c>
      <c r="D4220" t="inlineStr">
        <is>
          <t>대출</t>
        </is>
      </c>
      <c r="E4220" t="inlineStr">
        <is>
          <t>HighBarB</t>
        </is>
      </c>
      <c r="F4220" t="inlineStr">
        <is>
          <t>High Bar Brands Operating, LLC</t>
        </is>
      </c>
      <c r="G4220" t="inlineStr">
        <is>
          <t>대출</t>
        </is>
      </c>
      <c r="H4220" t="inlineStr">
        <is>
          <t>High Bar Brands Operating, LLC</t>
        </is>
      </c>
      <c r="I4220" t="inlineStr">
        <is>
          <t>USD</t>
        </is>
      </c>
      <c r="J4220" t="n">
        <v>1327765246.768711</v>
      </c>
      <c r="K4220" t="n">
        <v>8.901999999999999</v>
      </c>
      <c r="L4220" t="inlineStr">
        <is>
          <t>2029-12-19</t>
        </is>
      </c>
      <c r="M4220" t="inlineStr">
        <is>
          <t>2023-12-19</t>
        </is>
      </c>
    </row>
    <row r="4221">
      <c r="A4221" t="n">
        <v>210001690</v>
      </c>
      <c r="B4221" t="inlineStr">
        <is>
          <t>현대인베스트북미대출채권일반사모특별자산투자신탁32호</t>
        </is>
      </c>
      <c r="C4221" t="inlineStr">
        <is>
          <t>수익증권_0478</t>
        </is>
      </c>
      <c r="D4221" t="inlineStr">
        <is>
          <t>대출</t>
        </is>
      </c>
      <c r="E4221" t="inlineStr">
        <is>
          <t>HorizonFr</t>
        </is>
      </c>
      <c r="F4221" t="inlineStr">
        <is>
          <t>Horizon Freight Holdings, Inc.</t>
        </is>
      </c>
      <c r="G4221" t="inlineStr">
        <is>
          <t>대출</t>
        </is>
      </c>
      <c r="H4221" t="inlineStr">
        <is>
          <t>Horizon Freight Holdings, Inc.</t>
        </is>
      </c>
      <c r="I4221" t="inlineStr">
        <is>
          <t>USD</t>
        </is>
      </c>
      <c r="J4221" t="n">
        <v>6518468995.350248</v>
      </c>
      <c r="K4221" t="n">
        <v>8.651999999999999</v>
      </c>
      <c r="L4221" t="inlineStr">
        <is>
          <t>2030-08-22</t>
        </is>
      </c>
      <c r="M4221" t="inlineStr">
        <is>
          <t>2024-08-22</t>
        </is>
      </c>
    </row>
    <row r="4222">
      <c r="A4222" t="n">
        <v>210001690</v>
      </c>
      <c r="B4222" t="inlineStr">
        <is>
          <t>현대인베스트북미대출채권일반사모특별자산투자신탁32호</t>
        </is>
      </c>
      <c r="C4222" t="inlineStr">
        <is>
          <t>수익증권_0478</t>
        </is>
      </c>
      <c r="D4222" t="inlineStr">
        <is>
          <t>대출</t>
        </is>
      </c>
      <c r="E4222" t="inlineStr">
        <is>
          <t>Hydratech</t>
        </is>
      </c>
      <c r="F4222" t="inlineStr">
        <is>
          <t>Hydratech Holdings, Inc.</t>
        </is>
      </c>
      <c r="G4222" t="inlineStr">
        <is>
          <t>대출</t>
        </is>
      </c>
      <c r="H4222" t="inlineStr">
        <is>
          <t>Hydratech Holdings, Inc.</t>
        </is>
      </c>
      <c r="I4222" t="inlineStr">
        <is>
          <t>USD</t>
        </is>
      </c>
      <c r="J4222" t="n">
        <v>2919665506.993997</v>
      </c>
      <c r="K4222" t="n">
        <v>8.901999999999999</v>
      </c>
      <c r="L4222" t="inlineStr">
        <is>
          <t>2029-12-01</t>
        </is>
      </c>
      <c r="M4222" t="inlineStr">
        <is>
          <t>2023-12-01</t>
        </is>
      </c>
    </row>
    <row r="4223">
      <c r="A4223" t="n">
        <v>210001690</v>
      </c>
      <c r="B4223" t="inlineStr">
        <is>
          <t>현대인베스트북미대출채권일반사모특별자산투자신탁32호</t>
        </is>
      </c>
      <c r="C4223" t="inlineStr">
        <is>
          <t>수익증권_0478</t>
        </is>
      </c>
      <c r="D4223" t="inlineStr">
        <is>
          <t>대출</t>
        </is>
      </c>
      <c r="E4223" t="inlineStr">
        <is>
          <t>IIAHoldin</t>
        </is>
      </c>
      <c r="F4223" t="inlineStr">
        <is>
          <t>IIA Holdings, LLC</t>
        </is>
      </c>
      <c r="G4223" t="inlineStr">
        <is>
          <t>대출</t>
        </is>
      </c>
      <c r="H4223" t="inlineStr">
        <is>
          <t>IIA Holdings, LLC</t>
        </is>
      </c>
      <c r="I4223" t="inlineStr">
        <is>
          <t>USD</t>
        </is>
      </c>
      <c r="J4223" t="n">
        <v>2729508074.691022</v>
      </c>
      <c r="K4223" t="n">
        <v>8.651999999999999</v>
      </c>
      <c r="L4223" t="inlineStr">
        <is>
          <t>2029-11-29</t>
        </is>
      </c>
      <c r="M4223" t="inlineStr">
        <is>
          <t>2022-10-06</t>
        </is>
      </c>
    </row>
    <row r="4224">
      <c r="A4224" t="n">
        <v>210001690</v>
      </c>
      <c r="B4224" t="inlineStr">
        <is>
          <t>현대인베스트북미대출채권일반사모특별자산투자신탁32호</t>
        </is>
      </c>
      <c r="C4224" t="inlineStr">
        <is>
          <t>수익증권_0478</t>
        </is>
      </c>
      <c r="D4224" t="inlineStr">
        <is>
          <t>대출</t>
        </is>
      </c>
      <c r="E4224" t="inlineStr">
        <is>
          <t>IMAGroup</t>
        </is>
      </c>
      <c r="F4224" t="inlineStr">
        <is>
          <t>IMA Group Management Company, LLC</t>
        </is>
      </c>
      <c r="G4224" t="inlineStr">
        <is>
          <t>대출</t>
        </is>
      </c>
      <c r="H4224" t="inlineStr">
        <is>
          <t>IMA Group Management Company, LLC</t>
        </is>
      </c>
      <c r="I4224" t="inlineStr">
        <is>
          <t>USD</t>
        </is>
      </c>
      <c r="J4224" t="n">
        <v>3463916597.791497</v>
      </c>
      <c r="K4224" t="n">
        <v>10.402</v>
      </c>
      <c r="L4224" t="inlineStr">
        <is>
          <t>2028-06-30</t>
        </is>
      </c>
      <c r="M4224" t="inlineStr">
        <is>
          <t>2023-06-30</t>
        </is>
      </c>
    </row>
    <row r="4225">
      <c r="A4225" t="n">
        <v>210001690</v>
      </c>
      <c r="B4225" t="inlineStr">
        <is>
          <t>현대인베스트북미대출채권일반사모특별자산투자신탁32호</t>
        </is>
      </c>
      <c r="C4225" t="inlineStr">
        <is>
          <t>수익증권_0478</t>
        </is>
      </c>
      <c r="D4225" t="inlineStr">
        <is>
          <t>대출</t>
        </is>
      </c>
      <c r="E4225" t="inlineStr">
        <is>
          <t>Independen</t>
        </is>
      </c>
      <c r="F4225" t="inlineStr">
        <is>
          <t>Independent Buyers\' Company, LLC</t>
        </is>
      </c>
      <c r="G4225" t="inlineStr">
        <is>
          <t>대출</t>
        </is>
      </c>
      <c r="H4225" t="inlineStr">
        <is>
          <t>Independent Buyers\\\\' Company, LLC</t>
        </is>
      </c>
      <c r="I4225" t="inlineStr">
        <is>
          <t>USD</t>
        </is>
      </c>
      <c r="J4225" t="n">
        <v>6437027997.151546</v>
      </c>
      <c r="K4225" t="n">
        <v>8.901999999999999</v>
      </c>
      <c r="L4225" t="inlineStr">
        <is>
          <t>2028-06-10</t>
        </is>
      </c>
      <c r="M4225" t="inlineStr">
        <is>
          <t>2022-06-10</t>
        </is>
      </c>
    </row>
    <row r="4226">
      <c r="A4226" t="n">
        <v>210001690</v>
      </c>
      <c r="B4226" t="inlineStr">
        <is>
          <t>현대인베스트북미대출채권일반사모특별자산투자신탁32호</t>
        </is>
      </c>
      <c r="C4226" t="inlineStr">
        <is>
          <t>수익증권_0478</t>
        </is>
      </c>
      <c r="D4226" t="inlineStr">
        <is>
          <t>대출</t>
        </is>
      </c>
      <c r="E4226" t="inlineStr">
        <is>
          <t>Integrity</t>
        </is>
      </c>
      <c r="F4226" t="inlineStr">
        <is>
          <t>Integrity Marketing Acquisition, LLC</t>
        </is>
      </c>
      <c r="G4226" t="inlineStr">
        <is>
          <t>대출</t>
        </is>
      </c>
      <c r="H4226" t="inlineStr">
        <is>
          <t>Integrity Marketing Acquisition, LLC</t>
        </is>
      </c>
      <c r="I4226" t="inlineStr">
        <is>
          <t>USD</t>
        </is>
      </c>
      <c r="J4226" t="n">
        <v>6361331194.022263</v>
      </c>
      <c r="K4226" t="n">
        <v>8.651999999999999</v>
      </c>
      <c r="L4226" t="inlineStr">
        <is>
          <t>2028-08-27</t>
        </is>
      </c>
      <c r="M4226" t="inlineStr">
        <is>
          <t>2022-06-21</t>
        </is>
      </c>
    </row>
    <row r="4227">
      <c r="A4227" t="n">
        <v>210001690</v>
      </c>
      <c r="B4227" t="inlineStr">
        <is>
          <t>현대인베스트북미대출채권일반사모특별자산투자신탁32호</t>
        </is>
      </c>
      <c r="C4227" t="inlineStr">
        <is>
          <t>수익증권_0478</t>
        </is>
      </c>
      <c r="D4227" t="inlineStr">
        <is>
          <t>대출</t>
        </is>
      </c>
      <c r="E4227" t="inlineStr">
        <is>
          <t>Intelli-Ma</t>
        </is>
      </c>
      <c r="F4227" t="inlineStr">
        <is>
          <t>Intelli-Mark Technologies (Etix Merger Sub)</t>
        </is>
      </c>
      <c r="G4227" t="inlineStr">
        <is>
          <t>대출</t>
        </is>
      </c>
      <c r="H4227" t="inlineStr">
        <is>
          <t>Intelli-Mark Technologies (Etix Merger Sub)</t>
        </is>
      </c>
      <c r="I4227" t="inlineStr">
        <is>
          <t>USD</t>
        </is>
      </c>
      <c r="J4227" t="n">
        <v>6894938069.140356</v>
      </c>
      <c r="K4227" t="n">
        <v>9.151999999999999</v>
      </c>
      <c r="L4227" t="inlineStr">
        <is>
          <t>2027-04-28</t>
        </is>
      </c>
      <c r="M4227" t="inlineStr">
        <is>
          <t>2017-04-28</t>
        </is>
      </c>
    </row>
    <row r="4228">
      <c r="A4228" t="n">
        <v>210001690</v>
      </c>
      <c r="B4228" t="inlineStr">
        <is>
          <t>현대인베스트북미대출채권일반사모특별자산투자신탁32호</t>
        </is>
      </c>
      <c r="C4228" t="inlineStr">
        <is>
          <t>수익증권_0478</t>
        </is>
      </c>
      <c r="D4228" t="inlineStr">
        <is>
          <t>대출</t>
        </is>
      </c>
      <c r="E4228" t="inlineStr">
        <is>
          <t>KENGAcqui</t>
        </is>
      </c>
      <c r="F4228" t="inlineStr">
        <is>
          <t>KENG Acquisition, Inc.</t>
        </is>
      </c>
      <c r="G4228" t="inlineStr">
        <is>
          <t>대출</t>
        </is>
      </c>
      <c r="H4228" t="inlineStr">
        <is>
          <t>KENG Acquisition, Inc.</t>
        </is>
      </c>
      <c r="I4228" t="inlineStr">
        <is>
          <t>USD</t>
        </is>
      </c>
      <c r="J4228" t="n">
        <v>4421840204.018641</v>
      </c>
      <c r="K4228" t="n">
        <v>8.151999999999999</v>
      </c>
      <c r="L4228" t="inlineStr">
        <is>
          <t>2029-08-01</t>
        </is>
      </c>
      <c r="M4228" t="inlineStr">
        <is>
          <t>2023-08-01</t>
        </is>
      </c>
    </row>
    <row r="4229">
      <c r="A4229" t="n">
        <v>210001690</v>
      </c>
      <c r="B4229" t="inlineStr">
        <is>
          <t>현대인베스트북미대출채권일반사모특별자산투자신탁32호</t>
        </is>
      </c>
      <c r="C4229" t="inlineStr">
        <is>
          <t>수익증권_0478</t>
        </is>
      </c>
      <c r="D4229" t="inlineStr">
        <is>
          <t>대출</t>
        </is>
      </c>
      <c r="E4229" t="inlineStr">
        <is>
          <t>KLMoonAc</t>
        </is>
      </c>
      <c r="F4229" t="inlineStr">
        <is>
          <t>KL Moon Acquisition LLC</t>
        </is>
      </c>
      <c r="G4229" t="inlineStr">
        <is>
          <t>대출</t>
        </is>
      </c>
      <c r="H4229" t="inlineStr">
        <is>
          <t>KL Moon Acquisition LLC</t>
        </is>
      </c>
      <c r="I4229" t="inlineStr">
        <is>
          <t>USD</t>
        </is>
      </c>
      <c r="J4229" t="n">
        <v>1203156702.379483</v>
      </c>
      <c r="K4229" t="n">
        <v>10.652</v>
      </c>
      <c r="L4229" t="inlineStr">
        <is>
          <t>2029-02-01</t>
        </is>
      </c>
      <c r="M4229" t="inlineStr">
        <is>
          <t>2023-02-01</t>
        </is>
      </c>
    </row>
    <row r="4230">
      <c r="A4230" t="n">
        <v>210001690</v>
      </c>
      <c r="B4230" t="inlineStr">
        <is>
          <t>현대인베스트북미대출채권일반사모특별자산투자신탁32호</t>
        </is>
      </c>
      <c r="C4230" t="inlineStr">
        <is>
          <t>수익증권_0478</t>
        </is>
      </c>
      <c r="D4230" t="inlineStr">
        <is>
          <t>대출</t>
        </is>
      </c>
      <c r="E4230" t="inlineStr">
        <is>
          <t>Keltec,LL</t>
        </is>
      </c>
      <c r="F4230" t="inlineStr">
        <is>
          <t>Keltec, LLC</t>
        </is>
      </c>
      <c r="G4230" t="inlineStr">
        <is>
          <t>대출</t>
        </is>
      </c>
      <c r="H4230" t="inlineStr">
        <is>
          <t>Keltec, LLC</t>
        </is>
      </c>
      <c r="I4230" t="inlineStr">
        <is>
          <t>USD</t>
        </is>
      </c>
      <c r="J4230" t="n">
        <v>1504334430.935773</v>
      </c>
      <c r="K4230" t="n">
        <v>8.401999999999999</v>
      </c>
      <c r="L4230" t="inlineStr">
        <is>
          <t>2030-03-27</t>
        </is>
      </c>
      <c r="M4230" t="inlineStr">
        <is>
          <t>2024-03-27</t>
        </is>
      </c>
    </row>
    <row r="4231">
      <c r="A4231" t="n">
        <v>210001690</v>
      </c>
      <c r="B4231" t="inlineStr">
        <is>
          <t>현대인베스트북미대출채권일반사모특별자산투자신탁32호</t>
        </is>
      </c>
      <c r="C4231" t="inlineStr">
        <is>
          <t>수익증권_0478</t>
        </is>
      </c>
      <c r="D4231" t="inlineStr">
        <is>
          <t>대출</t>
        </is>
      </c>
      <c r="E4231" t="inlineStr">
        <is>
          <t>KraydenHo</t>
        </is>
      </c>
      <c r="F4231" t="inlineStr">
        <is>
          <t>Krayden Holdings, Inc</t>
        </is>
      </c>
      <c r="G4231" t="inlineStr">
        <is>
          <t>대출</t>
        </is>
      </c>
      <c r="H4231" t="inlineStr">
        <is>
          <t>Krayden Holdings, Inc</t>
        </is>
      </c>
      <c r="I4231" t="inlineStr">
        <is>
          <t>USD</t>
        </is>
      </c>
      <c r="J4231" t="n">
        <v>1781031245.569695</v>
      </c>
      <c r="K4231" t="n">
        <v>8.401999999999999</v>
      </c>
      <c r="L4231" t="inlineStr">
        <is>
          <t>2029-03-01</t>
        </is>
      </c>
      <c r="M4231" t="inlineStr">
        <is>
          <t>2023-03-01</t>
        </is>
      </c>
    </row>
    <row r="4232">
      <c r="A4232" t="n">
        <v>210001690</v>
      </c>
      <c r="B4232" t="inlineStr">
        <is>
          <t>현대인베스트북미대출채권일반사모특별자산투자신탁32호</t>
        </is>
      </c>
      <c r="C4232" t="inlineStr">
        <is>
          <t>수익증권_0478</t>
        </is>
      </c>
      <c r="D4232" t="inlineStr">
        <is>
          <t>대출</t>
        </is>
      </c>
      <c r="E4232" t="inlineStr">
        <is>
          <t>LACOIndus</t>
        </is>
      </c>
      <c r="F4232" t="inlineStr">
        <is>
          <t>LACO Industries, LLC</t>
        </is>
      </c>
      <c r="G4232" t="inlineStr">
        <is>
          <t>대출</t>
        </is>
      </c>
      <c r="H4232" t="inlineStr">
        <is>
          <t>LACO Industries, LLC</t>
        </is>
      </c>
      <c r="I4232" t="inlineStr">
        <is>
          <t>USD</t>
        </is>
      </c>
      <c r="J4232" t="n">
        <v>6059535064.725913</v>
      </c>
      <c r="K4232" t="n">
        <v>8.651999999999999</v>
      </c>
      <c r="L4232" t="inlineStr">
        <is>
          <t>2030-07-02</t>
        </is>
      </c>
      <c r="M4232" t="inlineStr">
        <is>
          <t>2024-07-02</t>
        </is>
      </c>
    </row>
    <row r="4233">
      <c r="A4233" t="n">
        <v>210001690</v>
      </c>
      <c r="B4233" t="inlineStr">
        <is>
          <t>현대인베스트북미대출채권일반사모특별자산투자신탁32호</t>
        </is>
      </c>
      <c r="C4233" t="inlineStr">
        <is>
          <t>수익증권_0478</t>
        </is>
      </c>
      <c r="D4233" t="inlineStr">
        <is>
          <t>대출</t>
        </is>
      </c>
      <c r="E4233" t="inlineStr">
        <is>
          <t>MPGParent</t>
        </is>
      </c>
      <c r="F4233" t="inlineStr">
        <is>
          <t>MPG Parent Holdings, LLC</t>
        </is>
      </c>
      <c r="G4233" t="inlineStr">
        <is>
          <t>대출</t>
        </is>
      </c>
      <c r="H4233" t="inlineStr">
        <is>
          <t>MPG Parent Holdings, LLC</t>
        </is>
      </c>
      <c r="I4233" t="inlineStr">
        <is>
          <t>USD</t>
        </is>
      </c>
      <c r="J4233" t="n">
        <v>3482570285.218265</v>
      </c>
      <c r="K4233" t="n">
        <v>8.651999999999999</v>
      </c>
      <c r="L4233" t="inlineStr">
        <is>
          <t>2030-01-08</t>
        </is>
      </c>
      <c r="M4233" t="inlineStr">
        <is>
          <t>2024-01-10</t>
        </is>
      </c>
    </row>
    <row r="4234">
      <c r="A4234" t="n">
        <v>210001690</v>
      </c>
      <c r="B4234" t="inlineStr">
        <is>
          <t>현대인베스트북미대출채권일반사모특별자산투자신탁32호</t>
        </is>
      </c>
      <c r="C4234" t="inlineStr">
        <is>
          <t>수익증권_0478</t>
        </is>
      </c>
      <c r="D4234" t="inlineStr">
        <is>
          <t>대출</t>
        </is>
      </c>
      <c r="E4234" t="inlineStr">
        <is>
          <t>MarcoRubb</t>
        </is>
      </c>
      <c r="F4234" t="inlineStr">
        <is>
          <t>Marco Rubber Intermediate Holdings, LLC</t>
        </is>
      </c>
      <c r="G4234" t="inlineStr">
        <is>
          <t>대출</t>
        </is>
      </c>
      <c r="H4234" t="inlineStr">
        <is>
          <t>Marco Rubber Intermediate Holdings, LLC</t>
        </is>
      </c>
      <c r="I4234" t="inlineStr">
        <is>
          <t>USD</t>
        </is>
      </c>
      <c r="J4234" t="n">
        <v>1006173260.083463</v>
      </c>
      <c r="K4234" t="n">
        <v>9.151999999999999</v>
      </c>
      <c r="L4234" t="inlineStr">
        <is>
          <t>2027-05-30</t>
        </is>
      </c>
      <c r="M4234" t="inlineStr">
        <is>
          <t>2020-02-19</t>
        </is>
      </c>
    </row>
    <row r="4235">
      <c r="A4235" t="n">
        <v>210001690</v>
      </c>
      <c r="B4235" t="inlineStr">
        <is>
          <t>현대인베스트북미대출채권일반사모특별자산투자신탁32호</t>
        </is>
      </c>
      <c r="C4235" t="inlineStr">
        <is>
          <t>수익증권_0478</t>
        </is>
      </c>
      <c r="D4235" t="inlineStr">
        <is>
          <t>대출</t>
        </is>
      </c>
      <c r="E4235" t="inlineStr">
        <is>
          <t>MiltonInd</t>
        </is>
      </c>
      <c r="F4235" t="inlineStr">
        <is>
          <t>Milton Industries, Inc.</t>
        </is>
      </c>
      <c r="G4235" t="inlineStr">
        <is>
          <t>대출</t>
        </is>
      </c>
      <c r="H4235" t="inlineStr">
        <is>
          <t>Milton Industries, Inc.</t>
        </is>
      </c>
      <c r="I4235" t="inlineStr">
        <is>
          <t>USD</t>
        </is>
      </c>
      <c r="J4235" t="n">
        <v>4948795314.525411</v>
      </c>
      <c r="K4235" t="n">
        <v>8.401999999999999</v>
      </c>
      <c r="L4235" t="inlineStr">
        <is>
          <t>2029-12-19</t>
        </is>
      </c>
      <c r="M4235" t="inlineStr">
        <is>
          <t>2019-12-19</t>
        </is>
      </c>
    </row>
    <row r="4236">
      <c r="A4236" t="n">
        <v>210001690</v>
      </c>
      <c r="B4236" t="inlineStr">
        <is>
          <t>현대인베스트북미대출채권일반사모특별자산투자신탁32호</t>
        </is>
      </c>
      <c r="C4236" t="inlineStr">
        <is>
          <t>수익증권_0478</t>
        </is>
      </c>
      <c r="D4236" t="inlineStr">
        <is>
          <t>대출</t>
        </is>
      </c>
      <c r="E4236" t="inlineStr">
        <is>
          <t>MobileCom</t>
        </is>
      </c>
      <c r="F4236" t="inlineStr">
        <is>
          <t>Mobile Communications America, Inc.</t>
        </is>
      </c>
      <c r="G4236" t="inlineStr">
        <is>
          <t>대출</t>
        </is>
      </c>
      <c r="H4236" t="inlineStr">
        <is>
          <t>Mobile Communications America, Inc.</t>
        </is>
      </c>
      <c r="I4236" t="inlineStr">
        <is>
          <t>USD</t>
        </is>
      </c>
      <c r="J4236" t="n">
        <v>2470080092.924614</v>
      </c>
      <c r="K4236" t="n">
        <v>8.401999999999999</v>
      </c>
      <c r="L4236" t="inlineStr">
        <is>
          <t>2029-10-16</t>
        </is>
      </c>
      <c r="M4236" t="inlineStr">
        <is>
          <t>2023-10-19</t>
        </is>
      </c>
    </row>
    <row r="4237">
      <c r="A4237" t="n">
        <v>210001690</v>
      </c>
      <c r="B4237" t="inlineStr">
        <is>
          <t>현대인베스트북미대출채권일반사모특별자산투자신탁32호</t>
        </is>
      </c>
      <c r="C4237" t="inlineStr">
        <is>
          <t>수익증권_0478</t>
        </is>
      </c>
      <c r="D4237" t="inlineStr">
        <is>
          <t>대출</t>
        </is>
      </c>
      <c r="E4237" t="inlineStr">
        <is>
          <t>NAMAcquis</t>
        </is>
      </c>
      <c r="F4237" t="inlineStr">
        <is>
          <t>NAM Acquisition CO., LLC</t>
        </is>
      </c>
      <c r="G4237" t="inlineStr">
        <is>
          <t>대출</t>
        </is>
      </c>
      <c r="H4237" t="inlineStr">
        <is>
          <t>NAM Acquisition CO., LLC</t>
        </is>
      </c>
      <c r="I4237" t="inlineStr">
        <is>
          <t>USD</t>
        </is>
      </c>
      <c r="J4237" t="n">
        <v>4299332683.591859</v>
      </c>
      <c r="K4237" t="n">
        <v>8.401999999999999</v>
      </c>
      <c r="L4237" t="inlineStr">
        <is>
          <t>2030-07-16</t>
        </is>
      </c>
      <c r="M4237" t="inlineStr">
        <is>
          <t>2024-07-16</t>
        </is>
      </c>
    </row>
    <row r="4238">
      <c r="A4238" t="n">
        <v>210001690</v>
      </c>
      <c r="B4238" t="inlineStr">
        <is>
          <t>현대인베스트북미대출채권일반사모특별자산투자신탁32호</t>
        </is>
      </c>
      <c r="C4238" t="inlineStr">
        <is>
          <t>수익증권_0478</t>
        </is>
      </c>
      <c r="D4238" t="inlineStr">
        <is>
          <t>대출</t>
        </is>
      </c>
      <c r="E4238" t="inlineStr">
        <is>
          <t>NAPAEABU</t>
        </is>
      </c>
      <c r="F4238" t="inlineStr">
        <is>
          <t>NAPA EA BUYER,INC.</t>
        </is>
      </c>
      <c r="G4238" t="inlineStr">
        <is>
          <t>대출</t>
        </is>
      </c>
      <c r="H4238" t="inlineStr">
        <is>
          <t>NAPA EA BUYER,INC.</t>
        </is>
      </c>
      <c r="I4238" t="inlineStr">
        <is>
          <t>USD</t>
        </is>
      </c>
      <c r="J4238" t="n">
        <v>806504604.8719801</v>
      </c>
      <c r="K4238" t="n">
        <v>7.902</v>
      </c>
      <c r="L4238" t="inlineStr">
        <is>
          <t>2028-06-24</t>
        </is>
      </c>
      <c r="M4238" t="inlineStr">
        <is>
          <t>2021-05-21</t>
        </is>
      </c>
    </row>
    <row r="4239">
      <c r="A4239" t="n">
        <v>210001690</v>
      </c>
      <c r="B4239" t="inlineStr">
        <is>
          <t>현대인베스트북미대출채권일반사모특별자산투자신탁32호</t>
        </is>
      </c>
      <c r="C4239" t="inlineStr">
        <is>
          <t>수익증권_0478</t>
        </is>
      </c>
      <c r="D4239" t="inlineStr">
        <is>
          <t>대출</t>
        </is>
      </c>
      <c r="E4239" t="inlineStr">
        <is>
          <t>NSandAss1</t>
        </is>
      </c>
      <c r="F4239" t="inlineStr">
        <is>
          <t>NS and Associates LLC</t>
        </is>
      </c>
      <c r="G4239" t="inlineStr">
        <is>
          <t>대출</t>
        </is>
      </c>
      <c r="H4239" t="inlineStr">
        <is>
          <t>NS and Associates</t>
        </is>
      </c>
      <c r="I4239" t="inlineStr">
        <is>
          <t>USD</t>
        </is>
      </c>
      <c r="J4239" t="n">
        <v>5483556882.284149</v>
      </c>
      <c r="K4239" t="n">
        <v>8.901999999999999</v>
      </c>
      <c r="L4239" t="inlineStr">
        <is>
          <t>2030-08-06</t>
        </is>
      </c>
      <c r="M4239" t="inlineStr">
        <is>
          <t>2025-08-06</t>
        </is>
      </c>
    </row>
    <row r="4240">
      <c r="A4240" t="n">
        <v>210001690</v>
      </c>
      <c r="B4240" t="inlineStr">
        <is>
          <t>현대인베스트북미대출채권일반사모특별자산투자신탁32호</t>
        </is>
      </c>
      <c r="C4240" t="inlineStr">
        <is>
          <t>수익증권_0478</t>
        </is>
      </c>
      <c r="D4240" t="inlineStr">
        <is>
          <t>대출</t>
        </is>
      </c>
      <c r="E4240" t="inlineStr">
        <is>
          <t>Offensive</t>
        </is>
      </c>
      <c r="F4240" t="inlineStr">
        <is>
          <t>Offensive Security Holdco, LLC</t>
        </is>
      </c>
      <c r="G4240" t="inlineStr">
        <is>
          <t>대출</t>
        </is>
      </c>
      <c r="H4240" t="inlineStr">
        <is>
          <t>Offensive Security Holdco, LLC</t>
        </is>
      </c>
      <c r="I4240" t="inlineStr">
        <is>
          <t>USD</t>
        </is>
      </c>
      <c r="J4240" t="n">
        <v>6110583684.697956</v>
      </c>
      <c r="K4240" t="n">
        <v>8.401999999999999</v>
      </c>
      <c r="L4240" t="inlineStr">
        <is>
          <t>2030-10-11</t>
        </is>
      </c>
      <c r="M4240" t="inlineStr">
        <is>
          <t>2024-10-11</t>
        </is>
      </c>
    </row>
    <row r="4241">
      <c r="A4241" t="n">
        <v>210001690</v>
      </c>
      <c r="B4241" t="inlineStr">
        <is>
          <t>현대인베스트북미대출채권일반사모특별자산투자신탁32호</t>
        </is>
      </c>
      <c r="C4241" t="inlineStr">
        <is>
          <t>수익증권_0478</t>
        </is>
      </c>
      <c r="D4241" t="inlineStr">
        <is>
          <t>대출</t>
        </is>
      </c>
      <c r="E4241" t="inlineStr">
        <is>
          <t>OnlineLab</t>
        </is>
      </c>
      <c r="F4241" t="inlineStr">
        <is>
          <t>Online Labels Group, LLC</t>
        </is>
      </c>
      <c r="G4241" t="inlineStr">
        <is>
          <t>대출</t>
        </is>
      </c>
      <c r="H4241" t="inlineStr">
        <is>
          <t>Online Labels Group, LLC</t>
        </is>
      </c>
      <c r="I4241" t="inlineStr">
        <is>
          <t>USD</t>
        </is>
      </c>
      <c r="J4241" t="n">
        <v>1119776864.152329</v>
      </c>
      <c r="K4241" t="n">
        <v>8.901999999999999</v>
      </c>
      <c r="L4241" t="inlineStr">
        <is>
          <t>2029-12-19</t>
        </is>
      </c>
      <c r="M4241" t="inlineStr">
        <is>
          <t>2023-12-19</t>
        </is>
      </c>
    </row>
    <row r="4242">
      <c r="A4242" t="n">
        <v>210001690</v>
      </c>
      <c r="B4242" t="inlineStr">
        <is>
          <t>현대인베스트북미대출채권일반사모특별자산투자신탁32호</t>
        </is>
      </c>
      <c r="C4242" t="inlineStr">
        <is>
          <t>수익증권_0478</t>
        </is>
      </c>
      <c r="D4242" t="inlineStr">
        <is>
          <t>대출</t>
        </is>
      </c>
      <c r="E4242" t="inlineStr">
        <is>
          <t>PAGHoldi1</t>
        </is>
      </c>
      <c r="F4242" t="inlineStr">
        <is>
          <t>PAG Holding Corp.1</t>
        </is>
      </c>
      <c r="G4242" t="inlineStr">
        <is>
          <t>대출</t>
        </is>
      </c>
      <c r="H4242" t="inlineStr">
        <is>
          <t>PAG Holding Corp</t>
        </is>
      </c>
      <c r="I4242" t="inlineStr">
        <is>
          <t>USD</t>
        </is>
      </c>
      <c r="J4242" t="n">
        <v>2880823714.553142</v>
      </c>
      <c r="K4242" t="n">
        <v>8.401999999999999</v>
      </c>
      <c r="L4242" t="inlineStr">
        <is>
          <t>2029-12-21</t>
        </is>
      </c>
      <c r="M4242" t="inlineStr">
        <is>
          <t>2018-07-26</t>
        </is>
      </c>
    </row>
    <row r="4243">
      <c r="A4243" t="n">
        <v>210001690</v>
      </c>
      <c r="B4243" t="inlineStr">
        <is>
          <t>현대인베스트북미대출채권일반사모특별자산투자신탁32호</t>
        </is>
      </c>
      <c r="C4243" t="inlineStr">
        <is>
          <t>수익증권_0478</t>
        </is>
      </c>
      <c r="D4243" t="inlineStr">
        <is>
          <t>대출</t>
        </is>
      </c>
      <c r="E4243" t="inlineStr">
        <is>
          <t>PAGHoldi2</t>
        </is>
      </c>
      <c r="F4243" t="inlineStr">
        <is>
          <t>PAG Holding Corp.2</t>
        </is>
      </c>
      <c r="G4243" t="inlineStr">
        <is>
          <t>대출</t>
        </is>
      </c>
      <c r="H4243" t="inlineStr">
        <is>
          <t>PAG Holding Corp</t>
        </is>
      </c>
      <c r="I4243" t="inlineStr">
        <is>
          <t>USD</t>
        </is>
      </c>
      <c r="J4243" t="n">
        <v>3099579810.957199</v>
      </c>
      <c r="K4243" t="n">
        <v>8.401999999999999</v>
      </c>
      <c r="L4243" t="inlineStr">
        <is>
          <t>2029-12-21</t>
        </is>
      </c>
      <c r="M4243" t="inlineStr">
        <is>
          <t>2018-07-26</t>
        </is>
      </c>
    </row>
    <row r="4244">
      <c r="A4244" t="n">
        <v>210001690</v>
      </c>
      <c r="B4244" t="inlineStr">
        <is>
          <t>현대인베스트북미대출채권일반사모특별자산투자신탁32호</t>
        </is>
      </c>
      <c r="C4244" t="inlineStr">
        <is>
          <t>수익증권_0478</t>
        </is>
      </c>
      <c r="D4244" t="inlineStr">
        <is>
          <t>대출</t>
        </is>
      </c>
      <c r="E4244" t="inlineStr">
        <is>
          <t>PCIASPV-3</t>
        </is>
      </c>
      <c r="F4244" t="inlineStr">
        <is>
          <t>PCIA SPV-3, LLC</t>
        </is>
      </c>
      <c r="G4244" t="inlineStr">
        <is>
          <t>대출</t>
        </is>
      </c>
      <c r="H4244" t="inlineStr">
        <is>
          <t>PCIA SPV-3, LLC</t>
        </is>
      </c>
      <c r="I4244" t="inlineStr">
        <is>
          <t>USD</t>
        </is>
      </c>
      <c r="J4244" t="n">
        <v>2837404219.233243</v>
      </c>
      <c r="K4244" t="n">
        <v>8.901999999999999</v>
      </c>
      <c r="L4244" t="inlineStr">
        <is>
          <t>2029-08-01</t>
        </is>
      </c>
      <c r="M4244" t="inlineStr">
        <is>
          <t>2023-08-01</t>
        </is>
      </c>
    </row>
    <row r="4245">
      <c r="A4245" t="n">
        <v>210001690</v>
      </c>
      <c r="B4245" t="inlineStr">
        <is>
          <t>현대인베스트북미대출채권일반사모특별자산투자신탁32호</t>
        </is>
      </c>
      <c r="C4245" t="inlineStr">
        <is>
          <t>수익증권_0478</t>
        </is>
      </c>
      <c r="D4245" t="inlineStr">
        <is>
          <t>대출</t>
        </is>
      </c>
      <c r="E4245" t="inlineStr">
        <is>
          <t>PMAParent</t>
        </is>
      </c>
      <c r="F4245" t="inlineStr">
        <is>
          <t>PMA Parent Holdings, LLC</t>
        </is>
      </c>
      <c r="G4245" t="inlineStr">
        <is>
          <t>대출</t>
        </is>
      </c>
      <c r="H4245" t="inlineStr">
        <is>
          <t>PMA Parent Holdings, LLC</t>
        </is>
      </c>
      <c r="I4245" t="inlineStr">
        <is>
          <t>USD</t>
        </is>
      </c>
      <c r="J4245" t="n">
        <v>3352332317.646731</v>
      </c>
      <c r="K4245" t="n">
        <v>8.401999999999999</v>
      </c>
      <c r="L4245" t="inlineStr">
        <is>
          <t>2031-01-31</t>
        </is>
      </c>
      <c r="M4245" t="inlineStr">
        <is>
          <t>2024-10-15</t>
        </is>
      </c>
    </row>
    <row r="4246">
      <c r="A4246" t="n">
        <v>210001690</v>
      </c>
      <c r="B4246" t="inlineStr">
        <is>
          <t>현대인베스트북미대출채권일반사모특별자산투자신탁32호</t>
        </is>
      </c>
      <c r="C4246" t="inlineStr">
        <is>
          <t>수익증권_0478</t>
        </is>
      </c>
      <c r="D4246" t="inlineStr">
        <is>
          <t>대출</t>
        </is>
      </c>
      <c r="E4246" t="inlineStr">
        <is>
          <t>Parkview1</t>
        </is>
      </c>
      <c r="F4246" t="inlineStr">
        <is>
          <t>Parkview Health Services LLC1</t>
        </is>
      </c>
      <c r="G4246" t="inlineStr">
        <is>
          <t>대출</t>
        </is>
      </c>
      <c r="H4246" t="inlineStr">
        <is>
          <t>Parkview Health Services</t>
        </is>
      </c>
      <c r="I4246" t="inlineStr">
        <is>
          <t>USD</t>
        </is>
      </c>
      <c r="J4246" t="n">
        <v>3907781756.120583</v>
      </c>
      <c r="K4246" t="n">
        <v>8.151999999999999</v>
      </c>
      <c r="L4246" t="inlineStr">
        <is>
          <t>2030-06-23</t>
        </is>
      </c>
      <c r="M4246" t="inlineStr">
        <is>
          <t>2023-06-23</t>
        </is>
      </c>
    </row>
    <row r="4247">
      <c r="A4247" t="n">
        <v>210001690</v>
      </c>
      <c r="B4247" t="inlineStr">
        <is>
          <t>현대인베스트북미대출채권일반사모특별자산투자신탁32호</t>
        </is>
      </c>
      <c r="C4247" t="inlineStr">
        <is>
          <t>수익증권_0478</t>
        </is>
      </c>
      <c r="D4247" t="inlineStr">
        <is>
          <t>대출</t>
        </is>
      </c>
      <c r="E4247" t="inlineStr">
        <is>
          <t>Parkview2</t>
        </is>
      </c>
      <c r="F4247" t="inlineStr">
        <is>
          <t>Parkview Health Services LLC2</t>
        </is>
      </c>
      <c r="G4247" t="inlineStr">
        <is>
          <t>대출</t>
        </is>
      </c>
      <c r="H4247" t="inlineStr">
        <is>
          <t>Parkview Health Services</t>
        </is>
      </c>
      <c r="I4247" t="inlineStr">
        <is>
          <t>USD</t>
        </is>
      </c>
      <c r="J4247" t="n">
        <v>2442814414.189826</v>
      </c>
      <c r="K4247" t="n">
        <v>8.151999999999999</v>
      </c>
      <c r="L4247" t="inlineStr">
        <is>
          <t>2030-06-23</t>
        </is>
      </c>
      <c r="M4247" t="inlineStr">
        <is>
          <t>2023-06-23</t>
        </is>
      </c>
    </row>
    <row r="4248">
      <c r="A4248" t="n">
        <v>210001690</v>
      </c>
      <c r="B4248" t="inlineStr">
        <is>
          <t>현대인베스트북미대출채권일반사모특별자산투자신탁32호</t>
        </is>
      </c>
      <c r="C4248" t="inlineStr">
        <is>
          <t>수익증권_0478</t>
        </is>
      </c>
      <c r="D4248" t="inlineStr">
        <is>
          <t>대출</t>
        </is>
      </c>
      <c r="E4248" t="inlineStr">
        <is>
          <t>Pathstone</t>
        </is>
      </c>
      <c r="F4248" t="inlineStr">
        <is>
          <t>Pathstone Family Office LLC</t>
        </is>
      </c>
      <c r="G4248" t="inlineStr">
        <is>
          <t>대출</t>
        </is>
      </c>
      <c r="H4248" t="inlineStr">
        <is>
          <t>Pathstone Family Office LLC</t>
        </is>
      </c>
      <c r="I4248" t="inlineStr">
        <is>
          <t>USD</t>
        </is>
      </c>
      <c r="J4248" t="n">
        <v>1724256361.844652</v>
      </c>
      <c r="K4248" t="n">
        <v>8.651999999999999</v>
      </c>
      <c r="L4248" t="inlineStr">
        <is>
          <t>2029-05-15</t>
        </is>
      </c>
      <c r="M4248" t="inlineStr">
        <is>
          <t>2023-05-15</t>
        </is>
      </c>
    </row>
    <row r="4249">
      <c r="A4249" t="n">
        <v>210001690</v>
      </c>
      <c r="B4249" t="inlineStr">
        <is>
          <t>현대인베스트북미대출채권일반사모특별자산투자신탁32호</t>
        </is>
      </c>
      <c r="C4249" t="inlineStr">
        <is>
          <t>수익증권_0478</t>
        </is>
      </c>
      <c r="D4249" t="inlineStr">
        <is>
          <t>대출</t>
        </is>
      </c>
      <c r="E4249" t="inlineStr">
        <is>
          <t>PayrocBuy</t>
        </is>
      </c>
      <c r="F4249" t="inlineStr">
        <is>
          <t>Payroc Buyer, LLC</t>
        </is>
      </c>
      <c r="G4249" t="inlineStr">
        <is>
          <t>대출</t>
        </is>
      </c>
      <c r="H4249" t="inlineStr">
        <is>
          <t>Payroc Buyer, LLC</t>
        </is>
      </c>
      <c r="I4249" t="inlineStr">
        <is>
          <t>USD</t>
        </is>
      </c>
      <c r="J4249" t="n">
        <v>2083177307.382382</v>
      </c>
      <c r="K4249" t="n">
        <v>8.401999999999999</v>
      </c>
      <c r="L4249" t="inlineStr">
        <is>
          <t>2027-10-31</t>
        </is>
      </c>
      <c r="M4249" t="inlineStr">
        <is>
          <t>2021-11-22</t>
        </is>
      </c>
    </row>
    <row r="4250">
      <c r="A4250" t="n">
        <v>210001690</v>
      </c>
      <c r="B4250" t="inlineStr">
        <is>
          <t>현대인베스트북미대출채권일반사모특별자산투자신탁32호</t>
        </is>
      </c>
      <c r="C4250" t="inlineStr">
        <is>
          <t>수익증권_0478</t>
        </is>
      </c>
      <c r="D4250" t="inlineStr">
        <is>
          <t>대출</t>
        </is>
      </c>
      <c r="E4250" t="inlineStr">
        <is>
          <t>PelcoProd</t>
        </is>
      </c>
      <c r="F4250" t="inlineStr">
        <is>
          <t>Pelco Products, Inc.</t>
        </is>
      </c>
      <c r="G4250" t="inlineStr">
        <is>
          <t>대출</t>
        </is>
      </c>
      <c r="H4250" t="inlineStr">
        <is>
          <t>Pelco Products, Inc.</t>
        </is>
      </c>
      <c r="I4250" t="inlineStr">
        <is>
          <t>USD</t>
        </is>
      </c>
      <c r="J4250" t="n">
        <v>2484502023.708405</v>
      </c>
      <c r="K4250" t="n">
        <v>8.401999999999999</v>
      </c>
      <c r="L4250" t="inlineStr">
        <is>
          <t>2027-02-17</t>
        </is>
      </c>
      <c r="M4250" t="inlineStr">
        <is>
          <t>2021-02-17</t>
        </is>
      </c>
    </row>
    <row r="4251">
      <c r="A4251" t="n">
        <v>210001690</v>
      </c>
      <c r="B4251" t="inlineStr">
        <is>
          <t>현대인베스트북미대출채권일반사모특별자산투자신탁32호</t>
        </is>
      </c>
      <c r="C4251" t="inlineStr">
        <is>
          <t>수익증권_0478</t>
        </is>
      </c>
      <c r="D4251" t="inlineStr">
        <is>
          <t>대출</t>
        </is>
      </c>
      <c r="E4251" t="inlineStr">
        <is>
          <t>Pen-Link,</t>
        </is>
      </c>
      <c r="F4251" t="inlineStr">
        <is>
          <t>Pen-Link, Inc</t>
        </is>
      </c>
      <c r="G4251" t="inlineStr">
        <is>
          <t>대출</t>
        </is>
      </c>
      <c r="H4251" t="inlineStr">
        <is>
          <t>Pen-Link, Inc</t>
        </is>
      </c>
      <c r="I4251" t="inlineStr">
        <is>
          <t>USD</t>
        </is>
      </c>
      <c r="J4251" t="n">
        <v>2246047456.430231</v>
      </c>
      <c r="K4251" t="n">
        <v>9.401999999999999</v>
      </c>
      <c r="L4251" t="inlineStr">
        <is>
          <t>2026-12-31</t>
        </is>
      </c>
      <c r="M4251" t="inlineStr">
        <is>
          <t>2022-03-01</t>
        </is>
      </c>
    </row>
    <row r="4252">
      <c r="A4252" t="n">
        <v>210001690</v>
      </c>
      <c r="B4252" t="inlineStr">
        <is>
          <t>현대인베스트북미대출채권일반사모특별자산투자신탁32호</t>
        </is>
      </c>
      <c r="C4252" t="inlineStr">
        <is>
          <t>수익증권_0478</t>
        </is>
      </c>
      <c r="D4252" t="inlineStr">
        <is>
          <t>대출</t>
        </is>
      </c>
      <c r="E4252" t="inlineStr">
        <is>
          <t>PerfectPu</t>
        </is>
      </c>
      <c r="F4252" t="inlineStr">
        <is>
          <t>Perfect Puree of Napa Valley, LLC</t>
        </is>
      </c>
      <c r="G4252" t="inlineStr">
        <is>
          <t>대출</t>
        </is>
      </c>
      <c r="H4252" t="inlineStr">
        <is>
          <t>Perfect Puree of Napa Valley, LLC</t>
        </is>
      </c>
      <c r="I4252" t="inlineStr">
        <is>
          <t>USD</t>
        </is>
      </c>
      <c r="J4252" t="n">
        <v>3241958430.579218</v>
      </c>
      <c r="K4252" t="n">
        <v>9.151999999999999</v>
      </c>
      <c r="L4252" t="inlineStr">
        <is>
          <t>2029-12-12</t>
        </is>
      </c>
      <c r="M4252" t="inlineStr">
        <is>
          <t>2023-12-12</t>
        </is>
      </c>
    </row>
    <row r="4253">
      <c r="A4253" t="n">
        <v>210001690</v>
      </c>
      <c r="B4253" t="inlineStr">
        <is>
          <t>현대인베스트북미대출채권일반사모특별자산투자신탁32호</t>
        </is>
      </c>
      <c r="C4253" t="inlineStr">
        <is>
          <t>수익증권_0478</t>
        </is>
      </c>
      <c r="D4253" t="inlineStr">
        <is>
          <t>대출</t>
        </is>
      </c>
      <c r="E4253" t="inlineStr">
        <is>
          <t>PrinceSte</t>
        </is>
      </c>
      <c r="F4253" t="inlineStr">
        <is>
          <t>Prince Sterilization Services LLC</t>
        </is>
      </c>
      <c r="G4253" t="inlineStr">
        <is>
          <t>대출</t>
        </is>
      </c>
      <c r="H4253" t="inlineStr">
        <is>
          <t>Prince Sterilization Services LLC</t>
        </is>
      </c>
      <c r="I4253" t="inlineStr">
        <is>
          <t>USD</t>
        </is>
      </c>
      <c r="J4253" t="n">
        <v>4166735675.103452</v>
      </c>
      <c r="K4253" t="n">
        <v>8.151999999999999</v>
      </c>
      <c r="L4253" t="inlineStr">
        <is>
          <t>2030-10-17</t>
        </is>
      </c>
      <c r="M4253" t="inlineStr">
        <is>
          <t>2024-10-17</t>
        </is>
      </c>
    </row>
    <row r="4254">
      <c r="A4254" t="n">
        <v>210001690</v>
      </c>
      <c r="B4254" t="inlineStr">
        <is>
          <t>현대인베스트북미대출채권일반사모특별자산투자신탁32호</t>
        </is>
      </c>
      <c r="C4254" t="inlineStr">
        <is>
          <t>수익증권_0478</t>
        </is>
      </c>
      <c r="D4254" t="inlineStr">
        <is>
          <t>대출</t>
        </is>
      </c>
      <c r="E4254" t="inlineStr">
        <is>
          <t>ProjectSe</t>
        </is>
      </c>
      <c r="F4254" t="inlineStr">
        <is>
          <t>Project Sentinel Purchaser, LLC</t>
        </is>
      </c>
      <c r="G4254" t="inlineStr">
        <is>
          <t>대출</t>
        </is>
      </c>
      <c r="H4254" t="inlineStr">
        <is>
          <t>Project Sentinel Purchaser, LLC</t>
        </is>
      </c>
      <c r="I4254" t="inlineStr">
        <is>
          <t>USD</t>
        </is>
      </c>
      <c r="J4254" t="n">
        <v>4378903483.81393</v>
      </c>
      <c r="K4254" t="n">
        <v>8.401999999999999</v>
      </c>
      <c r="L4254" t="inlineStr">
        <is>
          <t>2030-06-07</t>
        </is>
      </c>
      <c r="M4254" t="inlineStr">
        <is>
          <t>2024-06-07</t>
        </is>
      </c>
    </row>
    <row r="4255">
      <c r="A4255" t="n">
        <v>210001690</v>
      </c>
      <c r="B4255" t="inlineStr">
        <is>
          <t>현대인베스트북미대출채권일반사모특별자산투자신탁32호</t>
        </is>
      </c>
      <c r="C4255" t="inlineStr">
        <is>
          <t>수익증권_0478</t>
        </is>
      </c>
      <c r="D4255" t="inlineStr">
        <is>
          <t>대출</t>
        </is>
      </c>
      <c r="E4255" t="inlineStr">
        <is>
          <t>QualiTech</t>
        </is>
      </c>
      <c r="F4255" t="inlineStr">
        <is>
          <t>Quali Tech, LLC</t>
        </is>
      </c>
      <c r="G4255" t="inlineStr">
        <is>
          <t>대출</t>
        </is>
      </c>
      <c r="H4255" t="inlineStr">
        <is>
          <t>Quali Tech, LLC</t>
        </is>
      </c>
      <c r="I4255" t="inlineStr">
        <is>
          <t>USD</t>
        </is>
      </c>
      <c r="J4255" t="n">
        <v>3860303509.371707</v>
      </c>
      <c r="K4255" t="n">
        <v>8.401999999999999</v>
      </c>
      <c r="L4255" t="inlineStr">
        <is>
          <t>2030-08-20</t>
        </is>
      </c>
      <c r="M4255" t="inlineStr">
        <is>
          <t>2023-06-01</t>
        </is>
      </c>
    </row>
    <row r="4256">
      <c r="A4256" t="n">
        <v>210001690</v>
      </c>
      <c r="B4256" t="inlineStr">
        <is>
          <t>현대인베스트북미대출채권일반사모특별자산투자신탁32호</t>
        </is>
      </c>
      <c r="C4256" t="inlineStr">
        <is>
          <t>수익증권_0478</t>
        </is>
      </c>
      <c r="D4256" t="inlineStr">
        <is>
          <t>대출</t>
        </is>
      </c>
      <c r="E4256" t="inlineStr">
        <is>
          <t>QualityCo1</t>
        </is>
      </c>
      <c r="F4256" t="inlineStr">
        <is>
          <t>Quality Collision Group, LLC1</t>
        </is>
      </c>
      <c r="G4256" t="inlineStr">
        <is>
          <t>대출</t>
        </is>
      </c>
      <c r="H4256" t="inlineStr">
        <is>
          <t>Quality Collision Group, LLC</t>
        </is>
      </c>
      <c r="I4256" t="inlineStr">
        <is>
          <t>USD</t>
        </is>
      </c>
      <c r="J4256" t="n">
        <v>3595281276.210732</v>
      </c>
      <c r="K4256" t="n">
        <v>9.401999999999999</v>
      </c>
      <c r="L4256" t="inlineStr">
        <is>
          <t>2026-06-30</t>
        </is>
      </c>
      <c r="M4256" t="inlineStr">
        <is>
          <t>2024-01-02</t>
        </is>
      </c>
    </row>
    <row r="4257">
      <c r="A4257" t="n">
        <v>210001690</v>
      </c>
      <c r="B4257" t="inlineStr">
        <is>
          <t>현대인베스트북미대출채권일반사모특별자산투자신탁32호</t>
        </is>
      </c>
      <c r="C4257" t="inlineStr">
        <is>
          <t>수익증권_0478</t>
        </is>
      </c>
      <c r="D4257" t="inlineStr">
        <is>
          <t>대출</t>
        </is>
      </c>
      <c r="E4257" t="inlineStr">
        <is>
          <t>QualityCo2</t>
        </is>
      </c>
      <c r="F4257" t="inlineStr">
        <is>
          <t>Quality Collision Group, LLC2</t>
        </is>
      </c>
      <c r="G4257" t="inlineStr">
        <is>
          <t>대출</t>
        </is>
      </c>
      <c r="H4257" t="inlineStr">
        <is>
          <t>Quality Collision Group, LLC</t>
        </is>
      </c>
      <c r="I4257" t="inlineStr">
        <is>
          <t>USD</t>
        </is>
      </c>
      <c r="J4257" t="n">
        <v>1484597309.522697</v>
      </c>
      <c r="K4257" t="n">
        <v>9.401999999999999</v>
      </c>
      <c r="L4257" t="inlineStr">
        <is>
          <t>2026-06-30</t>
        </is>
      </c>
      <c r="M4257" t="inlineStr">
        <is>
          <t>2024-01-02</t>
        </is>
      </c>
    </row>
    <row r="4258">
      <c r="A4258" t="n">
        <v>210001690</v>
      </c>
      <c r="B4258" t="inlineStr">
        <is>
          <t>현대인베스트북미대출채권일반사모특별자산투자신탁32호</t>
        </is>
      </c>
      <c r="C4258" t="inlineStr">
        <is>
          <t>수익증권_0478</t>
        </is>
      </c>
      <c r="D4258" t="inlineStr">
        <is>
          <t>대출</t>
        </is>
      </c>
      <c r="E4258" t="inlineStr">
        <is>
          <t>QuestAnal</t>
        </is>
      </c>
      <c r="F4258" t="inlineStr">
        <is>
          <t>Quest Analytics, LLC</t>
        </is>
      </c>
      <c r="G4258" t="inlineStr">
        <is>
          <t>대출</t>
        </is>
      </c>
      <c r="H4258" t="inlineStr">
        <is>
          <t>Quest Analytics, LLC</t>
        </is>
      </c>
      <c r="I4258" t="inlineStr">
        <is>
          <t>USD</t>
        </is>
      </c>
      <c r="J4258" t="n">
        <v>5606430105.791364</v>
      </c>
      <c r="K4258" t="n">
        <v>8.151999999999999</v>
      </c>
      <c r="L4258" t="inlineStr">
        <is>
          <t>2028-07-26</t>
        </is>
      </c>
      <c r="M4258" t="inlineStr">
        <is>
          <t>2017-08-18</t>
        </is>
      </c>
    </row>
    <row r="4259">
      <c r="A4259" t="n">
        <v>210001690</v>
      </c>
      <c r="B4259" t="inlineStr">
        <is>
          <t>현대인베스트북미대출채권일반사모특별자산투자신탁32호</t>
        </is>
      </c>
      <c r="C4259" t="inlineStr">
        <is>
          <t>수익증권_0478</t>
        </is>
      </c>
      <c r="D4259" t="inlineStr">
        <is>
          <t>대출</t>
        </is>
      </c>
      <c r="E4259" t="inlineStr">
        <is>
          <t>R&amp;TAcquis</t>
        </is>
      </c>
      <c r="F4259" t="inlineStr">
        <is>
          <t>R&amp;T Acquisitions LLC</t>
        </is>
      </c>
      <c r="G4259" t="inlineStr">
        <is>
          <t>대출</t>
        </is>
      </c>
      <c r="H4259" t="inlineStr">
        <is>
          <t>R&amp;T Acquisitions LLC</t>
        </is>
      </c>
      <c r="I4259" t="inlineStr">
        <is>
          <t>USD</t>
        </is>
      </c>
      <c r="J4259" t="n">
        <v>3282518601.241231</v>
      </c>
      <c r="K4259" t="n">
        <v>9.151999999999999</v>
      </c>
      <c r="L4259" t="inlineStr">
        <is>
          <t>2030-08-31</t>
        </is>
      </c>
      <c r="M4259" t="inlineStr">
        <is>
          <t>2023-08-31</t>
        </is>
      </c>
    </row>
    <row r="4260">
      <c r="A4260" t="n">
        <v>210001690</v>
      </c>
      <c r="B4260" t="inlineStr">
        <is>
          <t>현대인베스트북미대출채권일반사모특별자산투자신탁32호</t>
        </is>
      </c>
      <c r="C4260" t="inlineStr">
        <is>
          <t>수익증권_0478</t>
        </is>
      </c>
      <c r="D4260" t="inlineStr">
        <is>
          <t>대출</t>
        </is>
      </c>
      <c r="E4260" t="inlineStr">
        <is>
          <t>RAParent</t>
        </is>
      </c>
      <c r="F4260" t="inlineStr">
        <is>
          <t>RA Parent Holdings LP</t>
        </is>
      </c>
      <c r="G4260" t="inlineStr">
        <is>
          <t>대출</t>
        </is>
      </c>
      <c r="H4260" t="inlineStr">
        <is>
          <t>RA Parent Holdings LP</t>
        </is>
      </c>
      <c r="I4260" t="inlineStr">
        <is>
          <t>USD</t>
        </is>
      </c>
      <c r="J4260" t="n">
        <v>2678997692.147573</v>
      </c>
      <c r="K4260" t="n">
        <v>8.401999999999999</v>
      </c>
      <c r="L4260" t="inlineStr">
        <is>
          <t>2029-03-01</t>
        </is>
      </c>
      <c r="M4260" t="inlineStr">
        <is>
          <t>2022-03-04</t>
        </is>
      </c>
    </row>
    <row r="4261">
      <c r="A4261" t="n">
        <v>210001690</v>
      </c>
      <c r="B4261" t="inlineStr">
        <is>
          <t>현대인베스트북미대출채권일반사모특별자산투자신탁32호</t>
        </is>
      </c>
      <c r="C4261" t="inlineStr">
        <is>
          <t>수익증권_0478</t>
        </is>
      </c>
      <c r="D4261" t="inlineStr">
        <is>
          <t>대출</t>
        </is>
      </c>
      <c r="E4261" t="inlineStr">
        <is>
          <t>RCPMQAcq</t>
        </is>
      </c>
      <c r="F4261" t="inlineStr">
        <is>
          <t>RCP MQ Acquisition, LLC</t>
        </is>
      </c>
      <c r="G4261" t="inlineStr">
        <is>
          <t>대출</t>
        </is>
      </c>
      <c r="H4261" t="inlineStr">
        <is>
          <t>RCP MQ Acquisition, LLC</t>
        </is>
      </c>
      <c r="I4261" t="inlineStr">
        <is>
          <t>USD</t>
        </is>
      </c>
      <c r="J4261" t="n">
        <v>3310226369.681126</v>
      </c>
      <c r="K4261" t="n">
        <v>8.401999999999999</v>
      </c>
      <c r="L4261" t="inlineStr">
        <is>
          <t>2030-08-30</t>
        </is>
      </c>
      <c r="M4261" t="inlineStr">
        <is>
          <t>2024-08-30</t>
        </is>
      </c>
    </row>
    <row r="4262">
      <c r="A4262" t="n">
        <v>210001690</v>
      </c>
      <c r="B4262" t="inlineStr">
        <is>
          <t>현대인베스트북미대출채권일반사모특별자산투자신탁32호</t>
        </is>
      </c>
      <c r="C4262" t="inlineStr">
        <is>
          <t>수익증권_0478</t>
        </is>
      </c>
      <c r="D4262" t="inlineStr">
        <is>
          <t>대출</t>
        </is>
      </c>
      <c r="E4262" t="inlineStr">
        <is>
          <t>RefreshBu</t>
        </is>
      </c>
      <c r="F4262" t="inlineStr">
        <is>
          <t>Refresh Buyer LLC</t>
        </is>
      </c>
      <c r="G4262" t="inlineStr">
        <is>
          <t>대출</t>
        </is>
      </c>
      <c r="H4262" t="inlineStr">
        <is>
          <t>Refresh Buyer LLC</t>
        </is>
      </c>
      <c r="I4262" t="inlineStr">
        <is>
          <t>USD</t>
        </is>
      </c>
      <c r="J4262" t="n">
        <v>3918202023.983924</v>
      </c>
      <c r="K4262" t="n">
        <v>8.401999999999999</v>
      </c>
      <c r="L4262" t="inlineStr">
        <is>
          <t>2028-12-23</t>
        </is>
      </c>
      <c r="M4262" t="inlineStr">
        <is>
          <t>2023-11-06</t>
        </is>
      </c>
    </row>
    <row r="4263">
      <c r="A4263" t="n">
        <v>210001690</v>
      </c>
      <c r="B4263" t="inlineStr">
        <is>
          <t>현대인베스트북미대출채권일반사모특별자산투자신탁32호</t>
        </is>
      </c>
      <c r="C4263" t="inlineStr">
        <is>
          <t>수익증권_0478</t>
        </is>
      </c>
      <c r="D4263" t="inlineStr">
        <is>
          <t>대출</t>
        </is>
      </c>
      <c r="E4263" t="inlineStr">
        <is>
          <t>RoyalHold</t>
        </is>
      </c>
      <c r="F4263" t="inlineStr">
        <is>
          <t>Royal Holdco Corporation</t>
        </is>
      </c>
      <c r="G4263" t="inlineStr">
        <is>
          <t>대출</t>
        </is>
      </c>
      <c r="H4263" t="inlineStr">
        <is>
          <t>Royal Holdco Corporation</t>
        </is>
      </c>
      <c r="I4263" t="inlineStr">
        <is>
          <t>USD</t>
        </is>
      </c>
      <c r="J4263" t="n">
        <v>966158310.880125</v>
      </c>
      <c r="K4263" t="n">
        <v>8.151999999999999</v>
      </c>
      <c r="L4263" t="inlineStr">
        <is>
          <t>2030-12-30</t>
        </is>
      </c>
      <c r="M4263" t="inlineStr">
        <is>
          <t>2023-09-26</t>
        </is>
      </c>
    </row>
    <row r="4264">
      <c r="A4264" t="n">
        <v>210001690</v>
      </c>
      <c r="B4264" t="inlineStr">
        <is>
          <t>현대인베스트북미대출채권일반사모특별자산투자신탁32호</t>
        </is>
      </c>
      <c r="C4264" t="inlineStr">
        <is>
          <t>수익증권_0478</t>
        </is>
      </c>
      <c r="D4264" t="inlineStr">
        <is>
          <t>대출</t>
        </is>
      </c>
      <c r="E4264" t="inlineStr">
        <is>
          <t>SHF,Inc.</t>
        </is>
      </c>
      <c r="F4264" t="inlineStr">
        <is>
          <t>SHF, Inc.</t>
        </is>
      </c>
      <c r="G4264" t="inlineStr">
        <is>
          <t>대출</t>
        </is>
      </c>
      <c r="H4264" t="inlineStr">
        <is>
          <t>SHF, Inc.</t>
        </is>
      </c>
      <c r="I4264" t="inlineStr">
        <is>
          <t>USD</t>
        </is>
      </c>
      <c r="J4264" t="n">
        <v>4710220435.335252</v>
      </c>
      <c r="K4264" t="n">
        <v>9.401999999999999</v>
      </c>
      <c r="L4264" t="inlineStr">
        <is>
          <t>2029-01-31</t>
        </is>
      </c>
      <c r="M4264" t="inlineStr">
        <is>
          <t>2020-01-31</t>
        </is>
      </c>
    </row>
    <row r="4265">
      <c r="A4265" t="n">
        <v>210001690</v>
      </c>
      <c r="B4265" t="inlineStr">
        <is>
          <t>현대인베스트북미대출채권일반사모특별자산투자신탁32호</t>
        </is>
      </c>
      <c r="C4265" t="inlineStr">
        <is>
          <t>수익증권_0478</t>
        </is>
      </c>
      <c r="D4265" t="inlineStr">
        <is>
          <t>대출</t>
        </is>
      </c>
      <c r="E4265" t="inlineStr">
        <is>
          <t>SamBrown</t>
        </is>
      </c>
      <c r="F4265" t="inlineStr">
        <is>
          <t>Sam Brown Sales, LLC</t>
        </is>
      </c>
      <c r="G4265" t="inlineStr">
        <is>
          <t>대출</t>
        </is>
      </c>
      <c r="H4265" t="inlineStr">
        <is>
          <t>Sam Brown Sales, LLC</t>
        </is>
      </c>
      <c r="I4265" t="inlineStr">
        <is>
          <t>USD</t>
        </is>
      </c>
      <c r="J4265" t="n">
        <v>3264182500.613936</v>
      </c>
      <c r="K4265" t="n">
        <v>9.151999999999999</v>
      </c>
      <c r="L4265" t="inlineStr">
        <is>
          <t>2028-04-29</t>
        </is>
      </c>
      <c r="M4265" t="inlineStr">
        <is>
          <t>2022-04-29</t>
        </is>
      </c>
    </row>
    <row r="4266">
      <c r="A4266" t="n">
        <v>210001690</v>
      </c>
      <c r="B4266" t="inlineStr">
        <is>
          <t>현대인베스트북미대출채권일반사모특별자산투자신탁32호</t>
        </is>
      </c>
      <c r="C4266" t="inlineStr">
        <is>
          <t>수익증권_0478</t>
        </is>
      </c>
      <c r="D4266" t="inlineStr">
        <is>
          <t>대출</t>
        </is>
      </c>
      <c r="E4266" t="inlineStr">
        <is>
          <t>ScaliLLC</t>
        </is>
      </c>
      <c r="F4266" t="inlineStr">
        <is>
          <t>Scali LLC</t>
        </is>
      </c>
      <c r="G4266" t="inlineStr">
        <is>
          <t>대출</t>
        </is>
      </c>
      <c r="H4266" t="inlineStr">
        <is>
          <t>Scali LLC</t>
        </is>
      </c>
      <c r="I4266" t="inlineStr">
        <is>
          <t>USD</t>
        </is>
      </c>
      <c r="J4266" t="n">
        <v>3264283818.476721</v>
      </c>
      <c r="K4266" t="n">
        <v>8.401999999999999</v>
      </c>
      <c r="L4266" t="inlineStr">
        <is>
          <t>2030-09-27</t>
        </is>
      </c>
      <c r="M4266" t="inlineStr">
        <is>
          <t>2024-09-27</t>
        </is>
      </c>
    </row>
    <row r="4267">
      <c r="A4267" t="n">
        <v>210001690</v>
      </c>
      <c r="B4267" t="inlineStr">
        <is>
          <t>현대인베스트북미대출채권일반사모특별자산투자신탁32호</t>
        </is>
      </c>
      <c r="C4267" t="inlineStr">
        <is>
          <t>수익증권_0478</t>
        </is>
      </c>
      <c r="D4267" t="inlineStr">
        <is>
          <t>대출</t>
        </is>
      </c>
      <c r="E4267" t="inlineStr">
        <is>
          <t>SigmaElec1</t>
        </is>
      </c>
      <c r="F4267" t="inlineStr">
        <is>
          <t>Sigma Electric Manufacturing Corp.</t>
        </is>
      </c>
      <c r="G4267" t="inlineStr">
        <is>
          <t>대출</t>
        </is>
      </c>
      <c r="H4267" t="inlineStr">
        <is>
          <t>Sigma Electric Manufacturing Corp</t>
        </is>
      </c>
      <c r="I4267" t="inlineStr">
        <is>
          <t>USD</t>
        </is>
      </c>
      <c r="J4267" t="n">
        <v>2224027167.439945</v>
      </c>
      <c r="K4267" t="n">
        <v>9.401999999999999</v>
      </c>
      <c r="L4267" t="inlineStr">
        <is>
          <t>2027-12-31</t>
        </is>
      </c>
      <c r="M4267" t="inlineStr">
        <is>
          <t>2017-10-31</t>
        </is>
      </c>
    </row>
    <row r="4268">
      <c r="A4268" t="n">
        <v>210001690</v>
      </c>
      <c r="B4268" t="inlineStr">
        <is>
          <t>현대인베스트북미대출채권일반사모특별자산투자신탁32호</t>
        </is>
      </c>
      <c r="C4268" t="inlineStr">
        <is>
          <t>수익증권_0478</t>
        </is>
      </c>
      <c r="D4268" t="inlineStr">
        <is>
          <t>대출</t>
        </is>
      </c>
      <c r="E4268" t="inlineStr">
        <is>
          <t>SmithTopc</t>
        </is>
      </c>
      <c r="F4268" t="inlineStr">
        <is>
          <t>Smith Topco, Inc.</t>
        </is>
      </c>
      <c r="G4268" t="inlineStr">
        <is>
          <t>대출</t>
        </is>
      </c>
      <c r="H4268" t="inlineStr">
        <is>
          <t>Smith Topco, Inc.</t>
        </is>
      </c>
      <c r="I4268" t="inlineStr">
        <is>
          <t>USD</t>
        </is>
      </c>
      <c r="J4268" t="n">
        <v>3070810150.486117</v>
      </c>
      <c r="K4268" t="n">
        <v>8.651999999999999</v>
      </c>
      <c r="L4268" t="inlineStr">
        <is>
          <t>2029-11-06</t>
        </is>
      </c>
      <c r="M4268" t="inlineStr">
        <is>
          <t>2023-11-06</t>
        </is>
      </c>
    </row>
    <row r="4269">
      <c r="A4269" t="n">
        <v>210001690</v>
      </c>
      <c r="B4269" t="inlineStr">
        <is>
          <t>현대인베스트북미대출채권일반사모특별자산투자신탁32호</t>
        </is>
      </c>
      <c r="C4269" t="inlineStr">
        <is>
          <t>수익증권_0478</t>
        </is>
      </c>
      <c r="D4269" t="inlineStr">
        <is>
          <t>대출</t>
        </is>
      </c>
      <c r="E4269" t="inlineStr">
        <is>
          <t>SoteriaFl</t>
        </is>
      </c>
      <c r="F4269" t="inlineStr">
        <is>
          <t>Soteria Flexibles Corp</t>
        </is>
      </c>
      <c r="G4269" t="inlineStr">
        <is>
          <t>대출</t>
        </is>
      </c>
      <c r="H4269" t="inlineStr">
        <is>
          <t>Soteria Flexibles Corp</t>
        </is>
      </c>
      <c r="I4269" t="inlineStr">
        <is>
          <t>USD</t>
        </is>
      </c>
      <c r="J4269" t="n">
        <v>5209565631.153951</v>
      </c>
      <c r="K4269" t="n">
        <v>9.151999999999999</v>
      </c>
      <c r="L4269" t="inlineStr">
        <is>
          <t>2029-08-15</t>
        </is>
      </c>
      <c r="M4269" t="inlineStr">
        <is>
          <t>2023-08-15</t>
        </is>
      </c>
    </row>
    <row r="4270">
      <c r="A4270" t="n">
        <v>210001690</v>
      </c>
      <c r="B4270" t="inlineStr">
        <is>
          <t>현대인베스트북미대출채권일반사모특별자산투자신탁32호</t>
        </is>
      </c>
      <c r="C4270" t="inlineStr">
        <is>
          <t>수익증권_0478</t>
        </is>
      </c>
      <c r="D4270" t="inlineStr">
        <is>
          <t>대출</t>
        </is>
      </c>
      <c r="E4270" t="inlineStr">
        <is>
          <t>SpectraMe</t>
        </is>
      </c>
      <c r="F4270" t="inlineStr">
        <is>
          <t>Spectra Medical Devices, LLC</t>
        </is>
      </c>
      <c r="G4270" t="inlineStr">
        <is>
          <t>대출</t>
        </is>
      </c>
      <c r="H4270" t="inlineStr">
        <is>
          <t>Spectra Medical Devices, LLC</t>
        </is>
      </c>
      <c r="I4270" t="inlineStr">
        <is>
          <t>USD</t>
        </is>
      </c>
      <c r="J4270" t="n">
        <v>5538290513.977441</v>
      </c>
      <c r="K4270" t="n">
        <v>8.401999999999999</v>
      </c>
      <c r="L4270" t="inlineStr">
        <is>
          <t>2027-10-01</t>
        </is>
      </c>
      <c r="M4270" t="inlineStr">
        <is>
          <t>2021-10-01</t>
        </is>
      </c>
    </row>
    <row r="4271">
      <c r="A4271" t="n">
        <v>210001690</v>
      </c>
      <c r="B4271" t="inlineStr">
        <is>
          <t>현대인베스트북미대출채권일반사모특별자산투자신탁32호</t>
        </is>
      </c>
      <c r="C4271" t="inlineStr">
        <is>
          <t>수익증권_0478</t>
        </is>
      </c>
      <c r="D4271" t="inlineStr">
        <is>
          <t>대출</t>
        </is>
      </c>
      <c r="E4271" t="inlineStr">
        <is>
          <t>SystemsPl</t>
        </is>
      </c>
      <c r="F4271" t="inlineStr">
        <is>
          <t>Systems Planning and Analysis, Inc</t>
        </is>
      </c>
      <c r="G4271" t="inlineStr">
        <is>
          <t>대출</t>
        </is>
      </c>
      <c r="H4271" t="inlineStr">
        <is>
          <t>Systems Planning and Analysis, Inc</t>
        </is>
      </c>
      <c r="I4271" t="inlineStr">
        <is>
          <t>USD</t>
        </is>
      </c>
      <c r="J4271" t="n">
        <v>3673266431.94705</v>
      </c>
      <c r="K4271" t="n">
        <v>8.401999999999999</v>
      </c>
      <c r="L4271" t="inlineStr">
        <is>
          <t>2027-10-29</t>
        </is>
      </c>
      <c r="M4271" t="inlineStr">
        <is>
          <t>2021-08-16</t>
        </is>
      </c>
    </row>
    <row r="4272">
      <c r="A4272" t="n">
        <v>210001690</v>
      </c>
      <c r="B4272" t="inlineStr">
        <is>
          <t>현대인베스트북미대출채권일반사모특별자산투자신탁32호</t>
        </is>
      </c>
      <c r="C4272" t="inlineStr">
        <is>
          <t>수익증권_0478</t>
        </is>
      </c>
      <c r="D4272" t="inlineStr">
        <is>
          <t>대출</t>
        </is>
      </c>
      <c r="E4272" t="inlineStr">
        <is>
          <t>TASEnviro</t>
        </is>
      </c>
      <c r="F4272" t="inlineStr">
        <is>
          <t>TAS Environmental Services L.P.</t>
        </is>
      </c>
      <c r="G4272" t="inlineStr">
        <is>
          <t>대출</t>
        </is>
      </c>
      <c r="H4272" t="inlineStr">
        <is>
          <t>TAS Environmental Services L.P.</t>
        </is>
      </c>
      <c r="I4272" t="inlineStr">
        <is>
          <t>USD</t>
        </is>
      </c>
      <c r="J4272" t="n">
        <v>900050589.819005</v>
      </c>
      <c r="K4272" t="n">
        <v>8.901999999999999</v>
      </c>
      <c r="L4272" t="inlineStr">
        <is>
          <t>2026-05-02</t>
        </is>
      </c>
      <c r="M4272" t="inlineStr">
        <is>
          <t>2019-05-02</t>
        </is>
      </c>
    </row>
    <row r="4273">
      <c r="A4273" t="n">
        <v>210001690</v>
      </c>
      <c r="B4273" t="inlineStr">
        <is>
          <t>현대인베스트북미대출채권일반사모특별자산투자신탁32호</t>
        </is>
      </c>
      <c r="C4273" t="inlineStr">
        <is>
          <t>수익증권_0478</t>
        </is>
      </c>
      <c r="D4273" t="inlineStr">
        <is>
          <t>대출</t>
        </is>
      </c>
      <c r="E4273" t="inlineStr">
        <is>
          <t>TRICORL1</t>
        </is>
      </c>
      <c r="F4273" t="inlineStr">
        <is>
          <t>TRICOR, LLC</t>
        </is>
      </c>
      <c r="G4273" t="inlineStr">
        <is>
          <t>대출</t>
        </is>
      </c>
      <c r="H4273" t="inlineStr">
        <is>
          <t>TRICOR</t>
        </is>
      </c>
      <c r="I4273" t="inlineStr">
        <is>
          <t>USD</t>
        </is>
      </c>
      <c r="J4273" t="n">
        <v>1345333150.134473</v>
      </c>
      <c r="K4273" t="n">
        <v>8.901999999999999</v>
      </c>
      <c r="L4273" t="inlineStr">
        <is>
          <t>2031-08-08</t>
        </is>
      </c>
      <c r="M4273" t="inlineStr">
        <is>
          <t>2021-10-22</t>
        </is>
      </c>
    </row>
    <row r="4274">
      <c r="A4274" t="n">
        <v>210001690</v>
      </c>
      <c r="B4274" t="inlineStr">
        <is>
          <t>현대인베스트북미대출채권일반사모특별자산투자신탁32호</t>
        </is>
      </c>
      <c r="C4274" t="inlineStr">
        <is>
          <t>수익증권_0478</t>
        </is>
      </c>
      <c r="D4274" t="inlineStr">
        <is>
          <t>대출</t>
        </is>
      </c>
      <c r="E4274" t="inlineStr">
        <is>
          <t>TSSBuyer,</t>
        </is>
      </c>
      <c r="F4274" t="inlineStr">
        <is>
          <t>TSS Buyer, LLC</t>
        </is>
      </c>
      <c r="G4274" t="inlineStr">
        <is>
          <t>대출</t>
        </is>
      </c>
      <c r="H4274" t="inlineStr">
        <is>
          <t>TSS Buyer, LLC</t>
        </is>
      </c>
      <c r="I4274" t="inlineStr">
        <is>
          <t>USD</t>
        </is>
      </c>
      <c r="J4274" t="n">
        <v>1851293776.315004</v>
      </c>
      <c r="K4274" t="n">
        <v>9.151999999999999</v>
      </c>
      <c r="L4274" t="inlineStr">
        <is>
          <t>2029-06-22</t>
        </is>
      </c>
      <c r="M4274" t="inlineStr">
        <is>
          <t>2022-06-22</t>
        </is>
      </c>
    </row>
    <row r="4275">
      <c r="A4275" t="n">
        <v>210001690</v>
      </c>
      <c r="B4275" t="inlineStr">
        <is>
          <t>현대인베스트북미대출채권일반사모특별자산투자신탁32호</t>
        </is>
      </c>
      <c r="C4275" t="inlineStr">
        <is>
          <t>수익증권_0478</t>
        </is>
      </c>
      <c r="D4275" t="inlineStr">
        <is>
          <t>대출</t>
        </is>
      </c>
      <c r="E4275" t="inlineStr">
        <is>
          <t>TrueLearn,</t>
        </is>
      </c>
      <c r="F4275" t="inlineStr">
        <is>
          <t>TrueLearn, LLC</t>
        </is>
      </c>
      <c r="G4275" t="inlineStr">
        <is>
          <t>대출</t>
        </is>
      </c>
      <c r="H4275" t="inlineStr">
        <is>
          <t>TrueLearn, LLC</t>
        </is>
      </c>
      <c r="I4275" t="inlineStr">
        <is>
          <t>USD</t>
        </is>
      </c>
      <c r="J4275" t="n">
        <v>4358974771.188004</v>
      </c>
      <c r="K4275" t="n">
        <v>8.151999999999999</v>
      </c>
      <c r="L4275" t="inlineStr">
        <is>
          <t>2031-01-31</t>
        </is>
      </c>
      <c r="M4275" t="inlineStr">
        <is>
          <t>2025-01-31</t>
        </is>
      </c>
    </row>
    <row r="4276">
      <c r="A4276" t="n">
        <v>210001690</v>
      </c>
      <c r="B4276" t="inlineStr">
        <is>
          <t>현대인베스트북미대출채권일반사모특별자산투자신탁32호</t>
        </is>
      </c>
      <c r="C4276" t="inlineStr">
        <is>
          <t>수익증권_0478</t>
        </is>
      </c>
      <c r="D4276" t="inlineStr">
        <is>
          <t>대출</t>
        </is>
      </c>
      <c r="E4276" t="inlineStr">
        <is>
          <t>TurfMast1</t>
        </is>
      </c>
      <c r="F4276" t="inlineStr">
        <is>
          <t>Turf Masters Brands, Inc.1</t>
        </is>
      </c>
      <c r="G4276" t="inlineStr">
        <is>
          <t>대출</t>
        </is>
      </c>
      <c r="H4276" t="inlineStr">
        <is>
          <t>Turf Masters Brands</t>
        </is>
      </c>
      <c r="I4276" t="inlineStr">
        <is>
          <t>USD</t>
        </is>
      </c>
      <c r="J4276" t="n">
        <v>2476423303.276897</v>
      </c>
      <c r="K4276" t="n">
        <v>8.901999999999999</v>
      </c>
      <c r="L4276" t="inlineStr">
        <is>
          <t>2028-07-14</t>
        </is>
      </c>
      <c r="M4276" t="inlineStr">
        <is>
          <t>2022-07-14</t>
        </is>
      </c>
    </row>
    <row r="4277">
      <c r="A4277" t="n">
        <v>210001690</v>
      </c>
      <c r="B4277" t="inlineStr">
        <is>
          <t>현대인베스트북미대출채권일반사모특별자산투자신탁32호</t>
        </is>
      </c>
      <c r="C4277" t="inlineStr">
        <is>
          <t>수익증권_0478</t>
        </is>
      </c>
      <c r="D4277" t="inlineStr">
        <is>
          <t>대출</t>
        </is>
      </c>
      <c r="E4277" t="inlineStr">
        <is>
          <t>TurfMast2</t>
        </is>
      </c>
      <c r="F4277" t="inlineStr">
        <is>
          <t>Turf Masters Brands, Inc.2</t>
        </is>
      </c>
      <c r="G4277" t="inlineStr">
        <is>
          <t>대출</t>
        </is>
      </c>
      <c r="H4277" t="inlineStr">
        <is>
          <t>Turf Masters Brand</t>
        </is>
      </c>
      <c r="I4277" t="inlineStr">
        <is>
          <t>USD</t>
        </is>
      </c>
      <c r="J4277" t="n">
        <v>3373806619.254951</v>
      </c>
      <c r="K4277" t="n">
        <v>8.901999999999999</v>
      </c>
      <c r="L4277" t="inlineStr">
        <is>
          <t>2028-07-14</t>
        </is>
      </c>
      <c r="M4277" t="inlineStr">
        <is>
          <t>2022-07-14</t>
        </is>
      </c>
    </row>
    <row r="4278">
      <c r="A4278" t="n">
        <v>210001690</v>
      </c>
      <c r="B4278" t="inlineStr">
        <is>
          <t>현대인베스트북미대출채권일반사모특별자산투자신탁32호</t>
        </is>
      </c>
      <c r="C4278" t="inlineStr">
        <is>
          <t>수익증권_0478</t>
        </is>
      </c>
      <c r="D4278" t="inlineStr">
        <is>
          <t>대출</t>
        </is>
      </c>
      <c r="E4278" t="inlineStr">
        <is>
          <t>UBEO,LLC</t>
        </is>
      </c>
      <c r="F4278" t="inlineStr">
        <is>
          <t>UBEO, LLC</t>
        </is>
      </c>
      <c r="G4278" t="inlineStr">
        <is>
          <t>대출</t>
        </is>
      </c>
      <c r="H4278" t="inlineStr">
        <is>
          <t>UBEO, LLC</t>
        </is>
      </c>
      <c r="I4278" t="inlineStr">
        <is>
          <t>USD</t>
        </is>
      </c>
      <c r="J4278" t="n">
        <v>3933461397.334916</v>
      </c>
      <c r="K4278" t="n">
        <v>8.901999999999999</v>
      </c>
      <c r="L4278" t="inlineStr">
        <is>
          <t>2028-07-03</t>
        </is>
      </c>
      <c r="M4278" t="inlineStr">
        <is>
          <t>2023-08-25</t>
        </is>
      </c>
    </row>
    <row r="4279">
      <c r="A4279" t="n">
        <v>210001690</v>
      </c>
      <c r="B4279" t="inlineStr">
        <is>
          <t>현대인베스트북미대출채권일반사모특별자산투자신탁32호</t>
        </is>
      </c>
      <c r="C4279" t="inlineStr">
        <is>
          <t>수익증권_0478</t>
        </is>
      </c>
      <c r="D4279" t="inlineStr">
        <is>
          <t>대출</t>
        </is>
      </c>
      <c r="E4279" t="inlineStr">
        <is>
          <t>USAWater</t>
        </is>
      </c>
      <c r="F4279" t="inlineStr">
        <is>
          <t>USA Water Intermediate Holdings, LLC</t>
        </is>
      </c>
      <c r="G4279" t="inlineStr">
        <is>
          <t>대출</t>
        </is>
      </c>
      <c r="H4279" t="inlineStr">
        <is>
          <t>USA Water Intermediate Holdings, LLC</t>
        </is>
      </c>
      <c r="I4279" t="inlineStr">
        <is>
          <t>USD</t>
        </is>
      </c>
      <c r="J4279" t="n">
        <v>1511872987.180269</v>
      </c>
      <c r="K4279" t="n">
        <v>8.401999999999999</v>
      </c>
      <c r="L4279" t="inlineStr">
        <is>
          <t>2031-02-21</t>
        </is>
      </c>
      <c r="M4279" t="inlineStr">
        <is>
          <t>2024-02-21</t>
        </is>
      </c>
    </row>
    <row r="4280">
      <c r="A4280" t="n">
        <v>210001690</v>
      </c>
      <c r="B4280" t="inlineStr">
        <is>
          <t>현대인베스트북미대출채권일반사모특별자산투자신탁32호</t>
        </is>
      </c>
      <c r="C4280" t="inlineStr">
        <is>
          <t>수익증권_0478</t>
        </is>
      </c>
      <c r="D4280" t="inlineStr">
        <is>
          <t>대출</t>
        </is>
      </c>
      <c r="E4280" t="inlineStr">
        <is>
          <t>WSBEngine</t>
        </is>
      </c>
      <c r="F4280" t="inlineStr">
        <is>
          <t>WSB Engineering Holdings Inc.</t>
        </is>
      </c>
      <c r="G4280" t="inlineStr">
        <is>
          <t>대출</t>
        </is>
      </c>
      <c r="H4280" t="inlineStr">
        <is>
          <t>WSB Engineering Holdings Inc.</t>
        </is>
      </c>
      <c r="I4280" t="inlineStr">
        <is>
          <t>USD</t>
        </is>
      </c>
      <c r="J4280" t="n">
        <v>2733520017.827472</v>
      </c>
      <c r="K4280" t="n">
        <v>8.151999999999999</v>
      </c>
      <c r="L4280" t="inlineStr">
        <is>
          <t>2029-08-31</t>
        </is>
      </c>
      <c r="M4280" t="inlineStr">
        <is>
          <t>2023-09-05</t>
        </is>
      </c>
    </row>
    <row r="4281">
      <c r="A4281" t="n">
        <v>210001690</v>
      </c>
      <c r="B4281" t="inlineStr">
        <is>
          <t>현대인베스트북미대출채권일반사모특별자산투자신탁32호</t>
        </is>
      </c>
      <c r="C4281" t="inlineStr">
        <is>
          <t>수익증권_0478</t>
        </is>
      </c>
      <c r="D4281" t="inlineStr">
        <is>
          <t>대출</t>
        </is>
      </c>
      <c r="E4281" t="inlineStr">
        <is>
          <t>Wolverine</t>
        </is>
      </c>
      <c r="F4281" t="inlineStr">
        <is>
          <t>Wolverine Seller Holdings, LLC</t>
        </is>
      </c>
      <c r="G4281" t="inlineStr">
        <is>
          <t>대출</t>
        </is>
      </c>
      <c r="H4281" t="inlineStr">
        <is>
          <t>Wolverine Seller Holdings, LLC</t>
        </is>
      </c>
      <c r="I4281" t="inlineStr">
        <is>
          <t>USD</t>
        </is>
      </c>
      <c r="J4281" t="n">
        <v>2306360503.553226</v>
      </c>
      <c r="K4281" t="n">
        <v>8.401999999999999</v>
      </c>
      <c r="L4281" t="inlineStr">
        <is>
          <t>2030-01-17</t>
        </is>
      </c>
      <c r="M4281" t="inlineStr">
        <is>
          <t>2024-01-17</t>
        </is>
      </c>
    </row>
    <row r="4282">
      <c r="A4282" t="n">
        <v>210001690</v>
      </c>
      <c r="B4282" t="inlineStr">
        <is>
          <t>현대인베스트북미대출채권일반사모특별자산투자신탁32호</t>
        </is>
      </c>
      <c r="C4282" t="inlineStr">
        <is>
          <t>수익증권_0478</t>
        </is>
      </c>
      <c r="D4282" t="inlineStr">
        <is>
          <t>대출</t>
        </is>
      </c>
      <c r="E4282" t="inlineStr">
        <is>
          <t>YI,LLC</t>
        </is>
      </c>
      <c r="F4282" t="inlineStr">
        <is>
          <t>YI, LLC</t>
        </is>
      </c>
      <c r="G4282" t="inlineStr">
        <is>
          <t>대출</t>
        </is>
      </c>
      <c r="H4282" t="inlineStr">
        <is>
          <t>YI, LLC</t>
        </is>
      </c>
      <c r="I4282" t="inlineStr">
        <is>
          <t>USD</t>
        </is>
      </c>
      <c r="J4282" t="n">
        <v>2950870416.32037</v>
      </c>
      <c r="K4282" t="n">
        <v>9.401999999999999</v>
      </c>
      <c r="L4282" t="inlineStr">
        <is>
          <t>2029-12-01</t>
        </is>
      </c>
      <c r="M4282" t="inlineStr">
        <is>
          <t>2023-12-05</t>
        </is>
      </c>
    </row>
    <row r="4283">
      <c r="A4283" t="n">
        <v>210001706</v>
      </c>
      <c r="B4283" t="inlineStr">
        <is>
          <t>ANTARES SENIOR LOAN FEEDR FUND II</t>
        </is>
      </c>
      <c r="C4283" t="inlineStr">
        <is>
          <t>수익증권_0521</t>
        </is>
      </c>
      <c r="D4283" t="inlineStr">
        <is>
          <t>대출</t>
        </is>
      </c>
      <c r="F4283" t="inlineStr">
        <is>
          <t>365 Retail Markets, LLC</t>
        </is>
      </c>
      <c r="G4283" t="inlineStr">
        <is>
          <t>대출</t>
        </is>
      </c>
      <c r="H4283" t="inlineStr">
        <is>
          <t>365 Retail Markets, LLC</t>
        </is>
      </c>
      <c r="I4283" t="inlineStr">
        <is>
          <t>USD</t>
        </is>
      </c>
      <c r="J4283" t="n">
        <v>420680300.4457505</v>
      </c>
      <c r="K4283" t="n">
        <v>8.790600000000001</v>
      </c>
      <c r="L4283" s="1" t="n">
        <v>47110</v>
      </c>
      <c r="M4283" s="1" t="n">
        <v>45098</v>
      </c>
    </row>
    <row r="4284">
      <c r="A4284" t="n">
        <v>210001706</v>
      </c>
      <c r="B4284" t="inlineStr">
        <is>
          <t>ANTARES SENIOR LOAN FEEDR FUND II</t>
        </is>
      </c>
      <c r="C4284" t="inlineStr">
        <is>
          <t>수익증권_0521</t>
        </is>
      </c>
      <c r="D4284" t="inlineStr">
        <is>
          <t>대출</t>
        </is>
      </c>
      <c r="F4284" t="inlineStr">
        <is>
          <t>A&amp;R Logistics Holdings, Inc.</t>
        </is>
      </c>
      <c r="G4284" t="inlineStr">
        <is>
          <t>대출</t>
        </is>
      </c>
      <c r="H4284" t="inlineStr">
        <is>
          <t>A&amp;R Logistics Holdings, Inc.</t>
        </is>
      </c>
      <c r="I4284" t="inlineStr">
        <is>
          <t>USD</t>
        </is>
      </c>
      <c r="J4284" t="n">
        <v>105252686.3639237</v>
      </c>
      <c r="K4284" t="n">
        <v>11.1906</v>
      </c>
      <c r="L4284" s="1" t="n">
        <v>46786</v>
      </c>
      <c r="M4284" s="1" t="n">
        <v>45903</v>
      </c>
    </row>
    <row r="4285">
      <c r="A4285" t="n">
        <v>210001706</v>
      </c>
      <c r="B4285" t="inlineStr">
        <is>
          <t>ANTARES SENIOR LOAN FEEDR FUND II</t>
        </is>
      </c>
      <c r="C4285" t="inlineStr">
        <is>
          <t>수익증권_0521</t>
        </is>
      </c>
      <c r="D4285" t="inlineStr">
        <is>
          <t>대출</t>
        </is>
      </c>
      <c r="F4285" t="inlineStr">
        <is>
          <t>AB CENTERS ACQUISITION CORPORATION</t>
        </is>
      </c>
      <c r="G4285" t="inlineStr">
        <is>
          <t>대출</t>
        </is>
      </c>
      <c r="H4285" t="inlineStr">
        <is>
          <t>AB CENTERS ACQUISITION CORPORATION</t>
        </is>
      </c>
      <c r="I4285" t="inlineStr">
        <is>
          <t>USD</t>
        </is>
      </c>
      <c r="J4285" t="n">
        <v>176018842.8203887</v>
      </c>
      <c r="K4285" t="n">
        <v>9.473099999999999</v>
      </c>
      <c r="L4285" s="1" t="n">
        <v>48031</v>
      </c>
      <c r="M4285" s="1" t="n">
        <v>45559</v>
      </c>
    </row>
    <row r="4286">
      <c r="A4286" t="n">
        <v>210001706</v>
      </c>
      <c r="B4286" t="inlineStr">
        <is>
          <t>ANTARES SENIOR LOAN FEEDR FUND II</t>
        </is>
      </c>
      <c r="C4286" t="inlineStr">
        <is>
          <t>수익증권_0521</t>
        </is>
      </c>
      <c r="D4286" t="inlineStr">
        <is>
          <t>대출</t>
        </is>
      </c>
      <c r="F4286" t="inlineStr">
        <is>
          <t>ABRACON GROUP HOLDING, LLC</t>
        </is>
      </c>
      <c r="G4286" t="inlineStr">
        <is>
          <t>대출</t>
        </is>
      </c>
      <c r="H4286" t="inlineStr">
        <is>
          <t>ABRACON GROUP HOLDING, LLC</t>
        </is>
      </c>
      <c r="I4286" t="inlineStr">
        <is>
          <t>USD</t>
        </is>
      </c>
      <c r="J4286" t="n">
        <v>345507424.9231025</v>
      </c>
      <c r="K4286" t="n">
        <v>10.9678</v>
      </c>
      <c r="L4286" s="1" t="n">
        <v>46940</v>
      </c>
      <c r="M4286" s="1" t="n">
        <v>44846</v>
      </c>
    </row>
    <row r="4287">
      <c r="A4287" t="n">
        <v>210001706</v>
      </c>
      <c r="B4287" t="inlineStr">
        <is>
          <t>ANTARES SENIOR LOAN FEEDR FUND II</t>
        </is>
      </c>
      <c r="C4287" t="inlineStr">
        <is>
          <t>수익증권_0521</t>
        </is>
      </c>
      <c r="D4287" t="inlineStr">
        <is>
          <t>대출</t>
        </is>
      </c>
      <c r="F4287" t="inlineStr">
        <is>
          <t>AEM Buyer, LLC</t>
        </is>
      </c>
      <c r="G4287" t="inlineStr">
        <is>
          <t>대출</t>
        </is>
      </c>
      <c r="H4287" t="inlineStr">
        <is>
          <t>AEM Buyer, LLC</t>
        </is>
      </c>
      <c r="I4287" t="inlineStr">
        <is>
          <t>USD</t>
        </is>
      </c>
      <c r="J4287" t="n">
        <v>207353988.5315307</v>
      </c>
      <c r="K4287" t="n">
        <v>10.6515</v>
      </c>
      <c r="L4287" s="1" t="n">
        <v>46630</v>
      </c>
      <c r="M4287" s="1" t="n">
        <v>45065</v>
      </c>
    </row>
    <row r="4288">
      <c r="A4288" t="n">
        <v>210001706</v>
      </c>
      <c r="B4288" t="inlineStr">
        <is>
          <t>ANTARES SENIOR LOAN FEEDR FUND II</t>
        </is>
      </c>
      <c r="C4288" t="inlineStr">
        <is>
          <t>수익증권_0521</t>
        </is>
      </c>
      <c r="D4288" t="inlineStr">
        <is>
          <t>대출</t>
        </is>
      </c>
      <c r="F4288" t="inlineStr">
        <is>
          <t>ALPINE ACQUISITION CORP II</t>
        </is>
      </c>
      <c r="G4288" t="inlineStr">
        <is>
          <t>대출</t>
        </is>
      </c>
      <c r="H4288" t="inlineStr">
        <is>
          <t>ALPINE ACQUISITION CORP II</t>
        </is>
      </c>
      <c r="I4288" t="inlineStr">
        <is>
          <t>USD</t>
        </is>
      </c>
      <c r="J4288" t="n">
        <v>359108767.799669</v>
      </c>
      <c r="K4288" t="n">
        <v>10.3212</v>
      </c>
      <c r="L4288" s="1" t="n">
        <v>47452</v>
      </c>
      <c r="M4288" s="1" t="n">
        <v>44756</v>
      </c>
    </row>
    <row r="4289">
      <c r="A4289" t="n">
        <v>210001706</v>
      </c>
      <c r="B4289" t="inlineStr">
        <is>
          <t>ANTARES SENIOR LOAN FEEDR FUND II</t>
        </is>
      </c>
      <c r="C4289" t="inlineStr">
        <is>
          <t>수익증권_0521</t>
        </is>
      </c>
      <c r="D4289" t="inlineStr">
        <is>
          <t>대출</t>
        </is>
      </c>
      <c r="F4289" t="inlineStr">
        <is>
          <t>AMERILIFE HOLDINGS LLC</t>
        </is>
      </c>
      <c r="G4289" t="inlineStr">
        <is>
          <t>대출</t>
        </is>
      </c>
      <c r="H4289" t="inlineStr">
        <is>
          <t>AMERILIFE HOLDINGS LLC</t>
        </is>
      </c>
      <c r="I4289" t="inlineStr">
        <is>
          <t>USD</t>
        </is>
      </c>
      <c r="J4289" t="n">
        <v>97135081.04604565</v>
      </c>
      <c r="K4289" t="n">
        <v>9.171199999999999</v>
      </c>
      <c r="L4289" s="1" t="n">
        <v>47361</v>
      </c>
      <c r="M4289" s="1" t="n">
        <v>45810</v>
      </c>
    </row>
    <row r="4290">
      <c r="A4290" t="n">
        <v>210001706</v>
      </c>
      <c r="B4290" t="inlineStr">
        <is>
          <t>ANTARES SENIOR LOAN FEEDR FUND II</t>
        </is>
      </c>
      <c r="C4290" t="inlineStr">
        <is>
          <t>수익증권_0521</t>
        </is>
      </c>
      <c r="D4290" t="inlineStr">
        <is>
          <t>대출</t>
        </is>
      </c>
      <c r="F4290" t="inlineStr">
        <is>
          <t>APRIO ADVISORY GROUP, LLC</t>
        </is>
      </c>
      <c r="G4290" t="inlineStr">
        <is>
          <t>대출</t>
        </is>
      </c>
      <c r="H4290" t="inlineStr">
        <is>
          <t>APRIO ADVISORY GROUP, LLC</t>
        </is>
      </c>
      <c r="I4290" t="inlineStr">
        <is>
          <t>USD</t>
        </is>
      </c>
      <c r="J4290" t="n">
        <v>206412786.8805481</v>
      </c>
      <c r="K4290" t="n">
        <v>8.7515</v>
      </c>
      <c r="L4290" s="1" t="n">
        <v>48061</v>
      </c>
      <c r="M4290" s="1" t="n">
        <v>45589</v>
      </c>
    </row>
    <row r="4291">
      <c r="A4291" t="n">
        <v>210001706</v>
      </c>
      <c r="B4291" t="inlineStr">
        <is>
          <t>ANTARES SENIOR LOAN FEEDR FUND II</t>
        </is>
      </c>
      <c r="C4291" t="inlineStr">
        <is>
          <t>수익증권_0521</t>
        </is>
      </c>
      <c r="D4291" t="inlineStr">
        <is>
          <t>대출</t>
        </is>
      </c>
      <c r="F4291" t="inlineStr">
        <is>
          <t>AQ SUNSHINE, INC.</t>
        </is>
      </c>
      <c r="G4291" t="inlineStr">
        <is>
          <t>대출</t>
        </is>
      </c>
      <c r="H4291" t="inlineStr">
        <is>
          <t>AQ SUNSHINE, INC.</t>
        </is>
      </c>
      <c r="I4291" t="inlineStr">
        <is>
          <t>USD</t>
        </is>
      </c>
      <c r="J4291" t="n">
        <v>175197706.8602956</v>
      </c>
      <c r="K4291" t="n">
        <v>9.2515</v>
      </c>
      <c r="L4291" s="1" t="n">
        <v>48053</v>
      </c>
      <c r="M4291" s="1" t="n">
        <v>45576</v>
      </c>
    </row>
    <row r="4292">
      <c r="A4292" t="n">
        <v>210001706</v>
      </c>
      <c r="B4292" t="inlineStr">
        <is>
          <t>ANTARES SENIOR LOAN FEEDR FUND II</t>
        </is>
      </c>
      <c r="C4292" t="inlineStr">
        <is>
          <t>수익증권_0521</t>
        </is>
      </c>
      <c r="D4292" t="inlineStr">
        <is>
          <t>대출</t>
        </is>
      </c>
      <c r="F4292" t="inlineStr">
        <is>
          <t>ARES HOLDINGS, LLC</t>
        </is>
      </c>
      <c r="G4292" t="inlineStr">
        <is>
          <t>대출</t>
        </is>
      </c>
      <c r="H4292" t="inlineStr">
        <is>
          <t>ARES HOLDINGS, LLC</t>
        </is>
      </c>
      <c r="I4292" t="inlineStr">
        <is>
          <t>USD</t>
        </is>
      </c>
      <c r="J4292" t="n">
        <v>550861512.8649821</v>
      </c>
      <c r="K4292" t="n">
        <v>9.1502</v>
      </c>
      <c r="L4292" s="1" t="n">
        <v>46709</v>
      </c>
      <c r="M4292" s="1" t="n">
        <v>45629</v>
      </c>
    </row>
    <row r="4293">
      <c r="A4293" t="n">
        <v>210001706</v>
      </c>
      <c r="B4293" t="inlineStr">
        <is>
          <t>ANTARES SENIOR LOAN FEEDR FUND II</t>
        </is>
      </c>
      <c r="C4293" t="inlineStr">
        <is>
          <t>수익증권_0521</t>
        </is>
      </c>
      <c r="D4293" t="inlineStr">
        <is>
          <t>대출</t>
        </is>
      </c>
      <c r="F4293" t="inlineStr">
        <is>
          <t>AURORA PLASTICS, LLC</t>
        </is>
      </c>
      <c r="G4293" t="inlineStr">
        <is>
          <t>대출</t>
        </is>
      </c>
      <c r="H4293" t="inlineStr">
        <is>
          <t>AURORA PLASTICS, LLC</t>
        </is>
      </c>
      <c r="I4293" t="inlineStr">
        <is>
          <t>USD</t>
        </is>
      </c>
      <c r="J4293" t="n">
        <v>378846617.9247814</v>
      </c>
      <c r="K4293" t="n">
        <v>9.0863</v>
      </c>
      <c r="L4293" s="1" t="n">
        <v>47707</v>
      </c>
      <c r="M4293" s="1" t="n">
        <v>45723</v>
      </c>
    </row>
    <row r="4294">
      <c r="A4294" t="n">
        <v>210001706</v>
      </c>
      <c r="B4294" t="inlineStr">
        <is>
          <t>ANTARES SENIOR LOAN FEEDR FUND II</t>
        </is>
      </c>
      <c r="C4294" t="inlineStr">
        <is>
          <t>수익증권_0521</t>
        </is>
      </c>
      <c r="D4294" t="inlineStr">
        <is>
          <t>대출</t>
        </is>
      </c>
      <c r="F4294" t="inlineStr">
        <is>
          <t>AURORIUM GLOBAL HOLDINGS LLC</t>
        </is>
      </c>
      <c r="G4294" t="inlineStr">
        <is>
          <t>대출</t>
        </is>
      </c>
      <c r="H4294" t="inlineStr">
        <is>
          <t>AURORIUM GLOBAL HOLDINGS LLC</t>
        </is>
      </c>
      <c r="I4294" t="inlineStr">
        <is>
          <t>USD</t>
        </is>
      </c>
      <c r="J4294" t="n">
        <v>347108304.9706268</v>
      </c>
      <c r="K4294" t="n">
        <v>10.1419</v>
      </c>
      <c r="L4294" s="1" t="n">
        <v>46743</v>
      </c>
      <c r="M4294" s="1" t="n">
        <v>44795</v>
      </c>
    </row>
    <row r="4295">
      <c r="A4295" t="n">
        <v>210001706</v>
      </c>
      <c r="B4295" t="inlineStr">
        <is>
          <t>ANTARES SENIOR LOAN FEEDR FUND II</t>
        </is>
      </c>
      <c r="C4295" t="inlineStr">
        <is>
          <t>수익증권_0521</t>
        </is>
      </c>
      <c r="D4295" t="inlineStr">
        <is>
          <t>대출</t>
        </is>
      </c>
      <c r="F4295" t="inlineStr">
        <is>
          <t>AVG Intermediate Holdings LLC</t>
        </is>
      </c>
      <c r="G4295" t="inlineStr">
        <is>
          <t>대출</t>
        </is>
      </c>
      <c r="H4295" t="inlineStr">
        <is>
          <t>AVG Intermediate Holdings LLC</t>
        </is>
      </c>
      <c r="I4295" t="inlineStr">
        <is>
          <t>USD</t>
        </is>
      </c>
      <c r="J4295" t="n">
        <v>274749175.3632878</v>
      </c>
      <c r="K4295" t="n">
        <v>10.2989</v>
      </c>
      <c r="L4295" s="1" t="n">
        <v>46462</v>
      </c>
      <c r="M4295" s="1" t="n">
        <v>44756</v>
      </c>
    </row>
    <row r="4296">
      <c r="A4296" t="n">
        <v>210001706</v>
      </c>
      <c r="B4296" t="inlineStr">
        <is>
          <t>ANTARES SENIOR LOAN FEEDR FUND II</t>
        </is>
      </c>
      <c r="C4296" t="inlineStr">
        <is>
          <t>수익증권_0521</t>
        </is>
      </c>
      <c r="D4296" t="inlineStr">
        <is>
          <t>대출</t>
        </is>
      </c>
      <c r="F4296" t="inlineStr">
        <is>
          <t>Acentra Holdings, LLC</t>
        </is>
      </c>
      <c r="G4296" t="inlineStr">
        <is>
          <t>대출</t>
        </is>
      </c>
      <c r="H4296" t="inlineStr">
        <is>
          <t>Acentra Holdings, LLC</t>
        </is>
      </c>
      <c r="I4296" t="inlineStr">
        <is>
          <t>USD</t>
        </is>
      </c>
      <c r="J4296" t="n">
        <v>421160356.2582921</v>
      </c>
      <c r="K4296" t="n">
        <v>9.5015</v>
      </c>
      <c r="L4296" s="1" t="n">
        <v>47469</v>
      </c>
      <c r="M4296" s="1" t="n">
        <v>44991</v>
      </c>
    </row>
    <row r="4297">
      <c r="A4297" t="n">
        <v>210001706</v>
      </c>
      <c r="B4297" t="inlineStr">
        <is>
          <t>ANTARES SENIOR LOAN FEEDR FUND II</t>
        </is>
      </c>
      <c r="C4297" t="inlineStr">
        <is>
          <t>수익증권_0521</t>
        </is>
      </c>
      <c r="D4297" t="inlineStr">
        <is>
          <t>대출</t>
        </is>
      </c>
      <c r="F4297" t="inlineStr">
        <is>
          <t>Alcor Scientific LLC</t>
        </is>
      </c>
      <c r="G4297" t="inlineStr">
        <is>
          <t>대출</t>
        </is>
      </c>
      <c r="H4297" t="inlineStr">
        <is>
          <t>Alcor Scientific LLC</t>
        </is>
      </c>
      <c r="I4297" t="inlineStr">
        <is>
          <t>USD</t>
        </is>
      </c>
      <c r="J4297" t="n">
        <v>121752851.2417408</v>
      </c>
      <c r="K4297" t="n">
        <v>8.763400000000001</v>
      </c>
      <c r="L4297" s="1" t="n">
        <v>46783</v>
      </c>
      <c r="M4297" s="1" t="n">
        <v>44756</v>
      </c>
    </row>
    <row r="4298">
      <c r="A4298" t="n">
        <v>210001706</v>
      </c>
      <c r="B4298" t="inlineStr">
        <is>
          <t>ANTARES SENIOR LOAN FEEDR FUND II</t>
        </is>
      </c>
      <c r="C4298" t="inlineStr">
        <is>
          <t>수익증권_0521</t>
        </is>
      </c>
      <c r="D4298" t="inlineStr">
        <is>
          <t>대출</t>
        </is>
      </c>
      <c r="F4298" t="inlineStr">
        <is>
          <t>American Trailer Rental Group, LLC</t>
        </is>
      </c>
      <c r="G4298" t="inlineStr">
        <is>
          <t>대출</t>
        </is>
      </c>
      <c r="H4298" t="inlineStr">
        <is>
          <t>American Trailer Rental Group, LLC</t>
        </is>
      </c>
      <c r="I4298" t="inlineStr">
        <is>
          <t>USD</t>
        </is>
      </c>
      <c r="J4298" t="n">
        <v>83958149.83229135</v>
      </c>
      <c r="K4298" t="n">
        <v>9.9015</v>
      </c>
      <c r="L4298" s="1" t="n">
        <v>46539</v>
      </c>
      <c r="M4298" s="1" t="n">
        <v>45247</v>
      </c>
    </row>
    <row r="4299">
      <c r="A4299" t="n">
        <v>210001706</v>
      </c>
      <c r="B4299" t="inlineStr">
        <is>
          <t>ANTARES SENIOR LOAN FEEDR FUND II</t>
        </is>
      </c>
      <c r="C4299" t="inlineStr">
        <is>
          <t>수익증권_0521</t>
        </is>
      </c>
      <c r="D4299" t="inlineStr">
        <is>
          <t>대출</t>
        </is>
      </c>
      <c r="F4299" t="inlineStr">
        <is>
          <t>Americhem, Inc.</t>
        </is>
      </c>
      <c r="G4299" t="inlineStr">
        <is>
          <t>대출</t>
        </is>
      </c>
      <c r="H4299" t="inlineStr">
        <is>
          <t>Americhem, Inc.</t>
        </is>
      </c>
      <c r="I4299" t="inlineStr">
        <is>
          <t>USD</t>
        </is>
      </c>
      <c r="J4299" t="n">
        <v>221870251.8686217</v>
      </c>
      <c r="K4299" t="n">
        <v>8.913399999999999</v>
      </c>
      <c r="L4299" s="1" t="n">
        <v>48274</v>
      </c>
      <c r="M4299" s="1" t="n">
        <v>45810</v>
      </c>
    </row>
    <row r="4300">
      <c r="A4300" t="n">
        <v>210001706</v>
      </c>
      <c r="B4300" t="inlineStr">
        <is>
          <t>ANTARES SENIOR LOAN FEEDR FUND II</t>
        </is>
      </c>
      <c r="C4300" t="inlineStr">
        <is>
          <t>수익증권_0521</t>
        </is>
      </c>
      <c r="D4300" t="inlineStr">
        <is>
          <t>대출</t>
        </is>
      </c>
      <c r="F4300" t="inlineStr">
        <is>
          <t>Analytic Partners, LP</t>
        </is>
      </c>
      <c r="G4300" t="inlineStr">
        <is>
          <t>대출</t>
        </is>
      </c>
      <c r="H4300" t="inlineStr">
        <is>
          <t>Analytic Partners, LP</t>
        </is>
      </c>
      <c r="I4300" t="inlineStr">
        <is>
          <t>USD</t>
        </is>
      </c>
      <c r="J4300" t="n">
        <v>324436810.111411</v>
      </c>
      <c r="K4300" t="n">
        <v>8.635400000000001</v>
      </c>
      <c r="L4300" s="1" t="n">
        <v>47577</v>
      </c>
      <c r="M4300" s="1" t="n">
        <v>44756</v>
      </c>
    </row>
    <row r="4301">
      <c r="A4301" t="n">
        <v>210001706</v>
      </c>
      <c r="B4301" t="inlineStr">
        <is>
          <t>ANTARES SENIOR LOAN FEEDR FUND II</t>
        </is>
      </c>
      <c r="C4301" t="inlineStr">
        <is>
          <t>수익증권_0521</t>
        </is>
      </c>
      <c r="D4301" t="inlineStr">
        <is>
          <t>대출</t>
        </is>
      </c>
      <c r="F4301" t="inlineStr">
        <is>
          <t>Apex Service Partners, LLC</t>
        </is>
      </c>
      <c r="G4301" t="inlineStr">
        <is>
          <t>대출</t>
        </is>
      </c>
      <c r="H4301" t="inlineStr">
        <is>
          <t>Apex Service Partners, LLC</t>
        </is>
      </c>
      <c r="I4301" t="inlineStr">
        <is>
          <t>USD</t>
        </is>
      </c>
      <c r="J4301" t="n">
        <v>666966592.8401377</v>
      </c>
      <c r="K4301" t="n">
        <v>9.1989</v>
      </c>
      <c r="L4301" s="1" t="n">
        <v>47780</v>
      </c>
      <c r="M4301" s="1" t="n">
        <v>45317</v>
      </c>
    </row>
    <row r="4302">
      <c r="A4302" t="n">
        <v>210001706</v>
      </c>
      <c r="B4302" t="inlineStr">
        <is>
          <t>ANTARES SENIOR LOAN FEEDR FUND II</t>
        </is>
      </c>
      <c r="C4302" t="inlineStr">
        <is>
          <t>수익증권_0521</t>
        </is>
      </c>
      <c r="D4302" t="inlineStr">
        <is>
          <t>대출</t>
        </is>
      </c>
      <c r="F4302" t="inlineStr">
        <is>
          <t>Applied Technical Services, LLC</t>
        </is>
      </c>
      <c r="G4302" t="inlineStr">
        <is>
          <t>대출</t>
        </is>
      </c>
      <c r="H4302" t="inlineStr">
        <is>
          <t>Applied Technical Services, LLC</t>
        </is>
      </c>
      <c r="I4302" t="inlineStr">
        <is>
          <t>USD</t>
        </is>
      </c>
      <c r="J4302" t="n">
        <v>176337136.3174482</v>
      </c>
      <c r="K4302" t="n">
        <v>9.2515</v>
      </c>
      <c r="L4302" s="1" t="n">
        <v>47946</v>
      </c>
      <c r="M4302" s="1" t="n">
        <v>45826</v>
      </c>
    </row>
    <row r="4303">
      <c r="A4303" t="n">
        <v>210001706</v>
      </c>
      <c r="B4303" t="inlineStr">
        <is>
          <t>ANTARES SENIOR LOAN FEEDR FUND II</t>
        </is>
      </c>
      <c r="C4303" t="inlineStr">
        <is>
          <t>수익증권_0521</t>
        </is>
      </c>
      <c r="D4303" t="inlineStr">
        <is>
          <t>대출</t>
        </is>
      </c>
      <c r="F4303" t="inlineStr">
        <is>
          <t>BLACKBIRD PURCHASER, INC.</t>
        </is>
      </c>
      <c r="G4303" t="inlineStr">
        <is>
          <t>대출</t>
        </is>
      </c>
      <c r="H4303" t="inlineStr">
        <is>
          <t>BLACKBIRD PURCHASER, INC.</t>
        </is>
      </c>
      <c r="I4303" t="inlineStr">
        <is>
          <t>USD</t>
        </is>
      </c>
      <c r="J4303" t="n">
        <v>618779769.2521572</v>
      </c>
      <c r="K4303" t="n">
        <v>9.5015</v>
      </c>
      <c r="L4303" s="1" t="n">
        <v>47836</v>
      </c>
      <c r="M4303" s="1" t="n">
        <v>45366</v>
      </c>
    </row>
    <row r="4304">
      <c r="A4304" t="n">
        <v>210001706</v>
      </c>
      <c r="B4304" t="inlineStr">
        <is>
          <t>ANTARES SENIOR LOAN FEEDR FUND II</t>
        </is>
      </c>
      <c r="C4304" t="inlineStr">
        <is>
          <t>수익증권_0521</t>
        </is>
      </c>
      <c r="D4304" t="inlineStr">
        <is>
          <t>대출</t>
        </is>
      </c>
      <c r="F4304" t="inlineStr">
        <is>
          <t>BLACKHAWK INDUSTRIAL DISTRIBUTION, INC.</t>
        </is>
      </c>
      <c r="G4304" t="inlineStr">
        <is>
          <t>대출</t>
        </is>
      </c>
      <c r="H4304" t="inlineStr">
        <is>
          <t>BLACKHAWK INDUSTRIAL DISTRIBUTION, INC.</t>
        </is>
      </c>
      <c r="I4304" t="inlineStr">
        <is>
          <t>USD</t>
        </is>
      </c>
      <c r="J4304" t="n">
        <v>364518031.9914666</v>
      </c>
      <c r="K4304" t="n">
        <v>9.4015</v>
      </c>
      <c r="L4304" s="1" t="n">
        <v>46282</v>
      </c>
      <c r="M4304" s="1" t="n">
        <v>44827</v>
      </c>
    </row>
    <row r="4305">
      <c r="A4305" t="n">
        <v>210001706</v>
      </c>
      <c r="B4305" t="inlineStr">
        <is>
          <t>ANTARES SENIOR LOAN FEEDR FUND II</t>
        </is>
      </c>
      <c r="C4305" t="inlineStr">
        <is>
          <t>수익증권_0521</t>
        </is>
      </c>
      <c r="D4305" t="inlineStr">
        <is>
          <t>대출</t>
        </is>
      </c>
      <c r="F4305" t="inlineStr">
        <is>
          <t>BLUECAT NETWORKS (USA) INC.</t>
        </is>
      </c>
      <c r="G4305" t="inlineStr">
        <is>
          <t>대출</t>
        </is>
      </c>
      <c r="H4305" t="inlineStr">
        <is>
          <t>BLUECAT NETWORKS (USA) INC.</t>
        </is>
      </c>
      <c r="I4305" t="inlineStr">
        <is>
          <t>USD</t>
        </is>
      </c>
      <c r="J4305" t="n">
        <v>174490599.3148567</v>
      </c>
      <c r="K4305" t="n">
        <v>10.0584</v>
      </c>
      <c r="L4305" s="1" t="n">
        <v>46973</v>
      </c>
      <c r="M4305" s="1" t="n">
        <v>44874</v>
      </c>
    </row>
    <row r="4306">
      <c r="A4306" t="n">
        <v>210001706</v>
      </c>
      <c r="B4306" t="inlineStr">
        <is>
          <t>ANTARES SENIOR LOAN FEEDR FUND II</t>
        </is>
      </c>
      <c r="C4306" t="inlineStr">
        <is>
          <t>수익증권_0521</t>
        </is>
      </c>
      <c r="D4306" t="inlineStr">
        <is>
          <t>대출</t>
        </is>
      </c>
      <c r="F4306" t="inlineStr">
        <is>
          <t>BRIDGES CONSUMER HEALTHCARE INTERMEDIATE LLC</t>
        </is>
      </c>
      <c r="G4306" t="inlineStr">
        <is>
          <t>대출</t>
        </is>
      </c>
      <c r="H4306" t="inlineStr">
        <is>
          <t>BRIDGES CONSUMER HEALTHCARE INTERMEDIATE LLC</t>
        </is>
      </c>
      <c r="I4306" t="inlineStr">
        <is>
          <t>USD</t>
        </is>
      </c>
      <c r="J4306" t="n">
        <v>136657529.5410512</v>
      </c>
      <c r="K4306" t="n">
        <v>9.2515</v>
      </c>
      <c r="L4306" s="1" t="n">
        <v>48204</v>
      </c>
      <c r="M4306" s="1" t="n">
        <v>45723</v>
      </c>
    </row>
    <row r="4307">
      <c r="A4307" t="n">
        <v>210001706</v>
      </c>
      <c r="B4307" t="inlineStr">
        <is>
          <t>ANTARES SENIOR LOAN FEEDR FUND II</t>
        </is>
      </c>
      <c r="C4307" t="inlineStr">
        <is>
          <t>수익증권_0521</t>
        </is>
      </c>
      <c r="D4307" t="inlineStr">
        <is>
          <t>대출</t>
        </is>
      </c>
      <c r="F4307" t="inlineStr">
        <is>
          <t>BURGESS POINT PURCHASER CORPORATION</t>
        </is>
      </c>
      <c r="G4307" t="inlineStr">
        <is>
          <t>대출</t>
        </is>
      </c>
      <c r="H4307" t="inlineStr">
        <is>
          <t>BURGESS POINT PURCHASER CORPORATION</t>
        </is>
      </c>
      <c r="I4307" t="inlineStr">
        <is>
          <t>USD</t>
        </is>
      </c>
      <c r="J4307" t="n">
        <v>92459069.08352061</v>
      </c>
      <c r="K4307" t="n">
        <v>9.513400000000001</v>
      </c>
      <c r="L4307" s="1" t="n">
        <v>47324</v>
      </c>
      <c r="M4307" s="1" t="n">
        <v>44903</v>
      </c>
    </row>
    <row r="4308">
      <c r="A4308" t="n">
        <v>210001706</v>
      </c>
      <c r="B4308" t="inlineStr">
        <is>
          <t>ANTARES SENIOR LOAN FEEDR FUND II</t>
        </is>
      </c>
      <c r="C4308" t="inlineStr">
        <is>
          <t>수익증권_0521</t>
        </is>
      </c>
      <c r="D4308" t="inlineStr">
        <is>
          <t>대출</t>
        </is>
      </c>
      <c r="F4308" t="inlineStr">
        <is>
          <t>Bellwether Buyer, L.L.C.</t>
        </is>
      </c>
      <c r="G4308" t="inlineStr">
        <is>
          <t>대출</t>
        </is>
      </c>
      <c r="H4308" t="inlineStr">
        <is>
          <t>Bellwether Buyer, L.L.C.</t>
        </is>
      </c>
      <c r="I4308" t="inlineStr">
        <is>
          <t>USD</t>
        </is>
      </c>
      <c r="J4308" t="n">
        <v>93205260.77969089</v>
      </c>
      <c r="K4308" t="n">
        <v>8.6358</v>
      </c>
      <c r="L4308" s="1" t="n">
        <v>48319</v>
      </c>
      <c r="M4308" s="1" t="n">
        <v>45848</v>
      </c>
    </row>
    <row r="4309">
      <c r="A4309" t="n">
        <v>210001706</v>
      </c>
      <c r="B4309" t="inlineStr">
        <is>
          <t>ANTARES SENIOR LOAN FEEDR FUND II</t>
        </is>
      </c>
      <c r="C4309" t="inlineStr">
        <is>
          <t>수익증권_0521</t>
        </is>
      </c>
      <c r="D4309" t="inlineStr">
        <is>
          <t>대출</t>
        </is>
      </c>
      <c r="F4309" t="inlineStr">
        <is>
          <t>Belmont Instrument, LLC</t>
        </is>
      </c>
      <c r="G4309" t="inlineStr">
        <is>
          <t>대출</t>
        </is>
      </c>
      <c r="H4309" t="inlineStr">
        <is>
          <t>Belmont Instrument, LLC</t>
        </is>
      </c>
      <c r="I4309" t="inlineStr">
        <is>
          <t>USD</t>
        </is>
      </c>
      <c r="J4309" t="n">
        <v>538595796.2588046</v>
      </c>
      <c r="K4309" t="n">
        <v>9.2515</v>
      </c>
      <c r="L4309" s="1" t="n">
        <v>46984</v>
      </c>
      <c r="M4309" s="1" t="n">
        <v>44890</v>
      </c>
    </row>
    <row r="4310">
      <c r="A4310" t="n">
        <v>210001706</v>
      </c>
      <c r="B4310" t="inlineStr">
        <is>
          <t>ANTARES SENIOR LOAN FEEDR FUND II</t>
        </is>
      </c>
      <c r="C4310" t="inlineStr">
        <is>
          <t>수익증권_0521</t>
        </is>
      </c>
      <c r="D4310" t="inlineStr">
        <is>
          <t>대출</t>
        </is>
      </c>
      <c r="F4310" t="inlineStr">
        <is>
          <t>BradyPlus Holdings, LLC</t>
        </is>
      </c>
      <c r="G4310" t="inlineStr">
        <is>
          <t>대출</t>
        </is>
      </c>
      <c r="H4310" t="inlineStr">
        <is>
          <t>BradyPlus Holdings, LLC</t>
        </is>
      </c>
      <c r="I4310" t="inlineStr">
        <is>
          <t>USD</t>
        </is>
      </c>
      <c r="J4310" t="n">
        <v>287371631.3298092</v>
      </c>
      <c r="K4310" t="n">
        <v>9.3079</v>
      </c>
      <c r="L4310" s="1" t="n">
        <v>47422</v>
      </c>
      <c r="M4310" s="1" t="n">
        <v>45415</v>
      </c>
    </row>
    <row r="4311">
      <c r="A4311" t="n">
        <v>210001706</v>
      </c>
      <c r="B4311" t="inlineStr">
        <is>
          <t>ANTARES SENIOR LOAN FEEDR FUND II</t>
        </is>
      </c>
      <c r="C4311" t="inlineStr">
        <is>
          <t>수익증권_0521</t>
        </is>
      </c>
      <c r="D4311" t="inlineStr">
        <is>
          <t>대출</t>
        </is>
      </c>
      <c r="F4311" t="inlineStr">
        <is>
          <t>Bulab Holdings, Inc</t>
        </is>
      </c>
      <c r="G4311" t="inlineStr">
        <is>
          <t>대출</t>
        </is>
      </c>
      <c r="H4311" t="inlineStr">
        <is>
          <t>Bulab Holdings, Inc</t>
        </is>
      </c>
      <c r="I4311" t="inlineStr">
        <is>
          <t>USD</t>
        </is>
      </c>
      <c r="J4311" t="n">
        <v>268366107.8155266</v>
      </c>
      <c r="K4311" t="n">
        <v>8.913399999999999</v>
      </c>
      <c r="L4311" s="1" t="n">
        <v>48396</v>
      </c>
      <c r="M4311" s="1" t="n">
        <v>45926</v>
      </c>
    </row>
    <row r="4312">
      <c r="A4312" t="n">
        <v>210001706</v>
      </c>
      <c r="B4312" t="inlineStr">
        <is>
          <t>ANTARES SENIOR LOAN FEEDR FUND II</t>
        </is>
      </c>
      <c r="C4312" t="inlineStr">
        <is>
          <t>수익증권_0521</t>
        </is>
      </c>
      <c r="D4312" t="inlineStr">
        <is>
          <t>대출</t>
        </is>
      </c>
      <c r="F4312" t="inlineStr">
        <is>
          <t>CARR, RIGGS &amp; INGRAM CAPITAL, L.L.C.</t>
        </is>
      </c>
      <c r="G4312" t="inlineStr">
        <is>
          <t>대출</t>
        </is>
      </c>
      <c r="H4312" t="inlineStr">
        <is>
          <t>CARR, RIGGS &amp; INGRAM CAPITAL, L.L.C.</t>
        </is>
      </c>
      <c r="I4312" t="inlineStr">
        <is>
          <t>USD</t>
        </is>
      </c>
      <c r="J4312" t="n">
        <v>100667016.4765781</v>
      </c>
      <c r="K4312" t="n">
        <v>8.2515</v>
      </c>
      <c r="L4312" s="1" t="n">
        <v>48170</v>
      </c>
      <c r="M4312" s="1" t="n">
        <v>45701</v>
      </c>
    </row>
    <row r="4313">
      <c r="A4313" t="n">
        <v>210001706</v>
      </c>
      <c r="B4313" t="inlineStr">
        <is>
          <t>ANTARES SENIOR LOAN FEEDR FUND II</t>
        </is>
      </c>
      <c r="C4313" t="inlineStr">
        <is>
          <t>수익증권_0521</t>
        </is>
      </c>
      <c r="D4313" t="inlineStr">
        <is>
          <t>대출</t>
        </is>
      </c>
      <c r="F4313" t="inlineStr">
        <is>
          <t>CCI Buyer, Inc.</t>
        </is>
      </c>
      <c r="G4313" t="inlineStr">
        <is>
          <t>대출</t>
        </is>
      </c>
      <c r="H4313" t="inlineStr">
        <is>
          <t>CCI Buyer, Inc.</t>
        </is>
      </c>
      <c r="I4313" t="inlineStr">
        <is>
          <t>USD</t>
        </is>
      </c>
      <c r="J4313" t="n">
        <v>315383775.6380732</v>
      </c>
      <c r="K4313" t="n">
        <v>9.0015</v>
      </c>
      <c r="L4313" s="1" t="n">
        <v>48347</v>
      </c>
      <c r="M4313" s="1" t="n">
        <v>45870</v>
      </c>
    </row>
    <row r="4314">
      <c r="A4314" t="n">
        <v>210001706</v>
      </c>
      <c r="B4314" t="inlineStr">
        <is>
          <t>ANTARES SENIOR LOAN FEEDR FUND II</t>
        </is>
      </c>
      <c r="C4314" t="inlineStr">
        <is>
          <t>수익증권_0521</t>
        </is>
      </c>
      <c r="D4314" t="inlineStr">
        <is>
          <t>대출</t>
        </is>
      </c>
      <c r="F4314" t="inlineStr">
        <is>
          <t>CDL PARENT, INC.</t>
        </is>
      </c>
      <c r="G4314" t="inlineStr">
        <is>
          <t>대출</t>
        </is>
      </c>
      <c r="H4314" t="inlineStr">
        <is>
          <t>CDL PARENT, INC.</t>
        </is>
      </c>
      <c r="I4314" t="inlineStr">
        <is>
          <t>USD</t>
        </is>
      </c>
      <c r="J4314" t="n">
        <v>390113382.9511507</v>
      </c>
      <c r="K4314" t="n">
        <v>9.2812</v>
      </c>
      <c r="L4314" s="1" t="n">
        <v>46728</v>
      </c>
      <c r="M4314" s="1" t="n">
        <v>44756</v>
      </c>
    </row>
    <row r="4315">
      <c r="A4315" t="n">
        <v>210001706</v>
      </c>
      <c r="B4315" t="inlineStr">
        <is>
          <t>ANTARES SENIOR LOAN FEEDR FUND II</t>
        </is>
      </c>
      <c r="C4315" t="inlineStr">
        <is>
          <t>수익증권_0521</t>
        </is>
      </c>
      <c r="D4315" t="inlineStr">
        <is>
          <t>대출</t>
        </is>
      </c>
      <c r="F4315" t="inlineStr">
        <is>
          <t>CERITY PARTNERS EQUITY HOLDING LLC</t>
        </is>
      </c>
      <c r="G4315" t="inlineStr">
        <is>
          <t>대출</t>
        </is>
      </c>
      <c r="H4315" t="inlineStr">
        <is>
          <t>CERITY PARTNERS EQUITY HOLDING LLC</t>
        </is>
      </c>
      <c r="I4315" t="inlineStr">
        <is>
          <t>USD</t>
        </is>
      </c>
      <c r="J4315" t="n">
        <v>669412679.9556428</v>
      </c>
      <c r="K4315" t="n">
        <v>9.4489</v>
      </c>
      <c r="L4315" s="1" t="n">
        <v>47327</v>
      </c>
      <c r="M4315" s="1" t="n">
        <v>44855</v>
      </c>
    </row>
    <row r="4316">
      <c r="A4316" t="n">
        <v>210001706</v>
      </c>
      <c r="B4316" t="inlineStr">
        <is>
          <t>ANTARES SENIOR LOAN FEEDR FUND II</t>
        </is>
      </c>
      <c r="C4316" t="inlineStr">
        <is>
          <t>수익증권_0521</t>
        </is>
      </c>
      <c r="D4316" t="inlineStr">
        <is>
          <t>대출</t>
        </is>
      </c>
      <c r="F4316" t="inlineStr">
        <is>
          <t>CFGI HOLDINGS, LLC</t>
        </is>
      </c>
      <c r="G4316" t="inlineStr">
        <is>
          <t>대출</t>
        </is>
      </c>
      <c r="H4316" t="inlineStr">
        <is>
          <t>CFGI HOLDINGS, LLC</t>
        </is>
      </c>
      <c r="I4316" t="inlineStr">
        <is>
          <t>USD</t>
        </is>
      </c>
      <c r="J4316" t="n">
        <v>300225466.4285616</v>
      </c>
      <c r="K4316" t="n">
        <v>8.663399999999999</v>
      </c>
      <c r="L4316" s="1" t="n">
        <v>46693</v>
      </c>
      <c r="M4316" s="1" t="n">
        <v>44756</v>
      </c>
    </row>
    <row r="4317">
      <c r="A4317" t="n">
        <v>210001706</v>
      </c>
      <c r="B4317" t="inlineStr">
        <is>
          <t>ANTARES SENIOR LOAN FEEDR FUND II</t>
        </is>
      </c>
      <c r="C4317" t="inlineStr">
        <is>
          <t>수익증권_0521</t>
        </is>
      </c>
      <c r="D4317" t="inlineStr">
        <is>
          <t>대출</t>
        </is>
      </c>
      <c r="F4317" t="inlineStr">
        <is>
          <t>CHARKIT CHEMICAL COMPANY, LLC</t>
        </is>
      </c>
      <c r="G4317" t="inlineStr">
        <is>
          <t>대출</t>
        </is>
      </c>
      <c r="H4317" t="inlineStr">
        <is>
          <t>CHARKIT CHEMICAL COMPANY, LLC</t>
        </is>
      </c>
      <c r="I4317" t="inlineStr">
        <is>
          <t>USD</t>
        </is>
      </c>
      <c r="J4317" t="n">
        <v>68908832.94664954</v>
      </c>
      <c r="K4317" t="n">
        <v>9.513400000000001</v>
      </c>
      <c r="L4317" s="1" t="n">
        <v>46385</v>
      </c>
      <c r="M4317" s="1" t="n">
        <v>44911</v>
      </c>
    </row>
    <row r="4318">
      <c r="A4318" t="n">
        <v>210001706</v>
      </c>
      <c r="B4318" t="inlineStr">
        <is>
          <t>ANTARES SENIOR LOAN FEEDR FUND II</t>
        </is>
      </c>
      <c r="C4318" t="inlineStr">
        <is>
          <t>수익증권_0521</t>
        </is>
      </c>
      <c r="D4318" t="inlineStr">
        <is>
          <t>대출</t>
        </is>
      </c>
      <c r="F4318" t="inlineStr">
        <is>
          <t>CHERRY BEKAERT ADVISORY LLC</t>
        </is>
      </c>
      <c r="G4318" t="inlineStr">
        <is>
          <t>대출</t>
        </is>
      </c>
      <c r="H4318" t="inlineStr">
        <is>
          <t>CHERRY BEKAERT ADVISORY LLC</t>
        </is>
      </c>
      <c r="I4318" t="inlineStr">
        <is>
          <t>USD</t>
        </is>
      </c>
      <c r="J4318" t="n">
        <v>328681023.8067226</v>
      </c>
      <c r="K4318" t="n">
        <v>9.413399999999999</v>
      </c>
      <c r="L4318" s="1" t="n">
        <v>47662</v>
      </c>
      <c r="M4318" s="1" t="n">
        <v>45299</v>
      </c>
    </row>
    <row r="4319">
      <c r="A4319" t="n">
        <v>210001706</v>
      </c>
      <c r="B4319" t="inlineStr">
        <is>
          <t>ANTARES SENIOR LOAN FEEDR FUND II</t>
        </is>
      </c>
      <c r="C4319" t="inlineStr">
        <is>
          <t>수익증권_0521</t>
        </is>
      </c>
      <c r="D4319" t="inlineStr">
        <is>
          <t>대출</t>
        </is>
      </c>
      <c r="F4319" t="inlineStr">
        <is>
          <t>CONTRACTUAL BUYER, LLC</t>
        </is>
      </c>
      <c r="G4319" t="inlineStr">
        <is>
          <t>대출</t>
        </is>
      </c>
      <c r="H4319" t="inlineStr">
        <is>
          <t>CONTRACTUAL BUYER, LLC</t>
        </is>
      </c>
      <c r="I4319" t="inlineStr">
        <is>
          <t>USD</t>
        </is>
      </c>
      <c r="J4319" t="n">
        <v>371711017.4941121</v>
      </c>
      <c r="K4319" t="n">
        <v>10.0579</v>
      </c>
      <c r="L4319" s="1" t="n">
        <v>47766</v>
      </c>
      <c r="M4319" s="1" t="n">
        <v>45287</v>
      </c>
    </row>
    <row r="4320">
      <c r="A4320" t="n">
        <v>210001706</v>
      </c>
      <c r="B4320" t="inlineStr">
        <is>
          <t>ANTARES SENIOR LOAN FEEDR FUND II</t>
        </is>
      </c>
      <c r="C4320" t="inlineStr">
        <is>
          <t>수익증권_0521</t>
        </is>
      </c>
      <c r="D4320" t="inlineStr">
        <is>
          <t>대출</t>
        </is>
      </c>
      <c r="F4320" t="inlineStr">
        <is>
          <t>CPC/CIRTEC HOLDINGS, INC</t>
        </is>
      </c>
      <c r="G4320" t="inlineStr">
        <is>
          <t>대출</t>
        </is>
      </c>
      <c r="H4320" t="inlineStr">
        <is>
          <t>CPC/CIRTEC HOLDINGS, INC</t>
        </is>
      </c>
      <c r="I4320" t="inlineStr">
        <is>
          <t>USD</t>
        </is>
      </c>
      <c r="J4320" t="n">
        <v>419758879.5531006</v>
      </c>
      <c r="K4320" t="n">
        <v>9.163399999999999</v>
      </c>
      <c r="L4320" s="1" t="n">
        <v>47148</v>
      </c>
      <c r="M4320" s="1" t="n">
        <v>45065</v>
      </c>
    </row>
    <row r="4321">
      <c r="A4321" t="n">
        <v>210001706</v>
      </c>
      <c r="B4321" t="inlineStr">
        <is>
          <t>ANTARES SENIOR LOAN FEEDR FUND II</t>
        </is>
      </c>
      <c r="C4321" t="inlineStr">
        <is>
          <t>수익증권_0521</t>
        </is>
      </c>
      <c r="D4321" t="inlineStr">
        <is>
          <t>대출</t>
        </is>
      </c>
      <c r="F4321" t="inlineStr">
        <is>
          <t>CRCI Longhorn Holdings, Inc.</t>
        </is>
      </c>
      <c r="G4321" t="inlineStr">
        <is>
          <t>대출</t>
        </is>
      </c>
      <c r="H4321" t="inlineStr">
        <is>
          <t>CRCI Longhorn Holdings, Inc.</t>
        </is>
      </c>
      <c r="I4321" t="inlineStr">
        <is>
          <t>USD</t>
        </is>
      </c>
      <c r="J4321" t="n">
        <v>127383733.6790798</v>
      </c>
      <c r="K4321" t="n">
        <v>8.913399999999999</v>
      </c>
      <c r="L4321" s="1" t="n">
        <v>48087</v>
      </c>
      <c r="M4321" s="1" t="n">
        <v>45629</v>
      </c>
    </row>
    <row r="4322">
      <c r="A4322" t="n">
        <v>210001706</v>
      </c>
      <c r="B4322" t="inlineStr">
        <is>
          <t>ANTARES SENIOR LOAN FEEDR FUND II</t>
        </is>
      </c>
      <c r="C4322" t="inlineStr">
        <is>
          <t>수익증권_0521</t>
        </is>
      </c>
      <c r="D4322" t="inlineStr">
        <is>
          <t>대출</t>
        </is>
      </c>
      <c r="F4322" t="inlineStr">
        <is>
          <t>CROWN LAUNDRY, LLC</t>
        </is>
      </c>
      <c r="G4322" t="inlineStr">
        <is>
          <t>대출</t>
        </is>
      </c>
      <c r="H4322" t="inlineStr">
        <is>
          <t>CROWN LAUNDRY, LLC</t>
        </is>
      </c>
      <c r="I4322" t="inlineStr">
        <is>
          <t>USD</t>
        </is>
      </c>
      <c r="J4322" t="n">
        <v>86954060.05815563</v>
      </c>
      <c r="K4322" t="n">
        <v>8.913399999999999</v>
      </c>
      <c r="L4322" s="1" t="n">
        <v>47996</v>
      </c>
      <c r="M4322" s="1" t="n">
        <v>45897</v>
      </c>
    </row>
    <row r="4323">
      <c r="A4323" t="n">
        <v>210001706</v>
      </c>
      <c r="B4323" t="inlineStr">
        <is>
          <t>ANTARES SENIOR LOAN FEEDR FUND II</t>
        </is>
      </c>
      <c r="C4323" t="inlineStr">
        <is>
          <t>수익증권_0521</t>
        </is>
      </c>
      <c r="D4323" t="inlineStr">
        <is>
          <t>대출</t>
        </is>
      </c>
      <c r="F4323" t="inlineStr">
        <is>
          <t>CUB FINANCING INTERMEDIATE, LLC</t>
        </is>
      </c>
      <c r="G4323" t="inlineStr">
        <is>
          <t>대출</t>
        </is>
      </c>
      <c r="H4323" t="inlineStr">
        <is>
          <t>CUB FINANCING INTERMEDIATE, LLC</t>
        </is>
      </c>
      <c r="I4323" t="inlineStr">
        <is>
          <t>USD</t>
        </is>
      </c>
      <c r="J4323" t="n">
        <v>85573346.61030445</v>
      </c>
      <c r="K4323" t="n">
        <v>8.7515</v>
      </c>
      <c r="L4323" s="1" t="n">
        <v>47662</v>
      </c>
      <c r="M4323" s="1" t="n">
        <v>45548</v>
      </c>
    </row>
    <row r="4324">
      <c r="A4324" t="n">
        <v>210001706</v>
      </c>
      <c r="B4324" t="inlineStr">
        <is>
          <t>ANTARES SENIOR LOAN FEEDR FUND II</t>
        </is>
      </c>
      <c r="C4324" t="inlineStr">
        <is>
          <t>수익증권_0521</t>
        </is>
      </c>
      <c r="D4324" t="inlineStr">
        <is>
          <t>대출</t>
        </is>
      </c>
      <c r="F4324" t="inlineStr">
        <is>
          <t>Community Medical Acquisition Corp.</t>
        </is>
      </c>
      <c r="G4324" t="inlineStr">
        <is>
          <t>대출</t>
        </is>
      </c>
      <c r="H4324" t="inlineStr">
        <is>
          <t>Community Medical Acquisition Corp.</t>
        </is>
      </c>
      <c r="I4324" t="inlineStr">
        <is>
          <t>USD</t>
        </is>
      </c>
      <c r="J4324" t="n">
        <v>242333194.790111</v>
      </c>
      <c r="K4324" t="n">
        <v>8.9657</v>
      </c>
      <c r="L4324" s="1" t="n">
        <v>47102</v>
      </c>
      <c r="M4324" s="1" t="n">
        <v>44756</v>
      </c>
    </row>
    <row r="4325">
      <c r="A4325" t="n">
        <v>210001706</v>
      </c>
      <c r="B4325" t="inlineStr">
        <is>
          <t>ANTARES SENIOR LOAN FEEDR FUND II</t>
        </is>
      </c>
      <c r="C4325" t="inlineStr">
        <is>
          <t>수익증권_0521</t>
        </is>
      </c>
      <c r="D4325" t="inlineStr">
        <is>
          <t>대출</t>
        </is>
      </c>
      <c r="F4325" t="inlineStr">
        <is>
          <t>Continental Buyer, Inc.</t>
        </is>
      </c>
      <c r="G4325" t="inlineStr">
        <is>
          <t>대출</t>
        </is>
      </c>
      <c r="H4325" t="inlineStr">
        <is>
          <t>Continental Buyer, Inc.</t>
        </is>
      </c>
      <c r="I4325" t="inlineStr">
        <is>
          <t>USD</t>
        </is>
      </c>
      <c r="J4325" t="n">
        <v>142354444.1550119</v>
      </c>
      <c r="K4325" t="n">
        <v>8.663399999999999</v>
      </c>
      <c r="L4325" s="1" t="n">
        <v>47940</v>
      </c>
      <c r="M4325" s="1" t="n">
        <v>45463</v>
      </c>
    </row>
    <row r="4326">
      <c r="A4326" t="n">
        <v>210001706</v>
      </c>
      <c r="B4326" t="inlineStr">
        <is>
          <t>ANTARES SENIOR LOAN FEEDR FUND II</t>
        </is>
      </c>
      <c r="C4326" t="inlineStr">
        <is>
          <t>수익증권_0521</t>
        </is>
      </c>
      <c r="D4326" t="inlineStr">
        <is>
          <t>대출</t>
        </is>
      </c>
      <c r="F4326" t="inlineStr">
        <is>
          <t>DCG Acquisition Corp.</t>
        </is>
      </c>
      <c r="G4326" t="inlineStr">
        <is>
          <t>대출</t>
        </is>
      </c>
      <c r="H4326" t="inlineStr">
        <is>
          <t>DCG Acquisition Corp.</t>
        </is>
      </c>
      <c r="I4326" t="inlineStr">
        <is>
          <t>USD</t>
        </is>
      </c>
      <c r="J4326" t="n">
        <v>501723515.5475136</v>
      </c>
      <c r="K4326" t="n">
        <v>9.0015</v>
      </c>
      <c r="L4326" s="1" t="n">
        <v>48012</v>
      </c>
      <c r="M4326" s="1" t="n">
        <v>45540</v>
      </c>
    </row>
    <row r="4327">
      <c r="A4327" t="n">
        <v>210001706</v>
      </c>
      <c r="B4327" t="inlineStr">
        <is>
          <t>ANTARES SENIOR LOAN FEEDR FUND II</t>
        </is>
      </c>
      <c r="C4327" t="inlineStr">
        <is>
          <t>수익증권_0521</t>
        </is>
      </c>
      <c r="D4327" t="inlineStr">
        <is>
          <t>대출</t>
        </is>
      </c>
      <c r="F4327" t="inlineStr">
        <is>
          <t>DENALI BUYERCO LLC</t>
        </is>
      </c>
      <c r="G4327" t="inlineStr">
        <is>
          <t>대출</t>
        </is>
      </c>
      <c r="H4327" t="inlineStr">
        <is>
          <t>DENALI BUYERCO LLC</t>
        </is>
      </c>
      <c r="I4327" t="inlineStr">
        <is>
          <t>USD</t>
        </is>
      </c>
      <c r="J4327" t="n">
        <v>261530806.1665913</v>
      </c>
      <c r="K4327" t="n">
        <v>9.5678</v>
      </c>
      <c r="L4327" s="1" t="n">
        <v>47011</v>
      </c>
      <c r="M4327" s="1" t="n">
        <v>45463</v>
      </c>
    </row>
    <row r="4328">
      <c r="A4328" t="n">
        <v>210001706</v>
      </c>
      <c r="B4328" t="inlineStr">
        <is>
          <t>ANTARES SENIOR LOAN FEEDR FUND II</t>
        </is>
      </c>
      <c r="C4328" t="inlineStr">
        <is>
          <t>수익증권_0521</t>
        </is>
      </c>
      <c r="D4328" t="inlineStr">
        <is>
          <t>대출</t>
        </is>
      </c>
      <c r="F4328" t="inlineStr">
        <is>
          <t>DISA Holdings Corp.</t>
        </is>
      </c>
      <c r="G4328" t="inlineStr">
        <is>
          <t>대출</t>
        </is>
      </c>
      <c r="H4328" t="inlineStr">
        <is>
          <t>DISA Holdings Corp.</t>
        </is>
      </c>
      <c r="I4328" t="inlineStr">
        <is>
          <t>USD</t>
        </is>
      </c>
      <c r="J4328" t="n">
        <v>461980848.2910009</v>
      </c>
      <c r="K4328" t="n">
        <v>9.280200000000001</v>
      </c>
      <c r="L4328" s="1" t="n">
        <v>47005</v>
      </c>
      <c r="M4328" s="1" t="n">
        <v>44903</v>
      </c>
    </row>
    <row r="4329">
      <c r="A4329" t="n">
        <v>210001706</v>
      </c>
      <c r="B4329" t="inlineStr">
        <is>
          <t>ANTARES SENIOR LOAN FEEDR FUND II</t>
        </is>
      </c>
      <c r="C4329" t="inlineStr">
        <is>
          <t>수익증권_0521</t>
        </is>
      </c>
      <c r="D4329" t="inlineStr">
        <is>
          <t>대출</t>
        </is>
      </c>
      <c r="F4329" t="inlineStr">
        <is>
          <t>DeLorean Purchaser, Inc.</t>
        </is>
      </c>
      <c r="G4329" t="inlineStr">
        <is>
          <t>대출</t>
        </is>
      </c>
      <c r="H4329" t="inlineStr">
        <is>
          <t>DeLorean Purchaser, Inc.</t>
        </is>
      </c>
      <c r="I4329" t="inlineStr">
        <is>
          <t>USD</t>
        </is>
      </c>
      <c r="J4329" t="n">
        <v>183629446.5414002</v>
      </c>
      <c r="K4329" t="n">
        <v>8.7515</v>
      </c>
      <c r="L4329" s="1" t="n">
        <v>48198</v>
      </c>
      <c r="M4329" s="1" t="n">
        <v>45723</v>
      </c>
    </row>
    <row r="4330">
      <c r="A4330" t="n">
        <v>210001706</v>
      </c>
      <c r="B4330" t="inlineStr">
        <is>
          <t>ANTARES SENIOR LOAN FEEDR FUND II</t>
        </is>
      </c>
      <c r="C4330" t="inlineStr">
        <is>
          <t>수익증권_0521</t>
        </is>
      </c>
      <c r="D4330" t="inlineStr">
        <is>
          <t>대출</t>
        </is>
      </c>
      <c r="F4330" t="inlineStr">
        <is>
          <t>Dwyer Instruments, LLC</t>
        </is>
      </c>
      <c r="G4330" t="inlineStr">
        <is>
          <t>대출</t>
        </is>
      </c>
      <c r="H4330" t="inlineStr">
        <is>
          <t>Dwyer Instruments, LLC</t>
        </is>
      </c>
      <c r="I4330" t="inlineStr">
        <is>
          <t>USD</t>
        </is>
      </c>
      <c r="J4330" t="n">
        <v>501815020.1604686</v>
      </c>
      <c r="K4330" t="n">
        <v>8.7515</v>
      </c>
      <c r="L4330" s="1" t="n">
        <v>47319</v>
      </c>
      <c r="M4330" s="1" t="n">
        <v>44846</v>
      </c>
    </row>
    <row r="4331">
      <c r="A4331" t="n">
        <v>210001706</v>
      </c>
      <c r="B4331" t="inlineStr">
        <is>
          <t>ANTARES SENIOR LOAN FEEDR FUND II</t>
        </is>
      </c>
      <c r="C4331" t="inlineStr">
        <is>
          <t>수익증권_0521</t>
        </is>
      </c>
      <c r="D4331" t="inlineStr">
        <is>
          <t>대출</t>
        </is>
      </c>
      <c r="F4331" t="inlineStr">
        <is>
          <t>EDGECO BUYER, INC.</t>
        </is>
      </c>
      <c r="G4331" t="inlineStr">
        <is>
          <t>대출</t>
        </is>
      </c>
      <c r="H4331" t="inlineStr">
        <is>
          <t>EDGECO BUYER, INC.</t>
        </is>
      </c>
      <c r="I4331" t="inlineStr">
        <is>
          <t>USD</t>
        </is>
      </c>
      <c r="J4331" t="n">
        <v>198070323.0703106</v>
      </c>
      <c r="K4331" t="n">
        <v>8.663399999999999</v>
      </c>
      <c r="L4331" s="1" t="n">
        <v>46905</v>
      </c>
      <c r="M4331" s="1" t="n">
        <v>44756</v>
      </c>
    </row>
    <row r="4332">
      <c r="A4332" t="n">
        <v>210001706</v>
      </c>
      <c r="B4332" t="inlineStr">
        <is>
          <t>ANTARES SENIOR LOAN FEEDR FUND II</t>
        </is>
      </c>
      <c r="C4332" t="inlineStr">
        <is>
          <t>수익증권_0521</t>
        </is>
      </c>
      <c r="D4332" t="inlineStr">
        <is>
          <t>대출</t>
        </is>
      </c>
      <c r="F4332" t="inlineStr">
        <is>
          <t>ENVERUS HOLDINGS, INC.</t>
        </is>
      </c>
      <c r="G4332" t="inlineStr">
        <is>
          <t>대출</t>
        </is>
      </c>
      <c r="H4332" t="inlineStr">
        <is>
          <t>ENVERUS HOLDINGS, INC.</t>
        </is>
      </c>
      <c r="I4332" t="inlineStr">
        <is>
          <t>USD</t>
        </is>
      </c>
      <c r="J4332" t="n">
        <v>318841543.6585713</v>
      </c>
      <c r="K4332" t="n">
        <v>9.6645</v>
      </c>
      <c r="L4332" s="1" t="n">
        <v>47476</v>
      </c>
      <c r="M4332" s="1" t="n">
        <v>45366</v>
      </c>
    </row>
    <row r="4333">
      <c r="A4333" t="n">
        <v>210001706</v>
      </c>
      <c r="B4333" t="inlineStr">
        <is>
          <t>ANTARES SENIOR LOAN FEEDR FUND II</t>
        </is>
      </c>
      <c r="C4333" t="inlineStr">
        <is>
          <t>수익증권_0521</t>
        </is>
      </c>
      <c r="D4333" t="inlineStr">
        <is>
          <t>대출</t>
        </is>
      </c>
      <c r="F4333" t="inlineStr">
        <is>
          <t>ESSENTIAL SERVICES HOLDING CORPORATION</t>
        </is>
      </c>
      <c r="G4333" t="inlineStr">
        <is>
          <t>대출</t>
        </is>
      </c>
      <c r="H4333" t="inlineStr">
        <is>
          <t>ESSENTIAL SERVICES HOLDING CORPORATION</t>
        </is>
      </c>
      <c r="I4333" t="inlineStr">
        <is>
          <t>USD</t>
        </is>
      </c>
      <c r="J4333" t="n">
        <v>115204410.0078703</v>
      </c>
      <c r="K4333" t="n">
        <v>9.1852</v>
      </c>
      <c r="L4333" s="1" t="n">
        <v>47651</v>
      </c>
      <c r="M4333" s="1" t="n">
        <v>45540</v>
      </c>
    </row>
    <row r="4334">
      <c r="A4334" t="n">
        <v>210001706</v>
      </c>
      <c r="B4334" t="inlineStr">
        <is>
          <t>ANTARES SENIOR LOAN FEEDR FUND II</t>
        </is>
      </c>
      <c r="C4334" t="inlineStr">
        <is>
          <t>수익증권_0521</t>
        </is>
      </c>
      <c r="D4334" t="inlineStr">
        <is>
          <t>대출</t>
        </is>
      </c>
      <c r="F4334" t="inlineStr">
        <is>
          <t>EXACTCARE PARENT INC</t>
        </is>
      </c>
      <c r="G4334" t="inlineStr">
        <is>
          <t>대출</t>
        </is>
      </c>
      <c r="H4334" t="inlineStr">
        <is>
          <t>EXACTCARE PARENT INC</t>
        </is>
      </c>
      <c r="I4334" t="inlineStr">
        <is>
          <t>USD</t>
        </is>
      </c>
      <c r="J4334" t="n">
        <v>279835567.0177266</v>
      </c>
      <c r="K4334" t="n">
        <v>9.7547</v>
      </c>
      <c r="L4334" s="1" t="n">
        <v>47427</v>
      </c>
      <c r="M4334" s="1" t="n">
        <v>45317</v>
      </c>
    </row>
    <row r="4335">
      <c r="A4335" t="n">
        <v>210001706</v>
      </c>
      <c r="B4335" t="inlineStr">
        <is>
          <t>ANTARES SENIOR LOAN FEEDR FUND II</t>
        </is>
      </c>
      <c r="C4335" t="inlineStr">
        <is>
          <t>수익증권_0521</t>
        </is>
      </c>
      <c r="D4335" t="inlineStr">
        <is>
          <t>대출</t>
        </is>
      </c>
      <c r="F4335" t="inlineStr">
        <is>
          <t>EXCELITAS TECHNOLOGIES CORP.</t>
        </is>
      </c>
      <c r="G4335" t="inlineStr">
        <is>
          <t>대출</t>
        </is>
      </c>
      <c r="H4335" t="inlineStr">
        <is>
          <t>EXCELITAS TECHNOLOGIES CORP.</t>
        </is>
      </c>
      <c r="I4335" t="inlineStr">
        <is>
          <t>USD</t>
        </is>
      </c>
      <c r="J4335" t="n">
        <v>283900393.0895256</v>
      </c>
      <c r="K4335" t="n">
        <v>9.413399999999999</v>
      </c>
      <c r="L4335" s="1" t="n">
        <v>47342</v>
      </c>
      <c r="M4335" s="1" t="n">
        <v>44890</v>
      </c>
    </row>
    <row r="4336">
      <c r="A4336" t="n">
        <v>210001706</v>
      </c>
      <c r="B4336" t="inlineStr">
        <is>
          <t>ANTARES SENIOR LOAN FEEDR FUND II</t>
        </is>
      </c>
      <c r="C4336" t="inlineStr">
        <is>
          <t>수익증권_0521</t>
        </is>
      </c>
      <c r="D4336" t="inlineStr">
        <is>
          <t>대출</t>
        </is>
      </c>
      <c r="F4336" t="inlineStr">
        <is>
          <t>EYESOUTH EYE CARE HOLDCO, LLC</t>
        </is>
      </c>
      <c r="G4336" t="inlineStr">
        <is>
          <t>대출</t>
        </is>
      </c>
      <c r="H4336" t="inlineStr">
        <is>
          <t>EYESOUTH EYE CARE HOLDCO, LLC</t>
        </is>
      </c>
      <c r="I4336" t="inlineStr">
        <is>
          <t>USD</t>
        </is>
      </c>
      <c r="J4336" t="n">
        <v>186897513.3408904</v>
      </c>
      <c r="K4336" t="n">
        <v>9.763400000000001</v>
      </c>
      <c r="L4336" s="1" t="n">
        <v>47396</v>
      </c>
      <c r="M4336" s="1" t="n">
        <v>44939</v>
      </c>
    </row>
    <row r="4337">
      <c r="A4337" t="n">
        <v>210001706</v>
      </c>
      <c r="B4337" t="inlineStr">
        <is>
          <t>ANTARES SENIOR LOAN FEEDR FUND II</t>
        </is>
      </c>
      <c r="C4337" t="inlineStr">
        <is>
          <t>수익증권_0521</t>
        </is>
      </c>
      <c r="D4337" t="inlineStr">
        <is>
          <t>대출</t>
        </is>
      </c>
      <c r="F4337" t="inlineStr">
        <is>
          <t>Emburse, Inc.</t>
        </is>
      </c>
      <c r="G4337" t="inlineStr">
        <is>
          <t>대출</t>
        </is>
      </c>
      <c r="H4337" t="inlineStr">
        <is>
          <t>Emburse, Inc.</t>
        </is>
      </c>
      <c r="I4337" t="inlineStr">
        <is>
          <t>USD</t>
        </is>
      </c>
      <c r="J4337" t="n">
        <v>299459965.8673418</v>
      </c>
      <c r="K4337" t="n">
        <v>8.2515</v>
      </c>
      <c r="L4337" s="1" t="n">
        <v>48362</v>
      </c>
      <c r="M4337" s="1" t="n">
        <v>45897</v>
      </c>
    </row>
    <row r="4338">
      <c r="A4338" t="n">
        <v>210001706</v>
      </c>
      <c r="B4338" t="inlineStr">
        <is>
          <t>ANTARES SENIOR LOAN FEEDR FUND II</t>
        </is>
      </c>
      <c r="C4338" t="inlineStr">
        <is>
          <t>수익증권_0521</t>
        </is>
      </c>
      <c r="D4338" t="inlineStr">
        <is>
          <t>대출</t>
        </is>
      </c>
      <c r="F4338" t="inlineStr">
        <is>
          <t>Empower Payments Investor, LLC</t>
        </is>
      </c>
      <c r="G4338" t="inlineStr">
        <is>
          <t>대출</t>
        </is>
      </c>
      <c r="H4338" t="inlineStr">
        <is>
          <t>Empower Payments Investor, LLC</t>
        </is>
      </c>
      <c r="I4338" t="inlineStr">
        <is>
          <t>USD</t>
        </is>
      </c>
      <c r="J4338" t="n">
        <v>489886186.9124023</v>
      </c>
      <c r="K4338" t="n">
        <v>8.7515</v>
      </c>
      <c r="L4338" s="1" t="n">
        <v>47919</v>
      </c>
      <c r="M4338" s="1" t="n">
        <v>45449</v>
      </c>
    </row>
    <row r="4339">
      <c r="A4339" t="n">
        <v>210001706</v>
      </c>
      <c r="B4339" t="inlineStr">
        <is>
          <t>ANTARES SENIOR LOAN FEEDR FUND II</t>
        </is>
      </c>
      <c r="C4339" t="inlineStr">
        <is>
          <t>수익증권_0521</t>
        </is>
      </c>
      <c r="D4339" t="inlineStr">
        <is>
          <t>대출</t>
        </is>
      </c>
      <c r="F4339" t="inlineStr">
        <is>
          <t>F&amp;M BUYER LLC</t>
        </is>
      </c>
      <c r="G4339" t="inlineStr">
        <is>
          <t>대출</t>
        </is>
      </c>
      <c r="H4339" t="inlineStr">
        <is>
          <t>F&amp;M BUYER LLC</t>
        </is>
      </c>
      <c r="I4339" t="inlineStr">
        <is>
          <t>USD</t>
        </is>
      </c>
      <c r="J4339" t="n">
        <v>101170112.6201997</v>
      </c>
      <c r="K4339" t="n">
        <v>8.5015</v>
      </c>
      <c r="L4339" s="1" t="n">
        <v>48291</v>
      </c>
      <c r="M4339" s="1" t="n">
        <v>45810</v>
      </c>
    </row>
    <row r="4340">
      <c r="A4340" t="n">
        <v>210001706</v>
      </c>
      <c r="B4340" t="inlineStr">
        <is>
          <t>ANTARES SENIOR LOAN FEEDR FUND II</t>
        </is>
      </c>
      <c r="C4340" t="inlineStr">
        <is>
          <t>수익증권_0521</t>
        </is>
      </c>
      <c r="D4340" t="inlineStr">
        <is>
          <t>대출</t>
        </is>
      </c>
      <c r="F4340" t="inlineStr">
        <is>
          <t>FITNESS INTERNATIONAL LLC</t>
        </is>
      </c>
      <c r="G4340" t="inlineStr">
        <is>
          <t>대출</t>
        </is>
      </c>
      <c r="H4340" t="inlineStr">
        <is>
          <t>FITNESS INTERNATIONAL LLC</t>
        </is>
      </c>
      <c r="I4340" t="inlineStr">
        <is>
          <t>USD</t>
        </is>
      </c>
      <c r="J4340" t="n">
        <v>332754484.8396714</v>
      </c>
      <c r="K4340" t="n">
        <v>8.663399999999999</v>
      </c>
      <c r="L4340" s="1" t="n">
        <v>47161</v>
      </c>
      <c r="M4340" s="1" t="n">
        <v>45609</v>
      </c>
    </row>
    <row r="4341">
      <c r="A4341" t="n">
        <v>210001706</v>
      </c>
      <c r="B4341" t="inlineStr">
        <is>
          <t>ANTARES SENIOR LOAN FEEDR FUND II</t>
        </is>
      </c>
      <c r="C4341" t="inlineStr">
        <is>
          <t>수익증권_0521</t>
        </is>
      </c>
      <c r="D4341" t="inlineStr">
        <is>
          <t>대출</t>
        </is>
      </c>
      <c r="F4341" t="inlineStr">
        <is>
          <t>FLINT OPCO, LLC</t>
        </is>
      </c>
      <c r="G4341" t="inlineStr">
        <is>
          <t>대출</t>
        </is>
      </c>
      <c r="H4341" t="inlineStr">
        <is>
          <t>FLINT OPCO, LLC</t>
        </is>
      </c>
      <c r="I4341" t="inlineStr">
        <is>
          <t>USD</t>
        </is>
      </c>
      <c r="J4341" t="n">
        <v>302969254.9236063</v>
      </c>
      <c r="K4341" t="n">
        <v>8.913399999999999</v>
      </c>
      <c r="L4341" s="1" t="n">
        <v>47710</v>
      </c>
      <c r="M4341" s="1" t="n">
        <v>45236</v>
      </c>
    </row>
    <row r="4342">
      <c r="A4342" t="n">
        <v>210001706</v>
      </c>
      <c r="B4342" t="inlineStr">
        <is>
          <t>ANTARES SENIOR LOAN FEEDR FUND II</t>
        </is>
      </c>
      <c r="C4342" t="inlineStr">
        <is>
          <t>수익증권_0521</t>
        </is>
      </c>
      <c r="D4342" t="inlineStr">
        <is>
          <t>대출</t>
        </is>
      </c>
      <c r="F4342" t="inlineStr">
        <is>
          <t>FR Vision Holdings Inc</t>
        </is>
      </c>
      <c r="G4342" t="inlineStr">
        <is>
          <t>대출</t>
        </is>
      </c>
      <c r="H4342" t="inlineStr">
        <is>
          <t>FR Vision Holdings Inc</t>
        </is>
      </c>
      <c r="I4342" t="inlineStr">
        <is>
          <t>USD</t>
        </is>
      </c>
      <c r="J4342" t="n">
        <v>263257401.9154676</v>
      </c>
      <c r="K4342" t="n">
        <v>9.3255</v>
      </c>
      <c r="L4342" s="1" t="n">
        <v>47868</v>
      </c>
      <c r="M4342" s="1" t="n">
        <v>45398</v>
      </c>
    </row>
    <row r="4343">
      <c r="A4343" t="n">
        <v>210001706</v>
      </c>
      <c r="B4343" t="inlineStr">
        <is>
          <t>ANTARES SENIOR LOAN FEEDR FUND II</t>
        </is>
      </c>
      <c r="C4343" t="inlineStr">
        <is>
          <t>수익증권_0521</t>
        </is>
      </c>
      <c r="D4343" t="inlineStr">
        <is>
          <t>대출</t>
        </is>
      </c>
      <c r="F4343" t="inlineStr">
        <is>
          <t>FSHS I, LLC</t>
        </is>
      </c>
      <c r="G4343" t="inlineStr">
        <is>
          <t>대출</t>
        </is>
      </c>
      <c r="H4343" t="inlineStr">
        <is>
          <t>FSHS I, LLC</t>
        </is>
      </c>
      <c r="I4343" t="inlineStr">
        <is>
          <t>USD</t>
        </is>
      </c>
      <c r="J4343" t="n">
        <v>490187419.7470581</v>
      </c>
      <c r="K4343" t="n">
        <v>9.663399999999999</v>
      </c>
      <c r="L4343" s="1" t="n">
        <v>47075</v>
      </c>
      <c r="M4343" s="1" t="n">
        <v>44963</v>
      </c>
    </row>
    <row r="4344">
      <c r="A4344" t="n">
        <v>210001706</v>
      </c>
      <c r="B4344" t="inlineStr">
        <is>
          <t>ANTARES SENIOR LOAN FEEDR FUND II</t>
        </is>
      </c>
      <c r="C4344" t="inlineStr">
        <is>
          <t>수익증권_0521</t>
        </is>
      </c>
      <c r="D4344" t="inlineStr">
        <is>
          <t>대출</t>
        </is>
      </c>
      <c r="F4344" t="inlineStr">
        <is>
          <t>Foreside Financial Group, LLC</t>
        </is>
      </c>
      <c r="G4344" t="inlineStr">
        <is>
          <t>대출</t>
        </is>
      </c>
      <c r="H4344" t="inlineStr">
        <is>
          <t>Foreside Financial Group, LLC</t>
        </is>
      </c>
      <c r="I4344" t="inlineStr">
        <is>
          <t>USD</t>
        </is>
      </c>
      <c r="J4344" t="n">
        <v>342321807.8756825</v>
      </c>
      <c r="K4344" t="n">
        <v>9.456</v>
      </c>
      <c r="L4344" s="1" t="n">
        <v>46660</v>
      </c>
      <c r="M4344" s="1" t="n">
        <v>44795</v>
      </c>
    </row>
    <row r="4345">
      <c r="A4345" t="n">
        <v>210001706</v>
      </c>
      <c r="B4345" t="inlineStr">
        <is>
          <t>ANTARES SENIOR LOAN FEEDR FUND II</t>
        </is>
      </c>
      <c r="C4345" t="inlineStr">
        <is>
          <t>수익증권_0521</t>
        </is>
      </c>
      <c r="D4345" t="inlineStr">
        <is>
          <t>대출</t>
        </is>
      </c>
      <c r="F4345" t="inlineStr">
        <is>
          <t>Fortis Life Sciences</t>
        </is>
      </c>
      <c r="G4345" t="inlineStr">
        <is>
          <t>대출</t>
        </is>
      </c>
      <c r="H4345" t="inlineStr">
        <is>
          <t>Fortis Life Sciences</t>
        </is>
      </c>
      <c r="I4345" t="inlineStr">
        <is>
          <t>USD</t>
        </is>
      </c>
      <c r="J4345" t="n">
        <v>156453837.0680513</v>
      </c>
      <c r="K4345" t="n">
        <v>10.4079</v>
      </c>
      <c r="L4345" s="1" t="n">
        <v>46829</v>
      </c>
      <c r="M4345" s="1" t="n">
        <v>44756</v>
      </c>
    </row>
    <row r="4346">
      <c r="A4346" t="n">
        <v>210001706</v>
      </c>
      <c r="B4346" t="inlineStr">
        <is>
          <t>ANTARES SENIOR LOAN FEEDR FUND II</t>
        </is>
      </c>
      <c r="C4346" t="inlineStr">
        <is>
          <t>수익증권_0521</t>
        </is>
      </c>
      <c r="D4346" t="inlineStr">
        <is>
          <t>대출</t>
        </is>
      </c>
      <c r="F4346" t="inlineStr">
        <is>
          <t>Fourth Enterprises, LLC</t>
        </is>
      </c>
      <c r="G4346" t="inlineStr">
        <is>
          <t>대출</t>
        </is>
      </c>
      <c r="H4346" t="inlineStr">
        <is>
          <t>Fourth Enterprises, LLC</t>
        </is>
      </c>
      <c r="I4346" t="inlineStr">
        <is>
          <t>USD</t>
        </is>
      </c>
      <c r="J4346" t="n">
        <v>225517905.248335</v>
      </c>
      <c r="K4346" t="n">
        <v>8.6546</v>
      </c>
      <c r="L4346" s="1" t="n">
        <v>47928</v>
      </c>
      <c r="M4346" s="1" t="n">
        <v>45810</v>
      </c>
    </row>
    <row r="4347">
      <c r="A4347" t="n">
        <v>210001706</v>
      </c>
      <c r="B4347" t="inlineStr">
        <is>
          <t>ANTARES SENIOR LOAN FEEDR FUND II</t>
        </is>
      </c>
      <c r="C4347" t="inlineStr">
        <is>
          <t>수익증권_0521</t>
        </is>
      </c>
      <c r="D4347" t="inlineStr">
        <is>
          <t>대출</t>
        </is>
      </c>
      <c r="F4347" t="inlineStr">
        <is>
          <t>GOVDELIVERY HOLDINGS, LLC</t>
        </is>
      </c>
      <c r="G4347" t="inlineStr">
        <is>
          <t>대출</t>
        </is>
      </c>
      <c r="H4347" t="inlineStr">
        <is>
          <t>GOVDELIVERY HOLDINGS, LLC</t>
        </is>
      </c>
      <c r="I4347" t="inlineStr">
        <is>
          <t>USD</t>
        </is>
      </c>
      <c r="J4347" t="n">
        <v>526208241.8191288</v>
      </c>
      <c r="K4347" t="n">
        <v>10.0579</v>
      </c>
      <c r="L4347" s="1" t="n">
        <v>47865</v>
      </c>
      <c r="M4347" s="1" t="n">
        <v>45387</v>
      </c>
    </row>
    <row r="4348">
      <c r="A4348" t="n">
        <v>210001706</v>
      </c>
      <c r="B4348" t="inlineStr">
        <is>
          <t>ANTARES SENIOR LOAN FEEDR FUND II</t>
        </is>
      </c>
      <c r="C4348" t="inlineStr">
        <is>
          <t>수익증권_0521</t>
        </is>
      </c>
      <c r="D4348" t="inlineStr">
        <is>
          <t>대출</t>
        </is>
      </c>
      <c r="F4348" t="inlineStr">
        <is>
          <t>HARVEY TOOL COMPANY, LLC</t>
        </is>
      </c>
      <c r="G4348" t="inlineStr">
        <is>
          <t>대출</t>
        </is>
      </c>
      <c r="H4348" t="inlineStr">
        <is>
          <t>HARVEY TOOL COMPANY, LLC</t>
        </is>
      </c>
      <c r="I4348" t="inlineStr">
        <is>
          <t>USD</t>
        </is>
      </c>
      <c r="J4348" t="n">
        <v>281539967.6335977</v>
      </c>
      <c r="K4348" t="n">
        <v>8.913399999999999</v>
      </c>
      <c r="L4348" s="1" t="n">
        <v>48432</v>
      </c>
      <c r="M4348" s="1" t="n">
        <v>44756</v>
      </c>
    </row>
    <row r="4349">
      <c r="A4349" t="n">
        <v>210001706</v>
      </c>
      <c r="B4349" t="inlineStr">
        <is>
          <t>ANTARES SENIOR LOAN FEEDR FUND II</t>
        </is>
      </c>
      <c r="C4349" t="inlineStr">
        <is>
          <t>수익증권_0521</t>
        </is>
      </c>
      <c r="D4349" t="inlineStr">
        <is>
          <t>대출</t>
        </is>
      </c>
      <c r="F4349" t="inlineStr">
        <is>
          <t>HIGH BAR BRANDS OPERATING, LLC</t>
        </is>
      </c>
      <c r="G4349" t="inlineStr">
        <is>
          <t>대출</t>
        </is>
      </c>
      <c r="H4349" t="inlineStr">
        <is>
          <t>HIGH BAR BRANDS OPERATING, LLC</t>
        </is>
      </c>
      <c r="I4349" t="inlineStr">
        <is>
          <t>USD</t>
        </is>
      </c>
      <c r="J4349" t="n">
        <v>140753481.5195999</v>
      </c>
      <c r="K4349" t="n">
        <v>9.2515</v>
      </c>
      <c r="L4349" s="1" t="n">
        <v>47471</v>
      </c>
      <c r="M4349" s="1" t="n">
        <v>45366</v>
      </c>
    </row>
    <row r="4350">
      <c r="A4350" t="n">
        <v>210001706</v>
      </c>
      <c r="B4350" t="inlineStr">
        <is>
          <t>ANTARES SENIOR LOAN FEEDR FUND II</t>
        </is>
      </c>
      <c r="C4350" t="inlineStr">
        <is>
          <t>수익증권_0521</t>
        </is>
      </c>
      <c r="D4350" t="inlineStr">
        <is>
          <t>대출</t>
        </is>
      </c>
      <c r="F4350" t="inlineStr">
        <is>
          <t>HOME SERVICE TOPCO IV, INC.</t>
        </is>
      </c>
      <c r="G4350" t="inlineStr">
        <is>
          <t>대출</t>
        </is>
      </c>
      <c r="H4350" t="inlineStr">
        <is>
          <t>HOME SERVICE TOPCO IV, INC.</t>
        </is>
      </c>
      <c r="I4350" t="inlineStr">
        <is>
          <t>USD</t>
        </is>
      </c>
      <c r="J4350" t="n">
        <v>607429817.3958362</v>
      </c>
      <c r="K4350" t="n">
        <v>8.6015</v>
      </c>
      <c r="L4350" s="1" t="n">
        <v>46751</v>
      </c>
      <c r="M4350" s="1" t="n">
        <v>44756</v>
      </c>
    </row>
    <row r="4351">
      <c r="A4351" t="n">
        <v>210001706</v>
      </c>
      <c r="B4351" t="inlineStr">
        <is>
          <t>ANTARES SENIOR LOAN FEEDR FUND II</t>
        </is>
      </c>
      <c r="C4351" t="inlineStr">
        <is>
          <t>수익증권_0521</t>
        </is>
      </c>
      <c r="D4351" t="inlineStr">
        <is>
          <t>대출</t>
        </is>
      </c>
      <c r="F4351" t="inlineStr">
        <is>
          <t>HP RSS BUYER, INC.</t>
        </is>
      </c>
      <c r="G4351" t="inlineStr">
        <is>
          <t>대출</t>
        </is>
      </c>
      <c r="H4351" t="inlineStr">
        <is>
          <t>HP RSS BUYER, INC.</t>
        </is>
      </c>
      <c r="I4351" t="inlineStr">
        <is>
          <t>USD</t>
        </is>
      </c>
      <c r="J4351" t="n">
        <v>369920098.5233101</v>
      </c>
      <c r="K4351" t="n">
        <v>9.0015</v>
      </c>
      <c r="L4351" s="1" t="n">
        <v>47463</v>
      </c>
      <c r="M4351" s="1" t="n">
        <v>45349</v>
      </c>
    </row>
    <row r="4352">
      <c r="A4352" t="n">
        <v>210001706</v>
      </c>
      <c r="B4352" t="inlineStr">
        <is>
          <t>ANTARES SENIOR LOAN FEEDR FUND II</t>
        </is>
      </c>
      <c r="C4352" t="inlineStr">
        <is>
          <t>수익증권_0521</t>
        </is>
      </c>
      <c r="D4352" t="inlineStr">
        <is>
          <t>대출</t>
        </is>
      </c>
      <c r="F4352" t="inlineStr">
        <is>
          <t>HSI HALO ACQUISITION INC.</t>
        </is>
      </c>
      <c r="G4352" t="inlineStr">
        <is>
          <t>대출</t>
        </is>
      </c>
      <c r="H4352" t="inlineStr">
        <is>
          <t>HSI HALO ACQUISITION INC.</t>
        </is>
      </c>
      <c r="I4352" t="inlineStr">
        <is>
          <t>USD</t>
        </is>
      </c>
      <c r="J4352" t="n">
        <v>176554131.2972096</v>
      </c>
      <c r="K4352" t="n">
        <v>9.163399999999999</v>
      </c>
      <c r="L4352" s="1" t="n">
        <v>48029</v>
      </c>
      <c r="M4352" s="1" t="n">
        <v>45548</v>
      </c>
    </row>
    <row r="4353">
      <c r="A4353" t="n">
        <v>210001706</v>
      </c>
      <c r="B4353" t="inlineStr">
        <is>
          <t>ANTARES SENIOR LOAN FEEDR FUND II</t>
        </is>
      </c>
      <c r="C4353" t="inlineStr">
        <is>
          <t>수익증권_0521</t>
        </is>
      </c>
      <c r="D4353" t="inlineStr">
        <is>
          <t>대출</t>
        </is>
      </c>
      <c r="F4353" t="inlineStr">
        <is>
          <t>HT Intermediary III, Inc.</t>
        </is>
      </c>
      <c r="G4353" t="inlineStr">
        <is>
          <t>대출</t>
        </is>
      </c>
      <c r="H4353" t="inlineStr">
        <is>
          <t>HT Intermediary III, Inc.</t>
        </is>
      </c>
      <c r="I4353" t="inlineStr">
        <is>
          <t>USD</t>
        </is>
      </c>
      <c r="J4353" t="n">
        <v>110711018.4909112</v>
      </c>
      <c r="K4353" t="n">
        <v>8.663399999999999</v>
      </c>
      <c r="L4353" s="1" t="n">
        <v>47799</v>
      </c>
      <c r="M4353" s="1" t="n">
        <v>45685</v>
      </c>
    </row>
    <row r="4354">
      <c r="A4354" t="n">
        <v>210001706</v>
      </c>
      <c r="B4354" t="inlineStr">
        <is>
          <t>ANTARES SENIOR LOAN FEEDR FUND II</t>
        </is>
      </c>
      <c r="C4354" t="inlineStr">
        <is>
          <t>수익증권_0521</t>
        </is>
      </c>
      <c r="D4354" t="inlineStr">
        <is>
          <t>대출</t>
        </is>
      </c>
      <c r="F4354" t="inlineStr">
        <is>
          <t>HYDRAULIC TECHNOLOGIES USA LLC</t>
        </is>
      </c>
      <c r="G4354" t="inlineStr">
        <is>
          <t>대출</t>
        </is>
      </c>
      <c r="H4354" t="inlineStr">
        <is>
          <t>HYDRAULIC TECHNOLOGIES USA LLC</t>
        </is>
      </c>
      <c r="I4354" t="inlineStr">
        <is>
          <t>USD</t>
        </is>
      </c>
      <c r="J4354" t="n">
        <v>341501894.605404</v>
      </c>
      <c r="K4354" t="n">
        <v>9.5015</v>
      </c>
      <c r="L4354" s="1" t="n">
        <v>48002</v>
      </c>
      <c r="M4354" s="1" t="n">
        <v>45540</v>
      </c>
    </row>
    <row r="4355">
      <c r="A4355" t="n">
        <v>210001706</v>
      </c>
      <c r="B4355" t="inlineStr">
        <is>
          <t>ANTARES SENIOR LOAN FEEDR FUND II</t>
        </is>
      </c>
      <c r="C4355" t="inlineStr">
        <is>
          <t>수익증권_0521</t>
        </is>
      </c>
      <c r="D4355" t="inlineStr">
        <is>
          <t>대출</t>
        </is>
      </c>
      <c r="F4355" t="inlineStr">
        <is>
          <t>Hasa Acquisition, LLC</t>
        </is>
      </c>
      <c r="G4355" t="inlineStr">
        <is>
          <t>대출</t>
        </is>
      </c>
      <c r="H4355" t="inlineStr">
        <is>
          <t>Hasa Acquisition, LLC</t>
        </is>
      </c>
      <c r="I4355" t="inlineStr">
        <is>
          <t>USD</t>
        </is>
      </c>
      <c r="J4355" t="n">
        <v>461717572.9343481</v>
      </c>
      <c r="K4355" t="n">
        <v>9.059999999999999</v>
      </c>
      <c r="L4355" s="1" t="n">
        <v>47128</v>
      </c>
      <c r="M4355" s="1" t="n">
        <v>45027</v>
      </c>
    </row>
    <row r="4356">
      <c r="A4356" t="n">
        <v>210001706</v>
      </c>
      <c r="B4356" t="inlineStr">
        <is>
          <t>ANTARES SENIOR LOAN FEEDR FUND II</t>
        </is>
      </c>
      <c r="C4356" t="inlineStr">
        <is>
          <t>수익증권_0521</t>
        </is>
      </c>
      <c r="D4356" t="inlineStr">
        <is>
          <t>대출</t>
        </is>
      </c>
      <c r="F4356" t="inlineStr">
        <is>
          <t>Health Buyer LLC</t>
        </is>
      </c>
      <c r="G4356" t="inlineStr">
        <is>
          <t>대출</t>
        </is>
      </c>
      <c r="H4356" t="inlineStr">
        <is>
          <t>Health Buyer LLC</t>
        </is>
      </c>
      <c r="I4356" t="inlineStr">
        <is>
          <t>USD</t>
        </is>
      </c>
      <c r="J4356" t="n">
        <v>486903582.5652453</v>
      </c>
      <c r="K4356" t="n">
        <v>9.2515</v>
      </c>
      <c r="L4356" s="1" t="n">
        <v>47235</v>
      </c>
      <c r="M4356" s="1" t="n">
        <v>44756</v>
      </c>
    </row>
    <row r="4357">
      <c r="A4357" t="n">
        <v>210001706</v>
      </c>
      <c r="B4357" t="inlineStr">
        <is>
          <t>ANTARES SENIOR LOAN FEEDR FUND II</t>
        </is>
      </c>
      <c r="C4357" t="inlineStr">
        <is>
          <t>수익증권_0521</t>
        </is>
      </c>
      <c r="D4357" t="inlineStr">
        <is>
          <t>대출</t>
        </is>
      </c>
      <c r="F4357" t="inlineStr">
        <is>
          <t>HeartLand PPC Buyer, LLC</t>
        </is>
      </c>
      <c r="G4357" t="inlineStr">
        <is>
          <t>대출</t>
        </is>
      </c>
      <c r="H4357" t="inlineStr">
        <is>
          <t>HeartLand PPC Buyer, LLC</t>
        </is>
      </c>
      <c r="I4357" t="inlineStr">
        <is>
          <t>USD</t>
        </is>
      </c>
      <c r="J4357" t="n">
        <v>507467860.656657</v>
      </c>
      <c r="K4357" t="n">
        <v>9.2515</v>
      </c>
      <c r="L4357" s="1" t="n">
        <v>47464</v>
      </c>
      <c r="M4357" s="1" t="n">
        <v>45349</v>
      </c>
    </row>
    <row r="4358">
      <c r="A4358" t="n">
        <v>210001706</v>
      </c>
      <c r="B4358" t="inlineStr">
        <is>
          <t>ANTARES SENIOR LOAN FEEDR FUND II</t>
        </is>
      </c>
      <c r="C4358" t="inlineStr">
        <is>
          <t>수익증권_0521</t>
        </is>
      </c>
      <c r="D4358" t="inlineStr">
        <is>
          <t>대출</t>
        </is>
      </c>
      <c r="F4358" t="inlineStr">
        <is>
          <t>Hercules Borrower LLC</t>
        </is>
      </c>
      <c r="G4358" t="inlineStr">
        <is>
          <t>대출</t>
        </is>
      </c>
      <c r="H4358" t="inlineStr">
        <is>
          <t>Hercules Borrower LLC</t>
        </is>
      </c>
      <c r="I4358" t="inlineStr">
        <is>
          <t>USD</t>
        </is>
      </c>
      <c r="J4358" t="n">
        <v>72222956.50499964</v>
      </c>
      <c r="K4358" t="n">
        <v>8.7515</v>
      </c>
      <c r="L4358" s="1" t="n">
        <v>47102</v>
      </c>
      <c r="M4358" s="1" t="n">
        <v>45926</v>
      </c>
    </row>
    <row r="4359">
      <c r="A4359" t="n">
        <v>210001706</v>
      </c>
      <c r="B4359" t="inlineStr">
        <is>
          <t>ANTARES SENIOR LOAN FEEDR FUND II</t>
        </is>
      </c>
      <c r="C4359" t="inlineStr">
        <is>
          <t>수익증권_0521</t>
        </is>
      </c>
      <c r="D4359" t="inlineStr">
        <is>
          <t>대출</t>
        </is>
      </c>
      <c r="F4359" t="inlineStr">
        <is>
          <t>Higher Logic, LLC</t>
        </is>
      </c>
      <c r="G4359" t="inlineStr">
        <is>
          <t>대출</t>
        </is>
      </c>
      <c r="H4359" t="inlineStr">
        <is>
          <t>Higher Logic, LLC</t>
        </is>
      </c>
      <c r="I4359" t="inlineStr">
        <is>
          <t>USD</t>
        </is>
      </c>
      <c r="J4359" t="n">
        <v>128034466.8629643</v>
      </c>
      <c r="K4359" t="n">
        <v>9.2515</v>
      </c>
      <c r="L4359" s="1" t="n">
        <v>47128</v>
      </c>
      <c r="M4359" s="1" t="n">
        <v>45744</v>
      </c>
    </row>
    <row r="4360">
      <c r="A4360" t="n">
        <v>210001706</v>
      </c>
      <c r="B4360" t="inlineStr">
        <is>
          <t>ANTARES SENIOR LOAN FEEDR FUND II</t>
        </is>
      </c>
      <c r="C4360" t="inlineStr">
        <is>
          <t>수익증권_0521</t>
        </is>
      </c>
      <c r="D4360" t="inlineStr">
        <is>
          <t>대출</t>
        </is>
      </c>
      <c r="F4360" t="inlineStr">
        <is>
          <t>IG INVESTMENTS HOLDINGS, LLC</t>
        </is>
      </c>
      <c r="G4360" t="inlineStr">
        <is>
          <t>대출</t>
        </is>
      </c>
      <c r="H4360" t="inlineStr">
        <is>
          <t>IG INVESTMENTS HOLDINGS, LLC</t>
        </is>
      </c>
      <c r="I4360" t="inlineStr">
        <is>
          <t>USD</t>
        </is>
      </c>
      <c r="J4360" t="n">
        <v>54835032.78075255</v>
      </c>
      <c r="K4360" t="n">
        <v>9.3079</v>
      </c>
      <c r="L4360" s="1" t="n">
        <v>47018</v>
      </c>
      <c r="M4360" s="1" t="n">
        <v>45706</v>
      </c>
    </row>
    <row r="4361">
      <c r="A4361" t="n">
        <v>210001706</v>
      </c>
      <c r="B4361" t="inlineStr">
        <is>
          <t>ANTARES SENIOR LOAN FEEDR FUND II</t>
        </is>
      </c>
      <c r="C4361" t="inlineStr">
        <is>
          <t>수익증권_0521</t>
        </is>
      </c>
      <c r="D4361" t="inlineStr">
        <is>
          <t>대출</t>
        </is>
      </c>
      <c r="F4361" t="inlineStr">
        <is>
          <t>IMAGINE 360 LLC</t>
        </is>
      </c>
      <c r="G4361" t="inlineStr">
        <is>
          <t>대출</t>
        </is>
      </c>
      <c r="H4361" t="inlineStr">
        <is>
          <t>IMAGINE 360 LLC</t>
        </is>
      </c>
      <c r="I4361" t="inlineStr">
        <is>
          <t>USD</t>
        </is>
      </c>
      <c r="J4361" t="n">
        <v>176426281.9621129</v>
      </c>
      <c r="K4361" t="n">
        <v>8.7515</v>
      </c>
      <c r="L4361" s="1" t="n">
        <v>47026</v>
      </c>
      <c r="M4361" s="1" t="n">
        <v>45644</v>
      </c>
    </row>
    <row r="4362">
      <c r="A4362" t="n">
        <v>210001706</v>
      </c>
      <c r="B4362" t="inlineStr">
        <is>
          <t>ANTARES SENIOR LOAN FEEDR FUND II</t>
        </is>
      </c>
      <c r="C4362" t="inlineStr">
        <is>
          <t>수익증권_0521</t>
        </is>
      </c>
      <c r="D4362" t="inlineStr">
        <is>
          <t>대출</t>
        </is>
      </c>
      <c r="F4362" t="inlineStr">
        <is>
          <t>INFINITE BIDCO LLC</t>
        </is>
      </c>
      <c r="G4362" t="inlineStr">
        <is>
          <t>대출</t>
        </is>
      </c>
      <c r="H4362" t="inlineStr">
        <is>
          <t>INFINITE BIDCO LLC</t>
        </is>
      </c>
      <c r="I4362" t="inlineStr">
        <is>
          <t>USD</t>
        </is>
      </c>
      <c r="J4362" t="n">
        <v>418604832.2956194</v>
      </c>
      <c r="K4362" t="n">
        <v>10.4535</v>
      </c>
      <c r="L4362" s="1" t="n">
        <v>46814</v>
      </c>
      <c r="M4362" s="1" t="n">
        <v>45041</v>
      </c>
    </row>
    <row r="4363">
      <c r="A4363" t="n">
        <v>210001706</v>
      </c>
      <c r="B4363" t="inlineStr">
        <is>
          <t>ANTARES SENIOR LOAN FEEDR FUND II</t>
        </is>
      </c>
      <c r="C4363" t="inlineStr">
        <is>
          <t>수익증권_0521</t>
        </is>
      </c>
      <c r="D4363" t="inlineStr">
        <is>
          <t>대출</t>
        </is>
      </c>
      <c r="F4363" t="inlineStr">
        <is>
          <t>INNOVETIVE PETCARE, INC.</t>
        </is>
      </c>
      <c r="G4363" t="inlineStr">
        <is>
          <t>대출</t>
        </is>
      </c>
      <c r="H4363" t="inlineStr">
        <is>
          <t>INNOVETIVE PETCARE, INC.</t>
        </is>
      </c>
      <c r="I4363" t="inlineStr">
        <is>
          <t>USD</t>
        </is>
      </c>
      <c r="J4363" t="n">
        <v>306777907.0527519</v>
      </c>
      <c r="K4363" t="n">
        <v>9.263400000000001</v>
      </c>
      <c r="L4363" s="1" t="n">
        <v>46934</v>
      </c>
      <c r="M4363" s="1" t="n">
        <v>44756</v>
      </c>
    </row>
    <row r="4364">
      <c r="A4364" t="n">
        <v>210001706</v>
      </c>
      <c r="B4364" t="inlineStr">
        <is>
          <t>ANTARES SENIOR LOAN FEEDR FUND II</t>
        </is>
      </c>
      <c r="C4364" t="inlineStr">
        <is>
          <t>수익증권_0521</t>
        </is>
      </c>
      <c r="D4364" t="inlineStr">
        <is>
          <t>대출</t>
        </is>
      </c>
      <c r="F4364" t="inlineStr">
        <is>
          <t>INTEGRITY MARKETING ACQUISITION, LLC</t>
        </is>
      </c>
      <c r="G4364" t="inlineStr">
        <is>
          <t>대출</t>
        </is>
      </c>
      <c r="H4364" t="inlineStr">
        <is>
          <t>INTEGRITY MARKETING ACQUISITION, LLC</t>
        </is>
      </c>
      <c r="I4364" t="inlineStr">
        <is>
          <t>USD</t>
        </is>
      </c>
      <c r="J4364" t="n">
        <v>84887383.35467654</v>
      </c>
      <c r="K4364" t="n">
        <v>9.1989</v>
      </c>
      <c r="L4364" s="1" t="n">
        <v>46990</v>
      </c>
      <c r="M4364" s="1" t="n">
        <v>45636</v>
      </c>
    </row>
    <row r="4365">
      <c r="A4365" t="n">
        <v>210001706</v>
      </c>
      <c r="B4365" t="inlineStr">
        <is>
          <t>ANTARES SENIOR LOAN FEEDR FUND II</t>
        </is>
      </c>
      <c r="C4365" t="inlineStr">
        <is>
          <t>수익증권_0521</t>
        </is>
      </c>
      <c r="D4365" t="inlineStr">
        <is>
          <t>대출</t>
        </is>
      </c>
      <c r="F4365" t="inlineStr">
        <is>
          <t>INVICTUS BUYER, LLC</t>
        </is>
      </c>
      <c r="G4365" t="inlineStr">
        <is>
          <t>대출</t>
        </is>
      </c>
      <c r="H4365" t="inlineStr">
        <is>
          <t>INVICTUS BUYER, LLC</t>
        </is>
      </c>
      <c r="I4365" t="inlineStr">
        <is>
          <t>USD</t>
        </is>
      </c>
      <c r="J4365" t="n">
        <v>116026233.7650619</v>
      </c>
      <c r="K4365" t="n">
        <v>8.5015</v>
      </c>
      <c r="L4365" s="1" t="n">
        <v>48002</v>
      </c>
      <c r="M4365" s="1" t="n">
        <v>45540</v>
      </c>
    </row>
    <row r="4366">
      <c r="A4366" t="n">
        <v>210001706</v>
      </c>
      <c r="B4366" t="inlineStr">
        <is>
          <t>ANTARES SENIOR LOAN FEEDR FUND II</t>
        </is>
      </c>
      <c r="C4366" t="inlineStr">
        <is>
          <t>수익증권_0521</t>
        </is>
      </c>
      <c r="D4366" t="inlineStr">
        <is>
          <t>대출</t>
        </is>
      </c>
      <c r="F4366" t="inlineStr">
        <is>
          <t>Integrated Power Services_x000D_
Holdings, Inc.</t>
        </is>
      </c>
      <c r="G4366" t="inlineStr">
        <is>
          <t>대출</t>
        </is>
      </c>
      <c r="H4366" t="inlineStr">
        <is>
          <t>Integrated Power Services_x000D_
Holdings, Inc.</t>
        </is>
      </c>
      <c r="I4366" t="inlineStr">
        <is>
          <t>USD</t>
        </is>
      </c>
      <c r="J4366" t="n">
        <v>262120037.3574505</v>
      </c>
      <c r="K4366" t="n">
        <v>9.027899999999999</v>
      </c>
      <c r="L4366" s="1" t="n">
        <v>47079</v>
      </c>
      <c r="M4366" s="1" t="n">
        <v>45663</v>
      </c>
    </row>
    <row r="4367">
      <c r="A4367" t="n">
        <v>210001706</v>
      </c>
      <c r="B4367" t="inlineStr">
        <is>
          <t>ANTARES SENIOR LOAN FEEDR FUND II</t>
        </is>
      </c>
      <c r="C4367" t="inlineStr">
        <is>
          <t>수익증권_0521</t>
        </is>
      </c>
      <c r="D4367" t="inlineStr">
        <is>
          <t>대출</t>
        </is>
      </c>
      <c r="F4367" t="inlineStr">
        <is>
          <t>Invicti Intermediate 2, LLC</t>
        </is>
      </c>
      <c r="G4367" t="inlineStr">
        <is>
          <t>대출</t>
        </is>
      </c>
      <c r="H4367" t="inlineStr">
        <is>
          <t>Invicti Intermediate 2, LLC</t>
        </is>
      </c>
      <c r="I4367" t="inlineStr">
        <is>
          <t>USD</t>
        </is>
      </c>
      <c r="J4367" t="n">
        <v>218762753.424533</v>
      </c>
      <c r="K4367" t="n">
        <v>10.1579</v>
      </c>
      <c r="L4367" s="1" t="n">
        <v>46707</v>
      </c>
      <c r="M4367" s="1" t="n">
        <v>44756</v>
      </c>
    </row>
    <row r="4368">
      <c r="A4368" t="n">
        <v>210001706</v>
      </c>
      <c r="B4368" t="inlineStr">
        <is>
          <t>ANTARES SENIOR LOAN FEEDR FUND II</t>
        </is>
      </c>
      <c r="C4368" t="inlineStr">
        <is>
          <t>수익증권_0521</t>
        </is>
      </c>
      <c r="D4368" t="inlineStr">
        <is>
          <t>대출</t>
        </is>
      </c>
      <c r="F4368" t="inlineStr">
        <is>
          <t>Iris Buyer LLC</t>
        </is>
      </c>
      <c r="G4368" t="inlineStr">
        <is>
          <t>대출</t>
        </is>
      </c>
      <c r="H4368" t="inlineStr">
        <is>
          <t>Iris Buyer LLC</t>
        </is>
      </c>
      <c r="I4368" t="inlineStr">
        <is>
          <t>USD</t>
        </is>
      </c>
      <c r="J4368" t="n">
        <v>233853581.5310515</v>
      </c>
      <c r="K4368" t="n">
        <v>9.5579</v>
      </c>
      <c r="L4368" s="1" t="n">
        <v>47758</v>
      </c>
      <c r="M4368" s="1" t="n">
        <v>45299</v>
      </c>
    </row>
    <row r="4369">
      <c r="A4369" t="n">
        <v>210001706</v>
      </c>
      <c r="B4369" t="inlineStr">
        <is>
          <t>ANTARES SENIOR LOAN FEEDR FUND II</t>
        </is>
      </c>
      <c r="C4369" t="inlineStr">
        <is>
          <t>수익증권_0521</t>
        </is>
      </c>
      <c r="D4369" t="inlineStr">
        <is>
          <t>대출</t>
        </is>
      </c>
      <c r="F4369" t="inlineStr">
        <is>
          <t>JHCC HOLDINGS LLC</t>
        </is>
      </c>
      <c r="G4369" t="inlineStr">
        <is>
          <t>대출</t>
        </is>
      </c>
      <c r="H4369" t="inlineStr">
        <is>
          <t>JHCC HOLDINGS LLC</t>
        </is>
      </c>
      <c r="I4369" t="inlineStr">
        <is>
          <t>USD</t>
        </is>
      </c>
      <c r="J4369" t="n">
        <v>335476221.9715459</v>
      </c>
      <c r="K4369" t="n">
        <v>9.2515</v>
      </c>
      <c r="L4369" s="1" t="n">
        <v>46639</v>
      </c>
      <c r="M4369" s="1" t="n">
        <v>45317</v>
      </c>
    </row>
    <row r="4370">
      <c r="A4370" t="n">
        <v>210001706</v>
      </c>
      <c r="B4370" t="inlineStr">
        <is>
          <t>ANTARES SENIOR LOAN FEEDR FUND II</t>
        </is>
      </c>
      <c r="C4370" t="inlineStr">
        <is>
          <t>수익증권_0521</t>
        </is>
      </c>
      <c r="D4370" t="inlineStr">
        <is>
          <t>대출</t>
        </is>
      </c>
      <c r="F4370" t="inlineStr">
        <is>
          <t>JKC Parent, Inc.</t>
        </is>
      </c>
      <c r="G4370" t="inlineStr">
        <is>
          <t>대출</t>
        </is>
      </c>
      <c r="H4370" t="inlineStr">
        <is>
          <t>JKC Parent, Inc.</t>
        </is>
      </c>
      <c r="I4370" t="inlineStr">
        <is>
          <t>USD</t>
        </is>
      </c>
      <c r="J4370" t="n">
        <v>64521732.68064623</v>
      </c>
      <c r="K4370" t="n">
        <v>9.228400000000001</v>
      </c>
      <c r="L4370" s="1" t="n">
        <v>48257</v>
      </c>
      <c r="M4370" s="1" t="n">
        <v>45778</v>
      </c>
    </row>
    <row r="4371">
      <c r="A4371" t="n">
        <v>210001706</v>
      </c>
      <c r="B4371" t="inlineStr">
        <is>
          <t>ANTARES SENIOR LOAN FEEDR FUND II</t>
        </is>
      </c>
      <c r="C4371" t="inlineStr">
        <is>
          <t>수익증권_0521</t>
        </is>
      </c>
      <c r="D4371" t="inlineStr">
        <is>
          <t>대출</t>
        </is>
      </c>
      <c r="F4371" t="inlineStr">
        <is>
          <t>Jayhawk Buyer, LLC</t>
        </is>
      </c>
      <c r="G4371" t="inlineStr">
        <is>
          <t>대출</t>
        </is>
      </c>
      <c r="H4371" t="inlineStr">
        <is>
          <t>Jayhawk Buyer, LLC</t>
        </is>
      </c>
      <c r="I4371" t="inlineStr">
        <is>
          <t>USD</t>
        </is>
      </c>
      <c r="J4371" t="n">
        <v>278235927.4983005</v>
      </c>
      <c r="K4371" t="n">
        <v>9.1015</v>
      </c>
      <c r="L4371" s="1" t="n">
        <v>46310</v>
      </c>
      <c r="M4371" s="1" t="n">
        <v>44903</v>
      </c>
    </row>
    <row r="4372">
      <c r="A4372" t="n">
        <v>210001706</v>
      </c>
      <c r="B4372" t="inlineStr">
        <is>
          <t>ANTARES SENIOR LOAN FEEDR FUND II</t>
        </is>
      </c>
      <c r="C4372" t="inlineStr">
        <is>
          <t>수익증권_0521</t>
        </is>
      </c>
      <c r="D4372" t="inlineStr">
        <is>
          <t>대출</t>
        </is>
      </c>
      <c r="F4372" t="inlineStr">
        <is>
          <t>KABAFUSION PARENT LLC</t>
        </is>
      </c>
      <c r="G4372" t="inlineStr">
        <is>
          <t>대출</t>
        </is>
      </c>
      <c r="H4372" t="inlineStr">
        <is>
          <t>KABAFUSION PARENT LLC</t>
        </is>
      </c>
      <c r="I4372" t="inlineStr">
        <is>
          <t>USD</t>
        </is>
      </c>
      <c r="J4372" t="n">
        <v>158272142.8663278</v>
      </c>
      <c r="K4372" t="n">
        <v>9.0015</v>
      </c>
      <c r="L4372" s="1" t="n">
        <v>48176</v>
      </c>
      <c r="M4372" s="1" t="n">
        <v>45915</v>
      </c>
    </row>
    <row r="4373">
      <c r="A4373" t="n">
        <v>210001706</v>
      </c>
      <c r="B4373" t="inlineStr">
        <is>
          <t>ANTARES SENIOR LOAN FEEDR FUND II</t>
        </is>
      </c>
      <c r="C4373" t="inlineStr">
        <is>
          <t>수익증권_0521</t>
        </is>
      </c>
      <c r="D4373" t="inlineStr">
        <is>
          <t>대출</t>
        </is>
      </c>
      <c r="F4373" t="inlineStr">
        <is>
          <t>KELE HOLDCO, INC.</t>
        </is>
      </c>
      <c r="G4373" t="inlineStr">
        <is>
          <t>대출</t>
        </is>
      </c>
      <c r="H4373" t="inlineStr">
        <is>
          <t>KELE HOLDCO, INC.</t>
        </is>
      </c>
      <c r="I4373" t="inlineStr">
        <is>
          <t>USD</t>
        </is>
      </c>
      <c r="J4373" t="n">
        <v>78498666.7792412</v>
      </c>
      <c r="K4373" t="n">
        <v>8.663399999999999</v>
      </c>
      <c r="L4373" s="1" t="n">
        <v>46803</v>
      </c>
      <c r="M4373" s="1" t="n">
        <v>45649</v>
      </c>
    </row>
    <row r="4374">
      <c r="A4374" t="n">
        <v>210001706</v>
      </c>
      <c r="B4374" t="inlineStr">
        <is>
          <t>ANTARES SENIOR LOAN FEEDR FUND II</t>
        </is>
      </c>
      <c r="C4374" t="inlineStr">
        <is>
          <t>수익증권_0521</t>
        </is>
      </c>
      <c r="D4374" t="inlineStr">
        <is>
          <t>대출</t>
        </is>
      </c>
      <c r="F4374" t="inlineStr">
        <is>
          <t>KLEINFELDER INTERMEDIATE LLC</t>
        </is>
      </c>
      <c r="G4374" t="inlineStr">
        <is>
          <t>대출</t>
        </is>
      </c>
      <c r="H4374" t="inlineStr">
        <is>
          <t>KLEINFELDER INTERMEDIATE LLC</t>
        </is>
      </c>
      <c r="I4374" t="inlineStr">
        <is>
          <t>USD</t>
        </is>
      </c>
      <c r="J4374" t="n">
        <v>242505582.6172583</v>
      </c>
      <c r="K4374" t="n">
        <v>9.309999999999999</v>
      </c>
      <c r="L4374" s="1" t="n">
        <v>47744</v>
      </c>
      <c r="M4374" s="1" t="n">
        <v>45282</v>
      </c>
    </row>
    <row r="4375">
      <c r="A4375" t="n">
        <v>210001706</v>
      </c>
      <c r="B4375" t="inlineStr">
        <is>
          <t>ANTARES SENIOR LOAN FEEDR FUND II</t>
        </is>
      </c>
      <c r="C4375" t="inlineStr">
        <is>
          <t>수익증권_0521</t>
        </is>
      </c>
      <c r="D4375" t="inlineStr">
        <is>
          <t>대출</t>
        </is>
      </c>
      <c r="F4375" t="inlineStr">
        <is>
          <t>KPA PARENT HOLDINGS, INC.</t>
        </is>
      </c>
      <c r="G4375" t="inlineStr">
        <is>
          <t>대출</t>
        </is>
      </c>
      <c r="H4375" t="inlineStr">
        <is>
          <t>KPA PARENT HOLDINGS, INC.</t>
        </is>
      </c>
      <c r="I4375" t="inlineStr">
        <is>
          <t>USD</t>
        </is>
      </c>
      <c r="J4375" t="n">
        <v>200868461.8269583</v>
      </c>
      <c r="K4375" t="n">
        <v>8.913399999999999</v>
      </c>
      <c r="L4375" s="1" t="n">
        <v>48285</v>
      </c>
      <c r="M4375" s="1" t="n">
        <v>45810</v>
      </c>
    </row>
    <row r="4376">
      <c r="A4376" t="n">
        <v>210001706</v>
      </c>
      <c r="B4376" t="inlineStr">
        <is>
          <t>ANTARES SENIOR LOAN FEEDR FUND II</t>
        </is>
      </c>
      <c r="C4376" t="inlineStr">
        <is>
          <t>수익증권_0521</t>
        </is>
      </c>
      <c r="D4376" t="inlineStr">
        <is>
          <t>대출</t>
        </is>
      </c>
      <c r="F4376" t="inlineStr">
        <is>
          <t>KRIV ACQUISITION INC.</t>
        </is>
      </c>
      <c r="G4376" t="inlineStr">
        <is>
          <t>대출</t>
        </is>
      </c>
      <c r="H4376" t="inlineStr">
        <is>
          <t>KRIV ACQUISITION INC.</t>
        </is>
      </c>
      <c r="I4376" t="inlineStr">
        <is>
          <t>USD</t>
        </is>
      </c>
      <c r="J4376" t="n">
        <v>471170092.5394966</v>
      </c>
      <c r="K4376" t="n">
        <v>9.0137</v>
      </c>
      <c r="L4376" s="1" t="n">
        <v>48060</v>
      </c>
      <c r="M4376" s="1" t="n">
        <v>45190</v>
      </c>
    </row>
    <row r="4377">
      <c r="A4377" t="n">
        <v>210001706</v>
      </c>
      <c r="B4377" t="inlineStr">
        <is>
          <t>ANTARES SENIOR LOAN FEEDR FUND II</t>
        </is>
      </c>
      <c r="C4377" t="inlineStr">
        <is>
          <t>수익증권_0521</t>
        </is>
      </c>
      <c r="D4377" t="inlineStr">
        <is>
          <t>대출</t>
        </is>
      </c>
      <c r="F4377" t="inlineStr">
        <is>
          <t>KWOL ACQUISITION, INC.</t>
        </is>
      </c>
      <c r="G4377" t="inlineStr">
        <is>
          <t>대출</t>
        </is>
      </c>
      <c r="H4377" t="inlineStr">
        <is>
          <t>KWOL ACQUISITION, INC.</t>
        </is>
      </c>
      <c r="I4377" t="inlineStr">
        <is>
          <t>USD</t>
        </is>
      </c>
      <c r="J4377" t="n">
        <v>498320797.7090186</v>
      </c>
      <c r="K4377" t="n">
        <v>8.7515</v>
      </c>
      <c r="L4377" s="1" t="n">
        <v>47464</v>
      </c>
      <c r="M4377" s="1" t="n">
        <v>45355</v>
      </c>
    </row>
    <row r="4378">
      <c r="A4378" t="n">
        <v>210001706</v>
      </c>
      <c r="B4378" t="inlineStr">
        <is>
          <t>ANTARES SENIOR LOAN FEEDR FUND II</t>
        </is>
      </c>
      <c r="C4378" t="inlineStr">
        <is>
          <t>수익증권_0521</t>
        </is>
      </c>
      <c r="D4378" t="inlineStr">
        <is>
          <t>대출</t>
        </is>
      </c>
      <c r="F4378" t="inlineStr">
        <is>
          <t>Kenco PPC Buyer LLC</t>
        </is>
      </c>
      <c r="G4378" t="inlineStr">
        <is>
          <t>대출</t>
        </is>
      </c>
      <c r="H4378" t="inlineStr">
        <is>
          <t>Kenco PPC Buyer LLC</t>
        </is>
      </c>
      <c r="I4378" t="inlineStr">
        <is>
          <t>USD</t>
        </is>
      </c>
      <c r="J4378" t="n">
        <v>102726298.9085597</v>
      </c>
      <c r="K4378" t="n">
        <v>11</v>
      </c>
      <c r="L4378" s="1" t="n">
        <v>47437</v>
      </c>
      <c r="M4378" s="1" t="n">
        <v>45778</v>
      </c>
    </row>
    <row r="4379">
      <c r="A4379" t="n">
        <v>210001706</v>
      </c>
      <c r="B4379" t="inlineStr">
        <is>
          <t>ANTARES SENIOR LOAN FEEDR FUND II</t>
        </is>
      </c>
      <c r="C4379" t="inlineStr">
        <is>
          <t>수익증권_0521</t>
        </is>
      </c>
      <c r="D4379" t="inlineStr">
        <is>
          <t>대출</t>
        </is>
      </c>
      <c r="F4379" t="inlineStr">
        <is>
          <t>LIGHTBEAM BIDCO INC</t>
        </is>
      </c>
      <c r="G4379" t="inlineStr">
        <is>
          <t>대출</t>
        </is>
      </c>
      <c r="H4379" t="inlineStr">
        <is>
          <t>LIGHTBEAM BIDCO INC</t>
        </is>
      </c>
      <c r="I4379" t="inlineStr">
        <is>
          <t>USD</t>
        </is>
      </c>
      <c r="J4379" t="n">
        <v>256974726.0943654</v>
      </c>
      <c r="K4379" t="n">
        <v>9.3079</v>
      </c>
      <c r="L4379" s="1" t="n">
        <v>47609</v>
      </c>
      <c r="M4379" s="1" t="n">
        <v>45133</v>
      </c>
    </row>
    <row r="4380">
      <c r="A4380" t="n">
        <v>210001706</v>
      </c>
      <c r="B4380" t="inlineStr">
        <is>
          <t>ANTARES SENIOR LOAN FEEDR FUND II</t>
        </is>
      </c>
      <c r="C4380" t="inlineStr">
        <is>
          <t>수익증권_0521</t>
        </is>
      </c>
      <c r="D4380" t="inlineStr">
        <is>
          <t>대출</t>
        </is>
      </c>
      <c r="F4380" t="inlineStr">
        <is>
          <t>LOW VOLTAGE HOLDINGS INC.</t>
        </is>
      </c>
      <c r="G4380" t="inlineStr">
        <is>
          <t>대출</t>
        </is>
      </c>
      <c r="H4380" t="inlineStr">
        <is>
          <t>LOW VOLTAGE HOLDINGS INC.</t>
        </is>
      </c>
      <c r="I4380" t="inlineStr">
        <is>
          <t>USD</t>
        </is>
      </c>
      <c r="J4380" t="n">
        <v>223852270.4135859</v>
      </c>
      <c r="K4380" t="n">
        <v>8.7515</v>
      </c>
      <c r="L4380" s="1" t="n">
        <v>48332</v>
      </c>
      <c r="M4380" s="1" t="n">
        <v>45870</v>
      </c>
    </row>
    <row r="4381">
      <c r="A4381" t="n">
        <v>210001706</v>
      </c>
      <c r="B4381" t="inlineStr">
        <is>
          <t>ANTARES SENIOR LOAN FEEDR FUND II</t>
        </is>
      </c>
      <c r="C4381" t="inlineStr">
        <is>
          <t>수익증권_0521</t>
        </is>
      </c>
      <c r="D4381" t="inlineStr">
        <is>
          <t>대출</t>
        </is>
      </c>
      <c r="F4381" t="inlineStr">
        <is>
          <t>LUBRICANT ENGINEERS</t>
        </is>
      </c>
      <c r="G4381" t="inlineStr">
        <is>
          <t>대출</t>
        </is>
      </c>
      <c r="H4381" t="inlineStr">
        <is>
          <t>LUBRICANT ENGINEERS</t>
        </is>
      </c>
      <c r="I4381" t="inlineStr">
        <is>
          <t>USD</t>
        </is>
      </c>
      <c r="J4381" t="n">
        <v>357158946.3941436</v>
      </c>
      <c r="K4381" t="n">
        <v>9.421099999999999</v>
      </c>
      <c r="L4381" s="1" t="n">
        <v>47362</v>
      </c>
      <c r="M4381" s="1" t="n">
        <v>45247</v>
      </c>
    </row>
    <row r="4382">
      <c r="A4382" t="n">
        <v>210001706</v>
      </c>
      <c r="B4382" t="inlineStr">
        <is>
          <t>ANTARES SENIOR LOAN FEEDR FUND II</t>
        </is>
      </c>
      <c r="C4382" t="inlineStr">
        <is>
          <t>수익증권_0521</t>
        </is>
      </c>
      <c r="D4382" t="inlineStr">
        <is>
          <t>대출</t>
        </is>
      </c>
      <c r="F4382" t="inlineStr">
        <is>
          <t>LogicMonitor, Inc.</t>
        </is>
      </c>
      <c r="G4382" t="inlineStr">
        <is>
          <t>대출</t>
        </is>
      </c>
      <c r="H4382" t="inlineStr">
        <is>
          <t>LogicMonitor, Inc.</t>
        </is>
      </c>
      <c r="I4382" t="inlineStr">
        <is>
          <t>USD</t>
        </is>
      </c>
      <c r="J4382" t="n">
        <v>45012795.89844687</v>
      </c>
      <c r="K4382" t="n">
        <v>9.8079</v>
      </c>
      <c r="L4382" s="1" t="n">
        <v>48171</v>
      </c>
      <c r="M4382" s="1" t="n">
        <v>45709</v>
      </c>
    </row>
    <row r="4383">
      <c r="A4383" t="n">
        <v>210001706</v>
      </c>
      <c r="B4383" t="inlineStr">
        <is>
          <t>ANTARES SENIOR LOAN FEEDR FUND II</t>
        </is>
      </c>
      <c r="C4383" t="inlineStr">
        <is>
          <t>수익증권_0521</t>
        </is>
      </c>
      <c r="D4383" t="inlineStr">
        <is>
          <t>대출</t>
        </is>
      </c>
      <c r="F4383" t="inlineStr">
        <is>
          <t>MARINA ACQUISITION, INC.</t>
        </is>
      </c>
      <c r="G4383" t="inlineStr">
        <is>
          <t>대출</t>
        </is>
      </c>
      <c r="H4383" t="inlineStr">
        <is>
          <t>MARINA ACQUISITION, INC.</t>
        </is>
      </c>
      <c r="I4383" t="inlineStr">
        <is>
          <t>USD</t>
        </is>
      </c>
      <c r="J4383" t="n">
        <v>47594412.69276486</v>
      </c>
      <c r="K4383" t="n">
        <v>9.0015</v>
      </c>
      <c r="L4383" s="1" t="n">
        <v>47665</v>
      </c>
      <c r="M4383" s="1" t="n">
        <v>45548</v>
      </c>
    </row>
    <row r="4384">
      <c r="A4384" t="n">
        <v>210001706</v>
      </c>
      <c r="B4384" t="inlineStr">
        <is>
          <t>ANTARES SENIOR LOAN FEEDR FUND II</t>
        </is>
      </c>
      <c r="C4384" t="inlineStr">
        <is>
          <t>수익증권_0521</t>
        </is>
      </c>
      <c r="D4384" t="inlineStr">
        <is>
          <t>대출</t>
        </is>
      </c>
      <c r="F4384" t="inlineStr">
        <is>
          <t>MCLARENS MIDCO INC.</t>
        </is>
      </c>
      <c r="G4384" t="inlineStr">
        <is>
          <t>대출</t>
        </is>
      </c>
      <c r="H4384" t="inlineStr">
        <is>
          <t>MCLARENS MIDCO INC.</t>
        </is>
      </c>
      <c r="I4384" t="inlineStr">
        <is>
          <t>USD</t>
        </is>
      </c>
      <c r="J4384" t="n">
        <v>292787955.8738967</v>
      </c>
      <c r="K4384" t="n">
        <v>9.1906</v>
      </c>
      <c r="L4384" s="1" t="n">
        <v>46741</v>
      </c>
      <c r="M4384" s="1" t="n">
        <v>44756</v>
      </c>
    </row>
    <row r="4385">
      <c r="A4385" t="n">
        <v>210001706</v>
      </c>
      <c r="B4385" t="inlineStr">
        <is>
          <t>ANTARES SENIOR LOAN FEEDR FUND II</t>
        </is>
      </c>
      <c r="C4385" t="inlineStr">
        <is>
          <t>수익증권_0521</t>
        </is>
      </c>
      <c r="D4385" t="inlineStr">
        <is>
          <t>대출</t>
        </is>
      </c>
      <c r="F4385" t="inlineStr">
        <is>
          <t>MEI BUYER LLC</t>
        </is>
      </c>
      <c r="G4385" t="inlineStr">
        <is>
          <t>대출</t>
        </is>
      </c>
      <c r="H4385" t="inlineStr">
        <is>
          <t>MEI BUYER LLC</t>
        </is>
      </c>
      <c r="I4385" t="inlineStr">
        <is>
          <t>USD</t>
        </is>
      </c>
      <c r="J4385" t="n">
        <v>253375748.0258525</v>
      </c>
      <c r="K4385" t="n">
        <v>9.163399999999999</v>
      </c>
      <c r="L4385" s="1" t="n">
        <v>47298</v>
      </c>
      <c r="M4385" s="1" t="n">
        <v>45181</v>
      </c>
    </row>
    <row r="4386">
      <c r="A4386" t="n">
        <v>210001706</v>
      </c>
      <c r="B4386" t="inlineStr">
        <is>
          <t>ANTARES SENIOR LOAN FEEDR FUND II</t>
        </is>
      </c>
      <c r="C4386" t="inlineStr">
        <is>
          <t>수익증권_0521</t>
        </is>
      </c>
      <c r="D4386" t="inlineStr">
        <is>
          <t>대출</t>
        </is>
      </c>
      <c r="F4386" t="inlineStr">
        <is>
          <t>MERLIN BUYER, INC.</t>
        </is>
      </c>
      <c r="G4386" t="inlineStr">
        <is>
          <t>대출</t>
        </is>
      </c>
      <c r="H4386" t="inlineStr">
        <is>
          <t>MERLIN BUYER, INC.</t>
        </is>
      </c>
      <c r="I4386" t="inlineStr">
        <is>
          <t>USD</t>
        </is>
      </c>
      <c r="J4386" t="n">
        <v>562932448.8493612</v>
      </c>
      <c r="K4386" t="n">
        <v>8.7515</v>
      </c>
      <c r="L4386" s="1" t="n">
        <v>47101</v>
      </c>
      <c r="M4386" s="1" t="n">
        <v>44965</v>
      </c>
    </row>
    <row r="4387">
      <c r="A4387" t="n">
        <v>210001706</v>
      </c>
      <c r="B4387" t="inlineStr">
        <is>
          <t>ANTARES SENIOR LOAN FEEDR FUND II</t>
        </is>
      </c>
      <c r="C4387" t="inlineStr">
        <is>
          <t>수익증권_0521</t>
        </is>
      </c>
      <c r="D4387" t="inlineStr">
        <is>
          <t>대출</t>
        </is>
      </c>
      <c r="F4387" t="inlineStr">
        <is>
          <t>MINOTAUR ACQUISITION, INC.</t>
        </is>
      </c>
      <c r="G4387" t="inlineStr">
        <is>
          <t>대출</t>
        </is>
      </c>
      <c r="H4387" t="inlineStr">
        <is>
          <t>MINOTAUR ACQUISITION, INC.</t>
        </is>
      </c>
      <c r="I4387" t="inlineStr">
        <is>
          <t>USD</t>
        </is>
      </c>
      <c r="J4387" t="n">
        <v>551664537.8310659</v>
      </c>
      <c r="K4387" t="n">
        <v>9.163399999999999</v>
      </c>
      <c r="L4387" s="1" t="n">
        <v>47637</v>
      </c>
      <c r="M4387" s="1" t="n">
        <v>45540</v>
      </c>
    </row>
    <row r="4388">
      <c r="A4388" t="n">
        <v>210001706</v>
      </c>
      <c r="B4388" t="inlineStr">
        <is>
          <t>ANTARES SENIOR LOAN FEEDR FUND II</t>
        </is>
      </c>
      <c r="C4388" t="inlineStr">
        <is>
          <t>수익증권_0521</t>
        </is>
      </c>
      <c r="D4388" t="inlineStr">
        <is>
          <t>대출</t>
        </is>
      </c>
      <c r="F4388" t="inlineStr">
        <is>
          <t>MN ACQUISITION, INC.</t>
        </is>
      </c>
      <c r="G4388" t="inlineStr">
        <is>
          <t>대출</t>
        </is>
      </c>
      <c r="H4388" t="inlineStr">
        <is>
          <t>MN ACQUISITION, INC.</t>
        </is>
      </c>
      <c r="I4388" t="inlineStr">
        <is>
          <t>USD</t>
        </is>
      </c>
      <c r="J4388" t="n">
        <v>354955824.1068593</v>
      </c>
      <c r="K4388" t="n">
        <v>10.2989</v>
      </c>
      <c r="L4388" s="1" t="n">
        <v>46990</v>
      </c>
      <c r="M4388" s="1" t="n">
        <v>44890</v>
      </c>
    </row>
    <row r="4389">
      <c r="A4389" t="n">
        <v>210001706</v>
      </c>
      <c r="B4389" t="inlineStr">
        <is>
          <t>ANTARES SENIOR LOAN FEEDR FUND II</t>
        </is>
      </c>
      <c r="C4389" t="inlineStr">
        <is>
          <t>수익증권_0521</t>
        </is>
      </c>
      <c r="D4389" t="inlineStr">
        <is>
          <t>대출</t>
        </is>
      </c>
      <c r="F4389" t="inlineStr">
        <is>
          <t>MONOTYPE IMAGING HOLDINGS INC.</t>
        </is>
      </c>
      <c r="G4389" t="inlineStr">
        <is>
          <t>대출</t>
        </is>
      </c>
      <c r="H4389" t="inlineStr">
        <is>
          <t>MONOTYPE IMAGING HOLDINGS INC.</t>
        </is>
      </c>
      <c r="I4389" t="inlineStr">
        <is>
          <t>USD</t>
        </is>
      </c>
      <c r="J4389" t="n">
        <v>353719574.9552109</v>
      </c>
      <c r="K4389" t="n">
        <v>9.663399999999999</v>
      </c>
      <c r="L4389" s="1" t="n">
        <v>47907</v>
      </c>
      <c r="M4389" s="1" t="n">
        <v>45436</v>
      </c>
    </row>
    <row r="4390">
      <c r="A4390" t="n">
        <v>210001706</v>
      </c>
      <c r="B4390" t="inlineStr">
        <is>
          <t>ANTARES SENIOR LOAN FEEDR FUND II</t>
        </is>
      </c>
      <c r="C4390" t="inlineStr">
        <is>
          <t>수익증권_0521</t>
        </is>
      </c>
      <c r="D4390" t="inlineStr">
        <is>
          <t>대출</t>
        </is>
      </c>
      <c r="F4390" t="inlineStr">
        <is>
          <t>MONTANA BUYER INC.</t>
        </is>
      </c>
      <c r="G4390" t="inlineStr">
        <is>
          <t>대출</t>
        </is>
      </c>
      <c r="H4390" t="inlineStr">
        <is>
          <t>MONTANA BUYER INC.</t>
        </is>
      </c>
      <c r="I4390" t="inlineStr">
        <is>
          <t>USD</t>
        </is>
      </c>
      <c r="J4390" t="n">
        <v>291065214.2309339</v>
      </c>
      <c r="K4390" t="n">
        <v>8.913399999999999</v>
      </c>
      <c r="L4390" s="1" t="n">
        <v>47321</v>
      </c>
      <c r="M4390" s="1" t="n">
        <v>44846</v>
      </c>
    </row>
    <row r="4391">
      <c r="A4391" t="n">
        <v>210001706</v>
      </c>
      <c r="B4391" t="inlineStr">
        <is>
          <t>ANTARES SENIOR LOAN FEEDR FUND II</t>
        </is>
      </c>
      <c r="C4391" t="inlineStr">
        <is>
          <t>수익증권_0521</t>
        </is>
      </c>
      <c r="D4391" t="inlineStr">
        <is>
          <t>대출</t>
        </is>
      </c>
      <c r="F4391" t="inlineStr">
        <is>
          <t>MRO CORPORATION</t>
        </is>
      </c>
      <c r="G4391" t="inlineStr">
        <is>
          <t>대출</t>
        </is>
      </c>
      <c r="H4391" t="inlineStr">
        <is>
          <t>MRO CORPORATION</t>
        </is>
      </c>
      <c r="I4391" t="inlineStr">
        <is>
          <t>USD</t>
        </is>
      </c>
      <c r="J4391" t="n">
        <v>269409246.4126142</v>
      </c>
      <c r="K4391" t="n">
        <v>8.623200000000001</v>
      </c>
      <c r="L4391" s="1" t="n">
        <v>48374</v>
      </c>
      <c r="M4391" s="1" t="n">
        <v>45897</v>
      </c>
    </row>
    <row r="4392">
      <c r="A4392" t="n">
        <v>210001706</v>
      </c>
      <c r="B4392" t="inlineStr">
        <is>
          <t>ANTARES SENIOR LOAN FEEDR FUND II</t>
        </is>
      </c>
      <c r="C4392" t="inlineStr">
        <is>
          <t>수익증권_0521</t>
        </is>
      </c>
      <c r="D4392" t="inlineStr">
        <is>
          <t>대출</t>
        </is>
      </c>
      <c r="F4392" t="inlineStr">
        <is>
          <t>Monarch Buyer, Inc.</t>
        </is>
      </c>
      <c r="G4392" t="inlineStr">
        <is>
          <t>대출</t>
        </is>
      </c>
      <c r="H4392" t="inlineStr">
        <is>
          <t>Monarch Buyer, Inc.</t>
        </is>
      </c>
      <c r="I4392" t="inlineStr">
        <is>
          <t>USD</t>
        </is>
      </c>
      <c r="J4392" t="n">
        <v>113097320.4169318</v>
      </c>
      <c r="K4392" t="n">
        <v>9.030200000000001</v>
      </c>
      <c r="L4392" s="1" t="n">
        <v>48367</v>
      </c>
      <c r="M4392" s="1" t="n">
        <v>45897</v>
      </c>
    </row>
    <row r="4393">
      <c r="A4393" t="n">
        <v>210001706</v>
      </c>
      <c r="B4393" t="inlineStr">
        <is>
          <t>ANTARES SENIOR LOAN FEEDR FUND II</t>
        </is>
      </c>
      <c r="C4393" t="inlineStr">
        <is>
          <t>수익증권_0521</t>
        </is>
      </c>
      <c r="D4393" t="inlineStr">
        <is>
          <t>대출</t>
        </is>
      </c>
      <c r="F4393" t="inlineStr">
        <is>
          <t>Monarch Landscape Holdings, LLC</t>
        </is>
      </c>
      <c r="G4393" t="inlineStr">
        <is>
          <t>대출</t>
        </is>
      </c>
      <c r="H4393" t="inlineStr">
        <is>
          <t>Monarch Landscape Holdings, LLC</t>
        </is>
      </c>
      <c r="I4393" t="inlineStr">
        <is>
          <t>USD</t>
        </is>
      </c>
      <c r="J4393" t="n">
        <v>584528119.2905864</v>
      </c>
      <c r="K4393" t="n">
        <v>9.0015</v>
      </c>
      <c r="L4393" s="1" t="n">
        <v>47028</v>
      </c>
      <c r="M4393" s="1" t="n">
        <v>45601</v>
      </c>
    </row>
    <row r="4394">
      <c r="A4394" t="n">
        <v>210001706</v>
      </c>
      <c r="B4394" t="inlineStr">
        <is>
          <t>ANTARES SENIOR LOAN FEEDR FUND II</t>
        </is>
      </c>
      <c r="C4394" t="inlineStr">
        <is>
          <t>수익증권_0521</t>
        </is>
      </c>
      <c r="D4394" t="inlineStr">
        <is>
          <t>대출</t>
        </is>
      </c>
      <c r="F4394" t="inlineStr">
        <is>
          <t>Motion &amp; Control Enterprises LLC</t>
        </is>
      </c>
      <c r="G4394" t="inlineStr">
        <is>
          <t>대출</t>
        </is>
      </c>
      <c r="H4394" t="inlineStr">
        <is>
          <t>Motion &amp; Control Enterprises LLC</t>
        </is>
      </c>
      <c r="I4394" t="inlineStr">
        <is>
          <t>USD</t>
        </is>
      </c>
      <c r="J4394" t="n">
        <v>235011275.7010986</v>
      </c>
      <c r="K4394" t="n">
        <v>10.1711</v>
      </c>
      <c r="L4394" s="1" t="n">
        <v>46905</v>
      </c>
      <c r="M4394" s="1" t="n">
        <v>45236</v>
      </c>
    </row>
    <row r="4395">
      <c r="A4395" t="n">
        <v>210001706</v>
      </c>
      <c r="B4395" t="inlineStr">
        <is>
          <t>ANTARES SENIOR LOAN FEEDR FUND II</t>
        </is>
      </c>
      <c r="C4395" t="inlineStr">
        <is>
          <t>수익증권_0521</t>
        </is>
      </c>
      <c r="D4395" t="inlineStr">
        <is>
          <t>대출</t>
        </is>
      </c>
      <c r="F4395" t="inlineStr">
        <is>
          <t>NAVEX TOPCO, INC.</t>
        </is>
      </c>
      <c r="G4395" t="inlineStr">
        <is>
          <t>대출</t>
        </is>
      </c>
      <c r="H4395" t="inlineStr">
        <is>
          <t>NAVEX TOPCO, INC.</t>
        </is>
      </c>
      <c r="I4395" t="inlineStr">
        <is>
          <t>USD</t>
        </is>
      </c>
      <c r="J4395" t="n">
        <v>357367089.5463457</v>
      </c>
      <c r="K4395" t="n">
        <v>9.4085</v>
      </c>
      <c r="L4395" s="1" t="n">
        <v>47795</v>
      </c>
      <c r="M4395" s="1" t="n">
        <v>45317</v>
      </c>
    </row>
    <row r="4396">
      <c r="A4396" t="n">
        <v>210001706</v>
      </c>
      <c r="B4396" t="inlineStr">
        <is>
          <t>ANTARES SENIOR LOAN FEEDR FUND II</t>
        </is>
      </c>
      <c r="C4396" t="inlineStr">
        <is>
          <t>수익증권_0521</t>
        </is>
      </c>
      <c r="D4396" t="inlineStr">
        <is>
          <t>대출</t>
        </is>
      </c>
      <c r="F4396" t="inlineStr">
        <is>
          <t>NORTH STAR ACQUISITIONCO, LLC</t>
        </is>
      </c>
      <c r="G4396" t="inlineStr">
        <is>
          <t>대출</t>
        </is>
      </c>
      <c r="H4396" t="inlineStr">
        <is>
          <t>NORTH STAR ACQUISITIONCO, LLC</t>
        </is>
      </c>
      <c r="I4396" t="inlineStr">
        <is>
          <t>USD</t>
        </is>
      </c>
      <c r="J4396" t="n">
        <v>417132650.1873691</v>
      </c>
      <c r="K4396" t="n">
        <v>8.5015</v>
      </c>
      <c r="L4396" s="1" t="n">
        <v>47241</v>
      </c>
      <c r="M4396" s="1" t="n">
        <v>45133</v>
      </c>
    </row>
    <row r="4397">
      <c r="A4397" t="n">
        <v>210001706</v>
      </c>
      <c r="B4397" t="inlineStr">
        <is>
          <t>ANTARES SENIOR LOAN FEEDR FUND II</t>
        </is>
      </c>
      <c r="C4397" t="inlineStr">
        <is>
          <t>수익증권_0521</t>
        </is>
      </c>
      <c r="D4397" t="inlineStr">
        <is>
          <t>대출</t>
        </is>
      </c>
      <c r="F4397" t="inlineStr">
        <is>
          <t>Nelipak Holding Company</t>
        </is>
      </c>
      <c r="G4397" t="inlineStr">
        <is>
          <t>대출</t>
        </is>
      </c>
      <c r="H4397" t="inlineStr">
        <is>
          <t>Nelipak Holding Company</t>
        </is>
      </c>
      <c r="I4397" t="inlineStr">
        <is>
          <t>USD</t>
        </is>
      </c>
      <c r="J4397" t="n">
        <v>59996352.60427021</v>
      </c>
      <c r="K4397" t="n">
        <v>9.652200000000001</v>
      </c>
      <c r="L4397" s="1" t="n">
        <v>47933</v>
      </c>
      <c r="M4397" s="1" t="n">
        <v>45463</v>
      </c>
    </row>
    <row r="4398">
      <c r="A4398" t="n">
        <v>210001706</v>
      </c>
      <c r="B4398" t="inlineStr">
        <is>
          <t>ANTARES SENIOR LOAN FEEDR FUND II</t>
        </is>
      </c>
      <c r="C4398" t="inlineStr">
        <is>
          <t>수익증권_0521</t>
        </is>
      </c>
      <c r="D4398" t="inlineStr">
        <is>
          <t>대출</t>
        </is>
      </c>
      <c r="F4398" t="inlineStr">
        <is>
          <t>OECONNECTION LLC</t>
        </is>
      </c>
      <c r="G4398" t="inlineStr">
        <is>
          <t>대출</t>
        </is>
      </c>
      <c r="H4398" t="inlineStr">
        <is>
          <t>OECONNECTION LLC</t>
        </is>
      </c>
      <c r="I4398" t="inlineStr">
        <is>
          <t>USD</t>
        </is>
      </c>
      <c r="J4398" t="n">
        <v>479044142.7502499</v>
      </c>
      <c r="K4398" t="n">
        <v>9.413399999999999</v>
      </c>
      <c r="L4398" s="1" t="n">
        <v>47960</v>
      </c>
      <c r="M4398" s="1" t="n">
        <v>45481</v>
      </c>
    </row>
    <row r="4399">
      <c r="A4399" t="n">
        <v>210001706</v>
      </c>
      <c r="B4399" t="inlineStr">
        <is>
          <t>ANTARES SENIOR LOAN FEEDR FUND II</t>
        </is>
      </c>
      <c r="C4399" t="inlineStr">
        <is>
          <t>수익증권_0521</t>
        </is>
      </c>
      <c r="D4399" t="inlineStr">
        <is>
          <t>대출</t>
        </is>
      </c>
      <c r="F4399" t="inlineStr">
        <is>
          <t>OIS MANAGEMENT SERVICES, LLC</t>
        </is>
      </c>
      <c r="G4399" t="inlineStr">
        <is>
          <t>대출</t>
        </is>
      </c>
      <c r="H4399" t="inlineStr">
        <is>
          <t>OIS MANAGEMENT SERVICES, LLC</t>
        </is>
      </c>
      <c r="I4399" t="inlineStr">
        <is>
          <t>USD</t>
        </is>
      </c>
      <c r="J4399" t="n">
        <v>637798320.6775674</v>
      </c>
      <c r="K4399" t="n">
        <v>8.7515</v>
      </c>
      <c r="L4399" s="1" t="n">
        <v>47073</v>
      </c>
      <c r="M4399" s="1" t="n">
        <v>44963</v>
      </c>
    </row>
    <row r="4400">
      <c r="A4400" t="n">
        <v>210001706</v>
      </c>
      <c r="B4400" t="inlineStr">
        <is>
          <t>ANTARES SENIOR LOAN FEEDR FUND II</t>
        </is>
      </c>
      <c r="C4400" t="inlineStr">
        <is>
          <t>수익증권_0521</t>
        </is>
      </c>
      <c r="D4400" t="inlineStr">
        <is>
          <t>대출</t>
        </is>
      </c>
      <c r="F4400" t="inlineStr">
        <is>
          <t>ORSINI PHARMACEUTICAL SERVICES, LLC</t>
        </is>
      </c>
      <c r="G4400" t="inlineStr">
        <is>
          <t>대출</t>
        </is>
      </c>
      <c r="H4400" t="inlineStr">
        <is>
          <t>ORSINI PHARMACEUTICAL SERVICES, LLC</t>
        </is>
      </c>
      <c r="I4400" t="inlineStr">
        <is>
          <t>USD</t>
        </is>
      </c>
      <c r="J4400" t="n">
        <v>303094835.9223567</v>
      </c>
      <c r="K4400" t="n">
        <v>8.663399999999999</v>
      </c>
      <c r="L4400" s="1" t="n">
        <v>47990</v>
      </c>
      <c r="M4400" s="1" t="n">
        <v>44756</v>
      </c>
    </row>
    <row r="4401">
      <c r="A4401" t="n">
        <v>210001706</v>
      </c>
      <c r="B4401" t="inlineStr">
        <is>
          <t>ANTARES SENIOR LOAN FEEDR FUND II</t>
        </is>
      </c>
      <c r="C4401" t="inlineStr">
        <is>
          <t>수익증권_0521</t>
        </is>
      </c>
      <c r="D4401" t="inlineStr">
        <is>
          <t>대출</t>
        </is>
      </c>
      <c r="F4401" t="inlineStr">
        <is>
          <t>Oakbridge Insurance Agency LLC</t>
        </is>
      </c>
      <c r="G4401" t="inlineStr">
        <is>
          <t>대출</t>
        </is>
      </c>
      <c r="H4401" t="inlineStr">
        <is>
          <t>Oakbridge Insurance Agency LLC</t>
        </is>
      </c>
      <c r="I4401" t="inlineStr">
        <is>
          <t>USD</t>
        </is>
      </c>
      <c r="J4401" t="n">
        <v>388397844.8716043</v>
      </c>
      <c r="K4401" t="n">
        <v>9.973099999999999</v>
      </c>
      <c r="L4401" s="1" t="n">
        <v>47423</v>
      </c>
      <c r="M4401" s="1" t="n">
        <v>45317</v>
      </c>
    </row>
    <row r="4402">
      <c r="A4402" t="n">
        <v>210001706</v>
      </c>
      <c r="B4402" t="inlineStr">
        <is>
          <t>ANTARES SENIOR LOAN FEEDR FUND II</t>
        </is>
      </c>
      <c r="C4402" t="inlineStr">
        <is>
          <t>수익증권_0521</t>
        </is>
      </c>
      <c r="D4402" t="inlineStr">
        <is>
          <t>대출</t>
        </is>
      </c>
      <c r="F4402" t="inlineStr">
        <is>
          <t>Onit, Inc.</t>
        </is>
      </c>
      <c r="G4402" t="inlineStr">
        <is>
          <t>대출</t>
        </is>
      </c>
      <c r="H4402" t="inlineStr">
        <is>
          <t>Onit, Inc.</t>
        </is>
      </c>
      <c r="I4402" t="inlineStr">
        <is>
          <t>USD</t>
        </is>
      </c>
      <c r="J4402" t="n">
        <v>100335015.052823</v>
      </c>
      <c r="K4402" t="n">
        <v>9.0579</v>
      </c>
      <c r="L4402" s="1" t="n">
        <v>48240</v>
      </c>
      <c r="M4402" s="1" t="n">
        <v>45778</v>
      </c>
    </row>
    <row r="4403">
      <c r="A4403" t="n">
        <v>210001706</v>
      </c>
      <c r="B4403" t="inlineStr">
        <is>
          <t>ANTARES SENIOR LOAN FEEDR FUND II</t>
        </is>
      </c>
      <c r="C4403" t="inlineStr">
        <is>
          <t>수익증권_0521</t>
        </is>
      </c>
      <c r="D4403" t="inlineStr">
        <is>
          <t>대출</t>
        </is>
      </c>
      <c r="F4403" t="inlineStr">
        <is>
          <t>PALMETTO ACQUISITIONCO INC</t>
        </is>
      </c>
      <c r="G4403" t="inlineStr">
        <is>
          <t>대출</t>
        </is>
      </c>
      <c r="H4403" t="inlineStr">
        <is>
          <t>PALMETTO ACQUISITIONCO INC</t>
        </is>
      </c>
      <c r="I4403" t="inlineStr">
        <is>
          <t>USD</t>
        </is>
      </c>
      <c r="J4403" t="n">
        <v>323102444.5634035</v>
      </c>
      <c r="K4403" t="n">
        <v>9.7515</v>
      </c>
      <c r="L4403" s="1" t="n">
        <v>47379</v>
      </c>
      <c r="M4403" s="1" t="n">
        <v>45278</v>
      </c>
    </row>
    <row r="4404">
      <c r="A4404" t="n">
        <v>210001706</v>
      </c>
      <c r="B4404" t="inlineStr">
        <is>
          <t>ANTARES SENIOR LOAN FEEDR FUND II</t>
        </is>
      </c>
      <c r="C4404" t="inlineStr">
        <is>
          <t>수익증권_0521</t>
        </is>
      </c>
      <c r="D4404" t="inlineStr">
        <is>
          <t>대출</t>
        </is>
      </c>
      <c r="F4404" t="inlineStr">
        <is>
          <t>PDI TA HOLDINGS, INC.</t>
        </is>
      </c>
      <c r="G4404" t="inlineStr">
        <is>
          <t>대출</t>
        </is>
      </c>
      <c r="H4404" t="inlineStr">
        <is>
          <t>PDI TA HOLDINGS, INC.</t>
        </is>
      </c>
      <c r="I4404" t="inlineStr">
        <is>
          <t>USD</t>
        </is>
      </c>
      <c r="J4404" t="n">
        <v>246550225.6336734</v>
      </c>
      <c r="K4404" t="n">
        <v>9.8079</v>
      </c>
      <c r="L4404" s="1" t="n">
        <v>47882</v>
      </c>
      <c r="M4404" s="1" t="n">
        <v>45415</v>
      </c>
    </row>
    <row r="4405">
      <c r="A4405" t="n">
        <v>210001706</v>
      </c>
      <c r="B4405" t="inlineStr">
        <is>
          <t>ANTARES SENIOR LOAN FEEDR FUND II</t>
        </is>
      </c>
      <c r="C4405" t="inlineStr">
        <is>
          <t>수익증권_0521</t>
        </is>
      </c>
      <c r="D4405" t="inlineStr">
        <is>
          <t>대출</t>
        </is>
      </c>
      <c r="F4405" t="inlineStr">
        <is>
          <t>PERFORCE SOFTWARE, INC.</t>
        </is>
      </c>
      <c r="G4405" t="inlineStr">
        <is>
          <t>대출</t>
        </is>
      </c>
      <c r="H4405" t="inlineStr">
        <is>
          <t>PERFORCE SOFTWARE, INC.</t>
        </is>
      </c>
      <c r="I4405" t="inlineStr">
        <is>
          <t>USD</t>
        </is>
      </c>
      <c r="J4405" t="n">
        <v>113835713.080851</v>
      </c>
      <c r="K4405" t="n">
        <v>8.913399999999999</v>
      </c>
      <c r="L4405" s="1" t="n">
        <v>47928</v>
      </c>
      <c r="M4405" s="1" t="n">
        <v>45463</v>
      </c>
    </row>
    <row r="4406">
      <c r="A4406" t="n">
        <v>210001706</v>
      </c>
      <c r="B4406" t="inlineStr">
        <is>
          <t>ANTARES SENIOR LOAN FEEDR FUND II</t>
        </is>
      </c>
      <c r="C4406" t="inlineStr">
        <is>
          <t>수익증권_0521</t>
        </is>
      </c>
      <c r="D4406" t="inlineStr">
        <is>
          <t>대출</t>
        </is>
      </c>
      <c r="F4406" t="inlineStr">
        <is>
          <t>PHOENIX 1 BUYER CORPORATION</t>
        </is>
      </c>
      <c r="G4406" t="inlineStr">
        <is>
          <t>대출</t>
        </is>
      </c>
      <c r="H4406" t="inlineStr">
        <is>
          <t>PHOENIX 1 BUYER CORPORATION</t>
        </is>
      </c>
      <c r="I4406" t="inlineStr">
        <is>
          <t>USD</t>
        </is>
      </c>
      <c r="J4406" t="n">
        <v>248722724.6229962</v>
      </c>
      <c r="K4406" t="n">
        <v>9.0755</v>
      </c>
      <c r="L4406" s="1" t="n">
        <v>47807</v>
      </c>
      <c r="M4406" s="1" t="n">
        <v>45344</v>
      </c>
    </row>
    <row r="4407">
      <c r="A4407" t="n">
        <v>210001706</v>
      </c>
      <c r="B4407" t="inlineStr">
        <is>
          <t>ANTARES SENIOR LOAN FEEDR FUND II</t>
        </is>
      </c>
      <c r="C4407" t="inlineStr">
        <is>
          <t>수익증권_0521</t>
        </is>
      </c>
      <c r="D4407" t="inlineStr">
        <is>
          <t>대출</t>
        </is>
      </c>
      <c r="F4407" t="inlineStr">
        <is>
          <t>PHYNET DERMATOLOGY LLC</t>
        </is>
      </c>
      <c r="G4407" t="inlineStr">
        <is>
          <t>대출</t>
        </is>
      </c>
      <c r="H4407" t="inlineStr">
        <is>
          <t>PHYNET DERMATOLOGY LLC</t>
        </is>
      </c>
      <c r="I4407" t="inlineStr">
        <is>
          <t>USD</t>
        </is>
      </c>
      <c r="J4407" t="n">
        <v>636727634.8363495</v>
      </c>
      <c r="K4407" t="n">
        <v>10.8255</v>
      </c>
      <c r="L4407" s="1" t="n">
        <v>47411</v>
      </c>
      <c r="M4407" s="1" t="n">
        <v>44963</v>
      </c>
    </row>
    <row r="4408">
      <c r="A4408" t="n">
        <v>210001706</v>
      </c>
      <c r="B4408" t="inlineStr">
        <is>
          <t>ANTARES SENIOR LOAN FEEDR FUND II</t>
        </is>
      </c>
      <c r="C4408" t="inlineStr">
        <is>
          <t>수익증권_0521</t>
        </is>
      </c>
      <c r="D4408" t="inlineStr">
        <is>
          <t>대출</t>
        </is>
      </c>
      <c r="F4408" t="inlineStr">
        <is>
          <t>PROCESS INSIGHTS ACQUISITION, INC.</t>
        </is>
      </c>
      <c r="G4408" t="inlineStr">
        <is>
          <t>대출</t>
        </is>
      </c>
      <c r="H4408" t="inlineStr">
        <is>
          <t>PROCESS INSIGHTS ACQUISITION, INC.</t>
        </is>
      </c>
      <c r="I4408" t="inlineStr">
        <is>
          <t>USD</t>
        </is>
      </c>
      <c r="J4408" t="n">
        <v>353356914.9002297</v>
      </c>
      <c r="K4408" t="n">
        <v>10.4479</v>
      </c>
      <c r="L4408" s="1" t="n">
        <v>47317</v>
      </c>
      <c r="M4408" s="1" t="n">
        <v>45212</v>
      </c>
    </row>
    <row r="4409">
      <c r="A4409" t="n">
        <v>210001706</v>
      </c>
      <c r="B4409" t="inlineStr">
        <is>
          <t>ANTARES SENIOR LOAN FEEDR FUND II</t>
        </is>
      </c>
      <c r="C4409" t="inlineStr">
        <is>
          <t>수익증권_0521</t>
        </is>
      </c>
      <c r="D4409" t="inlineStr">
        <is>
          <t>대출</t>
        </is>
      </c>
      <c r="F4409" t="inlineStr">
        <is>
          <t>PROJECT ACCELERATE PARENT LLC</t>
        </is>
      </c>
      <c r="G4409" t="inlineStr">
        <is>
          <t>대출</t>
        </is>
      </c>
      <c r="H4409" t="inlineStr">
        <is>
          <t>PROJECT ACCELERATE PARENT LLC</t>
        </is>
      </c>
      <c r="I4409" t="inlineStr">
        <is>
          <t>USD</t>
        </is>
      </c>
      <c r="J4409" t="n">
        <v>194161923.479461</v>
      </c>
      <c r="K4409" t="n">
        <v>9.413399999999999</v>
      </c>
      <c r="L4409" s="1" t="n">
        <v>47903</v>
      </c>
      <c r="M4409" s="1" t="n">
        <v>45422</v>
      </c>
    </row>
    <row r="4410">
      <c r="A4410" t="n">
        <v>210001706</v>
      </c>
      <c r="B4410" t="inlineStr">
        <is>
          <t>ANTARES SENIOR LOAN FEEDR FUND II</t>
        </is>
      </c>
      <c r="C4410" t="inlineStr">
        <is>
          <t>수익증권_0521</t>
        </is>
      </c>
      <c r="D4410" t="inlineStr">
        <is>
          <t>대출</t>
        </is>
      </c>
      <c r="F4410" t="inlineStr">
        <is>
          <t>PSC PARENT, INC.</t>
        </is>
      </c>
      <c r="G4410" t="inlineStr">
        <is>
          <t>대출</t>
        </is>
      </c>
      <c r="H4410" t="inlineStr">
        <is>
          <t>PSC PARENT, INC.</t>
        </is>
      </c>
      <c r="I4410" t="inlineStr">
        <is>
          <t>USD</t>
        </is>
      </c>
      <c r="J4410" t="n">
        <v>81019281.92756234</v>
      </c>
      <c r="K4410" t="n">
        <v>9.163399999999999</v>
      </c>
      <c r="L4410" s="1" t="n">
        <v>47576</v>
      </c>
      <c r="M4410" s="1" t="n">
        <v>45485</v>
      </c>
    </row>
    <row r="4411">
      <c r="A4411" t="n">
        <v>210001706</v>
      </c>
      <c r="B4411" t="inlineStr">
        <is>
          <t>ANTARES SENIOR LOAN FEEDR FUND II</t>
        </is>
      </c>
      <c r="C4411" t="inlineStr">
        <is>
          <t>수익증권_0521</t>
        </is>
      </c>
      <c r="D4411" t="inlineStr">
        <is>
          <t>대출</t>
        </is>
      </c>
      <c r="F4411" t="inlineStr">
        <is>
          <t>PUMA BUYER, LLC</t>
        </is>
      </c>
      <c r="G4411" t="inlineStr">
        <is>
          <t>대출</t>
        </is>
      </c>
      <c r="H4411" t="inlineStr">
        <is>
          <t>PUMA BUYER, LLC</t>
        </is>
      </c>
      <c r="I4411" t="inlineStr">
        <is>
          <t>USD</t>
        </is>
      </c>
      <c r="J4411" t="n">
        <v>114650607.2572005</v>
      </c>
      <c r="K4411" t="n">
        <v>8.2515</v>
      </c>
      <c r="L4411" s="1" t="n">
        <v>48302</v>
      </c>
      <c r="M4411" s="1" t="n">
        <v>45826</v>
      </c>
    </row>
    <row r="4412">
      <c r="A4412" t="n">
        <v>210001706</v>
      </c>
      <c r="B4412" t="inlineStr">
        <is>
          <t>ANTARES SENIOR LOAN FEEDR FUND II</t>
        </is>
      </c>
      <c r="C4412" t="inlineStr">
        <is>
          <t>수익증권_0521</t>
        </is>
      </c>
      <c r="D4412" t="inlineStr">
        <is>
          <t>대출</t>
        </is>
      </c>
      <c r="F4412" t="inlineStr">
        <is>
          <t>Pareto Health Intermediate Holdings, Inc.</t>
        </is>
      </c>
      <c r="G4412" t="inlineStr">
        <is>
          <t>대출</t>
        </is>
      </c>
      <c r="H4412" t="inlineStr">
        <is>
          <t>Pareto Health Intermediate Holdings, Inc.</t>
        </is>
      </c>
      <c r="I4412" t="inlineStr">
        <is>
          <t>USD</t>
        </is>
      </c>
      <c r="J4412" t="n">
        <v>376240665.6255544</v>
      </c>
      <c r="K4412" t="n">
        <v>8.7515</v>
      </c>
      <c r="L4412" s="1" t="n">
        <v>47635</v>
      </c>
      <c r="M4412" s="1" t="n">
        <v>45162</v>
      </c>
    </row>
    <row r="4413">
      <c r="A4413" t="n">
        <v>210001706</v>
      </c>
      <c r="B4413" t="inlineStr">
        <is>
          <t>ANTARES SENIOR LOAN FEEDR FUND II</t>
        </is>
      </c>
      <c r="C4413" t="inlineStr">
        <is>
          <t>수익증권_0521</t>
        </is>
      </c>
      <c r="D4413" t="inlineStr">
        <is>
          <t>대출</t>
        </is>
      </c>
      <c r="F4413" t="inlineStr">
        <is>
          <t>Pathstone Family Office LLC</t>
        </is>
      </c>
      <c r="G4413" t="inlineStr">
        <is>
          <t>대출</t>
        </is>
      </c>
      <c r="H4413" t="inlineStr">
        <is>
          <t>Pathstone Family Office LLC</t>
        </is>
      </c>
      <c r="I4413" t="inlineStr">
        <is>
          <t>USD</t>
        </is>
      </c>
      <c r="J4413" t="n">
        <v>638475264.9979408</v>
      </c>
      <c r="K4413" t="n">
        <v>9.263400000000001</v>
      </c>
      <c r="L4413" s="1" t="n">
        <v>47253</v>
      </c>
      <c r="M4413" s="1" t="n">
        <v>45133</v>
      </c>
    </row>
    <row r="4414">
      <c r="A4414" t="n">
        <v>210001706</v>
      </c>
      <c r="B4414" t="inlineStr">
        <is>
          <t>ANTARES SENIOR LOAN FEEDR FUND II</t>
        </is>
      </c>
      <c r="C4414" t="inlineStr">
        <is>
          <t>수익증권_0521</t>
        </is>
      </c>
      <c r="D4414" t="inlineStr">
        <is>
          <t>대출</t>
        </is>
      </c>
      <c r="F4414" t="inlineStr">
        <is>
          <t>Patriot Growth Insurance Services, LLC</t>
        </is>
      </c>
      <c r="G4414" t="inlineStr">
        <is>
          <t>대출</t>
        </is>
      </c>
      <c r="H4414" t="inlineStr">
        <is>
          <t>Patriot Growth Insurance Services, LLC</t>
        </is>
      </c>
      <c r="I4414" t="inlineStr">
        <is>
          <t>USD</t>
        </is>
      </c>
      <c r="J4414" t="n">
        <v>529462805.7110201</v>
      </c>
      <c r="K4414" t="n">
        <v>9.1515</v>
      </c>
      <c r="L4414" s="1" t="n">
        <v>47042</v>
      </c>
      <c r="M4414" s="1" t="n">
        <v>45722</v>
      </c>
    </row>
    <row r="4415">
      <c r="A4415" t="n">
        <v>210001706</v>
      </c>
      <c r="B4415" t="inlineStr">
        <is>
          <t>ANTARES SENIOR LOAN FEEDR FUND II</t>
        </is>
      </c>
      <c r="C4415" t="inlineStr">
        <is>
          <t>수익증권_0521</t>
        </is>
      </c>
      <c r="D4415" t="inlineStr">
        <is>
          <t>대출</t>
        </is>
      </c>
      <c r="F4415" t="inlineStr">
        <is>
          <t>Power Grid Holdings, Inc.</t>
        </is>
      </c>
      <c r="G4415" t="inlineStr">
        <is>
          <t>대출</t>
        </is>
      </c>
      <c r="H4415" t="inlineStr">
        <is>
          <t>Power Grid Holdings, Inc.</t>
        </is>
      </c>
      <c r="I4415" t="inlineStr">
        <is>
          <t>USD</t>
        </is>
      </c>
      <c r="J4415" t="n">
        <v>384687030.6731125</v>
      </c>
      <c r="K4415" t="n">
        <v>8.7515</v>
      </c>
      <c r="L4415" s="1" t="n">
        <v>47819</v>
      </c>
      <c r="M4415" s="1" t="n">
        <v>45344</v>
      </c>
    </row>
    <row r="4416">
      <c r="A4416" t="n">
        <v>210001706</v>
      </c>
      <c r="B4416" t="inlineStr">
        <is>
          <t>ANTARES SENIOR LOAN FEEDR FUND II</t>
        </is>
      </c>
      <c r="C4416" t="inlineStr">
        <is>
          <t>수익증권_0521</t>
        </is>
      </c>
      <c r="D4416" t="inlineStr">
        <is>
          <t>대출</t>
        </is>
      </c>
      <c r="F4416" t="inlineStr">
        <is>
          <t>Propio LS, LLC</t>
        </is>
      </c>
      <c r="G4416" t="inlineStr">
        <is>
          <t>대출</t>
        </is>
      </c>
      <c r="H4416" t="inlineStr">
        <is>
          <t>Propio LS, LLC</t>
        </is>
      </c>
      <c r="I4416" t="inlineStr">
        <is>
          <t>USD</t>
        </is>
      </c>
      <c r="J4416" t="n">
        <v>394894538.9947055</v>
      </c>
      <c r="K4416" t="n">
        <v>8.7515</v>
      </c>
      <c r="L4416" s="1" t="n">
        <v>47615</v>
      </c>
      <c r="M4416" s="1" t="n">
        <v>45926</v>
      </c>
    </row>
    <row r="4417">
      <c r="A4417" t="n">
        <v>210001706</v>
      </c>
      <c r="B4417" t="inlineStr">
        <is>
          <t>ANTARES SENIOR LOAN FEEDR FUND II</t>
        </is>
      </c>
      <c r="C4417" t="inlineStr">
        <is>
          <t>수익증권_0521</t>
        </is>
      </c>
      <c r="D4417" t="inlineStr">
        <is>
          <t>대출</t>
        </is>
      </c>
      <c r="F4417" t="inlineStr">
        <is>
          <t>QBS PARENT, INC.</t>
        </is>
      </c>
      <c r="G4417" t="inlineStr">
        <is>
          <t>대출</t>
        </is>
      </c>
      <c r="H4417" t="inlineStr">
        <is>
          <t>QBS PARENT, INC.</t>
        </is>
      </c>
      <c r="I4417" t="inlineStr">
        <is>
          <t>USD</t>
        </is>
      </c>
      <c r="J4417" t="n">
        <v>99765369.99452445</v>
      </c>
      <c r="K4417" t="n">
        <v>8.5015</v>
      </c>
      <c r="L4417" s="1" t="n">
        <v>48368</v>
      </c>
      <c r="M4417" s="1" t="n">
        <v>45695</v>
      </c>
    </row>
    <row r="4418">
      <c r="A4418" t="n">
        <v>210001706</v>
      </c>
      <c r="B4418" t="inlineStr">
        <is>
          <t>ANTARES SENIOR LOAN FEEDR FUND II</t>
        </is>
      </c>
      <c r="C4418" t="inlineStr">
        <is>
          <t>수익증권_0521</t>
        </is>
      </c>
      <c r="D4418" t="inlineStr">
        <is>
          <t>대출</t>
        </is>
      </c>
      <c r="F4418" t="inlineStr">
        <is>
          <t>Quick Quack Car Wash Holdings, LLC</t>
        </is>
      </c>
      <c r="G4418" t="inlineStr">
        <is>
          <t>대출</t>
        </is>
      </c>
      <c r="H4418" t="inlineStr">
        <is>
          <t>Quick Quack Car Wash Holdings, LLC</t>
        </is>
      </c>
      <c r="I4418" t="inlineStr">
        <is>
          <t>USD</t>
        </is>
      </c>
      <c r="J4418" t="n">
        <v>288112395.3747715</v>
      </c>
      <c r="K4418" t="n">
        <v>8.913399999999999</v>
      </c>
      <c r="L4418" s="1" t="n">
        <v>48009</v>
      </c>
      <c r="M4418" s="1" t="n">
        <v>45540</v>
      </c>
    </row>
    <row r="4419">
      <c r="A4419" t="n">
        <v>210001706</v>
      </c>
      <c r="B4419" t="inlineStr">
        <is>
          <t>ANTARES SENIOR LOAN FEEDR FUND II</t>
        </is>
      </c>
      <c r="C4419" t="inlineStr">
        <is>
          <t>수익증권_0521</t>
        </is>
      </c>
      <c r="D4419" t="inlineStr">
        <is>
          <t>대출</t>
        </is>
      </c>
      <c r="F4419" t="inlineStr">
        <is>
          <t>R&amp;T Acquisitions, LLC</t>
        </is>
      </c>
      <c r="G4419" t="inlineStr">
        <is>
          <t>대출</t>
        </is>
      </c>
      <c r="H4419" t="inlineStr">
        <is>
          <t>R&amp;T Acquisitions, LLC</t>
        </is>
      </c>
      <c r="I4419" t="inlineStr">
        <is>
          <t>USD</t>
        </is>
      </c>
      <c r="J4419" t="n">
        <v>271947008.3452263</v>
      </c>
      <c r="K4419" t="n">
        <v>9.702200000000001</v>
      </c>
      <c r="L4419" s="1" t="n">
        <v>47726</v>
      </c>
      <c r="M4419" s="1" t="n">
        <v>45247</v>
      </c>
    </row>
    <row r="4420">
      <c r="A4420" t="n">
        <v>210001706</v>
      </c>
      <c r="B4420" t="inlineStr">
        <is>
          <t>ANTARES SENIOR LOAN FEEDR FUND II</t>
        </is>
      </c>
      <c r="C4420" t="inlineStr">
        <is>
          <t>수익증권_0521</t>
        </is>
      </c>
      <c r="D4420" t="inlineStr">
        <is>
          <t>대출</t>
        </is>
      </c>
      <c r="F4420" t="inlineStr">
        <is>
          <t>RACE WINNING BRANDS, INC.</t>
        </is>
      </c>
      <c r="G4420" t="inlineStr">
        <is>
          <t>대출</t>
        </is>
      </c>
      <c r="H4420" t="inlineStr">
        <is>
          <t>RACE WINNING BRANDS, INC.</t>
        </is>
      </c>
      <c r="I4420" t="inlineStr">
        <is>
          <t>USD</t>
        </is>
      </c>
      <c r="J4420" t="n">
        <v>277841116.0977839</v>
      </c>
      <c r="K4420" t="n">
        <v>9.763400000000001</v>
      </c>
      <c r="L4420" s="1" t="n">
        <v>46707</v>
      </c>
      <c r="M4420" s="1" t="n">
        <v>44820</v>
      </c>
    </row>
    <row r="4421">
      <c r="A4421" t="n">
        <v>210001706</v>
      </c>
      <c r="B4421" t="inlineStr">
        <is>
          <t>ANTARES SENIOR LOAN FEEDR FUND II</t>
        </is>
      </c>
      <c r="C4421" t="inlineStr">
        <is>
          <t>수익증권_0521</t>
        </is>
      </c>
      <c r="D4421" t="inlineStr">
        <is>
          <t>대출</t>
        </is>
      </c>
      <c r="F4421" t="inlineStr">
        <is>
          <t>RAVEN BUYER, INC.</t>
        </is>
      </c>
      <c r="G4421" t="inlineStr">
        <is>
          <t>대출</t>
        </is>
      </c>
      <c r="H4421" t="inlineStr">
        <is>
          <t>RAVEN BUYER, INC.</t>
        </is>
      </c>
      <c r="I4421" t="inlineStr">
        <is>
          <t>USD</t>
        </is>
      </c>
      <c r="J4421" t="n">
        <v>295231112.1728569</v>
      </c>
      <c r="K4421" t="n">
        <v>9.6989</v>
      </c>
      <c r="L4421" s="1" t="n">
        <v>46934</v>
      </c>
      <c r="M4421" s="1" t="n">
        <v>45870</v>
      </c>
    </row>
    <row r="4422">
      <c r="A4422" t="n">
        <v>210001706</v>
      </c>
      <c r="B4422" t="inlineStr">
        <is>
          <t>ANTARES SENIOR LOAN FEEDR FUND II</t>
        </is>
      </c>
      <c r="C4422" t="inlineStr">
        <is>
          <t>수익증권_0521</t>
        </is>
      </c>
      <c r="D4422" t="inlineStr">
        <is>
          <t>대출</t>
        </is>
      </c>
      <c r="F4422" t="inlineStr">
        <is>
          <t>Rally Buyer, Inc.</t>
        </is>
      </c>
      <c r="G4422" t="inlineStr">
        <is>
          <t>대출</t>
        </is>
      </c>
      <c r="H4422" t="inlineStr">
        <is>
          <t>Rally Buyer, Inc.</t>
        </is>
      </c>
      <c r="I4422" t="inlineStr">
        <is>
          <t>USD</t>
        </is>
      </c>
      <c r="J4422" t="n">
        <v>530079248.3285394</v>
      </c>
      <c r="K4422" t="n">
        <v>10.2733</v>
      </c>
      <c r="L4422" s="1" t="n">
        <v>47318</v>
      </c>
      <c r="M4422" s="1" t="n">
        <v>44846</v>
      </c>
    </row>
    <row r="4423">
      <c r="A4423" t="n">
        <v>210001706</v>
      </c>
      <c r="B4423" t="inlineStr">
        <is>
          <t>ANTARES SENIOR LOAN FEEDR FUND II</t>
        </is>
      </c>
      <c r="C4423" t="inlineStr">
        <is>
          <t>수익증권_0521</t>
        </is>
      </c>
      <c r="D4423" t="inlineStr">
        <is>
          <t>대출</t>
        </is>
      </c>
      <c r="F4423" t="inlineStr">
        <is>
          <t>Real Chemistry Intermediate III, Inc.</t>
        </is>
      </c>
      <c r="G4423" t="inlineStr">
        <is>
          <t>대출</t>
        </is>
      </c>
      <c r="H4423" t="inlineStr">
        <is>
          <t>Real Chemistry Intermediate III, Inc.</t>
        </is>
      </c>
      <c r="I4423" t="inlineStr">
        <is>
          <t>USD</t>
        </is>
      </c>
      <c r="J4423" t="n">
        <v>128394557.8348678</v>
      </c>
      <c r="K4423" t="n">
        <v>8.5015</v>
      </c>
      <c r="L4423" s="1" t="n">
        <v>48316</v>
      </c>
      <c r="M4423" s="1" t="n">
        <v>45826</v>
      </c>
    </row>
    <row r="4424">
      <c r="A4424" t="n">
        <v>210001706</v>
      </c>
      <c r="B4424" t="inlineStr">
        <is>
          <t>ANTARES SENIOR LOAN FEEDR FUND II</t>
        </is>
      </c>
      <c r="C4424" t="inlineStr">
        <is>
          <t>수익증권_0521</t>
        </is>
      </c>
      <c r="D4424" t="inlineStr">
        <is>
          <t>대출</t>
        </is>
      </c>
      <c r="F4424" t="inlineStr">
        <is>
          <t>Rimkus Consulting Group, Inc.</t>
        </is>
      </c>
      <c r="G4424" t="inlineStr">
        <is>
          <t>대출</t>
        </is>
      </c>
      <c r="H4424" t="inlineStr">
        <is>
          <t>Rimkus Consulting Group, Inc.</t>
        </is>
      </c>
      <c r="I4424" t="inlineStr">
        <is>
          <t>USD</t>
        </is>
      </c>
      <c r="J4424" t="n">
        <v>374048616.6245126</v>
      </c>
      <c r="K4424" t="n">
        <v>9.540600000000001</v>
      </c>
      <c r="L4424" s="1" t="n">
        <v>47939</v>
      </c>
      <c r="M4424" s="1" t="n">
        <v>45456</v>
      </c>
    </row>
    <row r="4425">
      <c r="A4425" t="n">
        <v>210001706</v>
      </c>
      <c r="B4425" t="inlineStr">
        <is>
          <t>ANTARES SENIOR LOAN FEEDR FUND II</t>
        </is>
      </c>
      <c r="C4425" t="inlineStr">
        <is>
          <t>수익증권_0521</t>
        </is>
      </c>
      <c r="D4425" t="inlineStr">
        <is>
          <t>대출</t>
        </is>
      </c>
      <c r="F4425" t="inlineStr">
        <is>
          <t>Ruppert Landscape, LLC</t>
        </is>
      </c>
      <c r="G4425" t="inlineStr">
        <is>
          <t>대출</t>
        </is>
      </c>
      <c r="H4425" t="inlineStr">
        <is>
          <t>Ruppert Landscape, LLC</t>
        </is>
      </c>
      <c r="I4425" t="inlineStr">
        <is>
          <t>USD</t>
        </is>
      </c>
      <c r="J4425" t="n">
        <v>340521543.4819148</v>
      </c>
      <c r="K4425" t="n">
        <v>9.3185</v>
      </c>
      <c r="L4425" s="1" t="n">
        <v>47453</v>
      </c>
      <c r="M4425" s="1" t="n">
        <v>44991</v>
      </c>
    </row>
    <row r="4426">
      <c r="A4426" t="n">
        <v>210001706</v>
      </c>
      <c r="B4426" t="inlineStr">
        <is>
          <t>ANTARES SENIOR LOAN FEEDR FUND II</t>
        </is>
      </c>
      <c r="C4426" t="inlineStr">
        <is>
          <t>수익증권_0521</t>
        </is>
      </c>
      <c r="D4426" t="inlineStr">
        <is>
          <t>대출</t>
        </is>
      </c>
      <c r="F4426" t="inlineStr">
        <is>
          <t>RxSense Holdings LLC</t>
        </is>
      </c>
      <c r="G4426" t="inlineStr">
        <is>
          <t>대출</t>
        </is>
      </c>
      <c r="H4426" t="inlineStr">
        <is>
          <t>RxSense Holdings LLC</t>
        </is>
      </c>
      <c r="I4426" t="inlineStr">
        <is>
          <t>USD</t>
        </is>
      </c>
      <c r="J4426" t="n">
        <v>61806677.91119622</v>
      </c>
      <c r="K4426" t="n">
        <v>9.3079</v>
      </c>
      <c r="L4426" s="1" t="n">
        <v>46458</v>
      </c>
      <c r="M4426" s="1" t="n">
        <v>45770</v>
      </c>
    </row>
    <row r="4427">
      <c r="A4427" t="n">
        <v>210001706</v>
      </c>
      <c r="B4427" t="inlineStr">
        <is>
          <t>ANTARES SENIOR LOAN FEEDR FUND II</t>
        </is>
      </c>
      <c r="C4427" t="inlineStr">
        <is>
          <t>수익증권_0521</t>
        </is>
      </c>
      <c r="D4427" t="inlineStr">
        <is>
          <t>대출</t>
        </is>
      </c>
      <c r="F4427" t="inlineStr">
        <is>
          <t>SATURN BORROWER INC</t>
        </is>
      </c>
      <c r="G4427" t="inlineStr">
        <is>
          <t>대출</t>
        </is>
      </c>
      <c r="H4427" t="inlineStr">
        <is>
          <t>SATURN BORROWER INC</t>
        </is>
      </c>
      <c r="I4427" t="inlineStr">
        <is>
          <t>USD</t>
        </is>
      </c>
      <c r="J4427" t="n">
        <v>114224636.3937665</v>
      </c>
      <c r="K4427" t="n">
        <v>10.0015</v>
      </c>
      <c r="L4427" s="1" t="n">
        <v>47070</v>
      </c>
      <c r="M4427" s="1" t="n">
        <v>45778</v>
      </c>
    </row>
    <row r="4428">
      <c r="A4428" t="n">
        <v>210001706</v>
      </c>
      <c r="B4428" t="inlineStr">
        <is>
          <t>ANTARES SENIOR LOAN FEEDR FUND II</t>
        </is>
      </c>
      <c r="C4428" t="inlineStr">
        <is>
          <t>수익증권_0521</t>
        </is>
      </c>
      <c r="D4428" t="inlineStr">
        <is>
          <t>대출</t>
        </is>
      </c>
      <c r="F4428" t="inlineStr">
        <is>
          <t>SEAHAWK BIDCO, LLC</t>
        </is>
      </c>
      <c r="G4428" t="inlineStr">
        <is>
          <t>대출</t>
        </is>
      </c>
      <c r="H4428" t="inlineStr">
        <is>
          <t>SEAHAWK BIDCO, LLC</t>
        </is>
      </c>
      <c r="I4428" t="inlineStr">
        <is>
          <t>USD</t>
        </is>
      </c>
      <c r="J4428" t="n">
        <v>97885677.3442952</v>
      </c>
      <c r="K4428" t="n">
        <v>8.753299999999999</v>
      </c>
      <c r="L4428" s="1" t="n">
        <v>48201</v>
      </c>
      <c r="M4428" s="1" t="n">
        <v>45744</v>
      </c>
    </row>
    <row r="4429">
      <c r="A4429" t="n">
        <v>210001706</v>
      </c>
      <c r="B4429" t="inlineStr">
        <is>
          <t>ANTARES SENIOR LOAN FEEDR FUND II</t>
        </is>
      </c>
      <c r="C4429" t="inlineStr">
        <is>
          <t>수익증권_0521</t>
        </is>
      </c>
      <c r="D4429" t="inlineStr">
        <is>
          <t>대출</t>
        </is>
      </c>
      <c r="F4429" t="inlineStr">
        <is>
          <t>SHOCK DOCTOR INTERMEDIATE, LLC</t>
        </is>
      </c>
      <c r="G4429" t="inlineStr">
        <is>
          <t>대출</t>
        </is>
      </c>
      <c r="H4429" t="inlineStr">
        <is>
          <t>SHOCK DOCTOR INTERMEDIATE, LLC</t>
        </is>
      </c>
      <c r="I4429" t="inlineStr">
        <is>
          <t>USD</t>
        </is>
      </c>
      <c r="J4429" t="n">
        <v>284508697.1954268</v>
      </c>
      <c r="K4429" t="n">
        <v>9.7515</v>
      </c>
      <c r="L4429" s="1" t="n">
        <v>47442</v>
      </c>
      <c r="M4429" s="1" t="n">
        <v>45344</v>
      </c>
    </row>
    <row r="4430">
      <c r="A4430" t="n">
        <v>210001706</v>
      </c>
      <c r="B4430" t="inlineStr">
        <is>
          <t>ANTARES SENIOR LOAN FEEDR FUND II</t>
        </is>
      </c>
      <c r="C4430" t="inlineStr">
        <is>
          <t>수익증권_0521</t>
        </is>
      </c>
      <c r="D4430" t="inlineStr">
        <is>
          <t>대출</t>
        </is>
      </c>
      <c r="F4430" t="inlineStr">
        <is>
          <t>SIMPLICITY FINANCIAL MARKETING GROUP HOLDINGS, INC.</t>
        </is>
      </c>
      <c r="G4430" t="inlineStr">
        <is>
          <t>대출</t>
        </is>
      </c>
      <c r="H4430" t="inlineStr">
        <is>
          <t>SIMPLICITY FINANCIAL MARKETING GROUP HOLDINGS, INC.</t>
        </is>
      </c>
      <c r="I4430" t="inlineStr">
        <is>
          <t>USD</t>
        </is>
      </c>
      <c r="J4430" t="n">
        <v>261360661.6146847</v>
      </c>
      <c r="K4430" t="n">
        <v>9.0015</v>
      </c>
      <c r="L4430" s="1" t="n">
        <v>48213</v>
      </c>
      <c r="M4430" s="1" t="n">
        <v>45744</v>
      </c>
    </row>
    <row r="4431">
      <c r="A4431" t="n">
        <v>210001706</v>
      </c>
      <c r="B4431" t="inlineStr">
        <is>
          <t>ANTARES SENIOR LOAN FEEDR FUND II</t>
        </is>
      </c>
      <c r="C4431" t="inlineStr">
        <is>
          <t>수익증권_0521</t>
        </is>
      </c>
      <c r="D4431" t="inlineStr">
        <is>
          <t>대출</t>
        </is>
      </c>
      <c r="F4431" t="inlineStr">
        <is>
          <t>SOUTHPAW AP BUYER, LLC</t>
        </is>
      </c>
      <c r="G4431" t="inlineStr">
        <is>
          <t>대출</t>
        </is>
      </c>
      <c r="H4431" t="inlineStr">
        <is>
          <t>SOUTHPAW AP BUYER, LLC</t>
        </is>
      </c>
      <c r="I4431" t="inlineStr">
        <is>
          <t>USD</t>
        </is>
      </c>
      <c r="J4431" t="n">
        <v>96462131.64632408</v>
      </c>
      <c r="K4431" t="n">
        <v>9.9579</v>
      </c>
      <c r="L4431" s="1" t="n">
        <v>46814</v>
      </c>
      <c r="M4431" s="1" t="n">
        <v>45498</v>
      </c>
    </row>
    <row r="4432">
      <c r="A4432" t="n">
        <v>210001706</v>
      </c>
      <c r="B4432" t="inlineStr">
        <is>
          <t>ANTARES SENIOR LOAN FEEDR FUND II</t>
        </is>
      </c>
      <c r="C4432" t="inlineStr">
        <is>
          <t>수익증권_0521</t>
        </is>
      </c>
      <c r="D4432" t="inlineStr">
        <is>
          <t>대출</t>
        </is>
      </c>
      <c r="F4432" t="inlineStr">
        <is>
          <t>SPIRIT RR HOLDINGS,INC.</t>
        </is>
      </c>
      <c r="G4432" t="inlineStr">
        <is>
          <t>대출</t>
        </is>
      </c>
      <c r="H4432" t="inlineStr">
        <is>
          <t>SPIRIT RR HOLDINGS,INC.</t>
        </is>
      </c>
      <c r="I4432" t="inlineStr">
        <is>
          <t>USD</t>
        </is>
      </c>
      <c r="J4432" t="n">
        <v>399202218.9136751</v>
      </c>
      <c r="K4432" t="n">
        <v>8.6015</v>
      </c>
      <c r="L4432" s="1" t="n">
        <v>47009</v>
      </c>
      <c r="M4432" s="1" t="n">
        <v>44903</v>
      </c>
    </row>
    <row r="4433">
      <c r="A4433" t="n">
        <v>210001706</v>
      </c>
      <c r="B4433" t="inlineStr">
        <is>
          <t>ANTARES SENIOR LOAN FEEDR FUND II</t>
        </is>
      </c>
      <c r="C4433" t="inlineStr">
        <is>
          <t>수익증권_0521</t>
        </is>
      </c>
      <c r="D4433" t="inlineStr">
        <is>
          <t>대출</t>
        </is>
      </c>
      <c r="F4433" t="inlineStr">
        <is>
          <t>STG DISTRIBUTION, LLC</t>
        </is>
      </c>
      <c r="G4433" t="inlineStr">
        <is>
          <t>대출</t>
        </is>
      </c>
      <c r="H4433" t="inlineStr">
        <is>
          <t>STG DISTRIBUTION, LLC</t>
        </is>
      </c>
      <c r="I4433" t="inlineStr">
        <is>
          <t>USD</t>
        </is>
      </c>
      <c r="J4433" t="n">
        <v>327012439.0247107</v>
      </c>
      <c r="K4433" t="n">
        <v>12.5731</v>
      </c>
      <c r="L4433" s="1" t="n">
        <v>47394</v>
      </c>
      <c r="M4433" s="1" t="n">
        <v>44756</v>
      </c>
    </row>
    <row r="4434">
      <c r="A4434" t="n">
        <v>210001706</v>
      </c>
      <c r="B4434" t="inlineStr">
        <is>
          <t>ANTARES SENIOR LOAN FEEDR FUND II</t>
        </is>
      </c>
      <c r="C4434" t="inlineStr">
        <is>
          <t>수익증권_0521</t>
        </is>
      </c>
      <c r="D4434" t="inlineStr">
        <is>
          <t>대출</t>
        </is>
      </c>
      <c r="F4434" t="inlineStr">
        <is>
          <t>SUGAR PPC BUYER LLC</t>
        </is>
      </c>
      <c r="G4434" t="inlineStr">
        <is>
          <t>대출</t>
        </is>
      </c>
      <c r="H4434" t="inlineStr">
        <is>
          <t>SUGAR PPC BUYER LLC</t>
        </is>
      </c>
      <c r="I4434" t="inlineStr">
        <is>
          <t>USD</t>
        </is>
      </c>
      <c r="J4434" t="n">
        <v>659521548.6599571</v>
      </c>
      <c r="K4434" t="n">
        <v>9.0703</v>
      </c>
      <c r="L4434" s="1" t="n">
        <v>48123</v>
      </c>
      <c r="M4434" s="1" t="n">
        <v>45287</v>
      </c>
    </row>
    <row r="4435">
      <c r="A4435" t="n">
        <v>210001706</v>
      </c>
      <c r="B4435" t="inlineStr">
        <is>
          <t>ANTARES SENIOR LOAN FEEDR FUND II</t>
        </is>
      </c>
      <c r="C4435" t="inlineStr">
        <is>
          <t>수익증권_0521</t>
        </is>
      </c>
      <c r="D4435" t="inlineStr">
        <is>
          <t>대출</t>
        </is>
      </c>
      <c r="F4435" t="inlineStr">
        <is>
          <t>SURFACEPREP BUYER, LLC</t>
        </is>
      </c>
      <c r="G4435" t="inlineStr">
        <is>
          <t>대출</t>
        </is>
      </c>
      <c r="H4435" t="inlineStr">
        <is>
          <t>SURFACEPREP BUYER, LLC</t>
        </is>
      </c>
      <c r="I4435" t="inlineStr">
        <is>
          <t>USD</t>
        </is>
      </c>
      <c r="J4435" t="n">
        <v>379167021.8792796</v>
      </c>
      <c r="K4435" t="n">
        <v>9.241900000000001</v>
      </c>
      <c r="L4435" s="1" t="n">
        <v>47518</v>
      </c>
      <c r="M4435" s="1" t="n">
        <v>45415</v>
      </c>
    </row>
    <row r="4436">
      <c r="A4436" t="n">
        <v>210001706</v>
      </c>
      <c r="B4436" t="inlineStr">
        <is>
          <t>ANTARES SENIOR LOAN FEEDR FUND II</t>
        </is>
      </c>
      <c r="C4436" t="inlineStr">
        <is>
          <t>수익증권_0521</t>
        </is>
      </c>
      <c r="D4436" t="inlineStr">
        <is>
          <t>대출</t>
        </is>
      </c>
      <c r="F4436" t="inlineStr">
        <is>
          <t>Sako and Partners Lower Holdings LLC.</t>
        </is>
      </c>
      <c r="G4436" t="inlineStr">
        <is>
          <t>대출</t>
        </is>
      </c>
      <c r="H4436" t="inlineStr">
        <is>
          <t>Sako and Partners Lower Holdings LLC.</t>
        </is>
      </c>
      <c r="I4436" t="inlineStr">
        <is>
          <t>USD</t>
        </is>
      </c>
      <c r="J4436" t="n">
        <v>293831810.0688796</v>
      </c>
      <c r="K4436" t="n">
        <v>8.5015</v>
      </c>
      <c r="L4436" s="1" t="n">
        <v>47011</v>
      </c>
      <c r="M4436" s="1" t="n">
        <v>44903</v>
      </c>
    </row>
    <row r="4437">
      <c r="A4437" t="n">
        <v>210001706</v>
      </c>
      <c r="B4437" t="inlineStr">
        <is>
          <t>ANTARES SENIOR LOAN FEEDR FUND II</t>
        </is>
      </c>
      <c r="C4437" t="inlineStr">
        <is>
          <t>수익증권_0521</t>
        </is>
      </c>
      <c r="D4437" t="inlineStr">
        <is>
          <t>대출</t>
        </is>
      </c>
      <c r="F4437" t="inlineStr">
        <is>
          <t>Soleo Holdings, Inc.</t>
        </is>
      </c>
      <c r="G4437" t="inlineStr">
        <is>
          <t>대출</t>
        </is>
      </c>
      <c r="H4437" t="inlineStr">
        <is>
          <t>Soleo Holdings, Inc.</t>
        </is>
      </c>
      <c r="I4437" t="inlineStr">
        <is>
          <t>USD</t>
        </is>
      </c>
      <c r="J4437" t="n">
        <v>101831283.5560336</v>
      </c>
      <c r="K4437" t="n">
        <v>8.5015</v>
      </c>
      <c r="L4437" s="1" t="n">
        <v>48243</v>
      </c>
      <c r="M4437" s="1" t="n">
        <v>45778</v>
      </c>
    </row>
    <row r="4438">
      <c r="A4438" t="n">
        <v>210001706</v>
      </c>
      <c r="B4438" t="inlineStr">
        <is>
          <t>ANTARES SENIOR LOAN FEEDR FUND II</t>
        </is>
      </c>
      <c r="C4438" t="inlineStr">
        <is>
          <t>수익증권_0521</t>
        </is>
      </c>
      <c r="D4438" t="inlineStr">
        <is>
          <t>대출</t>
        </is>
      </c>
      <c r="F4438" t="inlineStr">
        <is>
          <t>Surewerx Purchaser III Inc</t>
        </is>
      </c>
      <c r="G4438" t="inlineStr">
        <is>
          <t>대출</t>
        </is>
      </c>
      <c r="H4438" t="inlineStr">
        <is>
          <t>Surewerx Purchaser III Inc</t>
        </is>
      </c>
      <c r="I4438" t="inlineStr">
        <is>
          <t>USD</t>
        </is>
      </c>
      <c r="J4438" t="n">
        <v>459996693.0562239</v>
      </c>
      <c r="K4438" t="n">
        <v>9.2515</v>
      </c>
      <c r="L4438" s="1" t="n">
        <v>47480</v>
      </c>
      <c r="M4438" s="1" t="n">
        <v>45001</v>
      </c>
    </row>
    <row r="4439">
      <c r="A4439" t="n">
        <v>210001706</v>
      </c>
      <c r="B4439" t="inlineStr">
        <is>
          <t>ANTARES SENIOR LOAN FEEDR FUND II</t>
        </is>
      </c>
      <c r="C4439" t="inlineStr">
        <is>
          <t>수익증권_0521</t>
        </is>
      </c>
      <c r="D4439" t="inlineStr">
        <is>
          <t>대출</t>
        </is>
      </c>
      <c r="F4439" t="inlineStr">
        <is>
          <t>TANK HOLDING CORP.</t>
        </is>
      </c>
      <c r="G4439" t="inlineStr">
        <is>
          <t>대출</t>
        </is>
      </c>
      <c r="H4439" t="inlineStr">
        <is>
          <t>TANK HOLDING CORP.</t>
        </is>
      </c>
      <c r="I4439" t="inlineStr">
        <is>
          <t>USD</t>
        </is>
      </c>
      <c r="J4439" t="n">
        <v>334748363.541131</v>
      </c>
      <c r="K4439" t="n">
        <v>10.0134</v>
      </c>
      <c r="L4439" s="1" t="n">
        <v>46843</v>
      </c>
      <c r="M4439" s="1" t="n">
        <v>44756</v>
      </c>
    </row>
    <row r="4440">
      <c r="A4440" t="n">
        <v>210001706</v>
      </c>
      <c r="B4440" t="inlineStr">
        <is>
          <t>ANTARES SENIOR LOAN FEEDR FUND II</t>
        </is>
      </c>
      <c r="C4440" t="inlineStr">
        <is>
          <t>수익증권_0521</t>
        </is>
      </c>
      <c r="D4440" t="inlineStr">
        <is>
          <t>대출</t>
        </is>
      </c>
      <c r="F4440" t="inlineStr">
        <is>
          <t>THE ULTIMUS GROUP MIDCO, LLC</t>
        </is>
      </c>
      <c r="G4440" t="inlineStr">
        <is>
          <t>대출</t>
        </is>
      </c>
      <c r="H4440" t="inlineStr">
        <is>
          <t>THE ULTIMUS GROUP MIDCO, LLC</t>
        </is>
      </c>
      <c r="I4440" t="inlineStr">
        <is>
          <t>USD</t>
        </is>
      </c>
      <c r="J4440" t="n">
        <v>165340321.1141915</v>
      </c>
      <c r="K4440" t="n">
        <v>8.7515</v>
      </c>
      <c r="L4440" s="1" t="n">
        <v>48396</v>
      </c>
      <c r="M4440" s="1" t="n">
        <v>45926</v>
      </c>
    </row>
    <row r="4441">
      <c r="A4441" t="n">
        <v>210001706</v>
      </c>
      <c r="B4441" t="inlineStr">
        <is>
          <t>ANTARES SENIOR LOAN FEEDR FUND II</t>
        </is>
      </c>
      <c r="C4441" t="inlineStr">
        <is>
          <t>수익증권_0521</t>
        </is>
      </c>
      <c r="D4441" t="inlineStr">
        <is>
          <t>대출</t>
        </is>
      </c>
      <c r="F4441" t="inlineStr">
        <is>
          <t>THG ACQUISITION, LLC</t>
        </is>
      </c>
      <c r="G4441" t="inlineStr">
        <is>
          <t>대출</t>
        </is>
      </c>
      <c r="H4441" t="inlineStr">
        <is>
          <t>THG ACQUISITION, LLC</t>
        </is>
      </c>
      <c r="I4441" t="inlineStr">
        <is>
          <t>USD</t>
        </is>
      </c>
      <c r="J4441" t="n">
        <v>97802683.55149855</v>
      </c>
      <c r="K4441" t="n">
        <v>8.913399999999999</v>
      </c>
      <c r="L4441" s="1" t="n">
        <v>48152</v>
      </c>
      <c r="M4441" s="1" t="n">
        <v>45695</v>
      </c>
    </row>
    <row r="4442">
      <c r="A4442" t="n">
        <v>210001706</v>
      </c>
      <c r="B4442" t="inlineStr">
        <is>
          <t>ANTARES SENIOR LOAN FEEDR FUND II</t>
        </is>
      </c>
      <c r="C4442" t="inlineStr">
        <is>
          <t>수익증권_0521</t>
        </is>
      </c>
      <c r="D4442" t="inlineStr">
        <is>
          <t>대출</t>
        </is>
      </c>
      <c r="F4442" t="inlineStr">
        <is>
          <t>THUNDER BUYER INC.</t>
        </is>
      </c>
      <c r="G4442" t="inlineStr">
        <is>
          <t>대출</t>
        </is>
      </c>
      <c r="H4442" t="inlineStr">
        <is>
          <t>THUNDER BUYER INC.</t>
        </is>
      </c>
      <c r="I4442" t="inlineStr">
        <is>
          <t>USD</t>
        </is>
      </c>
      <c r="J4442" t="n">
        <v>48911898.00082805</v>
      </c>
      <c r="K4442" t="n">
        <v>8.7515</v>
      </c>
      <c r="L4442" s="1" t="n">
        <v>47773</v>
      </c>
      <c r="M4442" s="1" t="n">
        <v>45670</v>
      </c>
    </row>
    <row r="4443">
      <c r="A4443" t="n">
        <v>210001706</v>
      </c>
      <c r="B4443" t="inlineStr">
        <is>
          <t>ANTARES SENIOR LOAN FEEDR FUND II</t>
        </is>
      </c>
      <c r="C4443" t="inlineStr">
        <is>
          <t>수익증권_0521</t>
        </is>
      </c>
      <c r="D4443" t="inlineStr">
        <is>
          <t>대출</t>
        </is>
      </c>
      <c r="F4443" t="inlineStr">
        <is>
          <t>TIDI LEGACY Products, INC.</t>
        </is>
      </c>
      <c r="G4443" t="inlineStr">
        <is>
          <t>대출</t>
        </is>
      </c>
      <c r="H4443" t="inlineStr">
        <is>
          <t>TIDI LEGACY Products, INC.</t>
        </is>
      </c>
      <c r="I4443" t="inlineStr">
        <is>
          <t>USD</t>
        </is>
      </c>
      <c r="J4443" t="n">
        <v>241425917.4687012</v>
      </c>
      <c r="K4443" t="n">
        <v>8.663399999999999</v>
      </c>
      <c r="L4443" s="1" t="n">
        <v>47471</v>
      </c>
      <c r="M4443" s="1" t="n">
        <v>45366</v>
      </c>
    </row>
    <row r="4444">
      <c r="A4444" t="n">
        <v>210001706</v>
      </c>
      <c r="B4444" t="inlineStr">
        <is>
          <t>ANTARES SENIOR LOAN FEEDR FUND II</t>
        </is>
      </c>
      <c r="C4444" t="inlineStr">
        <is>
          <t>수익증권_0521</t>
        </is>
      </c>
      <c r="D4444" t="inlineStr">
        <is>
          <t>대출</t>
        </is>
      </c>
      <c r="F4444" t="inlineStr">
        <is>
          <t>TRILON GROUP, LLC</t>
        </is>
      </c>
      <c r="G4444" t="inlineStr">
        <is>
          <t>대출</t>
        </is>
      </c>
      <c r="H4444" t="inlineStr">
        <is>
          <t>TRILON GROUP, LLC</t>
        </is>
      </c>
      <c r="I4444" t="inlineStr">
        <is>
          <t>USD</t>
        </is>
      </c>
      <c r="J4444" t="n">
        <v>304866651.11452</v>
      </c>
      <c r="K4444" t="n">
        <v>8.9582</v>
      </c>
      <c r="L4444" s="1" t="n">
        <v>47267</v>
      </c>
      <c r="M4444" s="1" t="n">
        <v>45729</v>
      </c>
    </row>
    <row r="4445">
      <c r="A4445" t="n">
        <v>210001706</v>
      </c>
      <c r="B4445" t="inlineStr">
        <is>
          <t>ANTARES SENIOR LOAN FEEDR FUND II</t>
        </is>
      </c>
      <c r="C4445" t="inlineStr">
        <is>
          <t>수익증권_0521</t>
        </is>
      </c>
      <c r="D4445" t="inlineStr">
        <is>
          <t>대출</t>
        </is>
      </c>
      <c r="F4445" t="inlineStr">
        <is>
          <t>Tersera Therapeutics, LLC</t>
        </is>
      </c>
      <c r="G4445" t="inlineStr">
        <is>
          <t>대출</t>
        </is>
      </c>
      <c r="H4445" t="inlineStr">
        <is>
          <t>Tersera Therapeutics, LLC</t>
        </is>
      </c>
      <c r="I4445" t="inlineStr">
        <is>
          <t>USD</t>
        </is>
      </c>
      <c r="J4445" t="n">
        <v>440667492.8210973</v>
      </c>
      <c r="K4445" t="n">
        <v>9.7515</v>
      </c>
      <c r="L4445" s="1" t="n">
        <v>47212</v>
      </c>
      <c r="M4445" s="1" t="n">
        <v>45098</v>
      </c>
    </row>
    <row r="4446">
      <c r="A4446" t="n">
        <v>210001706</v>
      </c>
      <c r="B4446" t="inlineStr">
        <is>
          <t>ANTARES SENIOR LOAN FEEDR FUND II</t>
        </is>
      </c>
      <c r="C4446" t="inlineStr">
        <is>
          <t>수익증권_0521</t>
        </is>
      </c>
      <c r="D4446" t="inlineStr">
        <is>
          <t>대출</t>
        </is>
      </c>
      <c r="F4446" t="inlineStr">
        <is>
          <t>The Chartis Group, LLC</t>
        </is>
      </c>
      <c r="G4446" t="inlineStr">
        <is>
          <t>대출</t>
        </is>
      </c>
      <c r="H4446" t="inlineStr">
        <is>
          <t>The Chartis Group, LLC</t>
        </is>
      </c>
      <c r="I4446" t="inlineStr">
        <is>
          <t>USD</t>
        </is>
      </c>
      <c r="J4446" t="n">
        <v>106461561.4239591</v>
      </c>
      <c r="K4446" t="n">
        <v>8.523299999999999</v>
      </c>
      <c r="L4446" s="1" t="n">
        <v>48108</v>
      </c>
      <c r="M4446" s="1" t="n">
        <v>45653</v>
      </c>
    </row>
    <row r="4447">
      <c r="A4447" t="n">
        <v>210001706</v>
      </c>
      <c r="B4447" t="inlineStr">
        <is>
          <t>ANTARES SENIOR LOAN FEEDR FUND II</t>
        </is>
      </c>
      <c r="C4447" t="inlineStr">
        <is>
          <t>수익증권_0521</t>
        </is>
      </c>
      <c r="D4447" t="inlineStr">
        <is>
          <t>대출</t>
        </is>
      </c>
      <c r="F4447" t="inlineStr">
        <is>
          <t>Tribute Technology Holdings, LLC</t>
        </is>
      </c>
      <c r="G4447" t="inlineStr">
        <is>
          <t>대출</t>
        </is>
      </c>
      <c r="H4447" t="inlineStr">
        <is>
          <t>Tribute Technology Holdings, LLC</t>
        </is>
      </c>
      <c r="I4447" t="inlineStr">
        <is>
          <t>USD</t>
        </is>
      </c>
      <c r="J4447" t="n">
        <v>348730386.3433498</v>
      </c>
      <c r="K4447" t="n">
        <v>10.6634</v>
      </c>
      <c r="L4447" s="1" t="n">
        <v>47056</v>
      </c>
      <c r="M4447" s="1" t="n">
        <v>44756</v>
      </c>
    </row>
    <row r="4448">
      <c r="A4448" t="n">
        <v>210001706</v>
      </c>
      <c r="B4448" t="inlineStr">
        <is>
          <t>ANTARES SENIOR LOAN FEEDR FUND II</t>
        </is>
      </c>
      <c r="C4448" t="inlineStr">
        <is>
          <t>수익증권_0521</t>
        </is>
      </c>
      <c r="D4448" t="inlineStr">
        <is>
          <t>대출</t>
        </is>
      </c>
      <c r="F4448" t="inlineStr">
        <is>
          <t>Truck-Lite Co., LLC</t>
        </is>
      </c>
      <c r="G4448" t="inlineStr">
        <is>
          <t>대출</t>
        </is>
      </c>
      <c r="H4448" t="inlineStr">
        <is>
          <t>Truck-Lite Co., LLC</t>
        </is>
      </c>
      <c r="I4448" t="inlineStr">
        <is>
          <t>USD</t>
        </is>
      </c>
      <c r="J4448" t="n">
        <v>321166329.3949854</v>
      </c>
      <c r="K4448" t="n">
        <v>9.1358</v>
      </c>
      <c r="L4448" s="1" t="n">
        <v>48257</v>
      </c>
      <c r="M4448" s="1" t="n">
        <v>45441</v>
      </c>
    </row>
    <row r="4449">
      <c r="A4449" t="n">
        <v>210001706</v>
      </c>
      <c r="B4449" t="inlineStr">
        <is>
          <t>ANTARES SENIOR LOAN FEEDR FUND II</t>
        </is>
      </c>
      <c r="C4449" t="inlineStr">
        <is>
          <t>수익증권_0521</t>
        </is>
      </c>
      <c r="D4449" t="inlineStr">
        <is>
          <t>대출</t>
        </is>
      </c>
      <c r="F4449" t="inlineStr">
        <is>
          <t>TurningPoint Healthcare Solutions, LLC</t>
        </is>
      </c>
      <c r="G4449" t="inlineStr">
        <is>
          <t>대출</t>
        </is>
      </c>
      <c r="H4449" t="inlineStr">
        <is>
          <t>TurningPoint Healthcare Solutions, LLC</t>
        </is>
      </c>
      <c r="I4449" t="inlineStr">
        <is>
          <t>USD</t>
        </is>
      </c>
      <c r="J4449" t="n">
        <v>278756336.0462627</v>
      </c>
      <c r="K4449" t="n">
        <v>9.013400000000001</v>
      </c>
      <c r="L4449" s="1" t="n">
        <v>46582</v>
      </c>
      <c r="M4449" s="1" t="n">
        <v>44756</v>
      </c>
    </row>
    <row r="4450">
      <c r="A4450" t="n">
        <v>210001706</v>
      </c>
      <c r="B4450" t="inlineStr">
        <is>
          <t>ANTARES SENIOR LOAN FEEDR FUND II</t>
        </is>
      </c>
      <c r="C4450" t="inlineStr">
        <is>
          <t>수익증권_0521</t>
        </is>
      </c>
      <c r="D4450" t="inlineStr">
        <is>
          <t>대출</t>
        </is>
      </c>
      <c r="F4450" t="inlineStr">
        <is>
          <t>Unison Risk Advisors Inc.</t>
        </is>
      </c>
      <c r="G4450" t="inlineStr">
        <is>
          <t>대출</t>
        </is>
      </c>
      <c r="H4450" t="inlineStr">
        <is>
          <t>Unison Risk Advisors Inc.</t>
        </is>
      </c>
      <c r="I4450" t="inlineStr">
        <is>
          <t>USD</t>
        </is>
      </c>
      <c r="J4450" t="n">
        <v>195282405.0713056</v>
      </c>
      <c r="K4450" t="n">
        <v>8.6442</v>
      </c>
      <c r="L4450" s="1" t="n">
        <v>48138</v>
      </c>
      <c r="M4450" s="1" t="n">
        <v>45663</v>
      </c>
    </row>
    <row r="4451">
      <c r="A4451" t="n">
        <v>210001706</v>
      </c>
      <c r="B4451" t="inlineStr">
        <is>
          <t>ANTARES SENIOR LOAN FEEDR FUND II</t>
        </is>
      </c>
      <c r="C4451" t="inlineStr">
        <is>
          <t>수익증권_0521</t>
        </is>
      </c>
      <c r="D4451" t="inlineStr">
        <is>
          <t>대출</t>
        </is>
      </c>
      <c r="F4451" t="inlineStr">
        <is>
          <t>Unlimited Technology Holdings, LLC</t>
        </is>
      </c>
      <c r="G4451" t="inlineStr">
        <is>
          <t>대출</t>
        </is>
      </c>
      <c r="H4451" t="inlineStr">
        <is>
          <t>Unlimited Technology Holdings, LLC</t>
        </is>
      </c>
      <c r="I4451" t="inlineStr">
        <is>
          <t>USD</t>
        </is>
      </c>
      <c r="J4451" t="n">
        <v>118315841.3223094</v>
      </c>
      <c r="K4451" t="n">
        <v>8.5015</v>
      </c>
      <c r="L4451" s="1" t="n">
        <v>48285</v>
      </c>
      <c r="M4451" s="1" t="n">
        <v>45810</v>
      </c>
    </row>
    <row r="4452">
      <c r="A4452" t="n">
        <v>210001706</v>
      </c>
      <c r="B4452" t="inlineStr">
        <is>
          <t>ANTARES SENIOR LOAN FEEDR FUND II</t>
        </is>
      </c>
      <c r="C4452" t="inlineStr">
        <is>
          <t>수익증권_0521</t>
        </is>
      </c>
      <c r="D4452" t="inlineStr">
        <is>
          <t>대출</t>
        </is>
      </c>
      <c r="F4452" t="inlineStr">
        <is>
          <t>VALICOR PPC INTERMEDIATE II LLC</t>
        </is>
      </c>
      <c r="G4452" t="inlineStr">
        <is>
          <t>대출</t>
        </is>
      </c>
      <c r="H4452" t="inlineStr">
        <is>
          <t>VALICOR PPC INTERMEDIATE II LLC</t>
        </is>
      </c>
      <c r="I4452" t="inlineStr">
        <is>
          <t>USD</t>
        </is>
      </c>
      <c r="J4452" t="n">
        <v>79474951.64913821</v>
      </c>
      <c r="K4452" t="n">
        <v>9.552900000000001</v>
      </c>
      <c r="L4452" s="1" t="n">
        <v>46776</v>
      </c>
      <c r="M4452" s="1" t="n">
        <v>45629</v>
      </c>
    </row>
    <row r="4453">
      <c r="A4453" t="n">
        <v>210001706</v>
      </c>
      <c r="B4453" t="inlineStr">
        <is>
          <t>ANTARES SENIOR LOAN FEEDR FUND II</t>
        </is>
      </c>
      <c r="C4453" t="inlineStr">
        <is>
          <t>수익증권_0521</t>
        </is>
      </c>
      <c r="D4453" t="inlineStr">
        <is>
          <t>대출</t>
        </is>
      </c>
      <c r="F4453" t="inlineStr">
        <is>
          <t>VESSCO MIDCO HOLDINGS, LLC</t>
        </is>
      </c>
      <c r="G4453" t="inlineStr">
        <is>
          <t>대출</t>
        </is>
      </c>
      <c r="H4453" t="inlineStr">
        <is>
          <t>VESSCO MIDCO HOLDINGS, LLC</t>
        </is>
      </c>
      <c r="I4453" t="inlineStr">
        <is>
          <t>USD</t>
        </is>
      </c>
      <c r="J4453" t="n">
        <v>219089172.7242749</v>
      </c>
      <c r="K4453" t="n">
        <v>8.929400000000001</v>
      </c>
      <c r="L4453" s="1" t="n">
        <v>48053</v>
      </c>
      <c r="M4453" s="1" t="n">
        <v>45576</v>
      </c>
    </row>
    <row r="4454">
      <c r="A4454" t="n">
        <v>210001706</v>
      </c>
      <c r="B4454" t="inlineStr">
        <is>
          <t>ANTARES SENIOR LOAN FEEDR FUND II</t>
        </is>
      </c>
      <c r="C4454" t="inlineStr">
        <is>
          <t>수익증권_0521</t>
        </is>
      </c>
      <c r="D4454" t="inlineStr">
        <is>
          <t>대출</t>
        </is>
      </c>
      <c r="F4454" t="inlineStr">
        <is>
          <t>VITAL CARE BUYER, LLC</t>
        </is>
      </c>
      <c r="G4454" t="inlineStr">
        <is>
          <t>대출</t>
        </is>
      </c>
      <c r="H4454" t="inlineStr">
        <is>
          <t>VITAL CARE BUYER, LLC</t>
        </is>
      </c>
      <c r="I4454" t="inlineStr">
        <is>
          <t>USD</t>
        </is>
      </c>
      <c r="J4454" t="n">
        <v>149617092.6250753</v>
      </c>
      <c r="K4454" t="n">
        <v>8.5015</v>
      </c>
      <c r="L4454" s="1" t="n">
        <v>48059</v>
      </c>
      <c r="M4454" s="1" t="n">
        <v>45589</v>
      </c>
    </row>
    <row r="4455">
      <c r="A4455" t="n">
        <v>210001706</v>
      </c>
      <c r="B4455" t="inlineStr">
        <is>
          <t>ANTARES SENIOR LOAN FEEDR FUND II</t>
        </is>
      </c>
      <c r="C4455" t="inlineStr">
        <is>
          <t>수익증권_0521</t>
        </is>
      </c>
      <c r="D4455" t="inlineStr">
        <is>
          <t>대출</t>
        </is>
      </c>
      <c r="F4455" t="inlineStr">
        <is>
          <t>Valeris, Inc.</t>
        </is>
      </c>
      <c r="G4455" t="inlineStr">
        <is>
          <t>대출</t>
        </is>
      </c>
      <c r="H4455" t="inlineStr">
        <is>
          <t>Valeris, Inc.</t>
        </is>
      </c>
      <c r="I4455" t="inlineStr">
        <is>
          <t>USD</t>
        </is>
      </c>
      <c r="J4455" t="n">
        <v>328895743.2609727</v>
      </c>
      <c r="K4455" t="n">
        <v>9.0015</v>
      </c>
      <c r="L4455" s="1" t="n">
        <v>48110</v>
      </c>
      <c r="M4455" s="1" t="n">
        <v>45646</v>
      </c>
    </row>
    <row r="4456">
      <c r="A4456" t="n">
        <v>210001706</v>
      </c>
      <c r="B4456" t="inlineStr">
        <is>
          <t>ANTARES SENIOR LOAN FEEDR FUND II</t>
        </is>
      </c>
      <c r="C4456" t="inlineStr">
        <is>
          <t>수익증권_0521</t>
        </is>
      </c>
      <c r="D4456" t="inlineStr">
        <is>
          <t>대출</t>
        </is>
      </c>
      <c r="F4456" t="inlineStr">
        <is>
          <t>Valet Waste Holdings, Inc.</t>
        </is>
      </c>
      <c r="G4456" t="inlineStr">
        <is>
          <t>대출</t>
        </is>
      </c>
      <c r="H4456" t="inlineStr">
        <is>
          <t>Valet Waste Holdings, Inc.</t>
        </is>
      </c>
      <c r="I4456" t="inlineStr">
        <is>
          <t>USD</t>
        </is>
      </c>
      <c r="J4456" t="n">
        <v>268425110.961192</v>
      </c>
      <c r="K4456" t="n">
        <v>10.1634</v>
      </c>
      <c r="L4456" s="1" t="n">
        <v>47239</v>
      </c>
      <c r="M4456" s="1" t="n">
        <v>45540</v>
      </c>
    </row>
    <row r="4457">
      <c r="A4457" t="n">
        <v>210001706</v>
      </c>
      <c r="B4457" t="inlineStr">
        <is>
          <t>ANTARES SENIOR LOAN FEEDR FUND II</t>
        </is>
      </c>
      <c r="C4457" t="inlineStr">
        <is>
          <t>수익증권_0521</t>
        </is>
      </c>
      <c r="D4457" t="inlineStr">
        <is>
          <t>대출</t>
        </is>
      </c>
      <c r="F4457" t="inlineStr">
        <is>
          <t>WALTER SURFACE TECHNOLOGIES INC.</t>
        </is>
      </c>
      <c r="G4457" t="inlineStr">
        <is>
          <t>대출</t>
        </is>
      </c>
      <c r="H4457" t="inlineStr">
        <is>
          <t>WALTER SURFACE TECHNOLOGIES INC.</t>
        </is>
      </c>
      <c r="I4457" t="inlineStr">
        <is>
          <t>USD</t>
        </is>
      </c>
      <c r="J4457" t="n">
        <v>304295158.0773471</v>
      </c>
      <c r="K4457" t="n">
        <v>8.8515</v>
      </c>
      <c r="L4457" s="1" t="n">
        <v>46477</v>
      </c>
      <c r="M4457" s="1" t="n">
        <v>45366</v>
      </c>
    </row>
    <row r="4458">
      <c r="A4458" t="n">
        <v>210001706</v>
      </c>
      <c r="B4458" t="inlineStr">
        <is>
          <t>ANTARES SENIOR LOAN FEEDR FUND II</t>
        </is>
      </c>
      <c r="C4458" t="inlineStr">
        <is>
          <t>수익증권_0521</t>
        </is>
      </c>
      <c r="D4458" t="inlineStr">
        <is>
          <t>대출</t>
        </is>
      </c>
      <c r="F4458" t="inlineStr">
        <is>
          <t>WPP BULLET BUYER, LLC</t>
        </is>
      </c>
      <c r="G4458" t="inlineStr">
        <is>
          <t>대출</t>
        </is>
      </c>
      <c r="H4458" t="inlineStr">
        <is>
          <t>WPP BULLET BUYER, LLC</t>
        </is>
      </c>
      <c r="I4458" t="inlineStr">
        <is>
          <t>USD</t>
        </is>
      </c>
      <c r="J4458" t="n">
        <v>519300144.0597051</v>
      </c>
      <c r="K4458" t="n">
        <v>9.319900000000001</v>
      </c>
      <c r="L4458" s="1" t="n">
        <v>47824</v>
      </c>
      <c r="M4458" s="1" t="n">
        <v>45344</v>
      </c>
    </row>
    <row r="4459">
      <c r="A4459" t="n">
        <v>210001706</v>
      </c>
      <c r="B4459" t="inlineStr">
        <is>
          <t>ANTARES SENIOR LOAN FEEDR FUND II</t>
        </is>
      </c>
      <c r="C4459" t="inlineStr">
        <is>
          <t>수익증권_0521</t>
        </is>
      </c>
      <c r="D4459" t="inlineStr">
        <is>
          <t>대출</t>
        </is>
      </c>
      <c r="F4459" t="inlineStr">
        <is>
          <t>WRE Holding Corp.</t>
        </is>
      </c>
      <c r="G4459" t="inlineStr">
        <is>
          <t>대출</t>
        </is>
      </c>
      <c r="H4459" t="inlineStr">
        <is>
          <t>WRE Holding Corp.</t>
        </is>
      </c>
      <c r="I4459" t="inlineStr">
        <is>
          <t>USD</t>
        </is>
      </c>
      <c r="J4459" t="n">
        <v>127737789.7442104</v>
      </c>
      <c r="K4459" t="n">
        <v>8.8719</v>
      </c>
      <c r="L4459" s="1" t="n">
        <v>48031</v>
      </c>
      <c r="M4459" s="1" t="n">
        <v>45559</v>
      </c>
    </row>
    <row r="4460">
      <c r="A4460" t="n">
        <v>210001706</v>
      </c>
      <c r="B4460" t="inlineStr">
        <is>
          <t>ANTARES SENIOR LOAN FEEDR FUND II</t>
        </is>
      </c>
      <c r="C4460" t="inlineStr">
        <is>
          <t>수익증권_0521</t>
        </is>
      </c>
      <c r="D4460" t="inlineStr">
        <is>
          <t>대출</t>
        </is>
      </c>
      <c r="F4460" t="inlineStr">
        <is>
          <t>WatchGuard Technologies, Inc.</t>
        </is>
      </c>
      <c r="G4460" t="inlineStr">
        <is>
          <t>대출</t>
        </is>
      </c>
      <c r="H4460" t="inlineStr">
        <is>
          <t>WatchGuard Technologies, Inc.</t>
        </is>
      </c>
      <c r="I4460" t="inlineStr">
        <is>
          <t>USD</t>
        </is>
      </c>
      <c r="J4460" t="n">
        <v>390742708.9358484</v>
      </c>
      <c r="K4460" t="n">
        <v>9.413399999999999</v>
      </c>
      <c r="L4460" s="1" t="n">
        <v>47301</v>
      </c>
      <c r="M4460" s="1" t="n">
        <v>44918</v>
      </c>
    </row>
    <row r="4461">
      <c r="A4461" t="n">
        <v>210001706</v>
      </c>
      <c r="B4461" t="inlineStr">
        <is>
          <t>ANTARES SENIOR LOAN FEEDR FUND II</t>
        </is>
      </c>
      <c r="C4461" t="inlineStr">
        <is>
          <t>수익증권_0521</t>
        </is>
      </c>
      <c r="D4461" t="inlineStr">
        <is>
          <t>대출</t>
        </is>
      </c>
      <c r="F4461" t="inlineStr">
        <is>
          <t>Wildcat Topco, Inc.</t>
        </is>
      </c>
      <c r="G4461" t="inlineStr">
        <is>
          <t>대출</t>
        </is>
      </c>
      <c r="H4461" t="inlineStr">
        <is>
          <t>Wildcat Topco, Inc.</t>
        </is>
      </c>
      <c r="I4461" t="inlineStr">
        <is>
          <t>USD</t>
        </is>
      </c>
      <c r="J4461" t="n">
        <v>95909387.33189896</v>
      </c>
      <c r="K4461" t="n">
        <v>8.913399999999999</v>
      </c>
      <c r="L4461" s="1" t="n">
        <v>48169</v>
      </c>
      <c r="M4461" s="1" t="n">
        <v>45719</v>
      </c>
    </row>
    <row r="4462">
      <c r="A4462" t="n">
        <v>210001706</v>
      </c>
      <c r="B4462" t="inlineStr">
        <is>
          <t>ANTARES SENIOR LOAN FEEDR FUND II</t>
        </is>
      </c>
      <c r="C4462" t="inlineStr">
        <is>
          <t>수익증권_0521</t>
        </is>
      </c>
      <c r="D4462" t="inlineStr">
        <is>
          <t>대출</t>
        </is>
      </c>
      <c r="F4462" t="inlineStr">
        <is>
          <t>World Insurance Associates, LLC</t>
        </is>
      </c>
      <c r="G4462" t="inlineStr">
        <is>
          <t>대출</t>
        </is>
      </c>
      <c r="H4462" t="inlineStr">
        <is>
          <t>World Insurance Associates, LLC</t>
        </is>
      </c>
      <c r="I4462" t="inlineStr">
        <is>
          <t>USD</t>
        </is>
      </c>
      <c r="J4462" t="n">
        <v>410609253.7220294</v>
      </c>
      <c r="K4462" t="n">
        <v>9.0015</v>
      </c>
      <c r="L4462" s="1" t="n">
        <v>47576</v>
      </c>
      <c r="M4462" s="1" t="n">
        <v>45149</v>
      </c>
    </row>
    <row r="4463">
      <c r="A4463" t="n">
        <v>210001706</v>
      </c>
      <c r="B4463" t="inlineStr">
        <is>
          <t>ANTARES SENIOR LOAN FEEDR FUND II</t>
        </is>
      </c>
      <c r="C4463" t="inlineStr">
        <is>
          <t>수익증권_0521</t>
        </is>
      </c>
      <c r="D4463" t="inlineStr">
        <is>
          <t>대출</t>
        </is>
      </c>
      <c r="F4463" t="inlineStr">
        <is>
          <t>Wu Holdco, Inc.</t>
        </is>
      </c>
      <c r="G4463" t="inlineStr">
        <is>
          <t>대출</t>
        </is>
      </c>
      <c r="H4463" t="inlineStr">
        <is>
          <t>Wu Holdco, Inc.</t>
        </is>
      </c>
      <c r="I4463" t="inlineStr">
        <is>
          <t>USD</t>
        </is>
      </c>
      <c r="J4463" t="n">
        <v>200756203.1181363</v>
      </c>
      <c r="K4463" t="n">
        <v>8.7515</v>
      </c>
      <c r="L4463" s="1" t="n">
        <v>48323</v>
      </c>
      <c r="M4463" s="1" t="n">
        <v>45848</v>
      </c>
    </row>
    <row r="4464">
      <c r="A4464" t="n">
        <v>210001706</v>
      </c>
      <c r="B4464" t="inlineStr">
        <is>
          <t>ANTARES SENIOR LOAN FEEDR FUND II</t>
        </is>
      </c>
      <c r="C4464" t="inlineStr">
        <is>
          <t>수익증권_0521</t>
        </is>
      </c>
      <c r="D4464" t="inlineStr">
        <is>
          <t>대출</t>
        </is>
      </c>
      <c r="F4464" t="inlineStr">
        <is>
          <t>YA Intermediate Holdings II, LLC</t>
        </is>
      </c>
      <c r="G4464" t="inlineStr">
        <is>
          <t>대출</t>
        </is>
      </c>
      <c r="H4464" t="inlineStr">
        <is>
          <t>YA Intermediate Holdings II, LLC</t>
        </is>
      </c>
      <c r="I4464" t="inlineStr">
        <is>
          <t>USD</t>
        </is>
      </c>
      <c r="J4464" t="n">
        <v>80718082.17114271</v>
      </c>
      <c r="K4464" t="n">
        <v>8.942599999999999</v>
      </c>
      <c r="L4464" s="1" t="n">
        <v>48122</v>
      </c>
      <c r="M4464" s="1" t="n">
        <v>45663</v>
      </c>
    </row>
    <row r="4465">
      <c r="A4465" t="n">
        <v>210001706</v>
      </c>
      <c r="B4465" t="inlineStr">
        <is>
          <t>ANTARES SENIOR LOAN FEEDR FUND II</t>
        </is>
      </c>
      <c r="C4465" t="inlineStr">
        <is>
          <t>수익증권_0521</t>
        </is>
      </c>
      <c r="D4465" t="inlineStr">
        <is>
          <t>대출</t>
        </is>
      </c>
      <c r="F4465" t="inlineStr">
        <is>
          <t>YLG HOLDINGS, INC.</t>
        </is>
      </c>
      <c r="G4465" t="inlineStr">
        <is>
          <t>대출</t>
        </is>
      </c>
      <c r="H4465" t="inlineStr">
        <is>
          <t>YLG HOLDINGS, INC.</t>
        </is>
      </c>
      <c r="I4465" t="inlineStr">
        <is>
          <t>USD</t>
        </is>
      </c>
      <c r="J4465" t="n">
        <v>334621004.4289953</v>
      </c>
      <c r="K4465" t="n">
        <v>8.7484</v>
      </c>
      <c r="L4465" s="1" t="n">
        <v>47840</v>
      </c>
      <c r="M4465" s="1" t="n">
        <v>44756</v>
      </c>
    </row>
    <row r="4466">
      <c r="A4466" t="n">
        <v>210001706</v>
      </c>
      <c r="B4466" t="inlineStr">
        <is>
          <t>ANTARES SENIOR LOAN FEEDR FUND II</t>
        </is>
      </c>
      <c r="C4466" t="inlineStr">
        <is>
          <t>수익증권_0521</t>
        </is>
      </c>
      <c r="D4466" t="inlineStr">
        <is>
          <t>대출</t>
        </is>
      </c>
      <c r="F4466" t="inlineStr">
        <is>
          <t>ZINC BUYER CORPORATION</t>
        </is>
      </c>
      <c r="G4466" t="inlineStr">
        <is>
          <t>대출</t>
        </is>
      </c>
      <c r="H4466" t="inlineStr">
        <is>
          <t>ZINC BUYER CORPORATION</t>
        </is>
      </c>
      <c r="I4466" t="inlineStr">
        <is>
          <t>USD</t>
        </is>
      </c>
      <c r="J4466" t="n">
        <v>188197928.2596368</v>
      </c>
      <c r="K4466" t="n">
        <v>8.7515</v>
      </c>
      <c r="L4466" s="1" t="n">
        <v>48053</v>
      </c>
      <c r="M4466" s="1" t="n">
        <v>45576</v>
      </c>
    </row>
    <row r="4467">
      <c r="A4467" t="n">
        <v>210001706</v>
      </c>
      <c r="B4467" t="inlineStr">
        <is>
          <t>ANTARES SENIOR LOAN FEEDR FUND II</t>
        </is>
      </c>
      <c r="C4467" t="inlineStr">
        <is>
          <t>수익증권_0521</t>
        </is>
      </c>
      <c r="D4467" t="inlineStr">
        <is>
          <t>대출</t>
        </is>
      </c>
      <c r="F4467" t="inlineStr">
        <is>
          <t>e-Discovery AcquireCo, LLC</t>
        </is>
      </c>
      <c r="G4467" t="inlineStr">
        <is>
          <t>대출</t>
        </is>
      </c>
      <c r="H4467" t="inlineStr">
        <is>
          <t>e-Discovery AcquireCo, LLC</t>
        </is>
      </c>
      <c r="I4467" t="inlineStr">
        <is>
          <t>USD</t>
        </is>
      </c>
      <c r="J4467" t="n">
        <v>131058887.2771689</v>
      </c>
      <c r="K4467" t="n">
        <v>10.1989</v>
      </c>
      <c r="L4467" s="1" t="n">
        <v>47359</v>
      </c>
      <c r="M4467" s="1" t="n">
        <v>45247</v>
      </c>
    </row>
    <row r="4468">
      <c r="A4468" t="n">
        <v>210001710</v>
      </c>
      <c r="B4468" t="inlineStr">
        <is>
          <t>US CORE PLUS REAL ESTATE DEBT FUND</t>
        </is>
      </c>
      <c r="C4468" t="inlineStr">
        <is>
          <t>수익증권_0522</t>
        </is>
      </c>
      <c r="D4468" t="inlineStr">
        <is>
          <t>대출</t>
        </is>
      </c>
      <c r="F4468" t="inlineStr">
        <is>
          <t>121 West Wacker</t>
        </is>
      </c>
      <c r="G4468" t="inlineStr">
        <is>
          <t>대출</t>
        </is>
      </c>
      <c r="H4468" t="inlineStr">
        <is>
          <t>121 West Wacker</t>
        </is>
      </c>
      <c r="I4468" t="inlineStr">
        <is>
          <t>USD</t>
        </is>
      </c>
      <c r="J4468" t="n">
        <v>1011691291.165591</v>
      </c>
      <c r="K4468" t="n">
        <v>12.59</v>
      </c>
      <c r="L4468" s="1" t="n">
        <v>45676</v>
      </c>
      <c r="M4468" s="1" t="n">
        <v>44581</v>
      </c>
    </row>
    <row r="4469">
      <c r="A4469" t="n">
        <v>210001710</v>
      </c>
      <c r="B4469" t="inlineStr">
        <is>
          <t>US CORE PLUS REAL ESTATE DEBT FUND</t>
        </is>
      </c>
      <c r="C4469" t="inlineStr">
        <is>
          <t>수익증권_0522</t>
        </is>
      </c>
      <c r="D4469" t="inlineStr">
        <is>
          <t>대출</t>
        </is>
      </c>
      <c r="F4469" t="inlineStr">
        <is>
          <t>122 Fifth Ave</t>
        </is>
      </c>
      <c r="G4469" t="inlineStr">
        <is>
          <t>대출</t>
        </is>
      </c>
      <c r="H4469" t="inlineStr">
        <is>
          <t>122 Fifth Ave</t>
        </is>
      </c>
      <c r="I4469" t="inlineStr">
        <is>
          <t>USD</t>
        </is>
      </c>
      <c r="J4469" t="n">
        <v>1372386845.660313</v>
      </c>
      <c r="K4469" t="n">
        <v>10.55</v>
      </c>
      <c r="L4469" s="1" t="n">
        <v>46356</v>
      </c>
      <c r="M4469" s="1" t="n">
        <v>44519</v>
      </c>
    </row>
    <row r="4470">
      <c r="A4470" t="n">
        <v>210001710</v>
      </c>
      <c r="B4470" t="inlineStr">
        <is>
          <t>US CORE PLUS REAL ESTATE DEBT FUND</t>
        </is>
      </c>
      <c r="C4470" t="inlineStr">
        <is>
          <t>수익증권_0522</t>
        </is>
      </c>
      <c r="D4470" t="inlineStr">
        <is>
          <t>대출</t>
        </is>
      </c>
      <c r="F4470" t="inlineStr">
        <is>
          <t>321 N.Clark</t>
        </is>
      </c>
      <c r="G4470" t="inlineStr">
        <is>
          <t>대출</t>
        </is>
      </c>
      <c r="H4470" t="inlineStr">
        <is>
          <t>321 N.Clark</t>
        </is>
      </c>
      <c r="I4470" t="inlineStr">
        <is>
          <t>USD</t>
        </is>
      </c>
      <c r="J4470" t="n">
        <v>2688263644.734613</v>
      </c>
      <c r="K4470" t="n">
        <v>10.65</v>
      </c>
      <c r="L4470" s="1" t="n">
        <v>45513</v>
      </c>
      <c r="M4470" s="1" t="n">
        <v>44351</v>
      </c>
    </row>
    <row r="4471">
      <c r="A4471" t="n">
        <v>210001710</v>
      </c>
      <c r="B4471" t="inlineStr">
        <is>
          <t>US CORE PLUS REAL ESTATE DEBT FUND</t>
        </is>
      </c>
      <c r="C4471" t="inlineStr">
        <is>
          <t>수익증권_0522</t>
        </is>
      </c>
      <c r="D4471" t="inlineStr">
        <is>
          <t>대출</t>
        </is>
      </c>
      <c r="F4471" t="inlineStr">
        <is>
          <t>530 Fifth Avenue</t>
        </is>
      </c>
      <c r="G4471" t="inlineStr">
        <is>
          <t>대출</t>
        </is>
      </c>
      <c r="H4471" t="inlineStr">
        <is>
          <t>530 Fifth Avenue</t>
        </is>
      </c>
      <c r="I4471" t="inlineStr">
        <is>
          <t>USD</t>
        </is>
      </c>
      <c r="J4471" t="n">
        <v>1239393478.344056</v>
      </c>
      <c r="K4471" t="n">
        <v>6.59</v>
      </c>
      <c r="L4471" s="1" t="n">
        <v>47346</v>
      </c>
      <c r="M4471" s="1" t="n">
        <v>43753</v>
      </c>
    </row>
    <row r="4472">
      <c r="A4472" t="n">
        <v>210001710</v>
      </c>
      <c r="B4472" t="inlineStr">
        <is>
          <t>US CORE PLUS REAL ESTATE DEBT FUND</t>
        </is>
      </c>
      <c r="C4472" t="inlineStr">
        <is>
          <t>수익증권_0522</t>
        </is>
      </c>
      <c r="D4472" t="inlineStr">
        <is>
          <t>대출</t>
        </is>
      </c>
      <c r="F4472" t="inlineStr">
        <is>
          <t>535W 43rd Street</t>
        </is>
      </c>
      <c r="G4472" t="inlineStr">
        <is>
          <t>대출</t>
        </is>
      </c>
      <c r="H4472" t="inlineStr">
        <is>
          <t>535W 43rd Street</t>
        </is>
      </c>
      <c r="I4472" t="inlineStr">
        <is>
          <t>USD</t>
        </is>
      </c>
      <c r="J4472" t="n">
        <v>2133254258.621986</v>
      </c>
      <c r="K4472" t="n">
        <v>11.38</v>
      </c>
      <c r="L4472" s="1" t="n">
        <v>45870</v>
      </c>
      <c r="M4472" s="1" t="n">
        <v>43294</v>
      </c>
    </row>
    <row r="4473">
      <c r="A4473" t="n">
        <v>210001710</v>
      </c>
      <c r="B4473" t="inlineStr">
        <is>
          <t>US CORE PLUS REAL ESTATE DEBT FUND</t>
        </is>
      </c>
      <c r="C4473" t="inlineStr">
        <is>
          <t>수익증권_0522</t>
        </is>
      </c>
      <c r="D4473" t="inlineStr">
        <is>
          <t>대출</t>
        </is>
      </c>
      <c r="F4473" t="inlineStr">
        <is>
          <t>555 Mangum</t>
        </is>
      </c>
      <c r="G4473" t="inlineStr">
        <is>
          <t>대출</t>
        </is>
      </c>
      <c r="H4473" t="inlineStr">
        <is>
          <t>555 Mangum</t>
        </is>
      </c>
      <c r="I4473" t="inlineStr">
        <is>
          <t>USD</t>
        </is>
      </c>
      <c r="J4473" t="n">
        <v>0</v>
      </c>
      <c r="K4473" t="n">
        <v>7.6</v>
      </c>
      <c r="L4473" s="1" t="n">
        <v>45939</v>
      </c>
      <c r="M4473" s="1" t="n">
        <v>44094</v>
      </c>
    </row>
    <row r="4474">
      <c r="A4474" t="n">
        <v>210001710</v>
      </c>
      <c r="B4474" t="inlineStr">
        <is>
          <t>US CORE PLUS REAL ESTATE DEBT FUND</t>
        </is>
      </c>
      <c r="C4474" t="inlineStr">
        <is>
          <t>수익증권_0522</t>
        </is>
      </c>
      <c r="D4474" t="inlineStr">
        <is>
          <t>대출</t>
        </is>
      </c>
      <c r="F4474" t="inlineStr">
        <is>
          <t>Bancroft Lofts</t>
        </is>
      </c>
      <c r="G4474" t="inlineStr">
        <is>
          <t>대출</t>
        </is>
      </c>
      <c r="H4474" t="inlineStr">
        <is>
          <t>Bancroft Lofts</t>
        </is>
      </c>
      <c r="I4474" t="inlineStr">
        <is>
          <t>USD</t>
        </is>
      </c>
      <c r="J4474" t="n">
        <v>741088896.6565689</v>
      </c>
      <c r="K4474" t="n">
        <v>10.34</v>
      </c>
      <c r="L4474" s="1" t="n">
        <v>45909</v>
      </c>
      <c r="M4474" s="1" t="n">
        <v>44609</v>
      </c>
    </row>
    <row r="4475">
      <c r="A4475" t="n">
        <v>210001710</v>
      </c>
      <c r="B4475" t="inlineStr">
        <is>
          <t>US CORE PLUS REAL ESTATE DEBT FUND</t>
        </is>
      </c>
      <c r="C4475" t="inlineStr">
        <is>
          <t>수익증권_0522</t>
        </is>
      </c>
      <c r="D4475" t="inlineStr">
        <is>
          <t>대출</t>
        </is>
      </c>
      <c r="F4475" t="inlineStr">
        <is>
          <t>Bluffs at Castle Rock</t>
        </is>
      </c>
      <c r="G4475" t="inlineStr">
        <is>
          <t>대출</t>
        </is>
      </c>
      <c r="H4475" t="inlineStr">
        <is>
          <t>Bluffs at Castle Rock</t>
        </is>
      </c>
      <c r="I4475" t="inlineStr">
        <is>
          <t>USD</t>
        </is>
      </c>
      <c r="J4475" t="n">
        <v>570157025.1929642</v>
      </c>
      <c r="K4475" t="n">
        <v>6.84</v>
      </c>
      <c r="L4475" s="1" t="n">
        <v>46478</v>
      </c>
      <c r="M4475" s="1" t="n">
        <v>44650</v>
      </c>
    </row>
    <row r="4476">
      <c r="A4476" t="n">
        <v>210001710</v>
      </c>
      <c r="B4476" t="inlineStr">
        <is>
          <t>US CORE PLUS REAL ESTATE DEBT FUND</t>
        </is>
      </c>
      <c r="C4476" t="inlineStr">
        <is>
          <t>수익증권_0522</t>
        </is>
      </c>
      <c r="D4476" t="inlineStr">
        <is>
          <t>대출</t>
        </is>
      </c>
      <c r="F4476" t="inlineStr">
        <is>
          <t>Brickstone Square</t>
        </is>
      </c>
      <c r="G4476" t="inlineStr">
        <is>
          <t>대출</t>
        </is>
      </c>
      <c r="H4476" t="inlineStr">
        <is>
          <t>Brickstone Square</t>
        </is>
      </c>
      <c r="I4476" t="inlineStr">
        <is>
          <t>USD</t>
        </is>
      </c>
      <c r="J4476" t="n">
        <v>954433576.2989258</v>
      </c>
      <c r="K4476" t="n">
        <v>13.95</v>
      </c>
      <c r="L4476" s="1" t="n">
        <v>45627</v>
      </c>
      <c r="M4476" s="1" t="n">
        <v>44327</v>
      </c>
    </row>
    <row r="4477">
      <c r="A4477" t="n">
        <v>210001710</v>
      </c>
      <c r="B4477" t="inlineStr">
        <is>
          <t>US CORE PLUS REAL ESTATE DEBT FUND</t>
        </is>
      </c>
      <c r="C4477" t="inlineStr">
        <is>
          <t>수익증권_0522</t>
        </is>
      </c>
      <c r="D4477" t="inlineStr">
        <is>
          <t>대출</t>
        </is>
      </c>
      <c r="F4477" t="inlineStr">
        <is>
          <t>Cornerstone</t>
        </is>
      </c>
      <c r="G4477" t="inlineStr">
        <is>
          <t>대출</t>
        </is>
      </c>
      <c r="H4477" t="inlineStr">
        <is>
          <t>Cornerstone</t>
        </is>
      </c>
      <c r="I4477" t="inlineStr">
        <is>
          <t>USD</t>
        </is>
      </c>
      <c r="J4477" t="n">
        <v>637186255.4936874</v>
      </c>
      <c r="K4477" t="n">
        <v>5.99</v>
      </c>
      <c r="L4477" s="1" t="n">
        <v>46121</v>
      </c>
      <c r="M4477" s="1" t="n">
        <v>44657</v>
      </c>
    </row>
    <row r="4478">
      <c r="A4478" t="n">
        <v>210001710</v>
      </c>
      <c r="B4478" t="inlineStr">
        <is>
          <t>US CORE PLUS REAL ESTATE DEBT FUND</t>
        </is>
      </c>
      <c r="C4478" t="inlineStr">
        <is>
          <t>수익증권_0522</t>
        </is>
      </c>
      <c r="D4478" t="inlineStr">
        <is>
          <t>대출</t>
        </is>
      </c>
      <c r="F4478" t="inlineStr">
        <is>
          <t>DFW MHC</t>
        </is>
      </c>
      <c r="G4478" t="inlineStr">
        <is>
          <t>대출</t>
        </is>
      </c>
      <c r="H4478" t="inlineStr">
        <is>
          <t>DFW MHC</t>
        </is>
      </c>
      <c r="I4478" t="inlineStr">
        <is>
          <t>USD</t>
        </is>
      </c>
      <c r="J4478" t="n">
        <v>2061607592.41472</v>
      </c>
      <c r="K4478" t="n">
        <v>7.04</v>
      </c>
      <c r="L4478" s="1" t="n">
        <v>46028</v>
      </c>
      <c r="M4478" s="1" t="n">
        <v>44567</v>
      </c>
    </row>
    <row r="4479">
      <c r="A4479" t="n">
        <v>210001710</v>
      </c>
      <c r="B4479" t="inlineStr">
        <is>
          <t>US CORE PLUS REAL ESTATE DEBT FUND</t>
        </is>
      </c>
      <c r="C4479" t="inlineStr">
        <is>
          <t>수익증권_0522</t>
        </is>
      </c>
      <c r="D4479" t="inlineStr">
        <is>
          <t>대출</t>
        </is>
      </c>
      <c r="F4479" t="inlineStr">
        <is>
          <t>Fifth Third Center</t>
        </is>
      </c>
      <c r="G4479" t="inlineStr">
        <is>
          <t>대출</t>
        </is>
      </c>
      <c r="H4479" t="inlineStr">
        <is>
          <t>Fifth Third Center</t>
        </is>
      </c>
      <c r="I4479" t="inlineStr">
        <is>
          <t>USD</t>
        </is>
      </c>
      <c r="J4479" t="n">
        <v>0</v>
      </c>
      <c r="K4479" t="n">
        <v>6.5</v>
      </c>
      <c r="L4479" s="1" t="n">
        <v>45818</v>
      </c>
      <c r="M4479" s="1" t="n">
        <v>43830</v>
      </c>
    </row>
    <row r="4480">
      <c r="A4480" t="n">
        <v>210001710</v>
      </c>
      <c r="B4480" t="inlineStr">
        <is>
          <t>US CORE PLUS REAL ESTATE DEBT FUND</t>
        </is>
      </c>
      <c r="C4480" t="inlineStr">
        <is>
          <t>수익증권_0522</t>
        </is>
      </c>
      <c r="D4480" t="inlineStr">
        <is>
          <t>대출</t>
        </is>
      </c>
      <c r="F4480" t="inlineStr">
        <is>
          <t>Glenhardie Portfolio</t>
        </is>
      </c>
      <c r="G4480" t="inlineStr">
        <is>
          <t>대출</t>
        </is>
      </c>
      <c r="H4480" t="inlineStr">
        <is>
          <t>Glenhardie Portfolio</t>
        </is>
      </c>
      <c r="I4480" t="inlineStr">
        <is>
          <t>USD</t>
        </is>
      </c>
      <c r="J4480" t="n">
        <v>715846060.6681919</v>
      </c>
      <c r="K4480" t="n">
        <v>7.94</v>
      </c>
      <c r="L4480" s="1" t="n">
        <v>46174</v>
      </c>
      <c r="M4480" s="1" t="n">
        <v>43616</v>
      </c>
    </row>
    <row r="4481">
      <c r="A4481" t="n">
        <v>210001710</v>
      </c>
      <c r="B4481" t="inlineStr">
        <is>
          <t>US CORE PLUS REAL ESTATE DEBT FUND</t>
        </is>
      </c>
      <c r="C4481" t="inlineStr">
        <is>
          <t>수익증권_0522</t>
        </is>
      </c>
      <c r="D4481" t="inlineStr">
        <is>
          <t>대출</t>
        </is>
      </c>
      <c r="F4481" t="inlineStr">
        <is>
          <t>Hacienda Terrace</t>
        </is>
      </c>
      <c r="G4481" t="inlineStr">
        <is>
          <t>대출</t>
        </is>
      </c>
      <c r="H4481" t="inlineStr">
        <is>
          <t>Hacienda Terrace</t>
        </is>
      </c>
      <c r="I4481" t="inlineStr">
        <is>
          <t>USD</t>
        </is>
      </c>
      <c r="J4481" t="n">
        <v>480241629.6680957</v>
      </c>
      <c r="K4481" t="n">
        <v>8.350000000000001</v>
      </c>
      <c r="L4481" s="1" t="n">
        <v>46539</v>
      </c>
      <c r="M4481" s="1" t="n">
        <v>44320</v>
      </c>
    </row>
    <row r="4482">
      <c r="A4482" t="n">
        <v>210001710</v>
      </c>
      <c r="B4482" t="inlineStr">
        <is>
          <t>US CORE PLUS REAL ESTATE DEBT FUND</t>
        </is>
      </c>
      <c r="C4482" t="inlineStr">
        <is>
          <t>수익증권_0522</t>
        </is>
      </c>
      <c r="D4482" t="inlineStr">
        <is>
          <t>대출</t>
        </is>
      </c>
      <c r="F4482" t="inlineStr">
        <is>
          <t>Hilton San Francisco FIDI</t>
        </is>
      </c>
      <c r="G4482" t="inlineStr">
        <is>
          <t>대출</t>
        </is>
      </c>
      <c r="H4482" t="inlineStr">
        <is>
          <t>Hilton San Francisco FIDI</t>
        </is>
      </c>
      <c r="I4482" t="inlineStr">
        <is>
          <t>USD</t>
        </is>
      </c>
      <c r="J4482" t="n">
        <v>1465224779.337334</v>
      </c>
      <c r="K4482" t="n">
        <v>7.25</v>
      </c>
      <c r="L4482" s="1" t="n">
        <v>46486</v>
      </c>
      <c r="M4482" s="1" t="n">
        <v>43312</v>
      </c>
    </row>
    <row r="4483">
      <c r="A4483" t="n">
        <v>210001710</v>
      </c>
      <c r="B4483" t="inlineStr">
        <is>
          <t>US CORE PLUS REAL ESTATE DEBT FUND</t>
        </is>
      </c>
      <c r="C4483" t="inlineStr">
        <is>
          <t>수익증권_0522</t>
        </is>
      </c>
      <c r="D4483" t="inlineStr">
        <is>
          <t>대출</t>
        </is>
      </c>
      <c r="F4483" t="inlineStr">
        <is>
          <t>Morehead West</t>
        </is>
      </c>
      <c r="G4483" t="inlineStr">
        <is>
          <t>대출</t>
        </is>
      </c>
      <c r="H4483" t="inlineStr">
        <is>
          <t>Morehead West</t>
        </is>
      </c>
      <c r="I4483" t="inlineStr">
        <is>
          <t>USD</t>
        </is>
      </c>
      <c r="J4483" t="n">
        <v>540801145.8281432</v>
      </c>
      <c r="K4483" t="n">
        <v>6.94</v>
      </c>
      <c r="L4483" s="1" t="n">
        <v>46508</v>
      </c>
      <c r="M4483" s="1" t="n">
        <v>44678</v>
      </c>
    </row>
    <row r="4484">
      <c r="A4484" t="n">
        <v>210001710</v>
      </c>
      <c r="B4484" t="inlineStr">
        <is>
          <t>US CORE PLUS REAL ESTATE DEBT FUND</t>
        </is>
      </c>
      <c r="C4484" t="inlineStr">
        <is>
          <t>수익증권_0522</t>
        </is>
      </c>
      <c r="D4484" t="inlineStr">
        <is>
          <t>대출</t>
        </is>
      </c>
      <c r="F4484" t="inlineStr">
        <is>
          <t>Pasadena Collection</t>
        </is>
      </c>
      <c r="G4484" t="inlineStr">
        <is>
          <t>대출</t>
        </is>
      </c>
      <c r="H4484" t="inlineStr">
        <is>
          <t>Pasadena Collection</t>
        </is>
      </c>
      <c r="I4484" t="inlineStr">
        <is>
          <t>USD</t>
        </is>
      </c>
      <c r="J4484" t="n">
        <v>4062579137.920587</v>
      </c>
      <c r="K4484" t="n">
        <v>8.5</v>
      </c>
      <c r="L4484" s="1" t="n">
        <v>46243</v>
      </c>
      <c r="M4484" s="1" t="n">
        <v>43761</v>
      </c>
    </row>
    <row r="4485">
      <c r="A4485" t="n">
        <v>210001710</v>
      </c>
      <c r="B4485" t="inlineStr">
        <is>
          <t>US CORE PLUS REAL ESTATE DEBT FUND</t>
        </is>
      </c>
      <c r="C4485" t="inlineStr">
        <is>
          <t>수익증권_0522</t>
        </is>
      </c>
      <c r="D4485" t="inlineStr">
        <is>
          <t>대출</t>
        </is>
      </c>
      <c r="F4485" t="inlineStr">
        <is>
          <t>Sonoma Ridge</t>
        </is>
      </c>
      <c r="G4485" t="inlineStr">
        <is>
          <t>대출</t>
        </is>
      </c>
      <c r="H4485" t="inlineStr">
        <is>
          <t>Sonoma Ridge</t>
        </is>
      </c>
      <c r="I4485" t="inlineStr">
        <is>
          <t>USD</t>
        </is>
      </c>
      <c r="J4485" t="n">
        <v>1114747694.380847</v>
      </c>
      <c r="K4485" t="n">
        <v>5.99</v>
      </c>
      <c r="L4485" s="1" t="n">
        <v>46121</v>
      </c>
      <c r="M4485" s="1" t="n">
        <v>44657</v>
      </c>
    </row>
    <row r="4486">
      <c r="A4486" t="n">
        <v>210001710</v>
      </c>
      <c r="B4486" t="inlineStr">
        <is>
          <t>US CORE PLUS REAL ESTATE DEBT FUND</t>
        </is>
      </c>
      <c r="C4486" t="inlineStr">
        <is>
          <t>수익증권_0522</t>
        </is>
      </c>
      <c r="D4486" t="inlineStr">
        <is>
          <t>대출</t>
        </is>
      </c>
      <c r="F4486" t="inlineStr">
        <is>
          <t>Sunshine State Industrial</t>
        </is>
      </c>
      <c r="G4486" t="inlineStr">
        <is>
          <t>대출</t>
        </is>
      </c>
      <c r="H4486" t="inlineStr">
        <is>
          <t>Sunshine State Industrial</t>
        </is>
      </c>
      <c r="I4486" t="inlineStr">
        <is>
          <t>USD</t>
        </is>
      </c>
      <c r="J4486" t="n">
        <v>324286938.7657339</v>
      </c>
      <c r="K4486" t="n">
        <v>6.74</v>
      </c>
      <c r="L4486" s="1" t="n">
        <v>47208</v>
      </c>
      <c r="M4486" s="1" t="n">
        <v>45743</v>
      </c>
    </row>
    <row r="4487">
      <c r="A4487" t="n">
        <v>210001710</v>
      </c>
      <c r="B4487" t="inlineStr">
        <is>
          <t>US CORE PLUS REAL ESTATE DEBT FUND</t>
        </is>
      </c>
      <c r="C4487" t="inlineStr">
        <is>
          <t>수익증권_0522</t>
        </is>
      </c>
      <c r="D4487" t="inlineStr">
        <is>
          <t>대출</t>
        </is>
      </c>
      <c r="F4487" t="inlineStr">
        <is>
          <t>The Griffin and The Grace</t>
        </is>
      </c>
      <c r="G4487" t="inlineStr">
        <is>
          <t>대출</t>
        </is>
      </c>
      <c r="H4487" t="inlineStr">
        <is>
          <t>The Griffin and The Grace</t>
        </is>
      </c>
      <c r="I4487" t="inlineStr">
        <is>
          <t>USD</t>
        </is>
      </c>
      <c r="J4487" t="n">
        <v>8785715593.123034</v>
      </c>
      <c r="K4487" t="n">
        <v>7.4</v>
      </c>
      <c r="L4487" s="1" t="n">
        <v>46296</v>
      </c>
      <c r="M4487" s="1" t="n">
        <v>43644</v>
      </c>
    </row>
    <row r="4488">
      <c r="A4488" t="n">
        <v>210001710</v>
      </c>
      <c r="B4488" t="inlineStr">
        <is>
          <t>US CORE PLUS REAL ESTATE DEBT FUND</t>
        </is>
      </c>
      <c r="C4488" t="inlineStr">
        <is>
          <t>수익증권_0522</t>
        </is>
      </c>
      <c r="D4488" t="inlineStr">
        <is>
          <t>대출</t>
        </is>
      </c>
      <c r="F4488" t="inlineStr">
        <is>
          <t>The Pointe at Norcross</t>
        </is>
      </c>
      <c r="G4488" t="inlineStr">
        <is>
          <t>대출</t>
        </is>
      </c>
      <c r="H4488" t="inlineStr">
        <is>
          <t>The Pointe at Norcross</t>
        </is>
      </c>
      <c r="I4488" t="inlineStr">
        <is>
          <t>USD</t>
        </is>
      </c>
      <c r="J4488" t="n">
        <v>804991587.5369641</v>
      </c>
      <c r="K4488" t="n">
        <v>5.99</v>
      </c>
      <c r="L4488" s="1" t="n">
        <v>46121</v>
      </c>
      <c r="M4488" s="1" t="n">
        <v>44657</v>
      </c>
    </row>
    <row r="4489">
      <c r="A4489" t="n">
        <v>210001710</v>
      </c>
      <c r="B4489" t="inlineStr">
        <is>
          <t>US CORE PLUS REAL ESTATE DEBT FUND</t>
        </is>
      </c>
      <c r="C4489" t="inlineStr">
        <is>
          <t>수익증권_0522</t>
        </is>
      </c>
      <c r="D4489" t="inlineStr">
        <is>
          <t>대출</t>
        </is>
      </c>
      <c r="F4489" t="inlineStr">
        <is>
          <t>Twenty Twenty</t>
        </is>
      </c>
      <c r="G4489" t="inlineStr">
        <is>
          <t>대출</t>
        </is>
      </c>
      <c r="H4489" t="inlineStr">
        <is>
          <t>Twenty Twenty</t>
        </is>
      </c>
      <c r="I4489" t="inlineStr">
        <is>
          <t>USD</t>
        </is>
      </c>
      <c r="J4489" t="n">
        <v>704769647.5298245</v>
      </c>
      <c r="K4489" t="n">
        <v>7.44</v>
      </c>
      <c r="L4489" s="1" t="n">
        <v>46266</v>
      </c>
      <c r="M4489" s="1" t="n">
        <v>44425</v>
      </c>
    </row>
    <row r="4490">
      <c r="A4490" t="n">
        <v>210001710</v>
      </c>
      <c r="B4490" t="inlineStr">
        <is>
          <t>US CORE PLUS REAL ESTATE DEBT FUND</t>
        </is>
      </c>
      <c r="C4490" t="inlineStr">
        <is>
          <t>수익증권_0522</t>
        </is>
      </c>
      <c r="D4490" t="inlineStr">
        <is>
          <t>대출</t>
        </is>
      </c>
      <c r="F4490" t="inlineStr">
        <is>
          <t>Velocity in the Gulch</t>
        </is>
      </c>
      <c r="G4490" t="inlineStr">
        <is>
          <t>대출</t>
        </is>
      </c>
      <c r="H4490" t="inlineStr">
        <is>
          <t>Velocity in the Gulch</t>
        </is>
      </c>
      <c r="I4490" t="inlineStr">
        <is>
          <t>USD</t>
        </is>
      </c>
      <c r="J4490" t="n">
        <v>560054925.9863777</v>
      </c>
      <c r="K4490" t="n">
        <v>7.74</v>
      </c>
      <c r="L4490" s="1" t="n">
        <v>46024</v>
      </c>
      <c r="M4490" s="1" t="n">
        <v>44196</v>
      </c>
    </row>
    <row r="4491">
      <c r="A4491" t="n">
        <v>210001710</v>
      </c>
      <c r="B4491" t="inlineStr">
        <is>
          <t>US CORE PLUS REAL ESTATE DEBT FUND</t>
        </is>
      </c>
      <c r="C4491" t="inlineStr">
        <is>
          <t>수익증권_0522</t>
        </is>
      </c>
      <c r="D4491" t="inlineStr">
        <is>
          <t>대출</t>
        </is>
      </c>
      <c r="F4491" t="inlineStr">
        <is>
          <t>Vistas at Seven Bar Ranch</t>
        </is>
      </c>
      <c r="G4491" t="inlineStr">
        <is>
          <t>대출</t>
        </is>
      </c>
      <c r="H4491" t="inlineStr">
        <is>
          <t>Vistas at Seven Bar Ranch</t>
        </is>
      </c>
      <c r="I4491" t="inlineStr">
        <is>
          <t>USD</t>
        </is>
      </c>
      <c r="J4491" t="n">
        <v>992416158.2826105</v>
      </c>
      <c r="K4491" t="n">
        <v>6.99</v>
      </c>
      <c r="L4491" s="1" t="n">
        <v>46182</v>
      </c>
      <c r="M4491" s="1" t="n">
        <v>44698</v>
      </c>
    </row>
    <row r="4492">
      <c r="A4492" t="n">
        <v>210001710</v>
      </c>
      <c r="B4492" t="inlineStr">
        <is>
          <t>US CORE PLUS REAL ESTATE DEBT FUND</t>
        </is>
      </c>
      <c r="C4492" t="inlineStr">
        <is>
          <t>수익증권_0522</t>
        </is>
      </c>
      <c r="D4492" t="inlineStr">
        <is>
          <t>대출</t>
        </is>
      </c>
      <c r="F4492" t="inlineStr">
        <is>
          <t>West Lake Union</t>
        </is>
      </c>
      <c r="G4492" t="inlineStr">
        <is>
          <t>대출</t>
        </is>
      </c>
      <c r="H4492" t="inlineStr">
        <is>
          <t>West Lake Union</t>
        </is>
      </c>
      <c r="I4492" t="inlineStr">
        <is>
          <t>USD</t>
        </is>
      </c>
      <c r="J4492" t="n">
        <v>4381064755.303801</v>
      </c>
      <c r="K4492" t="n">
        <v>7.140000000000001</v>
      </c>
      <c r="L4492" s="1" t="n">
        <v>45869</v>
      </c>
      <c r="M4492" s="1" t="n">
        <v>43648</v>
      </c>
    </row>
    <row r="4493">
      <c r="A4493" t="n">
        <v>210001710</v>
      </c>
      <c r="B4493" t="inlineStr">
        <is>
          <t>US CORE PLUS REAL ESTATE DEBT FUND</t>
        </is>
      </c>
      <c r="C4493" t="inlineStr">
        <is>
          <t>수익증권_0522</t>
        </is>
      </c>
      <c r="D4493" t="inlineStr">
        <is>
          <t>대출</t>
        </is>
      </c>
      <c r="F4493" t="inlineStr">
        <is>
          <t>Woodland Ridge</t>
        </is>
      </c>
      <c r="G4493" t="inlineStr">
        <is>
          <t>대출</t>
        </is>
      </c>
      <c r="H4493" t="inlineStr">
        <is>
          <t>Woodland Ridge</t>
        </is>
      </c>
      <c r="I4493" t="inlineStr">
        <is>
          <t>USD</t>
        </is>
      </c>
      <c r="J4493" t="n">
        <v>762511169.1239035</v>
      </c>
      <c r="K4493" t="n">
        <v>5.99</v>
      </c>
      <c r="L4493" s="1" t="n">
        <v>46121</v>
      </c>
      <c r="M4493" s="1" t="n">
        <v>44657</v>
      </c>
    </row>
    <row r="4494">
      <c r="A4494" t="n">
        <v>210001710</v>
      </c>
      <c r="B4494" t="inlineStr">
        <is>
          <t>US CORE PLUS REAL ESTATE DEBT FUND</t>
        </is>
      </c>
      <c r="C4494" t="inlineStr">
        <is>
          <t>수익증권_0522</t>
        </is>
      </c>
      <c r="D4494" t="inlineStr">
        <is>
          <t>부동산</t>
        </is>
      </c>
      <c r="F4494" t="inlineStr">
        <is>
          <t>slabtown office</t>
        </is>
      </c>
      <c r="G4494" t="inlineStr">
        <is>
          <t>부동산</t>
        </is>
      </c>
      <c r="I4494" t="inlineStr">
        <is>
          <t>USD</t>
        </is>
      </c>
      <c r="J4494" t="n">
        <v>561064033.9611279</v>
      </c>
    </row>
    <row r="4495">
      <c r="A4495" t="n">
        <v>210001742</v>
      </c>
      <c r="B4495" t="inlineStr">
        <is>
          <t>KB선순위인수금융일반사모투자신탁제5호(전문)</t>
        </is>
      </c>
      <c r="C4495" t="inlineStr">
        <is>
          <t>수익증권_0526</t>
        </is>
      </c>
      <c r="D4495" t="inlineStr">
        <is>
          <t>대출</t>
        </is>
      </c>
      <c r="E4495" t="inlineStr">
        <is>
          <t>KRMX23122701</t>
        </is>
      </c>
      <c r="F4495" t="inlineStr">
        <is>
          <t>SK에코프라임</t>
        </is>
      </c>
      <c r="G4495" t="inlineStr">
        <is>
          <t>대출</t>
        </is>
      </c>
      <c r="H4495" t="inlineStr">
        <is>
          <t>에스케이에코프라임(주)</t>
        </is>
      </c>
      <c r="I4495" t="inlineStr">
        <is>
          <t>KRW</t>
        </is>
      </c>
      <c r="J4495" t="n">
        <v>4032258064.30645</v>
      </c>
      <c r="K4495" t="n">
        <v>7.2</v>
      </c>
      <c r="L4495" t="inlineStr">
        <is>
          <t>2028-12-27</t>
        </is>
      </c>
      <c r="M4495" t="inlineStr">
        <is>
          <t>2023-12-27</t>
        </is>
      </c>
    </row>
    <row r="4496">
      <c r="A4496" t="n">
        <v>210001742</v>
      </c>
      <c r="B4496" t="inlineStr">
        <is>
          <t>KB선순위인수금융일반사모투자신탁제5호(전문)</t>
        </is>
      </c>
      <c r="C4496" t="inlineStr">
        <is>
          <t>수익증권_0526</t>
        </is>
      </c>
      <c r="D4496" t="inlineStr">
        <is>
          <t>대출</t>
        </is>
      </c>
      <c r="E4496" t="inlineStr">
        <is>
          <t>KRMX24112501</t>
        </is>
      </c>
      <c r="F4496" t="inlineStr">
        <is>
          <t>디바인산업가스 인수금융</t>
        </is>
      </c>
      <c r="G4496" t="inlineStr">
        <is>
          <t>대출</t>
        </is>
      </c>
      <c r="H4496" t="inlineStr">
        <is>
          <t>디바인산업가스(주)</t>
        </is>
      </c>
      <c r="I4496" t="inlineStr">
        <is>
          <t>KRW</t>
        </is>
      </c>
      <c r="J4496" t="n">
        <v>3064516128.8529</v>
      </c>
      <c r="K4496" t="n">
        <v>5.6</v>
      </c>
      <c r="L4496" t="inlineStr">
        <is>
          <t>2029-11-26</t>
        </is>
      </c>
      <c r="M4496" t="inlineStr">
        <is>
          <t>2024-11-25</t>
        </is>
      </c>
    </row>
    <row r="4497">
      <c r="A4497" t="n">
        <v>210001742</v>
      </c>
      <c r="B4497" t="inlineStr">
        <is>
          <t>KB선순위인수금융일반사모투자신탁제5호(전문)</t>
        </is>
      </c>
      <c r="C4497" t="inlineStr">
        <is>
          <t>수익증권_0526</t>
        </is>
      </c>
      <c r="D4497" t="inlineStr">
        <is>
          <t>대출</t>
        </is>
      </c>
      <c r="E4497" t="inlineStr">
        <is>
          <t>KRMX24062801</t>
        </is>
      </c>
      <c r="F4497" t="inlineStr">
        <is>
          <t>비플러스투자목적회사 Tr.A (선순위5호)</t>
        </is>
      </c>
      <c r="G4497" t="inlineStr">
        <is>
          <t>대출</t>
        </is>
      </c>
      <c r="H4497" t="inlineStr">
        <is>
          <t>(유)비플러스투자목적회사</t>
        </is>
      </c>
      <c r="I4497" t="inlineStr">
        <is>
          <t>KRW</t>
        </is>
      </c>
      <c r="J4497" t="n">
        <v>2903225806.36064</v>
      </c>
      <c r="K4497" t="n">
        <v>6.8</v>
      </c>
      <c r="L4497" t="inlineStr">
        <is>
          <t>2027-06-28</t>
        </is>
      </c>
      <c r="M4497" t="inlineStr">
        <is>
          <t>2024-06-28</t>
        </is>
      </c>
    </row>
    <row r="4498">
      <c r="A4498" t="n">
        <v>210001742</v>
      </c>
      <c r="B4498" t="inlineStr">
        <is>
          <t>KB선순위인수금융일반사모투자신탁제5호(전문)</t>
        </is>
      </c>
      <c r="C4498" t="inlineStr">
        <is>
          <t>수익증권_0526</t>
        </is>
      </c>
      <c r="D4498" t="inlineStr">
        <is>
          <t>대출</t>
        </is>
      </c>
      <c r="E4498" t="inlineStr">
        <is>
          <t>KRMX24121201</t>
        </is>
      </c>
      <c r="F4498" t="inlineStr">
        <is>
          <t>에코비트_Tr.A1</t>
        </is>
      </c>
      <c r="G4498" t="inlineStr">
        <is>
          <t>대출</t>
        </is>
      </c>
      <c r="H4498" t="inlineStr">
        <is>
          <t>코리아에코홀딩스2(주)</t>
        </is>
      </c>
      <c r="I4498" t="inlineStr">
        <is>
          <t>KRW</t>
        </is>
      </c>
      <c r="J4498" t="n">
        <v>1308158656.18721</v>
      </c>
      <c r="K4498" t="n">
        <v>5.45</v>
      </c>
      <c r="L4498" t="inlineStr">
        <is>
          <t>2029-12-12</t>
        </is>
      </c>
      <c r="M4498" t="inlineStr">
        <is>
          <t>2024-12-12</t>
        </is>
      </c>
    </row>
    <row r="4499">
      <c r="A4499" t="n">
        <v>210001742</v>
      </c>
      <c r="B4499" t="inlineStr">
        <is>
          <t>KB선순위인수금융일반사모투자신탁제5호(전문)</t>
        </is>
      </c>
      <c r="C4499" t="inlineStr">
        <is>
          <t>수익증권_0526</t>
        </is>
      </c>
      <c r="D4499" t="inlineStr">
        <is>
          <t>대출</t>
        </is>
      </c>
      <c r="E4499" t="inlineStr">
        <is>
          <t>KRMX24121202</t>
        </is>
      </c>
      <c r="F4499" t="inlineStr">
        <is>
          <t>에코비트_Tr.A2</t>
        </is>
      </c>
      <c r="G4499" t="inlineStr">
        <is>
          <t>대출</t>
        </is>
      </c>
      <c r="H4499" t="inlineStr">
        <is>
          <t>코리아에코홀딩스3(주)</t>
        </is>
      </c>
      <c r="I4499" t="inlineStr">
        <is>
          <t>KRW</t>
        </is>
      </c>
      <c r="J4499" t="n">
        <v>1308158656.18721</v>
      </c>
      <c r="K4499" t="n">
        <v>5.45</v>
      </c>
      <c r="L4499" t="inlineStr">
        <is>
          <t>2029-12-12</t>
        </is>
      </c>
      <c r="M4499" t="inlineStr">
        <is>
          <t>2024-12-12</t>
        </is>
      </c>
    </row>
    <row r="4500">
      <c r="A4500" t="n">
        <v>210001742</v>
      </c>
      <c r="B4500" t="inlineStr">
        <is>
          <t>KB선순위인수금융일반사모투자신탁제5호(전문)</t>
        </is>
      </c>
      <c r="C4500" t="inlineStr">
        <is>
          <t>수익증권_0526</t>
        </is>
      </c>
      <c r="D4500" t="inlineStr">
        <is>
          <t>대출</t>
        </is>
      </c>
      <c r="E4500" t="inlineStr">
        <is>
          <t>KRMX24042601</t>
        </is>
      </c>
      <c r="F4500" t="inlineStr">
        <is>
          <t>유베이스 인수금융</t>
        </is>
      </c>
      <c r="G4500" t="inlineStr">
        <is>
          <t>대출</t>
        </is>
      </c>
      <c r="H4500" t="inlineStr">
        <is>
          <t>Centerbridge Business Services Limited</t>
        </is>
      </c>
      <c r="I4500" t="inlineStr">
        <is>
          <t>KRW</t>
        </is>
      </c>
      <c r="J4500" t="n">
        <v>2419354838.63387</v>
      </c>
      <c r="K4500" t="n">
        <v>6.75</v>
      </c>
      <c r="L4500" t="inlineStr">
        <is>
          <t>2029-04-11</t>
        </is>
      </c>
      <c r="M4500" t="inlineStr">
        <is>
          <t>2024-04-11</t>
        </is>
      </c>
    </row>
    <row r="4501">
      <c r="A4501" t="n">
        <v>210001742</v>
      </c>
      <c r="B4501" t="inlineStr">
        <is>
          <t>KB선순위인수금융일반사모투자신탁제5호(전문)</t>
        </is>
      </c>
      <c r="C4501" t="inlineStr">
        <is>
          <t>수익증권_0526</t>
        </is>
      </c>
      <c r="D4501" t="inlineStr">
        <is>
          <t>대출</t>
        </is>
      </c>
      <c r="E4501" t="inlineStr">
        <is>
          <t>KRMX24110801</t>
        </is>
      </c>
      <c r="F4501" t="inlineStr">
        <is>
          <t>케이제이환경</t>
        </is>
      </c>
      <c r="G4501" t="inlineStr">
        <is>
          <t>대출</t>
        </is>
      </c>
      <c r="H4501" t="inlineStr">
        <is>
          <t>(주)케이제이환경</t>
        </is>
      </c>
      <c r="I4501" t="inlineStr">
        <is>
          <t>KRW</t>
        </is>
      </c>
      <c r="J4501" t="n">
        <v>6451612902.94032</v>
      </c>
      <c r="K4501" t="n">
        <v>6.1</v>
      </c>
      <c r="L4501" t="inlineStr">
        <is>
          <t>2029-11-08</t>
        </is>
      </c>
      <c r="M4501" t="inlineStr">
        <is>
          <t>2024-11-08</t>
        </is>
      </c>
    </row>
    <row r="4502">
      <c r="A4502" t="n">
        <v>210001742</v>
      </c>
      <c r="B4502" t="inlineStr">
        <is>
          <t>KB선순위인수금융일반사모투자신탁제5호(전문)</t>
        </is>
      </c>
      <c r="C4502" t="inlineStr">
        <is>
          <t>수익증권_0526</t>
        </is>
      </c>
      <c r="D4502" t="inlineStr">
        <is>
          <t>대출</t>
        </is>
      </c>
      <c r="E4502" t="inlineStr">
        <is>
          <t>KRMX24043001</t>
        </is>
      </c>
      <c r="F4502" t="inlineStr">
        <is>
          <t>태림페이퍼 인수금융 Tr.A</t>
        </is>
      </c>
      <c r="G4502" t="inlineStr">
        <is>
          <t>대출</t>
        </is>
      </c>
      <c r="H4502" t="inlineStr">
        <is>
          <t>태림페이퍼(주)</t>
        </is>
      </c>
      <c r="I4502" t="inlineStr">
        <is>
          <t>KRW</t>
        </is>
      </c>
      <c r="J4502" t="n">
        <v>806451612.96129</v>
      </c>
      <c r="K4502" t="n">
        <v>6.15</v>
      </c>
      <c r="L4502" t="inlineStr">
        <is>
          <t>2029-04-30</t>
        </is>
      </c>
      <c r="M4502" t="inlineStr">
        <is>
          <t>2024-04-30</t>
        </is>
      </c>
    </row>
    <row r="4503">
      <c r="A4503" t="n">
        <v>210001742</v>
      </c>
      <c r="B4503" t="inlineStr">
        <is>
          <t>KB선순위인수금융일반사모투자신탁제5호(전문)</t>
        </is>
      </c>
      <c r="C4503" t="inlineStr">
        <is>
          <t>수익증권_0526</t>
        </is>
      </c>
      <c r="D4503" t="inlineStr">
        <is>
          <t>대출</t>
        </is>
      </c>
      <c r="E4503" t="inlineStr">
        <is>
          <t>KRMX24050201</t>
        </is>
      </c>
      <c r="F4503" t="inlineStr">
        <is>
          <t>태림페이퍼 인수금융 Tr.B</t>
        </is>
      </c>
      <c r="G4503" t="inlineStr">
        <is>
          <t>대출</t>
        </is>
      </c>
      <c r="H4503" t="inlineStr">
        <is>
          <t>티앤제이인베스트먼트(주)</t>
        </is>
      </c>
      <c r="I4503" t="inlineStr">
        <is>
          <t>KRW</t>
        </is>
      </c>
      <c r="J4503" t="n">
        <v>764796054.21329</v>
      </c>
      <c r="K4503" t="n">
        <v>6.85</v>
      </c>
      <c r="L4503" t="inlineStr">
        <is>
          <t>2029-04-30</t>
        </is>
      </c>
      <c r="M4503" t="inlineStr">
        <is>
          <t>2024-05-02</t>
        </is>
      </c>
    </row>
    <row r="4504">
      <c r="A4504" t="n">
        <v>210001742</v>
      </c>
      <c r="B4504" t="inlineStr">
        <is>
          <t>KB선순위인수금융일반사모투자신탁제5호(전문)</t>
        </is>
      </c>
      <c r="C4504" t="inlineStr">
        <is>
          <t>수익증권_0526</t>
        </is>
      </c>
      <c r="D4504" t="inlineStr">
        <is>
          <t>대출</t>
        </is>
      </c>
      <c r="E4504" t="inlineStr">
        <is>
          <t>KRMX24032801</t>
        </is>
      </c>
      <c r="F4504" t="inlineStr">
        <is>
          <t>휴젤</t>
        </is>
      </c>
      <c r="G4504" t="inlineStr">
        <is>
          <t>대출</t>
        </is>
      </c>
      <c r="H4504" t="inlineStr">
        <is>
          <t>Aphrodite Acquisition Holdings</t>
        </is>
      </c>
      <c r="I4504" t="inlineStr">
        <is>
          <t>KRW</t>
        </is>
      </c>
      <c r="J4504" t="n">
        <v>3225806451.34516</v>
      </c>
      <c r="K4504" t="n">
        <v>7.3</v>
      </c>
      <c r="L4504" t="inlineStr">
        <is>
          <t>2029-02-28</t>
        </is>
      </c>
      <c r="M4504" t="inlineStr">
        <is>
          <t>2024-02-28</t>
        </is>
      </c>
    </row>
    <row r="4505">
      <c r="A4505" t="n">
        <v>210001749</v>
      </c>
      <c r="B4505" t="inlineStr">
        <is>
          <t>SHIELD CAPITAL FUND I, L.P.</t>
        </is>
      </c>
      <c r="C4505" t="inlineStr">
        <is>
          <t>수익증권_0588</t>
        </is>
      </c>
      <c r="D4505" t="inlineStr">
        <is>
          <t>주식</t>
        </is>
      </c>
      <c r="F4505" t="inlineStr">
        <is>
          <t>Airspace Intelligence</t>
        </is>
      </c>
      <c r="G4505" t="inlineStr">
        <is>
          <t>주식</t>
        </is>
      </c>
      <c r="H4505" t="inlineStr">
        <is>
          <t>Airspace Intelligence</t>
        </is>
      </c>
      <c r="I4505" t="inlineStr">
        <is>
          <t>USD</t>
        </is>
      </c>
      <c r="J4505" t="n">
        <v>16748417.23840953</v>
      </c>
    </row>
    <row r="4506">
      <c r="A4506" t="n">
        <v>210001749</v>
      </c>
      <c r="B4506" t="inlineStr">
        <is>
          <t>SHIELD CAPITAL FUND I, L.P.</t>
        </is>
      </c>
      <c r="C4506" t="inlineStr">
        <is>
          <t>수익증권_0588</t>
        </is>
      </c>
      <c r="D4506" t="inlineStr">
        <is>
          <t>주식</t>
        </is>
      </c>
      <c r="F4506" t="inlineStr">
        <is>
          <t>Airspace Systems, Inc.*</t>
        </is>
      </c>
      <c r="G4506" t="inlineStr">
        <is>
          <t>주식</t>
        </is>
      </c>
      <c r="H4506" t="inlineStr">
        <is>
          <t>Airspace Systems, Inc.*</t>
        </is>
      </c>
      <c r="I4506" t="inlineStr">
        <is>
          <t>USD</t>
        </is>
      </c>
      <c r="J4506" t="n">
        <v>8250160.822706476</v>
      </c>
    </row>
    <row r="4507">
      <c r="A4507" t="n">
        <v>210001749</v>
      </c>
      <c r="B4507" t="inlineStr">
        <is>
          <t>SHIELD CAPITAL FUND I, L.P.</t>
        </is>
      </c>
      <c r="C4507" t="inlineStr">
        <is>
          <t>수익증권_0588</t>
        </is>
      </c>
      <c r="D4507" t="inlineStr">
        <is>
          <t>주식</t>
        </is>
      </c>
      <c r="F4507" t="inlineStr">
        <is>
          <t>Albedo Space Corp.</t>
        </is>
      </c>
      <c r="G4507" t="inlineStr">
        <is>
          <t>주식</t>
        </is>
      </c>
      <c r="H4507" t="inlineStr">
        <is>
          <t>Albedo Space Corp.</t>
        </is>
      </c>
      <c r="I4507" t="inlineStr">
        <is>
          <t>USD</t>
        </is>
      </c>
      <c r="J4507" t="n">
        <v>2033762742.856857</v>
      </c>
    </row>
    <row r="4508">
      <c r="A4508" t="n">
        <v>210001749</v>
      </c>
      <c r="B4508" t="inlineStr">
        <is>
          <t>SHIELD CAPITAL FUND I, L.P.</t>
        </is>
      </c>
      <c r="C4508" t="inlineStr">
        <is>
          <t>수익증권_0588</t>
        </is>
      </c>
      <c r="D4508" t="inlineStr">
        <is>
          <t>주식</t>
        </is>
      </c>
      <c r="F4508" t="inlineStr">
        <is>
          <t>Anetac, Inc.</t>
        </is>
      </c>
      <c r="G4508" t="inlineStr">
        <is>
          <t>주식</t>
        </is>
      </c>
      <c r="H4508" t="inlineStr">
        <is>
          <t>Anetac, Inc.</t>
        </is>
      </c>
      <c r="I4508" t="inlineStr">
        <is>
          <t>USD</t>
        </is>
      </c>
      <c r="J4508" t="n">
        <v>335499629.7600746</v>
      </c>
    </row>
    <row r="4509">
      <c r="A4509" t="n">
        <v>210001749</v>
      </c>
      <c r="B4509" t="inlineStr">
        <is>
          <t>SHIELD CAPITAL FUND I, L.P.</t>
        </is>
      </c>
      <c r="C4509" t="inlineStr">
        <is>
          <t>수익증권_0588</t>
        </is>
      </c>
      <c r="D4509" t="inlineStr">
        <is>
          <t>주식</t>
        </is>
      </c>
      <c r="F4509" t="inlineStr">
        <is>
          <t>Apex Technology, Inc.</t>
        </is>
      </c>
      <c r="G4509" t="inlineStr">
        <is>
          <t>주식</t>
        </is>
      </c>
      <c r="H4509" t="inlineStr">
        <is>
          <t>Apex Technology, Inc.</t>
        </is>
      </c>
      <c r="I4509" t="inlineStr">
        <is>
          <t>USD</t>
        </is>
      </c>
      <c r="J4509" t="n">
        <v>8436033471.890768</v>
      </c>
    </row>
    <row r="4510">
      <c r="A4510" t="n">
        <v>210001749</v>
      </c>
      <c r="B4510" t="inlineStr">
        <is>
          <t>SHIELD CAPITAL FUND I, L.P.</t>
        </is>
      </c>
      <c r="C4510" t="inlineStr">
        <is>
          <t>수익증권_0588</t>
        </is>
      </c>
      <c r="D4510" t="inlineStr">
        <is>
          <t>주식</t>
        </is>
      </c>
      <c r="F4510" t="inlineStr">
        <is>
          <t>Arena Technologies, Inc.</t>
        </is>
      </c>
      <c r="G4510" t="inlineStr">
        <is>
          <t>주식</t>
        </is>
      </c>
      <c r="H4510" t="inlineStr">
        <is>
          <t>Arena Technologies, Inc.</t>
        </is>
      </c>
      <c r="I4510" t="inlineStr">
        <is>
          <t>USD</t>
        </is>
      </c>
      <c r="J4510" t="n">
        <v>406491960.1254669</v>
      </c>
    </row>
    <row r="4511">
      <c r="A4511" t="n">
        <v>210001749</v>
      </c>
      <c r="B4511" t="inlineStr">
        <is>
          <t>SHIELD CAPITAL FUND I, L.P.</t>
        </is>
      </c>
      <c r="C4511" t="inlineStr">
        <is>
          <t>수익증권_0588</t>
        </is>
      </c>
      <c r="D4511" t="inlineStr">
        <is>
          <t>주식</t>
        </is>
      </c>
      <c r="F4511" t="inlineStr">
        <is>
          <t>Armada Systems, Inc.</t>
        </is>
      </c>
      <c r="G4511" t="inlineStr">
        <is>
          <t>주식</t>
        </is>
      </c>
      <c r="H4511" t="inlineStr">
        <is>
          <t>Armada Systems, Inc.</t>
        </is>
      </c>
      <c r="I4511" t="inlineStr">
        <is>
          <t>USD</t>
        </is>
      </c>
      <c r="J4511" t="n">
        <v>2709627711.139708</v>
      </c>
    </row>
    <row r="4512">
      <c r="A4512" t="n">
        <v>210001749</v>
      </c>
      <c r="B4512" t="inlineStr">
        <is>
          <t>SHIELD CAPITAL FUND I, L.P.</t>
        </is>
      </c>
      <c r="C4512" t="inlineStr">
        <is>
          <t>수익증권_0588</t>
        </is>
      </c>
      <c r="D4512" t="inlineStr">
        <is>
          <t>주식</t>
        </is>
      </c>
      <c r="F4512" t="inlineStr">
        <is>
          <t>Authentic8, Inc.</t>
        </is>
      </c>
      <c r="G4512" t="inlineStr">
        <is>
          <t>주식</t>
        </is>
      </c>
      <c r="H4512" t="inlineStr">
        <is>
          <t>Authentic8, Inc.</t>
        </is>
      </c>
      <c r="I4512" t="inlineStr">
        <is>
          <t>USD</t>
        </is>
      </c>
      <c r="J4512" t="n">
        <v>135497184.5445023</v>
      </c>
    </row>
    <row r="4513">
      <c r="A4513" t="n">
        <v>210001749</v>
      </c>
      <c r="B4513" t="inlineStr">
        <is>
          <t>SHIELD CAPITAL FUND I, L.P.</t>
        </is>
      </c>
      <c r="C4513" t="inlineStr">
        <is>
          <t>수익증권_0588</t>
        </is>
      </c>
      <c r="D4513" t="inlineStr">
        <is>
          <t>주식</t>
        </is>
      </c>
      <c r="F4513" t="inlineStr">
        <is>
          <t>Code Metal, Inc.</t>
        </is>
      </c>
      <c r="G4513" t="inlineStr">
        <is>
          <t>주식</t>
        </is>
      </c>
      <c r="H4513" t="inlineStr">
        <is>
          <t>Code Metal, Inc.</t>
        </is>
      </c>
      <c r="I4513" t="inlineStr">
        <is>
          <t>USD</t>
        </is>
      </c>
      <c r="J4513" t="n">
        <v>4023235747.706283</v>
      </c>
    </row>
    <row r="4514">
      <c r="A4514" t="n">
        <v>210001749</v>
      </c>
      <c r="B4514" t="inlineStr">
        <is>
          <t>SHIELD CAPITAL FUND I, L.P.</t>
        </is>
      </c>
      <c r="C4514" t="inlineStr">
        <is>
          <t>수익증권_0588</t>
        </is>
      </c>
      <c r="D4514" t="inlineStr">
        <is>
          <t>주식</t>
        </is>
      </c>
      <c r="F4514" t="inlineStr">
        <is>
          <t>Cogniac Corporation*</t>
        </is>
      </c>
      <c r="G4514" t="inlineStr">
        <is>
          <t>주식</t>
        </is>
      </c>
      <c r="H4514" t="inlineStr">
        <is>
          <t>Cogniac Corporation*</t>
        </is>
      </c>
      <c r="I4514" t="inlineStr">
        <is>
          <t>USD</t>
        </is>
      </c>
      <c r="J4514" t="n">
        <v>14247407.70507757</v>
      </c>
    </row>
    <row r="4515">
      <c r="A4515" t="n">
        <v>210001749</v>
      </c>
      <c r="B4515" t="inlineStr">
        <is>
          <t>SHIELD CAPITAL FUND I, L.P.</t>
        </is>
      </c>
      <c r="C4515" t="inlineStr">
        <is>
          <t>수익증권_0588</t>
        </is>
      </c>
      <c r="D4515" t="inlineStr">
        <is>
          <t>주식</t>
        </is>
      </c>
      <c r="F4515" t="inlineStr">
        <is>
          <t>Coinlist*</t>
        </is>
      </c>
      <c r="G4515" t="inlineStr">
        <is>
          <t>주식</t>
        </is>
      </c>
      <c r="H4515" t="inlineStr">
        <is>
          <t>Coinlist*</t>
        </is>
      </c>
      <c r="I4515" t="inlineStr">
        <is>
          <t>USD</t>
        </is>
      </c>
      <c r="J4515" t="n">
        <v>0</v>
      </c>
    </row>
    <row r="4516">
      <c r="A4516" t="n">
        <v>210001749</v>
      </c>
      <c r="B4516" t="inlineStr">
        <is>
          <t>SHIELD CAPITAL FUND I, L.P.</t>
        </is>
      </c>
      <c r="C4516" t="inlineStr">
        <is>
          <t>수익증권_0588</t>
        </is>
      </c>
      <c r="D4516" t="inlineStr">
        <is>
          <t>주식</t>
        </is>
      </c>
      <c r="F4516" t="inlineStr">
        <is>
          <t>Danti AI, Inc.</t>
        </is>
      </c>
      <c r="G4516" t="inlineStr">
        <is>
          <t>주식</t>
        </is>
      </c>
      <c r="H4516" t="inlineStr">
        <is>
          <t>Danti AI, Inc.</t>
        </is>
      </c>
      <c r="I4516" t="inlineStr">
        <is>
          <t>USD</t>
        </is>
      </c>
      <c r="J4516" t="n">
        <v>541989009.1726491</v>
      </c>
    </row>
    <row r="4517">
      <c r="A4517" t="n">
        <v>210001749</v>
      </c>
      <c r="B4517" t="inlineStr">
        <is>
          <t>SHIELD CAPITAL FUND I, L.P.</t>
        </is>
      </c>
      <c r="C4517" t="inlineStr">
        <is>
          <t>수익증권_0588</t>
        </is>
      </c>
      <c r="D4517" t="inlineStr">
        <is>
          <t>주식</t>
        </is>
      </c>
      <c r="F4517" t="inlineStr">
        <is>
          <t>Dasera, Inc.*</t>
        </is>
      </c>
      <c r="G4517" t="inlineStr">
        <is>
          <t>주식</t>
        </is>
      </c>
      <c r="H4517" t="inlineStr">
        <is>
          <t>Dasera, Inc.*</t>
        </is>
      </c>
      <c r="I4517" t="inlineStr">
        <is>
          <t>USD</t>
        </is>
      </c>
      <c r="J4517" t="n">
        <v>3387433.001045558</v>
      </c>
    </row>
    <row r="4518">
      <c r="A4518" t="n">
        <v>210001749</v>
      </c>
      <c r="B4518" t="inlineStr">
        <is>
          <t>SHIELD CAPITAL FUND I, L.P.</t>
        </is>
      </c>
      <c r="C4518" t="inlineStr">
        <is>
          <t>수익증권_0588</t>
        </is>
      </c>
      <c r="D4518" t="inlineStr">
        <is>
          <t>주식</t>
        </is>
      </c>
      <c r="F4518" t="inlineStr">
        <is>
          <t>Dtex Systems, Inc.*</t>
        </is>
      </c>
      <c r="G4518" t="inlineStr">
        <is>
          <t>주식</t>
        </is>
      </c>
      <c r="H4518" t="inlineStr">
        <is>
          <t>Dtex Systems, Inc.*</t>
        </is>
      </c>
      <c r="I4518" t="inlineStr">
        <is>
          <t>USD</t>
        </is>
      </c>
      <c r="J4518" t="n">
        <v>8602995.844095381</v>
      </c>
    </row>
    <row r="4519">
      <c r="A4519" t="n">
        <v>210001749</v>
      </c>
      <c r="B4519" t="inlineStr">
        <is>
          <t>SHIELD CAPITAL FUND I, L.P.</t>
        </is>
      </c>
      <c r="C4519" t="inlineStr">
        <is>
          <t>수익증권_0588</t>
        </is>
      </c>
      <c r="D4519" t="inlineStr">
        <is>
          <t>주식</t>
        </is>
      </c>
      <c r="F4519" t="inlineStr">
        <is>
          <t>Elroy Air, Inc.</t>
        </is>
      </c>
      <c r="G4519" t="inlineStr">
        <is>
          <t>주식</t>
        </is>
      </c>
      <c r="H4519" t="inlineStr">
        <is>
          <t>Elroy Air, Inc.</t>
        </is>
      </c>
      <c r="I4519" t="inlineStr">
        <is>
          <t>USD</t>
        </is>
      </c>
      <c r="J4519" t="n">
        <v>931073222.100383</v>
      </c>
    </row>
    <row r="4520">
      <c r="A4520" t="n">
        <v>210001749</v>
      </c>
      <c r="B4520" t="inlineStr">
        <is>
          <t>SHIELD CAPITAL FUND I, L.P.</t>
        </is>
      </c>
      <c r="C4520" t="inlineStr">
        <is>
          <t>수익증권_0588</t>
        </is>
      </c>
      <c r="D4520" t="inlineStr">
        <is>
          <t>주식</t>
        </is>
      </c>
      <c r="F4520" t="inlineStr">
        <is>
          <t>Elroy Air, Inc.**</t>
        </is>
      </c>
      <c r="G4520" t="inlineStr">
        <is>
          <t>주식</t>
        </is>
      </c>
      <c r="H4520" t="inlineStr">
        <is>
          <t>Elroy Air, Inc.**</t>
        </is>
      </c>
      <c r="I4520" t="inlineStr">
        <is>
          <t>USD</t>
        </is>
      </c>
      <c r="J4520" t="n">
        <v>0</v>
      </c>
    </row>
    <row r="4521">
      <c r="A4521" t="n">
        <v>210001749</v>
      </c>
      <c r="B4521" t="inlineStr">
        <is>
          <t>SHIELD CAPITAL FUND I, L.P.</t>
        </is>
      </c>
      <c r="C4521" t="inlineStr">
        <is>
          <t>수익증권_0588</t>
        </is>
      </c>
      <c r="D4521" t="inlineStr">
        <is>
          <t>주식</t>
        </is>
      </c>
      <c r="F4521" t="inlineStr">
        <is>
          <t>Forge Investments</t>
        </is>
      </c>
      <c r="G4521" t="inlineStr">
        <is>
          <t>주식</t>
        </is>
      </c>
      <c r="H4521" t="inlineStr">
        <is>
          <t>Forge Investments</t>
        </is>
      </c>
      <c r="I4521" t="inlineStr">
        <is>
          <t>USD</t>
        </is>
      </c>
      <c r="J4521" t="n">
        <v>41056365.45927236</v>
      </c>
    </row>
    <row r="4522">
      <c r="A4522" t="n">
        <v>210001749</v>
      </c>
      <c r="B4522" t="inlineStr">
        <is>
          <t>SHIELD CAPITAL FUND I, L.P.</t>
        </is>
      </c>
      <c r="C4522" t="inlineStr">
        <is>
          <t>수익증권_0588</t>
        </is>
      </c>
      <c r="D4522" t="inlineStr">
        <is>
          <t>주식</t>
        </is>
      </c>
      <c r="F4522" t="inlineStr">
        <is>
          <t>GhostDog, Inc.</t>
        </is>
      </c>
      <c r="G4522" t="inlineStr">
        <is>
          <t>주식</t>
        </is>
      </c>
      <c r="H4522" t="inlineStr">
        <is>
          <t>GhostDog, Inc.</t>
        </is>
      </c>
      <c r="I4522" t="inlineStr">
        <is>
          <t>USD</t>
        </is>
      </c>
      <c r="J4522" t="n">
        <v>67748931.01555122</v>
      </c>
    </row>
    <row r="4523">
      <c r="A4523" t="n">
        <v>210001749</v>
      </c>
      <c r="B4523" t="inlineStr">
        <is>
          <t>SHIELD CAPITAL FUND I, L.P.</t>
        </is>
      </c>
      <c r="C4523" t="inlineStr">
        <is>
          <t>수익증권_0588</t>
        </is>
      </c>
      <c r="D4523" t="inlineStr">
        <is>
          <t>주식</t>
        </is>
      </c>
      <c r="F4523" t="inlineStr">
        <is>
          <t>GoSecure, Inc.</t>
        </is>
      </c>
      <c r="G4523" t="inlineStr">
        <is>
          <t>주식</t>
        </is>
      </c>
      <c r="H4523" t="inlineStr">
        <is>
          <t>GoSecure, Inc.</t>
        </is>
      </c>
      <c r="I4523" t="inlineStr">
        <is>
          <t>USD</t>
        </is>
      </c>
      <c r="J4523" t="n">
        <v>224222591.173048</v>
      </c>
    </row>
    <row r="4524">
      <c r="A4524" t="n">
        <v>210001749</v>
      </c>
      <c r="B4524" t="inlineStr">
        <is>
          <t>SHIELD CAPITAL FUND I, L.P.</t>
        </is>
      </c>
      <c r="C4524" t="inlineStr">
        <is>
          <t>수익증권_0588</t>
        </is>
      </c>
      <c r="D4524" t="inlineStr">
        <is>
          <t>주식</t>
        </is>
      </c>
      <c r="F4524" t="inlineStr">
        <is>
          <t>HawkEye 360, Inc.**</t>
        </is>
      </c>
      <c r="G4524" t="inlineStr">
        <is>
          <t>주식</t>
        </is>
      </c>
      <c r="H4524" t="inlineStr">
        <is>
          <t>HawkEye 360, Inc.**</t>
        </is>
      </c>
      <c r="I4524" t="inlineStr">
        <is>
          <t>USD</t>
        </is>
      </c>
      <c r="J4524" t="n">
        <v>318042697.0351664</v>
      </c>
    </row>
    <row r="4525">
      <c r="A4525" t="n">
        <v>210001749</v>
      </c>
      <c r="B4525" t="inlineStr">
        <is>
          <t>SHIELD CAPITAL FUND I, L.P.</t>
        </is>
      </c>
      <c r="C4525" t="inlineStr">
        <is>
          <t>수익증권_0588</t>
        </is>
      </c>
      <c r="D4525" t="inlineStr">
        <is>
          <t>주식</t>
        </is>
      </c>
      <c r="F4525" t="inlineStr">
        <is>
          <t>Howso</t>
        </is>
      </c>
      <c r="G4525" t="inlineStr">
        <is>
          <t>주식</t>
        </is>
      </c>
      <c r="H4525" t="inlineStr">
        <is>
          <t>Howso</t>
        </is>
      </c>
      <c r="I4525" t="inlineStr">
        <is>
          <t>USD</t>
        </is>
      </c>
      <c r="J4525" t="n">
        <v>1083978424.837258</v>
      </c>
    </row>
    <row r="4526">
      <c r="A4526" t="n">
        <v>210001749</v>
      </c>
      <c r="B4526" t="inlineStr">
        <is>
          <t>SHIELD CAPITAL FUND I, L.P.</t>
        </is>
      </c>
      <c r="C4526" t="inlineStr">
        <is>
          <t>수익증권_0588</t>
        </is>
      </c>
      <c r="D4526" t="inlineStr">
        <is>
          <t>주식</t>
        </is>
      </c>
      <c r="F4526" t="inlineStr">
        <is>
          <t>Key Caliber, Inc.*</t>
        </is>
      </c>
      <c r="G4526" t="inlineStr">
        <is>
          <t>주식</t>
        </is>
      </c>
      <c r="H4526" t="inlineStr">
        <is>
          <t>Key Caliber, Inc.*</t>
        </is>
      </c>
      <c r="I4526" t="inlineStr">
        <is>
          <t>USD</t>
        </is>
      </c>
      <c r="J4526" t="n">
        <v>1354973.200418223</v>
      </c>
    </row>
    <row r="4527">
      <c r="A4527" t="n">
        <v>210001749</v>
      </c>
      <c r="B4527" t="inlineStr">
        <is>
          <t>SHIELD CAPITAL FUND I, L.P.</t>
        </is>
      </c>
      <c r="C4527" t="inlineStr">
        <is>
          <t>수익증권_0588</t>
        </is>
      </c>
      <c r="D4527" t="inlineStr">
        <is>
          <t>주식</t>
        </is>
      </c>
      <c r="F4527" t="inlineStr">
        <is>
          <t>Knit AI</t>
        </is>
      </c>
      <c r="G4527" t="inlineStr">
        <is>
          <t>주식</t>
        </is>
      </c>
      <c r="H4527" t="inlineStr">
        <is>
          <t>Knit AI</t>
        </is>
      </c>
      <c r="I4527" t="inlineStr">
        <is>
          <t>USD</t>
        </is>
      </c>
      <c r="J4527" t="n">
        <v>270994369.0890045</v>
      </c>
    </row>
    <row r="4528">
      <c r="A4528" t="n">
        <v>210001749</v>
      </c>
      <c r="B4528" t="inlineStr">
        <is>
          <t>SHIELD CAPITAL FUND I, L.P.</t>
        </is>
      </c>
      <c r="C4528" t="inlineStr">
        <is>
          <t>수익증권_0588</t>
        </is>
      </c>
      <c r="D4528" t="inlineStr">
        <is>
          <t>주식</t>
        </is>
      </c>
      <c r="F4528" t="inlineStr">
        <is>
          <t>Knostic, Inc.</t>
        </is>
      </c>
      <c r="G4528" t="inlineStr">
        <is>
          <t>주식</t>
        </is>
      </c>
      <c r="H4528" t="inlineStr">
        <is>
          <t>Knostic, Inc.</t>
        </is>
      </c>
      <c r="I4528" t="inlineStr">
        <is>
          <t>USD</t>
        </is>
      </c>
      <c r="J4528" t="n">
        <v>84067957.24674824</v>
      </c>
    </row>
    <row r="4529">
      <c r="A4529" t="n">
        <v>210001749</v>
      </c>
      <c r="B4529" t="inlineStr">
        <is>
          <t>SHIELD CAPITAL FUND I, L.P.</t>
        </is>
      </c>
      <c r="C4529" t="inlineStr">
        <is>
          <t>수익증권_0588</t>
        </is>
      </c>
      <c r="D4529" t="inlineStr">
        <is>
          <t>주식</t>
        </is>
      </c>
      <c r="F4529" t="inlineStr">
        <is>
          <t>Mimic Networks, Inc.</t>
        </is>
      </c>
      <c r="G4529" t="inlineStr">
        <is>
          <t>주식</t>
        </is>
      </c>
      <c r="H4529" t="inlineStr">
        <is>
          <t>Mimic Networks, Inc.</t>
        </is>
      </c>
      <c r="I4529" t="inlineStr">
        <is>
          <t>USD</t>
        </is>
      </c>
      <c r="J4529" t="n">
        <v>970212571.4757036</v>
      </c>
    </row>
    <row r="4530">
      <c r="A4530" t="n">
        <v>210001749</v>
      </c>
      <c r="B4530" t="inlineStr">
        <is>
          <t>SHIELD CAPITAL FUND I, L.P.</t>
        </is>
      </c>
      <c r="C4530" t="inlineStr">
        <is>
          <t>수익증권_0588</t>
        </is>
      </c>
      <c r="D4530" t="inlineStr">
        <is>
          <t>주식</t>
        </is>
      </c>
      <c r="F4530" t="inlineStr">
        <is>
          <t>Nexla, Inc.</t>
        </is>
      </c>
      <c r="G4530" t="inlineStr">
        <is>
          <t>주식</t>
        </is>
      </c>
      <c r="H4530" t="inlineStr">
        <is>
          <t>Nexla, Inc.</t>
        </is>
      </c>
      <c r="I4530" t="inlineStr">
        <is>
          <t>USD</t>
        </is>
      </c>
      <c r="J4530" t="n">
        <v>1176977416.939923</v>
      </c>
    </row>
    <row r="4531">
      <c r="A4531" t="n">
        <v>210001749</v>
      </c>
      <c r="B4531" t="inlineStr">
        <is>
          <t>SHIELD CAPITAL FUND I, L.P.</t>
        </is>
      </c>
      <c r="C4531" t="inlineStr">
        <is>
          <t>수익증권_0588</t>
        </is>
      </c>
      <c r="D4531" t="inlineStr">
        <is>
          <t>주식</t>
        </is>
      </c>
      <c r="F4531" t="inlineStr">
        <is>
          <t>Octant, Inc.</t>
        </is>
      </c>
      <c r="G4531" t="inlineStr">
        <is>
          <t>주식</t>
        </is>
      </c>
      <c r="H4531" t="inlineStr">
        <is>
          <t>Octant, Inc.</t>
        </is>
      </c>
      <c r="I4531" t="inlineStr">
        <is>
          <t>USD</t>
        </is>
      </c>
      <c r="J4531" t="n">
        <v>4905002.985513967</v>
      </c>
    </row>
    <row r="4532">
      <c r="A4532" t="n">
        <v>210001749</v>
      </c>
      <c r="B4532" t="inlineStr">
        <is>
          <t>SHIELD CAPITAL FUND I, L.P.</t>
        </is>
      </c>
      <c r="C4532" t="inlineStr">
        <is>
          <t>수익증권_0588</t>
        </is>
      </c>
      <c r="D4532" t="inlineStr">
        <is>
          <t>주식</t>
        </is>
      </c>
      <c r="F4532" t="inlineStr">
        <is>
          <t>Oloid, Inc.</t>
        </is>
      </c>
      <c r="G4532" t="inlineStr">
        <is>
          <t>주식</t>
        </is>
      </c>
      <c r="H4532" t="inlineStr">
        <is>
          <t>Oloid, Inc.</t>
        </is>
      </c>
      <c r="I4532" t="inlineStr">
        <is>
          <t>USD</t>
        </is>
      </c>
      <c r="J4532" t="n">
        <v>6641943.131130087</v>
      </c>
    </row>
    <row r="4533">
      <c r="A4533" t="n">
        <v>210001749</v>
      </c>
      <c r="B4533" t="inlineStr">
        <is>
          <t>SHIELD CAPITAL FUND I, L.P.</t>
        </is>
      </c>
      <c r="C4533" t="inlineStr">
        <is>
          <t>수익증권_0588</t>
        </is>
      </c>
      <c r="D4533" t="inlineStr">
        <is>
          <t>주식</t>
        </is>
      </c>
      <c r="F4533" t="inlineStr">
        <is>
          <t>Overwatch Imaging, Inc.</t>
        </is>
      </c>
      <c r="G4533" t="inlineStr">
        <is>
          <t>주식</t>
        </is>
      </c>
      <c r="H4533" t="inlineStr">
        <is>
          <t>Overwatch Imaging, Inc.</t>
        </is>
      </c>
      <c r="I4533" t="inlineStr">
        <is>
          <t>USD</t>
        </is>
      </c>
      <c r="J4533" t="n">
        <v>948481240.2927561</v>
      </c>
    </row>
    <row r="4534">
      <c r="A4534" t="n">
        <v>210001749</v>
      </c>
      <c r="B4534" t="inlineStr">
        <is>
          <t>SHIELD CAPITAL FUND I, L.P.</t>
        </is>
      </c>
      <c r="C4534" t="inlineStr">
        <is>
          <t>수익증권_0588</t>
        </is>
      </c>
      <c r="D4534" t="inlineStr">
        <is>
          <t>주식</t>
        </is>
      </c>
      <c r="F4534" t="inlineStr">
        <is>
          <t>Rangeview Inc.</t>
        </is>
      </c>
      <c r="G4534" t="inlineStr">
        <is>
          <t>주식</t>
        </is>
      </c>
      <c r="H4534" t="inlineStr">
        <is>
          <t>Rangeview Inc.</t>
        </is>
      </c>
      <c r="I4534" t="inlineStr">
        <is>
          <t>USD</t>
        </is>
      </c>
      <c r="J4534" t="n">
        <v>611806442.2759589</v>
      </c>
    </row>
    <row r="4535">
      <c r="A4535" t="n">
        <v>210001749</v>
      </c>
      <c r="B4535" t="inlineStr">
        <is>
          <t>SHIELD CAPITAL FUND I, L.P.</t>
        </is>
      </c>
      <c r="C4535" t="inlineStr">
        <is>
          <t>수익증권_0588</t>
        </is>
      </c>
      <c r="D4535" t="inlineStr">
        <is>
          <t>주식</t>
        </is>
      </c>
      <c r="F4535" t="inlineStr">
        <is>
          <t>Ravn, Inc.</t>
        </is>
      </c>
      <c r="G4535" t="inlineStr">
        <is>
          <t>주식</t>
        </is>
      </c>
      <c r="H4535" t="inlineStr">
        <is>
          <t>Ravn, Inc.</t>
        </is>
      </c>
      <c r="I4535" t="inlineStr">
        <is>
          <t>USD</t>
        </is>
      </c>
      <c r="J4535" t="n">
        <v>4817742.711407034</v>
      </c>
    </row>
    <row r="4536">
      <c r="A4536" t="n">
        <v>210001749</v>
      </c>
      <c r="B4536" t="inlineStr">
        <is>
          <t>SHIELD CAPITAL FUND I, L.P.</t>
        </is>
      </c>
      <c r="C4536" t="inlineStr">
        <is>
          <t>수익증권_0588</t>
        </is>
      </c>
      <c r="D4536" t="inlineStr">
        <is>
          <t>주식</t>
        </is>
      </c>
      <c r="F4536" t="inlineStr">
        <is>
          <t>ReSim Inc.</t>
        </is>
      </c>
      <c r="G4536" t="inlineStr">
        <is>
          <t>주식</t>
        </is>
      </c>
      <c r="H4536" t="inlineStr">
        <is>
          <t>ReSim Inc.</t>
        </is>
      </c>
      <c r="I4536" t="inlineStr">
        <is>
          <t>USD</t>
        </is>
      </c>
      <c r="J4536" t="n">
        <v>541989280.1672893</v>
      </c>
    </row>
    <row r="4537">
      <c r="A4537" t="n">
        <v>210001749</v>
      </c>
      <c r="B4537" t="inlineStr">
        <is>
          <t>SHIELD CAPITAL FUND I, L.P.</t>
        </is>
      </c>
      <c r="C4537" t="inlineStr">
        <is>
          <t>수익증권_0588</t>
        </is>
      </c>
      <c r="D4537" t="inlineStr">
        <is>
          <t>주식</t>
        </is>
      </c>
      <c r="F4537" t="inlineStr">
        <is>
          <t>Rebellion Defense, Inc.</t>
        </is>
      </c>
      <c r="G4537" t="inlineStr">
        <is>
          <t>주식</t>
        </is>
      </c>
      <c r="H4537" t="inlineStr">
        <is>
          <t>Rebellion Defense, Inc.</t>
        </is>
      </c>
      <c r="I4537" t="inlineStr">
        <is>
          <t>USD</t>
        </is>
      </c>
      <c r="J4537" t="n">
        <v>114471252.4096925</v>
      </c>
    </row>
    <row r="4538">
      <c r="A4538" t="n">
        <v>210001749</v>
      </c>
      <c r="B4538" t="inlineStr">
        <is>
          <t>SHIELD CAPITAL FUND I, L.P.</t>
        </is>
      </c>
      <c r="C4538" t="inlineStr">
        <is>
          <t>수익증권_0588</t>
        </is>
      </c>
      <c r="D4538" t="inlineStr">
        <is>
          <t>주식</t>
        </is>
      </c>
      <c r="F4538" t="inlineStr">
        <is>
          <t>Resilience (registered as Arceo Labs, Inc.)</t>
        </is>
      </c>
      <c r="G4538" t="inlineStr">
        <is>
          <t>주식</t>
        </is>
      </c>
      <c r="H4538" t="inlineStr">
        <is>
          <t>Resilience (registered as Arceo Labs, Inc.)</t>
        </is>
      </c>
      <c r="I4538" t="inlineStr">
        <is>
          <t>USD</t>
        </is>
      </c>
      <c r="J4538" t="n">
        <v>518895387.9340011</v>
      </c>
    </row>
    <row r="4539">
      <c r="A4539" t="n">
        <v>210001749</v>
      </c>
      <c r="B4539" t="inlineStr">
        <is>
          <t>SHIELD CAPITAL FUND I, L.P.</t>
        </is>
      </c>
      <c r="C4539" t="inlineStr">
        <is>
          <t>수익증권_0588</t>
        </is>
      </c>
      <c r="D4539" t="inlineStr">
        <is>
          <t>주식</t>
        </is>
      </c>
      <c r="F4539" t="inlineStr">
        <is>
          <t>Reveal Technology, Inc.</t>
        </is>
      </c>
      <c r="G4539" t="inlineStr">
        <is>
          <t>주식</t>
        </is>
      </c>
      <c r="H4539" t="inlineStr">
        <is>
          <t>Reveal Technology, Inc.</t>
        </is>
      </c>
      <c r="I4539" t="inlineStr">
        <is>
          <t>USD</t>
        </is>
      </c>
      <c r="J4539" t="n">
        <v>87261900.07477406</v>
      </c>
    </row>
    <row r="4540">
      <c r="A4540" t="n">
        <v>210001749</v>
      </c>
      <c r="B4540" t="inlineStr">
        <is>
          <t>SHIELD CAPITAL FUND I, L.P.</t>
        </is>
      </c>
      <c r="C4540" t="inlineStr">
        <is>
          <t>수익증권_0588</t>
        </is>
      </c>
      <c r="D4540" t="inlineStr">
        <is>
          <t>주식</t>
        </is>
      </c>
      <c r="F4540" t="inlineStr">
        <is>
          <t>Snorkel AI, Inc.</t>
        </is>
      </c>
      <c r="G4540" t="inlineStr">
        <is>
          <t>주식</t>
        </is>
      </c>
      <c r="H4540" t="inlineStr">
        <is>
          <t>Snorkel AI, Inc.</t>
        </is>
      </c>
      <c r="I4540" t="inlineStr">
        <is>
          <t>USD</t>
        </is>
      </c>
      <c r="J4540" t="n">
        <v>12616019.97177403</v>
      </c>
    </row>
    <row r="4541">
      <c r="A4541" t="n">
        <v>210001749</v>
      </c>
      <c r="B4541" t="inlineStr">
        <is>
          <t>SHIELD CAPITAL FUND I, L.P.</t>
        </is>
      </c>
      <c r="C4541" t="inlineStr">
        <is>
          <t>수익증권_0588</t>
        </is>
      </c>
      <c r="D4541" t="inlineStr">
        <is>
          <t>주식</t>
        </is>
      </c>
      <c r="F4541" t="inlineStr">
        <is>
          <t>Synack, Inc.*</t>
        </is>
      </c>
      <c r="G4541" t="inlineStr">
        <is>
          <t>주식</t>
        </is>
      </c>
      <c r="H4541" t="inlineStr">
        <is>
          <t>Synack, Inc.*</t>
        </is>
      </c>
      <c r="I4541" t="inlineStr">
        <is>
          <t>USD</t>
        </is>
      </c>
      <c r="J4541" t="n">
        <v>13204755.82735575</v>
      </c>
    </row>
    <row r="4542">
      <c r="A4542" t="n">
        <v>210001749</v>
      </c>
      <c r="B4542" t="inlineStr">
        <is>
          <t>SHIELD CAPITAL FUND I, L.P.</t>
        </is>
      </c>
      <c r="C4542" t="inlineStr">
        <is>
          <t>수익증권_0588</t>
        </is>
      </c>
      <c r="D4542" t="inlineStr">
        <is>
          <t>주식</t>
        </is>
      </c>
      <c r="F4542" t="inlineStr">
        <is>
          <t>TENEX Security, Inc.</t>
        </is>
      </c>
      <c r="G4542" t="inlineStr">
        <is>
          <t>주식</t>
        </is>
      </c>
      <c r="H4542" t="inlineStr">
        <is>
          <t>TENEX Security, Inc.</t>
        </is>
      </c>
      <c r="I4542" t="inlineStr">
        <is>
          <t>USD</t>
        </is>
      </c>
      <c r="J4542" t="n">
        <v>583744811.7979774</v>
      </c>
    </row>
    <row r="4543">
      <c r="A4543" t="n">
        <v>210001749</v>
      </c>
      <c r="B4543" t="inlineStr">
        <is>
          <t>SHIELD CAPITAL FUND I, L.P.</t>
        </is>
      </c>
      <c r="C4543" t="inlineStr">
        <is>
          <t>수익증권_0588</t>
        </is>
      </c>
      <c r="D4543" t="inlineStr">
        <is>
          <t>주식</t>
        </is>
      </c>
      <c r="F4543" t="inlineStr">
        <is>
          <t>Unit 21, Inc.*</t>
        </is>
      </c>
      <c r="G4543" t="inlineStr">
        <is>
          <t>주식</t>
        </is>
      </c>
      <c r="H4543" t="inlineStr">
        <is>
          <t>Unit 21, Inc.*</t>
        </is>
      </c>
      <c r="I4543" t="inlineStr">
        <is>
          <t>USD</t>
        </is>
      </c>
      <c r="J4543" t="n">
        <v>15583140.28604986</v>
      </c>
    </row>
    <row r="4544">
      <c r="A4544" t="n">
        <v>210001749</v>
      </c>
      <c r="B4544" t="inlineStr">
        <is>
          <t>SHIELD CAPITAL FUND I, L.P.</t>
        </is>
      </c>
      <c r="C4544" t="inlineStr">
        <is>
          <t>수익증권_0588</t>
        </is>
      </c>
      <c r="D4544" t="inlineStr">
        <is>
          <t>주식</t>
        </is>
      </c>
      <c r="F4544" t="inlineStr">
        <is>
          <t>Unstructured Technologies, Inc.</t>
        </is>
      </c>
      <c r="G4544" t="inlineStr">
        <is>
          <t>주식</t>
        </is>
      </c>
      <c r="H4544" t="inlineStr">
        <is>
          <t>Unstructured Technologies, Inc.</t>
        </is>
      </c>
      <c r="I4544" t="inlineStr">
        <is>
          <t>USD</t>
        </is>
      </c>
      <c r="J4544" t="n">
        <v>431106945.2735445</v>
      </c>
    </row>
    <row r="4545">
      <c r="A4545" t="n">
        <v>210001749</v>
      </c>
      <c r="B4545" t="inlineStr">
        <is>
          <t>SHIELD CAPITAL FUND I, L.P.</t>
        </is>
      </c>
      <c r="C4545" t="inlineStr">
        <is>
          <t>수익증권_0588</t>
        </is>
      </c>
      <c r="D4545" t="inlineStr">
        <is>
          <t>주식</t>
        </is>
      </c>
      <c r="F4545" t="inlineStr">
        <is>
          <t>Vannevar Labs, Inc.</t>
        </is>
      </c>
      <c r="G4545" t="inlineStr">
        <is>
          <t>주식</t>
        </is>
      </c>
      <c r="H4545" t="inlineStr">
        <is>
          <t>Vannevar Labs, Inc.</t>
        </is>
      </c>
      <c r="I4545" t="inlineStr">
        <is>
          <t>USD</t>
        </is>
      </c>
      <c r="J4545" t="n">
        <v>27099057.51640433</v>
      </c>
    </row>
    <row r="4546">
      <c r="A4546" t="n">
        <v>210001749</v>
      </c>
      <c r="B4546" t="inlineStr">
        <is>
          <t>SHIELD CAPITAL FUND I, L.P.</t>
        </is>
      </c>
      <c r="C4546" t="inlineStr">
        <is>
          <t>수익증권_0588</t>
        </is>
      </c>
      <c r="D4546" t="inlineStr">
        <is>
          <t>주식</t>
        </is>
      </c>
      <c r="F4546" t="inlineStr">
        <is>
          <t>Vannevar Labs, Inc.*</t>
        </is>
      </c>
      <c r="G4546" t="inlineStr">
        <is>
          <t>주식</t>
        </is>
      </c>
      <c r="H4546" t="inlineStr">
        <is>
          <t>Vannevar Labs, Inc.*</t>
        </is>
      </c>
      <c r="I4546" t="inlineStr">
        <is>
          <t>USD</t>
        </is>
      </c>
      <c r="J4546" t="n">
        <v>115031127.3361052</v>
      </c>
    </row>
    <row r="4547">
      <c r="A4547" t="n">
        <v>210001749</v>
      </c>
      <c r="B4547" t="inlineStr">
        <is>
          <t>SHIELD CAPITAL FUND I, L.P.</t>
        </is>
      </c>
      <c r="C4547" t="inlineStr">
        <is>
          <t>수익증권_0588</t>
        </is>
      </c>
      <c r="D4547" t="inlineStr">
        <is>
          <t>주식</t>
        </is>
      </c>
      <c r="F4547" t="inlineStr">
        <is>
          <t>Vorlon, Inc.</t>
        </is>
      </c>
      <c r="G4547" t="inlineStr">
        <is>
          <t>주식</t>
        </is>
      </c>
      <c r="H4547" t="inlineStr">
        <is>
          <t>Vorlon, Inc.</t>
        </is>
      </c>
      <c r="I4547" t="inlineStr">
        <is>
          <t>USD</t>
        </is>
      </c>
      <c r="J4547" t="n">
        <v>406491824.6281468</v>
      </c>
    </row>
    <row r="4548">
      <c r="A4548" t="n">
        <v>210001786</v>
      </c>
      <c r="B4548" t="inlineStr">
        <is>
          <t>VISTA EQUITY PARTNERS FUND VIII-A</t>
        </is>
      </c>
      <c r="C4548" t="inlineStr">
        <is>
          <t>수익증권_0592</t>
        </is>
      </c>
      <c r="D4548" t="inlineStr">
        <is>
          <t>주식</t>
        </is>
      </c>
      <c r="F4548" t="inlineStr">
        <is>
          <t>Acumatica</t>
        </is>
      </c>
      <c r="G4548" t="inlineStr">
        <is>
          <t>주식</t>
        </is>
      </c>
      <c r="H4548" t="inlineStr">
        <is>
          <t>Acumatica</t>
        </is>
      </c>
      <c r="I4548" t="inlineStr">
        <is>
          <t>USD</t>
        </is>
      </c>
      <c r="J4548" t="n">
        <v>4190154479.02956</v>
      </c>
    </row>
    <row r="4549">
      <c r="A4549" t="n">
        <v>210001786</v>
      </c>
      <c r="B4549" t="inlineStr">
        <is>
          <t>VISTA EQUITY PARTNERS FUND VIII-A</t>
        </is>
      </c>
      <c r="C4549" t="inlineStr">
        <is>
          <t>수익증권_0592</t>
        </is>
      </c>
      <c r="D4549" t="inlineStr">
        <is>
          <t>주식</t>
        </is>
      </c>
      <c r="F4549" t="inlineStr">
        <is>
          <t>Avalara</t>
        </is>
      </c>
      <c r="G4549" t="inlineStr">
        <is>
          <t>주식</t>
        </is>
      </c>
      <c r="H4549" t="inlineStr">
        <is>
          <t>Avalara</t>
        </is>
      </c>
      <c r="I4549" t="inlineStr">
        <is>
          <t>USD</t>
        </is>
      </c>
      <c r="J4549" t="n">
        <v>8837874109.113272</v>
      </c>
    </row>
    <row r="4550">
      <c r="A4550" t="n">
        <v>210001786</v>
      </c>
      <c r="B4550" t="inlineStr">
        <is>
          <t>VISTA EQUITY PARTNERS FUND VIII-A</t>
        </is>
      </c>
      <c r="C4550" t="inlineStr">
        <is>
          <t>수익증권_0592</t>
        </is>
      </c>
      <c r="D4550" t="inlineStr">
        <is>
          <t>주식</t>
        </is>
      </c>
      <c r="F4550" t="inlineStr">
        <is>
          <t>Cloud Software Group</t>
        </is>
      </c>
      <c r="G4550" t="inlineStr">
        <is>
          <t>주식</t>
        </is>
      </c>
      <c r="H4550" t="inlineStr">
        <is>
          <t>Cloud Software Group</t>
        </is>
      </c>
      <c r="I4550" t="inlineStr">
        <is>
          <t>USD</t>
        </is>
      </c>
      <c r="J4550" t="n">
        <v>7887162212.151134</v>
      </c>
    </row>
    <row r="4551">
      <c r="A4551" t="n">
        <v>210001786</v>
      </c>
      <c r="B4551" t="inlineStr">
        <is>
          <t>VISTA EQUITY PARTNERS FUND VIII-A</t>
        </is>
      </c>
      <c r="C4551" t="inlineStr">
        <is>
          <t>수익증권_0592</t>
        </is>
      </c>
      <c r="D4551" t="inlineStr">
        <is>
          <t>주식</t>
        </is>
      </c>
      <c r="F4551" t="inlineStr">
        <is>
          <t>Duck Creek</t>
        </is>
      </c>
      <c r="G4551" t="inlineStr">
        <is>
          <t>주식</t>
        </is>
      </c>
      <c r="H4551" t="inlineStr">
        <is>
          <t>Duck Creek</t>
        </is>
      </c>
      <c r="I4551" t="inlineStr">
        <is>
          <t>USD</t>
        </is>
      </c>
      <c r="J4551" t="n">
        <v>4832663895.515141</v>
      </c>
    </row>
    <row r="4552">
      <c r="A4552" t="n">
        <v>210001786</v>
      </c>
      <c r="B4552" t="inlineStr">
        <is>
          <t>VISTA EQUITY PARTNERS FUND VIII-A</t>
        </is>
      </c>
      <c r="C4552" t="inlineStr">
        <is>
          <t>수익증권_0592</t>
        </is>
      </c>
      <c r="D4552" t="inlineStr">
        <is>
          <t>주식</t>
        </is>
      </c>
      <c r="F4552" t="inlineStr">
        <is>
          <t>EngageSmart, Inc.</t>
        </is>
      </c>
      <c r="G4552" t="inlineStr">
        <is>
          <t>주식</t>
        </is>
      </c>
      <c r="H4552" t="inlineStr">
        <is>
          <t>EngageSmart, Inc.</t>
        </is>
      </c>
      <c r="I4552" t="inlineStr">
        <is>
          <t>USD</t>
        </is>
      </c>
      <c r="J4552" t="n">
        <v>4408270271.082072</v>
      </c>
    </row>
    <row r="4553">
      <c r="A4553" t="n">
        <v>210001786</v>
      </c>
      <c r="B4553" t="inlineStr">
        <is>
          <t>VISTA EQUITY PARTNERS FUND VIII-A</t>
        </is>
      </c>
      <c r="C4553" t="inlineStr">
        <is>
          <t>수익증권_0592</t>
        </is>
      </c>
      <c r="D4553" t="inlineStr">
        <is>
          <t>주식</t>
        </is>
      </c>
      <c r="F4553" t="inlineStr">
        <is>
          <t>Jaggaer</t>
        </is>
      </c>
      <c r="G4553" t="inlineStr">
        <is>
          <t>주식</t>
        </is>
      </c>
      <c r="H4553" t="inlineStr">
        <is>
          <t>Jaggaer</t>
        </is>
      </c>
      <c r="I4553" t="inlineStr">
        <is>
          <t>USD</t>
        </is>
      </c>
      <c r="J4553" t="n">
        <v>4288182388.450392</v>
      </c>
    </row>
    <row r="4554">
      <c r="A4554" t="n">
        <v>210001786</v>
      </c>
      <c r="B4554" t="inlineStr">
        <is>
          <t>VISTA EQUITY PARTNERS FUND VIII-A</t>
        </is>
      </c>
      <c r="C4554" t="inlineStr">
        <is>
          <t>수익증권_0592</t>
        </is>
      </c>
      <c r="D4554" t="inlineStr">
        <is>
          <t>주식</t>
        </is>
      </c>
      <c r="F4554" t="inlineStr">
        <is>
          <t>KnowBe4</t>
        </is>
      </c>
      <c r="G4554" t="inlineStr">
        <is>
          <t>주식</t>
        </is>
      </c>
      <c r="H4554" t="inlineStr">
        <is>
          <t>KnowBe4</t>
        </is>
      </c>
      <c r="I4554" t="inlineStr">
        <is>
          <t>USD</t>
        </is>
      </c>
      <c r="J4554" t="n">
        <v>7116282034.854662</v>
      </c>
    </row>
    <row r="4555">
      <c r="A4555" t="n">
        <v>210001786</v>
      </c>
      <c r="B4555" t="inlineStr">
        <is>
          <t>VISTA EQUITY PARTNERS FUND VIII-A</t>
        </is>
      </c>
      <c r="C4555" t="inlineStr">
        <is>
          <t>수익증권_0592</t>
        </is>
      </c>
      <c r="D4555" t="inlineStr">
        <is>
          <t>주식</t>
        </is>
      </c>
      <c r="F4555" t="inlineStr">
        <is>
          <t>Model N, Inc.</t>
        </is>
      </c>
      <c r="G4555" t="inlineStr">
        <is>
          <t>주식</t>
        </is>
      </c>
      <c r="H4555" t="inlineStr">
        <is>
          <t>Model N, Inc.</t>
        </is>
      </c>
      <c r="I4555" t="inlineStr">
        <is>
          <t>USD</t>
        </is>
      </c>
      <c r="J4555" t="n">
        <v>2247177784.540688</v>
      </c>
    </row>
    <row r="4556">
      <c r="A4556" t="n">
        <v>210001786</v>
      </c>
      <c r="B4556" t="inlineStr">
        <is>
          <t>VISTA EQUITY PARTNERS FUND VIII-A</t>
        </is>
      </c>
      <c r="C4556" t="inlineStr">
        <is>
          <t>수익증권_0592</t>
        </is>
      </c>
      <c r="D4556" t="inlineStr">
        <is>
          <t>주식</t>
        </is>
      </c>
      <c r="F4556" t="inlineStr">
        <is>
          <t>Redwood Software</t>
        </is>
      </c>
      <c r="G4556" t="inlineStr">
        <is>
          <t>주식</t>
        </is>
      </c>
      <c r="H4556" t="inlineStr">
        <is>
          <t>Redwood Software</t>
        </is>
      </c>
      <c r="I4556" t="inlineStr">
        <is>
          <t>USD</t>
        </is>
      </c>
      <c r="J4556" t="n">
        <v>2267575641.728953</v>
      </c>
    </row>
    <row r="4557">
      <c r="A4557" t="n">
        <v>210001786</v>
      </c>
      <c r="B4557" t="inlineStr">
        <is>
          <t>VISTA EQUITY PARTNERS FUND VIII-A</t>
        </is>
      </c>
      <c r="C4557" t="inlineStr">
        <is>
          <t>수익증권_0592</t>
        </is>
      </c>
      <c r="D4557" t="inlineStr">
        <is>
          <t>주식</t>
        </is>
      </c>
      <c r="F4557" t="inlineStr">
        <is>
          <t>Smartsheet</t>
        </is>
      </c>
      <c r="G4557" t="inlineStr">
        <is>
          <t>주식</t>
        </is>
      </c>
      <c r="H4557" t="inlineStr">
        <is>
          <t>Smartsheet</t>
        </is>
      </c>
      <c r="I4557" t="inlineStr">
        <is>
          <t>USD</t>
        </is>
      </c>
      <c r="J4557" t="n">
        <v>4385933278.534127</v>
      </c>
    </row>
    <row r="4558">
      <c r="A4558" t="n">
        <v>210001790</v>
      </c>
      <c r="B4558" t="inlineStr">
        <is>
          <t>GLOBAL INFRASTRUCTURE PARTNERS V-C L.P</t>
        </is>
      </c>
      <c r="C4558" t="inlineStr">
        <is>
          <t>수익증권_0789</t>
        </is>
      </c>
      <c r="D4558" t="inlineStr">
        <is>
          <t>주식</t>
        </is>
      </c>
      <c r="F4558" t="inlineStr">
        <is>
          <t>Columbia Pipeline System</t>
        </is>
      </c>
      <c r="G4558" t="inlineStr">
        <is>
          <t>주식</t>
        </is>
      </c>
      <c r="H4558" t="inlineStr">
        <is>
          <t>Columbia Pipeline System</t>
        </is>
      </c>
      <c r="I4558" t="inlineStr">
        <is>
          <t>USD</t>
        </is>
      </c>
      <c r="J4558" t="n">
        <v>8614772899.75518</v>
      </c>
    </row>
    <row r="4559">
      <c r="A4559" t="n">
        <v>210001790</v>
      </c>
      <c r="B4559" t="inlineStr">
        <is>
          <t>GLOBAL INFRASTRUCTURE PARTNERS V-C L.P</t>
        </is>
      </c>
      <c r="C4559" t="inlineStr">
        <is>
          <t>수익증권_0789</t>
        </is>
      </c>
      <c r="D4559" t="inlineStr">
        <is>
          <t>주식</t>
        </is>
      </c>
      <c r="F4559" t="inlineStr">
        <is>
          <t>Malaysia Airports</t>
        </is>
      </c>
      <c r="G4559" t="inlineStr">
        <is>
          <t>주식</t>
        </is>
      </c>
      <c r="H4559" t="inlineStr">
        <is>
          <t>Malaysia Airports</t>
        </is>
      </c>
      <c r="I4559" t="inlineStr">
        <is>
          <t>USD</t>
        </is>
      </c>
      <c r="J4559" t="n">
        <v>3772030779.862649</v>
      </c>
    </row>
    <row r="4560">
      <c r="A4560" t="n">
        <v>210001790</v>
      </c>
      <c r="B4560" t="inlineStr">
        <is>
          <t>GLOBAL INFRASTRUCTURE PARTNERS V-C L.P</t>
        </is>
      </c>
      <c r="C4560" t="inlineStr">
        <is>
          <t>수익증권_0789</t>
        </is>
      </c>
      <c r="D4560" t="inlineStr">
        <is>
          <t>주식</t>
        </is>
      </c>
      <c r="F4560" t="inlineStr">
        <is>
          <t>Rio Grande LNG</t>
        </is>
      </c>
      <c r="G4560" t="inlineStr">
        <is>
          <t>주식</t>
        </is>
      </c>
      <c r="H4560" t="inlineStr">
        <is>
          <t>Rio Grande LNG</t>
        </is>
      </c>
      <c r="I4560" t="inlineStr">
        <is>
          <t>USD</t>
        </is>
      </c>
      <c r="J4560" t="n">
        <v>4147057509.914674</v>
      </c>
    </row>
    <row r="4561">
      <c r="A4561" t="n">
        <v>210001790</v>
      </c>
      <c r="B4561" t="inlineStr">
        <is>
          <t>GLOBAL INFRASTRUCTURE PARTNERS V-C L.P</t>
        </is>
      </c>
      <c r="C4561" t="inlineStr">
        <is>
          <t>수익증권_0789</t>
        </is>
      </c>
      <c r="D4561" t="inlineStr">
        <is>
          <t>주식</t>
        </is>
      </c>
      <c r="F4561" t="inlineStr">
        <is>
          <t>Transmission System</t>
        </is>
      </c>
      <c r="G4561" t="inlineStr">
        <is>
          <t>주식</t>
        </is>
      </c>
      <c r="H4561" t="inlineStr">
        <is>
          <t>Perdaman Karratha Urea Project</t>
        </is>
      </c>
      <c r="I4561" t="inlineStr">
        <is>
          <t>USD</t>
        </is>
      </c>
      <c r="J4561" t="n">
        <v>554149440.4674951</v>
      </c>
    </row>
    <row r="4562">
      <c r="A4562" t="n">
        <v>210001791</v>
      </c>
      <c r="B4562" t="inlineStr">
        <is>
          <t>이지스미국일반사모부동산투자신탁529호</t>
        </is>
      </c>
      <c r="C4562" t="inlineStr">
        <is>
          <t>수익증권_0594</t>
        </is>
      </c>
      <c r="D4562" t="inlineStr">
        <is>
          <t>대출</t>
        </is>
      </c>
      <c r="E4562" t="inlineStr">
        <is>
          <t>USD2312NT529</t>
        </is>
      </c>
      <c r="F4562" t="inlineStr">
        <is>
          <t>NOTE[BridDebtFundV-R(529)]</t>
        </is>
      </c>
      <c r="G4562" t="inlineStr">
        <is>
          <t>대출</t>
        </is>
      </c>
      <c r="H4562" t="inlineStr">
        <is>
          <t>BRIDGE DEBT STRATEGIES FUND V GP LLC</t>
        </is>
      </c>
      <c r="I4562" t="inlineStr">
        <is>
          <t>USD</t>
        </is>
      </c>
      <c r="J4562" t="n">
        <v>84705373084.7337</v>
      </c>
      <c r="K4562" t="n">
        <v>5</v>
      </c>
      <c r="L4562" t="inlineStr">
        <is>
          <t>2031-12-07</t>
        </is>
      </c>
      <c r="M4562" t="inlineStr">
        <is>
          <t>2023-12-08</t>
        </is>
      </c>
    </row>
    <row r="4563">
      <c r="A4563" t="n">
        <v>210001833</v>
      </c>
      <c r="B4563" t="inlineStr">
        <is>
          <t>AG DLI V (UNLEVERED), L.P.</t>
        </is>
      </c>
      <c r="C4563" t="inlineStr">
        <is>
          <t>수익증권_0707</t>
        </is>
      </c>
      <c r="D4563" t="inlineStr">
        <is>
          <t>대출</t>
        </is>
      </c>
      <c r="F4563" t="inlineStr">
        <is>
          <t>3BC MATRIX ACQUISITION, LLC</t>
        </is>
      </c>
      <c r="G4563" t="inlineStr">
        <is>
          <t>대출</t>
        </is>
      </c>
      <c r="H4563" t="inlineStr">
        <is>
          <t>3BC MATRIX ACQUISITION, LLC</t>
        </is>
      </c>
      <c r="I4563" t="inlineStr">
        <is>
          <t>USD</t>
        </is>
      </c>
      <c r="J4563" t="n">
        <v>46703654.51983118</v>
      </c>
      <c r="K4563" t="n">
        <v>9.51064</v>
      </c>
      <c r="L4563" s="1" t="n">
        <v>47616</v>
      </c>
      <c r="M4563" s="1" t="n">
        <v>45880</v>
      </c>
    </row>
    <row r="4564">
      <c r="A4564" t="n">
        <v>210001833</v>
      </c>
      <c r="B4564" t="inlineStr">
        <is>
          <t>AG DLI V (UNLEVERED), L.P.</t>
        </is>
      </c>
      <c r="C4564" t="inlineStr">
        <is>
          <t>수익증권_0707</t>
        </is>
      </c>
      <c r="D4564" t="inlineStr">
        <is>
          <t>대출</t>
        </is>
      </c>
      <c r="F4564" t="inlineStr">
        <is>
          <t>A.P.A. Industries, LLC</t>
        </is>
      </c>
      <c r="G4564" t="inlineStr">
        <is>
          <t>대출</t>
        </is>
      </c>
      <c r="H4564" t="inlineStr">
        <is>
          <t>A.P.A. Industries, LLC</t>
        </is>
      </c>
      <c r="I4564" t="inlineStr">
        <is>
          <t>USD</t>
        </is>
      </c>
      <c r="J4564" t="n">
        <v>60656906.85876886</v>
      </c>
      <c r="K4564" t="n">
        <v>9.01064</v>
      </c>
      <c r="L4564" s="1" t="n">
        <v>46762</v>
      </c>
      <c r="M4564" s="1" t="n">
        <v>45026</v>
      </c>
    </row>
    <row r="4565">
      <c r="A4565" t="n">
        <v>210001833</v>
      </c>
      <c r="B4565" t="inlineStr">
        <is>
          <t>AG DLI V (UNLEVERED), L.P.</t>
        </is>
      </c>
      <c r="C4565" t="inlineStr">
        <is>
          <t>수익증권_0707</t>
        </is>
      </c>
      <c r="D4565" t="inlineStr">
        <is>
          <t>대출</t>
        </is>
      </c>
      <c r="F4565" t="inlineStr">
        <is>
          <t>ABRASIVE TECHNOLOGY INTERMEDIATE, LLC</t>
        </is>
      </c>
      <c r="G4565" t="inlineStr">
        <is>
          <t>대출</t>
        </is>
      </c>
      <c r="H4565" t="inlineStr">
        <is>
          <t>ABRASIVE TECHNOLOGY INTERMEDIATE, LLC</t>
        </is>
      </c>
      <c r="I4565" t="inlineStr">
        <is>
          <t>USD</t>
        </is>
      </c>
      <c r="J4565" t="n">
        <v>12932510.47473619</v>
      </c>
      <c r="K4565" t="n">
        <v>10.26064</v>
      </c>
      <c r="L4565" s="1" t="n">
        <v>46690</v>
      </c>
      <c r="M4565" s="1" t="n">
        <v>45293</v>
      </c>
    </row>
    <row r="4566">
      <c r="A4566" t="n">
        <v>210001833</v>
      </c>
      <c r="B4566" t="inlineStr">
        <is>
          <t>AG DLI V (UNLEVERED), L.P.</t>
        </is>
      </c>
      <c r="C4566" t="inlineStr">
        <is>
          <t>수익증권_0707</t>
        </is>
      </c>
      <c r="D4566" t="inlineStr">
        <is>
          <t>대출</t>
        </is>
      </c>
      <c r="F4566" t="inlineStr">
        <is>
          <t>ACES INTERMEDIATE, INC</t>
        </is>
      </c>
      <c r="G4566" t="inlineStr">
        <is>
          <t>대출</t>
        </is>
      </c>
      <c r="H4566" t="inlineStr">
        <is>
          <t>ACES INTERMEDIATE, INC</t>
        </is>
      </c>
      <c r="I4566" t="inlineStr">
        <is>
          <t>USD</t>
        </is>
      </c>
      <c r="J4566" t="n">
        <v>167826862.0154232</v>
      </c>
      <c r="K4566" t="n">
        <v>9.01064</v>
      </c>
      <c r="L4566" s="1" t="n">
        <v>46595</v>
      </c>
      <c r="M4566" s="1" t="n">
        <v>44860</v>
      </c>
    </row>
    <row r="4567">
      <c r="A4567" t="n">
        <v>210001833</v>
      </c>
      <c r="B4567" t="inlineStr">
        <is>
          <t>AG DLI V (UNLEVERED), L.P.</t>
        </is>
      </c>
      <c r="C4567" t="inlineStr">
        <is>
          <t>수익증권_0707</t>
        </is>
      </c>
      <c r="D4567" t="inlineStr">
        <is>
          <t>대출</t>
        </is>
      </c>
      <c r="F4567" t="inlineStr">
        <is>
          <t>ADVI Health, LLC</t>
        </is>
      </c>
      <c r="G4567" t="inlineStr">
        <is>
          <t>대출</t>
        </is>
      </c>
      <c r="H4567" t="inlineStr">
        <is>
          <t>ADVI Health, LLC</t>
        </is>
      </c>
      <c r="I4567" t="inlineStr">
        <is>
          <t>USD</t>
        </is>
      </c>
      <c r="J4567" t="n">
        <v>44327990.1702475</v>
      </c>
      <c r="K4567" t="n">
        <v>11.01064</v>
      </c>
      <c r="L4567" s="1" t="n">
        <v>46720</v>
      </c>
      <c r="M4567" s="1" t="n">
        <v>44985</v>
      </c>
    </row>
    <row r="4568">
      <c r="A4568" t="n">
        <v>210001833</v>
      </c>
      <c r="B4568" t="inlineStr">
        <is>
          <t>AG DLI V (UNLEVERED), L.P.</t>
        </is>
      </c>
      <c r="C4568" t="inlineStr">
        <is>
          <t>수익증권_0707</t>
        </is>
      </c>
      <c r="D4568" t="inlineStr">
        <is>
          <t>대출</t>
        </is>
      </c>
      <c r="F4568" t="inlineStr">
        <is>
          <t>ADVOCATE RCM ACQUISITION CORP</t>
        </is>
      </c>
      <c r="G4568" t="inlineStr">
        <is>
          <t>대출</t>
        </is>
      </c>
      <c r="H4568" t="inlineStr">
        <is>
          <t>ADVOCATE RCM ACQUISITION CORP</t>
        </is>
      </c>
      <c r="I4568" t="inlineStr">
        <is>
          <t>USD</t>
        </is>
      </c>
      <c r="J4568" t="n">
        <v>197919689.0845</v>
      </c>
      <c r="K4568" t="n">
        <v>10.01064</v>
      </c>
      <c r="L4568" s="1" t="n">
        <v>46378</v>
      </c>
      <c r="M4568" s="1" t="n">
        <v>45372</v>
      </c>
    </row>
    <row r="4569">
      <c r="A4569" t="n">
        <v>210001833</v>
      </c>
      <c r="B4569" t="inlineStr">
        <is>
          <t>AG DLI V (UNLEVERED), L.P.</t>
        </is>
      </c>
      <c r="C4569" t="inlineStr">
        <is>
          <t>수익증권_0707</t>
        </is>
      </c>
      <c r="D4569" t="inlineStr">
        <is>
          <t>대출</t>
        </is>
      </c>
      <c r="F4569" t="inlineStr">
        <is>
          <t>AEP Passion Intermediate Holdings, Inc</t>
        </is>
      </c>
      <c r="G4569" t="inlineStr">
        <is>
          <t>대출</t>
        </is>
      </c>
      <c r="H4569" t="inlineStr">
        <is>
          <t>AEP Passion Intermediate Holdings, Inc</t>
        </is>
      </c>
      <c r="I4569" t="inlineStr">
        <is>
          <t>USD</t>
        </is>
      </c>
      <c r="J4569" t="n">
        <v>85979166.32182847</v>
      </c>
      <c r="K4569" t="n">
        <v>10.51064</v>
      </c>
      <c r="L4569" s="1" t="n">
        <v>46665</v>
      </c>
      <c r="M4569" s="1" t="n">
        <v>45061</v>
      </c>
    </row>
    <row r="4570">
      <c r="A4570" t="n">
        <v>210001833</v>
      </c>
      <c r="B4570" t="inlineStr">
        <is>
          <t>AG DLI V (UNLEVERED), L.P.</t>
        </is>
      </c>
      <c r="C4570" t="inlineStr">
        <is>
          <t>수익증권_0707</t>
        </is>
      </c>
      <c r="D4570" t="inlineStr">
        <is>
          <t>대출</t>
        </is>
      </c>
      <c r="F4570" t="inlineStr">
        <is>
          <t>AFC-Dell Holding Corp</t>
        </is>
      </c>
      <c r="G4570" t="inlineStr">
        <is>
          <t>대출</t>
        </is>
      </c>
      <c r="H4570" t="inlineStr">
        <is>
          <t>AFC-Dell Holding Corp</t>
        </is>
      </c>
      <c r="I4570" t="inlineStr">
        <is>
          <t>USD</t>
        </is>
      </c>
      <c r="J4570" t="n">
        <v>306976247.4170228</v>
      </c>
      <c r="K4570" t="n">
        <v>9.510640000000002</v>
      </c>
      <c r="L4570" s="1" t="n">
        <v>46486</v>
      </c>
      <c r="M4570" s="1" t="n">
        <v>44957</v>
      </c>
    </row>
    <row r="4571">
      <c r="A4571" t="n">
        <v>210001833</v>
      </c>
      <c r="B4571" t="inlineStr">
        <is>
          <t>AG DLI V (UNLEVERED), L.P.</t>
        </is>
      </c>
      <c r="C4571" t="inlineStr">
        <is>
          <t>수익증권_0707</t>
        </is>
      </c>
      <c r="D4571" t="inlineStr">
        <is>
          <t>대출</t>
        </is>
      </c>
      <c r="F4571" t="inlineStr">
        <is>
          <t>AHR INTERMEDIATE, INC</t>
        </is>
      </c>
      <c r="G4571" t="inlineStr">
        <is>
          <t>대출</t>
        </is>
      </c>
      <c r="H4571" t="inlineStr">
        <is>
          <t>AHR INTERMEDIATE, INC</t>
        </is>
      </c>
      <c r="I4571" t="inlineStr">
        <is>
          <t>USD</t>
        </is>
      </c>
      <c r="J4571" t="n">
        <v>204650312.4482885</v>
      </c>
      <c r="K4571" t="n">
        <v>9.76064</v>
      </c>
      <c r="L4571" s="1" t="n">
        <v>46597</v>
      </c>
      <c r="M4571" s="1" t="n">
        <v>44862</v>
      </c>
    </row>
    <row r="4572">
      <c r="A4572" t="n">
        <v>210001833</v>
      </c>
      <c r="B4572" t="inlineStr">
        <is>
          <t>AG DLI V (UNLEVERED), L.P.</t>
        </is>
      </c>
      <c r="C4572" t="inlineStr">
        <is>
          <t>수익증권_0707</t>
        </is>
      </c>
      <c r="D4572" t="inlineStr">
        <is>
          <t>대출</t>
        </is>
      </c>
      <c r="F4572" t="inlineStr">
        <is>
          <t>AKS ENGINEERING &amp; FORESTRY, LLC</t>
        </is>
      </c>
      <c r="G4572" t="inlineStr">
        <is>
          <t>대출</t>
        </is>
      </c>
      <c r="H4572" t="inlineStr">
        <is>
          <t>AKS ENGINEERING &amp; FORESTRY, LLC</t>
        </is>
      </c>
      <c r="I4572" t="inlineStr">
        <is>
          <t>USD</t>
        </is>
      </c>
      <c r="J4572" t="n">
        <v>391099795.0265043</v>
      </c>
      <c r="K4572" t="n">
        <v>8.76064</v>
      </c>
      <c r="L4572" s="1" t="n">
        <v>47855</v>
      </c>
      <c r="M4572" s="1" t="n">
        <v>45754</v>
      </c>
    </row>
    <row r="4573">
      <c r="A4573" t="n">
        <v>210001833</v>
      </c>
      <c r="B4573" t="inlineStr">
        <is>
          <t>AG DLI V (UNLEVERED), L.P.</t>
        </is>
      </c>
      <c r="C4573" t="inlineStr">
        <is>
          <t>수익증권_0707</t>
        </is>
      </c>
      <c r="D4573" t="inlineStr">
        <is>
          <t>대출</t>
        </is>
      </c>
      <c r="F4573" t="inlineStr">
        <is>
          <t>ALIGNED DENTAL MANAGEMENT SERVICES, LLC</t>
        </is>
      </c>
      <c r="G4573" t="inlineStr">
        <is>
          <t>대출</t>
        </is>
      </c>
      <c r="H4573" t="inlineStr">
        <is>
          <t>ALIGNED DENTAL MANAGEMENT SERVICES, LLC</t>
        </is>
      </c>
      <c r="I4573" t="inlineStr">
        <is>
          <t>USD</t>
        </is>
      </c>
      <c r="J4573" t="n">
        <v>177444476.9070463</v>
      </c>
      <c r="K4573" t="n">
        <v>9.26064</v>
      </c>
      <c r="L4573" s="1" t="n">
        <v>47521</v>
      </c>
      <c r="M4573" s="1" t="n">
        <v>45785</v>
      </c>
    </row>
    <row r="4574">
      <c r="A4574" t="n">
        <v>210001833</v>
      </c>
      <c r="B4574" t="inlineStr">
        <is>
          <t>AG DLI V (UNLEVERED), L.P.</t>
        </is>
      </c>
      <c r="C4574" t="inlineStr">
        <is>
          <t>수익증권_0707</t>
        </is>
      </c>
      <c r="D4574" t="inlineStr">
        <is>
          <t>대출</t>
        </is>
      </c>
      <c r="F4574" t="inlineStr">
        <is>
          <t>ALLIANCE ENVIRONMENTAL GROUP, LLC</t>
        </is>
      </c>
      <c r="G4574" t="inlineStr">
        <is>
          <t>대출</t>
        </is>
      </c>
      <c r="H4574" t="inlineStr">
        <is>
          <t>ALLIANCE ENVIRONMENTAL GROUP, LLC</t>
        </is>
      </c>
      <c r="I4574" t="inlineStr">
        <is>
          <t>USD</t>
        </is>
      </c>
      <c r="J4574" t="n">
        <v>8251372.331250305</v>
      </c>
      <c r="K4574" t="n">
        <v>11.01064</v>
      </c>
      <c r="L4574" s="1" t="n">
        <v>47117</v>
      </c>
      <c r="M4574" s="1" t="n">
        <v>45264</v>
      </c>
    </row>
    <row r="4575">
      <c r="A4575" t="n">
        <v>210001833</v>
      </c>
      <c r="B4575" t="inlineStr">
        <is>
          <t>AG DLI V (UNLEVERED), L.P.</t>
        </is>
      </c>
      <c r="C4575" t="inlineStr">
        <is>
          <t>수익증권_0707</t>
        </is>
      </c>
      <c r="D4575" t="inlineStr">
        <is>
          <t>대출</t>
        </is>
      </c>
      <c r="F4575" t="inlineStr">
        <is>
          <t>ALTAMIRA MATERIAL SOLUTIONS, LP</t>
        </is>
      </c>
      <c r="G4575" t="inlineStr">
        <is>
          <t>대출</t>
        </is>
      </c>
      <c r="H4575" t="inlineStr">
        <is>
          <t>ALTAMIRA MATERIAL SOLUTIONS, LP</t>
        </is>
      </c>
      <c r="I4575" t="inlineStr">
        <is>
          <t>USD</t>
        </is>
      </c>
      <c r="J4575" t="n">
        <v>131254947.8253562</v>
      </c>
      <c r="K4575" t="n">
        <v>10.01064</v>
      </c>
      <c r="L4575" s="1" t="n">
        <v>46267</v>
      </c>
      <c r="M4575" s="1" t="n">
        <v>45007</v>
      </c>
    </row>
    <row r="4576">
      <c r="A4576" t="n">
        <v>210001833</v>
      </c>
      <c r="B4576" t="inlineStr">
        <is>
          <t>AG DLI V (UNLEVERED), L.P.</t>
        </is>
      </c>
      <c r="C4576" t="inlineStr">
        <is>
          <t>수익증권_0707</t>
        </is>
      </c>
      <c r="D4576" t="inlineStr">
        <is>
          <t>대출</t>
        </is>
      </c>
      <c r="F4576" t="inlineStr">
        <is>
          <t>AM BUYER, LLC</t>
        </is>
      </c>
      <c r="G4576" t="inlineStr">
        <is>
          <t>대출</t>
        </is>
      </c>
      <c r="H4576" t="inlineStr">
        <is>
          <t>AM BUYER, LLC</t>
        </is>
      </c>
      <c r="I4576" t="inlineStr">
        <is>
          <t>USD</t>
        </is>
      </c>
      <c r="J4576" t="n">
        <v>85964279.683626</v>
      </c>
      <c r="K4576" t="n">
        <v>9.51064</v>
      </c>
      <c r="L4576" s="1" t="n">
        <v>46508</v>
      </c>
      <c r="M4576" s="1" t="n">
        <v>45812</v>
      </c>
    </row>
    <row r="4577">
      <c r="A4577" t="n">
        <v>210001833</v>
      </c>
      <c r="B4577" t="inlineStr">
        <is>
          <t>AG DLI V (UNLEVERED), L.P.</t>
        </is>
      </c>
      <c r="C4577" t="inlineStr">
        <is>
          <t>수익증권_0707</t>
        </is>
      </c>
      <c r="D4577" t="inlineStr">
        <is>
          <t>대출</t>
        </is>
      </c>
      <c r="F4577" t="inlineStr">
        <is>
          <t>ASCEND PLASTIC SURGERY PARTNERS MSO, LLC</t>
        </is>
      </c>
      <c r="G4577" t="inlineStr">
        <is>
          <t>대출</t>
        </is>
      </c>
      <c r="H4577" t="inlineStr">
        <is>
          <t>ASCEND PLASTIC SURGERY PARTNERS MSO, LLC</t>
        </is>
      </c>
      <c r="I4577" t="inlineStr">
        <is>
          <t>USD</t>
        </is>
      </c>
      <c r="J4577" t="n">
        <v>59842013.72794161</v>
      </c>
      <c r="K4577" t="n">
        <v>9.510639999999999</v>
      </c>
      <c r="L4577" s="1" t="n">
        <v>47241</v>
      </c>
      <c r="M4577" s="1" t="n">
        <v>45506</v>
      </c>
    </row>
    <row r="4578">
      <c r="A4578" t="n">
        <v>210001833</v>
      </c>
      <c r="B4578" t="inlineStr">
        <is>
          <t>AG DLI V (UNLEVERED), L.P.</t>
        </is>
      </c>
      <c r="C4578" t="inlineStr">
        <is>
          <t>수익증권_0707</t>
        </is>
      </c>
      <c r="D4578" t="inlineStr">
        <is>
          <t>대출</t>
        </is>
      </c>
      <c r="F4578" t="inlineStr">
        <is>
          <t>ASCENT LIFTING, INC</t>
        </is>
      </c>
      <c r="G4578" t="inlineStr">
        <is>
          <t>대출</t>
        </is>
      </c>
      <c r="H4578" t="inlineStr">
        <is>
          <t>ASCENT LIFTING, INC</t>
        </is>
      </c>
      <c r="I4578" t="inlineStr">
        <is>
          <t>USD</t>
        </is>
      </c>
      <c r="J4578" t="n">
        <v>198484551.2553679</v>
      </c>
      <c r="K4578" t="n">
        <v>8.76064</v>
      </c>
      <c r="L4578" s="1" t="n">
        <v>46639</v>
      </c>
      <c r="M4578" s="1" t="n">
        <v>44904</v>
      </c>
    </row>
    <row r="4579">
      <c r="A4579" t="n">
        <v>210001833</v>
      </c>
      <c r="B4579" t="inlineStr">
        <is>
          <t>AG DLI V (UNLEVERED), L.P.</t>
        </is>
      </c>
      <c r="C4579" t="inlineStr">
        <is>
          <t>수익증권_0707</t>
        </is>
      </c>
      <c r="D4579" t="inlineStr">
        <is>
          <t>대출</t>
        </is>
      </c>
      <c r="F4579" t="inlineStr">
        <is>
          <t>ASP Global Holdings, LLC</t>
        </is>
      </c>
      <c r="G4579" t="inlineStr">
        <is>
          <t>대출</t>
        </is>
      </c>
      <c r="H4579" t="inlineStr">
        <is>
          <t>ASP Global Holdings, LLC</t>
        </is>
      </c>
      <c r="I4579" t="inlineStr">
        <is>
          <t>USD</t>
        </is>
      </c>
      <c r="J4579" t="n">
        <v>540262817.8325204</v>
      </c>
      <c r="K4579" t="n">
        <v>9.26064</v>
      </c>
      <c r="L4579" s="1" t="n">
        <v>47330</v>
      </c>
      <c r="M4579" s="1" t="n">
        <v>45594</v>
      </c>
    </row>
    <row r="4580">
      <c r="A4580" t="n">
        <v>210001833</v>
      </c>
      <c r="B4580" t="inlineStr">
        <is>
          <t>AG DLI V (UNLEVERED), L.P.</t>
        </is>
      </c>
      <c r="C4580" t="inlineStr">
        <is>
          <t>수익증권_0707</t>
        </is>
      </c>
      <c r="D4580" t="inlineStr">
        <is>
          <t>대출</t>
        </is>
      </c>
      <c r="F4580" t="inlineStr">
        <is>
          <t>AWI Group, LLC</t>
        </is>
      </c>
      <c r="G4580" t="inlineStr">
        <is>
          <t>대출</t>
        </is>
      </c>
      <c r="H4580" t="inlineStr">
        <is>
          <t>AWI Group, LLC</t>
        </is>
      </c>
      <c r="I4580" t="inlineStr">
        <is>
          <t>USD</t>
        </is>
      </c>
      <c r="J4580" t="n">
        <v>581527171.0987388</v>
      </c>
      <c r="K4580" t="n">
        <v>9.76064</v>
      </c>
      <c r="L4580" s="1" t="n">
        <v>47331</v>
      </c>
      <c r="M4580" s="1" t="n">
        <v>45597</v>
      </c>
    </row>
    <row r="4581">
      <c r="A4581" t="n">
        <v>210001833</v>
      </c>
      <c r="B4581" t="inlineStr">
        <is>
          <t>AG DLI V (UNLEVERED), L.P.</t>
        </is>
      </c>
      <c r="C4581" t="inlineStr">
        <is>
          <t>수익증권_0707</t>
        </is>
      </c>
      <c r="D4581" t="inlineStr">
        <is>
          <t>대출</t>
        </is>
      </c>
      <c r="F4581" t="inlineStr">
        <is>
          <t>AXPM Dental Management LLC</t>
        </is>
      </c>
      <c r="G4581" t="inlineStr">
        <is>
          <t>대출</t>
        </is>
      </c>
      <c r="H4581" t="inlineStr">
        <is>
          <t>AXPM Dental Management LLC</t>
        </is>
      </c>
      <c r="I4581" t="inlineStr">
        <is>
          <t>USD</t>
        </is>
      </c>
      <c r="J4581" t="n">
        <v>636219841.0726959</v>
      </c>
      <c r="K4581" t="n">
        <v>9.26064</v>
      </c>
      <c r="L4581" s="1" t="n">
        <v>46749</v>
      </c>
      <c r="M4581" s="1" t="n">
        <v>45559</v>
      </c>
    </row>
    <row r="4582">
      <c r="A4582" t="n">
        <v>210001833</v>
      </c>
      <c r="B4582" t="inlineStr">
        <is>
          <t>AG DLI V (UNLEVERED), L.P.</t>
        </is>
      </c>
      <c r="C4582" t="inlineStr">
        <is>
          <t>수익증권_0707</t>
        </is>
      </c>
      <c r="D4582" t="inlineStr">
        <is>
          <t>대출</t>
        </is>
      </c>
      <c r="F4582" t="inlineStr">
        <is>
          <t>Advanced Lighting Acquisition, LLC</t>
        </is>
      </c>
      <c r="G4582" t="inlineStr">
        <is>
          <t>대출</t>
        </is>
      </c>
      <c r="H4582" t="inlineStr">
        <is>
          <t>Advanced Lighting Acquisition, LLC</t>
        </is>
      </c>
      <c r="I4582" t="inlineStr">
        <is>
          <t>USD</t>
        </is>
      </c>
      <c r="J4582" t="n">
        <v>141990756.4181481</v>
      </c>
      <c r="K4582" t="n">
        <v>9.51064</v>
      </c>
      <c r="L4582" s="1" t="n">
        <v>46713</v>
      </c>
      <c r="M4582" s="1" t="n">
        <v>45202</v>
      </c>
    </row>
    <row r="4583">
      <c r="A4583" t="n">
        <v>210001833</v>
      </c>
      <c r="B4583" t="inlineStr">
        <is>
          <t>AG DLI V (UNLEVERED), L.P.</t>
        </is>
      </c>
      <c r="C4583" t="inlineStr">
        <is>
          <t>수익증권_0707</t>
        </is>
      </c>
      <c r="D4583" t="inlineStr">
        <is>
          <t>대출</t>
        </is>
      </c>
      <c r="F4583" t="inlineStr">
        <is>
          <t>AirPro Diagnostics, LLC</t>
        </is>
      </c>
      <c r="G4583" t="inlineStr">
        <is>
          <t>대출</t>
        </is>
      </c>
      <c r="H4583" t="inlineStr">
        <is>
          <t>AirPro Diagnostics, LLC</t>
        </is>
      </c>
      <c r="I4583" t="inlineStr">
        <is>
          <t>USD</t>
        </is>
      </c>
      <c r="J4583" t="n">
        <v>168372744.570936</v>
      </c>
      <c r="K4583" t="n">
        <v>9.26064</v>
      </c>
      <c r="L4583" s="1" t="n">
        <v>47535</v>
      </c>
      <c r="M4583" s="1" t="n">
        <v>45799</v>
      </c>
    </row>
    <row r="4584">
      <c r="A4584" t="n">
        <v>210001833</v>
      </c>
      <c r="B4584" t="inlineStr">
        <is>
          <t>AG DLI V (UNLEVERED), L.P.</t>
        </is>
      </c>
      <c r="C4584" t="inlineStr">
        <is>
          <t>수익증권_0707</t>
        </is>
      </c>
      <c r="D4584" t="inlineStr">
        <is>
          <t>대출</t>
        </is>
      </c>
      <c r="F4584" t="inlineStr">
        <is>
          <t>Alcresta Buyer, Inc</t>
        </is>
      </c>
      <c r="G4584" t="inlineStr">
        <is>
          <t>대출</t>
        </is>
      </c>
      <c r="H4584" t="inlineStr">
        <is>
          <t>Alcresta Buyer, Inc</t>
        </is>
      </c>
      <c r="I4584" t="inlineStr">
        <is>
          <t>USD</t>
        </is>
      </c>
      <c r="J4584" t="n">
        <v>179868336.4106445</v>
      </c>
      <c r="K4584" t="n">
        <v>9.51064</v>
      </c>
      <c r="L4584" s="1" t="n">
        <v>47554</v>
      </c>
      <c r="M4584" s="1" t="n">
        <v>45453</v>
      </c>
    </row>
    <row r="4585">
      <c r="A4585" t="n">
        <v>210001833</v>
      </c>
      <c r="B4585" t="inlineStr">
        <is>
          <t>AG DLI V (UNLEVERED), L.P.</t>
        </is>
      </c>
      <c r="C4585" t="inlineStr">
        <is>
          <t>수익증권_0707</t>
        </is>
      </c>
      <c r="D4585" t="inlineStr">
        <is>
          <t>대출</t>
        </is>
      </c>
      <c r="F4585" t="inlineStr">
        <is>
          <t>AlphaCoin LLC</t>
        </is>
      </c>
      <c r="G4585" t="inlineStr">
        <is>
          <t>대출</t>
        </is>
      </c>
      <c r="H4585" t="inlineStr">
        <is>
          <t>AlphaCoin LLC</t>
        </is>
      </c>
      <c r="I4585" t="inlineStr">
        <is>
          <t>USD</t>
        </is>
      </c>
      <c r="J4585" t="n">
        <v>214779849.6704526</v>
      </c>
      <c r="K4585" t="n">
        <v>9.01064</v>
      </c>
      <c r="L4585" s="1" t="n">
        <v>47693</v>
      </c>
      <c r="M4585" s="1" t="n">
        <v>45593</v>
      </c>
    </row>
    <row r="4586">
      <c r="A4586" t="n">
        <v>210001833</v>
      </c>
      <c r="B4586" t="inlineStr">
        <is>
          <t>AG DLI V (UNLEVERED), L.P.</t>
        </is>
      </c>
      <c r="C4586" t="inlineStr">
        <is>
          <t>수익증권_0707</t>
        </is>
      </c>
      <c r="D4586" t="inlineStr">
        <is>
          <t>대출</t>
        </is>
      </c>
      <c r="F4586" t="inlineStr">
        <is>
          <t>American Equipment Systems LLC</t>
        </is>
      </c>
      <c r="G4586" t="inlineStr">
        <is>
          <t>대출</t>
        </is>
      </c>
      <c r="H4586" t="inlineStr">
        <is>
          <t>American Equipment Systems LLC</t>
        </is>
      </c>
      <c r="I4586" t="inlineStr">
        <is>
          <t>USD</t>
        </is>
      </c>
      <c r="J4586" t="n">
        <v>171662906.5297845</v>
      </c>
      <c r="K4586" t="n">
        <v>10.01064</v>
      </c>
      <c r="L4586" s="1" t="n">
        <v>46331</v>
      </c>
      <c r="M4586" s="1" t="n">
        <v>45215</v>
      </c>
    </row>
    <row r="4587">
      <c r="A4587" t="n">
        <v>210001833</v>
      </c>
      <c r="B4587" t="inlineStr">
        <is>
          <t>AG DLI V (UNLEVERED), L.P.</t>
        </is>
      </c>
      <c r="C4587" t="inlineStr">
        <is>
          <t>수익증권_0707</t>
        </is>
      </c>
      <c r="D4587" t="inlineStr">
        <is>
          <t>대출</t>
        </is>
      </c>
      <c r="F4587" t="inlineStr">
        <is>
          <t>American Family Care, LLC</t>
        </is>
      </c>
      <c r="G4587" t="inlineStr">
        <is>
          <t>대출</t>
        </is>
      </c>
      <c r="H4587" t="inlineStr">
        <is>
          <t>American Family Care, LLC</t>
        </is>
      </c>
      <c r="I4587" t="inlineStr">
        <is>
          <t>USD</t>
        </is>
      </c>
      <c r="J4587" t="n">
        <v>199390090.2564773</v>
      </c>
      <c r="K4587" t="n">
        <v>8.76064</v>
      </c>
      <c r="L4587" s="1" t="n">
        <v>47177</v>
      </c>
      <c r="M4587" s="1" t="n">
        <v>45441</v>
      </c>
    </row>
    <row r="4588">
      <c r="A4588" t="n">
        <v>210001833</v>
      </c>
      <c r="B4588" t="inlineStr">
        <is>
          <t>AG DLI V (UNLEVERED), L.P.</t>
        </is>
      </c>
      <c r="C4588" t="inlineStr">
        <is>
          <t>수익증권_0707</t>
        </is>
      </c>
      <c r="D4588" t="inlineStr">
        <is>
          <t>대출</t>
        </is>
      </c>
      <c r="F4588" t="inlineStr">
        <is>
          <t>Andronaco Acquisition, LLC</t>
        </is>
      </c>
      <c r="G4588" t="inlineStr">
        <is>
          <t>대출</t>
        </is>
      </c>
      <c r="H4588" t="inlineStr">
        <is>
          <t>Andronaco Acquisition, LLC</t>
        </is>
      </c>
      <c r="I4588" t="inlineStr">
        <is>
          <t>USD</t>
        </is>
      </c>
      <c r="J4588" t="n">
        <v>96554942.46631189</v>
      </c>
      <c r="K4588" t="n">
        <v>10.01064</v>
      </c>
      <c r="L4588" s="1" t="n">
        <v>46934</v>
      </c>
      <c r="M4588" s="1" t="n">
        <v>45397</v>
      </c>
    </row>
    <row r="4589">
      <c r="A4589" t="n">
        <v>210001833</v>
      </c>
      <c r="B4589" t="inlineStr">
        <is>
          <t>AG DLI V (UNLEVERED), L.P.</t>
        </is>
      </c>
      <c r="C4589" t="inlineStr">
        <is>
          <t>수익증권_0707</t>
        </is>
      </c>
      <c r="D4589" t="inlineStr">
        <is>
          <t>대출</t>
        </is>
      </c>
      <c r="F4589" t="inlineStr">
        <is>
          <t>BAKER MANUFACTURING COMPANY, LLC</t>
        </is>
      </c>
      <c r="G4589" t="inlineStr">
        <is>
          <t>대출</t>
        </is>
      </c>
      <c r="H4589" t="inlineStr">
        <is>
          <t>BAKER MANUFACTURING COMPANY, LLC</t>
        </is>
      </c>
      <c r="I4589" t="inlineStr">
        <is>
          <t>USD</t>
        </is>
      </c>
      <c r="J4589" t="n">
        <v>338687057.764107</v>
      </c>
      <c r="K4589" t="n">
        <v>9.26064</v>
      </c>
      <c r="L4589" s="1" t="n">
        <v>47058</v>
      </c>
      <c r="M4589" s="1" t="n">
        <v>45687</v>
      </c>
    </row>
    <row r="4590">
      <c r="A4590" t="n">
        <v>210001833</v>
      </c>
      <c r="B4590" t="inlineStr">
        <is>
          <t>AG DLI V (UNLEVERED), L.P.</t>
        </is>
      </c>
      <c r="C4590" t="inlineStr">
        <is>
          <t>수익증권_0707</t>
        </is>
      </c>
      <c r="D4590" t="inlineStr">
        <is>
          <t>대출</t>
        </is>
      </c>
      <c r="F4590" t="inlineStr">
        <is>
          <t>BBG, INC</t>
        </is>
      </c>
      <c r="G4590" t="inlineStr">
        <is>
          <t>대출</t>
        </is>
      </c>
      <c r="H4590" t="inlineStr">
        <is>
          <t>BBG, INC</t>
        </is>
      </c>
      <c r="I4590" t="inlineStr">
        <is>
          <t>USD</t>
        </is>
      </c>
      <c r="J4590" t="n">
        <v>42912252.51796352</v>
      </c>
      <c r="K4590" t="n">
        <v>10.76064</v>
      </c>
      <c r="L4590" s="1" t="n">
        <v>46030</v>
      </c>
      <c r="M4590" s="1" t="n">
        <v>44865</v>
      </c>
    </row>
    <row r="4591">
      <c r="A4591" t="n">
        <v>210001833</v>
      </c>
      <c r="B4591" t="inlineStr">
        <is>
          <t>AG DLI V (UNLEVERED), L.P.</t>
        </is>
      </c>
      <c r="C4591" t="inlineStr">
        <is>
          <t>수익증권_0707</t>
        </is>
      </c>
      <c r="D4591" t="inlineStr">
        <is>
          <t>대출</t>
        </is>
      </c>
      <c r="F4591" t="inlineStr">
        <is>
          <t>BCI BURKE HOLDING CORP</t>
        </is>
      </c>
      <c r="G4591" t="inlineStr">
        <is>
          <t>대출</t>
        </is>
      </c>
      <c r="H4591" t="inlineStr">
        <is>
          <t>BCI BURKE HOLDING CORP</t>
        </is>
      </c>
      <c r="I4591" t="inlineStr">
        <is>
          <t>USD</t>
        </is>
      </c>
      <c r="J4591" t="n">
        <v>756797950.8481051</v>
      </c>
      <c r="K4591" t="n">
        <v>10.01064</v>
      </c>
      <c r="L4591" s="1" t="n">
        <v>46735</v>
      </c>
      <c r="M4591" s="1" t="n">
        <v>45575</v>
      </c>
    </row>
    <row r="4592">
      <c r="A4592" t="n">
        <v>210001833</v>
      </c>
      <c r="B4592" t="inlineStr">
        <is>
          <t>AG DLI V (UNLEVERED), L.P.</t>
        </is>
      </c>
      <c r="C4592" t="inlineStr">
        <is>
          <t>수익증권_0707</t>
        </is>
      </c>
      <c r="D4592" t="inlineStr">
        <is>
          <t>대출</t>
        </is>
      </c>
      <c r="F4592" t="inlineStr">
        <is>
          <t>BESTOP,INC</t>
        </is>
      </c>
      <c r="G4592" t="inlineStr">
        <is>
          <t>대출</t>
        </is>
      </c>
      <c r="H4592" t="inlineStr">
        <is>
          <t>BESTOP,INC</t>
        </is>
      </c>
      <c r="I4592" t="inlineStr">
        <is>
          <t>USD</t>
        </is>
      </c>
      <c r="J4592" t="n">
        <v>325627218.6334218</v>
      </c>
      <c r="K4592" t="n">
        <v>9.510639999999999</v>
      </c>
      <c r="L4592" s="1" t="n">
        <v>47206</v>
      </c>
      <c r="M4592" s="1" t="n">
        <v>45470</v>
      </c>
    </row>
    <row r="4593">
      <c r="A4593" t="n">
        <v>210001833</v>
      </c>
      <c r="B4593" t="inlineStr">
        <is>
          <t>AG DLI V (UNLEVERED), L.P.</t>
        </is>
      </c>
      <c r="C4593" t="inlineStr">
        <is>
          <t>수익증권_0707</t>
        </is>
      </c>
      <c r="D4593" t="inlineStr">
        <is>
          <t>대출</t>
        </is>
      </c>
      <c r="F4593" t="inlineStr">
        <is>
          <t>BPCP EE Intermedco LLC</t>
        </is>
      </c>
      <c r="G4593" t="inlineStr">
        <is>
          <t>대출</t>
        </is>
      </c>
      <c r="H4593" t="inlineStr">
        <is>
          <t>BPCP EE Intermedco LLC</t>
        </is>
      </c>
      <c r="I4593" t="inlineStr">
        <is>
          <t>USD</t>
        </is>
      </c>
      <c r="J4593" t="n">
        <v>61046381.82626602</v>
      </c>
      <c r="K4593" t="n">
        <v>10.26064</v>
      </c>
      <c r="L4593" s="1" t="n">
        <v>46846</v>
      </c>
      <c r="M4593" s="1" t="n">
        <v>45112</v>
      </c>
    </row>
    <row r="4594">
      <c r="A4594" t="n">
        <v>210001833</v>
      </c>
      <c r="B4594" t="inlineStr">
        <is>
          <t>AG DLI V (UNLEVERED), L.P.</t>
        </is>
      </c>
      <c r="C4594" t="inlineStr">
        <is>
          <t>수익증권_0707</t>
        </is>
      </c>
      <c r="D4594" t="inlineStr">
        <is>
          <t>대출</t>
        </is>
      </c>
      <c r="F4594" t="inlineStr">
        <is>
          <t>BPCP NSA Intermedco, Inc</t>
        </is>
      </c>
      <c r="G4594" t="inlineStr">
        <is>
          <t>대출</t>
        </is>
      </c>
      <c r="H4594" t="inlineStr">
        <is>
          <t>BPCP NSA Intermedco, Inc</t>
        </is>
      </c>
      <c r="I4594" t="inlineStr">
        <is>
          <t>USD</t>
        </is>
      </c>
      <c r="J4594" t="n">
        <v>367073397.0149905</v>
      </c>
      <c r="K4594" t="n">
        <v>8.76064</v>
      </c>
      <c r="L4594" s="1" t="n">
        <v>47620</v>
      </c>
      <c r="M4594" s="1" t="n">
        <v>45519</v>
      </c>
    </row>
    <row r="4595">
      <c r="A4595" t="n">
        <v>210001833</v>
      </c>
      <c r="B4595" t="inlineStr">
        <is>
          <t>AG DLI V (UNLEVERED), L.P.</t>
        </is>
      </c>
      <c r="C4595" t="inlineStr">
        <is>
          <t>수익증권_0707</t>
        </is>
      </c>
      <c r="D4595" t="inlineStr">
        <is>
          <t>대출</t>
        </is>
      </c>
      <c r="F4595" t="inlineStr">
        <is>
          <t>BPCP WLF INTERMEDCO LLC</t>
        </is>
      </c>
      <c r="G4595" t="inlineStr">
        <is>
          <t>대출</t>
        </is>
      </c>
      <c r="H4595" t="inlineStr">
        <is>
          <t>BPCP WLF INTERMEDCO LLC</t>
        </is>
      </c>
      <c r="I4595" t="inlineStr">
        <is>
          <t>USD</t>
        </is>
      </c>
      <c r="J4595" t="n">
        <v>364852261.6952438</v>
      </c>
      <c r="K4595" t="n">
        <v>10.01064</v>
      </c>
      <c r="L4595" s="1" t="n">
        <v>46984</v>
      </c>
      <c r="M4595" s="1" t="n">
        <v>44883</v>
      </c>
    </row>
    <row r="4596">
      <c r="A4596" t="n">
        <v>210001833</v>
      </c>
      <c r="B4596" t="inlineStr">
        <is>
          <t>AG DLI V (UNLEVERED), L.P.</t>
        </is>
      </c>
      <c r="C4596" t="inlineStr">
        <is>
          <t>수익증권_0707</t>
        </is>
      </c>
      <c r="D4596" t="inlineStr">
        <is>
          <t>대출</t>
        </is>
      </c>
      <c r="F4596" t="inlineStr">
        <is>
          <t>BSC ASI BUYER, LLC</t>
        </is>
      </c>
      <c r="G4596" t="inlineStr">
        <is>
          <t>대출</t>
        </is>
      </c>
      <c r="H4596" t="inlineStr">
        <is>
          <t>BSC ASI BUYER, LLC</t>
        </is>
      </c>
      <c r="I4596" t="inlineStr">
        <is>
          <t>USD</t>
        </is>
      </c>
      <c r="J4596" t="n">
        <v>586106847.0881448</v>
      </c>
      <c r="K4596" t="n">
        <v>9.01064</v>
      </c>
      <c r="L4596" s="1" t="n">
        <v>46752</v>
      </c>
      <c r="M4596" s="1" t="n">
        <v>45750</v>
      </c>
    </row>
    <row r="4597">
      <c r="A4597" t="n">
        <v>210001833</v>
      </c>
      <c r="B4597" t="inlineStr">
        <is>
          <t>AG DLI V (UNLEVERED), L.P.</t>
        </is>
      </c>
      <c r="C4597" t="inlineStr">
        <is>
          <t>수익증권_0707</t>
        </is>
      </c>
      <c r="D4597" t="inlineStr">
        <is>
          <t>대출</t>
        </is>
      </c>
      <c r="F4597" t="inlineStr">
        <is>
          <t>BSC Top Shelf Blocker LLC</t>
        </is>
      </c>
      <c r="G4597" t="inlineStr">
        <is>
          <t>대출</t>
        </is>
      </c>
      <c r="H4597" t="inlineStr">
        <is>
          <t>BSC Top Shelf Blocker LLC</t>
        </is>
      </c>
      <c r="I4597" t="inlineStr">
        <is>
          <t>USD</t>
        </is>
      </c>
      <c r="J4597" t="n">
        <v>140221373.8804606</v>
      </c>
      <c r="K4597" t="n">
        <v>9.26064</v>
      </c>
      <c r="L4597" s="1" t="n">
        <v>47297</v>
      </c>
      <c r="M4597" s="1" t="n">
        <v>45561</v>
      </c>
    </row>
    <row r="4598">
      <c r="A4598" t="n">
        <v>210001833</v>
      </c>
      <c r="B4598" t="inlineStr">
        <is>
          <t>AG DLI V (UNLEVERED), L.P.</t>
        </is>
      </c>
      <c r="C4598" t="inlineStr">
        <is>
          <t>수익증권_0707</t>
        </is>
      </c>
      <c r="D4598" t="inlineStr">
        <is>
          <t>대출</t>
        </is>
      </c>
      <c r="F4598" t="inlineStr">
        <is>
          <t>Barkley, LLC</t>
        </is>
      </c>
      <c r="G4598" t="inlineStr">
        <is>
          <t>대출</t>
        </is>
      </c>
      <c r="H4598" t="inlineStr">
        <is>
          <t>Barkley, LLC</t>
        </is>
      </c>
      <c r="I4598" t="inlineStr">
        <is>
          <t>USD</t>
        </is>
      </c>
      <c r="J4598" t="n">
        <v>464695876.4994677</v>
      </c>
      <c r="K4598" t="n">
        <v>10.01064</v>
      </c>
      <c r="L4598" s="1" t="n">
        <v>47025</v>
      </c>
      <c r="M4598" s="1" t="n">
        <v>45288</v>
      </c>
    </row>
    <row r="4599">
      <c r="A4599" t="n">
        <v>210001833</v>
      </c>
      <c r="B4599" t="inlineStr">
        <is>
          <t>AG DLI V (UNLEVERED), L.P.</t>
        </is>
      </c>
      <c r="C4599" t="inlineStr">
        <is>
          <t>수익증권_0707</t>
        </is>
      </c>
      <c r="D4599" t="inlineStr">
        <is>
          <t>대출</t>
        </is>
      </c>
      <c r="F4599" t="inlineStr">
        <is>
          <t>Beacon Oral Specialists Management LLC</t>
        </is>
      </c>
      <c r="G4599" t="inlineStr">
        <is>
          <t>대출</t>
        </is>
      </c>
      <c r="H4599" t="inlineStr">
        <is>
          <t>Beacon Oral Specialists Management LLC</t>
        </is>
      </c>
      <c r="I4599" t="inlineStr">
        <is>
          <t>USD</t>
        </is>
      </c>
      <c r="J4599" t="n">
        <v>55878479.58807907</v>
      </c>
      <c r="K4599" t="n">
        <v>9.510639999999999</v>
      </c>
      <c r="L4599" s="1" t="n">
        <v>46370</v>
      </c>
      <c r="M4599" s="1" t="n">
        <v>45835</v>
      </c>
    </row>
    <row r="4600">
      <c r="A4600" t="n">
        <v>210001833</v>
      </c>
      <c r="B4600" t="inlineStr">
        <is>
          <t>AG DLI V (UNLEVERED), L.P.</t>
        </is>
      </c>
      <c r="C4600" t="inlineStr">
        <is>
          <t>수익증권_0707</t>
        </is>
      </c>
      <c r="D4600" t="inlineStr">
        <is>
          <t>대출</t>
        </is>
      </c>
      <c r="F4600" t="inlineStr">
        <is>
          <t>Beghou Consulting, LLC</t>
        </is>
      </c>
      <c r="G4600" t="inlineStr">
        <is>
          <t>대출</t>
        </is>
      </c>
      <c r="H4600" t="inlineStr">
        <is>
          <t>Beghou Consulting, LLC</t>
        </is>
      </c>
      <c r="I4600" t="inlineStr">
        <is>
          <t>USD</t>
        </is>
      </c>
      <c r="J4600" t="n">
        <v>194274243.8312389</v>
      </c>
      <c r="K4600" t="n">
        <v>8.76064</v>
      </c>
      <c r="L4600" s="1" t="n">
        <v>46874</v>
      </c>
      <c r="M4600" s="1" t="n">
        <v>45138</v>
      </c>
    </row>
    <row r="4601">
      <c r="A4601" t="n">
        <v>210001833</v>
      </c>
      <c r="B4601" t="inlineStr">
        <is>
          <t>AG DLI V (UNLEVERED), L.P.</t>
        </is>
      </c>
      <c r="C4601" t="inlineStr">
        <is>
          <t>수익증권_0707</t>
        </is>
      </c>
      <c r="D4601" t="inlineStr">
        <is>
          <t>대출</t>
        </is>
      </c>
      <c r="F4601" t="inlineStr">
        <is>
          <t>Best Version Media Acquisition, LLC</t>
        </is>
      </c>
      <c r="G4601" t="inlineStr">
        <is>
          <t>대출</t>
        </is>
      </c>
      <c r="H4601" t="inlineStr">
        <is>
          <t>Best Version Media Acquisition, LLC</t>
        </is>
      </c>
      <c r="I4601" t="inlineStr">
        <is>
          <t>USD</t>
        </is>
      </c>
      <c r="J4601" t="n">
        <v>568739925.6385878</v>
      </c>
      <c r="K4601" t="n">
        <v>9.26064</v>
      </c>
      <c r="L4601" s="1" t="n">
        <v>47848</v>
      </c>
      <c r="M4601" s="1" t="n">
        <v>45748</v>
      </c>
    </row>
    <row r="4602">
      <c r="A4602" t="n">
        <v>210001833</v>
      </c>
      <c r="B4602" t="inlineStr">
        <is>
          <t>AG DLI V (UNLEVERED), L.P.</t>
        </is>
      </c>
      <c r="C4602" t="inlineStr">
        <is>
          <t>수익증권_0707</t>
        </is>
      </c>
      <c r="D4602" t="inlineStr">
        <is>
          <t>대출</t>
        </is>
      </c>
      <c r="F4602" t="inlineStr">
        <is>
          <t>Bulk Lift International, LLC</t>
        </is>
      </c>
      <c r="G4602" t="inlineStr">
        <is>
          <t>대출</t>
        </is>
      </c>
      <c r="H4602" t="inlineStr">
        <is>
          <t>Bulk Lift International, LLC</t>
        </is>
      </c>
      <c r="I4602" t="inlineStr">
        <is>
          <t>USD</t>
        </is>
      </c>
      <c r="J4602" t="n">
        <v>257073878.175963</v>
      </c>
      <c r="K4602" t="n">
        <v>10.26064</v>
      </c>
      <c r="L4602" s="1" t="n">
        <v>46706</v>
      </c>
      <c r="M4602" s="1" t="n">
        <v>44971</v>
      </c>
    </row>
    <row r="4603">
      <c r="A4603" t="n">
        <v>210001833</v>
      </c>
      <c r="B4603" t="inlineStr">
        <is>
          <t>AG DLI V (UNLEVERED), L.P.</t>
        </is>
      </c>
      <c r="C4603" t="inlineStr">
        <is>
          <t>수익증권_0707</t>
        </is>
      </c>
      <c r="D4603" t="inlineStr">
        <is>
          <t>대출</t>
        </is>
      </c>
      <c r="F4603" t="inlineStr">
        <is>
          <t>CAP KSI Holdings LLC</t>
        </is>
      </c>
      <c r="G4603" t="inlineStr">
        <is>
          <t>대출</t>
        </is>
      </c>
      <c r="H4603" t="inlineStr">
        <is>
          <t>CAP KSI Holdings LLC</t>
        </is>
      </c>
      <c r="I4603" t="inlineStr">
        <is>
          <t>USD</t>
        </is>
      </c>
      <c r="J4603" t="n">
        <v>632351922.8468007</v>
      </c>
      <c r="K4603" t="n">
        <v>9.260640000000002</v>
      </c>
      <c r="L4603" s="1" t="n">
        <v>47662</v>
      </c>
      <c r="M4603" s="1" t="n">
        <v>45561</v>
      </c>
    </row>
    <row r="4604">
      <c r="A4604" t="n">
        <v>210001833</v>
      </c>
      <c r="B4604" t="inlineStr">
        <is>
          <t>AG DLI V (UNLEVERED), L.P.</t>
        </is>
      </c>
      <c r="C4604" t="inlineStr">
        <is>
          <t>수익증권_0707</t>
        </is>
      </c>
      <c r="D4604" t="inlineStr">
        <is>
          <t>대출</t>
        </is>
      </c>
      <c r="F4604" t="inlineStr">
        <is>
          <t>CARDS Acquisition, Inc</t>
        </is>
      </c>
      <c r="G4604" t="inlineStr">
        <is>
          <t>대출</t>
        </is>
      </c>
      <c r="H4604" t="inlineStr">
        <is>
          <t>CARDS Acquisition, Inc</t>
        </is>
      </c>
      <c r="I4604" t="inlineStr">
        <is>
          <t>USD</t>
        </is>
      </c>
      <c r="J4604" t="n">
        <v>413373093.658161</v>
      </c>
      <c r="K4604" t="n">
        <v>10.01064</v>
      </c>
      <c r="L4604" s="1" t="n">
        <v>47342</v>
      </c>
      <c r="M4604" s="1" t="n">
        <v>45608</v>
      </c>
    </row>
    <row r="4605">
      <c r="A4605" t="n">
        <v>210001833</v>
      </c>
      <c r="B4605" t="inlineStr">
        <is>
          <t>AG DLI V (UNLEVERED), L.P.</t>
        </is>
      </c>
      <c r="C4605" t="inlineStr">
        <is>
          <t>수익증권_0707</t>
        </is>
      </c>
      <c r="D4605" t="inlineStr">
        <is>
          <t>대출</t>
        </is>
      </c>
      <c r="F4605" t="inlineStr">
        <is>
          <t>CERTIFIED COLLISION GROUP ACQUISITION CORP</t>
        </is>
      </c>
      <c r="G4605" t="inlineStr">
        <is>
          <t>대출</t>
        </is>
      </c>
      <c r="H4605" t="inlineStr">
        <is>
          <t>CERTIFIED COLLISION GROUP ACQUISITION CORP</t>
        </is>
      </c>
      <c r="I4605" t="inlineStr">
        <is>
          <t>USD</t>
        </is>
      </c>
      <c r="J4605" t="n">
        <v>6730382.344513071</v>
      </c>
      <c r="K4605" t="n">
        <v>9.01064</v>
      </c>
      <c r="L4605" s="1" t="n">
        <v>46524</v>
      </c>
      <c r="M4605" s="1" t="n">
        <v>45657</v>
      </c>
    </row>
    <row r="4606">
      <c r="A4606" t="n">
        <v>210001833</v>
      </c>
      <c r="B4606" t="inlineStr">
        <is>
          <t>AG DLI V (UNLEVERED), L.P.</t>
        </is>
      </c>
      <c r="C4606" t="inlineStr">
        <is>
          <t>수익증권_0707</t>
        </is>
      </c>
      <c r="D4606" t="inlineStr">
        <is>
          <t>대출</t>
        </is>
      </c>
      <c r="F4606" t="inlineStr">
        <is>
          <t>CHANCELIGHT, INC</t>
        </is>
      </c>
      <c r="G4606" t="inlineStr">
        <is>
          <t>대출</t>
        </is>
      </c>
      <c r="H4606" t="inlineStr">
        <is>
          <t>CHANCELIGHT, INC</t>
        </is>
      </c>
      <c r="I4606" t="inlineStr">
        <is>
          <t>USD</t>
        </is>
      </c>
      <c r="J4606" t="n">
        <v>340350509.2849053</v>
      </c>
      <c r="K4606" t="n">
        <v>9.26064</v>
      </c>
      <c r="L4606" s="1" t="n">
        <v>46504</v>
      </c>
      <c r="M4606" s="1" t="n">
        <v>44923</v>
      </c>
    </row>
    <row r="4607">
      <c r="A4607" t="n">
        <v>210001833</v>
      </c>
      <c r="B4607" t="inlineStr">
        <is>
          <t>AG DLI V (UNLEVERED), L.P.</t>
        </is>
      </c>
      <c r="C4607" t="inlineStr">
        <is>
          <t>수익증권_0707</t>
        </is>
      </c>
      <c r="D4607" t="inlineStr">
        <is>
          <t>대출</t>
        </is>
      </c>
      <c r="F4607" t="inlineStr">
        <is>
          <t>CHARTER INDUSTRIES EXTRUSIONS, LLC</t>
        </is>
      </c>
      <c r="G4607" t="inlineStr">
        <is>
          <t>대출</t>
        </is>
      </c>
      <c r="H4607" t="inlineStr">
        <is>
          <t>CHARTER INDUSTRIES EXTRUSIONS, LLC</t>
        </is>
      </c>
      <c r="I4607" t="inlineStr">
        <is>
          <t>USD</t>
        </is>
      </c>
      <c r="J4607" t="n">
        <v>191005498.6537754</v>
      </c>
      <c r="K4607" t="n">
        <v>9.260639999999999</v>
      </c>
      <c r="L4607" s="1" t="n">
        <v>46356</v>
      </c>
      <c r="M4607" s="1" t="n">
        <v>44922</v>
      </c>
    </row>
    <row r="4608">
      <c r="A4608" t="n">
        <v>210001833</v>
      </c>
      <c r="B4608" t="inlineStr">
        <is>
          <t>AG DLI V (UNLEVERED), L.P.</t>
        </is>
      </c>
      <c r="C4608" t="inlineStr">
        <is>
          <t>수익증권_0707</t>
        </is>
      </c>
      <c r="D4608" t="inlineStr">
        <is>
          <t>대출</t>
        </is>
      </c>
      <c r="F4608" t="inlineStr">
        <is>
          <t>CHS HOLDCO, LLC</t>
        </is>
      </c>
      <c r="G4608" t="inlineStr">
        <is>
          <t>대출</t>
        </is>
      </c>
      <c r="H4608" t="inlineStr">
        <is>
          <t>CHS HOLDCO, LLC</t>
        </is>
      </c>
      <c r="I4608" t="inlineStr">
        <is>
          <t>USD</t>
        </is>
      </c>
      <c r="J4608" t="n">
        <v>239531361.567776</v>
      </c>
      <c r="K4608" t="n">
        <v>8.76064</v>
      </c>
      <c r="L4608" s="1" t="n">
        <v>47995</v>
      </c>
      <c r="M4608" s="1" t="n">
        <v>45895</v>
      </c>
    </row>
    <row r="4609">
      <c r="A4609" t="n">
        <v>210001833</v>
      </c>
      <c r="B4609" t="inlineStr">
        <is>
          <t>AG DLI V (UNLEVERED), L.P.</t>
        </is>
      </c>
      <c r="C4609" t="inlineStr">
        <is>
          <t>수익증권_0707</t>
        </is>
      </c>
      <c r="D4609" t="inlineStr">
        <is>
          <t>대출</t>
        </is>
      </c>
      <c r="F4609" t="inlineStr">
        <is>
          <t>CL SERVICES ACQUISITION, LLC</t>
        </is>
      </c>
      <c r="G4609" t="inlineStr">
        <is>
          <t>대출</t>
        </is>
      </c>
      <c r="H4609" t="inlineStr">
        <is>
          <t>CL SERVICES ACQUISITION, LLC</t>
        </is>
      </c>
      <c r="I4609" t="inlineStr">
        <is>
          <t>USD</t>
        </is>
      </c>
      <c r="J4609" t="n">
        <v>196097200.5162993</v>
      </c>
      <c r="K4609" t="n">
        <v>8.76064</v>
      </c>
      <c r="L4609" s="1" t="n">
        <v>46868</v>
      </c>
      <c r="M4609" s="1" t="n">
        <v>45131</v>
      </c>
    </row>
    <row r="4610">
      <c r="A4610" t="n">
        <v>210001833</v>
      </c>
      <c r="B4610" t="inlineStr">
        <is>
          <t>AG DLI V (UNLEVERED), L.P.</t>
        </is>
      </c>
      <c r="C4610" t="inlineStr">
        <is>
          <t>수익증권_0707</t>
        </is>
      </c>
      <c r="D4610" t="inlineStr">
        <is>
          <t>대출</t>
        </is>
      </c>
      <c r="F4610" t="inlineStr">
        <is>
          <t>CNS PURCHASER, LLC</t>
        </is>
      </c>
      <c r="G4610" t="inlineStr">
        <is>
          <t>대출</t>
        </is>
      </c>
      <c r="H4610" t="inlineStr">
        <is>
          <t>CNS PURCHASER, LLC</t>
        </is>
      </c>
      <c r="I4610" t="inlineStr">
        <is>
          <t>USD</t>
        </is>
      </c>
      <c r="J4610" t="n">
        <v>754096760.8186113</v>
      </c>
      <c r="K4610" t="n">
        <v>9.01064</v>
      </c>
      <c r="L4610" s="1" t="n">
        <v>47482</v>
      </c>
      <c r="M4610" s="1" t="n">
        <v>45749</v>
      </c>
    </row>
    <row r="4611">
      <c r="A4611" t="n">
        <v>210001833</v>
      </c>
      <c r="B4611" t="inlineStr">
        <is>
          <t>AG DLI V (UNLEVERED), L.P.</t>
        </is>
      </c>
      <c r="C4611" t="inlineStr">
        <is>
          <t>수익증권_0707</t>
        </is>
      </c>
      <c r="D4611" t="inlineStr">
        <is>
          <t>대출</t>
        </is>
      </c>
      <c r="F4611" t="inlineStr">
        <is>
          <t>COMMUNITY CARE PARTNERS, LLC</t>
        </is>
      </c>
      <c r="G4611" t="inlineStr">
        <is>
          <t>대출</t>
        </is>
      </c>
      <c r="H4611" t="inlineStr">
        <is>
          <t>COMMUNITY CARE PARTNERS, LLC</t>
        </is>
      </c>
      <c r="I4611" t="inlineStr">
        <is>
          <t>USD</t>
        </is>
      </c>
      <c r="J4611" t="n">
        <v>9559873.808114208</v>
      </c>
      <c r="K4611" t="n">
        <v>10.01064</v>
      </c>
      <c r="L4611" s="1" t="n">
        <v>46183</v>
      </c>
      <c r="M4611" s="1" t="n">
        <v>44813</v>
      </c>
    </row>
    <row r="4612">
      <c r="A4612" t="n">
        <v>210001833</v>
      </c>
      <c r="B4612" t="inlineStr">
        <is>
          <t>AG DLI V (UNLEVERED), L.P.</t>
        </is>
      </c>
      <c r="C4612" t="inlineStr">
        <is>
          <t>수익증권_0707</t>
        </is>
      </c>
      <c r="D4612" t="inlineStr">
        <is>
          <t>대출</t>
        </is>
      </c>
      <c r="F4612" t="inlineStr">
        <is>
          <t>COMPASS RESTORATION INTERMEDIARY HOLDINGS, LLC</t>
        </is>
      </c>
      <c r="G4612" t="inlineStr">
        <is>
          <t>대출</t>
        </is>
      </c>
      <c r="H4612" t="inlineStr">
        <is>
          <t>COMPASS RESTORATION INTERMEDIARY HOLDINGS, LLC</t>
        </is>
      </c>
      <c r="I4612" t="inlineStr">
        <is>
          <t>USD</t>
        </is>
      </c>
      <c r="J4612" t="n">
        <v>138231074.9892133</v>
      </c>
      <c r="K4612" t="n">
        <v>9.01064</v>
      </c>
      <c r="L4612" s="1" t="n">
        <v>47514</v>
      </c>
      <c r="M4612" s="1" t="n">
        <v>45778</v>
      </c>
    </row>
    <row r="4613">
      <c r="A4613" t="n">
        <v>210001833</v>
      </c>
      <c r="B4613" t="inlineStr">
        <is>
          <t>AG DLI V (UNLEVERED), L.P.</t>
        </is>
      </c>
      <c r="C4613" t="inlineStr">
        <is>
          <t>수익증권_0707</t>
        </is>
      </c>
      <c r="D4613" t="inlineStr">
        <is>
          <t>대출</t>
        </is>
      </c>
      <c r="F4613" t="inlineStr">
        <is>
          <t>CORDENTAL GROUP MANAGEMENT, LLC</t>
        </is>
      </c>
      <c r="G4613" t="inlineStr">
        <is>
          <t>대출</t>
        </is>
      </c>
      <c r="H4613" t="inlineStr">
        <is>
          <t>CORDENTAL GROUP MANAGEMENT, LLC</t>
        </is>
      </c>
      <c r="I4613" t="inlineStr">
        <is>
          <t>USD</t>
        </is>
      </c>
      <c r="J4613" t="n">
        <v>242725076.6617258</v>
      </c>
      <c r="K4613" t="n">
        <v>9.76064</v>
      </c>
      <c r="L4613" s="1" t="n">
        <v>46752</v>
      </c>
      <c r="M4613" s="1" t="n">
        <v>45015</v>
      </c>
    </row>
    <row r="4614">
      <c r="A4614" t="n">
        <v>210001833</v>
      </c>
      <c r="B4614" t="inlineStr">
        <is>
          <t>AG DLI V (UNLEVERED), L.P.</t>
        </is>
      </c>
      <c r="C4614" t="inlineStr">
        <is>
          <t>수익증권_0707</t>
        </is>
      </c>
      <c r="D4614" t="inlineStr">
        <is>
          <t>대출</t>
        </is>
      </c>
      <c r="F4614" t="inlineStr">
        <is>
          <t>CPS POWER BUYER, LLC</t>
        </is>
      </c>
      <c r="G4614" t="inlineStr">
        <is>
          <t>대출</t>
        </is>
      </c>
      <c r="H4614" t="inlineStr">
        <is>
          <t>CPS POWER BUYER, LLC</t>
        </is>
      </c>
      <c r="I4614" t="inlineStr">
        <is>
          <t>USD</t>
        </is>
      </c>
      <c r="J4614" t="n">
        <v>207438194.5878216</v>
      </c>
      <c r="K4614" t="n">
        <v>9.51064</v>
      </c>
      <c r="L4614" s="1" t="n">
        <v>46656</v>
      </c>
      <c r="M4614" s="1" t="n">
        <v>44922</v>
      </c>
    </row>
    <row r="4615">
      <c r="A4615" t="n">
        <v>210001833</v>
      </c>
      <c r="B4615" t="inlineStr">
        <is>
          <t>AG DLI V (UNLEVERED), L.P.</t>
        </is>
      </c>
      <c r="C4615" t="inlineStr">
        <is>
          <t>수익증권_0707</t>
        </is>
      </c>
      <c r="D4615" t="inlineStr">
        <is>
          <t>대출</t>
        </is>
      </c>
      <c r="F4615" t="inlineStr">
        <is>
          <t>CR SERVICES INTERMEDIATE, LLC</t>
        </is>
      </c>
      <c r="G4615" t="inlineStr">
        <is>
          <t>대출</t>
        </is>
      </c>
      <c r="H4615" t="inlineStr">
        <is>
          <t>CR SERVICES INTERMEDIATE, LLC</t>
        </is>
      </c>
      <c r="I4615" t="inlineStr">
        <is>
          <t>USD</t>
        </is>
      </c>
      <c r="J4615" t="n">
        <v>259240092.4247331</v>
      </c>
      <c r="K4615" t="n">
        <v>10.51064</v>
      </c>
      <c r="L4615" s="1" t="n">
        <v>46962</v>
      </c>
      <c r="M4615" s="1" t="n">
        <v>45225</v>
      </c>
    </row>
    <row r="4616">
      <c r="A4616" t="n">
        <v>210001833</v>
      </c>
      <c r="B4616" t="inlineStr">
        <is>
          <t>AG DLI V (UNLEVERED), L.P.</t>
        </is>
      </c>
      <c r="C4616" t="inlineStr">
        <is>
          <t>수익증권_0707</t>
        </is>
      </c>
      <c r="D4616" t="inlineStr">
        <is>
          <t>대출</t>
        </is>
      </c>
      <c r="F4616" t="inlineStr">
        <is>
          <t>CREATIVE OUTDOOR HOLDING INC</t>
        </is>
      </c>
      <c r="G4616" t="inlineStr">
        <is>
          <t>대출</t>
        </is>
      </c>
      <c r="H4616" t="inlineStr">
        <is>
          <t>CREATIVE OUTDOOR HOLDING INC</t>
        </is>
      </c>
      <c r="I4616" t="inlineStr">
        <is>
          <t>USD</t>
        </is>
      </c>
      <c r="J4616" t="n">
        <v>169583321.7434443</v>
      </c>
      <c r="K4616" t="n">
        <v>9.01064</v>
      </c>
      <c r="L4616" s="1" t="n">
        <v>47660</v>
      </c>
      <c r="M4616" s="1" t="n">
        <v>45925</v>
      </c>
    </row>
    <row r="4617">
      <c r="A4617" t="n">
        <v>210001833</v>
      </c>
      <c r="B4617" t="inlineStr">
        <is>
          <t>AG DLI V (UNLEVERED), L.P.</t>
        </is>
      </c>
      <c r="C4617" t="inlineStr">
        <is>
          <t>수익증권_0707</t>
        </is>
      </c>
      <c r="D4617" t="inlineStr">
        <is>
          <t>대출</t>
        </is>
      </c>
      <c r="F4617" t="inlineStr">
        <is>
          <t>CSL INTERMEDIATE ACQUISITION LLC</t>
        </is>
      </c>
      <c r="G4617" t="inlineStr">
        <is>
          <t>대출</t>
        </is>
      </c>
      <c r="H4617" t="inlineStr">
        <is>
          <t>CSL INTERMEDIATE ACQUISITION LLC</t>
        </is>
      </c>
      <c r="I4617" t="inlineStr">
        <is>
          <t>USD</t>
        </is>
      </c>
      <c r="J4617" t="n">
        <v>106322902.9196278</v>
      </c>
      <c r="K4617" t="n">
        <v>9.260640000000002</v>
      </c>
      <c r="L4617" s="1" t="n">
        <v>47430</v>
      </c>
      <c r="M4617" s="1" t="n">
        <v>45694</v>
      </c>
    </row>
    <row r="4618">
      <c r="A4618" t="n">
        <v>210001833</v>
      </c>
      <c r="B4618" t="inlineStr">
        <is>
          <t>AG DLI V (UNLEVERED), L.P.</t>
        </is>
      </c>
      <c r="C4618" t="inlineStr">
        <is>
          <t>수익증권_0707</t>
        </is>
      </c>
      <c r="D4618" t="inlineStr">
        <is>
          <t>대출</t>
        </is>
      </c>
      <c r="F4618" t="inlineStr">
        <is>
          <t>Change Academy at Lake of the Ozarks, LLC</t>
        </is>
      </c>
      <c r="G4618" t="inlineStr">
        <is>
          <t>대출</t>
        </is>
      </c>
      <c r="H4618" t="inlineStr">
        <is>
          <t>Change Academy at Lake of the Ozarks, LLC</t>
        </is>
      </c>
      <c r="I4618" t="inlineStr">
        <is>
          <t>USD</t>
        </is>
      </c>
      <c r="J4618" t="n">
        <v>90418741.37390293</v>
      </c>
      <c r="K4618" t="n">
        <v>9.26064</v>
      </c>
      <c r="L4618" s="1" t="n">
        <v>47151</v>
      </c>
      <c r="M4618" s="1" t="n">
        <v>44866</v>
      </c>
    </row>
    <row r="4619">
      <c r="A4619" t="n">
        <v>210001833</v>
      </c>
      <c r="B4619" t="inlineStr">
        <is>
          <t>AG DLI V (UNLEVERED), L.P.</t>
        </is>
      </c>
      <c r="C4619" t="inlineStr">
        <is>
          <t>수익증권_0707</t>
        </is>
      </c>
      <c r="D4619" t="inlineStr">
        <is>
          <t>대출</t>
        </is>
      </c>
      <c r="F4619" t="inlineStr">
        <is>
          <t>CrossLink Professional Tax Solutions, LLC</t>
        </is>
      </c>
      <c r="G4619" t="inlineStr">
        <is>
          <t>대출</t>
        </is>
      </c>
      <c r="H4619" t="inlineStr">
        <is>
          <t>CrossLink Professional Tax Solutions, LLC</t>
        </is>
      </c>
      <c r="I4619" t="inlineStr">
        <is>
          <t>USD</t>
        </is>
      </c>
      <c r="J4619" t="n">
        <v>296504880.4745817</v>
      </c>
      <c r="K4619" t="n">
        <v>9.26064</v>
      </c>
      <c r="L4619" s="1" t="n">
        <v>46934</v>
      </c>
      <c r="M4619" s="1" t="n">
        <v>44839</v>
      </c>
    </row>
    <row r="4620">
      <c r="A4620" t="n">
        <v>210001833</v>
      </c>
      <c r="B4620" t="inlineStr">
        <is>
          <t>AG DLI V (UNLEVERED), L.P.</t>
        </is>
      </c>
      <c r="C4620" t="inlineStr">
        <is>
          <t>수익증권_0707</t>
        </is>
      </c>
      <c r="D4620" t="inlineStr">
        <is>
          <t>대출</t>
        </is>
      </c>
      <c r="F4620" t="inlineStr">
        <is>
          <t>Custom Agronomics Holdings, LLC</t>
        </is>
      </c>
      <c r="G4620" t="inlineStr">
        <is>
          <t>대출</t>
        </is>
      </c>
      <c r="H4620" t="inlineStr">
        <is>
          <t>Custom Agronomics Holdings, LLC</t>
        </is>
      </c>
      <c r="I4620" t="inlineStr">
        <is>
          <t>USD</t>
        </is>
      </c>
      <c r="J4620" t="n">
        <v>27485434.43266425</v>
      </c>
      <c r="K4620" t="n">
        <v>10.51064</v>
      </c>
      <c r="L4620" s="1" t="n">
        <v>46629</v>
      </c>
      <c r="M4620" s="1" t="n">
        <v>44894</v>
      </c>
    </row>
    <row r="4621">
      <c r="A4621" t="n">
        <v>210001833</v>
      </c>
      <c r="B4621" t="inlineStr">
        <is>
          <t>AG DLI V (UNLEVERED), L.P.</t>
        </is>
      </c>
      <c r="C4621" t="inlineStr">
        <is>
          <t>수익증권_0707</t>
        </is>
      </c>
      <c r="D4621" t="inlineStr">
        <is>
          <t>대출</t>
        </is>
      </c>
      <c r="F4621" t="inlineStr">
        <is>
          <t>DASCO HME, LLC</t>
        </is>
      </c>
      <c r="G4621" t="inlineStr">
        <is>
          <t>대출</t>
        </is>
      </c>
      <c r="H4621" t="inlineStr">
        <is>
          <t>DASCO HME, LLC</t>
        </is>
      </c>
      <c r="I4621" t="inlineStr">
        <is>
          <t>USD</t>
        </is>
      </c>
      <c r="J4621" t="n">
        <v>167732283.2674349</v>
      </c>
      <c r="K4621" t="n">
        <v>9.51064</v>
      </c>
      <c r="L4621" s="1" t="n">
        <v>47640</v>
      </c>
      <c r="M4621" s="1" t="n">
        <v>45904</v>
      </c>
    </row>
    <row r="4622">
      <c r="A4622" t="n">
        <v>210001833</v>
      </c>
      <c r="B4622" t="inlineStr">
        <is>
          <t>AG DLI V (UNLEVERED), L.P.</t>
        </is>
      </c>
      <c r="C4622" t="inlineStr">
        <is>
          <t>수익증권_0707</t>
        </is>
      </c>
      <c r="D4622" t="inlineStr">
        <is>
          <t>대출</t>
        </is>
      </c>
      <c r="F4622" t="inlineStr">
        <is>
          <t>DEALERON HOLDCO, INC</t>
        </is>
      </c>
      <c r="G4622" t="inlineStr">
        <is>
          <t>대출</t>
        </is>
      </c>
      <c r="H4622" t="inlineStr">
        <is>
          <t>DEALERON HOLDCO, INC</t>
        </is>
      </c>
      <c r="I4622" t="inlineStr">
        <is>
          <t>USD</t>
        </is>
      </c>
      <c r="J4622" t="n">
        <v>200775026.167434</v>
      </c>
      <c r="K4622" t="n">
        <v>10.26064</v>
      </c>
      <c r="L4622" s="1" t="n">
        <v>46161</v>
      </c>
      <c r="M4622" s="1" t="n">
        <v>45328</v>
      </c>
    </row>
    <row r="4623">
      <c r="A4623" t="n">
        <v>210001833</v>
      </c>
      <c r="B4623" t="inlineStr">
        <is>
          <t>AG DLI V (UNLEVERED), L.P.</t>
        </is>
      </c>
      <c r="C4623" t="inlineStr">
        <is>
          <t>수익증권_0707</t>
        </is>
      </c>
      <c r="D4623" t="inlineStr">
        <is>
          <t>대출</t>
        </is>
      </c>
      <c r="F4623" t="inlineStr">
        <is>
          <t>DIAMONDBACK BUYER, LLC</t>
        </is>
      </c>
      <c r="G4623" t="inlineStr">
        <is>
          <t>대출</t>
        </is>
      </c>
      <c r="H4623" t="inlineStr">
        <is>
          <t>DIAMONDBACK BUYER, LLC</t>
        </is>
      </c>
      <c r="I4623" t="inlineStr">
        <is>
          <t>USD</t>
        </is>
      </c>
      <c r="J4623" t="n">
        <v>161594209.7075871</v>
      </c>
      <c r="K4623" t="n">
        <v>9.01064</v>
      </c>
      <c r="L4623" s="1" t="n">
        <v>46225</v>
      </c>
      <c r="M4623" s="1" t="n">
        <v>44946</v>
      </c>
    </row>
    <row r="4624">
      <c r="A4624" t="n">
        <v>210001833</v>
      </c>
      <c r="B4624" t="inlineStr">
        <is>
          <t>AG DLI V (UNLEVERED), L.P.</t>
        </is>
      </c>
      <c r="C4624" t="inlineStr">
        <is>
          <t>수익증권_0707</t>
        </is>
      </c>
      <c r="D4624" t="inlineStr">
        <is>
          <t>대출</t>
        </is>
      </c>
      <c r="F4624" t="inlineStr">
        <is>
          <t>DOUBLE E COMPANY, LLC</t>
        </is>
      </c>
      <c r="G4624" t="inlineStr">
        <is>
          <t>대출</t>
        </is>
      </c>
      <c r="H4624" t="inlineStr">
        <is>
          <t>DOUBLE E COMPANY, LLC</t>
        </is>
      </c>
      <c r="I4624" t="inlineStr">
        <is>
          <t>USD</t>
        </is>
      </c>
      <c r="J4624" t="n">
        <v>33908917.44971336</v>
      </c>
      <c r="K4624" t="n">
        <v>10.76064</v>
      </c>
      <c r="L4624" s="1" t="n">
        <v>46925</v>
      </c>
      <c r="M4624" s="1" t="n">
        <v>44824</v>
      </c>
    </row>
    <row r="4625">
      <c r="A4625" t="n">
        <v>210001833</v>
      </c>
      <c r="B4625" t="inlineStr">
        <is>
          <t>AG DLI V (UNLEVERED), L.P.</t>
        </is>
      </c>
      <c r="C4625" t="inlineStr">
        <is>
          <t>수익증권_0707</t>
        </is>
      </c>
      <c r="D4625" t="inlineStr">
        <is>
          <t>대출</t>
        </is>
      </c>
      <c r="F4625" t="inlineStr">
        <is>
          <t>DYKSTRAS AUTO LLC</t>
        </is>
      </c>
      <c r="G4625" t="inlineStr">
        <is>
          <t>대출</t>
        </is>
      </c>
      <c r="H4625" t="inlineStr">
        <is>
          <t>DYKSTRAS AUTO LLC</t>
        </is>
      </c>
      <c r="I4625" t="inlineStr">
        <is>
          <t>USD</t>
        </is>
      </c>
      <c r="J4625" t="n">
        <v>266796759.3237303</v>
      </c>
      <c r="K4625" t="n">
        <v>9.01064</v>
      </c>
      <c r="L4625" s="1" t="n">
        <v>46682</v>
      </c>
      <c r="M4625" s="1" t="n">
        <v>44923</v>
      </c>
    </row>
    <row r="4626">
      <c r="A4626" t="n">
        <v>210001833</v>
      </c>
      <c r="B4626" t="inlineStr">
        <is>
          <t>AG DLI V (UNLEVERED), L.P.</t>
        </is>
      </c>
      <c r="C4626" t="inlineStr">
        <is>
          <t>수익증권_0707</t>
        </is>
      </c>
      <c r="D4626" t="inlineStr">
        <is>
          <t>대출</t>
        </is>
      </c>
      <c r="F4626" t="inlineStr">
        <is>
          <t>Datum Acquisition, LLC</t>
        </is>
      </c>
      <c r="G4626" t="inlineStr">
        <is>
          <t>대출</t>
        </is>
      </c>
      <c r="H4626" t="inlineStr">
        <is>
          <t>Datum Acquisition, LLC</t>
        </is>
      </c>
      <c r="I4626" t="inlineStr">
        <is>
          <t>USD</t>
        </is>
      </c>
      <c r="J4626" t="n">
        <v>225493931.724235</v>
      </c>
      <c r="K4626" t="n">
        <v>9.26064</v>
      </c>
      <c r="L4626" s="1" t="n">
        <v>47603</v>
      </c>
      <c r="M4626" s="1" t="n">
        <v>45685</v>
      </c>
    </row>
    <row r="4627">
      <c r="A4627" t="n">
        <v>210001833</v>
      </c>
      <c r="B4627" t="inlineStr">
        <is>
          <t>AG DLI V (UNLEVERED), L.P.</t>
        </is>
      </c>
      <c r="C4627" t="inlineStr">
        <is>
          <t>수익증권_0707</t>
        </is>
      </c>
      <c r="D4627" t="inlineStr">
        <is>
          <t>대출</t>
        </is>
      </c>
      <c r="F4627" t="inlineStr">
        <is>
          <t>DermaRite Industries, LLC</t>
        </is>
      </c>
      <c r="G4627" t="inlineStr">
        <is>
          <t>대출</t>
        </is>
      </c>
      <c r="H4627" t="inlineStr">
        <is>
          <t>DermaRite Industries, LLC</t>
        </is>
      </c>
      <c r="I4627" t="inlineStr">
        <is>
          <t>USD</t>
        </is>
      </c>
      <c r="J4627" t="n">
        <v>22603977.07744634</v>
      </c>
      <c r="K4627" t="n">
        <v>11.01064</v>
      </c>
      <c r="L4627" s="1" t="n">
        <v>46112</v>
      </c>
      <c r="M4627" s="1" t="n">
        <v>45279</v>
      </c>
    </row>
    <row r="4628">
      <c r="A4628" t="n">
        <v>210001833</v>
      </c>
      <c r="B4628" t="inlineStr">
        <is>
          <t>AG DLI V (UNLEVERED), L.P.</t>
        </is>
      </c>
      <c r="C4628" t="inlineStr">
        <is>
          <t>수익증권_0707</t>
        </is>
      </c>
      <c r="D4628" t="inlineStr">
        <is>
          <t>대출</t>
        </is>
      </c>
      <c r="F4628" t="inlineStr">
        <is>
          <t>Duggal Acquisition, LLC</t>
        </is>
      </c>
      <c r="G4628" t="inlineStr">
        <is>
          <t>대출</t>
        </is>
      </c>
      <c r="H4628" t="inlineStr">
        <is>
          <t>Duggal Acquisition, LLC</t>
        </is>
      </c>
      <c r="I4628" t="inlineStr">
        <is>
          <t>USD</t>
        </is>
      </c>
      <c r="J4628" t="n">
        <v>200074274.3707606</v>
      </c>
      <c r="K4628" t="n">
        <v>8.76064</v>
      </c>
      <c r="L4628" s="1" t="n">
        <v>47756</v>
      </c>
      <c r="M4628" s="1" t="n">
        <v>45656</v>
      </c>
    </row>
    <row r="4629">
      <c r="A4629" t="n">
        <v>210001833</v>
      </c>
      <c r="B4629" t="inlineStr">
        <is>
          <t>AG DLI V (UNLEVERED), L.P.</t>
        </is>
      </c>
      <c r="C4629" t="inlineStr">
        <is>
          <t>수익증권_0707</t>
        </is>
      </c>
      <c r="D4629" t="inlineStr">
        <is>
          <t>대출</t>
        </is>
      </c>
      <c r="F4629" t="inlineStr">
        <is>
          <t>Dynamic Campus Acquisition, Inc</t>
        </is>
      </c>
      <c r="G4629" t="inlineStr">
        <is>
          <t>대출</t>
        </is>
      </c>
      <c r="H4629" t="inlineStr">
        <is>
          <t>Dynamic Campus Acquisition, Inc</t>
        </is>
      </c>
      <c r="I4629" t="inlineStr">
        <is>
          <t>USD</t>
        </is>
      </c>
      <c r="J4629" t="n">
        <v>220225670.6259796</v>
      </c>
      <c r="K4629" t="n">
        <v>8.76064</v>
      </c>
      <c r="L4629" s="1" t="n">
        <v>47893</v>
      </c>
      <c r="M4629" s="1" t="n">
        <v>45792</v>
      </c>
    </row>
    <row r="4630">
      <c r="A4630" t="n">
        <v>210001833</v>
      </c>
      <c r="B4630" t="inlineStr">
        <is>
          <t>AG DLI V (UNLEVERED), L.P.</t>
        </is>
      </c>
      <c r="C4630" t="inlineStr">
        <is>
          <t>수익증권_0707</t>
        </is>
      </c>
      <c r="D4630" t="inlineStr">
        <is>
          <t>대출</t>
        </is>
      </c>
      <c r="F4630" t="inlineStr">
        <is>
          <t>EASTERN COMMUNICATIONS SOLUTIONS, INC</t>
        </is>
      </c>
      <c r="G4630" t="inlineStr">
        <is>
          <t>대출</t>
        </is>
      </c>
      <c r="H4630" t="inlineStr">
        <is>
          <t>EASTERN COMMUNICATIONS SOLUTIONS, INC</t>
        </is>
      </c>
      <c r="I4630" t="inlineStr">
        <is>
          <t>USD</t>
        </is>
      </c>
      <c r="J4630" t="n">
        <v>246388110.2313482</v>
      </c>
      <c r="K4630" t="n">
        <v>9.01064</v>
      </c>
      <c r="L4630" s="1" t="n">
        <v>47847</v>
      </c>
      <c r="M4630" s="1" t="n">
        <v>45758</v>
      </c>
    </row>
    <row r="4631">
      <c r="A4631" t="n">
        <v>210001833</v>
      </c>
      <c r="B4631" t="inlineStr">
        <is>
          <t>AG DLI V (UNLEVERED), L.P.</t>
        </is>
      </c>
      <c r="C4631" t="inlineStr">
        <is>
          <t>수익증권_0707</t>
        </is>
      </c>
      <c r="D4631" t="inlineStr">
        <is>
          <t>대출</t>
        </is>
      </c>
      <c r="F4631" t="inlineStr">
        <is>
          <t>EDKO ACQUISITION, LLC</t>
        </is>
      </c>
      <c r="G4631" t="inlineStr">
        <is>
          <t>대출</t>
        </is>
      </c>
      <c r="H4631" t="inlineStr">
        <is>
          <t>EDKO ACQUISITION, LLC</t>
        </is>
      </c>
      <c r="I4631" t="inlineStr">
        <is>
          <t>USD</t>
        </is>
      </c>
      <c r="J4631" t="n">
        <v>13008274.92744992</v>
      </c>
      <c r="K4631" t="n">
        <v>10.01064</v>
      </c>
      <c r="L4631" s="1" t="n">
        <v>46198</v>
      </c>
      <c r="M4631" s="1" t="n">
        <v>44987</v>
      </c>
    </row>
    <row r="4632">
      <c r="A4632" t="n">
        <v>210001833</v>
      </c>
      <c r="B4632" t="inlineStr">
        <is>
          <t>AG DLI V (UNLEVERED), L.P.</t>
        </is>
      </c>
      <c r="C4632" t="inlineStr">
        <is>
          <t>수익증권_0707</t>
        </is>
      </c>
      <c r="D4632" t="inlineStr">
        <is>
          <t>대출</t>
        </is>
      </c>
      <c r="F4632" t="inlineStr">
        <is>
          <t>EH MANAGEMENT COMPANY, LLC</t>
        </is>
      </c>
      <c r="G4632" t="inlineStr">
        <is>
          <t>대출</t>
        </is>
      </c>
      <c r="H4632" t="inlineStr">
        <is>
          <t>EH MANAGEMENT COMPANY, LLC</t>
        </is>
      </c>
      <c r="I4632" t="inlineStr">
        <is>
          <t>USD</t>
        </is>
      </c>
      <c r="J4632" t="n">
        <v>29255676.63477078</v>
      </c>
      <c r="K4632" t="n">
        <v>9.51064</v>
      </c>
      <c r="L4632" s="1" t="n">
        <v>46218</v>
      </c>
      <c r="M4632" s="1" t="n">
        <v>45468</v>
      </c>
    </row>
    <row r="4633">
      <c r="A4633" t="n">
        <v>210001833</v>
      </c>
      <c r="B4633" t="inlineStr">
        <is>
          <t>AG DLI V (UNLEVERED), L.P.</t>
        </is>
      </c>
      <c r="C4633" t="inlineStr">
        <is>
          <t>수익증권_0707</t>
        </is>
      </c>
      <c r="D4633" t="inlineStr">
        <is>
          <t>대출</t>
        </is>
      </c>
      <c r="F4633" t="inlineStr">
        <is>
          <t>EMERGENCY CARE PARTNERS, LLC</t>
        </is>
      </c>
      <c r="G4633" t="inlineStr">
        <is>
          <t>대출</t>
        </is>
      </c>
      <c r="H4633" t="inlineStr">
        <is>
          <t>EMERGENCY CARE PARTNERS, LLC</t>
        </is>
      </c>
      <c r="I4633" t="inlineStr">
        <is>
          <t>USD</t>
        </is>
      </c>
      <c r="J4633" t="n">
        <v>818644170.3664925</v>
      </c>
      <c r="K4633" t="n">
        <v>9.01064</v>
      </c>
      <c r="L4633" s="1" t="n">
        <v>46678</v>
      </c>
      <c r="M4633" s="1" t="n">
        <v>45274</v>
      </c>
    </row>
    <row r="4634">
      <c r="A4634" t="n">
        <v>210001833</v>
      </c>
      <c r="B4634" t="inlineStr">
        <is>
          <t>AG DLI V (UNLEVERED), L.P.</t>
        </is>
      </c>
      <c r="C4634" t="inlineStr">
        <is>
          <t>수익증권_0707</t>
        </is>
      </c>
      <c r="D4634" t="inlineStr">
        <is>
          <t>대출</t>
        </is>
      </c>
      <c r="F4634" t="inlineStr">
        <is>
          <t>EMSAR ACQUISITION LLC</t>
        </is>
      </c>
      <c r="G4634" t="inlineStr">
        <is>
          <t>대출</t>
        </is>
      </c>
      <c r="H4634" t="inlineStr">
        <is>
          <t>EMSAR ACQUISITION LLC</t>
        </is>
      </c>
      <c r="I4634" t="inlineStr">
        <is>
          <t>USD</t>
        </is>
      </c>
      <c r="J4634" t="n">
        <v>4651674.624705611</v>
      </c>
      <c r="K4634" t="n">
        <v>10.51064</v>
      </c>
      <c r="L4634" s="1" t="n">
        <v>46660</v>
      </c>
      <c r="M4634" s="1" t="n">
        <v>45313</v>
      </c>
    </row>
    <row r="4635">
      <c r="A4635" t="n">
        <v>210001833</v>
      </c>
      <c r="B4635" t="inlineStr">
        <is>
          <t>AG DLI V (UNLEVERED), L.P.</t>
        </is>
      </c>
      <c r="C4635" t="inlineStr">
        <is>
          <t>수익증권_0707</t>
        </is>
      </c>
      <c r="D4635" t="inlineStr">
        <is>
          <t>대출</t>
        </is>
      </c>
      <c r="F4635" t="inlineStr">
        <is>
          <t>ENVIROVAC, INC</t>
        </is>
      </c>
      <c r="G4635" t="inlineStr">
        <is>
          <t>대출</t>
        </is>
      </c>
      <c r="H4635" t="inlineStr">
        <is>
          <t>ENVIROVAC, INC</t>
        </is>
      </c>
      <c r="I4635" t="inlineStr">
        <is>
          <t>USD</t>
        </is>
      </c>
      <c r="J4635" t="n">
        <v>55116654.2031147</v>
      </c>
      <c r="K4635" t="n">
        <v>9.30750984373103</v>
      </c>
      <c r="L4635" s="1" t="n">
        <v>47026</v>
      </c>
      <c r="M4635" s="1" t="n">
        <v>45279</v>
      </c>
    </row>
    <row r="4636">
      <c r="A4636" t="n">
        <v>210001833</v>
      </c>
      <c r="B4636" t="inlineStr">
        <is>
          <t>AG DLI V (UNLEVERED), L.P.</t>
        </is>
      </c>
      <c r="C4636" t="inlineStr">
        <is>
          <t>수익증권_0707</t>
        </is>
      </c>
      <c r="D4636" t="inlineStr">
        <is>
          <t>대출</t>
        </is>
      </c>
      <c r="F4636" t="inlineStr">
        <is>
          <t>ERG Buyer, LLC</t>
        </is>
      </c>
      <c r="G4636" t="inlineStr">
        <is>
          <t>대출</t>
        </is>
      </c>
      <c r="H4636" t="inlineStr">
        <is>
          <t>ERG Buyer, LLC</t>
        </is>
      </c>
      <c r="I4636" t="inlineStr">
        <is>
          <t>USD</t>
        </is>
      </c>
      <c r="J4636" t="n">
        <v>307005373.3347964</v>
      </c>
      <c r="K4636" t="n">
        <v>10.5</v>
      </c>
      <c r="L4636" s="1" t="n">
        <v>46630</v>
      </c>
      <c r="M4636" s="1" t="n">
        <v>45440</v>
      </c>
    </row>
    <row r="4637">
      <c r="A4637" t="n">
        <v>210001833</v>
      </c>
      <c r="B4637" t="inlineStr">
        <is>
          <t>AG DLI V (UNLEVERED), L.P.</t>
        </is>
      </c>
      <c r="C4637" t="inlineStr">
        <is>
          <t>수익증권_0707</t>
        </is>
      </c>
      <c r="D4637" t="inlineStr">
        <is>
          <t>대출</t>
        </is>
      </c>
      <c r="F4637" t="inlineStr">
        <is>
          <t>EVER FRESH FRUIT COMPANY, LLC</t>
        </is>
      </c>
      <c r="G4637" t="inlineStr">
        <is>
          <t>대출</t>
        </is>
      </c>
      <c r="H4637" t="inlineStr">
        <is>
          <t>EVER FRESH FRUIT COMPANY, LLC</t>
        </is>
      </c>
      <c r="I4637" t="inlineStr">
        <is>
          <t>USD</t>
        </is>
      </c>
      <c r="J4637" t="n">
        <v>97871212.2467512</v>
      </c>
      <c r="K4637" t="n">
        <v>10.51064</v>
      </c>
      <c r="L4637" s="1" t="n">
        <v>47074</v>
      </c>
      <c r="M4637" s="1" t="n">
        <v>45337</v>
      </c>
    </row>
    <row r="4638">
      <c r="A4638" t="n">
        <v>210001833</v>
      </c>
      <c r="B4638" t="inlineStr">
        <is>
          <t>AG DLI V (UNLEVERED), L.P.</t>
        </is>
      </c>
      <c r="C4638" t="inlineStr">
        <is>
          <t>수익증권_0707</t>
        </is>
      </c>
      <c r="D4638" t="inlineStr">
        <is>
          <t>대출</t>
        </is>
      </c>
      <c r="F4638" t="inlineStr">
        <is>
          <t>EXCLUSIVE CONCEPTS, LLC</t>
        </is>
      </c>
      <c r="G4638" t="inlineStr">
        <is>
          <t>대출</t>
        </is>
      </c>
      <c r="H4638" t="inlineStr">
        <is>
          <t>EXCLUSIVE CONCEPTS, LLC</t>
        </is>
      </c>
      <c r="I4638" t="inlineStr">
        <is>
          <t>USD</t>
        </is>
      </c>
      <c r="J4638" t="n">
        <v>103153515.1105867</v>
      </c>
      <c r="K4638" t="n">
        <v>10.51064</v>
      </c>
      <c r="L4638" s="1" t="n">
        <v>46365</v>
      </c>
      <c r="M4638" s="1" t="n">
        <v>45120</v>
      </c>
    </row>
    <row r="4639">
      <c r="A4639" t="n">
        <v>210001833</v>
      </c>
      <c r="B4639" t="inlineStr">
        <is>
          <t>AG DLI V (UNLEVERED), L.P.</t>
        </is>
      </c>
      <c r="C4639" t="inlineStr">
        <is>
          <t>수익증권_0707</t>
        </is>
      </c>
      <c r="D4639" t="inlineStr">
        <is>
          <t>대출</t>
        </is>
      </c>
      <c r="F4639" t="inlineStr">
        <is>
          <t>Empire Equipment Company, LLC</t>
        </is>
      </c>
      <c r="G4639" t="inlineStr">
        <is>
          <t>대출</t>
        </is>
      </c>
      <c r="H4639" t="inlineStr">
        <is>
          <t>Empire Equipment Company, LLC</t>
        </is>
      </c>
      <c r="I4639" t="inlineStr">
        <is>
          <t>USD</t>
        </is>
      </c>
      <c r="J4639" t="n">
        <v>97020654.35391092</v>
      </c>
      <c r="K4639" t="n">
        <v>10.26064</v>
      </c>
      <c r="L4639" s="1" t="n">
        <v>46220</v>
      </c>
      <c r="M4639" s="1" t="n">
        <v>44865</v>
      </c>
    </row>
    <row r="4640">
      <c r="A4640" t="n">
        <v>210001833</v>
      </c>
      <c r="B4640" t="inlineStr">
        <is>
          <t>AG DLI V (UNLEVERED), L.P.</t>
        </is>
      </c>
      <c r="C4640" t="inlineStr">
        <is>
          <t>수익증권_0707</t>
        </is>
      </c>
      <c r="D4640" t="inlineStr">
        <is>
          <t>대출</t>
        </is>
      </c>
      <c r="F4640" t="inlineStr">
        <is>
          <t>Endodontic Practice Partners, LLC</t>
        </is>
      </c>
      <c r="G4640" t="inlineStr">
        <is>
          <t>대출</t>
        </is>
      </c>
      <c r="H4640" t="inlineStr">
        <is>
          <t>Endodontic Practice Partners, LLC</t>
        </is>
      </c>
      <c r="I4640" t="inlineStr">
        <is>
          <t>USD</t>
        </is>
      </c>
      <c r="J4640" t="n">
        <v>552128228.952252</v>
      </c>
      <c r="K4640" t="n">
        <v>9.51064</v>
      </c>
      <c r="L4640" s="1" t="n">
        <v>46693</v>
      </c>
      <c r="M4640" s="1" t="n">
        <v>44958</v>
      </c>
    </row>
    <row r="4641">
      <c r="A4641" t="n">
        <v>210001833</v>
      </c>
      <c r="B4641" t="inlineStr">
        <is>
          <t>AG DLI V (UNLEVERED), L.P.</t>
        </is>
      </c>
      <c r="C4641" t="inlineStr">
        <is>
          <t>수익증권_0707</t>
        </is>
      </c>
      <c r="D4641" t="inlineStr">
        <is>
          <t>대출</t>
        </is>
      </c>
      <c r="F4641" t="inlineStr">
        <is>
          <t>Esquire Deposition Solutions, LLC</t>
        </is>
      </c>
      <c r="G4641" t="inlineStr">
        <is>
          <t>대출</t>
        </is>
      </c>
      <c r="H4641" t="inlineStr">
        <is>
          <t>Esquire Deposition Solutions, LLC</t>
        </is>
      </c>
      <c r="I4641" t="inlineStr">
        <is>
          <t>USD</t>
        </is>
      </c>
      <c r="J4641" t="n">
        <v>536070468.5196697</v>
      </c>
      <c r="K4641" t="n">
        <v>9.26064</v>
      </c>
      <c r="L4641" s="1" t="n">
        <v>47117</v>
      </c>
      <c r="M4641" s="1" t="n">
        <v>45015</v>
      </c>
    </row>
    <row r="4642">
      <c r="A4642" t="n">
        <v>210001833</v>
      </c>
      <c r="B4642" t="inlineStr">
        <is>
          <t>AG DLI V (UNLEVERED), L.P.</t>
        </is>
      </c>
      <c r="C4642" t="inlineStr">
        <is>
          <t>수익증권_0707</t>
        </is>
      </c>
      <c r="D4642" t="inlineStr">
        <is>
          <t>대출</t>
        </is>
      </c>
      <c r="F4642" t="inlineStr">
        <is>
          <t>FOND DU LAC COLD STORAGE L.L.C</t>
        </is>
      </c>
      <c r="G4642" t="inlineStr">
        <is>
          <t>대출</t>
        </is>
      </c>
      <c r="H4642" t="inlineStr">
        <is>
          <t>FOND DU LAC COLD STORAGE L.L.C</t>
        </is>
      </c>
      <c r="I4642" t="inlineStr">
        <is>
          <t>USD</t>
        </is>
      </c>
      <c r="J4642" t="n">
        <v>6113225.951738218</v>
      </c>
      <c r="K4642" t="n">
        <v>12.76064</v>
      </c>
      <c r="L4642" s="1" t="n">
        <v>46112</v>
      </c>
      <c r="M4642" s="1" t="n">
        <v>45279</v>
      </c>
    </row>
    <row r="4643">
      <c r="A4643" t="n">
        <v>210001833</v>
      </c>
      <c r="B4643" t="inlineStr">
        <is>
          <t>AG DLI V (UNLEVERED), L.P.</t>
        </is>
      </c>
      <c r="C4643" t="inlineStr">
        <is>
          <t>수익증권_0707</t>
        </is>
      </c>
      <c r="D4643" t="inlineStr">
        <is>
          <t>대출</t>
        </is>
      </c>
      <c r="F4643" t="inlineStr">
        <is>
          <t>FRALOCK BUYER LLC</t>
        </is>
      </c>
      <c r="G4643" t="inlineStr">
        <is>
          <t>대출</t>
        </is>
      </c>
      <c r="H4643" t="inlineStr">
        <is>
          <t>FRALOCK BUYER LLC</t>
        </is>
      </c>
      <c r="I4643" t="inlineStr">
        <is>
          <t>USD</t>
        </is>
      </c>
      <c r="J4643" t="n">
        <v>663130385.3664472</v>
      </c>
      <c r="K4643" t="n">
        <v>10.01064</v>
      </c>
      <c r="L4643" s="1" t="n">
        <v>46295</v>
      </c>
      <c r="M4643" s="1" t="n">
        <v>45726</v>
      </c>
    </row>
    <row r="4644">
      <c r="A4644" t="n">
        <v>210001833</v>
      </c>
      <c r="B4644" t="inlineStr">
        <is>
          <t>AG DLI V (UNLEVERED), L.P.</t>
        </is>
      </c>
      <c r="C4644" t="inlineStr">
        <is>
          <t>수익증권_0707</t>
        </is>
      </c>
      <c r="D4644" t="inlineStr">
        <is>
          <t>대출</t>
        </is>
      </c>
      <c r="F4644" t="inlineStr">
        <is>
          <t>FYZICAL BUYER, LLC</t>
        </is>
      </c>
      <c r="G4644" t="inlineStr">
        <is>
          <t>대출</t>
        </is>
      </c>
      <c r="H4644" t="inlineStr">
        <is>
          <t>FYZICAL BUYER, LLC</t>
        </is>
      </c>
      <c r="I4644" t="inlineStr">
        <is>
          <t>USD</t>
        </is>
      </c>
      <c r="J4644" t="n">
        <v>165343830.9745663</v>
      </c>
      <c r="K4644" t="n">
        <v>9.51064</v>
      </c>
      <c r="L4644" s="1" t="n">
        <v>46930</v>
      </c>
      <c r="M4644" s="1" t="n">
        <v>45559</v>
      </c>
    </row>
    <row r="4645">
      <c r="A4645" t="n">
        <v>210001833</v>
      </c>
      <c r="B4645" t="inlineStr">
        <is>
          <t>AG DLI V (UNLEVERED), L.P.</t>
        </is>
      </c>
      <c r="C4645" t="inlineStr">
        <is>
          <t>수익증권_0707</t>
        </is>
      </c>
      <c r="D4645" t="inlineStr">
        <is>
          <t>대출</t>
        </is>
      </c>
      <c r="F4645" t="inlineStr">
        <is>
          <t>Fastlap, LLC</t>
        </is>
      </c>
      <c r="G4645" t="inlineStr">
        <is>
          <t>대출</t>
        </is>
      </c>
      <c r="H4645" t="inlineStr">
        <is>
          <t>Fastlap, LLC</t>
        </is>
      </c>
      <c r="I4645" t="inlineStr">
        <is>
          <t>USD</t>
        </is>
      </c>
      <c r="J4645" t="n">
        <v>88360628.18560602</v>
      </c>
      <c r="K4645" t="n">
        <v>9.51064</v>
      </c>
      <c r="L4645" s="1" t="n">
        <v>47289</v>
      </c>
      <c r="M4645" s="1" t="n">
        <v>45553</v>
      </c>
    </row>
    <row r="4646">
      <c r="A4646" t="n">
        <v>210001833</v>
      </c>
      <c r="B4646" t="inlineStr">
        <is>
          <t>AG DLI V (UNLEVERED), L.P.</t>
        </is>
      </c>
      <c r="C4646" t="inlineStr">
        <is>
          <t>수익증권_0707</t>
        </is>
      </c>
      <c r="D4646" t="inlineStr">
        <is>
          <t>대출</t>
        </is>
      </c>
      <c r="F4646" t="inlineStr">
        <is>
          <t>GENIUS BIDCO LLC</t>
        </is>
      </c>
      <c r="G4646" t="inlineStr">
        <is>
          <t>대출</t>
        </is>
      </c>
      <c r="H4646" t="inlineStr">
        <is>
          <t>GENIUS BIDCO LLC</t>
        </is>
      </c>
      <c r="I4646" t="inlineStr">
        <is>
          <t>USD</t>
        </is>
      </c>
      <c r="J4646" t="n">
        <v>110269092.3727216</v>
      </c>
      <c r="K4646" t="n">
        <v>9.26064</v>
      </c>
      <c r="L4646" s="1" t="n">
        <v>47604</v>
      </c>
      <c r="M4646" s="1" t="n">
        <v>45512</v>
      </c>
    </row>
    <row r="4647">
      <c r="A4647" t="n">
        <v>210001833</v>
      </c>
      <c r="B4647" t="inlineStr">
        <is>
          <t>AG DLI V (UNLEVERED), L.P.</t>
        </is>
      </c>
      <c r="C4647" t="inlineStr">
        <is>
          <t>수익증권_0707</t>
        </is>
      </c>
      <c r="D4647" t="inlineStr">
        <is>
          <t>대출</t>
        </is>
      </c>
      <c r="F4647" t="inlineStr">
        <is>
          <t>GERIATRIC MEDICAL AND SURGICAL SUPPLY, LLC</t>
        </is>
      </c>
      <c r="G4647" t="inlineStr">
        <is>
          <t>대출</t>
        </is>
      </c>
      <c r="H4647" t="inlineStr">
        <is>
          <t>GERIATRIC MEDICAL AND SURGICAL SUPPLY, LLC</t>
        </is>
      </c>
      <c r="I4647" t="inlineStr">
        <is>
          <t>USD</t>
        </is>
      </c>
      <c r="J4647" t="n">
        <v>167580441.1239601</v>
      </c>
      <c r="K4647" t="n">
        <v>10.01064</v>
      </c>
      <c r="L4647" s="1" t="n">
        <v>46012</v>
      </c>
      <c r="M4647" s="1" t="n">
        <v>45569</v>
      </c>
    </row>
    <row r="4648">
      <c r="A4648" t="n">
        <v>210001833</v>
      </c>
      <c r="B4648" t="inlineStr">
        <is>
          <t>AG DLI V (UNLEVERED), L.P.</t>
        </is>
      </c>
      <c r="C4648" t="inlineStr">
        <is>
          <t>수익증권_0707</t>
        </is>
      </c>
      <c r="D4648" t="inlineStr">
        <is>
          <t>대출</t>
        </is>
      </c>
      <c r="F4648" t="inlineStr">
        <is>
          <t>GOLD MEDAL HOLDINGS, INC</t>
        </is>
      </c>
      <c r="G4648" t="inlineStr">
        <is>
          <t>대출</t>
        </is>
      </c>
      <c r="H4648" t="inlineStr">
        <is>
          <t>GOLD MEDAL HOLDINGS, INC</t>
        </is>
      </c>
      <c r="I4648" t="inlineStr">
        <is>
          <t>USD</t>
        </is>
      </c>
      <c r="J4648" t="n">
        <v>115546875.037512</v>
      </c>
      <c r="K4648" t="n">
        <v>9.760640000000002</v>
      </c>
      <c r="L4648" s="1" t="n">
        <v>46463</v>
      </c>
      <c r="M4648" s="1" t="n">
        <v>45232</v>
      </c>
    </row>
    <row r="4649">
      <c r="A4649" t="n">
        <v>210001833</v>
      </c>
      <c r="B4649" t="inlineStr">
        <is>
          <t>AG DLI V (UNLEVERED), L.P.</t>
        </is>
      </c>
      <c r="C4649" t="inlineStr">
        <is>
          <t>수익증권_0707</t>
        </is>
      </c>
      <c r="D4649" t="inlineStr">
        <is>
          <t>대출</t>
        </is>
      </c>
      <c r="F4649" t="inlineStr">
        <is>
          <t>GPSTRACKIT HOLDINGS, LLC</t>
        </is>
      </c>
      <c r="G4649" t="inlineStr">
        <is>
          <t>대출</t>
        </is>
      </c>
      <c r="H4649" t="inlineStr">
        <is>
          <t>GPSTRACKIT HOLDINGS, LLC</t>
        </is>
      </c>
      <c r="I4649" t="inlineStr">
        <is>
          <t>USD</t>
        </is>
      </c>
      <c r="J4649" t="n">
        <v>420902241.7245889</v>
      </c>
      <c r="K4649" t="n">
        <v>10.01064</v>
      </c>
      <c r="L4649" s="1" t="n">
        <v>47206</v>
      </c>
      <c r="M4649" s="1" t="n">
        <v>45470</v>
      </c>
    </row>
    <row r="4650">
      <c r="A4650" t="n">
        <v>210001833</v>
      </c>
      <c r="B4650" t="inlineStr">
        <is>
          <t>AG DLI V (UNLEVERED), L.P.</t>
        </is>
      </c>
      <c r="C4650" t="inlineStr">
        <is>
          <t>수익증권_0707</t>
        </is>
      </c>
      <c r="D4650" t="inlineStr">
        <is>
          <t>대출</t>
        </is>
      </c>
      <c r="F4650" t="inlineStr">
        <is>
          <t>GROOME TRANSPORTATION OF ARIZONA, LLC</t>
        </is>
      </c>
      <c r="G4650" t="inlineStr">
        <is>
          <t>대출</t>
        </is>
      </c>
      <c r="H4650" t="inlineStr">
        <is>
          <t>GROOME TRANSPORTATION OF ARIZONA, LLC</t>
        </is>
      </c>
      <c r="I4650" t="inlineStr">
        <is>
          <t>USD</t>
        </is>
      </c>
      <c r="J4650" t="n">
        <v>842578720.8917463</v>
      </c>
      <c r="K4650" t="n">
        <v>9.51064</v>
      </c>
      <c r="L4650" s="1" t="n">
        <v>47072</v>
      </c>
      <c r="M4650" s="1" t="n">
        <v>45701</v>
      </c>
    </row>
    <row r="4651">
      <c r="A4651" t="n">
        <v>210001833</v>
      </c>
      <c r="B4651" t="inlineStr">
        <is>
          <t>AG DLI V (UNLEVERED), L.P.</t>
        </is>
      </c>
      <c r="C4651" t="inlineStr">
        <is>
          <t>수익증권_0707</t>
        </is>
      </c>
      <c r="D4651" t="inlineStr">
        <is>
          <t>대출</t>
        </is>
      </c>
      <c r="F4651" t="inlineStr">
        <is>
          <t>GS XX Corporation</t>
        </is>
      </c>
      <c r="G4651" t="inlineStr">
        <is>
          <t>대출</t>
        </is>
      </c>
      <c r="H4651" t="inlineStr">
        <is>
          <t>GS XX Corporation</t>
        </is>
      </c>
      <c r="I4651" t="inlineStr">
        <is>
          <t>USD</t>
        </is>
      </c>
      <c r="J4651" t="n">
        <v>147121942.8066519</v>
      </c>
      <c r="K4651" t="n">
        <v>8.76064</v>
      </c>
      <c r="L4651" s="1" t="n">
        <v>47227</v>
      </c>
      <c r="M4651" s="1" t="n">
        <v>45491</v>
      </c>
    </row>
    <row r="4652">
      <c r="A4652" t="n">
        <v>210001833</v>
      </c>
      <c r="B4652" t="inlineStr">
        <is>
          <t>AG DLI V (UNLEVERED), L.P.</t>
        </is>
      </c>
      <c r="C4652" t="inlineStr">
        <is>
          <t>수익증권_0707</t>
        </is>
      </c>
      <c r="D4652" t="inlineStr">
        <is>
          <t>대출</t>
        </is>
      </c>
      <c r="F4652" t="inlineStr">
        <is>
          <t>GUARDIAN DENTISTRY PRACTICE MANAGEMENT, LLC</t>
        </is>
      </c>
      <c r="G4652" t="inlineStr">
        <is>
          <t>대출</t>
        </is>
      </c>
      <c r="H4652" t="inlineStr">
        <is>
          <t>GUARDIAN DENTISTRY PRACTICE MANAGEMENT, LLC</t>
        </is>
      </c>
      <c r="I4652" t="inlineStr">
        <is>
          <t>USD</t>
        </is>
      </c>
      <c r="J4652" t="n">
        <v>348214479.2404054</v>
      </c>
      <c r="K4652" t="n">
        <v>9.51064</v>
      </c>
      <c r="L4652" s="1" t="n">
        <v>46619</v>
      </c>
      <c r="M4652" s="1" t="n">
        <v>44971</v>
      </c>
    </row>
    <row r="4653">
      <c r="A4653" t="n">
        <v>210001833</v>
      </c>
      <c r="B4653" t="inlineStr">
        <is>
          <t>AG DLI V (UNLEVERED), L.P.</t>
        </is>
      </c>
      <c r="C4653" t="inlineStr">
        <is>
          <t>수익증권_0707</t>
        </is>
      </c>
      <c r="D4653" t="inlineStr">
        <is>
          <t>대출</t>
        </is>
      </c>
      <c r="F4653" t="inlineStr">
        <is>
          <t>H2 HOLDCO, INC</t>
        </is>
      </c>
      <c r="G4653" t="inlineStr">
        <is>
          <t>대출</t>
        </is>
      </c>
      <c r="H4653" t="inlineStr">
        <is>
          <t>H2 HOLDCO, INC</t>
        </is>
      </c>
      <c r="I4653" t="inlineStr">
        <is>
          <t>USD</t>
        </is>
      </c>
      <c r="J4653" t="n">
        <v>446817488.6547497</v>
      </c>
      <c r="K4653" t="n">
        <v>10.01064</v>
      </c>
      <c r="L4653" s="1" t="n">
        <v>46878</v>
      </c>
      <c r="M4653" s="1" t="n">
        <v>45141</v>
      </c>
    </row>
    <row r="4654">
      <c r="A4654" t="n">
        <v>210001833</v>
      </c>
      <c r="B4654" t="inlineStr">
        <is>
          <t>AG DLI V (UNLEVERED), L.P.</t>
        </is>
      </c>
      <c r="C4654" t="inlineStr">
        <is>
          <t>수익증권_0707</t>
        </is>
      </c>
      <c r="D4654" t="inlineStr">
        <is>
          <t>대출</t>
        </is>
      </c>
      <c r="F4654" t="inlineStr">
        <is>
          <t>HEALTH AND WELLNESS PARTNERS LLC</t>
        </is>
      </c>
      <c r="G4654" t="inlineStr">
        <is>
          <t>대출</t>
        </is>
      </c>
      <c r="H4654" t="inlineStr">
        <is>
          <t>HEALTH AND WELLNESS PARTNERS LLC</t>
        </is>
      </c>
      <c r="I4654" t="inlineStr">
        <is>
          <t>USD</t>
        </is>
      </c>
      <c r="J4654" t="n">
        <v>283535094.6722054</v>
      </c>
      <c r="K4654" t="n">
        <v>9.01064</v>
      </c>
      <c r="L4654" s="1" t="n">
        <v>47554</v>
      </c>
      <c r="M4654" s="1" t="n">
        <v>45819</v>
      </c>
    </row>
    <row r="4655">
      <c r="A4655" t="n">
        <v>210001833</v>
      </c>
      <c r="B4655" t="inlineStr">
        <is>
          <t>AG DLI V (UNLEVERED), L.P.</t>
        </is>
      </c>
      <c r="C4655" t="inlineStr">
        <is>
          <t>수익증권_0707</t>
        </is>
      </c>
      <c r="D4655" t="inlineStr">
        <is>
          <t>대출</t>
        </is>
      </c>
      <c r="F4655" t="inlineStr">
        <is>
          <t>HEC Purchaser Corp.</t>
        </is>
      </c>
      <c r="G4655" t="inlineStr">
        <is>
          <t>대출</t>
        </is>
      </c>
      <c r="H4655" t="inlineStr">
        <is>
          <t>HEC Purchaser Corp.</t>
        </is>
      </c>
      <c r="I4655" t="inlineStr">
        <is>
          <t>USD</t>
        </is>
      </c>
      <c r="J4655" t="n">
        <v>489479933.8299155</v>
      </c>
      <c r="K4655" t="n">
        <v>9.01064</v>
      </c>
      <c r="L4655" s="1" t="n">
        <v>47286</v>
      </c>
      <c r="M4655" s="1" t="n">
        <v>45551</v>
      </c>
    </row>
    <row r="4656">
      <c r="A4656" t="n">
        <v>210001833</v>
      </c>
      <c r="B4656" t="inlineStr">
        <is>
          <t>AG DLI V (UNLEVERED), L.P.</t>
        </is>
      </c>
      <c r="C4656" t="inlineStr">
        <is>
          <t>수익증권_0707</t>
        </is>
      </c>
      <c r="D4656" t="inlineStr">
        <is>
          <t>대출</t>
        </is>
      </c>
      <c r="F4656" t="inlineStr">
        <is>
          <t>HIGHLAND ACQUISITION, INC</t>
        </is>
      </c>
      <c r="G4656" t="inlineStr">
        <is>
          <t>대출</t>
        </is>
      </c>
      <c r="H4656" t="inlineStr">
        <is>
          <t>HIGHLAND ACQUISITION, INC</t>
        </is>
      </c>
      <c r="I4656" t="inlineStr">
        <is>
          <t>USD</t>
        </is>
      </c>
      <c r="J4656" t="n">
        <v>115072201.9314404</v>
      </c>
      <c r="K4656" t="n">
        <v>9.76064</v>
      </c>
      <c r="L4656" s="1" t="n">
        <v>46455</v>
      </c>
      <c r="M4656" s="1" t="n">
        <v>45229</v>
      </c>
    </row>
    <row r="4657">
      <c r="A4657" t="n">
        <v>210001833</v>
      </c>
      <c r="B4657" t="inlineStr">
        <is>
          <t>AG DLI V (UNLEVERED), L.P.</t>
        </is>
      </c>
      <c r="C4657" t="inlineStr">
        <is>
          <t>수익증권_0707</t>
        </is>
      </c>
      <c r="D4657" t="inlineStr">
        <is>
          <t>대출</t>
        </is>
      </c>
      <c r="F4657" t="inlineStr">
        <is>
          <t>HLSG INTERMEDIATE, LLC</t>
        </is>
      </c>
      <c r="G4657" t="inlineStr">
        <is>
          <t>대출</t>
        </is>
      </c>
      <c r="H4657" t="inlineStr">
        <is>
          <t>HLSG INTERMEDIATE, LLC</t>
        </is>
      </c>
      <c r="I4657" t="inlineStr">
        <is>
          <t>USD</t>
        </is>
      </c>
      <c r="J4657" t="n">
        <v>87077496.38026406</v>
      </c>
      <c r="K4657" t="n">
        <v>9.260640000000002</v>
      </c>
      <c r="L4657" s="1" t="n">
        <v>47208</v>
      </c>
      <c r="M4657" s="1" t="n">
        <v>45013</v>
      </c>
    </row>
    <row r="4658">
      <c r="A4658" t="n">
        <v>210001833</v>
      </c>
      <c r="B4658" t="inlineStr">
        <is>
          <t>AG DLI V (UNLEVERED), L.P.</t>
        </is>
      </c>
      <c r="C4658" t="inlineStr">
        <is>
          <t>수익증권_0707</t>
        </is>
      </c>
      <c r="D4658" t="inlineStr">
        <is>
          <t>대출</t>
        </is>
      </c>
      <c r="F4658" t="inlineStr">
        <is>
          <t>HOME BRANDS GROUP HOLDINGS, INC</t>
        </is>
      </c>
      <c r="G4658" t="inlineStr">
        <is>
          <t>대출</t>
        </is>
      </c>
      <c r="H4658" t="inlineStr">
        <is>
          <t>HOME BRANDS GROUP HOLDINGS, INC</t>
        </is>
      </c>
      <c r="I4658" t="inlineStr">
        <is>
          <t>USD</t>
        </is>
      </c>
      <c r="J4658" t="n">
        <v>99098659.02832313</v>
      </c>
      <c r="K4658" t="n">
        <v>9.01064</v>
      </c>
      <c r="L4658" s="1" t="n">
        <v>46760</v>
      </c>
      <c r="M4658" s="1" t="n">
        <v>45908</v>
      </c>
    </row>
    <row r="4659">
      <c r="A4659" t="n">
        <v>210001833</v>
      </c>
      <c r="B4659" t="inlineStr">
        <is>
          <t>AG DLI V (UNLEVERED), L.P.</t>
        </is>
      </c>
      <c r="C4659" t="inlineStr">
        <is>
          <t>수익증권_0707</t>
        </is>
      </c>
      <c r="D4659" t="inlineStr">
        <is>
          <t>대출</t>
        </is>
      </c>
      <c r="F4659" t="inlineStr">
        <is>
          <t>HTI Intermediate, LLC</t>
        </is>
      </c>
      <c r="G4659" t="inlineStr">
        <is>
          <t>대출</t>
        </is>
      </c>
      <c r="H4659" t="inlineStr">
        <is>
          <t>HTI Intermediate, LLC</t>
        </is>
      </c>
      <c r="I4659" t="inlineStr">
        <is>
          <t>USD</t>
        </is>
      </c>
      <c r="J4659" t="n">
        <v>81714021.3568688</v>
      </c>
      <c r="K4659" t="n">
        <v>9.01064</v>
      </c>
      <c r="L4659" s="1" t="n">
        <v>47543</v>
      </c>
      <c r="M4659" s="1" t="n">
        <v>45453</v>
      </c>
    </row>
    <row r="4660">
      <c r="A4660" t="n">
        <v>210001833</v>
      </c>
      <c r="B4660" t="inlineStr">
        <is>
          <t>AG DLI V (UNLEVERED), L.P.</t>
        </is>
      </c>
      <c r="C4660" t="inlineStr">
        <is>
          <t>수익증권_0707</t>
        </is>
      </c>
      <c r="D4660" t="inlineStr">
        <is>
          <t>대출</t>
        </is>
      </c>
      <c r="F4660" t="inlineStr">
        <is>
          <t>Harley Exteriors Acquisition, LLC</t>
        </is>
      </c>
      <c r="G4660" t="inlineStr">
        <is>
          <t>대출</t>
        </is>
      </c>
      <c r="H4660" t="inlineStr">
        <is>
          <t>Harley Exteriors Acquisition, LLC</t>
        </is>
      </c>
      <c r="I4660" t="inlineStr">
        <is>
          <t>USD</t>
        </is>
      </c>
      <c r="J4660" t="n">
        <v>84528696.66082814</v>
      </c>
      <c r="K4660" t="n">
        <v>9.51064</v>
      </c>
      <c r="L4660" s="1" t="n">
        <v>47332</v>
      </c>
      <c r="M4660" s="1" t="n">
        <v>45596</v>
      </c>
    </row>
    <row r="4661">
      <c r="A4661" t="n">
        <v>210001833</v>
      </c>
      <c r="B4661" t="inlineStr">
        <is>
          <t>AG DLI V (UNLEVERED), L.P.</t>
        </is>
      </c>
      <c r="C4661" t="inlineStr">
        <is>
          <t>수익증권_0707</t>
        </is>
      </c>
      <c r="D4661" t="inlineStr">
        <is>
          <t>대출</t>
        </is>
      </c>
      <c r="F4661" t="inlineStr">
        <is>
          <t>Helpware, Inc</t>
        </is>
      </c>
      <c r="G4661" t="inlineStr">
        <is>
          <t>대출</t>
        </is>
      </c>
      <c r="H4661" t="inlineStr">
        <is>
          <t>Helpware, Inc</t>
        </is>
      </c>
      <c r="I4661" t="inlineStr">
        <is>
          <t>USD</t>
        </is>
      </c>
      <c r="J4661" t="n">
        <v>152647922.2486131</v>
      </c>
      <c r="K4661" t="n">
        <v>11.01064</v>
      </c>
      <c r="L4661" s="1" t="n">
        <v>46273</v>
      </c>
      <c r="M4661" s="1" t="n">
        <v>44903</v>
      </c>
    </row>
    <row r="4662">
      <c r="A4662" t="n">
        <v>210001833</v>
      </c>
      <c r="B4662" t="inlineStr">
        <is>
          <t>AG DLI V (UNLEVERED), L.P.</t>
        </is>
      </c>
      <c r="C4662" t="inlineStr">
        <is>
          <t>수익증권_0707</t>
        </is>
      </c>
      <c r="D4662" t="inlineStr">
        <is>
          <t>대출</t>
        </is>
      </c>
      <c r="F4662" t="inlineStr">
        <is>
          <t>Hultec Buyer, LLC</t>
        </is>
      </c>
      <c r="G4662" t="inlineStr">
        <is>
          <t>대출</t>
        </is>
      </c>
      <c r="H4662" t="inlineStr">
        <is>
          <t>Hultec Buyer, LLC</t>
        </is>
      </c>
      <c r="I4662" t="inlineStr">
        <is>
          <t>USD</t>
        </is>
      </c>
      <c r="J4662" t="n">
        <v>98753274.92631392</v>
      </c>
      <c r="K4662" t="n">
        <v>9.51064</v>
      </c>
      <c r="L4662" s="1" t="n">
        <v>47208</v>
      </c>
      <c r="M4662" s="1" t="n">
        <v>45106</v>
      </c>
    </row>
    <row r="4663">
      <c r="A4663" t="n">
        <v>210001833</v>
      </c>
      <c r="B4663" t="inlineStr">
        <is>
          <t>AG DLI V (UNLEVERED), L.P.</t>
        </is>
      </c>
      <c r="C4663" t="inlineStr">
        <is>
          <t>수익증권_0707</t>
        </is>
      </c>
      <c r="D4663" t="inlineStr">
        <is>
          <t>대출</t>
        </is>
      </c>
      <c r="F4663" t="inlineStr">
        <is>
          <t>ICELANDIRECT, LLC</t>
        </is>
      </c>
      <c r="G4663" t="inlineStr">
        <is>
          <t>대출</t>
        </is>
      </c>
      <c r="H4663" t="inlineStr">
        <is>
          <t>ICELANDIRECT, LLC</t>
        </is>
      </c>
      <c r="I4663" t="inlineStr">
        <is>
          <t>USD</t>
        </is>
      </c>
      <c r="J4663" t="n">
        <v>5640245.201228227</v>
      </c>
      <c r="K4663" t="n">
        <v>10.01064</v>
      </c>
      <c r="L4663" s="1" t="n">
        <v>46233</v>
      </c>
      <c r="M4663" s="1" t="n">
        <v>45118</v>
      </c>
    </row>
    <row r="4664">
      <c r="A4664" t="n">
        <v>210001833</v>
      </c>
      <c r="B4664" t="inlineStr">
        <is>
          <t>AG DLI V (UNLEVERED), L.P.</t>
        </is>
      </c>
      <c r="C4664" t="inlineStr">
        <is>
          <t>수익증권_0707</t>
        </is>
      </c>
      <c r="D4664" t="inlineStr">
        <is>
          <t>대출</t>
        </is>
      </c>
      <c r="F4664" t="inlineStr">
        <is>
          <t>ILP HOLDINGS CORPORATION</t>
        </is>
      </c>
      <c r="G4664" t="inlineStr">
        <is>
          <t>대출</t>
        </is>
      </c>
      <c r="H4664" t="inlineStr">
        <is>
          <t>ILP HOLDINGS CORPORATION</t>
        </is>
      </c>
      <c r="I4664" t="inlineStr">
        <is>
          <t>USD</t>
        </is>
      </c>
      <c r="J4664" t="n">
        <v>20488418.6415742</v>
      </c>
      <c r="K4664" t="n">
        <v>10.01064</v>
      </c>
      <c r="L4664" s="1" t="n">
        <v>46823</v>
      </c>
      <c r="M4664" s="1" t="n">
        <v>45279</v>
      </c>
    </row>
    <row r="4665">
      <c r="A4665" t="n">
        <v>210001833</v>
      </c>
      <c r="B4665" t="inlineStr">
        <is>
          <t>AG DLI V (UNLEVERED), L.P.</t>
        </is>
      </c>
      <c r="C4665" t="inlineStr">
        <is>
          <t>수익증권_0707</t>
        </is>
      </c>
      <c r="D4665" t="inlineStr">
        <is>
          <t>대출</t>
        </is>
      </c>
      <c r="F4665" t="inlineStr">
        <is>
          <t>IMA GROUP MANAGEMENT COMPANY, LLC</t>
        </is>
      </c>
      <c r="G4665" t="inlineStr">
        <is>
          <t>대출</t>
        </is>
      </c>
      <c r="H4665" t="inlineStr">
        <is>
          <t>IMA GROUP MANAGEMENT COMPANY, LLC</t>
        </is>
      </c>
      <c r="I4665" t="inlineStr">
        <is>
          <t>USD</t>
        </is>
      </c>
      <c r="J4665" t="n">
        <v>324840205.429024</v>
      </c>
      <c r="K4665" t="n">
        <v>10.76064</v>
      </c>
      <c r="L4665" s="1" t="n">
        <v>46934</v>
      </c>
      <c r="M4665" s="1" t="n">
        <v>45201</v>
      </c>
    </row>
    <row r="4666">
      <c r="A4666" t="n">
        <v>210001833</v>
      </c>
      <c r="B4666" t="inlineStr">
        <is>
          <t>AG DLI V (UNLEVERED), L.P.</t>
        </is>
      </c>
      <c r="C4666" t="inlineStr">
        <is>
          <t>수익증권_0707</t>
        </is>
      </c>
      <c r="D4666" t="inlineStr">
        <is>
          <t>대출</t>
        </is>
      </c>
      <c r="F4666" t="inlineStr">
        <is>
          <t>INNOVATIVE DISCOVERY, LLC</t>
        </is>
      </c>
      <c r="G4666" t="inlineStr">
        <is>
          <t>대출</t>
        </is>
      </c>
      <c r="H4666" t="inlineStr">
        <is>
          <t>INNOVATIVE DISCOVERY, LLC</t>
        </is>
      </c>
      <c r="I4666" t="inlineStr">
        <is>
          <t>USD</t>
        </is>
      </c>
      <c r="J4666" t="n">
        <v>427238622.81182</v>
      </c>
      <c r="K4666" t="n">
        <v>8.76064</v>
      </c>
      <c r="L4666" s="1" t="n">
        <v>46568</v>
      </c>
      <c r="M4666" s="1" t="n">
        <v>45279</v>
      </c>
    </row>
    <row r="4667">
      <c r="A4667" t="n">
        <v>210001833</v>
      </c>
      <c r="B4667" t="inlineStr">
        <is>
          <t>AG DLI V (UNLEVERED), L.P.</t>
        </is>
      </c>
      <c r="C4667" t="inlineStr">
        <is>
          <t>수익증권_0707</t>
        </is>
      </c>
      <c r="D4667" t="inlineStr">
        <is>
          <t>대출</t>
        </is>
      </c>
      <c r="F4667" t="inlineStr">
        <is>
          <t>IO MANAGEMENT COMPANY, LLC</t>
        </is>
      </c>
      <c r="G4667" t="inlineStr">
        <is>
          <t>대출</t>
        </is>
      </c>
      <c r="H4667" t="inlineStr">
        <is>
          <t>IO MANAGEMENT COMPANY, LLC</t>
        </is>
      </c>
      <c r="I4667" t="inlineStr">
        <is>
          <t>USD</t>
        </is>
      </c>
      <c r="J4667" t="n">
        <v>46684603.55580974</v>
      </c>
      <c r="K4667" t="n">
        <v>8.51064</v>
      </c>
      <c r="L4667" s="1" t="n">
        <v>46474</v>
      </c>
      <c r="M4667" s="1" t="n">
        <v>45804</v>
      </c>
    </row>
    <row r="4668">
      <c r="A4668" t="n">
        <v>210001833</v>
      </c>
      <c r="B4668" t="inlineStr">
        <is>
          <t>AG DLI V (UNLEVERED), L.P.</t>
        </is>
      </c>
      <c r="C4668" t="inlineStr">
        <is>
          <t>수익증권_0707</t>
        </is>
      </c>
      <c r="D4668" t="inlineStr">
        <is>
          <t>대출</t>
        </is>
      </c>
      <c r="F4668" t="inlineStr">
        <is>
          <t>ISPN INTERMEDIATE, LLC</t>
        </is>
      </c>
      <c r="G4668" t="inlineStr">
        <is>
          <t>대출</t>
        </is>
      </c>
      <c r="H4668" t="inlineStr">
        <is>
          <t>ISPN INTERMEDIATE, LLC</t>
        </is>
      </c>
      <c r="I4668" t="inlineStr">
        <is>
          <t>USD</t>
        </is>
      </c>
      <c r="J4668" t="n">
        <v>135886375.0907204</v>
      </c>
      <c r="K4668" t="n">
        <v>9.01064</v>
      </c>
      <c r="L4668" s="1" t="n">
        <v>47823</v>
      </c>
      <c r="M4668" s="1" t="n">
        <v>45722</v>
      </c>
    </row>
    <row r="4669">
      <c r="A4669" t="n">
        <v>210001833</v>
      </c>
      <c r="B4669" t="inlineStr">
        <is>
          <t>AG DLI V (UNLEVERED), L.P.</t>
        </is>
      </c>
      <c r="C4669" t="inlineStr">
        <is>
          <t>수익증권_0707</t>
        </is>
      </c>
      <c r="D4669" t="inlineStr">
        <is>
          <t>대출</t>
        </is>
      </c>
      <c r="F4669" t="inlineStr">
        <is>
          <t>ISSA, LLC</t>
        </is>
      </c>
      <c r="G4669" t="inlineStr">
        <is>
          <t>대출</t>
        </is>
      </c>
      <c r="H4669" t="inlineStr">
        <is>
          <t>ISSA, LLC</t>
        </is>
      </c>
      <c r="I4669" t="inlineStr">
        <is>
          <t>USD</t>
        </is>
      </c>
      <c r="J4669" t="n">
        <v>11064895.61527978</v>
      </c>
      <c r="K4669" t="n">
        <v>10.51064</v>
      </c>
      <c r="L4669" s="1" t="n">
        <v>46813</v>
      </c>
      <c r="M4669" s="1" t="n">
        <v>45295</v>
      </c>
    </row>
    <row r="4670">
      <c r="A4670" t="n">
        <v>210001833</v>
      </c>
      <c r="B4670" t="inlineStr">
        <is>
          <t>AG DLI V (UNLEVERED), L.P.</t>
        </is>
      </c>
      <c r="C4670" t="inlineStr">
        <is>
          <t>수익증권_0707</t>
        </is>
      </c>
      <c r="D4670" t="inlineStr">
        <is>
          <t>대출</t>
        </is>
      </c>
      <c r="F4670" t="inlineStr">
        <is>
          <t>Icreon Holdings, LLC</t>
        </is>
      </c>
      <c r="G4670" t="inlineStr">
        <is>
          <t>대출</t>
        </is>
      </c>
      <c r="H4670" t="inlineStr">
        <is>
          <t>Icreon Holdings, LLC</t>
        </is>
      </c>
      <c r="I4670" t="inlineStr">
        <is>
          <t>USD</t>
        </is>
      </c>
      <c r="J4670" t="n">
        <v>158531686.5388376</v>
      </c>
      <c r="K4670" t="n">
        <v>10.51064</v>
      </c>
      <c r="L4670" s="1" t="n">
        <v>46686</v>
      </c>
      <c r="M4670" s="1" t="n">
        <v>44951</v>
      </c>
    </row>
    <row r="4671">
      <c r="A4671" t="n">
        <v>210001833</v>
      </c>
      <c r="B4671" t="inlineStr">
        <is>
          <t>AG DLI V (UNLEVERED), L.P.</t>
        </is>
      </c>
      <c r="C4671" t="inlineStr">
        <is>
          <t>수익증권_0707</t>
        </is>
      </c>
      <c r="D4671" t="inlineStr">
        <is>
          <t>대출</t>
        </is>
      </c>
      <c r="F4671" t="inlineStr">
        <is>
          <t>Infolinks Media Buyco, LLC</t>
        </is>
      </c>
      <c r="G4671" t="inlineStr">
        <is>
          <t>대출</t>
        </is>
      </c>
      <c r="H4671" t="inlineStr">
        <is>
          <t>Infolinks Media Buyco, LLC</t>
        </is>
      </c>
      <c r="I4671" t="inlineStr">
        <is>
          <t>USD</t>
        </is>
      </c>
      <c r="J4671" t="n">
        <v>184976494.5820306</v>
      </c>
      <c r="K4671" t="n">
        <v>9.510639999999999</v>
      </c>
      <c r="L4671" s="1" t="n">
        <v>46327</v>
      </c>
      <c r="M4671" s="1" t="n">
        <v>45449</v>
      </c>
    </row>
    <row r="4672">
      <c r="A4672" t="n">
        <v>210001833</v>
      </c>
      <c r="B4672" t="inlineStr">
        <is>
          <t>AG DLI V (UNLEVERED), L.P.</t>
        </is>
      </c>
      <c r="C4672" t="inlineStr">
        <is>
          <t>수익증권_0707</t>
        </is>
      </c>
      <c r="D4672" t="inlineStr">
        <is>
          <t>대출</t>
        </is>
      </c>
      <c r="F4672" t="inlineStr">
        <is>
          <t>Ironhorse Purchaser, LLC</t>
        </is>
      </c>
      <c r="G4672" t="inlineStr">
        <is>
          <t>대출</t>
        </is>
      </c>
      <c r="H4672" t="inlineStr">
        <is>
          <t>Ironhorse Purchaser, LLC</t>
        </is>
      </c>
      <c r="I4672" t="inlineStr">
        <is>
          <t>USD</t>
        </is>
      </c>
      <c r="J4672" t="n">
        <v>415896229.6103526</v>
      </c>
      <c r="K4672" t="n">
        <v>9.260640000000002</v>
      </c>
      <c r="L4672" s="1" t="n">
        <v>46660</v>
      </c>
      <c r="M4672" s="1" t="n">
        <v>44925</v>
      </c>
    </row>
    <row r="4673">
      <c r="A4673" t="n">
        <v>210001833</v>
      </c>
      <c r="B4673" t="inlineStr">
        <is>
          <t>AG DLI V (UNLEVERED), L.P.</t>
        </is>
      </c>
      <c r="C4673" t="inlineStr">
        <is>
          <t>수익증권_0707</t>
        </is>
      </c>
      <c r="D4673" t="inlineStr">
        <is>
          <t>대출</t>
        </is>
      </c>
      <c r="F4673" t="inlineStr">
        <is>
          <t>JOHNS BYRNE LLC</t>
        </is>
      </c>
      <c r="G4673" t="inlineStr">
        <is>
          <t>대출</t>
        </is>
      </c>
      <c r="H4673" t="inlineStr">
        <is>
          <t>JOHNS BYRNE LLC</t>
        </is>
      </c>
      <c r="I4673" t="inlineStr">
        <is>
          <t>USD</t>
        </is>
      </c>
      <c r="J4673" t="n">
        <v>110227784.1052213</v>
      </c>
      <c r="K4673" t="n">
        <v>10.26064</v>
      </c>
      <c r="L4673" s="1" t="n">
        <v>47361</v>
      </c>
      <c r="M4673" s="1" t="n">
        <v>45259</v>
      </c>
    </row>
    <row r="4674">
      <c r="A4674" t="n">
        <v>210001833</v>
      </c>
      <c r="B4674" t="inlineStr">
        <is>
          <t>AG DLI V (UNLEVERED), L.P.</t>
        </is>
      </c>
      <c r="C4674" t="inlineStr">
        <is>
          <t>수익증권_0707</t>
        </is>
      </c>
      <c r="D4674" t="inlineStr">
        <is>
          <t>대출</t>
        </is>
      </c>
      <c r="F4674" t="inlineStr">
        <is>
          <t>Juniper Landscaping Holdings LLC</t>
        </is>
      </c>
      <c r="G4674" t="inlineStr">
        <is>
          <t>대출</t>
        </is>
      </c>
      <c r="H4674" t="inlineStr">
        <is>
          <t>Juniper Landscaping Holdings LLC</t>
        </is>
      </c>
      <c r="I4674" t="inlineStr">
        <is>
          <t>USD</t>
        </is>
      </c>
      <c r="J4674" t="n">
        <v>115124302.9898848</v>
      </c>
      <c r="K4674" t="n">
        <v>9.76064</v>
      </c>
      <c r="L4674" s="1" t="n">
        <v>46750</v>
      </c>
      <c r="M4674" s="1" t="n">
        <v>45334</v>
      </c>
    </row>
    <row r="4675">
      <c r="A4675" t="n">
        <v>210001833</v>
      </c>
      <c r="B4675" t="inlineStr">
        <is>
          <t>AG DLI V (UNLEVERED), L.P.</t>
        </is>
      </c>
      <c r="C4675" t="inlineStr">
        <is>
          <t>수익증권_0707</t>
        </is>
      </c>
      <c r="D4675" t="inlineStr">
        <is>
          <t>대출</t>
        </is>
      </c>
      <c r="F4675" t="inlineStr">
        <is>
          <t>K-1 Packaging Group LLC</t>
        </is>
      </c>
      <c r="G4675" t="inlineStr">
        <is>
          <t>대출</t>
        </is>
      </c>
      <c r="H4675" t="inlineStr">
        <is>
          <t>K-1 Packaging Group LLC</t>
        </is>
      </c>
      <c r="I4675" t="inlineStr">
        <is>
          <t>USD</t>
        </is>
      </c>
      <c r="J4675" t="n">
        <v>335326353.7268795</v>
      </c>
      <c r="K4675" t="n">
        <v>10.26064</v>
      </c>
      <c r="L4675" s="1" t="n">
        <v>46666</v>
      </c>
      <c r="M4675" s="1" t="n">
        <v>44931</v>
      </c>
    </row>
    <row r="4676">
      <c r="A4676" t="n">
        <v>210001833</v>
      </c>
      <c r="B4676" t="inlineStr">
        <is>
          <t>AG DLI V (UNLEVERED), L.P.</t>
        </is>
      </c>
      <c r="C4676" t="inlineStr">
        <is>
          <t>수익증권_0707</t>
        </is>
      </c>
      <c r="D4676" t="inlineStr">
        <is>
          <t>대출</t>
        </is>
      </c>
      <c r="F4676" t="inlineStr">
        <is>
          <t>KRAVET DESIGN, LLC</t>
        </is>
      </c>
      <c r="G4676" t="inlineStr">
        <is>
          <t>대출</t>
        </is>
      </c>
      <c r="H4676" t="inlineStr">
        <is>
          <t>KRAVET DESIGN, LLC</t>
        </is>
      </c>
      <c r="I4676" t="inlineStr">
        <is>
          <t>USD</t>
        </is>
      </c>
      <c r="J4676" t="n">
        <v>367817253.8474084</v>
      </c>
      <c r="K4676" t="n">
        <v>9.26064</v>
      </c>
      <c r="L4676" s="1" t="n">
        <v>47813</v>
      </c>
      <c r="M4676" s="1" t="n">
        <v>45712</v>
      </c>
    </row>
    <row r="4677">
      <c r="A4677" t="n">
        <v>210001833</v>
      </c>
      <c r="B4677" t="inlineStr">
        <is>
          <t>AG DLI V (UNLEVERED), L.P.</t>
        </is>
      </c>
      <c r="C4677" t="inlineStr">
        <is>
          <t>수익증권_0707</t>
        </is>
      </c>
      <c r="D4677" t="inlineStr">
        <is>
          <t>대출</t>
        </is>
      </c>
      <c r="F4677" t="inlineStr">
        <is>
          <t>Keystone Partners, LLC</t>
        </is>
      </c>
      <c r="G4677" t="inlineStr">
        <is>
          <t>대출</t>
        </is>
      </c>
      <c r="H4677" t="inlineStr">
        <is>
          <t>Keystone Partners, LLC</t>
        </is>
      </c>
      <c r="I4677" t="inlineStr">
        <is>
          <t>USD</t>
        </is>
      </c>
      <c r="J4677" t="n">
        <v>258331421.0431499</v>
      </c>
      <c r="K4677" t="n">
        <v>9.260639999999999</v>
      </c>
      <c r="L4677" s="1" t="n">
        <v>47051</v>
      </c>
      <c r="M4677" s="1" t="n">
        <v>45680</v>
      </c>
    </row>
    <row r="4678">
      <c r="A4678" t="n">
        <v>210001833</v>
      </c>
      <c r="B4678" t="inlineStr">
        <is>
          <t>AG DLI V (UNLEVERED), L.P.</t>
        </is>
      </c>
      <c r="C4678" t="inlineStr">
        <is>
          <t>수익증권_0707</t>
        </is>
      </c>
      <c r="D4678" t="inlineStr">
        <is>
          <t>대출</t>
        </is>
      </c>
      <c r="F4678" t="inlineStr">
        <is>
          <t>Kittyhawk, Inc</t>
        </is>
      </c>
      <c r="G4678" t="inlineStr">
        <is>
          <t>대출</t>
        </is>
      </c>
      <c r="H4678" t="inlineStr">
        <is>
          <t>Kittyhawk, Inc</t>
        </is>
      </c>
      <c r="I4678" t="inlineStr">
        <is>
          <t>USD</t>
        </is>
      </c>
      <c r="J4678" t="n">
        <v>131196227.8729492</v>
      </c>
      <c r="K4678" t="n">
        <v>9.26064</v>
      </c>
      <c r="L4678" s="1" t="n">
        <v>47239</v>
      </c>
      <c r="M4678" s="1" t="n">
        <v>45504</v>
      </c>
    </row>
    <row r="4679">
      <c r="A4679" t="n">
        <v>210001833</v>
      </c>
      <c r="B4679" t="inlineStr">
        <is>
          <t>AG DLI V (UNLEVERED), L.P.</t>
        </is>
      </c>
      <c r="C4679" t="inlineStr">
        <is>
          <t>수익증권_0707</t>
        </is>
      </c>
      <c r="D4679" t="inlineStr">
        <is>
          <t>대출</t>
        </is>
      </c>
      <c r="F4679" t="inlineStr">
        <is>
          <t>Kwalu, LLC</t>
        </is>
      </c>
      <c r="G4679" t="inlineStr">
        <is>
          <t>대출</t>
        </is>
      </c>
      <c r="H4679" t="inlineStr">
        <is>
          <t>Kwalu, LLC</t>
        </is>
      </c>
      <c r="I4679" t="inlineStr">
        <is>
          <t>USD</t>
        </is>
      </c>
      <c r="J4679" t="n">
        <v>388511216.6853663</v>
      </c>
      <c r="K4679" t="n">
        <v>9.76064</v>
      </c>
      <c r="L4679" s="1" t="n">
        <v>46653</v>
      </c>
      <c r="M4679" s="1" t="n">
        <v>44918</v>
      </c>
    </row>
    <row r="4680">
      <c r="A4680" t="n">
        <v>210001833</v>
      </c>
      <c r="B4680" t="inlineStr">
        <is>
          <t>AG DLI V (UNLEVERED), L.P.</t>
        </is>
      </c>
      <c r="C4680" t="inlineStr">
        <is>
          <t>수익증권_0707</t>
        </is>
      </c>
      <c r="D4680" t="inlineStr">
        <is>
          <t>대출</t>
        </is>
      </c>
      <c r="F4680" t="inlineStr">
        <is>
          <t>L&amp;J Holdings Company LLC</t>
        </is>
      </c>
      <c r="G4680" t="inlineStr">
        <is>
          <t>대출</t>
        </is>
      </c>
      <c r="H4680" t="inlineStr">
        <is>
          <t>L&amp;J Holdings Company LLC</t>
        </is>
      </c>
      <c r="I4680" t="inlineStr">
        <is>
          <t>USD</t>
        </is>
      </c>
      <c r="J4680" t="n">
        <v>114588293.5236048</v>
      </c>
      <c r="K4680" t="n">
        <v>8.76064</v>
      </c>
      <c r="L4680" s="1" t="n">
        <v>47693</v>
      </c>
      <c r="M4680" s="1" t="n">
        <v>45593</v>
      </c>
    </row>
    <row r="4681">
      <c r="A4681" t="n">
        <v>210001833</v>
      </c>
      <c r="B4681" t="inlineStr">
        <is>
          <t>AG DLI V (UNLEVERED), L.P.</t>
        </is>
      </c>
      <c r="C4681" t="inlineStr">
        <is>
          <t>수익증권_0707</t>
        </is>
      </c>
      <c r="D4681" t="inlineStr">
        <is>
          <t>대출</t>
        </is>
      </c>
      <c r="F4681" t="inlineStr">
        <is>
          <t>LAKESHIRTS LLC</t>
        </is>
      </c>
      <c r="G4681" t="inlineStr">
        <is>
          <t>대출</t>
        </is>
      </c>
      <c r="H4681" t="inlineStr">
        <is>
          <t>LAKESHIRTS LLC</t>
        </is>
      </c>
      <c r="I4681" t="inlineStr">
        <is>
          <t>USD</t>
        </is>
      </c>
      <c r="J4681" t="n">
        <v>591753890.4251072</v>
      </c>
      <c r="K4681" t="n">
        <v>9.01064</v>
      </c>
      <c r="L4681" s="1" t="n">
        <v>47847</v>
      </c>
      <c r="M4681" s="1" t="n">
        <v>44897</v>
      </c>
    </row>
    <row r="4682">
      <c r="A4682" t="n">
        <v>210001833</v>
      </c>
      <c r="B4682" t="inlineStr">
        <is>
          <t>AG DLI V (UNLEVERED), L.P.</t>
        </is>
      </c>
      <c r="C4682" t="inlineStr">
        <is>
          <t>수익증권_0707</t>
        </is>
      </c>
      <c r="D4682" t="inlineStr">
        <is>
          <t>대출</t>
        </is>
      </c>
      <c r="F4682" t="inlineStr">
        <is>
          <t>LAWN CARE HOLDINGS PURCHASER, INC</t>
        </is>
      </c>
      <c r="G4682" t="inlineStr">
        <is>
          <t>대출</t>
        </is>
      </c>
      <c r="H4682" t="inlineStr">
        <is>
          <t>LAWN CARE HOLDINGS PURCHASER, INC</t>
        </is>
      </c>
      <c r="I4682" t="inlineStr">
        <is>
          <t>USD</t>
        </is>
      </c>
      <c r="J4682" t="n">
        <v>358048586.8682745</v>
      </c>
      <c r="K4682" t="n">
        <v>9.510640000000002</v>
      </c>
      <c r="L4682" s="1" t="n">
        <v>47050</v>
      </c>
      <c r="M4682" s="1" t="n">
        <v>45313</v>
      </c>
    </row>
    <row r="4683">
      <c r="A4683" t="n">
        <v>210001833</v>
      </c>
      <c r="B4683" t="inlineStr">
        <is>
          <t>AG DLI V (UNLEVERED), L.P.</t>
        </is>
      </c>
      <c r="C4683" t="inlineStr">
        <is>
          <t>수익증권_0707</t>
        </is>
      </c>
      <c r="D4683" t="inlineStr">
        <is>
          <t>대출</t>
        </is>
      </c>
      <c r="F4683" t="inlineStr">
        <is>
          <t>LOAD ONE PURCHASER CORPORATION</t>
        </is>
      </c>
      <c r="G4683" t="inlineStr">
        <is>
          <t>대출</t>
        </is>
      </c>
      <c r="H4683" t="inlineStr">
        <is>
          <t>LOAD ONE PURCHASER CORPORATION</t>
        </is>
      </c>
      <c r="I4683" t="inlineStr">
        <is>
          <t>USD</t>
        </is>
      </c>
      <c r="J4683" t="n">
        <v>35281570.94878951</v>
      </c>
      <c r="K4683" t="n">
        <v>10.26064</v>
      </c>
      <c r="L4683" s="1" t="n">
        <v>46925</v>
      </c>
      <c r="M4683" s="1" t="n">
        <v>44824</v>
      </c>
    </row>
    <row r="4684">
      <c r="A4684" t="n">
        <v>210001833</v>
      </c>
      <c r="B4684" t="inlineStr">
        <is>
          <t>AG DLI V (UNLEVERED), L.P.</t>
        </is>
      </c>
      <c r="C4684" t="inlineStr">
        <is>
          <t>수익증권_0707</t>
        </is>
      </c>
      <c r="D4684" t="inlineStr">
        <is>
          <t>대출</t>
        </is>
      </c>
      <c r="F4684" t="inlineStr">
        <is>
          <t>Lehman Pipe Buyer, LLC</t>
        </is>
      </c>
      <c r="G4684" t="inlineStr">
        <is>
          <t>대출</t>
        </is>
      </c>
      <c r="H4684" t="inlineStr">
        <is>
          <t>Lehman Pipe Buyer, LLC</t>
        </is>
      </c>
      <c r="I4684" t="inlineStr">
        <is>
          <t>USD</t>
        </is>
      </c>
      <c r="J4684" t="n">
        <v>380333100.2921335</v>
      </c>
      <c r="K4684" t="n">
        <v>9.01064</v>
      </c>
      <c r="L4684" s="1" t="n">
        <v>47725</v>
      </c>
      <c r="M4684" s="1" t="n">
        <v>45629</v>
      </c>
    </row>
    <row r="4685">
      <c r="A4685" t="n">
        <v>210001833</v>
      </c>
      <c r="B4685" t="inlineStr">
        <is>
          <t>AG DLI V (UNLEVERED), L.P.</t>
        </is>
      </c>
      <c r="C4685" t="inlineStr">
        <is>
          <t>수익증권_0707</t>
        </is>
      </c>
      <c r="D4685" t="inlineStr">
        <is>
          <t>대출</t>
        </is>
      </c>
      <c r="F4685" t="inlineStr">
        <is>
          <t>MAD ROSE COMPANY, LLC</t>
        </is>
      </c>
      <c r="G4685" t="inlineStr">
        <is>
          <t>대출</t>
        </is>
      </c>
      <c r="H4685" t="inlineStr">
        <is>
          <t>MAD ROSE COMPANY, LLC</t>
        </is>
      </c>
      <c r="I4685" t="inlineStr">
        <is>
          <t>USD</t>
        </is>
      </c>
      <c r="J4685" t="n">
        <v>49396195.69879404</v>
      </c>
      <c r="K4685" t="n">
        <v>10.51064</v>
      </c>
      <c r="L4685" s="1" t="n">
        <v>46149</v>
      </c>
      <c r="M4685" s="1" t="n">
        <v>44925</v>
      </c>
    </row>
    <row r="4686">
      <c r="A4686" t="n">
        <v>210001833</v>
      </c>
      <c r="B4686" t="inlineStr">
        <is>
          <t>AG DLI V (UNLEVERED), L.P.</t>
        </is>
      </c>
      <c r="C4686" t="inlineStr">
        <is>
          <t>수익증권_0707</t>
        </is>
      </c>
      <c r="D4686" t="inlineStr">
        <is>
          <t>대출</t>
        </is>
      </c>
      <c r="F4686" t="inlineStr">
        <is>
          <t>MATTCO FORGE, INC</t>
        </is>
      </c>
      <c r="G4686" t="inlineStr">
        <is>
          <t>대출</t>
        </is>
      </c>
      <c r="H4686" t="inlineStr">
        <is>
          <t>MATTCO FORGE, INC</t>
        </is>
      </c>
      <c r="I4686" t="inlineStr">
        <is>
          <t>USD</t>
        </is>
      </c>
      <c r="J4686" t="n">
        <v>746886121.8998317</v>
      </c>
      <c r="K4686" t="n">
        <v>9.01064</v>
      </c>
      <c r="L4686" s="1" t="n">
        <v>47836</v>
      </c>
      <c r="M4686" s="1" t="n">
        <v>45735</v>
      </c>
    </row>
    <row r="4687">
      <c r="A4687" t="n">
        <v>210001833</v>
      </c>
      <c r="B4687" t="inlineStr">
        <is>
          <t>AG DLI V (UNLEVERED), L.P.</t>
        </is>
      </c>
      <c r="C4687" t="inlineStr">
        <is>
          <t>수익증권_0707</t>
        </is>
      </c>
      <c r="D4687" t="inlineStr">
        <is>
          <t>대출</t>
        </is>
      </c>
      <c r="F4687" t="inlineStr">
        <is>
          <t>MERGE USA, INC</t>
        </is>
      </c>
      <c r="G4687" t="inlineStr">
        <is>
          <t>대출</t>
        </is>
      </c>
      <c r="H4687" t="inlineStr">
        <is>
          <t>MERGE USA, INC</t>
        </is>
      </c>
      <c r="I4687" t="inlineStr">
        <is>
          <t>USD</t>
        </is>
      </c>
      <c r="J4687" t="n">
        <v>220431340.1175823</v>
      </c>
      <c r="K4687" t="n">
        <v>8.76064</v>
      </c>
      <c r="L4687" s="1" t="n">
        <v>47542</v>
      </c>
      <c r="M4687" s="1" t="n">
        <v>45806</v>
      </c>
    </row>
    <row r="4688">
      <c r="A4688" t="n">
        <v>210001833</v>
      </c>
      <c r="B4688" t="inlineStr">
        <is>
          <t>AG DLI V (UNLEVERED), L.P.</t>
        </is>
      </c>
      <c r="C4688" t="inlineStr">
        <is>
          <t>수익증권_0707</t>
        </is>
      </c>
      <c r="D4688" t="inlineStr">
        <is>
          <t>대출</t>
        </is>
      </c>
      <c r="F4688" t="inlineStr">
        <is>
          <t>METROGISTICS</t>
        </is>
      </c>
      <c r="G4688" t="inlineStr">
        <is>
          <t>대출</t>
        </is>
      </c>
      <c r="H4688" t="inlineStr">
        <is>
          <t>METROGISTICS</t>
        </is>
      </c>
      <c r="I4688" t="inlineStr">
        <is>
          <t>USD</t>
        </is>
      </c>
      <c r="J4688" t="n">
        <v>647729514.7028462</v>
      </c>
      <c r="K4688" t="n">
        <v>9.51064</v>
      </c>
      <c r="L4688" s="1" t="n">
        <v>46843</v>
      </c>
      <c r="M4688" s="1" t="n">
        <v>45257</v>
      </c>
    </row>
    <row r="4689">
      <c r="A4689" t="n">
        <v>210001833</v>
      </c>
      <c r="B4689" t="inlineStr">
        <is>
          <t>AG DLI V (UNLEVERED), L.P.</t>
        </is>
      </c>
      <c r="C4689" t="inlineStr">
        <is>
          <t>수익증권_0707</t>
        </is>
      </c>
      <c r="D4689" t="inlineStr">
        <is>
          <t>대출</t>
        </is>
      </c>
      <c r="F4689" t="inlineStr">
        <is>
          <t>MS PAIN, LLC</t>
        </is>
      </c>
      <c r="G4689" t="inlineStr">
        <is>
          <t>대출</t>
        </is>
      </c>
      <c r="H4689" t="inlineStr">
        <is>
          <t>MS PAIN, LLC</t>
        </is>
      </c>
      <c r="I4689" t="inlineStr">
        <is>
          <t>USD</t>
        </is>
      </c>
      <c r="J4689" t="n">
        <v>65796577.64782864</v>
      </c>
      <c r="K4689" t="n">
        <v>9.51064</v>
      </c>
      <c r="L4689" s="1" t="n">
        <v>47456</v>
      </c>
      <c r="M4689" s="1" t="n">
        <v>45720</v>
      </c>
    </row>
    <row r="4690">
      <c r="A4690" t="n">
        <v>210001833</v>
      </c>
      <c r="B4690" t="inlineStr">
        <is>
          <t>AG DLI V (UNLEVERED), L.P.</t>
        </is>
      </c>
      <c r="C4690" t="inlineStr">
        <is>
          <t>수익증권_0707</t>
        </is>
      </c>
      <c r="D4690" t="inlineStr">
        <is>
          <t>대출</t>
        </is>
      </c>
      <c r="F4690" t="inlineStr">
        <is>
          <t>MWEC Management, LLC</t>
        </is>
      </c>
      <c r="G4690" t="inlineStr">
        <is>
          <t>대출</t>
        </is>
      </c>
      <c r="H4690" t="inlineStr">
        <is>
          <t>MWEC Management, LLC</t>
        </is>
      </c>
      <c r="I4690" t="inlineStr">
        <is>
          <t>USD</t>
        </is>
      </c>
      <c r="J4690" t="n">
        <v>116057963.8068047</v>
      </c>
      <c r="K4690" t="n">
        <v>9.510639999999999</v>
      </c>
      <c r="L4690" s="1" t="n">
        <v>46797</v>
      </c>
      <c r="M4690" s="1" t="n">
        <v>45061</v>
      </c>
    </row>
    <row r="4691">
      <c r="A4691" t="n">
        <v>210001833</v>
      </c>
      <c r="B4691" t="inlineStr">
        <is>
          <t>AG DLI V (UNLEVERED), L.P.</t>
        </is>
      </c>
      <c r="C4691" t="inlineStr">
        <is>
          <t>수익증권_0707</t>
        </is>
      </c>
      <c r="D4691" t="inlineStr">
        <is>
          <t>대출</t>
        </is>
      </c>
      <c r="F4691" t="inlineStr">
        <is>
          <t>MacKenzie Childs Acquisition, Inc</t>
        </is>
      </c>
      <c r="G4691" t="inlineStr">
        <is>
          <t>대출</t>
        </is>
      </c>
      <c r="H4691" t="inlineStr">
        <is>
          <t>MacKenzie Childs Acquisition, Inc</t>
        </is>
      </c>
      <c r="I4691" t="inlineStr">
        <is>
          <t>USD</t>
        </is>
      </c>
      <c r="J4691" t="n">
        <v>175218385.4653052</v>
      </c>
      <c r="K4691" t="n">
        <v>9.510639999999999</v>
      </c>
      <c r="L4691" s="1" t="n">
        <v>46632</v>
      </c>
      <c r="M4691" s="1" t="n">
        <v>44897</v>
      </c>
    </row>
    <row r="4692">
      <c r="A4692" t="n">
        <v>210001833</v>
      </c>
      <c r="B4692" t="inlineStr">
        <is>
          <t>AG DLI V (UNLEVERED), L.P.</t>
        </is>
      </c>
      <c r="C4692" t="inlineStr">
        <is>
          <t>수익증권_0707</t>
        </is>
      </c>
      <c r="D4692" t="inlineStr">
        <is>
          <t>대출</t>
        </is>
      </c>
      <c r="F4692" t="inlineStr">
        <is>
          <t>Medical Technology Associates, LLC</t>
        </is>
      </c>
      <c r="G4692" t="inlineStr">
        <is>
          <t>대출</t>
        </is>
      </c>
      <c r="H4692" t="inlineStr">
        <is>
          <t>Medical Technology Associates, LLC</t>
        </is>
      </c>
      <c r="I4692" t="inlineStr">
        <is>
          <t>USD</t>
        </is>
      </c>
      <c r="J4692" t="n">
        <v>283173450.9052193</v>
      </c>
      <c r="K4692" t="n">
        <v>9.51064</v>
      </c>
      <c r="L4692" s="1" t="n">
        <v>46959</v>
      </c>
      <c r="M4692" s="1" t="n">
        <v>44858</v>
      </c>
    </row>
    <row r="4693">
      <c r="A4693" t="n">
        <v>210001833</v>
      </c>
      <c r="B4693" t="inlineStr">
        <is>
          <t>AG DLI V (UNLEVERED), L.P.</t>
        </is>
      </c>
      <c r="C4693" t="inlineStr">
        <is>
          <t>수익증권_0707</t>
        </is>
      </c>
      <c r="D4693" t="inlineStr">
        <is>
          <t>대출</t>
        </is>
      </c>
      <c r="F4693" t="inlineStr">
        <is>
          <t>Moss Holding Company</t>
        </is>
      </c>
      <c r="G4693" t="inlineStr">
        <is>
          <t>대출</t>
        </is>
      </c>
      <c r="H4693" t="inlineStr">
        <is>
          <t>Moss Holding Company</t>
        </is>
      </c>
      <c r="I4693" t="inlineStr">
        <is>
          <t>USD</t>
        </is>
      </c>
      <c r="J4693" t="n">
        <v>288846883.677569</v>
      </c>
      <c r="K4693" t="n">
        <v>9.51064</v>
      </c>
      <c r="L4693" s="1" t="n">
        <v>46312</v>
      </c>
      <c r="M4693" s="1" t="n">
        <v>45335</v>
      </c>
    </row>
    <row r="4694">
      <c r="A4694" t="n">
        <v>210001833</v>
      </c>
      <c r="B4694" t="inlineStr">
        <is>
          <t>AG DLI V (UNLEVERED), L.P.</t>
        </is>
      </c>
      <c r="C4694" t="inlineStr">
        <is>
          <t>수익증권_0707</t>
        </is>
      </c>
      <c r="D4694" t="inlineStr">
        <is>
          <t>대출</t>
        </is>
      </c>
      <c r="F4694" t="inlineStr">
        <is>
          <t>My Buyer, LLC</t>
        </is>
      </c>
      <c r="G4694" t="inlineStr">
        <is>
          <t>대출</t>
        </is>
      </c>
      <c r="H4694" t="inlineStr">
        <is>
          <t>My Buyer, LLC</t>
        </is>
      </c>
      <c r="I4694" t="inlineStr">
        <is>
          <t>USD</t>
        </is>
      </c>
      <c r="J4694" t="n">
        <v>119681866.1133562</v>
      </c>
      <c r="K4694" t="n">
        <v>9.51064</v>
      </c>
      <c r="L4694" s="1" t="n">
        <v>47509</v>
      </c>
      <c r="M4694" s="1" t="n">
        <v>45407</v>
      </c>
    </row>
    <row r="4695">
      <c r="A4695" t="n">
        <v>210001833</v>
      </c>
      <c r="B4695" t="inlineStr">
        <is>
          <t>AG DLI V (UNLEVERED), L.P.</t>
        </is>
      </c>
      <c r="C4695" t="inlineStr">
        <is>
          <t>수익증권_0707</t>
        </is>
      </c>
      <c r="D4695" t="inlineStr">
        <is>
          <t>대출</t>
        </is>
      </c>
      <c r="F4695" t="inlineStr">
        <is>
          <t>NEFCO Holding Company, LLC</t>
        </is>
      </c>
      <c r="G4695" t="inlineStr">
        <is>
          <t>대출</t>
        </is>
      </c>
      <c r="H4695" t="inlineStr">
        <is>
          <t>NEFCO Holding Company, LLC</t>
        </is>
      </c>
      <c r="I4695" t="inlineStr">
        <is>
          <t>USD</t>
        </is>
      </c>
      <c r="J4695" t="n">
        <v>658910073.4671266</v>
      </c>
      <c r="K4695" t="n">
        <v>9.76064</v>
      </c>
      <c r="L4695" s="1" t="n">
        <v>46970</v>
      </c>
      <c r="M4695" s="1" t="n">
        <v>44894</v>
      </c>
    </row>
    <row r="4696">
      <c r="A4696" t="n">
        <v>210001833</v>
      </c>
      <c r="B4696" t="inlineStr">
        <is>
          <t>AG DLI V (UNLEVERED), L.P.</t>
        </is>
      </c>
      <c r="C4696" t="inlineStr">
        <is>
          <t>수익증권_0707</t>
        </is>
      </c>
      <c r="D4696" t="inlineStr">
        <is>
          <t>대출</t>
        </is>
      </c>
      <c r="F4696" t="inlineStr">
        <is>
          <t>NELSON NAME PLATE COMPANY</t>
        </is>
      </c>
      <c r="G4696" t="inlineStr">
        <is>
          <t>대출</t>
        </is>
      </c>
      <c r="H4696" t="inlineStr">
        <is>
          <t>NELSON NAME PLATE COMPANY</t>
        </is>
      </c>
      <c r="I4696" t="inlineStr">
        <is>
          <t>USD</t>
        </is>
      </c>
      <c r="J4696" t="n">
        <v>73630476.75077876</v>
      </c>
      <c r="K4696" t="n">
        <v>9.76064</v>
      </c>
      <c r="L4696" s="1" t="n">
        <v>46313</v>
      </c>
      <c r="M4696" s="1" t="n">
        <v>45209</v>
      </c>
    </row>
    <row r="4697">
      <c r="A4697" t="n">
        <v>210001833</v>
      </c>
      <c r="B4697" t="inlineStr">
        <is>
          <t>AG DLI V (UNLEVERED), L.P.</t>
        </is>
      </c>
      <c r="C4697" t="inlineStr">
        <is>
          <t>수익증권_0707</t>
        </is>
      </c>
      <c r="D4697" t="inlineStr">
        <is>
          <t>대출</t>
        </is>
      </c>
      <c r="F4697" t="inlineStr">
        <is>
          <t>NIMLOK COMPANY, LLC</t>
        </is>
      </c>
      <c r="G4697" t="inlineStr">
        <is>
          <t>대출</t>
        </is>
      </c>
      <c r="H4697" t="inlineStr">
        <is>
          <t>NIMLOK COMPANY, LLC</t>
        </is>
      </c>
      <c r="I4697" t="inlineStr">
        <is>
          <t>USD</t>
        </is>
      </c>
      <c r="J4697" t="n">
        <v>27071581.71412856</v>
      </c>
      <c r="K4697" t="n">
        <v>9.510640000000002</v>
      </c>
      <c r="L4697" s="1" t="n">
        <v>45988</v>
      </c>
      <c r="M4697" s="1" t="n">
        <v>45504</v>
      </c>
    </row>
    <row r="4698">
      <c r="A4698" t="n">
        <v>210001833</v>
      </c>
      <c r="B4698" t="inlineStr">
        <is>
          <t>AG DLI V (UNLEVERED), L.P.</t>
        </is>
      </c>
      <c r="C4698" t="inlineStr">
        <is>
          <t>수익증권_0707</t>
        </is>
      </c>
      <c r="D4698" t="inlineStr">
        <is>
          <t>대출</t>
        </is>
      </c>
      <c r="F4698" t="inlineStr">
        <is>
          <t>NTM ACQUISITION CORP</t>
        </is>
      </c>
      <c r="G4698" t="inlineStr">
        <is>
          <t>대출</t>
        </is>
      </c>
      <c r="H4698" t="inlineStr">
        <is>
          <t>NTM ACQUISITION CORP</t>
        </is>
      </c>
      <c r="I4698" t="inlineStr">
        <is>
          <t>USD</t>
        </is>
      </c>
      <c r="J4698" t="n">
        <v>131680788.8600502</v>
      </c>
      <c r="K4698" t="n">
        <v>10.76064</v>
      </c>
      <c r="L4698" s="1" t="n">
        <v>46191</v>
      </c>
      <c r="M4698" s="1" t="n">
        <v>45369</v>
      </c>
    </row>
    <row r="4699">
      <c r="A4699" t="n">
        <v>210001833</v>
      </c>
      <c r="B4699" t="inlineStr">
        <is>
          <t>AG DLI V (UNLEVERED), L.P.</t>
        </is>
      </c>
      <c r="C4699" t="inlineStr">
        <is>
          <t>수익증권_0707</t>
        </is>
      </c>
      <c r="D4699" t="inlineStr">
        <is>
          <t>대출</t>
        </is>
      </c>
      <c r="F4699" t="inlineStr">
        <is>
          <t>NUTRISCIENCE INNOVATIONS, LLC</t>
        </is>
      </c>
      <c r="G4699" t="inlineStr">
        <is>
          <t>대출</t>
        </is>
      </c>
      <c r="H4699" t="inlineStr">
        <is>
          <t>NUTRISCIENCE INNOVATIONS, LLC</t>
        </is>
      </c>
      <c r="I4699" t="inlineStr">
        <is>
          <t>USD</t>
        </is>
      </c>
      <c r="J4699" t="n">
        <v>30598955.36584674</v>
      </c>
      <c r="K4699" t="n">
        <v>10.01064</v>
      </c>
      <c r="L4699" s="1" t="n">
        <v>46387</v>
      </c>
      <c r="M4699" s="1" t="n">
        <v>45670</v>
      </c>
    </row>
    <row r="4700">
      <c r="A4700" t="n">
        <v>210001833</v>
      </c>
      <c r="B4700" t="inlineStr">
        <is>
          <t>AG DLI V (UNLEVERED), L.P.</t>
        </is>
      </c>
      <c r="C4700" t="inlineStr">
        <is>
          <t>수익증권_0707</t>
        </is>
      </c>
      <c r="D4700" t="inlineStr">
        <is>
          <t>대출</t>
        </is>
      </c>
      <c r="F4700" t="inlineStr">
        <is>
          <t>NWI MERGER SUB, INC</t>
        </is>
      </c>
      <c r="G4700" t="inlineStr">
        <is>
          <t>대출</t>
        </is>
      </c>
      <c r="H4700" t="inlineStr">
        <is>
          <t>NWI MERGER SUB, INC</t>
        </is>
      </c>
      <c r="I4700" t="inlineStr">
        <is>
          <t>USD</t>
        </is>
      </c>
      <c r="J4700" t="n">
        <v>332578291.9741215</v>
      </c>
      <c r="K4700" t="n">
        <v>9.01064</v>
      </c>
      <c r="L4700" s="1" t="n">
        <v>47456</v>
      </c>
      <c r="M4700" s="1" t="n">
        <v>45720</v>
      </c>
    </row>
    <row r="4701">
      <c r="A4701" t="n">
        <v>210001833</v>
      </c>
      <c r="B4701" t="inlineStr">
        <is>
          <t>AG DLI V (UNLEVERED), L.P.</t>
        </is>
      </c>
      <c r="C4701" t="inlineStr">
        <is>
          <t>수익증권_0707</t>
        </is>
      </c>
      <c r="D4701" t="inlineStr">
        <is>
          <t>대출</t>
        </is>
      </c>
      <c r="F4701" t="inlineStr">
        <is>
          <t>Nasco Healthcare Inc.</t>
        </is>
      </c>
      <c r="G4701" t="inlineStr">
        <is>
          <t>대출</t>
        </is>
      </c>
      <c r="H4701" t="inlineStr">
        <is>
          <t>Nasco Healthcare Inc.</t>
        </is>
      </c>
      <c r="I4701" t="inlineStr">
        <is>
          <t>USD</t>
        </is>
      </c>
      <c r="J4701" t="n">
        <v>231761935.5560367</v>
      </c>
      <c r="K4701" t="n">
        <v>9.76064</v>
      </c>
      <c r="L4701" s="1" t="n">
        <v>46934</v>
      </c>
      <c r="M4701" s="1" t="n">
        <v>44944</v>
      </c>
    </row>
    <row r="4702">
      <c r="A4702" t="n">
        <v>210001833</v>
      </c>
      <c r="B4702" t="inlineStr">
        <is>
          <t>AG DLI V (UNLEVERED), L.P.</t>
        </is>
      </c>
      <c r="C4702" t="inlineStr">
        <is>
          <t>수익증권_0707</t>
        </is>
      </c>
      <c r="D4702" t="inlineStr">
        <is>
          <t>대출</t>
        </is>
      </c>
      <c r="F4702" t="inlineStr">
        <is>
          <t>Native Maine Operations, Inc</t>
        </is>
      </c>
      <c r="G4702" t="inlineStr">
        <is>
          <t>대출</t>
        </is>
      </c>
      <c r="H4702" t="inlineStr">
        <is>
          <t>Native Maine Operations, Inc</t>
        </is>
      </c>
      <c r="I4702" t="inlineStr">
        <is>
          <t>USD</t>
        </is>
      </c>
      <c r="J4702" t="n">
        <v>173516394.3533034</v>
      </c>
      <c r="K4702" t="n">
        <v>11.01064</v>
      </c>
      <c r="L4702" s="1" t="n">
        <v>46231</v>
      </c>
      <c r="M4702" s="1" t="n">
        <v>44852</v>
      </c>
    </row>
    <row r="4703">
      <c r="A4703" t="n">
        <v>210001833</v>
      </c>
      <c r="B4703" t="inlineStr">
        <is>
          <t>AG DLI V (UNLEVERED), L.P.</t>
        </is>
      </c>
      <c r="C4703" t="inlineStr">
        <is>
          <t>수익증권_0707</t>
        </is>
      </c>
      <c r="D4703" t="inlineStr">
        <is>
          <t>대출</t>
        </is>
      </c>
      <c r="F4703" t="inlineStr">
        <is>
          <t>New SEES Holding, LLC</t>
        </is>
      </c>
      <c r="G4703" t="inlineStr">
        <is>
          <t>대출</t>
        </is>
      </c>
      <c r="H4703" t="inlineStr">
        <is>
          <t>New SEES Holding, LLC</t>
        </is>
      </c>
      <c r="I4703" t="inlineStr">
        <is>
          <t>USD</t>
        </is>
      </c>
      <c r="J4703" t="n">
        <v>167073896.046566</v>
      </c>
      <c r="K4703" t="n">
        <v>11.26064</v>
      </c>
      <c r="L4703" s="1" t="n">
        <v>46934</v>
      </c>
      <c r="M4703" s="1" t="n">
        <v>45930</v>
      </c>
    </row>
    <row r="4704">
      <c r="A4704" t="n">
        <v>210001833</v>
      </c>
      <c r="B4704" t="inlineStr">
        <is>
          <t>AG DLI V (UNLEVERED), L.P.</t>
        </is>
      </c>
      <c r="C4704" t="inlineStr">
        <is>
          <t>수익증권_0707</t>
        </is>
      </c>
      <c r="D4704" t="inlineStr">
        <is>
          <t>대출</t>
        </is>
      </c>
      <c r="F4704" t="inlineStr">
        <is>
          <t>North and Warren, LLC</t>
        </is>
      </c>
      <c r="G4704" t="inlineStr">
        <is>
          <t>대출</t>
        </is>
      </c>
      <c r="H4704" t="inlineStr">
        <is>
          <t>North and Warren, LLC</t>
        </is>
      </c>
      <c r="I4704" t="inlineStr">
        <is>
          <t>USD</t>
        </is>
      </c>
      <c r="J4704" t="n">
        <v>58077756.9828574</v>
      </c>
      <c r="K4704" t="n">
        <v>9.51064</v>
      </c>
      <c r="L4704" s="1" t="n">
        <v>47514</v>
      </c>
      <c r="M4704" s="1" t="n">
        <v>45778</v>
      </c>
    </row>
    <row r="4705">
      <c r="A4705" t="n">
        <v>210001833</v>
      </c>
      <c r="B4705" t="inlineStr">
        <is>
          <t>AG DLI V (UNLEVERED), L.P.</t>
        </is>
      </c>
      <c r="C4705" t="inlineStr">
        <is>
          <t>수익증권_0707</t>
        </is>
      </c>
      <c r="D4705" t="inlineStr">
        <is>
          <t>대출</t>
        </is>
      </c>
      <c r="F4705" t="inlineStr">
        <is>
          <t>Optimized Marketing Acquisition, LLC</t>
        </is>
      </c>
      <c r="G4705" t="inlineStr">
        <is>
          <t>대출</t>
        </is>
      </c>
      <c r="H4705" t="inlineStr">
        <is>
          <t>Optimized Marketing Acquisition, LLC</t>
        </is>
      </c>
      <c r="I4705" t="inlineStr">
        <is>
          <t>USD</t>
        </is>
      </c>
      <c r="J4705" t="n">
        <v>313072430.6086656</v>
      </c>
      <c r="K4705" t="n">
        <v>10.26064</v>
      </c>
      <c r="L4705" s="1" t="n">
        <v>46618</v>
      </c>
      <c r="M4705" s="1" t="n">
        <v>44883</v>
      </c>
    </row>
    <row r="4706">
      <c r="A4706" t="n">
        <v>210001833</v>
      </c>
      <c r="B4706" t="inlineStr">
        <is>
          <t>AG DLI V (UNLEVERED), L.P.</t>
        </is>
      </c>
      <c r="C4706" t="inlineStr">
        <is>
          <t>수익증권_0707</t>
        </is>
      </c>
      <c r="D4706" t="inlineStr">
        <is>
          <t>대출</t>
        </is>
      </c>
      <c r="F4706" t="inlineStr">
        <is>
          <t>Outerbox, LLC</t>
        </is>
      </c>
      <c r="G4706" t="inlineStr">
        <is>
          <t>대출</t>
        </is>
      </c>
      <c r="H4706" t="inlineStr">
        <is>
          <t>Outerbox, LLC</t>
        </is>
      </c>
      <c r="I4706" t="inlineStr">
        <is>
          <t>USD</t>
        </is>
      </c>
      <c r="J4706" t="n">
        <v>157586062.6388243</v>
      </c>
      <c r="K4706" t="n">
        <v>9.01064</v>
      </c>
      <c r="L4706" s="1" t="n">
        <v>46911</v>
      </c>
      <c r="M4706" s="1" t="n">
        <v>45540</v>
      </c>
    </row>
    <row r="4707">
      <c r="A4707" t="n">
        <v>210001833</v>
      </c>
      <c r="B4707" t="inlineStr">
        <is>
          <t>AG DLI V (UNLEVERED), L.P.</t>
        </is>
      </c>
      <c r="C4707" t="inlineStr">
        <is>
          <t>수익증권_0707</t>
        </is>
      </c>
      <c r="D4707" t="inlineStr">
        <is>
          <t>대출</t>
        </is>
      </c>
      <c r="F4707" t="inlineStr">
        <is>
          <t>P AND R DENTAL STRATEGIES, LLC</t>
        </is>
      </c>
      <c r="G4707" t="inlineStr">
        <is>
          <t>대출</t>
        </is>
      </c>
      <c r="H4707" t="inlineStr">
        <is>
          <t>P AND R DENTAL STRATEGIES, LLC</t>
        </is>
      </c>
      <c r="I4707" t="inlineStr">
        <is>
          <t>USD</t>
        </is>
      </c>
      <c r="J4707" t="n">
        <v>41441022.1352664</v>
      </c>
      <c r="K4707" t="n">
        <v>9.510639999999999</v>
      </c>
      <c r="L4707" s="1" t="n">
        <v>46378</v>
      </c>
      <c r="M4707" s="1" t="n">
        <v>45029</v>
      </c>
    </row>
    <row r="4708">
      <c r="A4708" t="n">
        <v>210001833</v>
      </c>
      <c r="B4708" t="inlineStr">
        <is>
          <t>AG DLI V (UNLEVERED), L.P.</t>
        </is>
      </c>
      <c r="C4708" t="inlineStr">
        <is>
          <t>수익증권_0707</t>
        </is>
      </c>
      <c r="D4708" t="inlineStr">
        <is>
          <t>대출</t>
        </is>
      </c>
      <c r="F4708" t="inlineStr">
        <is>
          <t>P1 DENTAL MSO, LLC</t>
        </is>
      </c>
      <c r="G4708" t="inlineStr">
        <is>
          <t>대출</t>
        </is>
      </c>
      <c r="H4708" t="inlineStr">
        <is>
          <t>P1 DENTAL MSO, LLC</t>
        </is>
      </c>
      <c r="I4708" t="inlineStr">
        <is>
          <t>USD</t>
        </is>
      </c>
      <c r="J4708" t="n">
        <v>412523302.3284311</v>
      </c>
      <c r="K4708" t="n">
        <v>9.01064</v>
      </c>
      <c r="L4708" s="1" t="n">
        <v>47514</v>
      </c>
      <c r="M4708" s="1" t="n">
        <v>45778</v>
      </c>
    </row>
    <row r="4709">
      <c r="A4709" t="n">
        <v>210001833</v>
      </c>
      <c r="B4709" t="inlineStr">
        <is>
          <t>AG DLI V (UNLEVERED), L.P.</t>
        </is>
      </c>
      <c r="C4709" t="inlineStr">
        <is>
          <t>수익증권_0707</t>
        </is>
      </c>
      <c r="D4709" t="inlineStr">
        <is>
          <t>대출</t>
        </is>
      </c>
      <c r="F4709" t="inlineStr">
        <is>
          <t>PALMETTO TECHNOLOGY GROUP, LLC</t>
        </is>
      </c>
      <c r="G4709" t="inlineStr">
        <is>
          <t>대출</t>
        </is>
      </c>
      <c r="H4709" t="inlineStr">
        <is>
          <t>PALMETTO TECHNOLOGY GROUP, LLC</t>
        </is>
      </c>
      <c r="I4709" t="inlineStr">
        <is>
          <t>USD</t>
        </is>
      </c>
      <c r="J4709" t="n">
        <v>328394962.1768244</v>
      </c>
      <c r="K4709" t="n">
        <v>9.01064</v>
      </c>
      <c r="L4709" s="1" t="n">
        <v>47121</v>
      </c>
      <c r="M4709" s="1" t="n">
        <v>45440</v>
      </c>
    </row>
    <row r="4710">
      <c r="A4710" t="n">
        <v>210001833</v>
      </c>
      <c r="B4710" t="inlineStr">
        <is>
          <t>AG DLI V (UNLEVERED), L.P.</t>
        </is>
      </c>
      <c r="C4710" t="inlineStr">
        <is>
          <t>수익증권_0707</t>
        </is>
      </c>
      <c r="D4710" t="inlineStr">
        <is>
          <t>대출</t>
        </is>
      </c>
      <c r="F4710" t="inlineStr">
        <is>
          <t>PENINSULA MMGY CORPORATION</t>
        </is>
      </c>
      <c r="G4710" t="inlineStr">
        <is>
          <t>대출</t>
        </is>
      </c>
      <c r="H4710" t="inlineStr">
        <is>
          <t>PENINSULA MMGY CORPORATION</t>
        </is>
      </c>
      <c r="I4710" t="inlineStr">
        <is>
          <t>USD</t>
        </is>
      </c>
      <c r="J4710" t="n">
        <v>232434550.7451029</v>
      </c>
      <c r="K4710" t="n">
        <v>9.510639999999999</v>
      </c>
      <c r="L4710" s="1" t="n">
        <v>47234</v>
      </c>
      <c r="M4710" s="1" t="n">
        <v>45315</v>
      </c>
    </row>
    <row r="4711">
      <c r="A4711" t="n">
        <v>210001833</v>
      </c>
      <c r="B4711" t="inlineStr">
        <is>
          <t>AG DLI V (UNLEVERED), L.P.</t>
        </is>
      </c>
      <c r="C4711" t="inlineStr">
        <is>
          <t>수익증권_0707</t>
        </is>
      </c>
      <c r="D4711" t="inlineStr">
        <is>
          <t>대출</t>
        </is>
      </c>
      <c r="F4711" t="inlineStr">
        <is>
          <t>PERENNIALS AND SUTHERLAND, LLC</t>
        </is>
      </c>
      <c r="G4711" t="inlineStr">
        <is>
          <t>대출</t>
        </is>
      </c>
      <c r="H4711" t="inlineStr">
        <is>
          <t>PERENNIALS AND SUTHERLAND, LLC</t>
        </is>
      </c>
      <c r="I4711" t="inlineStr">
        <is>
          <t>USD</t>
        </is>
      </c>
      <c r="J4711" t="n">
        <v>229781014.6638862</v>
      </c>
      <c r="K4711" t="n">
        <v>9.01064</v>
      </c>
      <c r="L4711" s="1" t="n">
        <v>47483</v>
      </c>
      <c r="M4711" s="1" t="n">
        <v>45750</v>
      </c>
    </row>
    <row r="4712">
      <c r="A4712" t="n">
        <v>210001833</v>
      </c>
      <c r="B4712" t="inlineStr">
        <is>
          <t>AG DLI V (UNLEVERED), L.P.</t>
        </is>
      </c>
      <c r="C4712" t="inlineStr">
        <is>
          <t>수익증권_0707</t>
        </is>
      </c>
      <c r="D4712" t="inlineStr">
        <is>
          <t>대출</t>
        </is>
      </c>
      <c r="F4712" t="inlineStr">
        <is>
          <t>PHARMAFORCEIQ INC</t>
        </is>
      </c>
      <c r="G4712" t="inlineStr">
        <is>
          <t>대출</t>
        </is>
      </c>
      <c r="H4712" t="inlineStr">
        <is>
          <t>PHARMAFORCEIQ INC</t>
        </is>
      </c>
      <c r="I4712" t="inlineStr">
        <is>
          <t>USD</t>
        </is>
      </c>
      <c r="J4712" t="n">
        <v>135434182.0351835</v>
      </c>
      <c r="K4712" t="n">
        <v>9.26064</v>
      </c>
      <c r="L4712" s="1" t="n">
        <v>47332</v>
      </c>
      <c r="M4712" s="1" t="n">
        <v>45596</v>
      </c>
    </row>
    <row r="4713">
      <c r="A4713" t="n">
        <v>210001833</v>
      </c>
      <c r="B4713" t="inlineStr">
        <is>
          <t>AG DLI V (UNLEVERED), L.P.</t>
        </is>
      </c>
      <c r="C4713" t="inlineStr">
        <is>
          <t>수익증권_0707</t>
        </is>
      </c>
      <c r="D4713" t="inlineStr">
        <is>
          <t>대출</t>
        </is>
      </c>
      <c r="F4713" t="inlineStr">
        <is>
          <t>POLARIS Labs Acquisition, LLC</t>
        </is>
      </c>
      <c r="G4713" t="inlineStr">
        <is>
          <t>대출</t>
        </is>
      </c>
      <c r="H4713" t="inlineStr">
        <is>
          <t>POLARIS Labs Acquisition, LLC</t>
        </is>
      </c>
      <c r="I4713" t="inlineStr">
        <is>
          <t>USD</t>
        </is>
      </c>
      <c r="J4713" t="n">
        <v>62775442.79630262</v>
      </c>
      <c r="K4713" t="n">
        <v>9.01064</v>
      </c>
      <c r="L4713" s="1" t="n">
        <v>47378</v>
      </c>
      <c r="M4713" s="1" t="n">
        <v>45642</v>
      </c>
    </row>
    <row r="4714">
      <c r="A4714" t="n">
        <v>210001833</v>
      </c>
      <c r="B4714" t="inlineStr">
        <is>
          <t>AG DLI V (UNLEVERED), L.P.</t>
        </is>
      </c>
      <c r="C4714" t="inlineStr">
        <is>
          <t>수익증권_0707</t>
        </is>
      </c>
      <c r="D4714" t="inlineStr">
        <is>
          <t>대출</t>
        </is>
      </c>
      <c r="F4714" t="inlineStr">
        <is>
          <t>PRA Acquisition, LLC</t>
        </is>
      </c>
      <c r="G4714" t="inlineStr">
        <is>
          <t>대출</t>
        </is>
      </c>
      <c r="H4714" t="inlineStr">
        <is>
          <t>PRA Acquisition, LLC</t>
        </is>
      </c>
      <c r="I4714" t="inlineStr">
        <is>
          <t>USD</t>
        </is>
      </c>
      <c r="J4714" t="n">
        <v>193519332.3060651</v>
      </c>
      <c r="K4714" t="n">
        <v>10.51064</v>
      </c>
      <c r="L4714" s="1" t="n">
        <v>46885</v>
      </c>
      <c r="M4714" s="1" t="n">
        <v>45168</v>
      </c>
    </row>
    <row r="4715">
      <c r="A4715" t="n">
        <v>210001833</v>
      </c>
      <c r="B4715" t="inlineStr">
        <is>
          <t>AG DLI V (UNLEVERED), L.P.</t>
        </is>
      </c>
      <c r="C4715" t="inlineStr">
        <is>
          <t>수익증권_0707</t>
        </is>
      </c>
      <c r="D4715" t="inlineStr">
        <is>
          <t>대출</t>
        </is>
      </c>
      <c r="F4715" t="inlineStr">
        <is>
          <t>PRECISION POINT METRICS, INC</t>
        </is>
      </c>
      <c r="G4715" t="inlineStr">
        <is>
          <t>대출</t>
        </is>
      </c>
      <c r="H4715" t="inlineStr">
        <is>
          <t>PRECISION POINT METRICS, INC</t>
        </is>
      </c>
      <c r="I4715" t="inlineStr">
        <is>
          <t>USD</t>
        </is>
      </c>
      <c r="J4715" t="n">
        <v>75228538.08897193</v>
      </c>
      <c r="K4715" t="n">
        <v>8.76064</v>
      </c>
      <c r="L4715" s="1" t="n">
        <v>48030</v>
      </c>
      <c r="M4715" s="1" t="n">
        <v>45929</v>
      </c>
    </row>
    <row r="4716">
      <c r="A4716" t="n">
        <v>210001833</v>
      </c>
      <c r="B4716" t="inlineStr">
        <is>
          <t>AG DLI V (UNLEVERED), L.P.</t>
        </is>
      </c>
      <c r="C4716" t="inlineStr">
        <is>
          <t>수익증권_0707</t>
        </is>
      </c>
      <c r="D4716" t="inlineStr">
        <is>
          <t>대출</t>
        </is>
      </c>
      <c r="F4716" t="inlineStr">
        <is>
          <t>PREMIER EARLY CHILDHOOD EDUCATION PARTNERS LLC</t>
        </is>
      </c>
      <c r="G4716" t="inlineStr">
        <is>
          <t>대출</t>
        </is>
      </c>
      <c r="H4716" t="inlineStr">
        <is>
          <t>PREMIER EARLY CHILDHOOD EDUCATION PARTNERS LLC</t>
        </is>
      </c>
      <c r="I4716" t="inlineStr">
        <is>
          <t>USD</t>
        </is>
      </c>
      <c r="J4716" t="n">
        <v>364432140.7353374</v>
      </c>
      <c r="K4716" t="n">
        <v>10.01064</v>
      </c>
      <c r="L4716" s="1" t="n">
        <v>47079</v>
      </c>
      <c r="M4716" s="1" t="n">
        <v>45342</v>
      </c>
    </row>
    <row r="4717">
      <c r="A4717" t="n">
        <v>210001833</v>
      </c>
      <c r="B4717" t="inlineStr">
        <is>
          <t>AG DLI V (UNLEVERED), L.P.</t>
        </is>
      </c>
      <c r="C4717" t="inlineStr">
        <is>
          <t>수익증권_0707</t>
        </is>
      </c>
      <c r="D4717" t="inlineStr">
        <is>
          <t>대출</t>
        </is>
      </c>
      <c r="F4717" t="inlineStr">
        <is>
          <t>PREMIER PRODUCE ONE, LLC</t>
        </is>
      </c>
      <c r="G4717" t="inlineStr">
        <is>
          <t>대출</t>
        </is>
      </c>
      <c r="H4717" t="inlineStr">
        <is>
          <t>PREMIER PRODUCE ONE, LLC</t>
        </is>
      </c>
      <c r="I4717" t="inlineStr">
        <is>
          <t>USD</t>
        </is>
      </c>
      <c r="J4717" t="n">
        <v>74429834.14456089</v>
      </c>
      <c r="K4717" t="n">
        <v>8.76064</v>
      </c>
      <c r="L4717" s="1" t="n">
        <v>47563</v>
      </c>
      <c r="M4717" s="1" t="n">
        <v>45828</v>
      </c>
    </row>
    <row r="4718">
      <c r="A4718" t="n">
        <v>210001833</v>
      </c>
      <c r="B4718" t="inlineStr">
        <is>
          <t>AG DLI V (UNLEVERED), L.P.</t>
        </is>
      </c>
      <c r="C4718" t="inlineStr">
        <is>
          <t>수익증권_0707</t>
        </is>
      </c>
      <c r="D4718" t="inlineStr">
        <is>
          <t>대출</t>
        </is>
      </c>
      <c r="F4718" t="inlineStr">
        <is>
          <t>PRIMERITUS FINANCIAL SERVICES, INC</t>
        </is>
      </c>
      <c r="G4718" t="inlineStr">
        <is>
          <t>대출</t>
        </is>
      </c>
      <c r="H4718" t="inlineStr">
        <is>
          <t>PRIMERITUS FINANCIAL SERVICES, INC</t>
        </is>
      </c>
      <c r="I4718" t="inlineStr">
        <is>
          <t>USD</t>
        </is>
      </c>
      <c r="J4718" t="n">
        <v>75169402.22604644</v>
      </c>
      <c r="K4718" t="n">
        <v>4.11064</v>
      </c>
      <c r="L4718" s="1" t="n">
        <v>46568</v>
      </c>
      <c r="M4718" s="1" t="n">
        <v>45279</v>
      </c>
    </row>
    <row r="4719">
      <c r="A4719" t="n">
        <v>210001833</v>
      </c>
      <c r="B4719" t="inlineStr">
        <is>
          <t>AG DLI V (UNLEVERED), L.P.</t>
        </is>
      </c>
      <c r="C4719" t="inlineStr">
        <is>
          <t>수익증권_0707</t>
        </is>
      </c>
      <c r="D4719" t="inlineStr">
        <is>
          <t>대출</t>
        </is>
      </c>
      <c r="F4719" t="inlineStr">
        <is>
          <t>PRM MANAGEMENT COMPANY, LLC</t>
        </is>
      </c>
      <c r="G4719" t="inlineStr">
        <is>
          <t>대출</t>
        </is>
      </c>
      <c r="H4719" t="inlineStr">
        <is>
          <t>PRM MANAGEMENT COMPANY, LLC</t>
        </is>
      </c>
      <c r="I4719" t="inlineStr">
        <is>
          <t>USD</t>
        </is>
      </c>
      <c r="J4719" t="n">
        <v>44700274.45968247</v>
      </c>
      <c r="K4719" t="n">
        <v>10.76064</v>
      </c>
      <c r="L4719" s="1" t="n">
        <v>47143</v>
      </c>
      <c r="M4719" s="1" t="n">
        <v>45406</v>
      </c>
    </row>
    <row r="4720">
      <c r="A4720" t="n">
        <v>210001833</v>
      </c>
      <c r="B4720" t="inlineStr">
        <is>
          <t>AG DLI V (UNLEVERED), L.P.</t>
        </is>
      </c>
      <c r="C4720" t="inlineStr">
        <is>
          <t>수익증권_0707</t>
        </is>
      </c>
      <c r="D4720" t="inlineStr">
        <is>
          <t>대출</t>
        </is>
      </c>
      <c r="F4720" t="inlineStr">
        <is>
          <t>PURETECH SCIENTIFIC LLC</t>
        </is>
      </c>
      <c r="G4720" t="inlineStr">
        <is>
          <t>대출</t>
        </is>
      </c>
      <c r="H4720" t="inlineStr">
        <is>
          <t>PURETECH SCIENTIFIC LLC</t>
        </is>
      </c>
      <c r="I4720" t="inlineStr">
        <is>
          <t>USD</t>
        </is>
      </c>
      <c r="J4720" t="n">
        <v>279541864.695344</v>
      </c>
      <c r="K4720" t="n">
        <v>10.51064</v>
      </c>
      <c r="L4720" s="1" t="n">
        <v>46965</v>
      </c>
      <c r="M4720" s="1" t="n">
        <v>45229</v>
      </c>
    </row>
    <row r="4721">
      <c r="A4721" t="n">
        <v>210001833</v>
      </c>
      <c r="B4721" t="inlineStr">
        <is>
          <t>AG DLI V (UNLEVERED), L.P.</t>
        </is>
      </c>
      <c r="C4721" t="inlineStr">
        <is>
          <t>수익증권_0707</t>
        </is>
      </c>
      <c r="D4721" t="inlineStr">
        <is>
          <t>대출</t>
        </is>
      </c>
      <c r="F4721" t="inlineStr">
        <is>
          <t>Peach State Labs, LLC</t>
        </is>
      </c>
      <c r="G4721" t="inlineStr">
        <is>
          <t>대출</t>
        </is>
      </c>
      <c r="H4721" t="inlineStr">
        <is>
          <t>Peach State Labs, LLC</t>
        </is>
      </c>
      <c r="I4721" t="inlineStr">
        <is>
          <t>USD</t>
        </is>
      </c>
      <c r="J4721" t="n">
        <v>58317815.66153565</v>
      </c>
      <c r="K4721" t="n">
        <v>11.0565629385535</v>
      </c>
      <c r="L4721" s="1" t="n">
        <v>46297</v>
      </c>
      <c r="M4721" s="1" t="n">
        <v>45279</v>
      </c>
    </row>
    <row r="4722">
      <c r="A4722" t="n">
        <v>210001833</v>
      </c>
      <c r="B4722" t="inlineStr">
        <is>
          <t>AG DLI V (UNLEVERED), L.P.</t>
        </is>
      </c>
      <c r="C4722" t="inlineStr">
        <is>
          <t>수익증권_0707</t>
        </is>
      </c>
      <c r="D4722" t="inlineStr">
        <is>
          <t>대출</t>
        </is>
      </c>
      <c r="F4722" t="inlineStr">
        <is>
          <t>Polycorp Ltd</t>
        </is>
      </c>
      <c r="G4722" t="inlineStr">
        <is>
          <t>대출</t>
        </is>
      </c>
      <c r="H4722" t="inlineStr">
        <is>
          <t>Polycorp Ltd</t>
        </is>
      </c>
      <c r="I4722" t="inlineStr">
        <is>
          <t>USD</t>
        </is>
      </c>
      <c r="J4722" t="n">
        <v>393137895.7839954</v>
      </c>
      <c r="K4722" t="n">
        <v>8.76064</v>
      </c>
      <c r="L4722" s="1" t="n">
        <v>47507</v>
      </c>
      <c r="M4722" s="1" t="n">
        <v>45405</v>
      </c>
    </row>
    <row r="4723">
      <c r="A4723" t="n">
        <v>210001833</v>
      </c>
      <c r="B4723" t="inlineStr">
        <is>
          <t>AG DLI V (UNLEVERED), L.P.</t>
        </is>
      </c>
      <c r="C4723" t="inlineStr">
        <is>
          <t>수익증권_0707</t>
        </is>
      </c>
      <c r="D4723" t="inlineStr">
        <is>
          <t>대출</t>
        </is>
      </c>
      <c r="F4723" t="inlineStr">
        <is>
          <t>Purpose Home Health Acquisition, LLC</t>
        </is>
      </c>
      <c r="G4723" t="inlineStr">
        <is>
          <t>대출</t>
        </is>
      </c>
      <c r="H4723" t="inlineStr">
        <is>
          <t>Purpose Home Health Acquisition, LLC</t>
        </is>
      </c>
      <c r="I4723" t="inlineStr">
        <is>
          <t>USD</t>
        </is>
      </c>
      <c r="J4723" t="n">
        <v>501320018.7834095</v>
      </c>
      <c r="K4723" t="n">
        <v>9.510640000000002</v>
      </c>
      <c r="L4723" s="1" t="n">
        <v>46694</v>
      </c>
      <c r="M4723" s="1" t="n">
        <v>44959</v>
      </c>
    </row>
    <row r="4724">
      <c r="A4724" t="n">
        <v>210001833</v>
      </c>
      <c r="B4724" t="inlineStr">
        <is>
          <t>AG DLI V (UNLEVERED), L.P.</t>
        </is>
      </c>
      <c r="C4724" t="inlineStr">
        <is>
          <t>수익증권_0707</t>
        </is>
      </c>
      <c r="D4724" t="inlineStr">
        <is>
          <t>대출</t>
        </is>
      </c>
      <c r="F4724" t="inlineStr">
        <is>
          <t>Qin's Buffalo, LLC</t>
        </is>
      </c>
      <c r="G4724" t="inlineStr">
        <is>
          <t>대출</t>
        </is>
      </c>
      <c r="H4724" t="inlineStr">
        <is>
          <t>Qin's Buffalo, LLC</t>
        </is>
      </c>
      <c r="I4724" t="inlineStr">
        <is>
          <t>USD</t>
        </is>
      </c>
      <c r="J4724" t="n">
        <v>29994337.19602457</v>
      </c>
      <c r="K4724" t="n">
        <v>9.76064</v>
      </c>
      <c r="L4724" s="1" t="n">
        <v>46512</v>
      </c>
      <c r="M4724" s="1" t="n">
        <v>45526</v>
      </c>
    </row>
    <row r="4725">
      <c r="A4725" t="n">
        <v>210001833</v>
      </c>
      <c r="B4725" t="inlineStr">
        <is>
          <t>AG DLI V (UNLEVERED), L.P.</t>
        </is>
      </c>
      <c r="C4725" t="inlineStr">
        <is>
          <t>수익증권_0707</t>
        </is>
      </c>
      <c r="D4725" t="inlineStr">
        <is>
          <t>대출</t>
        </is>
      </c>
      <c r="F4725" t="inlineStr">
        <is>
          <t>Quality Liaison Services of North America, Inc</t>
        </is>
      </c>
      <c r="G4725" t="inlineStr">
        <is>
          <t>대출</t>
        </is>
      </c>
      <c r="H4725" t="inlineStr">
        <is>
          <t>Quality Liaison Services of North America, Inc</t>
        </is>
      </c>
      <c r="I4725" t="inlineStr">
        <is>
          <t>USD</t>
        </is>
      </c>
      <c r="J4725" t="n">
        <v>87492736.04726517</v>
      </c>
      <c r="K4725" t="n">
        <v>10.01064</v>
      </c>
      <c r="L4725" s="1" t="n">
        <v>46875</v>
      </c>
      <c r="M4725" s="1" t="n">
        <v>45139</v>
      </c>
    </row>
    <row r="4726">
      <c r="A4726" t="n">
        <v>210001833</v>
      </c>
      <c r="B4726" t="inlineStr">
        <is>
          <t>AG DLI V (UNLEVERED), L.P.</t>
        </is>
      </c>
      <c r="C4726" t="inlineStr">
        <is>
          <t>수익증권_0707</t>
        </is>
      </c>
      <c r="D4726" t="inlineStr">
        <is>
          <t>대출</t>
        </is>
      </c>
      <c r="F4726" t="inlineStr">
        <is>
          <t>RAPID FIRE SAFETY &amp; SECURITY LLC</t>
        </is>
      </c>
      <c r="G4726" t="inlineStr">
        <is>
          <t>대출</t>
        </is>
      </c>
      <c r="H4726" t="inlineStr">
        <is>
          <t>RAPID FIRE SAFETY &amp; SECURITY LLC</t>
        </is>
      </c>
      <c r="I4726" t="inlineStr">
        <is>
          <t>USD</t>
        </is>
      </c>
      <c r="J4726" t="n">
        <v>143702666.7349842</v>
      </c>
      <c r="K4726" t="n">
        <v>9.01064</v>
      </c>
      <c r="L4726" s="1" t="n">
        <v>47485</v>
      </c>
      <c r="M4726" s="1" t="n">
        <v>45751</v>
      </c>
    </row>
    <row r="4727">
      <c r="A4727" t="n">
        <v>210001833</v>
      </c>
      <c r="B4727" t="inlineStr">
        <is>
          <t>AG DLI V (UNLEVERED), L.P.</t>
        </is>
      </c>
      <c r="C4727" t="inlineStr">
        <is>
          <t>수익증권_0707</t>
        </is>
      </c>
      <c r="D4727" t="inlineStr">
        <is>
          <t>대출</t>
        </is>
      </c>
      <c r="F4727" t="inlineStr">
        <is>
          <t>REDWOOD BUYER, LLC</t>
        </is>
      </c>
      <c r="G4727" t="inlineStr">
        <is>
          <t>대출</t>
        </is>
      </c>
      <c r="H4727" t="inlineStr">
        <is>
          <t>REDWOOD BUYER, LLC</t>
        </is>
      </c>
      <c r="I4727" t="inlineStr">
        <is>
          <t>USD</t>
        </is>
      </c>
      <c r="J4727" t="n">
        <v>177557753.356147</v>
      </c>
      <c r="K4727" t="n">
        <v>8.76064</v>
      </c>
      <c r="L4727" s="1" t="n">
        <v>47486</v>
      </c>
      <c r="M4727" s="1" t="n">
        <v>45751</v>
      </c>
    </row>
    <row r="4728">
      <c r="A4728" t="n">
        <v>210001833</v>
      </c>
      <c r="B4728" t="inlineStr">
        <is>
          <t>AG DLI V (UNLEVERED), L.P.</t>
        </is>
      </c>
      <c r="C4728" t="inlineStr">
        <is>
          <t>수익증권_0707</t>
        </is>
      </c>
      <c r="D4728" t="inlineStr">
        <is>
          <t>대출</t>
        </is>
      </c>
      <c r="F4728" t="inlineStr">
        <is>
          <t>RELIABLE MEDICAL SUPPLY LLC</t>
        </is>
      </c>
      <c r="G4728" t="inlineStr">
        <is>
          <t>대출</t>
        </is>
      </c>
      <c r="H4728" t="inlineStr">
        <is>
          <t>RELIABLE MEDICAL SUPPLY LLC</t>
        </is>
      </c>
      <c r="I4728" t="inlineStr">
        <is>
          <t>USD</t>
        </is>
      </c>
      <c r="J4728" t="n">
        <v>422631072.9867241</v>
      </c>
      <c r="K4728" t="n">
        <v>10.01064</v>
      </c>
      <c r="L4728" s="1" t="n">
        <v>46485</v>
      </c>
      <c r="M4728" s="1" t="n">
        <v>44988</v>
      </c>
    </row>
    <row r="4729">
      <c r="A4729" t="n">
        <v>210001833</v>
      </c>
      <c r="B4729" t="inlineStr">
        <is>
          <t>AG DLI V (UNLEVERED), L.P.</t>
        </is>
      </c>
      <c r="C4729" t="inlineStr">
        <is>
          <t>수익증권_0707</t>
        </is>
      </c>
      <c r="D4729" t="inlineStr">
        <is>
          <t>대출</t>
        </is>
      </c>
      <c r="F4729" t="inlineStr">
        <is>
          <t>RENOVATION SYSTEMS, LLC</t>
        </is>
      </c>
      <c r="G4729" t="inlineStr">
        <is>
          <t>대출</t>
        </is>
      </c>
      <c r="H4729" t="inlineStr">
        <is>
          <t>RENOVATION SYSTEMS, LLC</t>
        </is>
      </c>
      <c r="I4729" t="inlineStr">
        <is>
          <t>USD</t>
        </is>
      </c>
      <c r="J4729" t="n">
        <v>561374748.9889145</v>
      </c>
      <c r="K4729" t="n">
        <v>10.01064</v>
      </c>
      <c r="L4729" s="1" t="n">
        <v>46775</v>
      </c>
      <c r="M4729" s="1" t="n">
        <v>45040</v>
      </c>
    </row>
    <row r="4730">
      <c r="A4730" t="n">
        <v>210001833</v>
      </c>
      <c r="B4730" t="inlineStr">
        <is>
          <t>AG DLI V (UNLEVERED), L.P.</t>
        </is>
      </c>
      <c r="C4730" t="inlineStr">
        <is>
          <t>수익증권_0707</t>
        </is>
      </c>
      <c r="D4730" t="inlineStr">
        <is>
          <t>대출</t>
        </is>
      </c>
      <c r="F4730" t="inlineStr">
        <is>
          <t>RQM BUYER, INC</t>
        </is>
      </c>
      <c r="G4730" t="inlineStr">
        <is>
          <t>대출</t>
        </is>
      </c>
      <c r="H4730" t="inlineStr">
        <is>
          <t>RQM BUYER, INC</t>
        </is>
      </c>
      <c r="I4730" t="inlineStr">
        <is>
          <t>USD</t>
        </is>
      </c>
      <c r="J4730" t="n">
        <v>22569960.2956049</v>
      </c>
      <c r="K4730" t="n">
        <v>10.76064</v>
      </c>
      <c r="L4730" s="1" t="n">
        <v>47342</v>
      </c>
      <c r="M4730" s="1" t="n">
        <v>44852</v>
      </c>
    </row>
    <row r="4731">
      <c r="A4731" t="n">
        <v>210001833</v>
      </c>
      <c r="B4731" t="inlineStr">
        <is>
          <t>AG DLI V (UNLEVERED), L.P.</t>
        </is>
      </c>
      <c r="C4731" t="inlineStr">
        <is>
          <t>수익증권_0707</t>
        </is>
      </c>
      <c r="D4731" t="inlineStr">
        <is>
          <t>대출</t>
        </is>
      </c>
      <c r="F4731" t="inlineStr">
        <is>
          <t>RTP ACQUISITION, LLC</t>
        </is>
      </c>
      <c r="G4731" t="inlineStr">
        <is>
          <t>대출</t>
        </is>
      </c>
      <c r="H4731" t="inlineStr">
        <is>
          <t>RTP ACQUISITION, LLC</t>
        </is>
      </c>
      <c r="I4731" t="inlineStr">
        <is>
          <t>USD</t>
        </is>
      </c>
      <c r="J4731" t="n">
        <v>144486533.6372169</v>
      </c>
      <c r="K4731" t="n">
        <v>10.76064</v>
      </c>
      <c r="L4731" s="1" t="n">
        <v>46616</v>
      </c>
      <c r="M4731" s="1" t="n">
        <v>44865</v>
      </c>
    </row>
    <row r="4732">
      <c r="A4732" t="n">
        <v>210001833</v>
      </c>
      <c r="B4732" t="inlineStr">
        <is>
          <t>AG DLI V (UNLEVERED), L.P.</t>
        </is>
      </c>
      <c r="C4732" t="inlineStr">
        <is>
          <t>수익증권_0707</t>
        </is>
      </c>
      <c r="D4732" t="inlineStr">
        <is>
          <t>대출</t>
        </is>
      </c>
      <c r="F4732" t="inlineStr">
        <is>
          <t>Raneys, LLC</t>
        </is>
      </c>
      <c r="G4732" t="inlineStr">
        <is>
          <t>대출</t>
        </is>
      </c>
      <c r="H4732" t="inlineStr">
        <is>
          <t>Raneys, LLC</t>
        </is>
      </c>
      <c r="I4732" t="inlineStr">
        <is>
          <t>USD</t>
        </is>
      </c>
      <c r="J4732" t="n">
        <v>137086703.2883391</v>
      </c>
      <c r="K4732" t="n">
        <v>9.51064</v>
      </c>
      <c r="L4732" s="1" t="n">
        <v>46545</v>
      </c>
      <c r="M4732" s="1" t="n">
        <v>44939</v>
      </c>
    </row>
    <row r="4733">
      <c r="A4733" t="n">
        <v>210001833</v>
      </c>
      <c r="B4733" t="inlineStr">
        <is>
          <t>AG DLI V (UNLEVERED), L.P.</t>
        </is>
      </c>
      <c r="C4733" t="inlineStr">
        <is>
          <t>수익증권_0707</t>
        </is>
      </c>
      <c r="D4733" t="inlineStr">
        <is>
          <t>대출</t>
        </is>
      </c>
      <c r="F4733" t="inlineStr">
        <is>
          <t>Redwood MSO, LLC</t>
        </is>
      </c>
      <c r="G4733" t="inlineStr">
        <is>
          <t>대출</t>
        </is>
      </c>
      <c r="H4733" t="inlineStr">
        <is>
          <t>Redwood MSO, LLC</t>
        </is>
      </c>
      <c r="I4733" t="inlineStr">
        <is>
          <t>USD</t>
        </is>
      </c>
      <c r="J4733" t="n">
        <v>818145256.9860809</v>
      </c>
      <c r="K4733" t="n">
        <v>9.51064</v>
      </c>
      <c r="L4733" s="1" t="n">
        <v>47472</v>
      </c>
      <c r="M4733" s="1" t="n">
        <v>44974</v>
      </c>
    </row>
    <row r="4734">
      <c r="A4734" t="n">
        <v>210001833</v>
      </c>
      <c r="B4734" t="inlineStr">
        <is>
          <t>AG DLI V (UNLEVERED), L.P.</t>
        </is>
      </c>
      <c r="C4734" t="inlineStr">
        <is>
          <t>수익증권_0707</t>
        </is>
      </c>
      <c r="D4734" t="inlineStr">
        <is>
          <t>대출</t>
        </is>
      </c>
      <c r="F4734" t="inlineStr">
        <is>
          <t>Rose Paving, LLC</t>
        </is>
      </c>
      <c r="G4734" t="inlineStr">
        <is>
          <t>대출</t>
        </is>
      </c>
      <c r="H4734" t="inlineStr">
        <is>
          <t>Rose Paving, LLC</t>
        </is>
      </c>
      <c r="I4734" t="inlineStr">
        <is>
          <t>USD</t>
        </is>
      </c>
      <c r="J4734" t="n">
        <v>519862129.3370705</v>
      </c>
      <c r="K4734" t="n">
        <v>9.01064</v>
      </c>
      <c r="L4734" s="1" t="n">
        <v>47429</v>
      </c>
      <c r="M4734" s="1" t="n">
        <v>44963</v>
      </c>
    </row>
    <row r="4735">
      <c r="A4735" t="n">
        <v>210001833</v>
      </c>
      <c r="B4735" t="inlineStr">
        <is>
          <t>AG DLI V (UNLEVERED), L.P.</t>
        </is>
      </c>
      <c r="C4735" t="inlineStr">
        <is>
          <t>수익증권_0707</t>
        </is>
      </c>
      <c r="D4735" t="inlineStr">
        <is>
          <t>대출</t>
        </is>
      </c>
      <c r="F4735" t="inlineStr">
        <is>
          <t>SAGE DENTAL MANAGEMENT, LLC</t>
        </is>
      </c>
      <c r="G4735" t="inlineStr">
        <is>
          <t>대출</t>
        </is>
      </c>
      <c r="H4735" t="inlineStr">
        <is>
          <t>SAGE DENTAL MANAGEMENT, LLC</t>
        </is>
      </c>
      <c r="I4735" t="inlineStr">
        <is>
          <t>USD</t>
        </is>
      </c>
      <c r="J4735" t="n">
        <v>629213153.1867869</v>
      </c>
      <c r="K4735" t="n">
        <v>9.51064</v>
      </c>
      <c r="L4735" s="1" t="n">
        <v>46203</v>
      </c>
      <c r="M4735" s="1" t="n">
        <v>44988</v>
      </c>
    </row>
    <row r="4736">
      <c r="A4736" t="n">
        <v>210001833</v>
      </c>
      <c r="B4736" t="inlineStr">
        <is>
          <t>AG DLI V (UNLEVERED), L.P.</t>
        </is>
      </c>
      <c r="C4736" t="inlineStr">
        <is>
          <t>수익증권_0707</t>
        </is>
      </c>
      <c r="D4736" t="inlineStr">
        <is>
          <t>대출</t>
        </is>
      </c>
      <c r="F4736" t="inlineStr">
        <is>
          <t>SAVILLEX, LLC</t>
        </is>
      </c>
      <c r="G4736" t="inlineStr">
        <is>
          <t>대출</t>
        </is>
      </c>
      <c r="H4736" t="inlineStr">
        <is>
          <t>SAVILLEX, LLC</t>
        </is>
      </c>
      <c r="I4736" t="inlineStr">
        <is>
          <t>USD</t>
        </is>
      </c>
      <c r="J4736" t="n">
        <v>227823757.1660051</v>
      </c>
      <c r="K4736" t="n">
        <v>10.01064</v>
      </c>
      <c r="L4736" s="1" t="n">
        <v>46510</v>
      </c>
      <c r="M4736" s="1" t="n">
        <v>45323</v>
      </c>
    </row>
    <row r="4737">
      <c r="A4737" t="n">
        <v>210001833</v>
      </c>
      <c r="B4737" t="inlineStr">
        <is>
          <t>AG DLI V (UNLEVERED), L.P.</t>
        </is>
      </c>
      <c r="C4737" t="inlineStr">
        <is>
          <t>수익증권_0707</t>
        </is>
      </c>
      <c r="D4737" t="inlineStr">
        <is>
          <t>대출</t>
        </is>
      </c>
      <c r="F4737" t="inlineStr">
        <is>
          <t>SCA BUYER, LLC</t>
        </is>
      </c>
      <c r="G4737" t="inlineStr">
        <is>
          <t>대출</t>
        </is>
      </c>
      <c r="H4737" t="inlineStr">
        <is>
          <t>SCA BUYER, LLC</t>
        </is>
      </c>
      <c r="I4737" t="inlineStr">
        <is>
          <t>USD</t>
        </is>
      </c>
      <c r="J4737" t="n">
        <v>31159417.41225442</v>
      </c>
      <c r="K4737" t="n">
        <v>10.51064</v>
      </c>
      <c r="L4737" s="1" t="n">
        <v>46407</v>
      </c>
      <c r="M4737" s="1" t="n">
        <v>45498</v>
      </c>
    </row>
    <row r="4738">
      <c r="A4738" t="n">
        <v>210001833</v>
      </c>
      <c r="B4738" t="inlineStr">
        <is>
          <t>AG DLI V (UNLEVERED), L.P.</t>
        </is>
      </c>
      <c r="C4738" t="inlineStr">
        <is>
          <t>수익증권_0707</t>
        </is>
      </c>
      <c r="D4738" t="inlineStr">
        <is>
          <t>대출</t>
        </is>
      </c>
      <c r="F4738" t="inlineStr">
        <is>
          <t>SCP BEVERAGE BUYER, LLC</t>
        </is>
      </c>
      <c r="G4738" t="inlineStr">
        <is>
          <t>대출</t>
        </is>
      </c>
      <c r="H4738" t="inlineStr">
        <is>
          <t>SCP BEVERAGE BUYER, LLC</t>
        </is>
      </c>
      <c r="I4738" t="inlineStr">
        <is>
          <t>USD</t>
        </is>
      </c>
      <c r="J4738" t="n">
        <v>369112942.1479225</v>
      </c>
      <c r="K4738" t="n">
        <v>9.76064</v>
      </c>
      <c r="L4738" s="1" t="n">
        <v>46897</v>
      </c>
      <c r="M4738" s="1" t="n">
        <v>44908</v>
      </c>
    </row>
    <row r="4739">
      <c r="A4739" t="n">
        <v>210001833</v>
      </c>
      <c r="B4739" t="inlineStr">
        <is>
          <t>AG DLI V (UNLEVERED), L.P.</t>
        </is>
      </c>
      <c r="C4739" t="inlineStr">
        <is>
          <t>수익증권_0707</t>
        </is>
      </c>
      <c r="D4739" t="inlineStr">
        <is>
          <t>대출</t>
        </is>
      </c>
      <c r="F4739" t="inlineStr">
        <is>
          <t>SCP COLD CHAIN PACKAGING INTERMEDIATE HOLDINGS, LLC</t>
        </is>
      </c>
      <c r="G4739" t="inlineStr">
        <is>
          <t>대출</t>
        </is>
      </c>
      <c r="H4739" t="inlineStr">
        <is>
          <t>SCP COLD CHAIN PACKAGING INTERMEDIATE HOLDINGS, LLC</t>
        </is>
      </c>
      <c r="I4739" t="inlineStr">
        <is>
          <t>USD</t>
        </is>
      </c>
      <c r="J4739" t="n">
        <v>177652064.1115836</v>
      </c>
      <c r="K4739" t="n">
        <v>9.01064</v>
      </c>
      <c r="L4739" s="1" t="n">
        <v>48026</v>
      </c>
      <c r="M4739" s="1" t="n">
        <v>45925</v>
      </c>
    </row>
    <row r="4740">
      <c r="A4740" t="n">
        <v>210001833</v>
      </c>
      <c r="B4740" t="inlineStr">
        <is>
          <t>AG DLI V (UNLEVERED), L.P.</t>
        </is>
      </c>
      <c r="C4740" t="inlineStr">
        <is>
          <t>수익증권_0707</t>
        </is>
      </c>
      <c r="D4740" t="inlineStr">
        <is>
          <t>대출</t>
        </is>
      </c>
      <c r="F4740" t="inlineStr">
        <is>
          <t>SCP ENT AND ALLERGY SERVICES, LLC</t>
        </is>
      </c>
      <c r="G4740" t="inlineStr">
        <is>
          <t>대출</t>
        </is>
      </c>
      <c r="H4740" t="inlineStr">
        <is>
          <t>SCP ENT AND ALLERGY SERVICES, LLC</t>
        </is>
      </c>
      <c r="I4740" t="inlineStr">
        <is>
          <t>USD</t>
        </is>
      </c>
      <c r="J4740" t="n">
        <v>319433511.3860394</v>
      </c>
      <c r="K4740" t="n">
        <v>10.01064</v>
      </c>
      <c r="L4740" s="1" t="n">
        <v>46471</v>
      </c>
      <c r="M4740" s="1" t="n">
        <v>44966</v>
      </c>
    </row>
    <row r="4741">
      <c r="A4741" t="n">
        <v>210001833</v>
      </c>
      <c r="B4741" t="inlineStr">
        <is>
          <t>AG DLI V (UNLEVERED), L.P.</t>
        </is>
      </c>
      <c r="C4741" t="inlineStr">
        <is>
          <t>수익증권_0707</t>
        </is>
      </c>
      <c r="D4741" t="inlineStr">
        <is>
          <t>대출</t>
        </is>
      </c>
      <c r="F4741" t="inlineStr">
        <is>
          <t>SCP OMS SERVICES, LLC</t>
        </is>
      </c>
      <c r="G4741" t="inlineStr">
        <is>
          <t>대출</t>
        </is>
      </c>
      <c r="H4741" t="inlineStr">
        <is>
          <t>SCP OMS SERVICES, LLC</t>
        </is>
      </c>
      <c r="I4741" t="inlineStr">
        <is>
          <t>USD</t>
        </is>
      </c>
      <c r="J4741" t="n">
        <v>94472450.65687077</v>
      </c>
      <c r="K4741" t="n">
        <v>9.01064</v>
      </c>
      <c r="L4741" s="1" t="n">
        <v>47549</v>
      </c>
      <c r="M4741" s="1" t="n">
        <v>45813</v>
      </c>
    </row>
    <row r="4742">
      <c r="A4742" t="n">
        <v>210001833</v>
      </c>
      <c r="B4742" t="inlineStr">
        <is>
          <t>AG DLI V (UNLEVERED), L.P.</t>
        </is>
      </c>
      <c r="C4742" t="inlineStr">
        <is>
          <t>수익증권_0707</t>
        </is>
      </c>
      <c r="D4742" t="inlineStr">
        <is>
          <t>대출</t>
        </is>
      </c>
      <c r="F4742" t="inlineStr">
        <is>
          <t>SENS INTERMEDIATE HOLDINGS LLC</t>
        </is>
      </c>
      <c r="G4742" t="inlineStr">
        <is>
          <t>대출</t>
        </is>
      </c>
      <c r="H4742" t="inlineStr">
        <is>
          <t>SENS INTERMEDIATE HOLDINGS LLC</t>
        </is>
      </c>
      <c r="I4742" t="inlineStr">
        <is>
          <t>USD</t>
        </is>
      </c>
      <c r="J4742" t="n">
        <v>192211962.8367003</v>
      </c>
      <c r="K4742" t="n">
        <v>9.01064</v>
      </c>
      <c r="L4742" s="1" t="n">
        <v>47917</v>
      </c>
      <c r="M4742" s="1" t="n">
        <v>45819</v>
      </c>
    </row>
    <row r="4743">
      <c r="A4743" t="n">
        <v>210001833</v>
      </c>
      <c r="B4743" t="inlineStr">
        <is>
          <t>AG DLI V (UNLEVERED), L.P.</t>
        </is>
      </c>
      <c r="C4743" t="inlineStr">
        <is>
          <t>수익증권_0707</t>
        </is>
      </c>
      <c r="D4743" t="inlineStr">
        <is>
          <t>대출</t>
        </is>
      </c>
      <c r="F4743" t="inlineStr">
        <is>
          <t>SHASTA BUYER, LLC</t>
        </is>
      </c>
      <c r="G4743" t="inlineStr">
        <is>
          <t>대출</t>
        </is>
      </c>
      <c r="H4743" t="inlineStr">
        <is>
          <t>SHASTA BUYER, LLC</t>
        </is>
      </c>
      <c r="I4743" t="inlineStr">
        <is>
          <t>USD</t>
        </is>
      </c>
      <c r="J4743" t="n">
        <v>398469482.3040602</v>
      </c>
      <c r="K4743" t="n">
        <v>8.76064</v>
      </c>
      <c r="L4743" s="1" t="n">
        <v>47799</v>
      </c>
      <c r="M4743" s="1" t="n">
        <v>44873</v>
      </c>
    </row>
    <row r="4744">
      <c r="A4744" t="n">
        <v>210001833</v>
      </c>
      <c r="B4744" t="inlineStr">
        <is>
          <t>AG DLI V (UNLEVERED), L.P.</t>
        </is>
      </c>
      <c r="C4744" t="inlineStr">
        <is>
          <t>수익증권_0707</t>
        </is>
      </c>
      <c r="D4744" t="inlineStr">
        <is>
          <t>대출</t>
        </is>
      </c>
      <c r="F4744" t="inlineStr">
        <is>
          <t>SHIFTKEY, LLC</t>
        </is>
      </c>
      <c r="G4744" t="inlineStr">
        <is>
          <t>대출</t>
        </is>
      </c>
      <c r="H4744" t="inlineStr">
        <is>
          <t>SHIFTKEY, LLC</t>
        </is>
      </c>
      <c r="I4744" t="inlineStr">
        <is>
          <t>USD</t>
        </is>
      </c>
      <c r="J4744" t="n">
        <v>103165095.3471778</v>
      </c>
      <c r="K4744" t="n">
        <v>10.26064</v>
      </c>
      <c r="L4744" s="1" t="n">
        <v>46559</v>
      </c>
      <c r="M4744" s="1" t="n">
        <v>44826</v>
      </c>
    </row>
    <row r="4745">
      <c r="A4745" t="n">
        <v>210001833</v>
      </c>
      <c r="B4745" t="inlineStr">
        <is>
          <t>AG DLI V (UNLEVERED), L.P.</t>
        </is>
      </c>
      <c r="C4745" t="inlineStr">
        <is>
          <t>수익증권_0707</t>
        </is>
      </c>
      <c r="D4745" t="inlineStr">
        <is>
          <t>대출</t>
        </is>
      </c>
      <c r="F4745" t="inlineStr">
        <is>
          <t>SIGNATURE DENTAL PARTNERS LLC</t>
        </is>
      </c>
      <c r="G4745" t="inlineStr">
        <is>
          <t>대출</t>
        </is>
      </c>
      <c r="H4745" t="inlineStr">
        <is>
          <t>SIGNATURE DENTAL PARTNERS LLC</t>
        </is>
      </c>
      <c r="I4745" t="inlineStr">
        <is>
          <t>USD</t>
        </is>
      </c>
      <c r="J4745" t="n">
        <v>144942207.9856083</v>
      </c>
      <c r="K4745" t="n">
        <v>9.76064</v>
      </c>
      <c r="L4745" s="1" t="n">
        <v>46324</v>
      </c>
      <c r="M4745" s="1" t="n">
        <v>45495</v>
      </c>
    </row>
    <row r="4746">
      <c r="A4746" t="n">
        <v>210001833</v>
      </c>
      <c r="B4746" t="inlineStr">
        <is>
          <t>AG DLI V (UNLEVERED), L.P.</t>
        </is>
      </c>
      <c r="C4746" t="inlineStr">
        <is>
          <t>수익증권_0707</t>
        </is>
      </c>
      <c r="D4746" t="inlineStr">
        <is>
          <t>대출</t>
        </is>
      </c>
      <c r="F4746" t="inlineStr">
        <is>
          <t>SIMKO MERGER SUB LLC</t>
        </is>
      </c>
      <c r="G4746" t="inlineStr">
        <is>
          <t>대출</t>
        </is>
      </c>
      <c r="H4746" t="inlineStr">
        <is>
          <t>SIMKO MERGER SUB LLC</t>
        </is>
      </c>
      <c r="I4746" t="inlineStr">
        <is>
          <t>USD</t>
        </is>
      </c>
      <c r="J4746" t="n">
        <v>36915909.60339948</v>
      </c>
      <c r="K4746" t="n">
        <v>10.26064</v>
      </c>
      <c r="L4746" s="1" t="n">
        <v>46484</v>
      </c>
      <c r="M4746" s="1" t="n">
        <v>45278</v>
      </c>
    </row>
    <row r="4747">
      <c r="A4747" t="n">
        <v>210001833</v>
      </c>
      <c r="B4747" t="inlineStr">
        <is>
          <t>AG DLI V (UNLEVERED), L.P.</t>
        </is>
      </c>
      <c r="C4747" t="inlineStr">
        <is>
          <t>수익증권_0707</t>
        </is>
      </c>
      <c r="D4747" t="inlineStr">
        <is>
          <t>대출</t>
        </is>
      </c>
      <c r="F4747" t="inlineStr">
        <is>
          <t>SPEAR EDUCATION HOLDINGS, LLC</t>
        </is>
      </c>
      <c r="G4747" t="inlineStr">
        <is>
          <t>대출</t>
        </is>
      </c>
      <c r="H4747" t="inlineStr">
        <is>
          <t>SPEAR EDUCATION HOLDINGS, LLC</t>
        </is>
      </c>
      <c r="I4747" t="inlineStr">
        <is>
          <t>USD</t>
        </is>
      </c>
      <c r="J4747" t="n">
        <v>415957219.6684977</v>
      </c>
      <c r="K4747" t="n">
        <v>9.26064</v>
      </c>
      <c r="L4747" s="1" t="n">
        <v>47102</v>
      </c>
      <c r="M4747" s="1" t="n">
        <v>45001</v>
      </c>
    </row>
    <row r="4748">
      <c r="A4748" t="n">
        <v>210001833</v>
      </c>
      <c r="B4748" t="inlineStr">
        <is>
          <t>AG DLI V (UNLEVERED), L.P.</t>
        </is>
      </c>
      <c r="C4748" t="inlineStr">
        <is>
          <t>수익증권_0707</t>
        </is>
      </c>
      <c r="D4748" t="inlineStr">
        <is>
          <t>대출</t>
        </is>
      </c>
      <c r="F4748" t="inlineStr">
        <is>
          <t>SPECTRUM VISION HOLDINGS, LLC</t>
        </is>
      </c>
      <c r="G4748" t="inlineStr">
        <is>
          <t>대출</t>
        </is>
      </c>
      <c r="H4748" t="inlineStr">
        <is>
          <t>SPECTRUM VISION HOLDINGS, LLC</t>
        </is>
      </c>
      <c r="I4748" t="inlineStr">
        <is>
          <t>USD</t>
        </is>
      </c>
      <c r="J4748" t="n">
        <v>286200854.8682216</v>
      </c>
      <c r="K4748" t="n">
        <v>10.51064</v>
      </c>
      <c r="L4748" s="1" t="n">
        <v>45978</v>
      </c>
      <c r="M4748" s="1" t="n">
        <v>45139</v>
      </c>
    </row>
    <row r="4749">
      <c r="A4749" t="n">
        <v>210001833</v>
      </c>
      <c r="B4749" t="inlineStr">
        <is>
          <t>AG DLI V (UNLEVERED), L.P.</t>
        </is>
      </c>
      <c r="C4749" t="inlineStr">
        <is>
          <t>수익증권_0707</t>
        </is>
      </c>
      <c r="D4749" t="inlineStr">
        <is>
          <t>대출</t>
        </is>
      </c>
      <c r="F4749" t="inlineStr">
        <is>
          <t>SPG Holdco, LLC</t>
        </is>
      </c>
      <c r="G4749" t="inlineStr">
        <is>
          <t>대출</t>
        </is>
      </c>
      <c r="H4749" t="inlineStr">
        <is>
          <t>SPG Holdco, LLC</t>
        </is>
      </c>
      <c r="I4749" t="inlineStr">
        <is>
          <t>USD</t>
        </is>
      </c>
      <c r="J4749" t="n">
        <v>136550906.1278467</v>
      </c>
      <c r="K4749" t="n">
        <v>10.01064</v>
      </c>
      <c r="L4749" s="1" t="n">
        <v>47088</v>
      </c>
      <c r="M4749" s="1" t="n">
        <v>45351</v>
      </c>
    </row>
    <row r="4750">
      <c r="A4750" t="n">
        <v>210001833</v>
      </c>
      <c r="B4750" t="inlineStr">
        <is>
          <t>AG DLI V (UNLEVERED), L.P.</t>
        </is>
      </c>
      <c r="C4750" t="inlineStr">
        <is>
          <t>수익증권_0707</t>
        </is>
      </c>
      <c r="D4750" t="inlineStr">
        <is>
          <t>대출</t>
        </is>
      </c>
      <c r="F4750" t="inlineStr">
        <is>
          <t>SUN ORCHARD, LLC</t>
        </is>
      </c>
      <c r="G4750" t="inlineStr">
        <is>
          <t>대출</t>
        </is>
      </c>
      <c r="H4750" t="inlineStr">
        <is>
          <t>SUN ORCHARD, LLC</t>
        </is>
      </c>
      <c r="I4750" t="inlineStr">
        <is>
          <t>USD</t>
        </is>
      </c>
      <c r="J4750" t="n">
        <v>223506163.1003262</v>
      </c>
      <c r="K4750" t="n">
        <v>9.51064</v>
      </c>
      <c r="L4750" s="1" t="n">
        <v>46942</v>
      </c>
      <c r="M4750" s="1" t="n">
        <v>44841</v>
      </c>
    </row>
    <row r="4751">
      <c r="A4751" t="n">
        <v>210001833</v>
      </c>
      <c r="B4751" t="inlineStr">
        <is>
          <t>AG DLI V (UNLEVERED), L.P.</t>
        </is>
      </c>
      <c r="C4751" t="inlineStr">
        <is>
          <t>수익증권_0707</t>
        </is>
      </c>
      <c r="D4751" t="inlineStr">
        <is>
          <t>대출</t>
        </is>
      </c>
      <c r="F4751" t="inlineStr">
        <is>
          <t>SUPERIOR INSURANCE PARTNERS LLC</t>
        </is>
      </c>
      <c r="G4751" t="inlineStr">
        <is>
          <t>대출</t>
        </is>
      </c>
      <c r="H4751" t="inlineStr">
        <is>
          <t>SUPERIOR INSURANCE PARTNERS LLC</t>
        </is>
      </c>
      <c r="I4751" t="inlineStr">
        <is>
          <t>USD</t>
        </is>
      </c>
      <c r="J4751" t="n">
        <v>363443652.8188552</v>
      </c>
      <c r="K4751" t="n">
        <v>9.01064</v>
      </c>
      <c r="L4751" s="1" t="n">
        <v>47416</v>
      </c>
      <c r="M4751" s="1" t="n">
        <v>45680</v>
      </c>
    </row>
    <row r="4752">
      <c r="A4752" t="n">
        <v>210001833</v>
      </c>
      <c r="B4752" t="inlineStr">
        <is>
          <t>AG DLI V (UNLEVERED), L.P.</t>
        </is>
      </c>
      <c r="C4752" t="inlineStr">
        <is>
          <t>수익증권_0707</t>
        </is>
      </c>
      <c r="D4752" t="inlineStr">
        <is>
          <t>대출</t>
        </is>
      </c>
      <c r="F4752" t="inlineStr">
        <is>
          <t>SURPLUS SOLUTIONS, LLC</t>
        </is>
      </c>
      <c r="G4752" t="inlineStr">
        <is>
          <t>대출</t>
        </is>
      </c>
      <c r="H4752" t="inlineStr">
        <is>
          <t>SURPLUS SOLUTIONS, LLC</t>
        </is>
      </c>
      <c r="I4752" t="inlineStr">
        <is>
          <t>USD</t>
        </is>
      </c>
      <c r="J4752" t="n">
        <v>169639870.7821617</v>
      </c>
      <c r="K4752" t="n">
        <v>9.510640000000002</v>
      </c>
      <c r="L4752" s="1" t="n">
        <v>46721</v>
      </c>
      <c r="M4752" s="1" t="n">
        <v>44986</v>
      </c>
    </row>
    <row r="4753">
      <c r="A4753" t="n">
        <v>210001833</v>
      </c>
      <c r="B4753" t="inlineStr">
        <is>
          <t>AG DLI V (UNLEVERED), L.P.</t>
        </is>
      </c>
      <c r="C4753" t="inlineStr">
        <is>
          <t>수익증권_0707</t>
        </is>
      </c>
      <c r="D4753" t="inlineStr">
        <is>
          <t>대출</t>
        </is>
      </c>
      <c r="F4753" t="inlineStr">
        <is>
          <t>Signature MD, Inc</t>
        </is>
      </c>
      <c r="G4753" t="inlineStr">
        <is>
          <t>대출</t>
        </is>
      </c>
      <c r="H4753" t="inlineStr">
        <is>
          <t>Signature MD, Inc</t>
        </is>
      </c>
      <c r="I4753" t="inlineStr">
        <is>
          <t>USD</t>
        </is>
      </c>
      <c r="J4753" t="n">
        <v>226958720.7145297</v>
      </c>
      <c r="K4753" t="n">
        <v>9.76064</v>
      </c>
      <c r="L4753" s="1" t="n">
        <v>46583</v>
      </c>
      <c r="M4753" s="1" t="n">
        <v>45581</v>
      </c>
    </row>
    <row r="4754">
      <c r="A4754" t="n">
        <v>210001833</v>
      </c>
      <c r="B4754" t="inlineStr">
        <is>
          <t>AG DLI V (UNLEVERED), L.P.</t>
        </is>
      </c>
      <c r="C4754" t="inlineStr">
        <is>
          <t>수익증권_0707</t>
        </is>
      </c>
      <c r="D4754" t="inlineStr">
        <is>
          <t>대출</t>
        </is>
      </c>
      <c r="F4754" t="inlineStr">
        <is>
          <t>Southern Orthodontic Partners Management, LLC</t>
        </is>
      </c>
      <c r="G4754" t="inlineStr">
        <is>
          <t>대출</t>
        </is>
      </c>
      <c r="H4754" t="inlineStr">
        <is>
          <t>Southern Orthodontic Partners Management, LLC</t>
        </is>
      </c>
      <c r="I4754" t="inlineStr">
        <is>
          <t>USD</t>
        </is>
      </c>
      <c r="J4754" t="n">
        <v>101324293.6645784</v>
      </c>
      <c r="K4754" t="n">
        <v>9.510639999999999</v>
      </c>
      <c r="L4754" s="1" t="n">
        <v>46230</v>
      </c>
      <c r="M4754" s="1" t="n">
        <v>45519</v>
      </c>
    </row>
    <row r="4755">
      <c r="A4755" t="n">
        <v>210001833</v>
      </c>
      <c r="B4755" t="inlineStr">
        <is>
          <t>AG DLI V (UNLEVERED), L.P.</t>
        </is>
      </c>
      <c r="C4755" t="inlineStr">
        <is>
          <t>수익증권_0707</t>
        </is>
      </c>
      <c r="D4755" t="inlineStr">
        <is>
          <t>대출</t>
        </is>
      </c>
      <c r="F4755" t="inlineStr">
        <is>
          <t>Star Dental Partners LLC</t>
        </is>
      </c>
      <c r="G4755" t="inlineStr">
        <is>
          <t>대출</t>
        </is>
      </c>
      <c r="H4755" t="inlineStr">
        <is>
          <t>Star Dental Partners LLC</t>
        </is>
      </c>
      <c r="I4755" t="inlineStr">
        <is>
          <t>USD</t>
        </is>
      </c>
      <c r="J4755" t="n">
        <v>388591078.4657611</v>
      </c>
      <c r="K4755" t="n">
        <v>9.51064</v>
      </c>
      <c r="L4755" s="1" t="n">
        <v>47109</v>
      </c>
      <c r="M4755" s="1" t="n">
        <v>45372</v>
      </c>
    </row>
    <row r="4756">
      <c r="A4756" t="n">
        <v>210001833</v>
      </c>
      <c r="B4756" t="inlineStr">
        <is>
          <t>AG DLI V (UNLEVERED), L.P.</t>
        </is>
      </c>
      <c r="C4756" t="inlineStr">
        <is>
          <t>수익증권_0707</t>
        </is>
      </c>
      <c r="D4756" t="inlineStr">
        <is>
          <t>대출</t>
        </is>
      </c>
      <c r="F4756" t="inlineStr">
        <is>
          <t>Storage Battery Systems, LLC</t>
        </is>
      </c>
      <c r="G4756" t="inlineStr">
        <is>
          <t>대출</t>
        </is>
      </c>
      <c r="H4756" t="inlineStr">
        <is>
          <t>Storage Battery Systems, LLC</t>
        </is>
      </c>
      <c r="I4756" t="inlineStr">
        <is>
          <t>USD</t>
        </is>
      </c>
      <c r="J4756" t="n">
        <v>225924829.8131831</v>
      </c>
      <c r="K4756" t="n">
        <v>11.76064</v>
      </c>
      <c r="L4756" s="1" t="n">
        <v>46154</v>
      </c>
      <c r="M4756" s="1" t="n">
        <v>45148</v>
      </c>
    </row>
    <row r="4757">
      <c r="A4757" t="n">
        <v>210001833</v>
      </c>
      <c r="B4757" t="inlineStr">
        <is>
          <t>AG DLI V (UNLEVERED), L.P.</t>
        </is>
      </c>
      <c r="C4757" t="inlineStr">
        <is>
          <t>수익증권_0707</t>
        </is>
      </c>
      <c r="D4757" t="inlineStr">
        <is>
          <t>대출</t>
        </is>
      </c>
      <c r="F4757" t="inlineStr">
        <is>
          <t>Superscapes Holdco, LLC</t>
        </is>
      </c>
      <c r="G4757" t="inlineStr">
        <is>
          <t>대출</t>
        </is>
      </c>
      <c r="H4757" t="inlineStr">
        <is>
          <t>Superscapes Holdco, LLC</t>
        </is>
      </c>
      <c r="I4757" t="inlineStr">
        <is>
          <t>USD</t>
        </is>
      </c>
      <c r="J4757" t="n">
        <v>175655026.2517889</v>
      </c>
      <c r="K4757" t="n">
        <v>9.76064</v>
      </c>
      <c r="L4757" s="1" t="n">
        <v>47580</v>
      </c>
      <c r="M4757" s="1" t="n">
        <v>45845</v>
      </c>
    </row>
    <row r="4758">
      <c r="A4758" t="n">
        <v>210001833</v>
      </c>
      <c r="B4758" t="inlineStr">
        <is>
          <t>AG DLI V (UNLEVERED), L.P.</t>
        </is>
      </c>
      <c r="C4758" t="inlineStr">
        <is>
          <t>수익증권_0707</t>
        </is>
      </c>
      <c r="D4758" t="inlineStr">
        <is>
          <t>대출</t>
        </is>
      </c>
      <c r="F4758" t="inlineStr">
        <is>
          <t>TEEL PLASTICS, LLC</t>
        </is>
      </c>
      <c r="G4758" t="inlineStr">
        <is>
          <t>대출</t>
        </is>
      </c>
      <c r="H4758" t="inlineStr">
        <is>
          <t>TEEL PLASTICS, LLC</t>
        </is>
      </c>
      <c r="I4758" t="inlineStr">
        <is>
          <t>USD</t>
        </is>
      </c>
      <c r="J4758" t="n">
        <v>317423254.0105391</v>
      </c>
      <c r="K4758" t="n">
        <v>8.76064</v>
      </c>
      <c r="L4758" s="1" t="n">
        <v>47595</v>
      </c>
      <c r="M4758" s="1" t="n">
        <v>44896</v>
      </c>
    </row>
    <row r="4759">
      <c r="A4759" t="n">
        <v>210001833</v>
      </c>
      <c r="B4759" t="inlineStr">
        <is>
          <t>AG DLI V (UNLEVERED), L.P.</t>
        </is>
      </c>
      <c r="C4759" t="inlineStr">
        <is>
          <t>수익증권_0707</t>
        </is>
      </c>
      <c r="D4759" t="inlineStr">
        <is>
          <t>대출</t>
        </is>
      </c>
      <c r="F4759" t="inlineStr">
        <is>
          <t>THE CHANNEL COMPANY, LLC</t>
        </is>
      </c>
      <c r="G4759" t="inlineStr">
        <is>
          <t>대출</t>
        </is>
      </c>
      <c r="H4759" t="inlineStr">
        <is>
          <t>THE CHANNEL COMPANY, LLC</t>
        </is>
      </c>
      <c r="I4759" t="inlineStr">
        <is>
          <t>USD</t>
        </is>
      </c>
      <c r="J4759" t="n">
        <v>15202725.84598131</v>
      </c>
      <c r="K4759" t="n">
        <v>10.76064</v>
      </c>
      <c r="L4759" s="1" t="n">
        <v>46692</v>
      </c>
      <c r="M4759" s="1" t="n">
        <v>44833</v>
      </c>
    </row>
    <row r="4760">
      <c r="A4760" t="n">
        <v>210001833</v>
      </c>
      <c r="B4760" t="inlineStr">
        <is>
          <t>AG DLI V (UNLEVERED), L.P.</t>
        </is>
      </c>
      <c r="C4760" t="inlineStr">
        <is>
          <t>수익증권_0707</t>
        </is>
      </c>
      <c r="D4760" t="inlineStr">
        <is>
          <t>대출</t>
        </is>
      </c>
      <c r="F4760" t="inlineStr">
        <is>
          <t>THIRD HOLDCO, LLC</t>
        </is>
      </c>
      <c r="G4760" t="inlineStr">
        <is>
          <t>대출</t>
        </is>
      </c>
      <c r="H4760" t="inlineStr">
        <is>
          <t>THIRD HOLDCO, LLC</t>
        </is>
      </c>
      <c r="I4760" t="inlineStr">
        <is>
          <t>USD</t>
        </is>
      </c>
      <c r="J4760" t="n">
        <v>234052017.1803321</v>
      </c>
      <c r="K4760" t="n">
        <v>8.76064</v>
      </c>
      <c r="L4760" s="1" t="n">
        <v>48012</v>
      </c>
      <c r="M4760" s="1" t="n">
        <v>45911</v>
      </c>
    </row>
    <row r="4761">
      <c r="A4761" t="n">
        <v>210001833</v>
      </c>
      <c r="B4761" t="inlineStr">
        <is>
          <t>AG DLI V (UNLEVERED), L.P.</t>
        </is>
      </c>
      <c r="C4761" t="inlineStr">
        <is>
          <t>수익증권_0707</t>
        </is>
      </c>
      <c r="D4761" t="inlineStr">
        <is>
          <t>대출</t>
        </is>
      </c>
      <c r="F4761" t="inlineStr">
        <is>
          <t>TOI MANAGEMENT COMPANY, LLC</t>
        </is>
      </c>
      <c r="G4761" t="inlineStr">
        <is>
          <t>대출</t>
        </is>
      </c>
      <c r="H4761" t="inlineStr">
        <is>
          <t>TOI MANAGEMENT COMPANY, LLC</t>
        </is>
      </c>
      <c r="I4761" t="inlineStr">
        <is>
          <t>USD</t>
        </is>
      </c>
      <c r="J4761" t="n">
        <v>794355339.7786595</v>
      </c>
      <c r="K4761" t="n">
        <v>9.26064</v>
      </c>
      <c r="L4761" s="1" t="n">
        <v>47457</v>
      </c>
      <c r="M4761" s="1" t="n">
        <v>44869</v>
      </c>
    </row>
    <row r="4762">
      <c r="A4762" t="n">
        <v>210001833</v>
      </c>
      <c r="B4762" t="inlineStr">
        <is>
          <t>AG DLI V (UNLEVERED), L.P.</t>
        </is>
      </c>
      <c r="C4762" t="inlineStr">
        <is>
          <t>수익증권_0707</t>
        </is>
      </c>
      <c r="D4762" t="inlineStr">
        <is>
          <t>대출</t>
        </is>
      </c>
      <c r="F4762" t="inlineStr">
        <is>
          <t>TRANSITIONS INTERMEDIATE HOLDINGS, LLC</t>
        </is>
      </c>
      <c r="G4762" t="inlineStr">
        <is>
          <t>대출</t>
        </is>
      </c>
      <c r="H4762" t="inlineStr">
        <is>
          <t>TRANSITIONS INTERMEDIATE HOLDINGS, LLC</t>
        </is>
      </c>
      <c r="I4762" t="inlineStr">
        <is>
          <t>USD</t>
        </is>
      </c>
      <c r="J4762" t="n">
        <v>157159562.934125</v>
      </c>
      <c r="K4762" t="n">
        <v>10.01064</v>
      </c>
      <c r="L4762" s="1" t="n">
        <v>46685</v>
      </c>
      <c r="M4762" s="1" t="n">
        <v>45680</v>
      </c>
    </row>
    <row r="4763">
      <c r="A4763" t="n">
        <v>210001833</v>
      </c>
      <c r="B4763" t="inlineStr">
        <is>
          <t>AG DLI V (UNLEVERED), L.P.</t>
        </is>
      </c>
      <c r="C4763" t="inlineStr">
        <is>
          <t>수익증권_0707</t>
        </is>
      </c>
      <c r="D4763" t="inlineStr">
        <is>
          <t>대출</t>
        </is>
      </c>
      <c r="F4763" t="inlineStr">
        <is>
          <t>TRIAD TECHNOLOGIES, LLC</t>
        </is>
      </c>
      <c r="G4763" t="inlineStr">
        <is>
          <t>대출</t>
        </is>
      </c>
      <c r="H4763" t="inlineStr">
        <is>
          <t>TRIAD TECHNOLOGIES, LLC</t>
        </is>
      </c>
      <c r="I4763" t="inlineStr">
        <is>
          <t>USD</t>
        </is>
      </c>
      <c r="J4763" t="n">
        <v>103523529.2942838</v>
      </c>
      <c r="K4763" t="n">
        <v>9.26064</v>
      </c>
      <c r="L4763" s="1" t="n">
        <v>46568</v>
      </c>
      <c r="M4763" s="1" t="n">
        <v>45015</v>
      </c>
    </row>
    <row r="4764">
      <c r="A4764" t="n">
        <v>210001833</v>
      </c>
      <c r="B4764" t="inlineStr">
        <is>
          <t>AG DLI V (UNLEVERED), L.P.</t>
        </is>
      </c>
      <c r="C4764" t="inlineStr">
        <is>
          <t>수익증권_0707</t>
        </is>
      </c>
      <c r="D4764" t="inlineStr">
        <is>
          <t>대출</t>
        </is>
      </c>
      <c r="F4764" t="inlineStr">
        <is>
          <t>TSR CONCRETE COATINGS, LLC</t>
        </is>
      </c>
      <c r="G4764" t="inlineStr">
        <is>
          <t>대출</t>
        </is>
      </c>
      <c r="H4764" t="inlineStr">
        <is>
          <t>TSR CONCRETE COATINGS, LLC</t>
        </is>
      </c>
      <c r="I4764" t="inlineStr">
        <is>
          <t>USD</t>
        </is>
      </c>
      <c r="J4764" t="n">
        <v>85520564.93790528</v>
      </c>
      <c r="K4764" t="n">
        <v>10.01064</v>
      </c>
      <c r="L4764" s="1" t="n">
        <v>47018</v>
      </c>
      <c r="M4764" s="1" t="n">
        <v>45281</v>
      </c>
    </row>
    <row r="4765">
      <c r="A4765" t="n">
        <v>210001833</v>
      </c>
      <c r="B4765" t="inlineStr">
        <is>
          <t>AG DLI V (UNLEVERED), L.P.</t>
        </is>
      </c>
      <c r="C4765" t="inlineStr">
        <is>
          <t>수익증권_0707</t>
        </is>
      </c>
      <c r="D4765" t="inlineStr">
        <is>
          <t>대출</t>
        </is>
      </c>
      <c r="F4765" t="inlineStr">
        <is>
          <t>The Chempetitive Group, LLC</t>
        </is>
      </c>
      <c r="G4765" t="inlineStr">
        <is>
          <t>대출</t>
        </is>
      </c>
      <c r="H4765" t="inlineStr">
        <is>
          <t>The Chempetitive Group, LLC</t>
        </is>
      </c>
      <c r="I4765" t="inlineStr">
        <is>
          <t>USD</t>
        </is>
      </c>
      <c r="J4765" t="n">
        <v>118851303.249208</v>
      </c>
      <c r="K4765" t="n">
        <v>9.76064</v>
      </c>
      <c r="L4765" s="1" t="n">
        <v>47199</v>
      </c>
      <c r="M4765" s="1" t="n">
        <v>45463</v>
      </c>
    </row>
    <row r="4766">
      <c r="A4766" t="n">
        <v>210001833</v>
      </c>
      <c r="B4766" t="inlineStr">
        <is>
          <t>AG DLI V (UNLEVERED), L.P.</t>
        </is>
      </c>
      <c r="C4766" t="inlineStr">
        <is>
          <t>수익증권_0707</t>
        </is>
      </c>
      <c r="D4766" t="inlineStr">
        <is>
          <t>대출</t>
        </is>
      </c>
      <c r="F4766" t="inlineStr">
        <is>
          <t>Treat Planet Acquisition, LLC</t>
        </is>
      </c>
      <c r="G4766" t="inlineStr">
        <is>
          <t>대출</t>
        </is>
      </c>
      <c r="H4766" t="inlineStr">
        <is>
          <t>Treat Planet Acquisition, LLC</t>
        </is>
      </c>
      <c r="I4766" t="inlineStr">
        <is>
          <t>USD</t>
        </is>
      </c>
      <c r="J4766" t="n">
        <v>161122871.7166146</v>
      </c>
      <c r="K4766" t="n">
        <v>9.51064</v>
      </c>
      <c r="L4766" s="1" t="n">
        <v>46763</v>
      </c>
      <c r="M4766" s="1" t="n">
        <v>45027</v>
      </c>
    </row>
    <row r="4767">
      <c r="A4767" t="n">
        <v>210001833</v>
      </c>
      <c r="B4767" t="inlineStr">
        <is>
          <t>AG DLI V (UNLEVERED), L.P.</t>
        </is>
      </c>
      <c r="C4767" t="inlineStr">
        <is>
          <t>수익증권_0707</t>
        </is>
      </c>
      <c r="D4767" t="inlineStr">
        <is>
          <t>대출</t>
        </is>
      </c>
      <c r="F4767" t="inlineStr">
        <is>
          <t>TruBlue LLC</t>
        </is>
      </c>
      <c r="G4767" t="inlineStr">
        <is>
          <t>대출</t>
        </is>
      </c>
      <c r="H4767" t="inlineStr">
        <is>
          <t>TruBlue LLC</t>
        </is>
      </c>
      <c r="I4767" t="inlineStr">
        <is>
          <t>USD</t>
        </is>
      </c>
      <c r="J4767" t="n">
        <v>55437713.63053229</v>
      </c>
      <c r="K4767" t="n">
        <v>9.26064</v>
      </c>
      <c r="L4767" s="1" t="n">
        <v>47129</v>
      </c>
      <c r="M4767" s="1" t="n">
        <v>45392</v>
      </c>
    </row>
    <row r="4768">
      <c r="A4768" t="n">
        <v>210001833</v>
      </c>
      <c r="B4768" t="inlineStr">
        <is>
          <t>AG DLI V (UNLEVERED), L.P.</t>
        </is>
      </c>
      <c r="C4768" t="inlineStr">
        <is>
          <t>수익증권_0707</t>
        </is>
      </c>
      <c r="D4768" t="inlineStr">
        <is>
          <t>대출</t>
        </is>
      </c>
      <c r="F4768" t="inlineStr">
        <is>
          <t>UNITED LAND SERVICES OPCO PARENT, LLC</t>
        </is>
      </c>
      <c r="G4768" t="inlineStr">
        <is>
          <t>대출</t>
        </is>
      </c>
      <c r="H4768" t="inlineStr">
        <is>
          <t>UNITED LAND SERVICES OPCO PARENT, LLC</t>
        </is>
      </c>
      <c r="I4768" t="inlineStr">
        <is>
          <t>USD</t>
        </is>
      </c>
      <c r="J4768" t="n">
        <v>327365979.5416594</v>
      </c>
      <c r="K4768" t="n">
        <v>10.01064</v>
      </c>
      <c r="L4768" s="1" t="n">
        <v>46104</v>
      </c>
      <c r="M4768" s="1" t="n">
        <v>44950</v>
      </c>
    </row>
    <row r="4769">
      <c r="A4769" t="n">
        <v>210001833</v>
      </c>
      <c r="B4769" t="inlineStr">
        <is>
          <t>AG DLI V (UNLEVERED), L.P.</t>
        </is>
      </c>
      <c r="C4769" t="inlineStr">
        <is>
          <t>수익증권_0707</t>
        </is>
      </c>
      <c r="D4769" t="inlineStr">
        <is>
          <t>대출</t>
        </is>
      </c>
      <c r="F4769" t="inlineStr">
        <is>
          <t>UNIVERSAL PURE, LLC</t>
        </is>
      </c>
      <c r="G4769" t="inlineStr">
        <is>
          <t>대출</t>
        </is>
      </c>
      <c r="H4769" t="inlineStr">
        <is>
          <t>UNIVERSAL PURE, LLC</t>
        </is>
      </c>
      <c r="I4769" t="inlineStr">
        <is>
          <t>USD</t>
        </is>
      </c>
      <c r="J4769" t="n">
        <v>273079261.7265981</v>
      </c>
      <c r="K4769" t="n">
        <v>10.26064</v>
      </c>
      <c r="L4769" s="1" t="n">
        <v>47057</v>
      </c>
      <c r="M4769" s="1" t="n">
        <v>44967</v>
      </c>
    </row>
    <row r="4770">
      <c r="A4770" t="n">
        <v>210001833</v>
      </c>
      <c r="B4770" t="inlineStr">
        <is>
          <t>AG DLI V (UNLEVERED), L.P.</t>
        </is>
      </c>
      <c r="C4770" t="inlineStr">
        <is>
          <t>수익증권_0707</t>
        </is>
      </c>
      <c r="D4770" t="inlineStr">
        <is>
          <t>대출</t>
        </is>
      </c>
      <c r="F4770" t="inlineStr">
        <is>
          <t>US Anchors Group Inc</t>
        </is>
      </c>
      <c r="G4770" t="inlineStr">
        <is>
          <t>대출</t>
        </is>
      </c>
      <c r="H4770" t="inlineStr">
        <is>
          <t>US Anchors Group Inc</t>
        </is>
      </c>
      <c r="I4770" t="inlineStr">
        <is>
          <t>USD</t>
        </is>
      </c>
      <c r="J4770" t="n">
        <v>203716153.0608098</v>
      </c>
      <c r="K4770" t="n">
        <v>9.01064</v>
      </c>
      <c r="L4770" s="1" t="n">
        <v>47314</v>
      </c>
      <c r="M4770" s="1" t="n">
        <v>45580</v>
      </c>
    </row>
    <row r="4771">
      <c r="A4771" t="n">
        <v>210001833</v>
      </c>
      <c r="B4771" t="inlineStr">
        <is>
          <t>AG DLI V (UNLEVERED), L.P.</t>
        </is>
      </c>
      <c r="C4771" t="inlineStr">
        <is>
          <t>수익증권_0707</t>
        </is>
      </c>
      <c r="D4771" t="inlineStr">
        <is>
          <t>대출</t>
        </is>
      </c>
      <c r="F4771" t="inlineStr">
        <is>
          <t>US Foot and Ankle Specialists, LLC</t>
        </is>
      </c>
      <c r="G4771" t="inlineStr">
        <is>
          <t>대출</t>
        </is>
      </c>
      <c r="H4771" t="inlineStr">
        <is>
          <t>US Foot and Ankle Specialists, LLC</t>
        </is>
      </c>
      <c r="I4771" t="inlineStr">
        <is>
          <t>USD</t>
        </is>
      </c>
      <c r="J4771" t="n">
        <v>365300509.6915949</v>
      </c>
      <c r="K4771" t="n">
        <v>9.76064</v>
      </c>
      <c r="L4771" s="1" t="n">
        <v>46280</v>
      </c>
      <c r="M4771" s="1" t="n">
        <v>44910</v>
      </c>
    </row>
    <row r="4772">
      <c r="A4772" t="n">
        <v>210001833</v>
      </c>
      <c r="B4772" t="inlineStr">
        <is>
          <t>AG DLI V (UNLEVERED), L.P.</t>
        </is>
      </c>
      <c r="C4772" t="inlineStr">
        <is>
          <t>수익증권_0707</t>
        </is>
      </c>
      <c r="D4772" t="inlineStr">
        <is>
          <t>대출</t>
        </is>
      </c>
      <c r="F4772" t="inlineStr">
        <is>
          <t>USSC Holding Corp</t>
        </is>
      </c>
      <c r="G4772" t="inlineStr">
        <is>
          <t>대출</t>
        </is>
      </c>
      <c r="H4772" t="inlineStr">
        <is>
          <t>USSC Holding Corp</t>
        </is>
      </c>
      <c r="I4772" t="inlineStr">
        <is>
          <t>USD</t>
        </is>
      </c>
      <c r="J4772" t="n">
        <v>379330703.7362412</v>
      </c>
      <c r="K4772" t="n">
        <v>9.260640000000002</v>
      </c>
      <c r="L4772" s="1" t="n">
        <v>47655</v>
      </c>
      <c r="M4772" s="1" t="n">
        <v>45554</v>
      </c>
    </row>
    <row r="4773">
      <c r="A4773" t="n">
        <v>210001833</v>
      </c>
      <c r="B4773" t="inlineStr">
        <is>
          <t>AG DLI V (UNLEVERED), L.P.</t>
        </is>
      </c>
      <c r="C4773" t="inlineStr">
        <is>
          <t>수익증권_0707</t>
        </is>
      </c>
      <c r="D4773" t="inlineStr">
        <is>
          <t>대출</t>
        </is>
      </c>
      <c r="F4773" t="inlineStr">
        <is>
          <t>VANGUARD PACKAGING, LLC</t>
        </is>
      </c>
      <c r="G4773" t="inlineStr">
        <is>
          <t>대출</t>
        </is>
      </c>
      <c r="H4773" t="inlineStr">
        <is>
          <t>VANGUARD PACKAGING, LLC</t>
        </is>
      </c>
      <c r="I4773" t="inlineStr">
        <is>
          <t>USD</t>
        </is>
      </c>
      <c r="J4773" t="n">
        <v>81422184.42895612</v>
      </c>
      <c r="K4773" t="n">
        <v>9.26064</v>
      </c>
      <c r="L4773" s="1" t="n">
        <v>46243</v>
      </c>
      <c r="M4773" s="1" t="n">
        <v>45476</v>
      </c>
    </row>
    <row r="4774">
      <c r="A4774" t="n">
        <v>210001833</v>
      </c>
      <c r="B4774" t="inlineStr">
        <is>
          <t>AG DLI V (UNLEVERED), L.P.</t>
        </is>
      </c>
      <c r="C4774" t="inlineStr">
        <is>
          <t>수익증권_0707</t>
        </is>
      </c>
      <c r="D4774" t="inlineStr">
        <is>
          <t>대출</t>
        </is>
      </c>
      <c r="F4774" t="inlineStr">
        <is>
          <t>VARSITY REJUVENATE MANAGEMENT, LLC</t>
        </is>
      </c>
      <c r="G4774" t="inlineStr">
        <is>
          <t>대출</t>
        </is>
      </c>
      <c r="H4774" t="inlineStr">
        <is>
          <t>VARSITY REJUVENATE MANAGEMENT, LLC</t>
        </is>
      </c>
      <c r="I4774" t="inlineStr">
        <is>
          <t>USD</t>
        </is>
      </c>
      <c r="J4774" t="n">
        <v>101086472.8977277</v>
      </c>
      <c r="K4774" t="n">
        <v>10.76064</v>
      </c>
      <c r="L4774" s="1" t="n">
        <v>46997</v>
      </c>
      <c r="M4774" s="1" t="n">
        <v>45260</v>
      </c>
    </row>
    <row r="4775">
      <c r="A4775" t="n">
        <v>210001833</v>
      </c>
      <c r="B4775" t="inlineStr">
        <is>
          <t>AG DLI V (UNLEVERED), L.P.</t>
        </is>
      </c>
      <c r="C4775" t="inlineStr">
        <is>
          <t>수익증권_0707</t>
        </is>
      </c>
      <c r="D4775" t="inlineStr">
        <is>
          <t>대출</t>
        </is>
      </c>
      <c r="F4775" t="inlineStr">
        <is>
          <t>VETEVOLVE HOLDINGS, LLC</t>
        </is>
      </c>
      <c r="G4775" t="inlineStr">
        <is>
          <t>대출</t>
        </is>
      </c>
      <c r="H4775" t="inlineStr">
        <is>
          <t>VETEVOLVE HOLDINGS, LLC</t>
        </is>
      </c>
      <c r="I4775" t="inlineStr">
        <is>
          <t>USD</t>
        </is>
      </c>
      <c r="J4775" t="n">
        <v>246811777.7420355</v>
      </c>
      <c r="K4775" t="n">
        <v>9.51064</v>
      </c>
      <c r="L4775" s="1" t="n">
        <v>47038</v>
      </c>
      <c r="M4775" s="1" t="n">
        <v>45301</v>
      </c>
    </row>
    <row r="4776">
      <c r="A4776" t="n">
        <v>210001833</v>
      </c>
      <c r="B4776" t="inlineStr">
        <is>
          <t>AG DLI V (UNLEVERED), L.P.</t>
        </is>
      </c>
      <c r="C4776" t="inlineStr">
        <is>
          <t>수익증권_0707</t>
        </is>
      </c>
      <c r="D4776" t="inlineStr">
        <is>
          <t>대출</t>
        </is>
      </c>
      <c r="F4776" t="inlineStr">
        <is>
          <t>VINTAGE PARTS, INC</t>
        </is>
      </c>
      <c r="G4776" t="inlineStr">
        <is>
          <t>대출</t>
        </is>
      </c>
      <c r="H4776" t="inlineStr">
        <is>
          <t>VINTAGE PARTS, INC</t>
        </is>
      </c>
      <c r="I4776" t="inlineStr">
        <is>
          <t>USD</t>
        </is>
      </c>
      <c r="J4776" t="n">
        <v>159283591.8488621</v>
      </c>
      <c r="K4776" t="n">
        <v>9.76064</v>
      </c>
      <c r="L4776" s="1" t="n">
        <v>47205</v>
      </c>
      <c r="M4776" s="1" t="n">
        <v>45834</v>
      </c>
    </row>
    <row r="4777">
      <c r="A4777" t="n">
        <v>210001833</v>
      </c>
      <c r="B4777" t="inlineStr">
        <is>
          <t>AG DLI V (UNLEVERED), L.P.</t>
        </is>
      </c>
      <c r="C4777" t="inlineStr">
        <is>
          <t>수익증권_0707</t>
        </is>
      </c>
      <c r="D4777" t="inlineStr">
        <is>
          <t>대출</t>
        </is>
      </c>
      <c r="F4777" t="inlineStr">
        <is>
          <t>Value Added Distributors, LLC</t>
        </is>
      </c>
      <c r="G4777" t="inlineStr">
        <is>
          <t>대출</t>
        </is>
      </c>
      <c r="H4777" t="inlineStr">
        <is>
          <t>Value Added Distributors, LLC</t>
        </is>
      </c>
      <c r="I4777" t="inlineStr">
        <is>
          <t>USD</t>
        </is>
      </c>
      <c r="J4777" t="n">
        <v>220103415.5562926</v>
      </c>
      <c r="K4777" t="n">
        <v>8.76064</v>
      </c>
      <c r="L4777" s="1" t="n">
        <v>47471</v>
      </c>
      <c r="M4777" s="1" t="n">
        <v>45735</v>
      </c>
    </row>
    <row r="4778">
      <c r="A4778" t="n">
        <v>210001833</v>
      </c>
      <c r="B4778" t="inlineStr">
        <is>
          <t>AG DLI V (UNLEVERED), L.P.</t>
        </is>
      </c>
      <c r="C4778" t="inlineStr">
        <is>
          <t>수익증권_0707</t>
        </is>
      </c>
      <c r="D4778" t="inlineStr">
        <is>
          <t>대출</t>
        </is>
      </c>
      <c r="F4778" t="inlineStr">
        <is>
          <t>VersiCare Management LLC</t>
        </is>
      </c>
      <c r="G4778" t="inlineStr">
        <is>
          <t>대출</t>
        </is>
      </c>
      <c r="H4778" t="inlineStr">
        <is>
          <t>VersiCare Management LLC</t>
        </is>
      </c>
      <c r="I4778" t="inlineStr">
        <is>
          <t>USD</t>
        </is>
      </c>
      <c r="J4778" t="n">
        <v>152502986.1339777</v>
      </c>
      <c r="K4778" t="n">
        <v>9.51064</v>
      </c>
      <c r="L4778" s="1" t="n">
        <v>47447</v>
      </c>
      <c r="M4778" s="1" t="n">
        <v>45712</v>
      </c>
    </row>
    <row r="4779">
      <c r="A4779" t="n">
        <v>210001833</v>
      </c>
      <c r="B4779" t="inlineStr">
        <is>
          <t>AG DLI V (UNLEVERED), L.P.</t>
        </is>
      </c>
      <c r="C4779" t="inlineStr">
        <is>
          <t>수익증권_0707</t>
        </is>
      </c>
      <c r="D4779" t="inlineStr">
        <is>
          <t>대출</t>
        </is>
      </c>
      <c r="F4779" t="inlineStr">
        <is>
          <t>WCI Volt Purchaser, LLC</t>
        </is>
      </c>
      <c r="G4779" t="inlineStr">
        <is>
          <t>대출</t>
        </is>
      </c>
      <c r="H4779" t="inlineStr">
        <is>
          <t>WCI Volt Purchaser, LLC</t>
        </is>
      </c>
      <c r="I4779" t="inlineStr">
        <is>
          <t>USD</t>
        </is>
      </c>
      <c r="J4779" t="n">
        <v>84231852.27468558</v>
      </c>
      <c r="K4779" t="n">
        <v>9.26064</v>
      </c>
      <c r="L4779" s="1" t="n">
        <v>47011</v>
      </c>
      <c r="M4779" s="1" t="n">
        <v>44910</v>
      </c>
    </row>
    <row r="4780">
      <c r="A4780" t="n">
        <v>210001833</v>
      </c>
      <c r="B4780" t="inlineStr">
        <is>
          <t>AG DLI V (UNLEVERED), L.P.</t>
        </is>
      </c>
      <c r="C4780" t="inlineStr">
        <is>
          <t>수익증권_0707</t>
        </is>
      </c>
      <c r="D4780" t="inlineStr">
        <is>
          <t>대출</t>
        </is>
      </c>
      <c r="F4780" t="inlineStr">
        <is>
          <t>WESTERN VETERINARY PARTNERS LLC</t>
        </is>
      </c>
      <c r="G4780" t="inlineStr">
        <is>
          <t>대출</t>
        </is>
      </c>
      <c r="H4780" t="inlineStr">
        <is>
          <t>WESTERN VETERINARY PARTNERS LLC</t>
        </is>
      </c>
      <c r="I4780" t="inlineStr">
        <is>
          <t>USD</t>
        </is>
      </c>
      <c r="J4780" t="n">
        <v>570471896.2420425</v>
      </c>
      <c r="K4780" t="n">
        <v>9.260639999999999</v>
      </c>
      <c r="L4780" s="1" t="n">
        <v>46689</v>
      </c>
      <c r="M4780" s="1" t="n">
        <v>44939</v>
      </c>
    </row>
    <row r="4781">
      <c r="A4781" t="n">
        <v>210001833</v>
      </c>
      <c r="B4781" t="inlineStr">
        <is>
          <t>AG DLI V (UNLEVERED), L.P.</t>
        </is>
      </c>
      <c r="C4781" t="inlineStr">
        <is>
          <t>수익증권_0707</t>
        </is>
      </c>
      <c r="D4781" t="inlineStr">
        <is>
          <t>대출</t>
        </is>
      </c>
      <c r="F4781" t="inlineStr">
        <is>
          <t>WESTMINSTER CRACKER COMPANY, INC</t>
        </is>
      </c>
      <c r="G4781" t="inlineStr">
        <is>
          <t>대출</t>
        </is>
      </c>
      <c r="H4781" t="inlineStr">
        <is>
          <t>WESTMINSTER CRACKER COMPANY, INC</t>
        </is>
      </c>
      <c r="I4781" t="inlineStr">
        <is>
          <t>USD</t>
        </is>
      </c>
      <c r="J4781" t="n">
        <v>115220141.6509082</v>
      </c>
      <c r="K4781" t="n">
        <v>10.26064</v>
      </c>
      <c r="L4781" s="1" t="n">
        <v>46264</v>
      </c>
      <c r="M4781" s="1" t="n">
        <v>45258</v>
      </c>
    </row>
    <row r="4782">
      <c r="A4782" t="n">
        <v>210001833</v>
      </c>
      <c r="B4782" t="inlineStr">
        <is>
          <t>AG DLI V (UNLEVERED), L.P.</t>
        </is>
      </c>
      <c r="C4782" t="inlineStr">
        <is>
          <t>수익증권_0707</t>
        </is>
      </c>
      <c r="D4782" t="inlineStr">
        <is>
          <t>대출</t>
        </is>
      </c>
      <c r="F4782" t="inlineStr">
        <is>
          <t>WTWH BUYER, LLC</t>
        </is>
      </c>
      <c r="G4782" t="inlineStr">
        <is>
          <t>대출</t>
        </is>
      </c>
      <c r="H4782" t="inlineStr">
        <is>
          <t>WTWH BUYER, LLC</t>
        </is>
      </c>
      <c r="I4782" t="inlineStr">
        <is>
          <t>USD</t>
        </is>
      </c>
      <c r="J4782" t="n">
        <v>172605596.4334206</v>
      </c>
      <c r="K4782" t="n">
        <v>10.51064</v>
      </c>
      <c r="L4782" s="1" t="n">
        <v>46737</v>
      </c>
      <c r="M4782" s="1" t="n">
        <v>45002</v>
      </c>
    </row>
    <row r="4783">
      <c r="A4783" t="n">
        <v>210001833</v>
      </c>
      <c r="B4783" t="inlineStr">
        <is>
          <t>AG DLI V (UNLEVERED), L.P.</t>
        </is>
      </c>
      <c r="C4783" t="inlineStr">
        <is>
          <t>수익증권_0707</t>
        </is>
      </c>
      <c r="D4783" t="inlineStr">
        <is>
          <t>대출</t>
        </is>
      </c>
      <c r="F4783" t="inlineStr">
        <is>
          <t>Wolf Gordon Inc</t>
        </is>
      </c>
      <c r="G4783" t="inlineStr">
        <is>
          <t>대출</t>
        </is>
      </c>
      <c r="H4783" t="inlineStr">
        <is>
          <t>Wolf Gordon Inc</t>
        </is>
      </c>
      <c r="I4783" t="inlineStr">
        <is>
          <t>USD</t>
        </is>
      </c>
      <c r="J4783" t="n">
        <v>241425691.2821468</v>
      </c>
      <c r="K4783" t="n">
        <v>9.26064</v>
      </c>
      <c r="L4783" s="1" t="n">
        <v>47239</v>
      </c>
      <c r="M4783" s="1" t="n">
        <v>45505</v>
      </c>
    </row>
    <row r="4784">
      <c r="A4784" t="n">
        <v>210001833</v>
      </c>
      <c r="B4784" t="inlineStr">
        <is>
          <t>AG DLI V (UNLEVERED), L.P.</t>
        </is>
      </c>
      <c r="C4784" t="inlineStr">
        <is>
          <t>수익증권_0707</t>
        </is>
      </c>
      <c r="D4784" t="inlineStr">
        <is>
          <t>대출</t>
        </is>
      </c>
      <c r="F4784" t="inlineStr">
        <is>
          <t>Yard-Nique, Inc</t>
        </is>
      </c>
      <c r="G4784" t="inlineStr">
        <is>
          <t>대출</t>
        </is>
      </c>
      <c r="H4784" t="inlineStr">
        <is>
          <t>Yard-Nique, Inc</t>
        </is>
      </c>
      <c r="I4784" t="inlineStr">
        <is>
          <t>USD</t>
        </is>
      </c>
      <c r="J4784" t="n">
        <v>17701011.57974631</v>
      </c>
      <c r="K4784" t="n">
        <v>10.51064</v>
      </c>
      <c r="L4784" s="1" t="n">
        <v>46142</v>
      </c>
      <c r="M4784" s="1" t="n">
        <v>44872</v>
      </c>
    </row>
    <row r="4785">
      <c r="A4785" t="n">
        <v>210001833</v>
      </c>
      <c r="B4785" t="inlineStr">
        <is>
          <t>AG DLI V (UNLEVERED), L.P.</t>
        </is>
      </c>
      <c r="C4785" t="inlineStr">
        <is>
          <t>수익증권_0707</t>
        </is>
      </c>
      <c r="D4785" t="inlineStr">
        <is>
          <t>대출</t>
        </is>
      </c>
      <c r="F4785" t="inlineStr">
        <is>
          <t>ZIPLINE LOGISTICS, LLC</t>
        </is>
      </c>
      <c r="G4785" t="inlineStr">
        <is>
          <t>대출</t>
        </is>
      </c>
      <c r="H4785" t="inlineStr">
        <is>
          <t>ZIPLINE LOGISTICS, LLC</t>
        </is>
      </c>
      <c r="I4785" t="inlineStr">
        <is>
          <t>USD</t>
        </is>
      </c>
      <c r="J4785" t="n">
        <v>53349936.79914706</v>
      </c>
      <c r="K4785" t="n">
        <v>10.01064</v>
      </c>
      <c r="L4785" s="1" t="n">
        <v>46649</v>
      </c>
      <c r="M4785" s="1" t="n">
        <v>44914</v>
      </c>
    </row>
    <row r="4786">
      <c r="A4786" t="n">
        <v>210001833</v>
      </c>
      <c r="B4786" t="inlineStr">
        <is>
          <t>AG DLI V (UNLEVERED), L.P.</t>
        </is>
      </c>
      <c r="C4786" t="inlineStr">
        <is>
          <t>수익증권_0707</t>
        </is>
      </c>
      <c r="D4786" t="inlineStr">
        <is>
          <t>주식</t>
        </is>
      </c>
      <c r="F4786" t="inlineStr">
        <is>
          <t>3BC MATRIX ACQUISITION, LLC</t>
        </is>
      </c>
      <c r="G4786" t="inlineStr">
        <is>
          <t>주식</t>
        </is>
      </c>
      <c r="H4786" t="inlineStr">
        <is>
          <t>3BC MATRIX ACQUISITION, LLC</t>
        </is>
      </c>
      <c r="I4786" t="inlineStr">
        <is>
          <t>USD</t>
        </is>
      </c>
      <c r="J4786" t="n">
        <v>2708458.33404273</v>
      </c>
    </row>
    <row r="4787">
      <c r="A4787" t="n">
        <v>210001833</v>
      </c>
      <c r="B4787" t="inlineStr">
        <is>
          <t>AG DLI V (UNLEVERED), L.P.</t>
        </is>
      </c>
      <c r="C4787" t="inlineStr">
        <is>
          <t>수익증권_0707</t>
        </is>
      </c>
      <c r="D4787" t="inlineStr">
        <is>
          <t>주식</t>
        </is>
      </c>
      <c r="F4787" t="inlineStr">
        <is>
          <t>A.P.A. Industries, LLC</t>
        </is>
      </c>
      <c r="G4787" t="inlineStr">
        <is>
          <t>주식</t>
        </is>
      </c>
      <c r="H4787" t="inlineStr">
        <is>
          <t>A.P.A. Industries, LLC</t>
        </is>
      </c>
      <c r="I4787" t="inlineStr">
        <is>
          <t>USD</t>
        </is>
      </c>
      <c r="J4787" t="n">
        <v>6086476.314750602</v>
      </c>
    </row>
    <row r="4788">
      <c r="A4788" t="n">
        <v>210001833</v>
      </c>
      <c r="B4788" t="inlineStr">
        <is>
          <t>AG DLI V (UNLEVERED), L.P.</t>
        </is>
      </c>
      <c r="C4788" t="inlineStr">
        <is>
          <t>수익증권_0707</t>
        </is>
      </c>
      <c r="D4788" t="inlineStr">
        <is>
          <t>주식</t>
        </is>
      </c>
      <c r="F4788" t="inlineStr">
        <is>
          <t>ACES INTERMEDIATE, INC</t>
        </is>
      </c>
      <c r="G4788" t="inlineStr">
        <is>
          <t>주식</t>
        </is>
      </c>
      <c r="H4788" t="inlineStr">
        <is>
          <t>ACES INTERMEDIATE, INC</t>
        </is>
      </c>
      <c r="I4788" t="inlineStr">
        <is>
          <t>USD</t>
        </is>
      </c>
      <c r="J4788" t="n">
        <v>2809627.113187525</v>
      </c>
    </row>
    <row r="4789">
      <c r="A4789" t="n">
        <v>210001833</v>
      </c>
      <c r="B4789" t="inlineStr">
        <is>
          <t>AG DLI V (UNLEVERED), L.P.</t>
        </is>
      </c>
      <c r="C4789" t="inlineStr">
        <is>
          <t>수익증권_0707</t>
        </is>
      </c>
      <c r="D4789" t="inlineStr">
        <is>
          <t>주식</t>
        </is>
      </c>
      <c r="F4789" t="inlineStr">
        <is>
          <t>ADVI Health, LLC</t>
        </is>
      </c>
      <c r="G4789" t="inlineStr">
        <is>
          <t>주식</t>
        </is>
      </c>
      <c r="H4789" t="inlineStr">
        <is>
          <t>ADVI Health, LLC</t>
        </is>
      </c>
      <c r="I4789" t="inlineStr">
        <is>
          <t>USD</t>
        </is>
      </c>
      <c r="J4789" t="n">
        <v>5723435.098652199</v>
      </c>
    </row>
    <row r="4790">
      <c r="A4790" t="n">
        <v>210001833</v>
      </c>
      <c r="B4790" t="inlineStr">
        <is>
          <t>AG DLI V (UNLEVERED), L.P.</t>
        </is>
      </c>
      <c r="C4790" t="inlineStr">
        <is>
          <t>수익증권_0707</t>
        </is>
      </c>
      <c r="D4790" t="inlineStr">
        <is>
          <t>주식</t>
        </is>
      </c>
      <c r="F4790" t="inlineStr">
        <is>
          <t>ADVOCATE RCM ACQUISITION CORP</t>
        </is>
      </c>
      <c r="G4790" t="inlineStr">
        <is>
          <t>주식</t>
        </is>
      </c>
      <c r="H4790" t="inlineStr">
        <is>
          <t>ADVOCATE RCM ACQUISITION CORP</t>
        </is>
      </c>
      <c r="I4790" t="inlineStr">
        <is>
          <t>USD</t>
        </is>
      </c>
      <c r="J4790" t="n">
        <v>19465074.69221823</v>
      </c>
    </row>
    <row r="4791">
      <c r="A4791" t="n">
        <v>210001833</v>
      </c>
      <c r="B4791" t="inlineStr">
        <is>
          <t>AG DLI V (UNLEVERED), L.P.</t>
        </is>
      </c>
      <c r="C4791" t="inlineStr">
        <is>
          <t>수익증권_0707</t>
        </is>
      </c>
      <c r="D4791" t="inlineStr">
        <is>
          <t>주식</t>
        </is>
      </c>
      <c r="F4791" t="inlineStr">
        <is>
          <t>AFC-Dell Holding Corp</t>
        </is>
      </c>
      <c r="G4791" t="inlineStr">
        <is>
          <t>주식</t>
        </is>
      </c>
      <c r="H4791" t="inlineStr">
        <is>
          <t>AFC-Dell Holding Corp</t>
        </is>
      </c>
      <c r="I4791" t="inlineStr">
        <is>
          <t>USD</t>
        </is>
      </c>
      <c r="J4791" t="n">
        <v>614026.8183753084</v>
      </c>
    </row>
    <row r="4792">
      <c r="A4792" t="n">
        <v>210001833</v>
      </c>
      <c r="B4792" t="inlineStr">
        <is>
          <t>AG DLI V (UNLEVERED), L.P.</t>
        </is>
      </c>
      <c r="C4792" t="inlineStr">
        <is>
          <t>수익증권_0707</t>
        </is>
      </c>
      <c r="D4792" t="inlineStr">
        <is>
          <t>주식</t>
        </is>
      </c>
      <c r="F4792" t="inlineStr">
        <is>
          <t>AHR INTERMEDIATE, INC</t>
        </is>
      </c>
      <c r="G4792" t="inlineStr">
        <is>
          <t>주식</t>
        </is>
      </c>
      <c r="H4792" t="inlineStr">
        <is>
          <t>AHR INTERMEDIATE, INC</t>
        </is>
      </c>
      <c r="I4792" t="inlineStr">
        <is>
          <t>USD</t>
        </is>
      </c>
      <c r="J4792" t="n">
        <v>7721146.354468419</v>
      </c>
    </row>
    <row r="4793">
      <c r="A4793" t="n">
        <v>210001833</v>
      </c>
      <c r="B4793" t="inlineStr">
        <is>
          <t>AG DLI V (UNLEVERED), L.P.</t>
        </is>
      </c>
      <c r="C4793" t="inlineStr">
        <is>
          <t>수익증권_0707</t>
        </is>
      </c>
      <c r="D4793" t="inlineStr">
        <is>
          <t>주식</t>
        </is>
      </c>
      <c r="F4793" t="inlineStr">
        <is>
          <t>AKS ENGINEERING &amp; FORESTRY, LLC</t>
        </is>
      </c>
      <c r="G4793" t="inlineStr">
        <is>
          <t>주식</t>
        </is>
      </c>
      <c r="H4793" t="inlineStr">
        <is>
          <t>AKS ENGINEERING &amp; FORESTRY, LLC</t>
        </is>
      </c>
      <c r="I4793" t="inlineStr">
        <is>
          <t>USD</t>
        </is>
      </c>
      <c r="J4793" t="n">
        <v>4662628.539446769</v>
      </c>
    </row>
    <row r="4794">
      <c r="A4794" t="n">
        <v>210001833</v>
      </c>
      <c r="B4794" t="inlineStr">
        <is>
          <t>AG DLI V (UNLEVERED), L.P.</t>
        </is>
      </c>
      <c r="C4794" t="inlineStr">
        <is>
          <t>수익증권_0707</t>
        </is>
      </c>
      <c r="D4794" t="inlineStr">
        <is>
          <t>주식</t>
        </is>
      </c>
      <c r="F4794" t="inlineStr">
        <is>
          <t>ALIGNED DENTAL MANAGEMENT SERVICES, LLC</t>
        </is>
      </c>
      <c r="G4794" t="inlineStr">
        <is>
          <t>주식</t>
        </is>
      </c>
      <c r="H4794" t="inlineStr">
        <is>
          <t>ALIGNED DENTAL MANAGEMENT SERVICES, LLC</t>
        </is>
      </c>
      <c r="I4794" t="inlineStr">
        <is>
          <t>USD</t>
        </is>
      </c>
      <c r="J4794" t="n">
        <v>5818002.066753253</v>
      </c>
    </row>
    <row r="4795">
      <c r="A4795" t="n">
        <v>210001833</v>
      </c>
      <c r="B4795" t="inlineStr">
        <is>
          <t>AG DLI V (UNLEVERED), L.P.</t>
        </is>
      </c>
      <c r="C4795" t="inlineStr">
        <is>
          <t>수익증권_0707</t>
        </is>
      </c>
      <c r="D4795" t="inlineStr">
        <is>
          <t>주식</t>
        </is>
      </c>
      <c r="F4795" t="inlineStr">
        <is>
          <t>ALTAMIRA MATERIAL SOLUTIONS, LP</t>
        </is>
      </c>
      <c r="G4795" t="inlineStr">
        <is>
          <t>주식</t>
        </is>
      </c>
      <c r="H4795" t="inlineStr">
        <is>
          <t>ALTAMIRA MATERIAL SOLUTIONS, LP</t>
        </is>
      </c>
      <c r="I4795" t="inlineStr">
        <is>
          <t>USD</t>
        </is>
      </c>
      <c r="J4795" t="n">
        <v>2274933.419985014</v>
      </c>
    </row>
    <row r="4796">
      <c r="A4796" t="n">
        <v>210001833</v>
      </c>
      <c r="B4796" t="inlineStr">
        <is>
          <t>AG DLI V (UNLEVERED), L.P.</t>
        </is>
      </c>
      <c r="C4796" t="inlineStr">
        <is>
          <t>수익증권_0707</t>
        </is>
      </c>
      <c r="D4796" t="inlineStr">
        <is>
          <t>주식</t>
        </is>
      </c>
      <c r="F4796" t="inlineStr">
        <is>
          <t>APDERM MANAGEMENT, LLC</t>
        </is>
      </c>
      <c r="G4796" t="inlineStr">
        <is>
          <t>주식</t>
        </is>
      </c>
      <c r="H4796" t="inlineStr">
        <is>
          <t>APDERM MANAGEMENT, LLC</t>
        </is>
      </c>
      <c r="I4796" t="inlineStr">
        <is>
          <t>USD</t>
        </is>
      </c>
      <c r="J4796" t="n">
        <v>1768649.343636267</v>
      </c>
    </row>
    <row r="4797">
      <c r="A4797" t="n">
        <v>210001833</v>
      </c>
      <c r="B4797" t="inlineStr">
        <is>
          <t>AG DLI V (UNLEVERED), L.P.</t>
        </is>
      </c>
      <c r="C4797" t="inlineStr">
        <is>
          <t>수익증권_0707</t>
        </is>
      </c>
      <c r="D4797" t="inlineStr">
        <is>
          <t>주식</t>
        </is>
      </c>
      <c r="F4797" t="inlineStr">
        <is>
          <t>ASCEND PLASTIC SURGERY PARTNERS MSO, LLC</t>
        </is>
      </c>
      <c r="G4797" t="inlineStr">
        <is>
          <t>주식</t>
        </is>
      </c>
      <c r="H4797" t="inlineStr">
        <is>
          <t>ASCEND PLASTIC SURGERY PARTNERS MSO, LLC</t>
        </is>
      </c>
      <c r="I4797" t="inlineStr">
        <is>
          <t>USD</t>
        </is>
      </c>
      <c r="J4797" t="n">
        <v>2029070.981183747</v>
      </c>
    </row>
    <row r="4798">
      <c r="A4798" t="n">
        <v>210001833</v>
      </c>
      <c r="B4798" t="inlineStr">
        <is>
          <t>AG DLI V (UNLEVERED), L.P.</t>
        </is>
      </c>
      <c r="C4798" t="inlineStr">
        <is>
          <t>수익증권_0707</t>
        </is>
      </c>
      <c r="D4798" t="inlineStr">
        <is>
          <t>주식</t>
        </is>
      </c>
      <c r="F4798" t="inlineStr">
        <is>
          <t>ASCENT LIFTING, INC</t>
        </is>
      </c>
      <c r="G4798" t="inlineStr">
        <is>
          <t>주식</t>
        </is>
      </c>
      <c r="H4798" t="inlineStr">
        <is>
          <t>ASCENT LIFTING, INC</t>
        </is>
      </c>
      <c r="I4798" t="inlineStr">
        <is>
          <t>USD</t>
        </is>
      </c>
      <c r="J4798" t="n">
        <v>17541453.02217321</v>
      </c>
    </row>
    <row r="4799">
      <c r="A4799" t="n">
        <v>210001833</v>
      </c>
      <c r="B4799" t="inlineStr">
        <is>
          <t>AG DLI V (UNLEVERED), L.P.</t>
        </is>
      </c>
      <c r="C4799" t="inlineStr">
        <is>
          <t>수익증권_0707</t>
        </is>
      </c>
      <c r="D4799" t="inlineStr">
        <is>
          <t>주식</t>
        </is>
      </c>
      <c r="F4799" t="inlineStr">
        <is>
          <t>AWI Group, LLC</t>
        </is>
      </c>
      <c r="G4799" t="inlineStr">
        <is>
          <t>주식</t>
        </is>
      </c>
      <c r="H4799" t="inlineStr">
        <is>
          <t>AWI Group, LLC</t>
        </is>
      </c>
      <c r="I4799" t="inlineStr">
        <is>
          <t>USD</t>
        </is>
      </c>
      <c r="J4799" t="n">
        <v>2399253.903337089</v>
      </c>
    </row>
    <row r="4800">
      <c r="A4800" t="n">
        <v>210001833</v>
      </c>
      <c r="B4800" t="inlineStr">
        <is>
          <t>AG DLI V (UNLEVERED), L.P.</t>
        </is>
      </c>
      <c r="C4800" t="inlineStr">
        <is>
          <t>수익증권_0707</t>
        </is>
      </c>
      <c r="D4800" t="inlineStr">
        <is>
          <t>주식</t>
        </is>
      </c>
      <c r="F4800" t="inlineStr">
        <is>
          <t>AirPro Diagnostics, LLC</t>
        </is>
      </c>
      <c r="G4800" t="inlineStr">
        <is>
          <t>주식</t>
        </is>
      </c>
      <c r="H4800" t="inlineStr">
        <is>
          <t>AirPro Diagnostics, LLC</t>
        </is>
      </c>
      <c r="I4800" t="inlineStr">
        <is>
          <t>USD</t>
        </is>
      </c>
      <c r="J4800" t="n">
        <v>7645506.254904659</v>
      </c>
    </row>
    <row r="4801">
      <c r="A4801" t="n">
        <v>210001833</v>
      </c>
      <c r="B4801" t="inlineStr">
        <is>
          <t>AG DLI V (UNLEVERED), L.P.</t>
        </is>
      </c>
      <c r="C4801" t="inlineStr">
        <is>
          <t>수익증권_0707</t>
        </is>
      </c>
      <c r="D4801" t="inlineStr">
        <is>
          <t>주식</t>
        </is>
      </c>
      <c r="F4801" t="inlineStr">
        <is>
          <t>Alcresta Buyer, Inc</t>
        </is>
      </c>
      <c r="G4801" t="inlineStr">
        <is>
          <t>주식</t>
        </is>
      </c>
      <c r="H4801" t="inlineStr">
        <is>
          <t>Alcresta Buyer, Inc</t>
        </is>
      </c>
      <c r="I4801" t="inlineStr">
        <is>
          <t>USD</t>
        </is>
      </c>
      <c r="J4801" t="n">
        <v>26767079.25912523</v>
      </c>
    </row>
    <row r="4802">
      <c r="A4802" t="n">
        <v>210001833</v>
      </c>
      <c r="B4802" t="inlineStr">
        <is>
          <t>AG DLI V (UNLEVERED), L.P.</t>
        </is>
      </c>
      <c r="C4802" t="inlineStr">
        <is>
          <t>수익증권_0707</t>
        </is>
      </c>
      <c r="D4802" t="inlineStr">
        <is>
          <t>주식</t>
        </is>
      </c>
      <c r="F4802" t="inlineStr">
        <is>
          <t>AlphaCoin LLC</t>
        </is>
      </c>
      <c r="G4802" t="inlineStr">
        <is>
          <t>주식</t>
        </is>
      </c>
      <c r="H4802" t="inlineStr">
        <is>
          <t>AlphaCoin LLC</t>
        </is>
      </c>
      <c r="I4802" t="inlineStr">
        <is>
          <t>USD</t>
        </is>
      </c>
      <c r="J4802" t="n">
        <v>7292521.818590538</v>
      </c>
    </row>
    <row r="4803">
      <c r="A4803" t="n">
        <v>210001833</v>
      </c>
      <c r="B4803" t="inlineStr">
        <is>
          <t>AG DLI V (UNLEVERED), L.P.</t>
        </is>
      </c>
      <c r="C4803" t="inlineStr">
        <is>
          <t>수익증권_0707</t>
        </is>
      </c>
      <c r="D4803" t="inlineStr">
        <is>
          <t>주식</t>
        </is>
      </c>
      <c r="F4803" t="inlineStr">
        <is>
          <t>American Family Care, LLC</t>
        </is>
      </c>
      <c r="G4803" t="inlineStr">
        <is>
          <t>주식</t>
        </is>
      </c>
      <c r="H4803" t="inlineStr">
        <is>
          <t>American Family Care, LLC</t>
        </is>
      </c>
      <c r="I4803" t="inlineStr">
        <is>
          <t>USD</t>
        </is>
      </c>
      <c r="J4803" t="n">
        <v>15611525.98926032</v>
      </c>
    </row>
    <row r="4804">
      <c r="A4804" t="n">
        <v>210001833</v>
      </c>
      <c r="B4804" t="inlineStr">
        <is>
          <t>AG DLI V (UNLEVERED), L.P.</t>
        </is>
      </c>
      <c r="C4804" t="inlineStr">
        <is>
          <t>수익증권_0707</t>
        </is>
      </c>
      <c r="D4804" t="inlineStr">
        <is>
          <t>주식</t>
        </is>
      </c>
      <c r="F4804" t="inlineStr">
        <is>
          <t>BPCP NSA Intermedco, Inc</t>
        </is>
      </c>
      <c r="G4804" t="inlineStr">
        <is>
          <t>주식</t>
        </is>
      </c>
      <c r="H4804" t="inlineStr">
        <is>
          <t>BPCP NSA Intermedco, Inc</t>
        </is>
      </c>
      <c r="I4804" t="inlineStr">
        <is>
          <t>USD</t>
        </is>
      </c>
      <c r="J4804" t="n">
        <v>2022173.620291945</v>
      </c>
    </row>
    <row r="4805">
      <c r="A4805" t="n">
        <v>210001833</v>
      </c>
      <c r="B4805" t="inlineStr">
        <is>
          <t>AG DLI V (UNLEVERED), L.P.</t>
        </is>
      </c>
      <c r="C4805" t="inlineStr">
        <is>
          <t>수익증권_0707</t>
        </is>
      </c>
      <c r="D4805" t="inlineStr">
        <is>
          <t>주식</t>
        </is>
      </c>
      <c r="F4805" t="inlineStr">
        <is>
          <t>BPCP WLF INTERMEDCO LLC</t>
        </is>
      </c>
      <c r="G4805" t="inlineStr">
        <is>
          <t>주식</t>
        </is>
      </c>
      <c r="H4805" t="inlineStr">
        <is>
          <t>BPCP WLF INTERMEDCO LLC</t>
        </is>
      </c>
      <c r="I4805" t="inlineStr">
        <is>
          <t>USD</t>
        </is>
      </c>
      <c r="J4805" t="n">
        <v>10666143.38301755</v>
      </c>
    </row>
    <row r="4806">
      <c r="A4806" t="n">
        <v>210001833</v>
      </c>
      <c r="B4806" t="inlineStr">
        <is>
          <t>AG DLI V (UNLEVERED), L.P.</t>
        </is>
      </c>
      <c r="C4806" t="inlineStr">
        <is>
          <t>수익증권_0707</t>
        </is>
      </c>
      <c r="D4806" t="inlineStr">
        <is>
          <t>주식</t>
        </is>
      </c>
      <c r="F4806" t="inlineStr">
        <is>
          <t>BSC Top Shelf Blocker LLC</t>
        </is>
      </c>
      <c r="G4806" t="inlineStr">
        <is>
          <t>주식</t>
        </is>
      </c>
      <c r="H4806" t="inlineStr">
        <is>
          <t>BSC Top Shelf Blocker LLC</t>
        </is>
      </c>
      <c r="I4806" t="inlineStr">
        <is>
          <t>USD</t>
        </is>
      </c>
      <c r="J4806" t="n">
        <v>10665504.67194773</v>
      </c>
    </row>
    <row r="4807">
      <c r="A4807" t="n">
        <v>210001833</v>
      </c>
      <c r="B4807" t="inlineStr">
        <is>
          <t>AG DLI V (UNLEVERED), L.P.</t>
        </is>
      </c>
      <c r="C4807" t="inlineStr">
        <is>
          <t>수익증권_0707</t>
        </is>
      </c>
      <c r="D4807" t="inlineStr">
        <is>
          <t>주식</t>
        </is>
      </c>
      <c r="F4807" t="inlineStr">
        <is>
          <t>Barkley, LLC</t>
        </is>
      </c>
      <c r="G4807" t="inlineStr">
        <is>
          <t>주식</t>
        </is>
      </c>
      <c r="H4807" t="inlineStr">
        <is>
          <t>Barkley, LLC</t>
        </is>
      </c>
      <c r="I4807" t="inlineStr">
        <is>
          <t>USD</t>
        </is>
      </c>
      <c r="J4807" t="n">
        <v>6836463.249855829</v>
      </c>
    </row>
    <row r="4808">
      <c r="A4808" t="n">
        <v>210001833</v>
      </c>
      <c r="B4808" t="inlineStr">
        <is>
          <t>AG DLI V (UNLEVERED), L.P.</t>
        </is>
      </c>
      <c r="C4808" t="inlineStr">
        <is>
          <t>수익증권_0707</t>
        </is>
      </c>
      <c r="D4808" t="inlineStr">
        <is>
          <t>주식</t>
        </is>
      </c>
      <c r="F4808" t="inlineStr">
        <is>
          <t>Beghou Consulting, LLC</t>
        </is>
      </c>
      <c r="G4808" t="inlineStr">
        <is>
          <t>주식</t>
        </is>
      </c>
      <c r="H4808" t="inlineStr">
        <is>
          <t>Beghou Consulting, LLC</t>
        </is>
      </c>
      <c r="I4808" t="inlineStr">
        <is>
          <t>USD</t>
        </is>
      </c>
      <c r="J4808" t="n">
        <v>28014550.25139504</v>
      </c>
    </row>
    <row r="4809">
      <c r="A4809" t="n">
        <v>210001833</v>
      </c>
      <c r="B4809" t="inlineStr">
        <is>
          <t>AG DLI V (UNLEVERED), L.P.</t>
        </is>
      </c>
      <c r="C4809" t="inlineStr">
        <is>
          <t>수익증권_0707</t>
        </is>
      </c>
      <c r="D4809" t="inlineStr">
        <is>
          <t>주식</t>
        </is>
      </c>
      <c r="F4809" t="inlineStr">
        <is>
          <t>Best Version Media Acquisition, LLC</t>
        </is>
      </c>
      <c r="G4809" t="inlineStr">
        <is>
          <t>주식</t>
        </is>
      </c>
      <c r="H4809" t="inlineStr">
        <is>
          <t>Best Version Media Acquisition, LLC</t>
        </is>
      </c>
      <c r="I4809" t="inlineStr">
        <is>
          <t>USD</t>
        </is>
      </c>
      <c r="J4809" t="n">
        <v>25890705.68671494</v>
      </c>
    </row>
    <row r="4810">
      <c r="A4810" t="n">
        <v>210001833</v>
      </c>
      <c r="B4810" t="inlineStr">
        <is>
          <t>AG DLI V (UNLEVERED), L.P.</t>
        </is>
      </c>
      <c r="C4810" t="inlineStr">
        <is>
          <t>수익증권_0707</t>
        </is>
      </c>
      <c r="D4810" t="inlineStr">
        <is>
          <t>주식</t>
        </is>
      </c>
      <c r="F4810" t="inlineStr">
        <is>
          <t>Bulk Lift International, LLC</t>
        </is>
      </c>
      <c r="G4810" t="inlineStr">
        <is>
          <t>주식</t>
        </is>
      </c>
      <c r="H4810" t="inlineStr">
        <is>
          <t>Bulk Lift International, LLC</t>
        </is>
      </c>
      <c r="I4810" t="inlineStr">
        <is>
          <t>USD</t>
        </is>
      </c>
      <c r="J4810" t="n">
        <v>8640208.464203333</v>
      </c>
    </row>
    <row r="4811">
      <c r="A4811" t="n">
        <v>210001833</v>
      </c>
      <c r="B4811" t="inlineStr">
        <is>
          <t>AG DLI V (UNLEVERED), L.P.</t>
        </is>
      </c>
      <c r="C4811" t="inlineStr">
        <is>
          <t>수익증권_0707</t>
        </is>
      </c>
      <c r="D4811" t="inlineStr">
        <is>
          <t>주식</t>
        </is>
      </c>
      <c r="F4811" t="inlineStr">
        <is>
          <t>CAP KSI Holdings LLC</t>
        </is>
      </c>
      <c r="G4811" t="inlineStr">
        <is>
          <t>주식</t>
        </is>
      </c>
      <c r="H4811" t="inlineStr">
        <is>
          <t>CAP KSI Holdings LLC</t>
        </is>
      </c>
      <c r="I4811" t="inlineStr">
        <is>
          <t>USD</t>
        </is>
      </c>
      <c r="J4811" t="n">
        <v>7474761.088884261</v>
      </c>
    </row>
    <row r="4812">
      <c r="A4812" t="n">
        <v>210001833</v>
      </c>
      <c r="B4812" t="inlineStr">
        <is>
          <t>AG DLI V (UNLEVERED), L.P.</t>
        </is>
      </c>
      <c r="C4812" t="inlineStr">
        <is>
          <t>수익증권_0707</t>
        </is>
      </c>
      <c r="D4812" t="inlineStr">
        <is>
          <t>주식</t>
        </is>
      </c>
      <c r="F4812" t="inlineStr">
        <is>
          <t>CARDS Acquisition, Inc</t>
        </is>
      </c>
      <c r="G4812" t="inlineStr">
        <is>
          <t>주식</t>
        </is>
      </c>
      <c r="H4812" t="inlineStr">
        <is>
          <t>CARDS Acquisition, Inc</t>
        </is>
      </c>
      <c r="I4812" t="inlineStr">
        <is>
          <t>USD</t>
        </is>
      </c>
      <c r="J4812" t="n">
        <v>969744.8662020323</v>
      </c>
    </row>
    <row r="4813">
      <c r="A4813" t="n">
        <v>210001833</v>
      </c>
      <c r="B4813" t="inlineStr">
        <is>
          <t>AG DLI V (UNLEVERED), L.P.</t>
        </is>
      </c>
      <c r="C4813" t="inlineStr">
        <is>
          <t>수익증권_0707</t>
        </is>
      </c>
      <c r="D4813" t="inlineStr">
        <is>
          <t>주식</t>
        </is>
      </c>
      <c r="F4813" t="inlineStr">
        <is>
          <t>CHS HOLDCO, LLC</t>
        </is>
      </c>
      <c r="G4813" t="inlineStr">
        <is>
          <t>주식</t>
        </is>
      </c>
      <c r="H4813" t="inlineStr">
        <is>
          <t>CHS HOLDCO, LLC</t>
        </is>
      </c>
      <c r="I4813" t="inlineStr">
        <is>
          <t>USD</t>
        </is>
      </c>
      <c r="J4813" t="n">
        <v>3593308.527627171</v>
      </c>
    </row>
    <row r="4814">
      <c r="A4814" t="n">
        <v>210001833</v>
      </c>
      <c r="B4814" t="inlineStr">
        <is>
          <t>AG DLI V (UNLEVERED), L.P.</t>
        </is>
      </c>
      <c r="C4814" t="inlineStr">
        <is>
          <t>수익증권_0707</t>
        </is>
      </c>
      <c r="D4814" t="inlineStr">
        <is>
          <t>주식</t>
        </is>
      </c>
      <c r="F4814" t="inlineStr">
        <is>
          <t>CL SERVICES ACQUISITION, LLC</t>
        </is>
      </c>
      <c r="G4814" t="inlineStr">
        <is>
          <t>주식</t>
        </is>
      </c>
      <c r="H4814" t="inlineStr">
        <is>
          <t>CL SERVICES ACQUISITION, LLC</t>
        </is>
      </c>
      <c r="I4814" t="inlineStr">
        <is>
          <t>USD</t>
        </is>
      </c>
      <c r="J4814" t="n">
        <v>2799548.773535909</v>
      </c>
    </row>
    <row r="4815">
      <c r="A4815" t="n">
        <v>210001833</v>
      </c>
      <c r="B4815" t="inlineStr">
        <is>
          <t>AG DLI V (UNLEVERED), L.P.</t>
        </is>
      </c>
      <c r="C4815" t="inlineStr">
        <is>
          <t>수익증권_0707</t>
        </is>
      </c>
      <c r="D4815" t="inlineStr">
        <is>
          <t>주식</t>
        </is>
      </c>
      <c r="F4815" t="inlineStr">
        <is>
          <t>CNS PURCHASER, LLC</t>
        </is>
      </c>
      <c r="G4815" t="inlineStr">
        <is>
          <t>주식</t>
        </is>
      </c>
      <c r="H4815" t="inlineStr">
        <is>
          <t>CNS PURCHASER, LLC</t>
        </is>
      </c>
      <c r="I4815" t="inlineStr">
        <is>
          <t>USD</t>
        </is>
      </c>
      <c r="J4815" t="n">
        <v>20688884.62841494</v>
      </c>
    </row>
    <row r="4816">
      <c r="A4816" t="n">
        <v>210001833</v>
      </c>
      <c r="B4816" t="inlineStr">
        <is>
          <t>AG DLI V (UNLEVERED), L.P.</t>
        </is>
      </c>
      <c r="C4816" t="inlineStr">
        <is>
          <t>수익증권_0707</t>
        </is>
      </c>
      <c r="D4816" t="inlineStr">
        <is>
          <t>주식</t>
        </is>
      </c>
      <c r="F4816" t="inlineStr">
        <is>
          <t>COMPASS RESTORATION INTERMEDIARY HOLDINGS, LLC</t>
        </is>
      </c>
      <c r="G4816" t="inlineStr">
        <is>
          <t>주식</t>
        </is>
      </c>
      <c r="H4816" t="inlineStr">
        <is>
          <t>COMPASS RESTORATION INTERMEDIARY HOLDINGS, LLC</t>
        </is>
      </c>
      <c r="I4816" t="inlineStr">
        <is>
          <t>USD</t>
        </is>
      </c>
      <c r="J4816" t="n">
        <v>12146541.79201502</v>
      </c>
    </row>
    <row r="4817">
      <c r="A4817" t="n">
        <v>210001833</v>
      </c>
      <c r="B4817" t="inlineStr">
        <is>
          <t>AG DLI V (UNLEVERED), L.P.</t>
        </is>
      </c>
      <c r="C4817" t="inlineStr">
        <is>
          <t>수익증권_0707</t>
        </is>
      </c>
      <c r="D4817" t="inlineStr">
        <is>
          <t>주식</t>
        </is>
      </c>
      <c r="F4817" t="inlineStr">
        <is>
          <t>CPS POWER BUYER, LLC</t>
        </is>
      </c>
      <c r="G4817" t="inlineStr">
        <is>
          <t>주식</t>
        </is>
      </c>
      <c r="H4817" t="inlineStr">
        <is>
          <t>CPS POWER BUYER, LLC</t>
        </is>
      </c>
      <c r="I4817" t="inlineStr">
        <is>
          <t>USD</t>
        </is>
      </c>
      <c r="J4817" t="n">
        <v>7865975.661623542</v>
      </c>
    </row>
    <row r="4818">
      <c r="A4818" t="n">
        <v>210001833</v>
      </c>
      <c r="B4818" t="inlineStr">
        <is>
          <t>AG DLI V (UNLEVERED), L.P.</t>
        </is>
      </c>
      <c r="C4818" t="inlineStr">
        <is>
          <t>수익증권_0707</t>
        </is>
      </c>
      <c r="D4818" t="inlineStr">
        <is>
          <t>주식</t>
        </is>
      </c>
      <c r="F4818" t="inlineStr">
        <is>
          <t>CREATIVE OUTDOOR HOLDING INC</t>
        </is>
      </c>
      <c r="G4818" t="inlineStr">
        <is>
          <t>주식</t>
        </is>
      </c>
      <c r="H4818" t="inlineStr">
        <is>
          <t>CREATIVE OUTDOOR HOLDING INC</t>
        </is>
      </c>
      <c r="I4818" t="inlineStr">
        <is>
          <t>USD</t>
        </is>
      </c>
      <c r="J4818" t="n">
        <v>3674160.725119325</v>
      </c>
    </row>
    <row r="4819">
      <c r="A4819" t="n">
        <v>210001833</v>
      </c>
      <c r="B4819" t="inlineStr">
        <is>
          <t>AG DLI V (UNLEVERED), L.P.</t>
        </is>
      </c>
      <c r="C4819" t="inlineStr">
        <is>
          <t>수익증권_0707</t>
        </is>
      </c>
      <c r="D4819" t="inlineStr">
        <is>
          <t>주식</t>
        </is>
      </c>
      <c r="F4819" t="inlineStr">
        <is>
          <t>CSL INTERMEDIATE ACQUISITION LLC</t>
        </is>
      </c>
      <c r="G4819" t="inlineStr">
        <is>
          <t>주식</t>
        </is>
      </c>
      <c r="H4819" t="inlineStr">
        <is>
          <t>CSL INTERMEDIATE ACQUISITION LLC</t>
        </is>
      </c>
      <c r="I4819" t="inlineStr">
        <is>
          <t>USD</t>
        </is>
      </c>
      <c r="J4819" t="n">
        <v>1724415.68248593</v>
      </c>
    </row>
    <row r="4820">
      <c r="A4820" t="n">
        <v>210001833</v>
      </c>
      <c r="B4820" t="inlineStr">
        <is>
          <t>AG DLI V (UNLEVERED), L.P.</t>
        </is>
      </c>
      <c r="C4820" t="inlineStr">
        <is>
          <t>수익증권_0707</t>
        </is>
      </c>
      <c r="D4820" t="inlineStr">
        <is>
          <t>주식</t>
        </is>
      </c>
      <c r="F4820" t="inlineStr">
        <is>
          <t>Corelink</t>
        </is>
      </c>
      <c r="G4820" t="inlineStr">
        <is>
          <t>주식</t>
        </is>
      </c>
      <c r="H4820" t="inlineStr">
        <is>
          <t>Corelink</t>
        </is>
      </c>
      <c r="I4820" t="inlineStr">
        <is>
          <t>USD</t>
        </is>
      </c>
      <c r="J4820" t="n">
        <v>1435225.99529023</v>
      </c>
    </row>
    <row r="4821">
      <c r="A4821" t="n">
        <v>210001833</v>
      </c>
      <c r="B4821" t="inlineStr">
        <is>
          <t>AG DLI V (UNLEVERED), L.P.</t>
        </is>
      </c>
      <c r="C4821" t="inlineStr">
        <is>
          <t>수익증권_0707</t>
        </is>
      </c>
      <c r="D4821" t="inlineStr">
        <is>
          <t>주식</t>
        </is>
      </c>
      <c r="F4821" t="inlineStr">
        <is>
          <t>DOUBLE E COMPANY, LLC</t>
        </is>
      </c>
      <c r="G4821" t="inlineStr">
        <is>
          <t>주식</t>
        </is>
      </c>
      <c r="H4821" t="inlineStr">
        <is>
          <t>DOUBLE E COMPANY, LLC</t>
        </is>
      </c>
      <c r="I4821" t="inlineStr">
        <is>
          <t>USD</t>
        </is>
      </c>
      <c r="J4821" t="n">
        <v>1158604.812423416</v>
      </c>
    </row>
    <row r="4822">
      <c r="A4822" t="n">
        <v>210001833</v>
      </c>
      <c r="B4822" t="inlineStr">
        <is>
          <t>AG DLI V (UNLEVERED), L.P.</t>
        </is>
      </c>
      <c r="C4822" t="inlineStr">
        <is>
          <t>수익증권_0707</t>
        </is>
      </c>
      <c r="D4822" t="inlineStr">
        <is>
          <t>주식</t>
        </is>
      </c>
      <c r="F4822" t="inlineStr">
        <is>
          <t>Datum Acquisition, LLC</t>
        </is>
      </c>
      <c r="G4822" t="inlineStr">
        <is>
          <t>주식</t>
        </is>
      </c>
      <c r="H4822" t="inlineStr">
        <is>
          <t>Datum Acquisition, LLC</t>
        </is>
      </c>
      <c r="I4822" t="inlineStr">
        <is>
          <t>USD</t>
        </is>
      </c>
      <c r="J4822" t="n">
        <v>10467135.92590351</v>
      </c>
    </row>
    <row r="4823">
      <c r="A4823" t="n">
        <v>210001833</v>
      </c>
      <c r="B4823" t="inlineStr">
        <is>
          <t>AG DLI V (UNLEVERED), L.P.</t>
        </is>
      </c>
      <c r="C4823" t="inlineStr">
        <is>
          <t>수익증권_0707</t>
        </is>
      </c>
      <c r="D4823" t="inlineStr">
        <is>
          <t>주식</t>
        </is>
      </c>
      <c r="F4823" t="inlineStr">
        <is>
          <t>Duggal Acquisition, LLC</t>
        </is>
      </c>
      <c r="G4823" t="inlineStr">
        <is>
          <t>주식</t>
        </is>
      </c>
      <c r="H4823" t="inlineStr">
        <is>
          <t>Duggal Acquisition, LLC</t>
        </is>
      </c>
      <c r="I4823" t="inlineStr">
        <is>
          <t>USD</t>
        </is>
      </c>
      <c r="J4823" t="n">
        <v>6855498.816057609</v>
      </c>
    </row>
    <row r="4824">
      <c r="A4824" t="n">
        <v>210001833</v>
      </c>
      <c r="B4824" t="inlineStr">
        <is>
          <t>AG DLI V (UNLEVERED), L.P.</t>
        </is>
      </c>
      <c r="C4824" t="inlineStr">
        <is>
          <t>수익증권_0707</t>
        </is>
      </c>
      <c r="D4824" t="inlineStr">
        <is>
          <t>주식</t>
        </is>
      </c>
      <c r="F4824" t="inlineStr">
        <is>
          <t>Dynamic Campus Acquisition, Inc</t>
        </is>
      </c>
      <c r="G4824" t="inlineStr">
        <is>
          <t>주식</t>
        </is>
      </c>
      <c r="H4824" t="inlineStr">
        <is>
          <t>Dynamic Campus Acquisition, Inc</t>
        </is>
      </c>
      <c r="I4824" t="inlineStr">
        <is>
          <t>USD</t>
        </is>
      </c>
      <c r="J4824" t="n">
        <v>19968335.89550095</v>
      </c>
    </row>
    <row r="4825">
      <c r="A4825" t="n">
        <v>210001833</v>
      </c>
      <c r="B4825" t="inlineStr">
        <is>
          <t>AG DLI V (UNLEVERED), L.P.</t>
        </is>
      </c>
      <c r="C4825" t="inlineStr">
        <is>
          <t>수익증권_0707</t>
        </is>
      </c>
      <c r="D4825" t="inlineStr">
        <is>
          <t>주식</t>
        </is>
      </c>
      <c r="F4825" t="inlineStr">
        <is>
          <t>ENVIROVAC, INC</t>
        </is>
      </c>
      <c r="G4825" t="inlineStr">
        <is>
          <t>주식</t>
        </is>
      </c>
      <c r="H4825" t="inlineStr">
        <is>
          <t>ENVIROVAC, INC</t>
        </is>
      </c>
      <c r="I4825" t="inlineStr">
        <is>
          <t>USD</t>
        </is>
      </c>
      <c r="J4825" t="n">
        <v>38681226.34280133</v>
      </c>
    </row>
    <row r="4826">
      <c r="A4826" t="n">
        <v>210001833</v>
      </c>
      <c r="B4826" t="inlineStr">
        <is>
          <t>AG DLI V (UNLEVERED), L.P.</t>
        </is>
      </c>
      <c r="C4826" t="inlineStr">
        <is>
          <t>수익증권_0707</t>
        </is>
      </c>
      <c r="D4826" t="inlineStr">
        <is>
          <t>주식</t>
        </is>
      </c>
      <c r="F4826" t="inlineStr">
        <is>
          <t>EVER FRESH FRUIT COMPANY, LLC</t>
        </is>
      </c>
      <c r="G4826" t="inlineStr">
        <is>
          <t>주식</t>
        </is>
      </c>
      <c r="H4826" t="inlineStr">
        <is>
          <t>EVER FRESH FRUIT COMPANY, LLC</t>
        </is>
      </c>
      <c r="I4826" t="inlineStr">
        <is>
          <t>USD</t>
        </is>
      </c>
      <c r="J4826" t="n">
        <v>2857472.950444391</v>
      </c>
    </row>
    <row r="4827">
      <c r="A4827" t="n">
        <v>210001833</v>
      </c>
      <c r="B4827" t="inlineStr">
        <is>
          <t>AG DLI V (UNLEVERED), L.P.</t>
        </is>
      </c>
      <c r="C4827" t="inlineStr">
        <is>
          <t>수익증권_0707</t>
        </is>
      </c>
      <c r="D4827" t="inlineStr">
        <is>
          <t>주식</t>
        </is>
      </c>
      <c r="F4827" t="inlineStr">
        <is>
          <t>Esquire Deposition Solutions, LLC</t>
        </is>
      </c>
      <c r="G4827" t="inlineStr">
        <is>
          <t>주식</t>
        </is>
      </c>
      <c r="H4827" t="inlineStr">
        <is>
          <t>Esquire Deposition Solutions, LLC</t>
        </is>
      </c>
      <c r="I4827" t="inlineStr">
        <is>
          <t>USD</t>
        </is>
      </c>
      <c r="J4827" t="n">
        <v>6109521.117949011</v>
      </c>
    </row>
    <row r="4828">
      <c r="A4828" t="n">
        <v>210001833</v>
      </c>
      <c r="B4828" t="inlineStr">
        <is>
          <t>AG DLI V (UNLEVERED), L.P.</t>
        </is>
      </c>
      <c r="C4828" t="inlineStr">
        <is>
          <t>수익증권_0707</t>
        </is>
      </c>
      <c r="D4828" t="inlineStr">
        <is>
          <t>주식</t>
        </is>
      </c>
      <c r="F4828" t="inlineStr">
        <is>
          <t>GENIUS BIDCO LLC</t>
        </is>
      </c>
      <c r="G4828" t="inlineStr">
        <is>
          <t>주식</t>
        </is>
      </c>
      <c r="H4828" t="inlineStr">
        <is>
          <t>GENIUS BIDCO LLC</t>
        </is>
      </c>
      <c r="I4828" t="inlineStr">
        <is>
          <t>USD</t>
        </is>
      </c>
      <c r="J4828" t="n">
        <v>6857762.602127853</v>
      </c>
    </row>
    <row r="4829">
      <c r="A4829" t="n">
        <v>210001833</v>
      </c>
      <c r="B4829" t="inlineStr">
        <is>
          <t>AG DLI V (UNLEVERED), L.P.</t>
        </is>
      </c>
      <c r="C4829" t="inlineStr">
        <is>
          <t>수익증권_0707</t>
        </is>
      </c>
      <c r="D4829" t="inlineStr">
        <is>
          <t>주식</t>
        </is>
      </c>
      <c r="F4829" t="inlineStr">
        <is>
          <t>GERIATRIC MEDICAL AND SURGICAL SUPPLY, LLC</t>
        </is>
      </c>
      <c r="G4829" t="inlineStr">
        <is>
          <t>주식</t>
        </is>
      </c>
      <c r="H4829" t="inlineStr">
        <is>
          <t>GERIATRIC MEDICAL AND SURGICAL SUPPLY, LLC</t>
        </is>
      </c>
      <c r="I4829" t="inlineStr">
        <is>
          <t>USD</t>
        </is>
      </c>
      <c r="J4829" t="n">
        <v>1674441.706657473</v>
      </c>
    </row>
    <row r="4830">
      <c r="A4830" t="n">
        <v>210001833</v>
      </c>
      <c r="B4830" t="inlineStr">
        <is>
          <t>AG DLI V (UNLEVERED), L.P.</t>
        </is>
      </c>
      <c r="C4830" t="inlineStr">
        <is>
          <t>수익증권_0707</t>
        </is>
      </c>
      <c r="D4830" t="inlineStr">
        <is>
          <t>주식</t>
        </is>
      </c>
      <c r="F4830" t="inlineStr">
        <is>
          <t>GPSTRACKIT HOLDINGS, LLC</t>
        </is>
      </c>
      <c r="G4830" t="inlineStr">
        <is>
          <t>주식</t>
        </is>
      </c>
      <c r="H4830" t="inlineStr">
        <is>
          <t>GPSTRACKIT HOLDINGS, LLC</t>
        </is>
      </c>
      <c r="I4830" t="inlineStr">
        <is>
          <t>USD</t>
        </is>
      </c>
      <c r="J4830" t="n">
        <v>14137236.20934128</v>
      </c>
    </row>
    <row r="4831">
      <c r="A4831" t="n">
        <v>210001833</v>
      </c>
      <c r="B4831" t="inlineStr">
        <is>
          <t>AG DLI V (UNLEVERED), L.P.</t>
        </is>
      </c>
      <c r="C4831" t="inlineStr">
        <is>
          <t>수익증권_0707</t>
        </is>
      </c>
      <c r="D4831" t="inlineStr">
        <is>
          <t>주식</t>
        </is>
      </c>
      <c r="F4831" t="inlineStr">
        <is>
          <t>GS XX Corporation</t>
        </is>
      </c>
      <c r="G4831" t="inlineStr">
        <is>
          <t>주식</t>
        </is>
      </c>
      <c r="H4831" t="inlineStr">
        <is>
          <t>GS XX Corporation</t>
        </is>
      </c>
      <c r="I4831" t="inlineStr">
        <is>
          <t>USD</t>
        </is>
      </c>
      <c r="J4831" t="n">
        <v>9022948.212424088</v>
      </c>
    </row>
    <row r="4832">
      <c r="A4832" t="n">
        <v>210001833</v>
      </c>
      <c r="B4832" t="inlineStr">
        <is>
          <t>AG DLI V (UNLEVERED), L.P.</t>
        </is>
      </c>
      <c r="C4832" t="inlineStr">
        <is>
          <t>수익증권_0707</t>
        </is>
      </c>
      <c r="D4832" t="inlineStr">
        <is>
          <t>주식</t>
        </is>
      </c>
      <c r="F4832" t="inlineStr">
        <is>
          <t>H2 HOLDCO, INC</t>
        </is>
      </c>
      <c r="G4832" t="inlineStr">
        <is>
          <t>주식</t>
        </is>
      </c>
      <c r="H4832" t="inlineStr">
        <is>
          <t>H2 HOLDCO, INC</t>
        </is>
      </c>
      <c r="I4832" t="inlineStr">
        <is>
          <t>USD</t>
        </is>
      </c>
      <c r="J4832" t="n">
        <v>15683868.32744952</v>
      </c>
    </row>
    <row r="4833">
      <c r="A4833" t="n">
        <v>210001833</v>
      </c>
      <c r="B4833" t="inlineStr">
        <is>
          <t>AG DLI V (UNLEVERED), L.P.</t>
        </is>
      </c>
      <c r="C4833" t="inlineStr">
        <is>
          <t>수익증권_0707</t>
        </is>
      </c>
      <c r="D4833" t="inlineStr">
        <is>
          <t>주식</t>
        </is>
      </c>
      <c r="F4833" t="inlineStr">
        <is>
          <t>HEC Purchaser Corp.</t>
        </is>
      </c>
      <c r="G4833" t="inlineStr">
        <is>
          <t>주식</t>
        </is>
      </c>
      <c r="H4833" t="inlineStr">
        <is>
          <t>HEC Purchaser Corp.</t>
        </is>
      </c>
      <c r="I4833" t="inlineStr">
        <is>
          <t>USD</t>
        </is>
      </c>
      <c r="J4833" t="n">
        <v>9675565.396674622</v>
      </c>
    </row>
    <row r="4834">
      <c r="A4834" t="n">
        <v>210001833</v>
      </c>
      <c r="B4834" t="inlineStr">
        <is>
          <t>AG DLI V (UNLEVERED), L.P.</t>
        </is>
      </c>
      <c r="C4834" t="inlineStr">
        <is>
          <t>수익증권_0707</t>
        </is>
      </c>
      <c r="D4834" t="inlineStr">
        <is>
          <t>주식</t>
        </is>
      </c>
      <c r="F4834" t="inlineStr">
        <is>
          <t>HIGHLAND ACQUISITION, INC</t>
        </is>
      </c>
      <c r="G4834" t="inlineStr">
        <is>
          <t>주식</t>
        </is>
      </c>
      <c r="H4834" t="inlineStr">
        <is>
          <t>HIGHLAND ACQUISITION, INC</t>
        </is>
      </c>
      <c r="I4834" t="inlineStr">
        <is>
          <t>USD</t>
        </is>
      </c>
      <c r="J4834" t="n">
        <v>462210.3175478168</v>
      </c>
    </row>
    <row r="4835">
      <c r="A4835" t="n">
        <v>210001833</v>
      </c>
      <c r="B4835" t="inlineStr">
        <is>
          <t>AG DLI V (UNLEVERED), L.P.</t>
        </is>
      </c>
      <c r="C4835" t="inlineStr">
        <is>
          <t>수익증권_0707</t>
        </is>
      </c>
      <c r="D4835" t="inlineStr">
        <is>
          <t>주식</t>
        </is>
      </c>
      <c r="F4835" t="inlineStr">
        <is>
          <t>HTI Intermediate, LLC</t>
        </is>
      </c>
      <c r="G4835" t="inlineStr">
        <is>
          <t>주식</t>
        </is>
      </c>
      <c r="H4835" t="inlineStr">
        <is>
          <t>HTI Intermediate, LLC</t>
        </is>
      </c>
      <c r="I4835" t="inlineStr">
        <is>
          <t>USD</t>
        </is>
      </c>
      <c r="J4835" t="n">
        <v>2207677.413831411</v>
      </c>
    </row>
    <row r="4836">
      <c r="A4836" t="n">
        <v>210001833</v>
      </c>
      <c r="B4836" t="inlineStr">
        <is>
          <t>AG DLI V (UNLEVERED), L.P.</t>
        </is>
      </c>
      <c r="C4836" t="inlineStr">
        <is>
          <t>수익증권_0707</t>
        </is>
      </c>
      <c r="D4836" t="inlineStr">
        <is>
          <t>주식</t>
        </is>
      </c>
      <c r="F4836" t="inlineStr">
        <is>
          <t>Helpware, Inc</t>
        </is>
      </c>
      <c r="G4836" t="inlineStr">
        <is>
          <t>주식</t>
        </is>
      </c>
      <c r="H4836" t="inlineStr">
        <is>
          <t>Helpware, Inc</t>
        </is>
      </c>
      <c r="I4836" t="inlineStr">
        <is>
          <t>USD</t>
        </is>
      </c>
      <c r="J4836" t="n">
        <v>5847292.943184364</v>
      </c>
    </row>
    <row r="4837">
      <c r="A4837" t="n">
        <v>210001833</v>
      </c>
      <c r="B4837" t="inlineStr">
        <is>
          <t>AG DLI V (UNLEVERED), L.P.</t>
        </is>
      </c>
      <c r="C4837" t="inlineStr">
        <is>
          <t>수익증권_0707</t>
        </is>
      </c>
      <c r="D4837" t="inlineStr">
        <is>
          <t>주식</t>
        </is>
      </c>
      <c r="F4837" t="inlineStr">
        <is>
          <t>Hultec Buyer, LLC</t>
        </is>
      </c>
      <c r="G4837" t="inlineStr">
        <is>
          <t>주식</t>
        </is>
      </c>
      <c r="H4837" t="inlineStr">
        <is>
          <t>Hultec Buyer, LLC</t>
        </is>
      </c>
      <c r="I4837" t="inlineStr">
        <is>
          <t>USD</t>
        </is>
      </c>
      <c r="J4837" t="n">
        <v>6083296.234318593</v>
      </c>
    </row>
    <row r="4838">
      <c r="A4838" t="n">
        <v>210001833</v>
      </c>
      <c r="B4838" t="inlineStr">
        <is>
          <t>AG DLI V (UNLEVERED), L.P.</t>
        </is>
      </c>
      <c r="C4838" t="inlineStr">
        <is>
          <t>수익증권_0707</t>
        </is>
      </c>
      <c r="D4838" t="inlineStr">
        <is>
          <t>주식</t>
        </is>
      </c>
      <c r="F4838" t="inlineStr">
        <is>
          <t>IMA GROUP MANAGEMENT COMPANY, LLC</t>
        </is>
      </c>
      <c r="G4838" t="inlineStr">
        <is>
          <t>주식</t>
        </is>
      </c>
      <c r="H4838" t="inlineStr">
        <is>
          <t>IMA GROUP MANAGEMENT COMPANY, LLC</t>
        </is>
      </c>
      <c r="I4838" t="inlineStr">
        <is>
          <t>USD</t>
        </is>
      </c>
      <c r="J4838" t="n">
        <v>5799496.513956809</v>
      </c>
    </row>
    <row r="4839">
      <c r="A4839" t="n">
        <v>210001833</v>
      </c>
      <c r="B4839" t="inlineStr">
        <is>
          <t>AG DLI V (UNLEVERED), L.P.</t>
        </is>
      </c>
      <c r="C4839" t="inlineStr">
        <is>
          <t>수익증권_0707</t>
        </is>
      </c>
      <c r="D4839" t="inlineStr">
        <is>
          <t>주식</t>
        </is>
      </c>
      <c r="F4839" t="inlineStr">
        <is>
          <t>INDUSTRIAL AIR FLOW DYNAMICS, INC</t>
        </is>
      </c>
      <c r="G4839" t="inlineStr">
        <is>
          <t>주식</t>
        </is>
      </c>
      <c r="H4839" t="inlineStr">
        <is>
          <t>INDUSTRIAL AIR FLOW DYNAMICS, INC</t>
        </is>
      </c>
      <c r="I4839" t="inlineStr">
        <is>
          <t>USD</t>
        </is>
      </c>
      <c r="J4839" t="n">
        <v>18066899.32894433</v>
      </c>
    </row>
    <row r="4840">
      <c r="A4840" t="n">
        <v>210001833</v>
      </c>
      <c r="B4840" t="inlineStr">
        <is>
          <t>AG DLI V (UNLEVERED), L.P.</t>
        </is>
      </c>
      <c r="C4840" t="inlineStr">
        <is>
          <t>수익증권_0707</t>
        </is>
      </c>
      <c r="D4840" t="inlineStr">
        <is>
          <t>주식</t>
        </is>
      </c>
      <c r="F4840" t="inlineStr">
        <is>
          <t>INNOVATIVE DISCOVERY, LLC</t>
        </is>
      </c>
      <c r="G4840" t="inlineStr">
        <is>
          <t>주식</t>
        </is>
      </c>
      <c r="H4840" t="inlineStr">
        <is>
          <t>INNOVATIVE DISCOVERY, LLC</t>
        </is>
      </c>
      <c r="I4840" t="inlineStr">
        <is>
          <t>USD</t>
        </is>
      </c>
      <c r="J4840" t="n">
        <v>7737089.876363141</v>
      </c>
    </row>
    <row r="4841">
      <c r="A4841" t="n">
        <v>210001833</v>
      </c>
      <c r="B4841" t="inlineStr">
        <is>
          <t>AG DLI V (UNLEVERED), L.P.</t>
        </is>
      </c>
      <c r="C4841" t="inlineStr">
        <is>
          <t>수익증권_0707</t>
        </is>
      </c>
      <c r="D4841" t="inlineStr">
        <is>
          <t>주식</t>
        </is>
      </c>
      <c r="F4841" t="inlineStr">
        <is>
          <t>ISPN INTERMEDIATE, LLC</t>
        </is>
      </c>
      <c r="G4841" t="inlineStr">
        <is>
          <t>주식</t>
        </is>
      </c>
      <c r="H4841" t="inlineStr">
        <is>
          <t>ISPN INTERMEDIATE, LLC</t>
        </is>
      </c>
      <c r="I4841" t="inlineStr">
        <is>
          <t>USD</t>
        </is>
      </c>
      <c r="J4841" t="n">
        <v>5736433.901999994</v>
      </c>
    </row>
    <row r="4842">
      <c r="A4842" t="n">
        <v>210001833</v>
      </c>
      <c r="B4842" t="inlineStr">
        <is>
          <t>AG DLI V (UNLEVERED), L.P.</t>
        </is>
      </c>
      <c r="C4842" t="inlineStr">
        <is>
          <t>수익증권_0707</t>
        </is>
      </c>
      <c r="D4842" t="inlineStr">
        <is>
          <t>주식</t>
        </is>
      </c>
      <c r="F4842" t="inlineStr">
        <is>
          <t>ISSA, LLC</t>
        </is>
      </c>
      <c r="G4842" t="inlineStr">
        <is>
          <t>주식</t>
        </is>
      </c>
      <c r="H4842" t="inlineStr">
        <is>
          <t>ISSA, LLC</t>
        </is>
      </c>
      <c r="I4842" t="inlineStr">
        <is>
          <t>USD</t>
        </is>
      </c>
      <c r="J4842" t="n">
        <v>1603316.602644925</v>
      </c>
    </row>
    <row r="4843">
      <c r="A4843" t="n">
        <v>210001833</v>
      </c>
      <c r="B4843" t="inlineStr">
        <is>
          <t>AG DLI V (UNLEVERED), L.P.</t>
        </is>
      </c>
      <c r="C4843" t="inlineStr">
        <is>
          <t>수익증권_0707</t>
        </is>
      </c>
      <c r="D4843" t="inlineStr">
        <is>
          <t>주식</t>
        </is>
      </c>
      <c r="F4843" t="inlineStr">
        <is>
          <t>Icreon Holdings, LLC</t>
        </is>
      </c>
      <c r="G4843" t="inlineStr">
        <is>
          <t>주식</t>
        </is>
      </c>
      <c r="H4843" t="inlineStr">
        <is>
          <t>Icreon Holdings, LLC</t>
        </is>
      </c>
      <c r="I4843" t="inlineStr">
        <is>
          <t>USD</t>
        </is>
      </c>
      <c r="J4843" t="n">
        <v>2597014.48145688</v>
      </c>
    </row>
    <row r="4844">
      <c r="A4844" t="n">
        <v>210001833</v>
      </c>
      <c r="B4844" t="inlineStr">
        <is>
          <t>AG DLI V (UNLEVERED), L.P.</t>
        </is>
      </c>
      <c r="C4844" t="inlineStr">
        <is>
          <t>수익증권_0707</t>
        </is>
      </c>
      <c r="D4844" t="inlineStr">
        <is>
          <t>주식</t>
        </is>
      </c>
      <c r="F4844" t="inlineStr">
        <is>
          <t>Ironhorse Purchaser, LLC</t>
        </is>
      </c>
      <c r="G4844" t="inlineStr">
        <is>
          <t>주식</t>
        </is>
      </c>
      <c r="H4844" t="inlineStr">
        <is>
          <t>Ironhorse Purchaser, LLC</t>
        </is>
      </c>
      <c r="I4844" t="inlineStr">
        <is>
          <t>USD</t>
        </is>
      </c>
      <c r="J4844" t="n">
        <v>35385132.26465775</v>
      </c>
    </row>
    <row r="4845">
      <c r="A4845" t="n">
        <v>210001833</v>
      </c>
      <c r="B4845" t="inlineStr">
        <is>
          <t>AG DLI V (UNLEVERED), L.P.</t>
        </is>
      </c>
      <c r="C4845" t="inlineStr">
        <is>
          <t>수익증권_0707</t>
        </is>
      </c>
      <c r="D4845" t="inlineStr">
        <is>
          <t>주식</t>
        </is>
      </c>
      <c r="F4845" t="inlineStr">
        <is>
          <t>K-1 Packaging Group LLC</t>
        </is>
      </c>
      <c r="G4845" t="inlineStr">
        <is>
          <t>주식</t>
        </is>
      </c>
      <c r="H4845" t="inlineStr">
        <is>
          <t>K-1 Packaging Group LLC</t>
        </is>
      </c>
      <c r="I4845" t="inlineStr">
        <is>
          <t>USD</t>
        </is>
      </c>
      <c r="J4845" t="n">
        <v>6985936.013438373</v>
      </c>
    </row>
    <row r="4846">
      <c r="A4846" t="n">
        <v>210001833</v>
      </c>
      <c r="B4846" t="inlineStr">
        <is>
          <t>AG DLI V (UNLEVERED), L.P.</t>
        </is>
      </c>
      <c r="C4846" t="inlineStr">
        <is>
          <t>수익증권_0707</t>
        </is>
      </c>
      <c r="D4846" t="inlineStr">
        <is>
          <t>주식</t>
        </is>
      </c>
      <c r="F4846" t="inlineStr">
        <is>
          <t>KRAVET DESIGN, LLC</t>
        </is>
      </c>
      <c r="G4846" t="inlineStr">
        <is>
          <t>주식</t>
        </is>
      </c>
      <c r="H4846" t="inlineStr">
        <is>
          <t>KRAVET DESIGN, LLC</t>
        </is>
      </c>
      <c r="I4846" t="inlineStr">
        <is>
          <t>USD</t>
        </is>
      </c>
      <c r="J4846" t="n">
        <v>10571045.50318335</v>
      </c>
    </row>
    <row r="4847">
      <c r="A4847" t="n">
        <v>210001833</v>
      </c>
      <c r="B4847" t="inlineStr">
        <is>
          <t>AG DLI V (UNLEVERED), L.P.</t>
        </is>
      </c>
      <c r="C4847" t="inlineStr">
        <is>
          <t>수익증권_0707</t>
        </is>
      </c>
      <c r="D4847" t="inlineStr">
        <is>
          <t>주식</t>
        </is>
      </c>
      <c r="F4847" t="inlineStr">
        <is>
          <t>Kwalu, LLC</t>
        </is>
      </c>
      <c r="G4847" t="inlineStr">
        <is>
          <t>주식</t>
        </is>
      </c>
      <c r="H4847" t="inlineStr">
        <is>
          <t>Kwalu, LLC</t>
        </is>
      </c>
      <c r="I4847" t="inlineStr">
        <is>
          <t>USD</t>
        </is>
      </c>
      <c r="J4847" t="n">
        <v>9081016.121781474</v>
      </c>
    </row>
    <row r="4848">
      <c r="A4848" t="n">
        <v>210001833</v>
      </c>
      <c r="B4848" t="inlineStr">
        <is>
          <t>AG DLI V (UNLEVERED), L.P.</t>
        </is>
      </c>
      <c r="C4848" t="inlineStr">
        <is>
          <t>수익증권_0707</t>
        </is>
      </c>
      <c r="D4848" t="inlineStr">
        <is>
          <t>주식</t>
        </is>
      </c>
      <c r="F4848" t="inlineStr">
        <is>
          <t>L&amp;J Holdings Company LLC</t>
        </is>
      </c>
      <c r="G4848" t="inlineStr">
        <is>
          <t>주식</t>
        </is>
      </c>
      <c r="H4848" t="inlineStr">
        <is>
          <t>L&amp;J Holdings Company LLC</t>
        </is>
      </c>
      <c r="I4848" t="inlineStr">
        <is>
          <t>USD</t>
        </is>
      </c>
      <c r="J4848" t="n">
        <v>7540715.418047472</v>
      </c>
    </row>
    <row r="4849">
      <c r="A4849" t="n">
        <v>210001833</v>
      </c>
      <c r="B4849" t="inlineStr">
        <is>
          <t>AG DLI V (UNLEVERED), L.P.</t>
        </is>
      </c>
      <c r="C4849" t="inlineStr">
        <is>
          <t>수익증권_0707</t>
        </is>
      </c>
      <c r="D4849" t="inlineStr">
        <is>
          <t>주식</t>
        </is>
      </c>
      <c r="F4849" t="inlineStr">
        <is>
          <t>LAWN CARE HOLDINGS PURCHASER, INC</t>
        </is>
      </c>
      <c r="G4849" t="inlineStr">
        <is>
          <t>주식</t>
        </is>
      </c>
      <c r="H4849" t="inlineStr">
        <is>
          <t>LAWN CARE HOLDINGS PURCHASER, INC</t>
        </is>
      </c>
      <c r="I4849" t="inlineStr">
        <is>
          <t>USD</t>
        </is>
      </c>
      <c r="J4849" t="n">
        <v>7173379.296710243</v>
      </c>
    </row>
    <row r="4850">
      <c r="A4850" t="n">
        <v>210001833</v>
      </c>
      <c r="B4850" t="inlineStr">
        <is>
          <t>AG DLI V (UNLEVERED), L.P.</t>
        </is>
      </c>
      <c r="C4850" t="inlineStr">
        <is>
          <t>수익증권_0707</t>
        </is>
      </c>
      <c r="D4850" t="inlineStr">
        <is>
          <t>주식</t>
        </is>
      </c>
      <c r="F4850" t="inlineStr">
        <is>
          <t>Lehman Pipe Buyer, LLC</t>
        </is>
      </c>
      <c r="G4850" t="inlineStr">
        <is>
          <t>주식</t>
        </is>
      </c>
      <c r="H4850" t="inlineStr">
        <is>
          <t>Lehman Pipe Buyer, LLC</t>
        </is>
      </c>
      <c r="I4850" t="inlineStr">
        <is>
          <t>USD</t>
        </is>
      </c>
      <c r="J4850" t="n">
        <v>9853790.040004887</v>
      </c>
    </row>
    <row r="4851">
      <c r="A4851" t="n">
        <v>210001833</v>
      </c>
      <c r="B4851" t="inlineStr">
        <is>
          <t>AG DLI V (UNLEVERED), L.P.</t>
        </is>
      </c>
      <c r="C4851" t="inlineStr">
        <is>
          <t>수익증권_0707</t>
        </is>
      </c>
      <c r="D4851" t="inlineStr">
        <is>
          <t>주식</t>
        </is>
      </c>
      <c r="F4851" t="inlineStr">
        <is>
          <t>MS PAIN, LLC</t>
        </is>
      </c>
      <c r="G4851" t="inlineStr">
        <is>
          <t>주식</t>
        </is>
      </c>
      <c r="H4851" t="inlineStr">
        <is>
          <t>MS PAIN, LLC</t>
        </is>
      </c>
      <c r="I4851" t="inlineStr">
        <is>
          <t>USD</t>
        </is>
      </c>
      <c r="J4851" t="n">
        <v>6197492.563300964</v>
      </c>
    </row>
    <row r="4852">
      <c r="A4852" t="n">
        <v>210001833</v>
      </c>
      <c r="B4852" t="inlineStr">
        <is>
          <t>AG DLI V (UNLEVERED), L.P.</t>
        </is>
      </c>
      <c r="C4852" t="inlineStr">
        <is>
          <t>수익증권_0707</t>
        </is>
      </c>
      <c r="D4852" t="inlineStr">
        <is>
          <t>주식</t>
        </is>
      </c>
      <c r="F4852" t="inlineStr">
        <is>
          <t>MWEC Management, LLC</t>
        </is>
      </c>
      <c r="G4852" t="inlineStr">
        <is>
          <t>주식</t>
        </is>
      </c>
      <c r="H4852" t="inlineStr">
        <is>
          <t>MWEC Management, LLC</t>
        </is>
      </c>
      <c r="I4852" t="inlineStr">
        <is>
          <t>USD</t>
        </is>
      </c>
      <c r="J4852" t="n">
        <v>5130745.362316753</v>
      </c>
    </row>
    <row r="4853">
      <c r="A4853" t="n">
        <v>210001833</v>
      </c>
      <c r="B4853" t="inlineStr">
        <is>
          <t>AG DLI V (UNLEVERED), L.P.</t>
        </is>
      </c>
      <c r="C4853" t="inlineStr">
        <is>
          <t>수익증권_0707</t>
        </is>
      </c>
      <c r="D4853" t="inlineStr">
        <is>
          <t>주식</t>
        </is>
      </c>
      <c r="F4853" t="inlineStr">
        <is>
          <t>MacKenzie Childs Acquisition, Inc</t>
        </is>
      </c>
      <c r="G4853" t="inlineStr">
        <is>
          <t>주식</t>
        </is>
      </c>
      <c r="H4853" t="inlineStr">
        <is>
          <t>MacKenzie Childs Acquisition, Inc</t>
        </is>
      </c>
      <c r="I4853" t="inlineStr">
        <is>
          <t>USD</t>
        </is>
      </c>
      <c r="J4853" t="n">
        <v>10097024.86997462</v>
      </c>
    </row>
    <row r="4854">
      <c r="A4854" t="n">
        <v>210001833</v>
      </c>
      <c r="B4854" t="inlineStr">
        <is>
          <t>AG DLI V (UNLEVERED), L.P.</t>
        </is>
      </c>
      <c r="C4854" t="inlineStr">
        <is>
          <t>수익증권_0707</t>
        </is>
      </c>
      <c r="D4854" t="inlineStr">
        <is>
          <t>주식</t>
        </is>
      </c>
      <c r="F4854" t="inlineStr">
        <is>
          <t>Medical Technology Associates, LLC</t>
        </is>
      </c>
      <c r="G4854" t="inlineStr">
        <is>
          <t>주식</t>
        </is>
      </c>
      <c r="H4854" t="inlineStr">
        <is>
          <t>Medical Technology Associates, LLC</t>
        </is>
      </c>
      <c r="I4854" t="inlineStr">
        <is>
          <t>USD</t>
        </is>
      </c>
      <c r="J4854" t="n">
        <v>1679847.843391891</v>
      </c>
    </row>
    <row r="4855">
      <c r="A4855" t="n">
        <v>210001833</v>
      </c>
      <c r="B4855" t="inlineStr">
        <is>
          <t>AG DLI V (UNLEVERED), L.P.</t>
        </is>
      </c>
      <c r="C4855" t="inlineStr">
        <is>
          <t>수익증권_0707</t>
        </is>
      </c>
      <c r="D4855" t="inlineStr">
        <is>
          <t>주식</t>
        </is>
      </c>
      <c r="F4855" t="inlineStr">
        <is>
          <t>My Buyer, LLC</t>
        </is>
      </c>
      <c r="G4855" t="inlineStr">
        <is>
          <t>주식</t>
        </is>
      </c>
      <c r="H4855" t="inlineStr">
        <is>
          <t>My Buyer, LLC</t>
        </is>
      </c>
      <c r="I4855" t="inlineStr">
        <is>
          <t>USD</t>
        </is>
      </c>
      <c r="J4855" t="n">
        <v>19978478.01642677</v>
      </c>
    </row>
    <row r="4856">
      <c r="A4856" t="n">
        <v>210001833</v>
      </c>
      <c r="B4856" t="inlineStr">
        <is>
          <t>AG DLI V (UNLEVERED), L.P.</t>
        </is>
      </c>
      <c r="C4856" t="inlineStr">
        <is>
          <t>수익증권_0707</t>
        </is>
      </c>
      <c r="D4856" t="inlineStr">
        <is>
          <t>주식</t>
        </is>
      </c>
      <c r="F4856" t="inlineStr">
        <is>
          <t>NEFCO Holding Company, LLC</t>
        </is>
      </c>
      <c r="G4856" t="inlineStr">
        <is>
          <t>주식</t>
        </is>
      </c>
      <c r="H4856" t="inlineStr">
        <is>
          <t>NEFCO Holding Company, LLC</t>
        </is>
      </c>
      <c r="I4856" t="inlineStr">
        <is>
          <t>USD</t>
        </is>
      </c>
      <c r="J4856" t="n">
        <v>37556618.74618284</v>
      </c>
    </row>
    <row r="4857">
      <c r="A4857" t="n">
        <v>210001833</v>
      </c>
      <c r="B4857" t="inlineStr">
        <is>
          <t>AG DLI V (UNLEVERED), L.P.</t>
        </is>
      </c>
      <c r="C4857" t="inlineStr">
        <is>
          <t>수익증권_0707</t>
        </is>
      </c>
      <c r="D4857" t="inlineStr">
        <is>
          <t>주식</t>
        </is>
      </c>
      <c r="F4857" t="inlineStr">
        <is>
          <t>NELSON NAME PLATE COMPANY</t>
        </is>
      </c>
      <c r="G4857" t="inlineStr">
        <is>
          <t>주식</t>
        </is>
      </c>
      <c r="H4857" t="inlineStr">
        <is>
          <t>NELSON NAME PLATE COMPANY</t>
        </is>
      </c>
      <c r="I4857" t="inlineStr">
        <is>
          <t>USD</t>
        </is>
      </c>
      <c r="J4857" t="n">
        <v>1061787.533169202</v>
      </c>
    </row>
    <row r="4858">
      <c r="A4858" t="n">
        <v>210001833</v>
      </c>
      <c r="B4858" t="inlineStr">
        <is>
          <t>AG DLI V (UNLEVERED), L.P.</t>
        </is>
      </c>
      <c r="C4858" t="inlineStr">
        <is>
          <t>수익증권_0707</t>
        </is>
      </c>
      <c r="D4858" t="inlineStr">
        <is>
          <t>주식</t>
        </is>
      </c>
      <c r="F4858" t="inlineStr">
        <is>
          <t>NH Kronos Buyer, Inc.</t>
        </is>
      </c>
      <c r="G4858" t="inlineStr">
        <is>
          <t>주식</t>
        </is>
      </c>
      <c r="H4858" t="inlineStr">
        <is>
          <t>NH Kronos Buyer, Inc.</t>
        </is>
      </c>
      <c r="I4858" t="inlineStr">
        <is>
          <t>USD</t>
        </is>
      </c>
      <c r="J4858" t="n">
        <v>63787113.33207465</v>
      </c>
    </row>
    <row r="4859">
      <c r="A4859" t="n">
        <v>210001833</v>
      </c>
      <c r="B4859" t="inlineStr">
        <is>
          <t>AG DLI V (UNLEVERED), L.P.</t>
        </is>
      </c>
      <c r="C4859" t="inlineStr">
        <is>
          <t>수익증권_0707</t>
        </is>
      </c>
      <c r="D4859" t="inlineStr">
        <is>
          <t>주식</t>
        </is>
      </c>
      <c r="F4859" t="inlineStr">
        <is>
          <t>NUTRISCIENCE INNOVATIONS, LLC</t>
        </is>
      </c>
      <c r="G4859" t="inlineStr">
        <is>
          <t>주식</t>
        </is>
      </c>
      <c r="H4859" t="inlineStr">
        <is>
          <t>NUTRISCIENCE INNOVATIONS, LLC</t>
        </is>
      </c>
      <c r="I4859" t="inlineStr">
        <is>
          <t>USD</t>
        </is>
      </c>
      <c r="J4859" t="n">
        <v>1150373.434740221</v>
      </c>
    </row>
    <row r="4860">
      <c r="A4860" t="n">
        <v>210001833</v>
      </c>
      <c r="B4860" t="inlineStr">
        <is>
          <t>AG DLI V (UNLEVERED), L.P.</t>
        </is>
      </c>
      <c r="C4860" t="inlineStr">
        <is>
          <t>수익증권_0707</t>
        </is>
      </c>
      <c r="D4860" t="inlineStr">
        <is>
          <t>주식</t>
        </is>
      </c>
      <c r="F4860" t="inlineStr">
        <is>
          <t>NWI MERGER SUB, INC</t>
        </is>
      </c>
      <c r="G4860" t="inlineStr">
        <is>
          <t>주식</t>
        </is>
      </c>
      <c r="H4860" t="inlineStr">
        <is>
          <t>NWI MERGER SUB, INC</t>
        </is>
      </c>
      <c r="I4860" t="inlineStr">
        <is>
          <t>USD</t>
        </is>
      </c>
      <c r="J4860" t="n">
        <v>6613165.907204751</v>
      </c>
    </row>
    <row r="4861">
      <c r="A4861" t="n">
        <v>210001833</v>
      </c>
      <c r="B4861" t="inlineStr">
        <is>
          <t>AG DLI V (UNLEVERED), L.P.</t>
        </is>
      </c>
      <c r="C4861" t="inlineStr">
        <is>
          <t>수익증권_0707</t>
        </is>
      </c>
      <c r="D4861" t="inlineStr">
        <is>
          <t>주식</t>
        </is>
      </c>
      <c r="F4861" t="inlineStr">
        <is>
          <t>Native Maine Operations, Inc</t>
        </is>
      </c>
      <c r="G4861" t="inlineStr">
        <is>
          <t>주식</t>
        </is>
      </c>
      <c r="H4861" t="inlineStr">
        <is>
          <t>Native Maine Operations, Inc</t>
        </is>
      </c>
      <c r="I4861" t="inlineStr">
        <is>
          <t>USD</t>
        </is>
      </c>
      <c r="J4861" t="n">
        <v>4205337.464962707</v>
      </c>
    </row>
    <row r="4862">
      <c r="A4862" t="n">
        <v>210001833</v>
      </c>
      <c r="B4862" t="inlineStr">
        <is>
          <t>AG DLI V (UNLEVERED), L.P.</t>
        </is>
      </c>
      <c r="C4862" t="inlineStr">
        <is>
          <t>수익증권_0707</t>
        </is>
      </c>
      <c r="D4862" t="inlineStr">
        <is>
          <t>주식</t>
        </is>
      </c>
      <c r="F4862" t="inlineStr">
        <is>
          <t>North and Warren, LLC</t>
        </is>
      </c>
      <c r="G4862" t="inlineStr">
        <is>
          <t>주식</t>
        </is>
      </c>
      <c r="H4862" t="inlineStr">
        <is>
          <t>North and Warren, LLC</t>
        </is>
      </c>
      <c r="I4862" t="inlineStr">
        <is>
          <t>USD</t>
        </is>
      </c>
      <c r="J4862" t="n">
        <v>2921964.80194</v>
      </c>
    </row>
    <row r="4863">
      <c r="A4863" t="n">
        <v>210001833</v>
      </c>
      <c r="B4863" t="inlineStr">
        <is>
          <t>AG DLI V (UNLEVERED), L.P.</t>
        </is>
      </c>
      <c r="C4863" t="inlineStr">
        <is>
          <t>수익증권_0707</t>
        </is>
      </c>
      <c r="D4863" t="inlineStr">
        <is>
          <t>주식</t>
        </is>
      </c>
      <c r="F4863" t="inlineStr">
        <is>
          <t>PENINSULA MMGY CORPORATION</t>
        </is>
      </c>
      <c r="G4863" t="inlineStr">
        <is>
          <t>주식</t>
        </is>
      </c>
      <c r="H4863" t="inlineStr">
        <is>
          <t>PENINSULA MMGY CORPORATION</t>
        </is>
      </c>
      <c r="I4863" t="inlineStr">
        <is>
          <t>USD</t>
        </is>
      </c>
      <c r="J4863" t="n">
        <v>9117712.812642386</v>
      </c>
    </row>
    <row r="4864">
      <c r="A4864" t="n">
        <v>210001833</v>
      </c>
      <c r="B4864" t="inlineStr">
        <is>
          <t>AG DLI V (UNLEVERED), L.P.</t>
        </is>
      </c>
      <c r="C4864" t="inlineStr">
        <is>
          <t>수익증권_0707</t>
        </is>
      </c>
      <c r="D4864" t="inlineStr">
        <is>
          <t>주식</t>
        </is>
      </c>
      <c r="F4864" t="inlineStr">
        <is>
          <t>PHARMAFORCEIQ INC</t>
        </is>
      </c>
      <c r="G4864" t="inlineStr">
        <is>
          <t>주식</t>
        </is>
      </c>
      <c r="H4864" t="inlineStr">
        <is>
          <t>PHARMAFORCEIQ INC</t>
        </is>
      </c>
      <c r="I4864" t="inlineStr">
        <is>
          <t>USD</t>
        </is>
      </c>
      <c r="J4864" t="n">
        <v>21296315.92404115</v>
      </c>
    </row>
    <row r="4865">
      <c r="A4865" t="n">
        <v>210001833</v>
      </c>
      <c r="B4865" t="inlineStr">
        <is>
          <t>AG DLI V (UNLEVERED), L.P.</t>
        </is>
      </c>
      <c r="C4865" t="inlineStr">
        <is>
          <t>수익증권_0707</t>
        </is>
      </c>
      <c r="D4865" t="inlineStr">
        <is>
          <t>주식</t>
        </is>
      </c>
      <c r="F4865" t="inlineStr">
        <is>
          <t>POLARIS Labs Acquisition, LLC</t>
        </is>
      </c>
      <c r="G4865" t="inlineStr">
        <is>
          <t>주식</t>
        </is>
      </c>
      <c r="H4865" t="inlineStr">
        <is>
          <t>POLARIS Labs Acquisition, LLC</t>
        </is>
      </c>
      <c r="I4865" t="inlineStr">
        <is>
          <t>USD</t>
        </is>
      </c>
      <c r="J4865" t="n">
        <v>1144424.708011189</v>
      </c>
    </row>
    <row r="4866">
      <c r="A4866" t="n">
        <v>210001833</v>
      </c>
      <c r="B4866" t="inlineStr">
        <is>
          <t>AG DLI V (UNLEVERED), L.P.</t>
        </is>
      </c>
      <c r="C4866" t="inlineStr">
        <is>
          <t>수익증권_0707</t>
        </is>
      </c>
      <c r="D4866" t="inlineStr">
        <is>
          <t>주식</t>
        </is>
      </c>
      <c r="F4866" t="inlineStr">
        <is>
          <t>PRA Acquisition, LLC</t>
        </is>
      </c>
      <c r="G4866" t="inlineStr">
        <is>
          <t>주식</t>
        </is>
      </c>
      <c r="H4866" t="inlineStr">
        <is>
          <t>PRA Acquisition, LLC</t>
        </is>
      </c>
      <c r="I4866" t="inlineStr">
        <is>
          <t>USD</t>
        </is>
      </c>
      <c r="J4866" t="n">
        <v>9606178.556966012</v>
      </c>
    </row>
    <row r="4867">
      <c r="A4867" t="n">
        <v>210001833</v>
      </c>
      <c r="B4867" t="inlineStr">
        <is>
          <t>AG DLI V (UNLEVERED), L.P.</t>
        </is>
      </c>
      <c r="C4867" t="inlineStr">
        <is>
          <t>수익증권_0707</t>
        </is>
      </c>
      <c r="D4867" t="inlineStr">
        <is>
          <t>주식</t>
        </is>
      </c>
      <c r="F4867" t="inlineStr">
        <is>
          <t>PURETECH SCIENTIFIC LLC</t>
        </is>
      </c>
      <c r="G4867" t="inlineStr">
        <is>
          <t>주식</t>
        </is>
      </c>
      <c r="H4867" t="inlineStr">
        <is>
          <t>PURETECH SCIENTIFIC LLC</t>
        </is>
      </c>
      <c r="I4867" t="inlineStr">
        <is>
          <t>USD</t>
        </is>
      </c>
      <c r="J4867" t="n">
        <v>2154915.028494209</v>
      </c>
    </row>
    <row r="4868">
      <c r="A4868" t="n">
        <v>210001833</v>
      </c>
      <c r="B4868" t="inlineStr">
        <is>
          <t>AG DLI V (UNLEVERED), L.P.</t>
        </is>
      </c>
      <c r="C4868" t="inlineStr">
        <is>
          <t>수익증권_0707</t>
        </is>
      </c>
      <c r="D4868" t="inlineStr">
        <is>
          <t>주식</t>
        </is>
      </c>
      <c r="F4868" t="inlineStr">
        <is>
          <t>Polycorp Ltd</t>
        </is>
      </c>
      <c r="G4868" t="inlineStr">
        <is>
          <t>주식</t>
        </is>
      </c>
      <c r="H4868" t="inlineStr">
        <is>
          <t>Polycorp Ltd</t>
        </is>
      </c>
      <c r="I4868" t="inlineStr">
        <is>
          <t>USD</t>
        </is>
      </c>
      <c r="J4868" t="n">
        <v>1653821.490206523</v>
      </c>
    </row>
    <row r="4869">
      <c r="A4869" t="n">
        <v>210001833</v>
      </c>
      <c r="B4869" t="inlineStr">
        <is>
          <t>AG DLI V (UNLEVERED), L.P.</t>
        </is>
      </c>
      <c r="C4869" t="inlineStr">
        <is>
          <t>수익증권_0707</t>
        </is>
      </c>
      <c r="D4869" t="inlineStr">
        <is>
          <t>주식</t>
        </is>
      </c>
      <c r="F4869" t="inlineStr">
        <is>
          <t>Quality Liaison Services of North America, Inc</t>
        </is>
      </c>
      <c r="G4869" t="inlineStr">
        <is>
          <t>주식</t>
        </is>
      </c>
      <c r="H4869" t="inlineStr">
        <is>
          <t>Quality Liaison Services of North America, Inc</t>
        </is>
      </c>
      <c r="I4869" t="inlineStr">
        <is>
          <t>USD</t>
        </is>
      </c>
      <c r="J4869" t="n">
        <v>576636.6184484339</v>
      </c>
    </row>
    <row r="4870">
      <c r="A4870" t="n">
        <v>210001833</v>
      </c>
      <c r="B4870" t="inlineStr">
        <is>
          <t>AG DLI V (UNLEVERED), L.P.</t>
        </is>
      </c>
      <c r="C4870" t="inlineStr">
        <is>
          <t>수익증권_0707</t>
        </is>
      </c>
      <c r="D4870" t="inlineStr">
        <is>
          <t>주식</t>
        </is>
      </c>
      <c r="F4870" t="inlineStr">
        <is>
          <t>RELIABLE MEDICAL SUPPLY LLC</t>
        </is>
      </c>
      <c r="G4870" t="inlineStr">
        <is>
          <t>주식</t>
        </is>
      </c>
      <c r="H4870" t="inlineStr">
        <is>
          <t>RELIABLE MEDICAL SUPPLY LLC</t>
        </is>
      </c>
      <c r="I4870" t="inlineStr">
        <is>
          <t>USD</t>
        </is>
      </c>
      <c r="J4870" t="n">
        <v>12369902.01761249</v>
      </c>
    </row>
    <row r="4871">
      <c r="A4871" t="n">
        <v>210001833</v>
      </c>
      <c r="B4871" t="inlineStr">
        <is>
          <t>AG DLI V (UNLEVERED), L.P.</t>
        </is>
      </c>
      <c r="C4871" t="inlineStr">
        <is>
          <t>수익증권_0707</t>
        </is>
      </c>
      <c r="D4871" t="inlineStr">
        <is>
          <t>주식</t>
        </is>
      </c>
      <c r="F4871" t="inlineStr">
        <is>
          <t>RENOVATION SYSTEMS, LLC</t>
        </is>
      </c>
      <c r="G4871" t="inlineStr">
        <is>
          <t>주식</t>
        </is>
      </c>
      <c r="H4871" t="inlineStr">
        <is>
          <t>RENOVATION SYSTEMS, LLC</t>
        </is>
      </c>
      <c r="I4871" t="inlineStr">
        <is>
          <t>USD</t>
        </is>
      </c>
      <c r="J4871" t="n">
        <v>5339044.223924655</v>
      </c>
    </row>
    <row r="4872">
      <c r="A4872" t="n">
        <v>210001833</v>
      </c>
      <c r="B4872" t="inlineStr">
        <is>
          <t>AG DLI V (UNLEVERED), L.P.</t>
        </is>
      </c>
      <c r="C4872" t="inlineStr">
        <is>
          <t>수익증권_0707</t>
        </is>
      </c>
      <c r="D4872" t="inlineStr">
        <is>
          <t>주식</t>
        </is>
      </c>
      <c r="F4872" t="inlineStr">
        <is>
          <t>RKD Group, LLC</t>
        </is>
      </c>
      <c r="G4872" t="inlineStr">
        <is>
          <t>주식</t>
        </is>
      </c>
      <c r="H4872" t="inlineStr">
        <is>
          <t>RKD Group, LLC</t>
        </is>
      </c>
      <c r="I4872" t="inlineStr">
        <is>
          <t>USD</t>
        </is>
      </c>
      <c r="J4872" t="n">
        <v>35585270.71647911</v>
      </c>
    </row>
    <row r="4873">
      <c r="A4873" t="n">
        <v>210001833</v>
      </c>
      <c r="B4873" t="inlineStr">
        <is>
          <t>AG DLI V (UNLEVERED), L.P.</t>
        </is>
      </c>
      <c r="C4873" t="inlineStr">
        <is>
          <t>수익증권_0707</t>
        </is>
      </c>
      <c r="D4873" t="inlineStr">
        <is>
          <t>주식</t>
        </is>
      </c>
      <c r="F4873" t="inlineStr">
        <is>
          <t>Raneys, LLC</t>
        </is>
      </c>
      <c r="G4873" t="inlineStr">
        <is>
          <t>주식</t>
        </is>
      </c>
      <c r="H4873" t="inlineStr">
        <is>
          <t>Raneys, LLC</t>
        </is>
      </c>
      <c r="I4873" t="inlineStr">
        <is>
          <t>USD</t>
        </is>
      </c>
      <c r="J4873" t="n">
        <v>705284.3468403382</v>
      </c>
    </row>
    <row r="4874">
      <c r="A4874" t="n">
        <v>210001833</v>
      </c>
      <c r="B4874" t="inlineStr">
        <is>
          <t>AG DLI V (UNLEVERED), L.P.</t>
        </is>
      </c>
      <c r="C4874" t="inlineStr">
        <is>
          <t>수익증권_0707</t>
        </is>
      </c>
      <c r="D4874" t="inlineStr">
        <is>
          <t>주식</t>
        </is>
      </c>
      <c r="F4874" t="inlineStr">
        <is>
          <t>Rose Paving, LLC</t>
        </is>
      </c>
      <c r="G4874" t="inlineStr">
        <is>
          <t>주식</t>
        </is>
      </c>
      <c r="H4874" t="inlineStr">
        <is>
          <t>Rose Paving, LLC</t>
        </is>
      </c>
      <c r="I4874" t="inlineStr">
        <is>
          <t>USD</t>
        </is>
      </c>
      <c r="J4874" t="n">
        <v>17502273.35325748</v>
      </c>
    </row>
    <row r="4875">
      <c r="A4875" t="n">
        <v>210001833</v>
      </c>
      <c r="B4875" t="inlineStr">
        <is>
          <t>AG DLI V (UNLEVERED), L.P.</t>
        </is>
      </c>
      <c r="C4875" t="inlineStr">
        <is>
          <t>수익증권_0707</t>
        </is>
      </c>
      <c r="D4875" t="inlineStr">
        <is>
          <t>주식</t>
        </is>
      </c>
      <c r="F4875" t="inlineStr">
        <is>
          <t>SAVILLEX, LLC</t>
        </is>
      </c>
      <c r="G4875" t="inlineStr">
        <is>
          <t>주식</t>
        </is>
      </c>
      <c r="H4875" t="inlineStr">
        <is>
          <t>SAVILLEX, LLC</t>
        </is>
      </c>
      <c r="I4875" t="inlineStr">
        <is>
          <t>USD</t>
        </is>
      </c>
      <c r="J4875" t="n">
        <v>3694958.810475795</v>
      </c>
    </row>
    <row r="4876">
      <c r="A4876" t="n">
        <v>210001833</v>
      </c>
      <c r="B4876" t="inlineStr">
        <is>
          <t>AG DLI V (UNLEVERED), L.P.</t>
        </is>
      </c>
      <c r="C4876" t="inlineStr">
        <is>
          <t>수익증권_0707</t>
        </is>
      </c>
      <c r="D4876" t="inlineStr">
        <is>
          <t>주식</t>
        </is>
      </c>
      <c r="F4876" t="inlineStr">
        <is>
          <t>SENS INTERMEDIATE HOLDINGS LLC</t>
        </is>
      </c>
      <c r="G4876" t="inlineStr">
        <is>
          <t>주식</t>
        </is>
      </c>
      <c r="H4876" t="inlineStr">
        <is>
          <t>SENS INTERMEDIATE HOLDINGS LLC</t>
        </is>
      </c>
      <c r="I4876" t="inlineStr">
        <is>
          <t>USD</t>
        </is>
      </c>
      <c r="J4876" t="n">
        <v>22158099.75455984</v>
      </c>
    </row>
    <row r="4877">
      <c r="A4877" t="n">
        <v>210001833</v>
      </c>
      <c r="B4877" t="inlineStr">
        <is>
          <t>AG DLI V (UNLEVERED), L.P.</t>
        </is>
      </c>
      <c r="C4877" t="inlineStr">
        <is>
          <t>수익증권_0707</t>
        </is>
      </c>
      <c r="D4877" t="inlineStr">
        <is>
          <t>주식</t>
        </is>
      </c>
      <c r="F4877" t="inlineStr">
        <is>
          <t>SHASTA BUYER, LLC</t>
        </is>
      </c>
      <c r="G4877" t="inlineStr">
        <is>
          <t>주식</t>
        </is>
      </c>
      <c r="H4877" t="inlineStr">
        <is>
          <t>SHASTA BUYER, LLC</t>
        </is>
      </c>
      <c r="I4877" t="inlineStr">
        <is>
          <t>USD</t>
        </is>
      </c>
      <c r="J4877" t="n">
        <v>12998117.02535028</v>
      </c>
    </row>
    <row r="4878">
      <c r="A4878" t="n">
        <v>210001833</v>
      </c>
      <c r="B4878" t="inlineStr">
        <is>
          <t>AG DLI V (UNLEVERED), L.P.</t>
        </is>
      </c>
      <c r="C4878" t="inlineStr">
        <is>
          <t>수익증권_0707</t>
        </is>
      </c>
      <c r="D4878" t="inlineStr">
        <is>
          <t>주식</t>
        </is>
      </c>
      <c r="F4878" t="inlineStr">
        <is>
          <t>SPEAR EDUCATION HOLDINGS, LLC</t>
        </is>
      </c>
      <c r="G4878" t="inlineStr">
        <is>
          <t>주식</t>
        </is>
      </c>
      <c r="H4878" t="inlineStr">
        <is>
          <t>SPEAR EDUCATION HOLDINGS, LLC</t>
        </is>
      </c>
      <c r="I4878" t="inlineStr">
        <is>
          <t>USD</t>
        </is>
      </c>
      <c r="J4878" t="n">
        <v>4973537.996327539</v>
      </c>
    </row>
    <row r="4879">
      <c r="A4879" t="n">
        <v>210001833</v>
      </c>
      <c r="B4879" t="inlineStr">
        <is>
          <t>AG DLI V (UNLEVERED), L.P.</t>
        </is>
      </c>
      <c r="C4879" t="inlineStr">
        <is>
          <t>수익증권_0707</t>
        </is>
      </c>
      <c r="D4879" t="inlineStr">
        <is>
          <t>주식</t>
        </is>
      </c>
      <c r="F4879" t="inlineStr">
        <is>
          <t>SPG Holdco, LLC</t>
        </is>
      </c>
      <c r="G4879" t="inlineStr">
        <is>
          <t>주식</t>
        </is>
      </c>
      <c r="H4879" t="inlineStr">
        <is>
          <t>SPG Holdco, LLC</t>
        </is>
      </c>
      <c r="I4879" t="inlineStr">
        <is>
          <t>USD</t>
        </is>
      </c>
      <c r="J4879" t="n">
        <v>13757845.42718</v>
      </c>
    </row>
    <row r="4880">
      <c r="A4880" t="n">
        <v>210001833</v>
      </c>
      <c r="B4880" t="inlineStr">
        <is>
          <t>AG DLI V (UNLEVERED), L.P.</t>
        </is>
      </c>
      <c r="C4880" t="inlineStr">
        <is>
          <t>수익증권_0707</t>
        </is>
      </c>
      <c r="D4880" t="inlineStr">
        <is>
          <t>주식</t>
        </is>
      </c>
      <c r="F4880" t="inlineStr">
        <is>
          <t>SURPLUS SOLUTIONS, LLC</t>
        </is>
      </c>
      <c r="G4880" t="inlineStr">
        <is>
          <t>주식</t>
        </is>
      </c>
      <c r="H4880" t="inlineStr">
        <is>
          <t>SURPLUS SOLUTIONS, LLC</t>
        </is>
      </c>
      <c r="I4880" t="inlineStr">
        <is>
          <t>USD</t>
        </is>
      </c>
      <c r="J4880" t="n">
        <v>2584719.068780912</v>
      </c>
    </row>
    <row r="4881">
      <c r="A4881" t="n">
        <v>210001833</v>
      </c>
      <c r="B4881" t="inlineStr">
        <is>
          <t>AG DLI V (UNLEVERED), L.P.</t>
        </is>
      </c>
      <c r="C4881" t="inlineStr">
        <is>
          <t>수익증권_0707</t>
        </is>
      </c>
      <c r="D4881" t="inlineStr">
        <is>
          <t>주식</t>
        </is>
      </c>
      <c r="F4881" t="inlineStr">
        <is>
          <t>Sixarp, LLC</t>
        </is>
      </c>
      <c r="G4881" t="inlineStr">
        <is>
          <t>주식</t>
        </is>
      </c>
      <c r="H4881" t="inlineStr">
        <is>
          <t>Sixarp, LLC</t>
        </is>
      </c>
      <c r="I4881" t="inlineStr">
        <is>
          <t>USD</t>
        </is>
      </c>
      <c r="J4881" t="n">
        <v>14766487.88736679</v>
      </c>
    </row>
    <row r="4882">
      <c r="A4882" t="n">
        <v>210001833</v>
      </c>
      <c r="B4882" t="inlineStr">
        <is>
          <t>AG DLI V (UNLEVERED), L.P.</t>
        </is>
      </c>
      <c r="C4882" t="inlineStr">
        <is>
          <t>수익증권_0707</t>
        </is>
      </c>
      <c r="D4882" t="inlineStr">
        <is>
          <t>주식</t>
        </is>
      </c>
      <c r="F4882" t="inlineStr">
        <is>
          <t>Storage Battery Systems, LLC</t>
        </is>
      </c>
      <c r="G4882" t="inlineStr">
        <is>
          <t>주식</t>
        </is>
      </c>
      <c r="H4882" t="inlineStr">
        <is>
          <t>Storage Battery Systems, LLC</t>
        </is>
      </c>
      <c r="I4882" t="inlineStr">
        <is>
          <t>USD</t>
        </is>
      </c>
      <c r="J4882" t="n">
        <v>2403447.297533875</v>
      </c>
    </row>
    <row r="4883">
      <c r="A4883" t="n">
        <v>210001833</v>
      </c>
      <c r="B4883" t="inlineStr">
        <is>
          <t>AG DLI V (UNLEVERED), L.P.</t>
        </is>
      </c>
      <c r="C4883" t="inlineStr">
        <is>
          <t>수익증권_0707</t>
        </is>
      </c>
      <c r="D4883" t="inlineStr">
        <is>
          <t>주식</t>
        </is>
      </c>
      <c r="F4883" t="inlineStr">
        <is>
          <t>Superscapes Holdco, LLC</t>
        </is>
      </c>
      <c r="G4883" t="inlineStr">
        <is>
          <t>주식</t>
        </is>
      </c>
      <c r="H4883" t="inlineStr">
        <is>
          <t>Superscapes Holdco, LLC</t>
        </is>
      </c>
      <c r="I4883" t="inlineStr">
        <is>
          <t>USD</t>
        </is>
      </c>
      <c r="J4883" t="n">
        <v>18370803.62559662</v>
      </c>
    </row>
    <row r="4884">
      <c r="A4884" t="n">
        <v>210001833</v>
      </c>
      <c r="B4884" t="inlineStr">
        <is>
          <t>AG DLI V (UNLEVERED), L.P.</t>
        </is>
      </c>
      <c r="C4884" t="inlineStr">
        <is>
          <t>수익증권_0707</t>
        </is>
      </c>
      <c r="D4884" t="inlineStr">
        <is>
          <t>주식</t>
        </is>
      </c>
      <c r="F4884" t="inlineStr">
        <is>
          <t>THIRD HOLDCO, LLC</t>
        </is>
      </c>
      <c r="G4884" t="inlineStr">
        <is>
          <t>주식</t>
        </is>
      </c>
      <c r="H4884" t="inlineStr">
        <is>
          <t>THIRD HOLDCO, LLC</t>
        </is>
      </c>
      <c r="I4884" t="inlineStr">
        <is>
          <t>USD</t>
        </is>
      </c>
      <c r="J4884" t="n">
        <v>10726529.87644132</v>
      </c>
    </row>
    <row r="4885">
      <c r="A4885" t="n">
        <v>210001833</v>
      </c>
      <c r="B4885" t="inlineStr">
        <is>
          <t>AG DLI V (UNLEVERED), L.P.</t>
        </is>
      </c>
      <c r="C4885" t="inlineStr">
        <is>
          <t>수익증권_0707</t>
        </is>
      </c>
      <c r="D4885" t="inlineStr">
        <is>
          <t>주식</t>
        </is>
      </c>
      <c r="F4885" t="inlineStr">
        <is>
          <t>Treat Planet Acquisition, LLC</t>
        </is>
      </c>
      <c r="G4885" t="inlineStr">
        <is>
          <t>주식</t>
        </is>
      </c>
      <c r="H4885" t="inlineStr">
        <is>
          <t>Treat Planet Acquisition, LLC</t>
        </is>
      </c>
      <c r="I4885" t="inlineStr">
        <is>
          <t>USD</t>
        </is>
      </c>
      <c r="J4885" t="n">
        <v>3341535.990192514</v>
      </c>
    </row>
    <row r="4886">
      <c r="A4886" t="n">
        <v>210001833</v>
      </c>
      <c r="B4886" t="inlineStr">
        <is>
          <t>AG DLI V (UNLEVERED), L.P.</t>
        </is>
      </c>
      <c r="C4886" t="inlineStr">
        <is>
          <t>수익증권_0707</t>
        </is>
      </c>
      <c r="D4886" t="inlineStr">
        <is>
          <t>주식</t>
        </is>
      </c>
      <c r="F4886" t="inlineStr">
        <is>
          <t>TruBlue LLC</t>
        </is>
      </c>
      <c r="G4886" t="inlineStr">
        <is>
          <t>주식</t>
        </is>
      </c>
      <c r="H4886" t="inlineStr">
        <is>
          <t>TruBlue LLC</t>
        </is>
      </c>
      <c r="I4886" t="inlineStr">
        <is>
          <t>USD</t>
        </is>
      </c>
      <c r="J4886" t="n">
        <v>13688790.96875948</v>
      </c>
    </row>
    <row r="4887">
      <c r="A4887" t="n">
        <v>210001833</v>
      </c>
      <c r="B4887" t="inlineStr">
        <is>
          <t>AG DLI V (UNLEVERED), L.P.</t>
        </is>
      </c>
      <c r="C4887" t="inlineStr">
        <is>
          <t>수익증권_0707</t>
        </is>
      </c>
      <c r="D4887" t="inlineStr">
        <is>
          <t>주식</t>
        </is>
      </c>
      <c r="F4887" t="inlineStr">
        <is>
          <t>UNIVERSAL PURE, LLC</t>
        </is>
      </c>
      <c r="G4887" t="inlineStr">
        <is>
          <t>주식</t>
        </is>
      </c>
      <c r="H4887" t="inlineStr">
        <is>
          <t>UNIVERSAL PURE, LLC</t>
        </is>
      </c>
      <c r="I4887" t="inlineStr">
        <is>
          <t>USD</t>
        </is>
      </c>
      <c r="J4887" t="n">
        <v>14681807.01676695</v>
      </c>
    </row>
    <row r="4888">
      <c r="A4888" t="n">
        <v>210001833</v>
      </c>
      <c r="B4888" t="inlineStr">
        <is>
          <t>AG DLI V (UNLEVERED), L.P.</t>
        </is>
      </c>
      <c r="C4888" t="inlineStr">
        <is>
          <t>수익증권_0707</t>
        </is>
      </c>
      <c r="D4888" t="inlineStr">
        <is>
          <t>주식</t>
        </is>
      </c>
      <c r="F4888" t="inlineStr">
        <is>
          <t>US Anchors Group Inc</t>
        </is>
      </c>
      <c r="G4888" t="inlineStr">
        <is>
          <t>주식</t>
        </is>
      </c>
      <c r="H4888" t="inlineStr">
        <is>
          <t>US Anchors Group Inc</t>
        </is>
      </c>
      <c r="I4888" t="inlineStr">
        <is>
          <t>USD</t>
        </is>
      </c>
      <c r="J4888" t="n">
        <v>4660165.32460367</v>
      </c>
    </row>
    <row r="4889">
      <c r="A4889" t="n">
        <v>210001833</v>
      </c>
      <c r="B4889" t="inlineStr">
        <is>
          <t>AG DLI V (UNLEVERED), L.P.</t>
        </is>
      </c>
      <c r="C4889" t="inlineStr">
        <is>
          <t>수익증권_0707</t>
        </is>
      </c>
      <c r="D4889" t="inlineStr">
        <is>
          <t>주식</t>
        </is>
      </c>
      <c r="F4889" t="inlineStr">
        <is>
          <t>USSC Holding Corp</t>
        </is>
      </c>
      <c r="G4889" t="inlineStr">
        <is>
          <t>주식</t>
        </is>
      </c>
      <c r="H4889" t="inlineStr">
        <is>
          <t>USSC Holding Corp</t>
        </is>
      </c>
      <c r="I4889" t="inlineStr">
        <is>
          <t>USD</t>
        </is>
      </c>
      <c r="J4889" t="n">
        <v>10746186.18715681</v>
      </c>
    </row>
    <row r="4890">
      <c r="A4890" t="n">
        <v>210001833</v>
      </c>
      <c r="B4890" t="inlineStr">
        <is>
          <t>AG DLI V (UNLEVERED), L.P.</t>
        </is>
      </c>
      <c r="C4890" t="inlineStr">
        <is>
          <t>수익증권_0707</t>
        </is>
      </c>
      <c r="D4890" t="inlineStr">
        <is>
          <t>주식</t>
        </is>
      </c>
      <c r="F4890" t="inlineStr">
        <is>
          <t>VARSITY REJUVENATE MANAGEMENT, LLC</t>
        </is>
      </c>
      <c r="G4890" t="inlineStr">
        <is>
          <t>주식</t>
        </is>
      </c>
      <c r="H4890" t="inlineStr">
        <is>
          <t>VARSITY REJUVENATE MANAGEMENT, LLC</t>
        </is>
      </c>
      <c r="I4890" t="inlineStr">
        <is>
          <t>USD</t>
        </is>
      </c>
      <c r="J4890" t="n">
        <v>4479655.335335827</v>
      </c>
    </row>
    <row r="4891">
      <c r="A4891" t="n">
        <v>210001833</v>
      </c>
      <c r="B4891" t="inlineStr">
        <is>
          <t>AG DLI V (UNLEVERED), L.P.</t>
        </is>
      </c>
      <c r="C4891" t="inlineStr">
        <is>
          <t>수익증권_0707</t>
        </is>
      </c>
      <c r="D4891" t="inlineStr">
        <is>
          <t>주식</t>
        </is>
      </c>
      <c r="F4891" t="inlineStr">
        <is>
          <t>VECTOR MEDIA HOLDING CORP</t>
        </is>
      </c>
      <c r="G4891" t="inlineStr">
        <is>
          <t>주식</t>
        </is>
      </c>
      <c r="H4891" t="inlineStr">
        <is>
          <t>VECTOR MEDIA HOLDING CORP</t>
        </is>
      </c>
      <c r="I4891" t="inlineStr">
        <is>
          <t>USD</t>
        </is>
      </c>
      <c r="J4891" t="n">
        <v>3667750.257898188</v>
      </c>
    </row>
    <row r="4892">
      <c r="A4892" t="n">
        <v>210001833</v>
      </c>
      <c r="B4892" t="inlineStr">
        <is>
          <t>AG DLI V (UNLEVERED), L.P.</t>
        </is>
      </c>
      <c r="C4892" t="inlineStr">
        <is>
          <t>수익증권_0707</t>
        </is>
      </c>
      <c r="D4892" t="inlineStr">
        <is>
          <t>주식</t>
        </is>
      </c>
      <c r="F4892" t="inlineStr">
        <is>
          <t>VETEVOLVE HOLDINGS, LLC</t>
        </is>
      </c>
      <c r="G4892" t="inlineStr">
        <is>
          <t>주식</t>
        </is>
      </c>
      <c r="H4892" t="inlineStr">
        <is>
          <t>VETEVOLVE HOLDINGS, LLC</t>
        </is>
      </c>
      <c r="I4892" t="inlineStr">
        <is>
          <t>USD</t>
        </is>
      </c>
      <c r="J4892" t="n">
        <v>33060682.11769737</v>
      </c>
    </row>
    <row r="4893">
      <c r="A4893" t="n">
        <v>210001833</v>
      </c>
      <c r="B4893" t="inlineStr">
        <is>
          <t>AG DLI V (UNLEVERED), L.P.</t>
        </is>
      </c>
      <c r="C4893" t="inlineStr">
        <is>
          <t>수익증권_0707</t>
        </is>
      </c>
      <c r="D4893" t="inlineStr">
        <is>
          <t>주식</t>
        </is>
      </c>
      <c r="F4893" t="inlineStr">
        <is>
          <t>Value Added Distributors, LLC</t>
        </is>
      </c>
      <c r="G4893" t="inlineStr">
        <is>
          <t>주식</t>
        </is>
      </c>
      <c r="H4893" t="inlineStr">
        <is>
          <t>Value Added Distributors, LLC</t>
        </is>
      </c>
      <c r="I4893" t="inlineStr">
        <is>
          <t>USD</t>
        </is>
      </c>
      <c r="J4893" t="n">
        <v>7711964.54596684</v>
      </c>
    </row>
    <row r="4894">
      <c r="A4894" t="n">
        <v>210001833</v>
      </c>
      <c r="B4894" t="inlineStr">
        <is>
          <t>AG DLI V (UNLEVERED), L.P.</t>
        </is>
      </c>
      <c r="C4894" t="inlineStr">
        <is>
          <t>수익증권_0707</t>
        </is>
      </c>
      <c r="D4894" t="inlineStr">
        <is>
          <t>주식</t>
        </is>
      </c>
      <c r="F4894" t="inlineStr">
        <is>
          <t>WCI Volt Purchaser, LLC</t>
        </is>
      </c>
      <c r="G4894" t="inlineStr">
        <is>
          <t>주식</t>
        </is>
      </c>
      <c r="H4894" t="inlineStr">
        <is>
          <t>WCI Volt Purchaser, LLC</t>
        </is>
      </c>
      <c r="I4894" t="inlineStr">
        <is>
          <t>USD</t>
        </is>
      </c>
      <c r="J4894" t="n">
        <v>5679138.554555466</v>
      </c>
    </row>
    <row r="4895">
      <c r="A4895" t="n">
        <v>210001833</v>
      </c>
      <c r="B4895" t="inlineStr">
        <is>
          <t>AG DLI V (UNLEVERED), L.P.</t>
        </is>
      </c>
      <c r="C4895" t="inlineStr">
        <is>
          <t>수익증권_0707</t>
        </is>
      </c>
      <c r="D4895" t="inlineStr">
        <is>
          <t>주식</t>
        </is>
      </c>
      <c r="F4895" t="inlineStr">
        <is>
          <t>WTWH BUYER, LLC</t>
        </is>
      </c>
      <c r="G4895" t="inlineStr">
        <is>
          <t>주식</t>
        </is>
      </c>
      <c r="H4895" t="inlineStr">
        <is>
          <t>WTWH BUYER, LLC</t>
        </is>
      </c>
      <c r="I4895" t="inlineStr">
        <is>
          <t>USD</t>
        </is>
      </c>
      <c r="J4895" t="n">
        <v>4125855.217374172</v>
      </c>
    </row>
    <row r="4896">
      <c r="A4896" t="n">
        <v>210001833</v>
      </c>
      <c r="B4896" t="inlineStr">
        <is>
          <t>AG DLI V (UNLEVERED), L.P.</t>
        </is>
      </c>
      <c r="C4896" t="inlineStr">
        <is>
          <t>수익증권_0707</t>
        </is>
      </c>
      <c r="D4896" t="inlineStr">
        <is>
          <t>주식</t>
        </is>
      </c>
      <c r="F4896" t="inlineStr">
        <is>
          <t>White Label Communications,LLC</t>
        </is>
      </c>
      <c r="G4896" t="inlineStr">
        <is>
          <t>주식</t>
        </is>
      </c>
      <c r="H4896" t="inlineStr">
        <is>
          <t>White Label Communications,LLC</t>
        </is>
      </c>
      <c r="I4896" t="inlineStr">
        <is>
          <t>USD</t>
        </is>
      </c>
      <c r="J4896" t="n">
        <v>2322398.366252283</v>
      </c>
    </row>
    <row r="4897">
      <c r="A4897" t="n">
        <v>210001833</v>
      </c>
      <c r="B4897" t="inlineStr">
        <is>
          <t>AG DLI V (UNLEVERED), L.P.</t>
        </is>
      </c>
      <c r="C4897" t="inlineStr">
        <is>
          <t>수익증권_0707</t>
        </is>
      </c>
      <c r="D4897" t="inlineStr">
        <is>
          <t>주식</t>
        </is>
      </c>
      <c r="F4897" t="inlineStr">
        <is>
          <t>Wolf Gordon Inc</t>
        </is>
      </c>
      <c r="G4897" t="inlineStr">
        <is>
          <t>주식</t>
        </is>
      </c>
      <c r="H4897" t="inlineStr">
        <is>
          <t>Wolf Gordon Inc</t>
        </is>
      </c>
      <c r="I4897" t="inlineStr">
        <is>
          <t>USD</t>
        </is>
      </c>
      <c r="J4897" t="n">
        <v>4680503.466123646</v>
      </c>
    </row>
    <row r="4898">
      <c r="A4898" t="n">
        <v>210001839</v>
      </c>
      <c r="B4898" t="inlineStr">
        <is>
          <t>미래에셋멀티해외부동산일반사모투자신탁제9호(재간접형)</t>
        </is>
      </c>
      <c r="C4898" t="inlineStr">
        <is>
          <t>수익증권_0708</t>
        </is>
      </c>
      <c r="D4898" t="inlineStr">
        <is>
          <t>대출</t>
        </is>
      </c>
      <c r="E4898" t="inlineStr">
        <is>
          <t>USZZLRBE2P02</t>
        </is>
      </c>
      <c r="F4898" t="inlineStr">
        <is>
          <t>외화대여금(Juinor Note)</t>
        </is>
      </c>
      <c r="G4898" t="inlineStr">
        <is>
          <t>대출</t>
        </is>
      </c>
      <c r="H4898" t="inlineStr">
        <is>
          <t>Vintage Real Estate Partners III (International) Offshore Feeder K LP</t>
        </is>
      </c>
      <c r="I4898" t="inlineStr">
        <is>
          <t>USD</t>
        </is>
      </c>
      <c r="J4898" t="n">
        <v>1506167902.64269</v>
      </c>
      <c r="K4898" t="n">
        <v>5</v>
      </c>
      <c r="L4898" t="inlineStr">
        <is>
          <t>2039-08-23</t>
        </is>
      </c>
      <c r="M4898" t="inlineStr">
        <is>
          <t>2024-02-23</t>
        </is>
      </c>
    </row>
    <row r="4899">
      <c r="A4899" t="n">
        <v>210001839</v>
      </c>
      <c r="B4899" t="inlineStr">
        <is>
          <t>미래에셋멀티해외부동산일반사모투자신탁제9호(재간접형)</t>
        </is>
      </c>
      <c r="C4899" t="inlineStr">
        <is>
          <t>수익증권_0708</t>
        </is>
      </c>
      <c r="D4899" t="inlineStr">
        <is>
          <t>대출</t>
        </is>
      </c>
      <c r="E4899" t="inlineStr">
        <is>
          <t>USZZLRBE2P01</t>
        </is>
      </c>
      <c r="F4899" t="inlineStr">
        <is>
          <t>외화대여금(Senior Note)</t>
        </is>
      </c>
      <c r="G4899" t="inlineStr">
        <is>
          <t>대출</t>
        </is>
      </c>
      <c r="H4899" t="inlineStr">
        <is>
          <t>Vintage Real Estate Partners III (International) Offshore Feeder K LP</t>
        </is>
      </c>
      <c r="I4899" t="inlineStr">
        <is>
          <t>USD</t>
        </is>
      </c>
      <c r="J4899" t="n">
        <v>13960371125.0932</v>
      </c>
      <c r="K4899" t="n">
        <v>5</v>
      </c>
      <c r="L4899" t="inlineStr">
        <is>
          <t>2039-08-23</t>
        </is>
      </c>
      <c r="M4899" t="inlineStr">
        <is>
          <t>2024-02-23</t>
        </is>
      </c>
    </row>
    <row r="4900">
      <c r="A4900" t="n">
        <v>210001889</v>
      </c>
      <c r="B4900" t="inlineStr">
        <is>
          <t>APOLLO ORIGINATION PARTNERSHIP II (UNLEVERED), L.P.</t>
        </is>
      </c>
      <c r="C4900" t="inlineStr">
        <is>
          <t>수익증권_0791</t>
        </is>
      </c>
      <c r="D4900" t="inlineStr">
        <is>
          <t>대출</t>
        </is>
      </c>
      <c r="F4900" t="inlineStr">
        <is>
          <t>ASC Engineered Solutions</t>
        </is>
      </c>
      <c r="G4900" t="inlineStr">
        <is>
          <t>대출</t>
        </is>
      </c>
      <c r="H4900" t="inlineStr">
        <is>
          <t>ASC Engineered Solutions</t>
        </is>
      </c>
      <c r="I4900" t="inlineStr">
        <is>
          <t>USD</t>
        </is>
      </c>
      <c r="J4900" t="n">
        <v>925447020.4985259</v>
      </c>
      <c r="K4900" t="n">
        <v>9.01064</v>
      </c>
      <c r="L4900" s="1" t="n">
        <v>48038</v>
      </c>
      <c r="M4900" s="1" t="n">
        <v>45483</v>
      </c>
    </row>
    <row r="4901">
      <c r="A4901" t="n">
        <v>210001889</v>
      </c>
      <c r="B4901" t="inlineStr">
        <is>
          <t>APOLLO ORIGINATION PARTNERSHIP II (UNLEVERED), L.P.</t>
        </is>
      </c>
      <c r="C4901" t="inlineStr">
        <is>
          <t>수익증권_0791</t>
        </is>
      </c>
      <c r="D4901" t="inlineStr">
        <is>
          <t>대출</t>
        </is>
      </c>
      <c r="F4901" t="inlineStr">
        <is>
          <t>ASDA</t>
        </is>
      </c>
      <c r="G4901" t="inlineStr">
        <is>
          <t>대출</t>
        </is>
      </c>
      <c r="H4901" t="inlineStr">
        <is>
          <t>ASDA</t>
        </is>
      </c>
      <c r="I4901" t="inlineStr">
        <is>
          <t>USD</t>
        </is>
      </c>
      <c r="J4901" t="n">
        <v>839316307.699653</v>
      </c>
      <c r="K4901" t="n">
        <v>10.76064</v>
      </c>
      <c r="L4901" s="1" t="n">
        <v>47409</v>
      </c>
      <c r="M4901" s="1" t="n">
        <v>45219</v>
      </c>
    </row>
    <row r="4902">
      <c r="A4902" t="n">
        <v>210001889</v>
      </c>
      <c r="B4902" t="inlineStr">
        <is>
          <t>APOLLO ORIGINATION PARTNERSHIP II (UNLEVERED), L.P.</t>
        </is>
      </c>
      <c r="C4902" t="inlineStr">
        <is>
          <t>수익증권_0791</t>
        </is>
      </c>
      <c r="D4902" t="inlineStr">
        <is>
          <t>대출</t>
        </is>
      </c>
      <c r="F4902" t="inlineStr">
        <is>
          <t>AVI-SPL</t>
        </is>
      </c>
      <c r="G4902" t="inlineStr">
        <is>
          <t>대출</t>
        </is>
      </c>
      <c r="H4902" t="inlineStr">
        <is>
          <t>AVI-SPL</t>
        </is>
      </c>
      <c r="I4902" t="inlineStr">
        <is>
          <t>USD</t>
        </is>
      </c>
      <c r="J4902" t="n">
        <v>522281981.8655047</v>
      </c>
      <c r="K4902" t="n">
        <v>8.51064</v>
      </c>
      <c r="L4902" s="1" t="n">
        <v>48004</v>
      </c>
      <c r="M4902" s="1" t="n">
        <v>45449</v>
      </c>
    </row>
    <row r="4903">
      <c r="A4903" t="n">
        <v>210001889</v>
      </c>
      <c r="B4903" t="inlineStr">
        <is>
          <t>APOLLO ORIGINATION PARTNERSHIP II (UNLEVERED), L.P.</t>
        </is>
      </c>
      <c r="C4903" t="inlineStr">
        <is>
          <t>수익증권_0791</t>
        </is>
      </c>
      <c r="D4903" t="inlineStr">
        <is>
          <t>대출</t>
        </is>
      </c>
      <c r="F4903" t="inlineStr">
        <is>
          <t>Adevinta</t>
        </is>
      </c>
      <c r="G4903" t="inlineStr">
        <is>
          <t>대출</t>
        </is>
      </c>
      <c r="H4903" t="inlineStr">
        <is>
          <t>Adevinta</t>
        </is>
      </c>
      <c r="I4903" t="inlineStr">
        <is>
          <t>USD</t>
        </is>
      </c>
      <c r="J4903" t="n">
        <v>932777293.9282171</v>
      </c>
      <c r="K4903" t="n">
        <v>8.76064</v>
      </c>
      <c r="L4903" s="1" t="n">
        <v>47972</v>
      </c>
      <c r="M4903" s="1" t="n">
        <v>45782</v>
      </c>
    </row>
    <row r="4904">
      <c r="A4904" t="n">
        <v>210001889</v>
      </c>
      <c r="B4904" t="inlineStr">
        <is>
          <t>APOLLO ORIGINATION PARTNERSHIP II (UNLEVERED), L.P.</t>
        </is>
      </c>
      <c r="C4904" t="inlineStr">
        <is>
          <t>수익증권_0791</t>
        </is>
      </c>
      <c r="D4904" t="inlineStr">
        <is>
          <t>대출</t>
        </is>
      </c>
      <c r="F4904" t="inlineStr">
        <is>
          <t>Advarra</t>
        </is>
      </c>
      <c r="G4904" t="inlineStr">
        <is>
          <t>대출</t>
        </is>
      </c>
      <c r="H4904" t="inlineStr">
        <is>
          <t>Advarra</t>
        </is>
      </c>
      <c r="I4904" t="inlineStr">
        <is>
          <t>USD</t>
        </is>
      </c>
      <c r="J4904" t="n">
        <v>1116034129.670499</v>
      </c>
      <c r="K4904" t="n">
        <v>8.51064</v>
      </c>
      <c r="L4904" s="1" t="n">
        <v>48103</v>
      </c>
      <c r="M4904" s="1" t="n">
        <v>45548</v>
      </c>
    </row>
    <row r="4905">
      <c r="A4905" t="n">
        <v>210001889</v>
      </c>
      <c r="B4905" t="inlineStr">
        <is>
          <t>APOLLO ORIGINATION PARTNERSHIP II (UNLEVERED), L.P.</t>
        </is>
      </c>
      <c r="C4905" t="inlineStr">
        <is>
          <t>수익증권_0791</t>
        </is>
      </c>
      <c r="D4905" t="inlineStr">
        <is>
          <t>대출</t>
        </is>
      </c>
      <c r="F4905" t="inlineStr">
        <is>
          <t>Alteryx</t>
        </is>
      </c>
      <c r="G4905" t="inlineStr">
        <is>
          <t>대출</t>
        </is>
      </c>
      <c r="H4905" t="inlineStr">
        <is>
          <t>Alteryx</t>
        </is>
      </c>
      <c r="I4905" t="inlineStr">
        <is>
          <t>USD</t>
        </is>
      </c>
      <c r="J4905" t="n">
        <v>240066454.8223899</v>
      </c>
      <c r="K4905" t="n">
        <v>11.01064</v>
      </c>
      <c r="L4905" s="1" t="n">
        <v>47921</v>
      </c>
      <c r="M4905" s="1" t="n">
        <v>45366</v>
      </c>
    </row>
    <row r="4906">
      <c r="A4906" t="n">
        <v>210001889</v>
      </c>
      <c r="B4906" t="inlineStr">
        <is>
          <t>APOLLO ORIGINATION PARTNERSHIP II (UNLEVERED), L.P.</t>
        </is>
      </c>
      <c r="C4906" t="inlineStr">
        <is>
          <t>수익증권_0791</t>
        </is>
      </c>
      <c r="D4906" t="inlineStr">
        <is>
          <t>대출</t>
        </is>
      </c>
      <c r="F4906" t="inlineStr">
        <is>
          <t>Amey</t>
        </is>
      </c>
      <c r="G4906" t="inlineStr">
        <is>
          <t>대출</t>
        </is>
      </c>
      <c r="H4906" t="inlineStr">
        <is>
          <t>Amey</t>
        </is>
      </c>
      <c r="I4906" t="inlineStr">
        <is>
          <t>USD</t>
        </is>
      </c>
      <c r="J4906" t="n">
        <v>667054882.1019077</v>
      </c>
      <c r="K4906" t="n">
        <v>9.48391</v>
      </c>
      <c r="L4906" s="1" t="n">
        <v>48163</v>
      </c>
      <c r="M4906" s="1" t="n">
        <v>45608</v>
      </c>
    </row>
    <row r="4907">
      <c r="A4907" t="n">
        <v>210001889</v>
      </c>
      <c r="B4907" t="inlineStr">
        <is>
          <t>APOLLO ORIGINATION PARTNERSHIP II (UNLEVERED), L.P.</t>
        </is>
      </c>
      <c r="C4907" t="inlineStr">
        <is>
          <t>수익증권_0791</t>
        </is>
      </c>
      <c r="D4907" t="inlineStr">
        <is>
          <t>대출</t>
        </is>
      </c>
      <c r="F4907" t="inlineStr">
        <is>
          <t>Application Software Company</t>
        </is>
      </c>
      <c r="G4907" t="inlineStr">
        <is>
          <t>대출</t>
        </is>
      </c>
      <c r="H4907" t="inlineStr">
        <is>
          <t>Application Software Company</t>
        </is>
      </c>
      <c r="I4907" t="inlineStr">
        <is>
          <t>USD</t>
        </is>
      </c>
      <c r="J4907" t="n">
        <v>492960888.1467395</v>
      </c>
      <c r="K4907" t="n">
        <v>10.01064</v>
      </c>
      <c r="L4907" s="1" t="n">
        <v>47083</v>
      </c>
      <c r="M4907" s="1" t="n">
        <v>45623</v>
      </c>
    </row>
    <row r="4908">
      <c r="A4908" t="n">
        <v>210001889</v>
      </c>
      <c r="B4908" t="inlineStr">
        <is>
          <t>APOLLO ORIGINATION PARTNERSHIP II (UNLEVERED), L.P.</t>
        </is>
      </c>
      <c r="C4908" t="inlineStr">
        <is>
          <t>수익증권_0791</t>
        </is>
      </c>
      <c r="D4908" t="inlineStr">
        <is>
          <t>대출</t>
        </is>
      </c>
      <c r="F4908" t="inlineStr">
        <is>
          <t>Ardagh</t>
        </is>
      </c>
      <c r="G4908" t="inlineStr">
        <is>
          <t>대출</t>
        </is>
      </c>
      <c r="H4908" t="inlineStr">
        <is>
          <t>Ardagh</t>
        </is>
      </c>
      <c r="I4908" t="inlineStr">
        <is>
          <t>USD</t>
        </is>
      </c>
      <c r="J4908" t="n">
        <v>229071044.6778529</v>
      </c>
      <c r="K4908" t="n">
        <v>6.526</v>
      </c>
      <c r="L4908" s="1" t="n">
        <v>47281</v>
      </c>
      <c r="M4908" s="1" t="n">
        <v>45456</v>
      </c>
    </row>
    <row r="4909">
      <c r="A4909" t="n">
        <v>210001889</v>
      </c>
      <c r="B4909" t="inlineStr">
        <is>
          <t>APOLLO ORIGINATION PARTNERSHIP II (UNLEVERED), L.P.</t>
        </is>
      </c>
      <c r="C4909" t="inlineStr">
        <is>
          <t>수익증권_0791</t>
        </is>
      </c>
      <c r="D4909" t="inlineStr">
        <is>
          <t>대출</t>
        </is>
      </c>
      <c r="F4909" t="inlineStr">
        <is>
          <t>Ardagh Metal Packaging</t>
        </is>
      </c>
      <c r="G4909" t="inlineStr">
        <is>
          <t>대출</t>
        </is>
      </c>
      <c r="H4909" t="inlineStr">
        <is>
          <t>Ardagh Metal Packaging</t>
        </is>
      </c>
      <c r="I4909" t="inlineStr">
        <is>
          <t>USD</t>
        </is>
      </c>
      <c r="J4909" t="n">
        <v>557100780.6565382</v>
      </c>
      <c r="K4909" t="n">
        <v>8.51064</v>
      </c>
      <c r="L4909" s="1" t="n">
        <v>47384</v>
      </c>
      <c r="M4909" s="1" t="n">
        <v>45559</v>
      </c>
    </row>
    <row r="4910">
      <c r="A4910" t="n">
        <v>210001889</v>
      </c>
      <c r="B4910" t="inlineStr">
        <is>
          <t>APOLLO ORIGINATION PARTNERSHIP II (UNLEVERED), L.P.</t>
        </is>
      </c>
      <c r="C4910" t="inlineStr">
        <is>
          <t>수익증권_0791</t>
        </is>
      </c>
      <c r="D4910" t="inlineStr">
        <is>
          <t>대출</t>
        </is>
      </c>
      <c r="F4910" t="inlineStr">
        <is>
          <t>BDO USA</t>
        </is>
      </c>
      <c r="G4910" t="inlineStr">
        <is>
          <t>대출</t>
        </is>
      </c>
      <c r="H4910" t="inlineStr">
        <is>
          <t>BDO USA</t>
        </is>
      </c>
      <c r="I4910" t="inlineStr">
        <is>
          <t>USD</t>
        </is>
      </c>
      <c r="J4910" t="n">
        <v>441648974.1389005</v>
      </c>
      <c r="K4910" t="n">
        <v>10.01064</v>
      </c>
      <c r="L4910" s="1" t="n">
        <v>47083</v>
      </c>
      <c r="M4910" s="1" t="n">
        <v>45258</v>
      </c>
    </row>
    <row r="4911">
      <c r="A4911" t="n">
        <v>210001889</v>
      </c>
      <c r="B4911" t="inlineStr">
        <is>
          <t>APOLLO ORIGINATION PARTNERSHIP II (UNLEVERED), L.P.</t>
        </is>
      </c>
      <c r="C4911" t="inlineStr">
        <is>
          <t>수익증권_0791</t>
        </is>
      </c>
      <c r="D4911" t="inlineStr">
        <is>
          <t>대출</t>
        </is>
      </c>
      <c r="F4911" t="inlineStr">
        <is>
          <t>Busy Bees</t>
        </is>
      </c>
      <c r="G4911" t="inlineStr">
        <is>
          <t>대출</t>
        </is>
      </c>
      <c r="H4911" t="inlineStr">
        <is>
          <t>Busy Bees</t>
        </is>
      </c>
      <c r="I4911" t="inlineStr">
        <is>
          <t>USD</t>
        </is>
      </c>
      <c r="J4911" t="n">
        <v>404997606.9904441</v>
      </c>
      <c r="K4911" t="n">
        <v>8.73391</v>
      </c>
      <c r="L4911" s="1" t="n">
        <v>48452</v>
      </c>
      <c r="M4911" s="1" t="n">
        <v>45895</v>
      </c>
    </row>
    <row r="4912">
      <c r="A4912" t="n">
        <v>210001889</v>
      </c>
      <c r="B4912" t="inlineStr">
        <is>
          <t>APOLLO ORIGINATION PARTNERSHIP II (UNLEVERED), L.P.</t>
        </is>
      </c>
      <c r="C4912" t="inlineStr">
        <is>
          <t>수익증권_0791</t>
        </is>
      </c>
      <c r="D4912" t="inlineStr">
        <is>
          <t>대출</t>
        </is>
      </c>
      <c r="F4912" t="inlineStr">
        <is>
          <t>Cambrex</t>
        </is>
      </c>
      <c r="G4912" t="inlineStr">
        <is>
          <t>대출</t>
        </is>
      </c>
      <c r="H4912" t="inlineStr">
        <is>
          <t>Cambrex</t>
        </is>
      </c>
      <c r="I4912" t="inlineStr">
        <is>
          <t>USD</t>
        </is>
      </c>
      <c r="J4912" t="n">
        <v>573593895.8733438</v>
      </c>
      <c r="K4912" t="n">
        <v>8.76064</v>
      </c>
      <c r="L4912" s="1" t="n">
        <v>48277</v>
      </c>
      <c r="M4912" s="1" t="n">
        <v>45722</v>
      </c>
    </row>
    <row r="4913">
      <c r="A4913" t="n">
        <v>210001889</v>
      </c>
      <c r="B4913" t="inlineStr">
        <is>
          <t>APOLLO ORIGINATION PARTNERSHIP II (UNLEVERED), L.P.</t>
        </is>
      </c>
      <c r="C4913" t="inlineStr">
        <is>
          <t>수익증권_0791</t>
        </is>
      </c>
      <c r="D4913" t="inlineStr">
        <is>
          <t>대출</t>
        </is>
      </c>
      <c r="F4913" t="inlineStr">
        <is>
          <t>Catalent</t>
        </is>
      </c>
      <c r="G4913" t="inlineStr">
        <is>
          <t>대출</t>
        </is>
      </c>
      <c r="H4913" t="inlineStr">
        <is>
          <t>Catalent</t>
        </is>
      </c>
      <c r="I4913" t="inlineStr">
        <is>
          <t>USD</t>
        </is>
      </c>
      <c r="J4913" t="n">
        <v>1059224510.590392</v>
      </c>
      <c r="K4913" t="n">
        <v>9.01064</v>
      </c>
      <c r="L4913" s="1" t="n">
        <v>48199</v>
      </c>
      <c r="M4913" s="1" t="n">
        <v>45644</v>
      </c>
    </row>
    <row r="4914">
      <c r="A4914" t="n">
        <v>210001889</v>
      </c>
      <c r="B4914" t="inlineStr">
        <is>
          <t>APOLLO ORIGINATION PARTNERSHIP II (UNLEVERED), L.P.</t>
        </is>
      </c>
      <c r="C4914" t="inlineStr">
        <is>
          <t>수익증권_0791</t>
        </is>
      </c>
      <c r="D4914" t="inlineStr">
        <is>
          <t>대출</t>
        </is>
      </c>
      <c r="F4914" t="inlineStr">
        <is>
          <t>Citation Group</t>
        </is>
      </c>
      <c r="G4914" t="inlineStr">
        <is>
          <t>대출</t>
        </is>
      </c>
      <c r="H4914" t="inlineStr">
        <is>
          <t>Citation Group</t>
        </is>
      </c>
      <c r="I4914" t="inlineStr">
        <is>
          <t>USD</t>
        </is>
      </c>
      <c r="J4914" t="n">
        <v>844814012.7719218</v>
      </c>
      <c r="K4914" t="n">
        <v>8.48391</v>
      </c>
      <c r="L4914" s="1" t="n">
        <v>48227</v>
      </c>
      <c r="M4914" s="1" t="n">
        <v>45672</v>
      </c>
    </row>
    <row r="4915">
      <c r="A4915" t="n">
        <v>210001889</v>
      </c>
      <c r="B4915" t="inlineStr">
        <is>
          <t>APOLLO ORIGINATION PARTNERSHIP II (UNLEVERED), L.P.</t>
        </is>
      </c>
      <c r="C4915" t="inlineStr">
        <is>
          <t>수익증권_0791</t>
        </is>
      </c>
      <c r="D4915" t="inlineStr">
        <is>
          <t>대출</t>
        </is>
      </c>
      <c r="F4915" t="inlineStr">
        <is>
          <t>Clarience Technologies</t>
        </is>
      </c>
      <c r="G4915" t="inlineStr">
        <is>
          <t>대출</t>
        </is>
      </c>
      <c r="H4915" t="inlineStr">
        <is>
          <t>Clarience Technologies</t>
        </is>
      </c>
      <c r="I4915" t="inlineStr">
        <is>
          <t>USD</t>
        </is>
      </c>
      <c r="J4915" t="n">
        <v>646896630.1702566</v>
      </c>
      <c r="K4915" t="n">
        <v>8.76064</v>
      </c>
      <c r="L4915" s="1" t="n">
        <v>48380</v>
      </c>
      <c r="M4915" s="1" t="n">
        <v>45825</v>
      </c>
    </row>
    <row r="4916">
      <c r="A4916" t="n">
        <v>210001889</v>
      </c>
      <c r="B4916" t="inlineStr">
        <is>
          <t>APOLLO ORIGINATION PARTNERSHIP II (UNLEVERED), L.P.</t>
        </is>
      </c>
      <c r="C4916" t="inlineStr">
        <is>
          <t>수익증권_0791</t>
        </is>
      </c>
      <c r="D4916" t="inlineStr">
        <is>
          <t>대출</t>
        </is>
      </c>
      <c r="F4916" t="inlineStr">
        <is>
          <t>Consumer Cellular</t>
        </is>
      </c>
      <c r="G4916" t="inlineStr">
        <is>
          <t>대출</t>
        </is>
      </c>
      <c r="H4916" t="inlineStr">
        <is>
          <t>Consumer Cellular</t>
        </is>
      </c>
      <c r="I4916" t="inlineStr">
        <is>
          <t>USD</t>
        </is>
      </c>
      <c r="J4916" t="n">
        <v>225405907.9630073</v>
      </c>
      <c r="K4916" t="n">
        <v>9.01064</v>
      </c>
      <c r="L4916" s="1" t="n">
        <v>48345</v>
      </c>
      <c r="M4916" s="1" t="n">
        <v>45790</v>
      </c>
    </row>
    <row r="4917">
      <c r="A4917" t="n">
        <v>210001889</v>
      </c>
      <c r="B4917" t="inlineStr">
        <is>
          <t>APOLLO ORIGINATION PARTNERSHIP II (UNLEVERED), L.P.</t>
        </is>
      </c>
      <c r="C4917" t="inlineStr">
        <is>
          <t>수익증권_0791</t>
        </is>
      </c>
      <c r="D4917" t="inlineStr">
        <is>
          <t>대출</t>
        </is>
      </c>
      <c r="F4917" t="inlineStr">
        <is>
          <t>Curia</t>
        </is>
      </c>
      <c r="G4917" t="inlineStr">
        <is>
          <t>대출</t>
        </is>
      </c>
      <c r="H4917" t="inlineStr">
        <is>
          <t>Curia</t>
        </is>
      </c>
      <c r="I4917" t="inlineStr">
        <is>
          <t>USD</t>
        </is>
      </c>
      <c r="J4917" t="n">
        <v>1255309324.834634</v>
      </c>
      <c r="K4917" t="n">
        <v>10.26064</v>
      </c>
      <c r="L4917" s="1" t="n">
        <v>47365.5</v>
      </c>
      <c r="M4917" s="1" t="n">
        <v>45723</v>
      </c>
    </row>
    <row r="4918">
      <c r="A4918" t="n">
        <v>210001889</v>
      </c>
      <c r="B4918" t="inlineStr">
        <is>
          <t>APOLLO ORIGINATION PARTNERSHIP II (UNLEVERED), L.P.</t>
        </is>
      </c>
      <c r="C4918" t="inlineStr">
        <is>
          <t>수익증권_0791</t>
        </is>
      </c>
      <c r="D4918" t="inlineStr">
        <is>
          <t>대출</t>
        </is>
      </c>
      <c r="F4918" t="inlineStr">
        <is>
          <t>Databricks</t>
        </is>
      </c>
      <c r="G4918" t="inlineStr">
        <is>
          <t>대출</t>
        </is>
      </c>
      <c r="H4918" t="inlineStr">
        <is>
          <t>Databricks</t>
        </is>
      </c>
      <c r="I4918" t="inlineStr">
        <is>
          <t>USD</t>
        </is>
      </c>
      <c r="J4918" t="n">
        <v>1068387352.377506</v>
      </c>
      <c r="K4918" t="n">
        <v>8.51064</v>
      </c>
      <c r="L4918" s="1" t="n">
        <v>47835</v>
      </c>
      <c r="M4918" s="1" t="n">
        <v>45645</v>
      </c>
    </row>
    <row r="4919">
      <c r="A4919" t="n">
        <v>210001889</v>
      </c>
      <c r="B4919" t="inlineStr">
        <is>
          <t>APOLLO ORIGINATION PARTNERSHIP II (UNLEVERED), L.P.</t>
        </is>
      </c>
      <c r="C4919" t="inlineStr">
        <is>
          <t>수익증권_0791</t>
        </is>
      </c>
      <c r="D4919" t="inlineStr">
        <is>
          <t>대출</t>
        </is>
      </c>
      <c r="F4919" t="inlineStr">
        <is>
          <t>Datavant</t>
        </is>
      </c>
      <c r="G4919" t="inlineStr">
        <is>
          <t>대출</t>
        </is>
      </c>
      <c r="H4919" t="inlineStr">
        <is>
          <t>Datavant</t>
        </is>
      </c>
      <c r="I4919" t="inlineStr">
        <is>
          <t>USD</t>
        </is>
      </c>
      <c r="J4919" t="n">
        <v>1099541014.453694</v>
      </c>
      <c r="K4919" t="n">
        <v>8.76064</v>
      </c>
      <c r="L4919" s="1" t="n">
        <v>48257</v>
      </c>
      <c r="M4919" s="1" t="n">
        <v>45848</v>
      </c>
    </row>
    <row r="4920">
      <c r="A4920" t="n">
        <v>210001889</v>
      </c>
      <c r="B4920" t="inlineStr">
        <is>
          <t>APOLLO ORIGINATION PARTNERSHIP II (UNLEVERED), L.P.</t>
        </is>
      </c>
      <c r="C4920" t="inlineStr">
        <is>
          <t>수익증권_0791</t>
        </is>
      </c>
      <c r="D4920" t="inlineStr">
        <is>
          <t>대출</t>
        </is>
      </c>
      <c r="F4920" t="inlineStr">
        <is>
          <t>Delivery Hero(ii)</t>
        </is>
      </c>
      <c r="G4920" t="inlineStr">
        <is>
          <t>대출</t>
        </is>
      </c>
      <c r="H4920" t="inlineStr">
        <is>
          <t>Delivery Hero(ii)</t>
        </is>
      </c>
      <c r="I4920" t="inlineStr">
        <is>
          <t>USD</t>
        </is>
      </c>
      <c r="J4920" t="n">
        <v>747687889.828512</v>
      </c>
      <c r="K4920" t="n">
        <v>9.01064</v>
      </c>
      <c r="L4920" s="1" t="n">
        <v>47196</v>
      </c>
      <c r="M4920" s="1" t="n">
        <v>45371</v>
      </c>
    </row>
    <row r="4921">
      <c r="A4921" t="n">
        <v>210001889</v>
      </c>
      <c r="B4921" t="inlineStr">
        <is>
          <t>APOLLO ORIGINATION PARTNERSHIP II (UNLEVERED), L.P.</t>
        </is>
      </c>
      <c r="C4921" t="inlineStr">
        <is>
          <t>수익증권_0791</t>
        </is>
      </c>
      <c r="D4921" t="inlineStr">
        <is>
          <t>대출</t>
        </is>
      </c>
      <c r="F4921" t="inlineStr">
        <is>
          <t>Eagle Railcar</t>
        </is>
      </c>
      <c r="G4921" t="inlineStr">
        <is>
          <t>대출</t>
        </is>
      </c>
      <c r="H4921" t="inlineStr">
        <is>
          <t>Eagle Railcar</t>
        </is>
      </c>
      <c r="I4921" t="inlineStr">
        <is>
          <t>USD</t>
        </is>
      </c>
      <c r="J4921" t="n">
        <v>306038915.6896115</v>
      </c>
      <c r="K4921" t="n">
        <v>8.51064</v>
      </c>
      <c r="L4921" s="1" t="n">
        <v>48376</v>
      </c>
      <c r="M4921" s="1" t="n">
        <v>45821</v>
      </c>
    </row>
    <row r="4922">
      <c r="A4922" t="n">
        <v>210001889</v>
      </c>
      <c r="B4922" t="inlineStr">
        <is>
          <t>APOLLO ORIGINATION PARTNERSHIP II (UNLEVERED), L.P.</t>
        </is>
      </c>
      <c r="C4922" t="inlineStr">
        <is>
          <t>수익증권_0791</t>
        </is>
      </c>
      <c r="D4922" t="inlineStr">
        <is>
          <t>대출</t>
        </is>
      </c>
      <c r="F4922" t="inlineStr">
        <is>
          <t>Encore</t>
        </is>
      </c>
      <c r="G4922" t="inlineStr">
        <is>
          <t>대출</t>
        </is>
      </c>
      <c r="H4922" t="inlineStr">
        <is>
          <t>Encore</t>
        </is>
      </c>
      <c r="I4922" t="inlineStr">
        <is>
          <t>USD</t>
        </is>
      </c>
      <c r="J4922" t="n">
        <v>1222323094.401023</v>
      </c>
      <c r="K4922" t="n">
        <v>9.01064</v>
      </c>
      <c r="L4922" s="1" t="n">
        <v>48186</v>
      </c>
      <c r="M4922" s="1" t="n">
        <v>45631</v>
      </c>
    </row>
    <row r="4923">
      <c r="A4923" t="n">
        <v>210001889</v>
      </c>
      <c r="B4923" t="inlineStr">
        <is>
          <t>APOLLO ORIGINATION PARTNERSHIP II (UNLEVERED), L.P.</t>
        </is>
      </c>
      <c r="C4923" t="inlineStr">
        <is>
          <t>수익증권_0791</t>
        </is>
      </c>
      <c r="D4923" t="inlineStr">
        <is>
          <t>대출</t>
        </is>
      </c>
      <c r="F4923" t="inlineStr">
        <is>
          <t>Evelyn</t>
        </is>
      </c>
      <c r="G4923" t="inlineStr">
        <is>
          <t>대출</t>
        </is>
      </c>
      <c r="H4923" t="inlineStr">
        <is>
          <t>Evelyn</t>
        </is>
      </c>
      <c r="I4923" t="inlineStr">
        <is>
          <t>USD</t>
        </is>
      </c>
      <c r="J4923" t="n">
        <v>749520458.1859348</v>
      </c>
      <c r="K4923" t="n">
        <v>9.51064</v>
      </c>
      <c r="L4923" s="1" t="n">
        <v>48022</v>
      </c>
      <c r="M4923" s="1" t="n">
        <v>45467</v>
      </c>
    </row>
    <row r="4924">
      <c r="A4924" t="n">
        <v>210001889</v>
      </c>
      <c r="B4924" t="inlineStr">
        <is>
          <t>APOLLO ORIGINATION PARTNERSHIP II (UNLEVERED), L.P.</t>
        </is>
      </c>
      <c r="C4924" t="inlineStr">
        <is>
          <t>수익증권_0791</t>
        </is>
      </c>
      <c r="D4924" t="inlineStr">
        <is>
          <t>대출</t>
        </is>
      </c>
      <c r="F4924" t="inlineStr">
        <is>
          <t>Everbridge</t>
        </is>
      </c>
      <c r="G4924" t="inlineStr">
        <is>
          <t>대출</t>
        </is>
      </c>
      <c r="H4924" t="inlineStr">
        <is>
          <t>Everbridge</t>
        </is>
      </c>
      <c r="I4924" t="inlineStr">
        <is>
          <t>USD</t>
        </is>
      </c>
      <c r="J4924" t="n">
        <v>766013573.4027402</v>
      </c>
      <c r="K4924" t="n">
        <v>9.01064</v>
      </c>
      <c r="L4924" s="1" t="n">
        <v>48030</v>
      </c>
      <c r="M4924" s="1" t="n">
        <v>45475</v>
      </c>
    </row>
    <row r="4925">
      <c r="A4925" t="n">
        <v>210001889</v>
      </c>
      <c r="B4925" t="inlineStr">
        <is>
          <t>APOLLO ORIGINATION PARTNERSHIP II (UNLEVERED), L.P.</t>
        </is>
      </c>
      <c r="C4925" t="inlineStr">
        <is>
          <t>수익증권_0791</t>
        </is>
      </c>
      <c r="D4925" t="inlineStr">
        <is>
          <t>대출</t>
        </is>
      </c>
      <c r="F4925" t="inlineStr">
        <is>
          <t>G2CI</t>
        </is>
      </c>
      <c r="G4925" t="inlineStr">
        <is>
          <t>대출</t>
        </is>
      </c>
      <c r="H4925" t="inlineStr">
        <is>
          <t>G2CI</t>
        </is>
      </c>
      <c r="I4925" t="inlineStr">
        <is>
          <t>USD</t>
        </is>
      </c>
      <c r="J4925" t="n">
        <v>520449413.5080819</v>
      </c>
      <c r="K4925" t="n">
        <v>10.01064</v>
      </c>
      <c r="L4925" s="1" t="n">
        <v>47813</v>
      </c>
      <c r="M4925" s="1" t="n">
        <v>45258</v>
      </c>
    </row>
    <row r="4926">
      <c r="A4926" t="n">
        <v>210001889</v>
      </c>
      <c r="B4926" t="inlineStr">
        <is>
          <t>APOLLO ORIGINATION PARTNERSHIP II (UNLEVERED), L.P.</t>
        </is>
      </c>
      <c r="C4926" t="inlineStr">
        <is>
          <t>수익증권_0791</t>
        </is>
      </c>
      <c r="D4926" t="inlineStr">
        <is>
          <t>대출</t>
        </is>
      </c>
      <c r="F4926" t="inlineStr">
        <is>
          <t>GSI</t>
        </is>
      </c>
      <c r="G4926" t="inlineStr">
        <is>
          <t>대출</t>
        </is>
      </c>
      <c r="H4926" t="inlineStr">
        <is>
          <t>GSI</t>
        </is>
      </c>
      <c r="I4926" t="inlineStr">
        <is>
          <t>USD</t>
        </is>
      </c>
      <c r="J4926" t="n">
        <v>597417284.5198405</v>
      </c>
      <c r="K4926" t="n">
        <v>8.76064</v>
      </c>
      <c r="L4926" s="1" t="n">
        <v>48135</v>
      </c>
      <c r="M4926" s="1" t="n">
        <v>45580</v>
      </c>
    </row>
    <row r="4927">
      <c r="A4927" t="n">
        <v>210001889</v>
      </c>
      <c r="B4927" t="inlineStr">
        <is>
          <t>APOLLO ORIGINATION PARTNERSHIP II (UNLEVERED), L.P.</t>
        </is>
      </c>
      <c r="C4927" t="inlineStr">
        <is>
          <t>수익증권_0791</t>
        </is>
      </c>
      <c r="D4927" t="inlineStr">
        <is>
          <t>대출</t>
        </is>
      </c>
      <c r="F4927" t="inlineStr">
        <is>
          <t>Grant Thornton UK</t>
        </is>
      </c>
      <c r="G4927" t="inlineStr">
        <is>
          <t>대출</t>
        </is>
      </c>
      <c r="H4927" t="inlineStr">
        <is>
          <t>Grant Thornton UK</t>
        </is>
      </c>
      <c r="I4927" t="inlineStr">
        <is>
          <t>USD</t>
        </is>
      </c>
      <c r="J4927" t="n">
        <v>507621435.0061221</v>
      </c>
      <c r="K4927" t="n">
        <v>9.51064</v>
      </c>
      <c r="L4927" s="1" t="n">
        <v>48316</v>
      </c>
      <c r="M4927" s="1" t="n">
        <v>45761</v>
      </c>
    </row>
    <row r="4928">
      <c r="A4928" t="n">
        <v>210001889</v>
      </c>
      <c r="B4928" t="inlineStr">
        <is>
          <t>APOLLO ORIGINATION PARTNERSHIP II (UNLEVERED), L.P.</t>
        </is>
      </c>
      <c r="C4928" t="inlineStr">
        <is>
          <t>수익증권_0791</t>
        </is>
      </c>
      <c r="D4928" t="inlineStr">
        <is>
          <t>대출</t>
        </is>
      </c>
      <c r="F4928" t="inlineStr">
        <is>
          <t>Hargreaves Lansdown</t>
        </is>
      </c>
      <c r="G4928" t="inlineStr">
        <is>
          <t>대출</t>
        </is>
      </c>
      <c r="H4928" t="inlineStr">
        <is>
          <t>Hargreaves Lansdown</t>
        </is>
      </c>
      <c r="I4928" t="inlineStr">
        <is>
          <t>USD</t>
        </is>
      </c>
      <c r="J4928" t="n">
        <v>808162645.6234652</v>
      </c>
      <c r="K4928" t="n">
        <v>9.48391</v>
      </c>
      <c r="L4928" s="1" t="n">
        <v>48298</v>
      </c>
      <c r="M4928" s="1" t="n">
        <v>45743</v>
      </c>
    </row>
    <row r="4929">
      <c r="A4929" t="n">
        <v>210001889</v>
      </c>
      <c r="B4929" t="inlineStr">
        <is>
          <t>APOLLO ORIGINATION PARTNERSHIP II (UNLEVERED), L.P.</t>
        </is>
      </c>
      <c r="C4929" t="inlineStr">
        <is>
          <t>수익증권_0791</t>
        </is>
      </c>
      <c r="D4929" t="inlineStr">
        <is>
          <t>대출</t>
        </is>
      </c>
      <c r="F4929" t="inlineStr">
        <is>
          <t>Heritage</t>
        </is>
      </c>
      <c r="G4929" t="inlineStr">
        <is>
          <t>대출</t>
        </is>
      </c>
      <c r="H4929" t="inlineStr">
        <is>
          <t>Heritage</t>
        </is>
      </c>
      <c r="I4929" t="inlineStr">
        <is>
          <t>USD</t>
        </is>
      </c>
      <c r="J4929" t="n">
        <v>478300341.287357</v>
      </c>
      <c r="K4929" t="n">
        <v>9.51064</v>
      </c>
      <c r="L4929" s="1" t="n">
        <v>47942</v>
      </c>
      <c r="M4929" s="1" t="n">
        <v>45387</v>
      </c>
    </row>
    <row r="4930">
      <c r="A4930" t="n">
        <v>210001889</v>
      </c>
      <c r="B4930" t="inlineStr">
        <is>
          <t>APOLLO ORIGINATION PARTNERSHIP II (UNLEVERED), L.P.</t>
        </is>
      </c>
      <c r="C4930" t="inlineStr">
        <is>
          <t>수익증권_0791</t>
        </is>
      </c>
      <c r="D4930" t="inlineStr">
        <is>
          <t>대출</t>
        </is>
      </c>
      <c r="F4930" t="inlineStr">
        <is>
          <t>Higginbotham</t>
        </is>
      </c>
      <c r="G4930" t="inlineStr">
        <is>
          <t>대출</t>
        </is>
      </c>
      <c r="H4930" t="inlineStr">
        <is>
          <t>Higginbotham</t>
        </is>
      </c>
      <c r="I4930" t="inlineStr">
        <is>
          <t>USD</t>
        </is>
      </c>
      <c r="J4930" t="n">
        <v>53144482.36526188</v>
      </c>
      <c r="K4930" t="n">
        <v>9.51064</v>
      </c>
      <c r="L4930" s="1" t="n">
        <v>46108</v>
      </c>
      <c r="M4930" s="1" t="n">
        <v>45378</v>
      </c>
    </row>
    <row r="4931">
      <c r="A4931" t="n">
        <v>210001889</v>
      </c>
      <c r="B4931" t="inlineStr">
        <is>
          <t>APOLLO ORIGINATION PARTNERSHIP II (UNLEVERED), L.P.</t>
        </is>
      </c>
      <c r="C4931" t="inlineStr">
        <is>
          <t>수익증권_0791</t>
        </is>
      </c>
      <c r="D4931" t="inlineStr">
        <is>
          <t>대출</t>
        </is>
      </c>
      <c r="F4931" t="inlineStr">
        <is>
          <t>Hilb Group</t>
        </is>
      </c>
      <c r="G4931" t="inlineStr">
        <is>
          <t>대출</t>
        </is>
      </c>
      <c r="H4931" t="inlineStr">
        <is>
          <t>Hilb Group</t>
        </is>
      </c>
      <c r="I4931" t="inlineStr">
        <is>
          <t>USD</t>
        </is>
      </c>
      <c r="J4931" t="n">
        <v>408662743.7052897</v>
      </c>
      <c r="K4931" t="n">
        <v>8.51064</v>
      </c>
      <c r="L4931" s="1" t="n">
        <v>48151</v>
      </c>
      <c r="M4931" s="1" t="n">
        <v>45596</v>
      </c>
    </row>
    <row r="4932">
      <c r="A4932" t="n">
        <v>210001889</v>
      </c>
      <c r="B4932" t="inlineStr">
        <is>
          <t>APOLLO ORIGINATION PARTNERSHIP II (UNLEVERED), L.P.</t>
        </is>
      </c>
      <c r="C4932" t="inlineStr">
        <is>
          <t>수익증권_0791</t>
        </is>
      </c>
      <c r="D4932" t="inlineStr">
        <is>
          <t>대출</t>
        </is>
      </c>
      <c r="F4932" t="inlineStr">
        <is>
          <t>Howden Group</t>
        </is>
      </c>
      <c r="G4932" t="inlineStr">
        <is>
          <t>대출</t>
        </is>
      </c>
      <c r="H4932" t="inlineStr">
        <is>
          <t>Howden Group</t>
        </is>
      </c>
      <c r="I4932" t="inlineStr">
        <is>
          <t>USD</t>
        </is>
      </c>
      <c r="J4932" t="n">
        <v>337192577.7657995</v>
      </c>
      <c r="K4932" t="n">
        <v>8.76064</v>
      </c>
      <c r="L4932" s="1" t="n">
        <v>48033</v>
      </c>
      <c r="M4932" s="1" t="n">
        <v>45478</v>
      </c>
    </row>
    <row r="4933">
      <c r="A4933" t="n">
        <v>210001889</v>
      </c>
      <c r="B4933" t="inlineStr">
        <is>
          <t>APOLLO ORIGINATION PARTNERSHIP II (UNLEVERED), L.P.</t>
        </is>
      </c>
      <c r="C4933" t="inlineStr">
        <is>
          <t>수익증권_0791</t>
        </is>
      </c>
      <c r="D4933" t="inlineStr">
        <is>
          <t>대출</t>
        </is>
      </c>
      <c r="F4933" t="inlineStr">
        <is>
          <t>ISP</t>
        </is>
      </c>
      <c r="G4933" t="inlineStr">
        <is>
          <t>대출</t>
        </is>
      </c>
      <c r="H4933" t="inlineStr">
        <is>
          <t>ISP</t>
        </is>
      </c>
      <c r="I4933" t="inlineStr">
        <is>
          <t>USD</t>
        </is>
      </c>
      <c r="J4933" t="n">
        <v>197917382.6016649</v>
      </c>
      <c r="K4933" t="n">
        <v>9.26064</v>
      </c>
      <c r="L4933" s="1" t="n">
        <v>46699</v>
      </c>
      <c r="M4933" s="1" t="n">
        <v>45604</v>
      </c>
    </row>
    <row r="4934">
      <c r="A4934" t="n">
        <v>210001889</v>
      </c>
      <c r="B4934" t="inlineStr">
        <is>
          <t>APOLLO ORIGINATION PARTNERSHIP II (UNLEVERED), L.P.</t>
        </is>
      </c>
      <c r="C4934" t="inlineStr">
        <is>
          <t>수익증권_0791</t>
        </is>
      </c>
      <c r="D4934" t="inlineStr">
        <is>
          <t>대출</t>
        </is>
      </c>
      <c r="F4934" t="inlineStr">
        <is>
          <t>Jagex GBP</t>
        </is>
      </c>
      <c r="G4934" t="inlineStr">
        <is>
          <t>대출</t>
        </is>
      </c>
      <c r="H4934" t="inlineStr">
        <is>
          <t>Jagex GBP</t>
        </is>
      </c>
      <c r="I4934" t="inlineStr">
        <is>
          <t>USD</t>
        </is>
      </c>
      <c r="J4934" t="n">
        <v>9162841.787114117</v>
      </c>
      <c r="K4934" t="n">
        <v>10.01064</v>
      </c>
      <c r="L4934" s="1" t="n">
        <v>47977</v>
      </c>
      <c r="M4934" s="1" t="n">
        <v>45422</v>
      </c>
    </row>
    <row r="4935">
      <c r="A4935" t="n">
        <v>210001889</v>
      </c>
      <c r="B4935" t="inlineStr">
        <is>
          <t>APOLLO ORIGINATION PARTNERSHIP II (UNLEVERED), L.P.</t>
        </is>
      </c>
      <c r="C4935" t="inlineStr">
        <is>
          <t>수익증권_0791</t>
        </is>
      </c>
      <c r="D4935" t="inlineStr">
        <is>
          <t>대출</t>
        </is>
      </c>
      <c r="F4935" t="inlineStr">
        <is>
          <t>Jagex USD</t>
        </is>
      </c>
      <c r="G4935" t="inlineStr">
        <is>
          <t>대출</t>
        </is>
      </c>
      <c r="H4935" t="inlineStr">
        <is>
          <t>Jagex USD</t>
        </is>
      </c>
      <c r="I4935" t="inlineStr">
        <is>
          <t>USD</t>
        </is>
      </c>
      <c r="J4935" t="n">
        <v>329862304.3361082</v>
      </c>
      <c r="K4935" t="n">
        <v>10.01064</v>
      </c>
      <c r="L4935" s="1" t="n">
        <v>47977</v>
      </c>
      <c r="M4935" s="1" t="n">
        <v>45422</v>
      </c>
    </row>
    <row r="4936">
      <c r="A4936" t="n">
        <v>210001889</v>
      </c>
      <c r="B4936" t="inlineStr">
        <is>
          <t>APOLLO ORIGINATION PARTNERSHIP II (UNLEVERED), L.P.</t>
        </is>
      </c>
      <c r="C4936" t="inlineStr">
        <is>
          <t>수익증권_0791</t>
        </is>
      </c>
      <c r="D4936" t="inlineStr">
        <is>
          <t>대출</t>
        </is>
      </c>
      <c r="F4936" t="inlineStr">
        <is>
          <t>Jensen Hughes</t>
        </is>
      </c>
      <c r="G4936" t="inlineStr">
        <is>
          <t>대출</t>
        </is>
      </c>
      <c r="H4936" t="inlineStr">
        <is>
          <t>Jensen Hughes</t>
        </is>
      </c>
      <c r="I4936" t="inlineStr">
        <is>
          <t>USD</t>
        </is>
      </c>
      <c r="J4936" t="n">
        <v>511286571.7209677</v>
      </c>
      <c r="K4936" t="n">
        <v>9.01064</v>
      </c>
      <c r="L4936" s="1" t="n">
        <v>48089</v>
      </c>
      <c r="M4936" s="1" t="n">
        <v>45534</v>
      </c>
    </row>
    <row r="4937">
      <c r="A4937" t="n">
        <v>210001889</v>
      </c>
      <c r="B4937" t="inlineStr">
        <is>
          <t>APOLLO ORIGINATION PARTNERSHIP II (UNLEVERED), L.P.</t>
        </is>
      </c>
      <c r="C4937" t="inlineStr">
        <is>
          <t>수익증권_0791</t>
        </is>
      </c>
      <c r="D4937" t="inlineStr">
        <is>
          <t>대출</t>
        </is>
      </c>
      <c r="F4937" t="inlineStr">
        <is>
          <t>Karo - EUR</t>
        </is>
      </c>
      <c r="G4937" t="inlineStr">
        <is>
          <t>대출</t>
        </is>
      </c>
      <c r="H4937" t="inlineStr">
        <is>
          <t>Karo - EUR</t>
        </is>
      </c>
      <c r="I4937" t="inlineStr">
        <is>
          <t>USD</t>
        </is>
      </c>
      <c r="J4937" t="n">
        <v>197917382.6016649</v>
      </c>
      <c r="K4937" t="n">
        <v>8.82</v>
      </c>
      <c r="L4937" s="1" t="n">
        <v>48452</v>
      </c>
      <c r="M4937" s="1" t="n">
        <v>45895</v>
      </c>
    </row>
    <row r="4938">
      <c r="A4938" t="n">
        <v>210001889</v>
      </c>
      <c r="B4938" t="inlineStr">
        <is>
          <t>APOLLO ORIGINATION PARTNERSHIP II (UNLEVERED), L.P.</t>
        </is>
      </c>
      <c r="C4938" t="inlineStr">
        <is>
          <t>수익증권_0791</t>
        </is>
      </c>
      <c r="D4938" t="inlineStr">
        <is>
          <t>대출</t>
        </is>
      </c>
      <c r="F4938" t="inlineStr">
        <is>
          <t>Karo - GBP</t>
        </is>
      </c>
      <c r="G4938" t="inlineStr">
        <is>
          <t>대출</t>
        </is>
      </c>
      <c r="H4938" t="inlineStr">
        <is>
          <t>Karo - GBP</t>
        </is>
      </c>
      <c r="I4938" t="inlineStr">
        <is>
          <t>USD</t>
        </is>
      </c>
      <c r="J4938" t="n">
        <v>130112353.3770205</v>
      </c>
      <c r="K4938" t="n">
        <v>6.776</v>
      </c>
      <c r="L4938" s="1" t="n">
        <v>48452</v>
      </c>
      <c r="M4938" s="1" t="n">
        <v>45895</v>
      </c>
    </row>
    <row r="4939">
      <c r="A4939" t="n">
        <v>210001889</v>
      </c>
      <c r="B4939" t="inlineStr">
        <is>
          <t>APOLLO ORIGINATION PARTNERSHIP II (UNLEVERED), L.P.</t>
        </is>
      </c>
      <c r="C4939" t="inlineStr">
        <is>
          <t>수익증권_0791</t>
        </is>
      </c>
      <c r="D4939" t="inlineStr">
        <is>
          <t>대출</t>
        </is>
      </c>
      <c r="F4939" t="inlineStr">
        <is>
          <t>Karo - NOK</t>
        </is>
      </c>
      <c r="G4939" t="inlineStr">
        <is>
          <t>대출</t>
        </is>
      </c>
      <c r="H4939" t="inlineStr">
        <is>
          <t>Karo - NOK</t>
        </is>
      </c>
      <c r="I4939" t="inlineStr">
        <is>
          <t>USD</t>
        </is>
      </c>
      <c r="J4939" t="n">
        <v>1836233494.137669</v>
      </c>
      <c r="K4939" t="n">
        <v>8.73391</v>
      </c>
      <c r="L4939" s="1" t="n">
        <v>48419</v>
      </c>
      <c r="M4939" s="1" t="n">
        <v>45895</v>
      </c>
    </row>
    <row r="4940">
      <c r="A4940" t="n">
        <v>210001889</v>
      </c>
      <c r="B4940" t="inlineStr">
        <is>
          <t>APOLLO ORIGINATION PARTNERSHIP II (UNLEVERED), L.P.</t>
        </is>
      </c>
      <c r="C4940" t="inlineStr">
        <is>
          <t>수익증권_0791</t>
        </is>
      </c>
      <c r="D4940" t="inlineStr">
        <is>
          <t>대출</t>
        </is>
      </c>
      <c r="F4940" t="inlineStr">
        <is>
          <t>Keystone</t>
        </is>
      </c>
      <c r="G4940" t="inlineStr">
        <is>
          <t>대출</t>
        </is>
      </c>
      <c r="H4940" t="inlineStr">
        <is>
          <t>Keystone</t>
        </is>
      </c>
      <c r="I4940" t="inlineStr">
        <is>
          <t>USD</t>
        </is>
      </c>
      <c r="J4940" t="n">
        <v>494793456.5041623</v>
      </c>
      <c r="K4940" t="n">
        <v>8.51064</v>
      </c>
      <c r="L4940" s="1" t="n">
        <v>47359</v>
      </c>
      <c r="M4940" s="1" t="n">
        <v>45898</v>
      </c>
    </row>
    <row r="4941">
      <c r="A4941" t="n">
        <v>210001889</v>
      </c>
      <c r="B4941" t="inlineStr">
        <is>
          <t>APOLLO ORIGINATION PARTNERSHIP II (UNLEVERED), L.P.</t>
        </is>
      </c>
      <c r="C4941" t="inlineStr">
        <is>
          <t>수익증권_0791</t>
        </is>
      </c>
      <c r="D4941" t="inlineStr">
        <is>
          <t>대출</t>
        </is>
      </c>
      <c r="F4941" t="inlineStr">
        <is>
          <t>Kroll</t>
        </is>
      </c>
      <c r="G4941" t="inlineStr">
        <is>
          <t>대출</t>
        </is>
      </c>
      <c r="H4941" t="inlineStr">
        <is>
          <t>Kroll</t>
        </is>
      </c>
      <c r="I4941" t="inlineStr">
        <is>
          <t>USD</t>
        </is>
      </c>
      <c r="J4941" t="n">
        <v>350020556.2677593</v>
      </c>
      <c r="K4941" t="n">
        <v>9.26064</v>
      </c>
      <c r="L4941" s="1" t="n">
        <v>48470</v>
      </c>
      <c r="M4941" s="1" t="n">
        <v>45912</v>
      </c>
    </row>
    <row r="4942">
      <c r="A4942" t="n">
        <v>210001889</v>
      </c>
      <c r="B4942" t="inlineStr">
        <is>
          <t>APOLLO ORIGINATION PARTNERSHIP II (UNLEVERED), L.P.</t>
        </is>
      </c>
      <c r="C4942" t="inlineStr">
        <is>
          <t>수익증권_0791</t>
        </is>
      </c>
      <c r="D4942" t="inlineStr">
        <is>
          <t>대출</t>
        </is>
      </c>
      <c r="F4942" t="inlineStr">
        <is>
          <t>Leaf Home</t>
        </is>
      </c>
      <c r="G4942" t="inlineStr">
        <is>
          <t>대출</t>
        </is>
      </c>
      <c r="H4942" t="inlineStr">
        <is>
          <t>Leaf Home</t>
        </is>
      </c>
      <c r="I4942" t="inlineStr">
        <is>
          <t>USD</t>
        </is>
      </c>
      <c r="J4942" t="n">
        <v>718366796.1097469</v>
      </c>
      <c r="K4942" t="n">
        <v>9.26064</v>
      </c>
      <c r="L4942" s="1" t="n">
        <v>48095</v>
      </c>
      <c r="M4942" s="1" t="n">
        <v>45904</v>
      </c>
    </row>
    <row r="4943">
      <c r="A4943" t="n">
        <v>210001889</v>
      </c>
      <c r="B4943" t="inlineStr">
        <is>
          <t>APOLLO ORIGINATION PARTNERSHIP II (UNLEVERED), L.P.</t>
        </is>
      </c>
      <c r="C4943" t="inlineStr">
        <is>
          <t>수익증권_0791</t>
        </is>
      </c>
      <c r="D4943" t="inlineStr">
        <is>
          <t>대출</t>
        </is>
      </c>
      <c r="F4943" t="inlineStr">
        <is>
          <t>Legends</t>
        </is>
      </c>
      <c r="G4943" t="inlineStr">
        <is>
          <t>대출</t>
        </is>
      </c>
      <c r="H4943" t="inlineStr">
        <is>
          <t>Legends</t>
        </is>
      </c>
      <c r="I4943" t="inlineStr">
        <is>
          <t>USD</t>
        </is>
      </c>
      <c r="J4943" t="n">
        <v>665222313.7444849</v>
      </c>
      <c r="K4943" t="n">
        <v>9.01064</v>
      </c>
      <c r="L4943" s="1" t="n">
        <v>48081</v>
      </c>
      <c r="M4943" s="1" t="n">
        <v>45526</v>
      </c>
    </row>
    <row r="4944">
      <c r="A4944" t="n">
        <v>210001889</v>
      </c>
      <c r="B4944" t="inlineStr">
        <is>
          <t>APOLLO ORIGINATION PARTNERSHIP II (UNLEVERED), L.P.</t>
        </is>
      </c>
      <c r="C4944" t="inlineStr">
        <is>
          <t>수익증권_0791</t>
        </is>
      </c>
      <c r="D4944" t="inlineStr">
        <is>
          <t>대출</t>
        </is>
      </c>
      <c r="F4944" t="inlineStr">
        <is>
          <t>LendingTree</t>
        </is>
      </c>
      <c r="G4944" t="inlineStr">
        <is>
          <t>대출</t>
        </is>
      </c>
      <c r="H4944" t="inlineStr">
        <is>
          <t>LendingTree</t>
        </is>
      </c>
      <c r="I4944" t="inlineStr">
        <is>
          <t>USD</t>
        </is>
      </c>
      <c r="J4944" t="n">
        <v>280382958.685692</v>
      </c>
      <c r="K4944" t="n">
        <v>9.76064</v>
      </c>
      <c r="L4944" s="1" t="n">
        <v>47933</v>
      </c>
      <c r="M4944" s="1" t="n">
        <v>45378</v>
      </c>
    </row>
    <row r="4945">
      <c r="A4945" t="n">
        <v>210001889</v>
      </c>
      <c r="B4945" t="inlineStr">
        <is>
          <t>APOLLO ORIGINATION PARTNERSHIP II (UNLEVERED), L.P.</t>
        </is>
      </c>
      <c r="C4945" t="inlineStr">
        <is>
          <t>수익증권_0791</t>
        </is>
      </c>
      <c r="D4945" t="inlineStr">
        <is>
          <t>대출</t>
        </is>
      </c>
      <c r="F4945" t="inlineStr">
        <is>
          <t>MRO Holdings</t>
        </is>
      </c>
      <c r="G4945" t="inlineStr">
        <is>
          <t>대출</t>
        </is>
      </c>
      <c r="H4945" t="inlineStr">
        <is>
          <t>MRO Holdings</t>
        </is>
      </c>
      <c r="I4945" t="inlineStr">
        <is>
          <t>USD</t>
        </is>
      </c>
      <c r="J4945" t="n">
        <v>1297458397.055359</v>
      </c>
      <c r="K4945" t="n">
        <v>8.51064</v>
      </c>
      <c r="L4945" s="1" t="n">
        <v>48330</v>
      </c>
      <c r="M4945" s="1" t="n">
        <v>45775</v>
      </c>
    </row>
    <row r="4946">
      <c r="A4946" t="n">
        <v>210001889</v>
      </c>
      <c r="B4946" t="inlineStr">
        <is>
          <t>APOLLO ORIGINATION PARTNERSHIP II (UNLEVERED), L.P.</t>
        </is>
      </c>
      <c r="C4946" t="inlineStr">
        <is>
          <t>수익증권_0791</t>
        </is>
      </c>
      <c r="D4946" t="inlineStr">
        <is>
          <t>대출</t>
        </is>
      </c>
      <c r="F4946" t="inlineStr">
        <is>
          <t>Omega Healthcare</t>
        </is>
      </c>
      <c r="G4946" t="inlineStr">
        <is>
          <t>대출</t>
        </is>
      </c>
      <c r="H4946" t="inlineStr">
        <is>
          <t>Omega Healthcare</t>
        </is>
      </c>
      <c r="I4946" t="inlineStr">
        <is>
          <t>USD</t>
        </is>
      </c>
      <c r="J4946" t="n">
        <v>841148876.057076</v>
      </c>
      <c r="K4946" t="n">
        <v>8.51064</v>
      </c>
      <c r="L4946" s="1" t="n">
        <v>47573</v>
      </c>
      <c r="M4946" s="1" t="n">
        <v>45748</v>
      </c>
    </row>
    <row r="4947">
      <c r="A4947" t="n">
        <v>210001889</v>
      </c>
      <c r="B4947" t="inlineStr">
        <is>
          <t>APOLLO ORIGINATION PARTNERSHIP II (UNLEVERED), L.P.</t>
        </is>
      </c>
      <c r="C4947" t="inlineStr">
        <is>
          <t>수익증권_0791</t>
        </is>
      </c>
      <c r="D4947" t="inlineStr">
        <is>
          <t>대출</t>
        </is>
      </c>
      <c r="F4947" t="inlineStr">
        <is>
          <t>One Call Medical</t>
        </is>
      </c>
      <c r="G4947" t="inlineStr">
        <is>
          <t>대출</t>
        </is>
      </c>
      <c r="H4947" t="inlineStr">
        <is>
          <t>One Call Medical</t>
        </is>
      </c>
      <c r="I4947" t="inlineStr">
        <is>
          <t>USD</t>
        </is>
      </c>
      <c r="J4947" t="n">
        <v>808162645.6234652</v>
      </c>
      <c r="K4947" t="n">
        <v>8.76064</v>
      </c>
      <c r="L4947" s="1" t="n">
        <v>47736</v>
      </c>
      <c r="M4947" s="1" t="n">
        <v>45910</v>
      </c>
    </row>
    <row r="4948">
      <c r="A4948" t="n">
        <v>210001889</v>
      </c>
      <c r="B4948" t="inlineStr">
        <is>
          <t>APOLLO ORIGINATION PARTNERSHIP II (UNLEVERED), L.P.</t>
        </is>
      </c>
      <c r="C4948" t="inlineStr">
        <is>
          <t>수익증권_0791</t>
        </is>
      </c>
      <c r="D4948" t="inlineStr">
        <is>
          <t>대출</t>
        </is>
      </c>
      <c r="F4948" t="inlineStr">
        <is>
          <t>PDC Brands</t>
        </is>
      </c>
      <c r="G4948" t="inlineStr">
        <is>
          <t>대출</t>
        </is>
      </c>
      <c r="H4948" t="inlineStr">
        <is>
          <t>PDC Brands</t>
        </is>
      </c>
      <c r="I4948" t="inlineStr">
        <is>
          <t>USD</t>
        </is>
      </c>
      <c r="J4948" t="n">
        <v>844814012.7719218</v>
      </c>
      <c r="K4948" t="n">
        <v>9.26064</v>
      </c>
      <c r="L4948" s="1" t="n">
        <v>47660</v>
      </c>
      <c r="M4948" s="1" t="n">
        <v>45470</v>
      </c>
    </row>
    <row r="4949">
      <c r="A4949" t="n">
        <v>210001889</v>
      </c>
      <c r="B4949" t="inlineStr">
        <is>
          <t>APOLLO ORIGINATION PARTNERSHIP II (UNLEVERED), L.P.</t>
        </is>
      </c>
      <c r="C4949" t="inlineStr">
        <is>
          <t>수익증권_0791</t>
        </is>
      </c>
      <c r="D4949" t="inlineStr">
        <is>
          <t>대출</t>
        </is>
      </c>
      <c r="F4949" t="inlineStr">
        <is>
          <t>PIB EUR</t>
        </is>
      </c>
      <c r="G4949" t="inlineStr">
        <is>
          <t>대출</t>
        </is>
      </c>
      <c r="H4949" t="inlineStr">
        <is>
          <t>PIB EUR</t>
        </is>
      </c>
      <c r="I4949" t="inlineStr">
        <is>
          <t>USD</t>
        </is>
      </c>
      <c r="J4949" t="n">
        <v>155768310.38094</v>
      </c>
      <c r="K4949" t="n">
        <v>9.26064</v>
      </c>
      <c r="L4949" s="1" t="n">
        <v>47974</v>
      </c>
      <c r="M4949" s="1" t="n">
        <v>45419</v>
      </c>
    </row>
    <row r="4950">
      <c r="A4950" t="n">
        <v>210001889</v>
      </c>
      <c r="B4950" t="inlineStr">
        <is>
          <t>APOLLO ORIGINATION PARTNERSHIP II (UNLEVERED), L.P.</t>
        </is>
      </c>
      <c r="C4950" t="inlineStr">
        <is>
          <t>수익증권_0791</t>
        </is>
      </c>
      <c r="D4950" t="inlineStr">
        <is>
          <t>대출</t>
        </is>
      </c>
      <c r="F4950" t="inlineStr">
        <is>
          <t>PIB GBP</t>
        </is>
      </c>
      <c r="G4950" t="inlineStr">
        <is>
          <t>대출</t>
        </is>
      </c>
      <c r="H4950" t="inlineStr">
        <is>
          <t>PIB GBP</t>
        </is>
      </c>
      <c r="I4950" t="inlineStr">
        <is>
          <t>USD</t>
        </is>
      </c>
      <c r="J4950" t="n">
        <v>558933349.0139612</v>
      </c>
      <c r="K4950" t="n">
        <v>9.26064</v>
      </c>
      <c r="L4950" s="1" t="n">
        <v>47974</v>
      </c>
      <c r="M4950" s="1" t="n">
        <v>45419</v>
      </c>
    </row>
    <row r="4951">
      <c r="A4951" t="n">
        <v>210001889</v>
      </c>
      <c r="B4951" t="inlineStr">
        <is>
          <t>APOLLO ORIGINATION PARTNERSHIP II (UNLEVERED), L.P.</t>
        </is>
      </c>
      <c r="C4951" t="inlineStr">
        <is>
          <t>수익증권_0791</t>
        </is>
      </c>
      <c r="D4951" t="inlineStr">
        <is>
          <t>대출</t>
        </is>
      </c>
      <c r="F4951" t="inlineStr">
        <is>
          <t>Polywood</t>
        </is>
      </c>
      <c r="G4951" t="inlineStr">
        <is>
          <t>대출</t>
        </is>
      </c>
      <c r="H4951" t="inlineStr">
        <is>
          <t>Polywood</t>
        </is>
      </c>
      <c r="I4951" t="inlineStr">
        <is>
          <t>USD</t>
        </is>
      </c>
      <c r="J4951" t="n">
        <v>394002196.8459071</v>
      </c>
      <c r="K4951" t="n">
        <v>9.76064</v>
      </c>
      <c r="L4951" s="1" t="n">
        <v>47561</v>
      </c>
      <c r="M4951" s="1" t="n">
        <v>45371</v>
      </c>
    </row>
    <row r="4952">
      <c r="A4952" t="n">
        <v>210001889</v>
      </c>
      <c r="B4952" t="inlineStr">
        <is>
          <t>APOLLO ORIGINATION PARTNERSHIP II (UNLEVERED), L.P.</t>
        </is>
      </c>
      <c r="C4952" t="inlineStr">
        <is>
          <t>수익증권_0791</t>
        </is>
      </c>
      <c r="D4952" t="inlineStr">
        <is>
          <t>대출</t>
        </is>
      </c>
      <c r="F4952" t="inlineStr">
        <is>
          <t>Protein for Pets</t>
        </is>
      </c>
      <c r="G4952" t="inlineStr">
        <is>
          <t>대출</t>
        </is>
      </c>
      <c r="H4952" t="inlineStr">
        <is>
          <t>Protein for Pets</t>
        </is>
      </c>
      <c r="I4952" t="inlineStr">
        <is>
          <t>USD</t>
        </is>
      </c>
      <c r="J4952" t="n">
        <v>890628221.7074922</v>
      </c>
      <c r="K4952" t="n">
        <v>9.26064</v>
      </c>
      <c r="L4952" s="1" t="n">
        <v>47563</v>
      </c>
      <c r="M4952" s="1" t="n">
        <v>45373</v>
      </c>
    </row>
    <row r="4953">
      <c r="A4953" t="n">
        <v>210001889</v>
      </c>
      <c r="B4953" t="inlineStr">
        <is>
          <t>APOLLO ORIGINATION PARTNERSHIP II (UNLEVERED), L.P.</t>
        </is>
      </c>
      <c r="C4953" t="inlineStr">
        <is>
          <t>수익증권_0791</t>
        </is>
      </c>
      <c r="D4953" t="inlineStr">
        <is>
          <t>대출</t>
        </is>
      </c>
      <c r="F4953" t="inlineStr">
        <is>
          <t>Quorum</t>
        </is>
      </c>
      <c r="G4953" t="inlineStr">
        <is>
          <t>대출</t>
        </is>
      </c>
      <c r="H4953" t="inlineStr">
        <is>
          <t>Quorum</t>
        </is>
      </c>
      <c r="I4953" t="inlineStr">
        <is>
          <t>USD</t>
        </is>
      </c>
      <c r="J4953" t="n">
        <v>996917186.4380161</v>
      </c>
      <c r="K4953" t="n">
        <v>8.76064</v>
      </c>
      <c r="L4953" s="1" t="n">
        <v>48158</v>
      </c>
      <c r="M4953" s="1" t="n">
        <v>45603</v>
      </c>
    </row>
    <row r="4954">
      <c r="A4954" t="n">
        <v>210001889</v>
      </c>
      <c r="B4954" t="inlineStr">
        <is>
          <t>APOLLO ORIGINATION PARTNERSHIP II (UNLEVERED), L.P.</t>
        </is>
      </c>
      <c r="C4954" t="inlineStr">
        <is>
          <t>수익증권_0791</t>
        </is>
      </c>
      <c r="D4954" t="inlineStr">
        <is>
          <t>대출</t>
        </is>
      </c>
      <c r="F4954" t="inlineStr">
        <is>
          <t>R.R. Donnelley</t>
        </is>
      </c>
      <c r="G4954" t="inlineStr">
        <is>
          <t>대출</t>
        </is>
      </c>
      <c r="H4954" t="inlineStr">
        <is>
          <t>R.R. Donnelley</t>
        </is>
      </c>
      <c r="I4954" t="inlineStr">
        <is>
          <t>USD</t>
        </is>
      </c>
      <c r="J4954" t="n">
        <v>1139857518.316996</v>
      </c>
      <c r="K4954" t="n">
        <v>8.76064</v>
      </c>
      <c r="L4954" s="1" t="n">
        <v>47317</v>
      </c>
      <c r="M4954" s="1" t="n">
        <v>45492</v>
      </c>
    </row>
    <row r="4955">
      <c r="A4955" t="n">
        <v>210001889</v>
      </c>
      <c r="B4955" t="inlineStr">
        <is>
          <t>APOLLO ORIGINATION PARTNERSHIP II (UNLEVERED), L.P.</t>
        </is>
      </c>
      <c r="C4955" t="inlineStr">
        <is>
          <t>수익증권_0791</t>
        </is>
      </c>
      <c r="D4955" t="inlineStr">
        <is>
          <t>대출</t>
        </is>
      </c>
      <c r="F4955" t="inlineStr">
        <is>
          <t>Redwood</t>
        </is>
      </c>
      <c r="G4955" t="inlineStr">
        <is>
          <t>대출</t>
        </is>
      </c>
      <c r="H4955" t="inlineStr">
        <is>
          <t>Redwood</t>
        </is>
      </c>
      <c r="I4955" t="inlineStr">
        <is>
          <t>USD</t>
        </is>
      </c>
      <c r="J4955" t="n">
        <v>1048229100.445855</v>
      </c>
      <c r="K4955" t="n">
        <v>9.01064</v>
      </c>
      <c r="L4955" s="1" t="n">
        <v>48198</v>
      </c>
      <c r="M4955" s="1" t="n">
        <v>45643</v>
      </c>
    </row>
    <row r="4956">
      <c r="A4956" t="n">
        <v>210001889</v>
      </c>
      <c r="B4956" t="inlineStr">
        <is>
          <t>APOLLO ORIGINATION PARTNERSHIP II (UNLEVERED), L.P.</t>
        </is>
      </c>
      <c r="C4956" t="inlineStr">
        <is>
          <t>수익증권_0791</t>
        </is>
      </c>
      <c r="D4956" t="inlineStr">
        <is>
          <t>대출</t>
        </is>
      </c>
      <c r="F4956" t="inlineStr">
        <is>
          <t>Rise Baking</t>
        </is>
      </c>
      <c r="G4956" t="inlineStr">
        <is>
          <t>대출</t>
        </is>
      </c>
      <c r="H4956" t="inlineStr">
        <is>
          <t>Rise Baking</t>
        </is>
      </c>
      <c r="I4956" t="inlineStr">
        <is>
          <t>USD</t>
        </is>
      </c>
      <c r="J4956" t="n">
        <v>755018163.2582034</v>
      </c>
      <c r="K4956" t="n">
        <v>9.01064</v>
      </c>
      <c r="L4956" s="1" t="n">
        <v>48144</v>
      </c>
      <c r="M4956" s="1" t="n">
        <v>45589</v>
      </c>
    </row>
    <row r="4957">
      <c r="A4957" t="n">
        <v>210001889</v>
      </c>
      <c r="B4957" t="inlineStr">
        <is>
          <t>APOLLO ORIGINATION PARTNERSHIP II (UNLEVERED), L.P.</t>
        </is>
      </c>
      <c r="C4957" t="inlineStr">
        <is>
          <t>수익증권_0791</t>
        </is>
      </c>
      <c r="D4957" t="inlineStr">
        <is>
          <t>대출</t>
        </is>
      </c>
      <c r="F4957" t="inlineStr">
        <is>
          <t>Safe-Guard</t>
        </is>
      </c>
      <c r="G4957" t="inlineStr">
        <is>
          <t>대출</t>
        </is>
      </c>
      <c r="H4957" t="inlineStr">
        <is>
          <t>Safe-Guard</t>
        </is>
      </c>
      <c r="I4957" t="inlineStr">
        <is>
          <t>USD</t>
        </is>
      </c>
      <c r="J4957" t="n">
        <v>711036522.6800555</v>
      </c>
      <c r="K4957" t="n">
        <v>8.76064</v>
      </c>
      <c r="L4957" s="1" t="n">
        <v>47575</v>
      </c>
      <c r="M4957" s="1" t="n">
        <v>45385</v>
      </c>
    </row>
    <row r="4958">
      <c r="A4958" t="n">
        <v>210001889</v>
      </c>
      <c r="B4958" t="inlineStr">
        <is>
          <t>APOLLO ORIGINATION PARTNERSHIP II (UNLEVERED), L.P.</t>
        </is>
      </c>
      <c r="C4958" t="inlineStr">
        <is>
          <t>수익증권_0791</t>
        </is>
      </c>
      <c r="D4958" t="inlineStr">
        <is>
          <t>대출</t>
        </is>
      </c>
      <c r="F4958" t="inlineStr">
        <is>
          <t>Service Express</t>
        </is>
      </c>
      <c r="G4958" t="inlineStr">
        <is>
          <t>대출</t>
        </is>
      </c>
      <c r="H4958" t="inlineStr">
        <is>
          <t>Service Express</t>
        </is>
      </c>
      <c r="I4958" t="inlineStr">
        <is>
          <t>USD</t>
        </is>
      </c>
      <c r="J4958" t="n">
        <v>824655760.8402706</v>
      </c>
      <c r="K4958" t="n">
        <v>8.76064</v>
      </c>
      <c r="L4958" s="1" t="n">
        <v>48074</v>
      </c>
      <c r="M4958" s="1" t="n">
        <v>45519</v>
      </c>
    </row>
    <row r="4959">
      <c r="A4959" t="n">
        <v>210001889</v>
      </c>
      <c r="B4959" t="inlineStr">
        <is>
          <t>APOLLO ORIGINATION PARTNERSHIP II (UNLEVERED), L.P.</t>
        </is>
      </c>
      <c r="C4959" t="inlineStr">
        <is>
          <t>수익증권_0791</t>
        </is>
      </c>
      <c r="D4959" t="inlineStr">
        <is>
          <t>대출</t>
        </is>
      </c>
      <c r="F4959" t="inlineStr">
        <is>
          <t>Suave</t>
        </is>
      </c>
      <c r="G4959" t="inlineStr">
        <is>
          <t>대출</t>
        </is>
      </c>
      <c r="H4959" t="inlineStr">
        <is>
          <t>Suave</t>
        </is>
      </c>
      <c r="I4959" t="inlineStr">
        <is>
          <t>USD</t>
        </is>
      </c>
      <c r="J4959" t="n">
        <v>340857714.4806452</v>
      </c>
      <c r="K4959" t="n">
        <v>9.51064</v>
      </c>
      <c r="L4959" s="1" t="n">
        <v>47268</v>
      </c>
      <c r="M4959" s="1" t="n">
        <v>45443</v>
      </c>
    </row>
    <row r="4960">
      <c r="A4960" t="n">
        <v>210001889</v>
      </c>
      <c r="B4960" t="inlineStr">
        <is>
          <t>APOLLO ORIGINATION PARTNERSHIP II (UNLEVERED), L.P.</t>
        </is>
      </c>
      <c r="C4960" t="inlineStr">
        <is>
          <t>수익증권_0791</t>
        </is>
      </c>
      <c r="D4960" t="inlineStr">
        <is>
          <t>대출</t>
        </is>
      </c>
      <c r="F4960" t="inlineStr">
        <is>
          <t>Suvoda</t>
        </is>
      </c>
      <c r="G4960" t="inlineStr">
        <is>
          <t>대출</t>
        </is>
      </c>
      <c r="H4960" t="inlineStr">
        <is>
          <t>Suvoda</t>
        </is>
      </c>
      <c r="I4960" t="inlineStr">
        <is>
          <t>USD</t>
        </is>
      </c>
      <c r="J4960" t="n">
        <v>722031932.8245925</v>
      </c>
      <c r="K4960" t="n">
        <v>9.01064</v>
      </c>
      <c r="L4960" s="1" t="n">
        <v>48302</v>
      </c>
      <c r="M4960" s="1" t="n">
        <v>45747</v>
      </c>
    </row>
    <row r="4961">
      <c r="A4961" t="n">
        <v>210001889</v>
      </c>
      <c r="B4961" t="inlineStr">
        <is>
          <t>APOLLO ORIGINATION PARTNERSHIP II (UNLEVERED), L.P.</t>
        </is>
      </c>
      <c r="C4961" t="inlineStr">
        <is>
          <t>수익증권_0791</t>
        </is>
      </c>
      <c r="D4961" t="inlineStr">
        <is>
          <t>대출</t>
        </is>
      </c>
      <c r="F4961" t="inlineStr">
        <is>
          <t>Tailored Brands</t>
        </is>
      </c>
      <c r="G4961" t="inlineStr">
        <is>
          <t>대출</t>
        </is>
      </c>
      <c r="H4961" t="inlineStr">
        <is>
          <t>Tailored Brands</t>
        </is>
      </c>
      <c r="I4961" t="inlineStr">
        <is>
          <t>USD</t>
        </is>
      </c>
      <c r="J4961" t="n">
        <v>494793456.5041623</v>
      </c>
      <c r="K4961" t="n">
        <v>10.51064</v>
      </c>
      <c r="L4961" s="1" t="n">
        <v>47168</v>
      </c>
      <c r="M4961" s="1" t="n">
        <v>45343</v>
      </c>
    </row>
    <row r="4962">
      <c r="A4962" t="n">
        <v>210001889</v>
      </c>
      <c r="B4962" t="inlineStr">
        <is>
          <t>APOLLO ORIGINATION PARTNERSHIP II (UNLEVERED), L.P.</t>
        </is>
      </c>
      <c r="C4962" t="inlineStr">
        <is>
          <t>수익증권_0791</t>
        </is>
      </c>
      <c r="D4962" t="inlineStr">
        <is>
          <t>대출</t>
        </is>
      </c>
      <c r="F4962" t="inlineStr">
        <is>
          <t>Tivity Health</t>
        </is>
      </c>
      <c r="G4962" t="inlineStr">
        <is>
          <t>대출</t>
        </is>
      </c>
      <c r="H4962" t="inlineStr">
        <is>
          <t>Tivity Health</t>
        </is>
      </c>
      <c r="I4962" t="inlineStr">
        <is>
          <t>USD</t>
        </is>
      </c>
      <c r="J4962" t="n">
        <v>905288768.5668749</v>
      </c>
      <c r="K4962" t="n">
        <v>9.01064</v>
      </c>
      <c r="L4962" s="1" t="n">
        <v>47313</v>
      </c>
      <c r="M4962" s="1" t="n">
        <v>45488</v>
      </c>
    </row>
    <row r="4963">
      <c r="A4963" t="n">
        <v>210001889</v>
      </c>
      <c r="B4963" t="inlineStr">
        <is>
          <t>APOLLO ORIGINATION PARTNERSHIP II (UNLEVERED), L.P.</t>
        </is>
      </c>
      <c r="C4963" t="inlineStr">
        <is>
          <t>수익증권_0791</t>
        </is>
      </c>
      <c r="D4963" t="inlineStr">
        <is>
          <t>대출</t>
        </is>
      </c>
      <c r="F4963" t="inlineStr">
        <is>
          <t>Triumph</t>
        </is>
      </c>
      <c r="G4963" t="inlineStr">
        <is>
          <t>대출</t>
        </is>
      </c>
      <c r="H4963" t="inlineStr">
        <is>
          <t>Triumph</t>
        </is>
      </c>
      <c r="I4963" t="inlineStr">
        <is>
          <t>USD</t>
        </is>
      </c>
      <c r="J4963" t="n">
        <v>584589306.0178807</v>
      </c>
      <c r="K4963" t="n">
        <v>8.76064</v>
      </c>
      <c r="L4963" s="1" t="n">
        <v>48093</v>
      </c>
      <c r="M4963" s="1" t="n">
        <v>45862</v>
      </c>
    </row>
    <row r="4964">
      <c r="A4964" t="n">
        <v>210001889</v>
      </c>
      <c r="B4964" t="inlineStr">
        <is>
          <t>APOLLO ORIGINATION PARTNERSHIP II (UNLEVERED), L.P.</t>
        </is>
      </c>
      <c r="C4964" t="inlineStr">
        <is>
          <t>수익증권_0791</t>
        </is>
      </c>
      <c r="D4964" t="inlineStr">
        <is>
          <t>대출</t>
        </is>
      </c>
      <c r="F4964" t="inlineStr">
        <is>
          <t>VFS Global -  EUR</t>
        </is>
      </c>
      <c r="G4964" t="inlineStr">
        <is>
          <t>대출</t>
        </is>
      </c>
      <c r="H4964" t="inlineStr">
        <is>
          <t>VFS Global -  EUR</t>
        </is>
      </c>
      <c r="I4964" t="inlineStr">
        <is>
          <t>USD</t>
        </is>
      </c>
      <c r="J4964" t="n">
        <v>64139892.50979882</v>
      </c>
      <c r="K4964" t="n">
        <v>8.960640000000001</v>
      </c>
      <c r="L4964" s="1" t="n">
        <v>47288</v>
      </c>
      <c r="M4964" s="1" t="n">
        <v>45463</v>
      </c>
    </row>
    <row r="4965">
      <c r="A4965" t="n">
        <v>210001889</v>
      </c>
      <c r="B4965" t="inlineStr">
        <is>
          <t>APOLLO ORIGINATION PARTNERSHIP II (UNLEVERED), L.P.</t>
        </is>
      </c>
      <c r="C4965" t="inlineStr">
        <is>
          <t>수익증권_0791</t>
        </is>
      </c>
      <c r="D4965" t="inlineStr">
        <is>
          <t>대출</t>
        </is>
      </c>
      <c r="F4965" t="inlineStr">
        <is>
          <t>VFS Global - GBP</t>
        </is>
      </c>
      <c r="G4965" t="inlineStr">
        <is>
          <t>대출</t>
        </is>
      </c>
      <c r="H4965" t="inlineStr">
        <is>
          <t>VFS Global - GBP</t>
        </is>
      </c>
      <c r="I4965" t="inlineStr">
        <is>
          <t>USD</t>
        </is>
      </c>
      <c r="J4965" t="n">
        <v>197917382.6016649</v>
      </c>
      <c r="K4965" t="n">
        <v>8.960640000000001</v>
      </c>
      <c r="L4965" s="1" t="n">
        <v>47288</v>
      </c>
      <c r="M4965" s="1" t="n">
        <v>45463</v>
      </c>
    </row>
    <row r="4966">
      <c r="A4966" t="n">
        <v>210001889</v>
      </c>
      <c r="B4966" t="inlineStr">
        <is>
          <t>APOLLO ORIGINATION PARTNERSHIP II (UNLEVERED), L.P.</t>
        </is>
      </c>
      <c r="C4966" t="inlineStr">
        <is>
          <t>수익증권_0791</t>
        </is>
      </c>
      <c r="D4966" t="inlineStr">
        <is>
          <t>대출</t>
        </is>
      </c>
      <c r="F4966" t="inlineStr">
        <is>
          <t>VFS Global - USD</t>
        </is>
      </c>
      <c r="G4966" t="inlineStr">
        <is>
          <t>대출</t>
        </is>
      </c>
      <c r="H4966" t="inlineStr">
        <is>
          <t>VFS Global - USD</t>
        </is>
      </c>
      <c r="I4966" t="inlineStr">
        <is>
          <t>USD</t>
        </is>
      </c>
      <c r="J4966" t="n">
        <v>1101373582.811117</v>
      </c>
      <c r="K4966" t="n">
        <v>8.960640000000001</v>
      </c>
      <c r="L4966" s="1" t="n">
        <v>47288</v>
      </c>
      <c r="M4966" s="1" t="n">
        <v>45463</v>
      </c>
    </row>
    <row r="4967">
      <c r="A4967" t="n">
        <v>210001889</v>
      </c>
      <c r="B4967" t="inlineStr">
        <is>
          <t>APOLLO ORIGINATION PARTNERSHIP II (UNLEVERED), L.P.</t>
        </is>
      </c>
      <c r="C4967" t="inlineStr">
        <is>
          <t>수익증권_0791</t>
        </is>
      </c>
      <c r="D4967" t="inlineStr">
        <is>
          <t>대출</t>
        </is>
      </c>
      <c r="F4967" t="inlineStr">
        <is>
          <t>Vantage Specialty Chemicals</t>
        </is>
      </c>
      <c r="G4967" t="inlineStr">
        <is>
          <t>대출</t>
        </is>
      </c>
      <c r="H4967" t="inlineStr">
        <is>
          <t>Vantage Specialty Chemicals</t>
        </is>
      </c>
      <c r="I4967" t="inlineStr">
        <is>
          <t>USD</t>
        </is>
      </c>
      <c r="J4967" t="n">
        <v>414160448.7775581</v>
      </c>
      <c r="K4967" t="n">
        <v>10.26064</v>
      </c>
      <c r="L4967" s="1" t="n">
        <v>48273</v>
      </c>
      <c r="M4967" s="1" t="n">
        <v>45898</v>
      </c>
    </row>
    <row r="4968">
      <c r="A4968" t="n">
        <v>210001889</v>
      </c>
      <c r="B4968" t="inlineStr">
        <is>
          <t>APOLLO ORIGINATION PARTNERSHIP II (UNLEVERED), L.P.</t>
        </is>
      </c>
      <c r="C4968" t="inlineStr">
        <is>
          <t>수익증권_0791</t>
        </is>
      </c>
      <c r="D4968" t="inlineStr">
        <is>
          <t>대출</t>
        </is>
      </c>
      <c r="F4968" t="inlineStr">
        <is>
          <t>Vantive CAD</t>
        </is>
      </c>
      <c r="G4968" t="inlineStr">
        <is>
          <t>대출</t>
        </is>
      </c>
      <c r="H4968" t="inlineStr">
        <is>
          <t>Vantive CAD</t>
        </is>
      </c>
      <c r="I4968" t="inlineStr">
        <is>
          <t>USD</t>
        </is>
      </c>
      <c r="J4968" t="n">
        <v>64139892.50979882</v>
      </c>
      <c r="K4968" t="n">
        <v>9.26064</v>
      </c>
      <c r="L4968" s="1" t="n">
        <v>48243</v>
      </c>
      <c r="M4968" s="1" t="n">
        <v>45688</v>
      </c>
    </row>
    <row r="4969">
      <c r="A4969" t="n">
        <v>210001889</v>
      </c>
      <c r="B4969" t="inlineStr">
        <is>
          <t>APOLLO ORIGINATION PARTNERSHIP II (UNLEVERED), L.P.</t>
        </is>
      </c>
      <c r="C4969" t="inlineStr">
        <is>
          <t>수익증권_0791</t>
        </is>
      </c>
      <c r="D4969" t="inlineStr">
        <is>
          <t>대출</t>
        </is>
      </c>
      <c r="F4969" t="inlineStr">
        <is>
          <t>Vantive JPY</t>
        </is>
      </c>
      <c r="G4969" t="inlineStr">
        <is>
          <t>대출</t>
        </is>
      </c>
      <c r="H4969" t="inlineStr">
        <is>
          <t>Vantive JPY</t>
        </is>
      </c>
      <c r="I4969" t="inlineStr">
        <is>
          <t>USD</t>
        </is>
      </c>
      <c r="J4969" t="n">
        <v>6699869914.737843</v>
      </c>
      <c r="K4969" t="n">
        <v>9.01064</v>
      </c>
      <c r="L4969" s="1" t="n">
        <v>48243</v>
      </c>
      <c r="M4969" s="1" t="n">
        <v>45688</v>
      </c>
    </row>
    <row r="4970">
      <c r="A4970" t="n">
        <v>210001889</v>
      </c>
      <c r="B4970" t="inlineStr">
        <is>
          <t>APOLLO ORIGINATION PARTNERSHIP II (UNLEVERED), L.P.</t>
        </is>
      </c>
      <c r="C4970" t="inlineStr">
        <is>
          <t>수익증권_0791</t>
        </is>
      </c>
      <c r="D4970" t="inlineStr">
        <is>
          <t>대출</t>
        </is>
      </c>
      <c r="F4970" t="inlineStr">
        <is>
          <t>Vantive USD</t>
        </is>
      </c>
      <c r="G4970" t="inlineStr">
        <is>
          <t>대출</t>
        </is>
      </c>
      <c r="H4970" t="inlineStr">
        <is>
          <t>Vantive USD</t>
        </is>
      </c>
      <c r="I4970" t="inlineStr">
        <is>
          <t>USD</t>
        </is>
      </c>
      <c r="J4970" t="n">
        <v>350020556.2677593</v>
      </c>
      <c r="K4970" t="n">
        <v>8.76064</v>
      </c>
      <c r="L4970" s="1" t="n">
        <v>48243</v>
      </c>
      <c r="M4970" s="1" t="n">
        <v>45688</v>
      </c>
    </row>
    <row r="4971">
      <c r="A4971" t="n">
        <v>210001889</v>
      </c>
      <c r="B4971" t="inlineStr">
        <is>
          <t>APOLLO ORIGINATION PARTNERSHIP II (UNLEVERED), L.P.</t>
        </is>
      </c>
      <c r="C4971" t="inlineStr">
        <is>
          <t>수익증권_0791</t>
        </is>
      </c>
      <c r="D4971" t="inlineStr">
        <is>
          <t>대출</t>
        </is>
      </c>
      <c r="F4971" t="inlineStr">
        <is>
          <t>Vensure</t>
        </is>
      </c>
      <c r="G4971" t="inlineStr">
        <is>
          <t>대출</t>
        </is>
      </c>
      <c r="H4971" t="inlineStr">
        <is>
          <t>Vensure</t>
        </is>
      </c>
      <c r="I4971" t="inlineStr">
        <is>
          <t>USD</t>
        </is>
      </c>
      <c r="J4971" t="n">
        <v>844814012.7719218</v>
      </c>
      <c r="K4971" t="n">
        <v>9.01064</v>
      </c>
      <c r="L4971" s="1" t="n">
        <v>48117</v>
      </c>
      <c r="M4971" s="1" t="n">
        <v>45562</v>
      </c>
    </row>
    <row r="4972">
      <c r="A4972" t="n">
        <v>210001889</v>
      </c>
      <c r="B4972" t="inlineStr">
        <is>
          <t>APOLLO ORIGINATION PARTNERSHIP II (UNLEVERED), L.P.</t>
        </is>
      </c>
      <c r="C4972" t="inlineStr">
        <is>
          <t>수익증권_0791</t>
        </is>
      </c>
      <c r="D4972" t="inlineStr">
        <is>
          <t>대출</t>
        </is>
      </c>
      <c r="F4972" t="inlineStr">
        <is>
          <t>Version 1 -  EUR(i)</t>
        </is>
      </c>
      <c r="G4972" t="inlineStr">
        <is>
          <t>대출</t>
        </is>
      </c>
      <c r="H4972" t="inlineStr">
        <is>
          <t>Version 1 -  EUR(i)</t>
        </is>
      </c>
      <c r="I4972" t="inlineStr">
        <is>
          <t>USD</t>
        </is>
      </c>
      <c r="J4972" t="n">
        <v>155768310.38094</v>
      </c>
      <c r="K4972" t="n">
        <v>9.76064</v>
      </c>
      <c r="L4972" s="1" t="n">
        <v>47385</v>
      </c>
      <c r="M4972" s="1" t="n">
        <v>45560</v>
      </c>
    </row>
    <row r="4973">
      <c r="A4973" t="n">
        <v>210001889</v>
      </c>
      <c r="B4973" t="inlineStr">
        <is>
          <t>APOLLO ORIGINATION PARTNERSHIP II (UNLEVERED), L.P.</t>
        </is>
      </c>
      <c r="C4973" t="inlineStr">
        <is>
          <t>수익증권_0791</t>
        </is>
      </c>
      <c r="D4973" t="inlineStr">
        <is>
          <t>대출</t>
        </is>
      </c>
      <c r="F4973" t="inlineStr">
        <is>
          <t>Version 1 -  GBP</t>
        </is>
      </c>
      <c r="G4973" t="inlineStr">
        <is>
          <t>대출</t>
        </is>
      </c>
      <c r="H4973" t="inlineStr">
        <is>
          <t>Version 1 -  GBP</t>
        </is>
      </c>
      <c r="I4973" t="inlineStr">
        <is>
          <t>USD</t>
        </is>
      </c>
      <c r="J4973" t="n">
        <v>100791259.6582553</v>
      </c>
      <c r="K4973" t="n">
        <v>9.76064</v>
      </c>
      <c r="L4973" s="1" t="n">
        <v>47385</v>
      </c>
      <c r="M4973" s="1" t="n">
        <v>45560</v>
      </c>
    </row>
    <row r="4974">
      <c r="A4974" t="n">
        <v>210001889</v>
      </c>
      <c r="B4974" t="inlineStr">
        <is>
          <t>APOLLO ORIGINATION PARTNERSHIP II (UNLEVERED), L.P.</t>
        </is>
      </c>
      <c r="C4974" t="inlineStr">
        <is>
          <t>수익증권_0791</t>
        </is>
      </c>
      <c r="D4974" t="inlineStr">
        <is>
          <t>대출</t>
        </is>
      </c>
      <c r="F4974" t="inlineStr">
        <is>
          <t>Waystone - EUR</t>
        </is>
      </c>
      <c r="G4974" t="inlineStr">
        <is>
          <t>대출</t>
        </is>
      </c>
      <c r="H4974" t="inlineStr">
        <is>
          <t>Waystone - EUR</t>
        </is>
      </c>
      <c r="I4974" t="inlineStr">
        <is>
          <t>USD</t>
        </is>
      </c>
      <c r="J4974" t="n">
        <v>293210937.1876518</v>
      </c>
      <c r="K4974" t="n">
        <v>9.26064</v>
      </c>
      <c r="L4974" s="1" t="n">
        <v>48290</v>
      </c>
      <c r="M4974" s="1" t="n">
        <v>45735</v>
      </c>
    </row>
    <row r="4975">
      <c r="A4975" t="n">
        <v>210001889</v>
      </c>
      <c r="B4975" t="inlineStr">
        <is>
          <t>APOLLO ORIGINATION PARTNERSHIP II (UNLEVERED), L.P.</t>
        </is>
      </c>
      <c r="C4975" t="inlineStr">
        <is>
          <t>수익증권_0791</t>
        </is>
      </c>
      <c r="D4975" t="inlineStr">
        <is>
          <t>대출</t>
        </is>
      </c>
      <c r="F4975" t="inlineStr">
        <is>
          <t>Waystone - USD</t>
        </is>
      </c>
      <c r="G4975" t="inlineStr">
        <is>
          <t>대출</t>
        </is>
      </c>
      <c r="H4975" t="inlineStr">
        <is>
          <t>Waystone - USD</t>
        </is>
      </c>
      <c r="I4975" t="inlineStr">
        <is>
          <t>USD</t>
        </is>
      </c>
      <c r="J4975" t="n">
        <v>342690282.838068</v>
      </c>
      <c r="K4975" t="n">
        <v>9.26064</v>
      </c>
      <c r="L4975" s="1" t="n">
        <v>48290</v>
      </c>
      <c r="M4975" s="1" t="n">
        <v>45735</v>
      </c>
    </row>
    <row r="4976">
      <c r="A4976" t="n">
        <v>210001889</v>
      </c>
      <c r="B4976" t="inlineStr">
        <is>
          <t>APOLLO ORIGINATION PARTNERSHIP II (UNLEVERED), L.P.</t>
        </is>
      </c>
      <c r="C4976" t="inlineStr">
        <is>
          <t>수익증권_0791</t>
        </is>
      </c>
      <c r="D4976" t="inlineStr">
        <is>
          <t>대출</t>
        </is>
      </c>
      <c r="F4976" t="inlineStr">
        <is>
          <t>Wealth Enhancement Group</t>
        </is>
      </c>
      <c r="G4976" t="inlineStr">
        <is>
          <t>대출</t>
        </is>
      </c>
      <c r="H4976" t="inlineStr">
        <is>
          <t>Wealth Enhancement Group</t>
        </is>
      </c>
      <c r="I4976" t="inlineStr">
        <is>
          <t>USD</t>
        </is>
      </c>
      <c r="J4976" t="n">
        <v>809995213.9808881</v>
      </c>
      <c r="K4976" t="n">
        <v>9.51064</v>
      </c>
      <c r="L4976" s="1" t="n">
        <v>46784</v>
      </c>
      <c r="M4976" s="1" t="n">
        <v>45324</v>
      </c>
    </row>
    <row r="4977">
      <c r="A4977" t="n">
        <v>210001889</v>
      </c>
      <c r="B4977" t="inlineStr">
        <is>
          <t>APOLLO ORIGINATION PARTNERSHIP II (UNLEVERED), L.P.</t>
        </is>
      </c>
      <c r="C4977" t="inlineStr">
        <is>
          <t>수익증권_0791</t>
        </is>
      </c>
      <c r="D4977" t="inlineStr">
        <is>
          <t>대출</t>
        </is>
      </c>
      <c r="F4977" t="inlineStr">
        <is>
          <t>Zeus</t>
        </is>
      </c>
      <c r="G4977" t="inlineStr">
        <is>
          <t>대출</t>
        </is>
      </c>
      <c r="H4977" t="inlineStr">
        <is>
          <t>Zeus</t>
        </is>
      </c>
      <c r="I4977" t="inlineStr">
        <is>
          <t>USD</t>
        </is>
      </c>
      <c r="J4977" t="n">
        <v>289545800.4728061</v>
      </c>
      <c r="K4977" t="n">
        <v>9.51064</v>
      </c>
      <c r="L4977" s="1" t="n">
        <v>47905</v>
      </c>
      <c r="M4977" s="1" t="n">
        <v>45350</v>
      </c>
    </row>
    <row r="4978">
      <c r="A4978" t="n">
        <v>210001889</v>
      </c>
      <c r="B4978" t="inlineStr">
        <is>
          <t>APOLLO ORIGINATION PARTNERSHIP II (UNLEVERED), L.P.</t>
        </is>
      </c>
      <c r="C4978" t="inlineStr">
        <is>
          <t>수익증권_0791</t>
        </is>
      </c>
      <c r="D4978" t="inlineStr">
        <is>
          <t>채권</t>
        </is>
      </c>
      <c r="F4978" t="inlineStr">
        <is>
          <t>CommScope</t>
        </is>
      </c>
      <c r="G4978" t="inlineStr">
        <is>
          <t>채권</t>
        </is>
      </c>
      <c r="H4978" t="inlineStr">
        <is>
          <t>CommScope</t>
        </is>
      </c>
      <c r="I4978" t="inlineStr">
        <is>
          <t>USD</t>
        </is>
      </c>
      <c r="J4978" t="n">
        <v>564237252.1027824</v>
      </c>
      <c r="K4978" t="n">
        <v>9.51064</v>
      </c>
      <c r="L4978" s="1" t="n">
        <v>47419</v>
      </c>
      <c r="M4978" s="1" t="n">
        <v>45594</v>
      </c>
    </row>
    <row r="4979">
      <c r="A4979" t="n">
        <v>210001889</v>
      </c>
      <c r="B4979" t="inlineStr">
        <is>
          <t>APOLLO ORIGINATION PARTNERSHIP II (UNLEVERED), L.P.</t>
        </is>
      </c>
      <c r="C4979" t="inlineStr">
        <is>
          <t>수익증권_0791</t>
        </is>
      </c>
      <c r="D4979" t="inlineStr">
        <is>
          <t>채권</t>
        </is>
      </c>
      <c r="F4979" t="inlineStr">
        <is>
          <t>EG Group</t>
        </is>
      </c>
      <c r="G4979" t="inlineStr">
        <is>
          <t>채권</t>
        </is>
      </c>
      <c r="H4979" t="inlineStr">
        <is>
          <t>EG Group</t>
        </is>
      </c>
      <c r="I4979" t="inlineStr">
        <is>
          <t>USD</t>
        </is>
      </c>
      <c r="J4979" t="n">
        <v>478338446.5587767</v>
      </c>
      <c r="K4979" t="n">
        <v>11.51064</v>
      </c>
      <c r="L4979" s="1" t="n">
        <v>47079</v>
      </c>
      <c r="M4979" s="1" t="n">
        <v>45254</v>
      </c>
    </row>
    <row r="4980">
      <c r="A4980" t="n">
        <v>210001889</v>
      </c>
      <c r="B4980" t="inlineStr">
        <is>
          <t>APOLLO ORIGINATION PARTNERSHIP II (UNLEVERED), L.P.</t>
        </is>
      </c>
      <c r="C4980" t="inlineStr">
        <is>
          <t>수익증권_0791</t>
        </is>
      </c>
      <c r="D4980" t="inlineStr">
        <is>
          <t>채권</t>
        </is>
      </c>
      <c r="F4980" t="inlineStr">
        <is>
          <t>Gannett</t>
        </is>
      </c>
      <c r="G4980" t="inlineStr">
        <is>
          <t>채권</t>
        </is>
      </c>
      <c r="H4980" t="inlineStr">
        <is>
          <t>Gannett</t>
        </is>
      </c>
      <c r="I4980" t="inlineStr">
        <is>
          <t>USD</t>
        </is>
      </c>
      <c r="J4980" t="n">
        <v>1165528890.910822</v>
      </c>
      <c r="K4980" t="n">
        <v>9.01064</v>
      </c>
      <c r="L4980" s="1" t="n">
        <v>47405</v>
      </c>
      <c r="M4980" s="1" t="n">
        <v>45580</v>
      </c>
    </row>
    <row r="4981">
      <c r="A4981" t="n">
        <v>210001889</v>
      </c>
      <c r="B4981" t="inlineStr">
        <is>
          <t>APOLLO ORIGINATION PARTNERSHIP II (UNLEVERED), L.P.</t>
        </is>
      </c>
      <c r="C4981" t="inlineStr">
        <is>
          <t>수익증권_0791</t>
        </is>
      </c>
      <c r="D4981" t="inlineStr">
        <is>
          <t>채권</t>
        </is>
      </c>
      <c r="F4981" t="inlineStr">
        <is>
          <t>Gruppo Florence</t>
        </is>
      </c>
      <c r="G4981" t="inlineStr">
        <is>
          <t>채권</t>
        </is>
      </c>
      <c r="H4981" t="inlineStr">
        <is>
          <t>Gruppo Florence</t>
        </is>
      </c>
      <c r="I4981" t="inlineStr">
        <is>
          <t>USD</t>
        </is>
      </c>
      <c r="J4981" t="n">
        <v>313277996.6899031</v>
      </c>
      <c r="K4981" t="n">
        <v>8.776</v>
      </c>
      <c r="L4981" s="1" t="n">
        <v>47996</v>
      </c>
      <c r="M4981" s="1" t="n">
        <v>45441</v>
      </c>
    </row>
    <row r="4982">
      <c r="A4982" t="n">
        <v>210001889</v>
      </c>
      <c r="B4982" t="inlineStr">
        <is>
          <t>APOLLO ORIGINATION PARTNERSHIP II (UNLEVERED), L.P.</t>
        </is>
      </c>
      <c r="C4982" t="inlineStr">
        <is>
          <t>수익증권_0791</t>
        </is>
      </c>
      <c r="D4982" t="inlineStr">
        <is>
          <t>채권</t>
        </is>
      </c>
      <c r="F4982" t="inlineStr">
        <is>
          <t>Wolfspeed</t>
        </is>
      </c>
      <c r="G4982" t="inlineStr">
        <is>
          <t>채권</t>
        </is>
      </c>
      <c r="H4982" t="inlineStr">
        <is>
          <t>Wolfspeed</t>
        </is>
      </c>
      <c r="I4982" t="inlineStr">
        <is>
          <t>USD</t>
        </is>
      </c>
      <c r="J4982" t="n">
        <v>387386770.1004177</v>
      </c>
      <c r="K4982" t="n">
        <v>9.880000000000001</v>
      </c>
      <c r="L4982" s="1" t="n">
        <v>47750</v>
      </c>
      <c r="M4982" s="1" t="n">
        <v>45195</v>
      </c>
    </row>
    <row r="4983">
      <c r="A4983" t="n">
        <v>210001890</v>
      </c>
      <c r="B4983" t="inlineStr">
        <is>
          <t>PEAKBRIDGE GROWTHⅡ</t>
        </is>
      </c>
      <c r="C4983" t="inlineStr">
        <is>
          <t>수익증권_0792</t>
        </is>
      </c>
      <c r="D4983" t="inlineStr">
        <is>
          <t>주식</t>
        </is>
      </c>
      <c r="F4983" t="inlineStr">
        <is>
          <t>BE WTR</t>
        </is>
      </c>
      <c r="G4983" t="inlineStr">
        <is>
          <t>주식</t>
        </is>
      </c>
      <c r="H4983" t="inlineStr">
        <is>
          <t>BE WTR</t>
        </is>
      </c>
      <c r="I4983" t="inlineStr">
        <is>
          <t>USD</t>
        </is>
      </c>
      <c r="J4983" t="n">
        <v>993152934.4369748</v>
      </c>
    </row>
    <row r="4984">
      <c r="A4984" t="n">
        <v>210001890</v>
      </c>
      <c r="B4984" t="inlineStr">
        <is>
          <t>PEAKBRIDGE GROWTHⅡ</t>
        </is>
      </c>
      <c r="C4984" t="inlineStr">
        <is>
          <t>수익증권_0792</t>
        </is>
      </c>
      <c r="D4984" t="inlineStr">
        <is>
          <t>주식</t>
        </is>
      </c>
      <c r="F4984" t="inlineStr">
        <is>
          <t>Carobway</t>
        </is>
      </c>
      <c r="G4984" t="inlineStr">
        <is>
          <t>주식</t>
        </is>
      </c>
      <c r="H4984" t="inlineStr">
        <is>
          <t>Carobway</t>
        </is>
      </c>
      <c r="I4984" t="inlineStr">
        <is>
          <t>USD</t>
        </is>
      </c>
      <c r="J4984" t="n">
        <v>117610215.9201681</v>
      </c>
    </row>
    <row r="4985">
      <c r="A4985" t="n">
        <v>210001890</v>
      </c>
      <c r="B4985" t="inlineStr">
        <is>
          <t>PEAKBRIDGE GROWTHⅡ</t>
        </is>
      </c>
      <c r="C4985" t="inlineStr">
        <is>
          <t>수익증권_0792</t>
        </is>
      </c>
      <c r="D4985" t="inlineStr">
        <is>
          <t>주식</t>
        </is>
      </c>
      <c r="F4985" t="inlineStr">
        <is>
          <t>Enhanced Medical Nutrition (EMN)</t>
        </is>
      </c>
      <c r="G4985" t="inlineStr">
        <is>
          <t>주식</t>
        </is>
      </c>
      <c r="H4985" t="inlineStr">
        <is>
          <t>Enhanced Medical Nutrition (EMN)</t>
        </is>
      </c>
      <c r="I4985" t="inlineStr">
        <is>
          <t>EUR</t>
        </is>
      </c>
      <c r="J4985" t="n">
        <v>39203405.30672269</v>
      </c>
    </row>
    <row r="4986">
      <c r="A4986" t="n">
        <v>210001890</v>
      </c>
      <c r="B4986" t="inlineStr">
        <is>
          <t>PEAKBRIDGE GROWTHⅡ</t>
        </is>
      </c>
      <c r="C4986" t="inlineStr">
        <is>
          <t>수익증권_0792</t>
        </is>
      </c>
      <c r="D4986" t="inlineStr">
        <is>
          <t>주식</t>
        </is>
      </c>
      <c r="F4986" t="inlineStr">
        <is>
          <t>FOODHEALTH</t>
        </is>
      </c>
      <c r="G4986" t="inlineStr">
        <is>
          <t>주식</t>
        </is>
      </c>
      <c r="H4986" t="inlineStr">
        <is>
          <t>FOODHEALTH</t>
        </is>
      </c>
      <c r="I4986" t="inlineStr">
        <is>
          <t>USD</t>
        </is>
      </c>
      <c r="J4986" t="n">
        <v>52271207.07563025</v>
      </c>
    </row>
    <row r="4987">
      <c r="A4987" t="n">
        <v>210001890</v>
      </c>
      <c r="B4987" t="inlineStr">
        <is>
          <t>PEAKBRIDGE GROWTHⅡ</t>
        </is>
      </c>
      <c r="C4987" t="inlineStr">
        <is>
          <t>수익증권_0792</t>
        </is>
      </c>
      <c r="D4987" t="inlineStr">
        <is>
          <t>주식</t>
        </is>
      </c>
      <c r="F4987" t="inlineStr">
        <is>
          <t>Heat Cuisine</t>
        </is>
      </c>
      <c r="G4987" t="inlineStr">
        <is>
          <t>주식</t>
        </is>
      </c>
      <c r="H4987" t="inlineStr">
        <is>
          <t>Heat Cuisine</t>
        </is>
      </c>
      <c r="I4987" t="inlineStr">
        <is>
          <t>EUR</t>
        </is>
      </c>
      <c r="J4987" t="n">
        <v>52271207.07563025</v>
      </c>
    </row>
    <row r="4988">
      <c r="A4988" t="n">
        <v>210001890</v>
      </c>
      <c r="B4988" t="inlineStr">
        <is>
          <t>PEAKBRIDGE GROWTHⅡ</t>
        </is>
      </c>
      <c r="C4988" t="inlineStr">
        <is>
          <t>수익증권_0792</t>
        </is>
      </c>
      <c r="D4988" t="inlineStr">
        <is>
          <t>주식</t>
        </is>
      </c>
      <c r="F4988" t="inlineStr">
        <is>
          <t>Inside Tracker</t>
        </is>
      </c>
      <c r="G4988" t="inlineStr">
        <is>
          <t>주식</t>
        </is>
      </c>
      <c r="H4988" t="inlineStr">
        <is>
          <t>Inside Tracker</t>
        </is>
      </c>
      <c r="I4988" t="inlineStr">
        <is>
          <t>USD</t>
        </is>
      </c>
      <c r="J4988" t="n">
        <v>574983277.8319328</v>
      </c>
    </row>
    <row r="4989">
      <c r="A4989" t="n">
        <v>210001890</v>
      </c>
      <c r="B4989" t="inlineStr">
        <is>
          <t>PEAKBRIDGE GROWTHⅡ</t>
        </is>
      </c>
      <c r="C4989" t="inlineStr">
        <is>
          <t>수익증권_0792</t>
        </is>
      </c>
      <c r="D4989" t="inlineStr">
        <is>
          <t>주식</t>
        </is>
      </c>
      <c r="F4989" t="inlineStr">
        <is>
          <t>Kaapa Biotech</t>
        </is>
      </c>
      <c r="G4989" t="inlineStr">
        <is>
          <t>주식</t>
        </is>
      </c>
      <c r="H4989" t="inlineStr">
        <is>
          <t>Kaapa Biotech</t>
        </is>
      </c>
      <c r="I4989" t="inlineStr">
        <is>
          <t>EUR</t>
        </is>
      </c>
      <c r="J4989" t="n">
        <v>26135603.53781512</v>
      </c>
    </row>
    <row r="4990">
      <c r="A4990" t="n">
        <v>210001890</v>
      </c>
      <c r="B4990" t="inlineStr">
        <is>
          <t>PEAKBRIDGE GROWTHⅡ</t>
        </is>
      </c>
      <c r="C4990" t="inlineStr">
        <is>
          <t>수익증권_0792</t>
        </is>
      </c>
      <c r="D4990" t="inlineStr">
        <is>
          <t>주식</t>
        </is>
      </c>
      <c r="F4990" t="inlineStr">
        <is>
          <t>Kern Tec</t>
        </is>
      </c>
      <c r="G4990" t="inlineStr">
        <is>
          <t>주식</t>
        </is>
      </c>
      <c r="H4990" t="inlineStr">
        <is>
          <t>Kern Tec</t>
        </is>
      </c>
      <c r="I4990" t="inlineStr">
        <is>
          <t>EUR</t>
        </is>
      </c>
      <c r="J4990" t="n">
        <v>378966251.2983193</v>
      </c>
    </row>
    <row r="4991">
      <c r="A4991" t="n">
        <v>210001890</v>
      </c>
      <c r="B4991" t="inlineStr">
        <is>
          <t>PEAKBRIDGE GROWTHⅡ</t>
        </is>
      </c>
      <c r="C4991" t="inlineStr">
        <is>
          <t>수익증권_0792</t>
        </is>
      </c>
      <c r="D4991" t="inlineStr">
        <is>
          <t>주식</t>
        </is>
      </c>
      <c r="F4991" t="inlineStr">
        <is>
          <t>MFL</t>
        </is>
      </c>
      <c r="G4991" t="inlineStr">
        <is>
          <t>주식</t>
        </is>
      </c>
      <c r="H4991" t="inlineStr">
        <is>
          <t>MFL</t>
        </is>
      </c>
      <c r="I4991" t="inlineStr">
        <is>
          <t>USD</t>
        </is>
      </c>
      <c r="J4991" t="n">
        <v>509644268.987395</v>
      </c>
    </row>
    <row r="4992">
      <c r="A4992" t="n">
        <v>210001890</v>
      </c>
      <c r="B4992" t="inlineStr">
        <is>
          <t>PEAKBRIDGE GROWTHⅡ</t>
        </is>
      </c>
      <c r="C4992" t="inlineStr">
        <is>
          <t>수익증권_0792</t>
        </is>
      </c>
      <c r="D4992" t="inlineStr">
        <is>
          <t>주식</t>
        </is>
      </c>
      <c r="F4992" t="inlineStr">
        <is>
          <t>Mondra</t>
        </is>
      </c>
      <c r="G4992" t="inlineStr">
        <is>
          <t>주식</t>
        </is>
      </c>
      <c r="H4992" t="inlineStr">
        <is>
          <t>Mondra</t>
        </is>
      </c>
      <c r="I4992" t="inlineStr">
        <is>
          <t>USD</t>
        </is>
      </c>
      <c r="J4992" t="n">
        <v>78406810.61344537</v>
      </c>
    </row>
    <row r="4993">
      <c r="A4993" t="n">
        <v>210001890</v>
      </c>
      <c r="B4993" t="inlineStr">
        <is>
          <t>PEAKBRIDGE GROWTHⅡ</t>
        </is>
      </c>
      <c r="C4993" t="inlineStr">
        <is>
          <t>수익증권_0792</t>
        </is>
      </c>
      <c r="D4993" t="inlineStr">
        <is>
          <t>주식</t>
        </is>
      </c>
      <c r="F4993" t="inlineStr">
        <is>
          <t>Myota</t>
        </is>
      </c>
      <c r="G4993" t="inlineStr">
        <is>
          <t>주식</t>
        </is>
      </c>
      <c r="H4993" t="inlineStr">
        <is>
          <t>Myota</t>
        </is>
      </c>
      <c r="I4993" t="inlineStr">
        <is>
          <t>EUR</t>
        </is>
      </c>
      <c r="J4993" t="n">
        <v>26135603.53781512</v>
      </c>
    </row>
    <row r="4994">
      <c r="A4994" t="n">
        <v>210001890</v>
      </c>
      <c r="B4994" t="inlineStr">
        <is>
          <t>PEAKBRIDGE GROWTHⅡ</t>
        </is>
      </c>
      <c r="C4994" t="inlineStr">
        <is>
          <t>수익증권_0792</t>
        </is>
      </c>
      <c r="D4994" t="inlineStr">
        <is>
          <t>주식</t>
        </is>
      </c>
      <c r="F4994" t="inlineStr">
        <is>
          <t>NourishedRX</t>
        </is>
      </c>
      <c r="G4994" t="inlineStr">
        <is>
          <t>주식</t>
        </is>
      </c>
      <c r="H4994" t="inlineStr">
        <is>
          <t>NourishedRX</t>
        </is>
      </c>
      <c r="I4994" t="inlineStr">
        <is>
          <t>USD</t>
        </is>
      </c>
      <c r="J4994" t="n">
        <v>287491638.9159664</v>
      </c>
    </row>
    <row r="4995">
      <c r="A4995" t="n">
        <v>210001890</v>
      </c>
      <c r="B4995" t="inlineStr">
        <is>
          <t>PEAKBRIDGE GROWTHⅡ</t>
        </is>
      </c>
      <c r="C4995" t="inlineStr">
        <is>
          <t>수익증권_0792</t>
        </is>
      </c>
      <c r="D4995" t="inlineStr">
        <is>
          <t>주식</t>
        </is>
      </c>
      <c r="F4995" t="inlineStr">
        <is>
          <t>Orbisk</t>
        </is>
      </c>
      <c r="G4995" t="inlineStr">
        <is>
          <t>주식</t>
        </is>
      </c>
      <c r="H4995" t="inlineStr">
        <is>
          <t>Orbisk</t>
        </is>
      </c>
      <c r="I4995" t="inlineStr">
        <is>
          <t>USD</t>
        </is>
      </c>
      <c r="J4995" t="n">
        <v>235220431.8403361</v>
      </c>
    </row>
    <row r="4996">
      <c r="A4996" t="n">
        <v>210001890</v>
      </c>
      <c r="B4996" t="inlineStr">
        <is>
          <t>PEAKBRIDGE GROWTHⅡ</t>
        </is>
      </c>
      <c r="C4996" t="inlineStr">
        <is>
          <t>수익증권_0792</t>
        </is>
      </c>
      <c r="D4996" t="inlineStr">
        <is>
          <t>주식</t>
        </is>
      </c>
      <c r="F4996" t="inlineStr">
        <is>
          <t>Rival Foods</t>
        </is>
      </c>
      <c r="G4996" t="inlineStr">
        <is>
          <t>주식</t>
        </is>
      </c>
      <c r="H4996" t="inlineStr">
        <is>
          <t>Rival Foods</t>
        </is>
      </c>
      <c r="I4996" t="inlineStr">
        <is>
          <t>EUR</t>
        </is>
      </c>
      <c r="J4996" t="n">
        <v>744864700.8277311</v>
      </c>
    </row>
    <row r="4997">
      <c r="A4997" t="n">
        <v>210001890</v>
      </c>
      <c r="B4997" t="inlineStr">
        <is>
          <t>PEAKBRIDGE GROWTHⅡ</t>
        </is>
      </c>
      <c r="C4997" t="inlineStr">
        <is>
          <t>수익증권_0792</t>
        </is>
      </c>
      <c r="D4997" t="inlineStr">
        <is>
          <t>주식</t>
        </is>
      </c>
      <c r="F4997" t="inlineStr">
        <is>
          <t>Spectacular Labs</t>
        </is>
      </c>
      <c r="G4997" t="inlineStr">
        <is>
          <t>주식</t>
        </is>
      </c>
      <c r="H4997" t="inlineStr">
        <is>
          <t>Spectacular Labs</t>
        </is>
      </c>
      <c r="I4997" t="inlineStr">
        <is>
          <t>EUR</t>
        </is>
      </c>
      <c r="J4997" t="n">
        <v>52271207.07563025</v>
      </c>
    </row>
    <row r="4998">
      <c r="A4998" t="n">
        <v>210001890</v>
      </c>
      <c r="B4998" t="inlineStr">
        <is>
          <t>PEAKBRIDGE GROWTHⅡ</t>
        </is>
      </c>
      <c r="C4998" t="inlineStr">
        <is>
          <t>수익증권_0792</t>
        </is>
      </c>
      <c r="D4998" t="inlineStr">
        <is>
          <t>주식</t>
        </is>
      </c>
      <c r="F4998" t="inlineStr">
        <is>
          <t>Standing Ovation</t>
        </is>
      </c>
      <c r="G4998" t="inlineStr">
        <is>
          <t>주식</t>
        </is>
      </c>
      <c r="H4998" t="inlineStr">
        <is>
          <t>Standing Ovation</t>
        </is>
      </c>
      <c r="I4998" t="inlineStr">
        <is>
          <t>USD</t>
        </is>
      </c>
      <c r="J4998" t="n">
        <v>365898449.5294117</v>
      </c>
    </row>
    <row r="4999">
      <c r="A4999" t="n">
        <v>210001890</v>
      </c>
      <c r="B4999" t="inlineStr">
        <is>
          <t>PEAKBRIDGE GROWTHⅡ</t>
        </is>
      </c>
      <c r="C4999" t="inlineStr">
        <is>
          <t>수익증권_0792</t>
        </is>
      </c>
      <c r="D4999" t="inlineStr">
        <is>
          <t>주식</t>
        </is>
      </c>
      <c r="F4999" t="inlineStr">
        <is>
          <t>TeOra</t>
        </is>
      </c>
      <c r="G4999" t="inlineStr">
        <is>
          <t>주식</t>
        </is>
      </c>
      <c r="H4999" t="inlineStr">
        <is>
          <t>TeOra</t>
        </is>
      </c>
      <c r="I4999" t="inlineStr">
        <is>
          <t>EUR</t>
        </is>
      </c>
      <c r="J4999" t="n">
        <v>26135603.53781512</v>
      </c>
    </row>
    <row r="5000">
      <c r="A5000" t="n">
        <v>210001890</v>
      </c>
      <c r="B5000" t="inlineStr">
        <is>
          <t>PEAKBRIDGE GROWTHⅡ</t>
        </is>
      </c>
      <c r="C5000" t="inlineStr">
        <is>
          <t>수익증권_0792</t>
        </is>
      </c>
      <c r="D5000" t="inlineStr">
        <is>
          <t>주식</t>
        </is>
      </c>
      <c r="F5000" t="inlineStr">
        <is>
          <t>Una Health</t>
        </is>
      </c>
      <c r="G5000" t="inlineStr">
        <is>
          <t>주식</t>
        </is>
      </c>
      <c r="H5000" t="inlineStr">
        <is>
          <t>Una Health</t>
        </is>
      </c>
      <c r="I5000" t="inlineStr">
        <is>
          <t>USD</t>
        </is>
      </c>
      <c r="J5000" t="n">
        <v>26135603.53781512</v>
      </c>
    </row>
    <row r="5001">
      <c r="A5001" t="n">
        <v>210001890</v>
      </c>
      <c r="B5001" t="inlineStr">
        <is>
          <t>PEAKBRIDGE GROWTHⅡ</t>
        </is>
      </c>
      <c r="C5001" t="inlineStr">
        <is>
          <t>수익증권_0792</t>
        </is>
      </c>
      <c r="D5001" t="inlineStr">
        <is>
          <t>주식</t>
        </is>
      </c>
      <c r="F5001" t="inlineStr">
        <is>
          <t>Vow</t>
        </is>
      </c>
      <c r="G5001" t="inlineStr">
        <is>
          <t>주식</t>
        </is>
      </c>
      <c r="H5001" t="inlineStr">
        <is>
          <t>Vow</t>
        </is>
      </c>
      <c r="I5001" t="inlineStr">
        <is>
          <t>EUR</t>
        </is>
      </c>
      <c r="J5001" t="n">
        <v>980085132.6680672</v>
      </c>
    </row>
    <row r="5002">
      <c r="A5002" t="n">
        <v>210001890</v>
      </c>
      <c r="B5002" t="inlineStr">
        <is>
          <t>PEAKBRIDGE GROWTHⅡ</t>
        </is>
      </c>
      <c r="C5002" t="inlineStr">
        <is>
          <t>수익증권_0792</t>
        </is>
      </c>
      <c r="D5002" t="inlineStr">
        <is>
          <t>주식</t>
        </is>
      </c>
      <c r="F5002" t="inlineStr">
        <is>
          <t>Win-Win</t>
        </is>
      </c>
      <c r="G5002" t="inlineStr">
        <is>
          <t>주식</t>
        </is>
      </c>
      <c r="H5002" t="inlineStr">
        <is>
          <t>Win-Win</t>
        </is>
      </c>
      <c r="I5002" t="inlineStr">
        <is>
          <t>GBP</t>
        </is>
      </c>
      <c r="J5002" t="n">
        <v>574983277.8319328</v>
      </c>
    </row>
    <row r="5003">
      <c r="A5003" t="n">
        <v>210001890</v>
      </c>
      <c r="B5003" t="inlineStr">
        <is>
          <t>PEAKBRIDGE GROWTHⅡ</t>
        </is>
      </c>
      <c r="C5003" t="inlineStr">
        <is>
          <t>수익증권_0792</t>
        </is>
      </c>
      <c r="D5003" t="inlineStr">
        <is>
          <t>주식</t>
        </is>
      </c>
      <c r="F5003" t="inlineStr">
        <is>
          <t>iwi</t>
        </is>
      </c>
      <c r="G5003" t="inlineStr">
        <is>
          <t>주식</t>
        </is>
      </c>
      <c r="H5003" t="inlineStr">
        <is>
          <t>iwi</t>
        </is>
      </c>
      <c r="I5003" t="inlineStr">
        <is>
          <t>USD</t>
        </is>
      </c>
      <c r="J5003" t="n">
        <v>78406810.61344537</v>
      </c>
    </row>
    <row r="5004">
      <c r="A5004" t="n">
        <v>210001891</v>
      </c>
      <c r="B5004" t="inlineStr">
        <is>
          <t>NIGHTDRAGON GROWTH II, L.P.</t>
        </is>
      </c>
      <c r="C5004" t="inlineStr">
        <is>
          <t>수익증권_0793</t>
        </is>
      </c>
      <c r="D5004" t="inlineStr">
        <is>
          <t>주식</t>
        </is>
      </c>
      <c r="F5004" t="inlineStr">
        <is>
          <t>Classiq Technologies Ltd.</t>
        </is>
      </c>
      <c r="G5004" t="inlineStr">
        <is>
          <t>주식</t>
        </is>
      </c>
      <c r="H5004" t="inlineStr">
        <is>
          <t>Classiq Technologies Ltd.</t>
        </is>
      </c>
      <c r="I5004" t="inlineStr">
        <is>
          <t>USD</t>
        </is>
      </c>
      <c r="J5004" t="n">
        <v>333347224.9022442</v>
      </c>
    </row>
    <row r="5005">
      <c r="A5005" t="n">
        <v>210001891</v>
      </c>
      <c r="B5005" t="inlineStr">
        <is>
          <t>NIGHTDRAGON GROWTH II, L.P.</t>
        </is>
      </c>
      <c r="C5005" t="inlineStr">
        <is>
          <t>수익증권_0793</t>
        </is>
      </c>
      <c r="D5005" t="inlineStr">
        <is>
          <t>주식</t>
        </is>
      </c>
      <c r="F5005" t="inlineStr">
        <is>
          <t>Dataminr, Inc.</t>
        </is>
      </c>
      <c r="G5005" t="inlineStr">
        <is>
          <t>주식</t>
        </is>
      </c>
      <c r="H5005" t="inlineStr">
        <is>
          <t>Dataminr, Inc.</t>
        </is>
      </c>
      <c r="I5005" t="inlineStr">
        <is>
          <t>USD</t>
        </is>
      </c>
      <c r="J5005" t="n">
        <v>1176304708.999766</v>
      </c>
    </row>
    <row r="5006">
      <c r="A5006" t="n">
        <v>210001891</v>
      </c>
      <c r="B5006" t="inlineStr">
        <is>
          <t>NIGHTDRAGON GROWTH II, L.P.</t>
        </is>
      </c>
      <c r="C5006" t="inlineStr">
        <is>
          <t>수익증권_0793</t>
        </is>
      </c>
      <c r="D5006" t="inlineStr">
        <is>
          <t>주식</t>
        </is>
      </c>
      <c r="F5006" t="inlineStr">
        <is>
          <t>Epirus, Inc.</t>
        </is>
      </c>
      <c r="G5006" t="inlineStr">
        <is>
          <t>주식</t>
        </is>
      </c>
      <c r="H5006" t="inlineStr">
        <is>
          <t>Epirus, Inc.</t>
        </is>
      </c>
      <c r="I5006" t="inlineStr">
        <is>
          <t>USD</t>
        </is>
      </c>
      <c r="J5006" t="n">
        <v>666694360.911895</v>
      </c>
    </row>
    <row r="5007">
      <c r="A5007" t="n">
        <v>210001891</v>
      </c>
      <c r="B5007" t="inlineStr">
        <is>
          <t>NIGHTDRAGON GROWTH II, L.P.</t>
        </is>
      </c>
      <c r="C5007" t="inlineStr">
        <is>
          <t>수익증권_0793</t>
        </is>
      </c>
      <c r="D5007" t="inlineStr">
        <is>
          <t>주식</t>
        </is>
      </c>
      <c r="F5007" t="inlineStr">
        <is>
          <t>Horizon 3 AI, Inc.</t>
        </is>
      </c>
      <c r="G5007" t="inlineStr">
        <is>
          <t>주식</t>
        </is>
      </c>
      <c r="H5007" t="inlineStr">
        <is>
          <t>Horizon 3 AI, Inc.</t>
        </is>
      </c>
      <c r="I5007" t="inlineStr">
        <is>
          <t>USD</t>
        </is>
      </c>
      <c r="J5007" t="n">
        <v>431129877.5735756</v>
      </c>
    </row>
    <row r="5008">
      <c r="A5008" t="n">
        <v>210001891</v>
      </c>
      <c r="B5008" t="inlineStr">
        <is>
          <t>NIGHTDRAGON GROWTH II, L.P.</t>
        </is>
      </c>
      <c r="C5008" t="inlineStr">
        <is>
          <t>수익증권_0793</t>
        </is>
      </c>
      <c r="D5008" t="inlineStr">
        <is>
          <t>주식</t>
        </is>
      </c>
      <c r="F5008" t="inlineStr">
        <is>
          <t>Rhombus System, Inc.</t>
        </is>
      </c>
      <c r="G5008" t="inlineStr">
        <is>
          <t>주식</t>
        </is>
      </c>
      <c r="H5008" t="inlineStr">
        <is>
          <t>Rhombus System, Inc.</t>
        </is>
      </c>
      <c r="I5008" t="inlineStr">
        <is>
          <t>USD</t>
        </is>
      </c>
      <c r="J5008" t="n">
        <v>733217222.0059801</v>
      </c>
    </row>
    <row r="5009">
      <c r="A5009" t="n">
        <v>210001891</v>
      </c>
      <c r="B5009" t="inlineStr">
        <is>
          <t>NIGHTDRAGON GROWTH II, L.P.</t>
        </is>
      </c>
      <c r="C5009" t="inlineStr">
        <is>
          <t>수익증권_0793</t>
        </is>
      </c>
      <c r="D5009" t="inlineStr">
        <is>
          <t>주식</t>
        </is>
      </c>
      <c r="F5009" t="inlineStr">
        <is>
          <t>Saronic Technologies, Inc.</t>
        </is>
      </c>
      <c r="G5009" t="inlineStr">
        <is>
          <t>주식</t>
        </is>
      </c>
      <c r="H5009" t="inlineStr">
        <is>
          <t>Saronic Technologies, Inc.</t>
        </is>
      </c>
      <c r="I5009" t="inlineStr">
        <is>
          <t>USD</t>
        </is>
      </c>
      <c r="J5009" t="n">
        <v>1571715453.606539</v>
      </c>
    </row>
    <row r="5010">
      <c r="A5010" t="n">
        <v>210001952</v>
      </c>
      <c r="B5010" t="inlineStr">
        <is>
          <t>KB와이즈스타일반사모부동산투자신탁제23호</t>
        </is>
      </c>
      <c r="C5010" t="inlineStr">
        <is>
          <t>수익증권_0817</t>
        </is>
      </c>
      <c r="D5010" t="inlineStr">
        <is>
          <t>대출</t>
        </is>
      </c>
      <c r="E5010" t="inlineStr">
        <is>
          <t>KRMX25072801</t>
        </is>
      </c>
      <c r="F5010" t="inlineStr">
        <is>
          <t>에이치엠덕소(18V7)</t>
        </is>
      </c>
      <c r="G5010" t="inlineStr">
        <is>
          <t>대출</t>
        </is>
      </c>
      <c r="H5010" t="inlineStr">
        <is>
          <t>주식회사　에이치엠덕소</t>
        </is>
      </c>
      <c r="I5010" t="inlineStr">
        <is>
          <t>KRW</t>
        </is>
      </c>
      <c r="J5010" t="n">
        <v>2959999999.5412</v>
      </c>
      <c r="K5010" t="n">
        <v>6</v>
      </c>
      <c r="L5010" t="inlineStr">
        <is>
          <t>2027-07-28</t>
        </is>
      </c>
      <c r="M5010" t="inlineStr">
        <is>
          <t>2025-07-28</t>
        </is>
      </c>
    </row>
    <row r="5011">
      <c r="A5011" t="n">
        <v>210001952</v>
      </c>
      <c r="B5011" t="inlineStr">
        <is>
          <t>KB와이즈스타일반사모부동산투자신탁제23호</t>
        </is>
      </c>
      <c r="C5011" t="inlineStr">
        <is>
          <t>수익증권_0817</t>
        </is>
      </c>
      <c r="D5011" t="inlineStr">
        <is>
          <t>대출</t>
        </is>
      </c>
      <c r="E5011" t="inlineStr">
        <is>
          <t>KRMX24091201</t>
        </is>
      </c>
      <c r="F5011" t="inlineStr">
        <is>
          <t>을지로 패스트파이브타워_신한중소형오피스밸류</t>
        </is>
      </c>
      <c r="G5011" t="inlineStr">
        <is>
          <t>대출</t>
        </is>
      </c>
      <c r="H5011" t="inlineStr">
        <is>
          <t>(주)신한중소형오피스밸류애드위탁관리자부동산투자회사</t>
        </is>
      </c>
      <c r="I5011" t="inlineStr">
        <is>
          <t>KRW</t>
        </is>
      </c>
      <c r="J5011" t="n">
        <v>3159999999.5102</v>
      </c>
      <c r="K5011" t="n">
        <v>5</v>
      </c>
      <c r="L5011" t="inlineStr">
        <is>
          <t>2026-09-12</t>
        </is>
      </c>
      <c r="M5011" t="inlineStr">
        <is>
          <t>2024-09-12</t>
        </is>
      </c>
    </row>
    <row r="5012">
      <c r="A5012" t="n">
        <v>210001952</v>
      </c>
      <c r="B5012" t="inlineStr">
        <is>
          <t>KB와이즈스타일반사모부동산투자신탁제23호</t>
        </is>
      </c>
      <c r="C5012" t="inlineStr">
        <is>
          <t>수익증권_0817</t>
        </is>
      </c>
      <c r="D5012" t="inlineStr">
        <is>
          <t>채권</t>
        </is>
      </c>
      <c r="E5012" t="inlineStr">
        <is>
          <t>KR6RR0370002</t>
        </is>
      </c>
      <c r="F5012" t="inlineStr">
        <is>
          <t>케이에이제17차(선)유동화</t>
        </is>
      </c>
      <c r="G5012" t="inlineStr">
        <is>
          <t>채권</t>
        </is>
      </c>
      <c r="H5012" t="inlineStr">
        <is>
          <t>케이에이제십칠차유동화전문유한회사</t>
        </is>
      </c>
      <c r="I5012" t="inlineStr">
        <is>
          <t>KRW</t>
        </is>
      </c>
      <c r="J5012" t="n">
        <v>2967255346.84198</v>
      </c>
      <c r="K5012" t="n">
        <v>5</v>
      </c>
      <c r="L5012" t="inlineStr">
        <is>
          <t>2028-06-25</t>
        </is>
      </c>
    </row>
    <row r="5013">
      <c r="A5013" t="n">
        <v>210001977</v>
      </c>
      <c r="B5013" t="inlineStr">
        <is>
          <t>ANDREESSEN HOROWITZ FUND IX - AI APPLICATIONS, L.P.</t>
        </is>
      </c>
      <c r="C5013" t="inlineStr">
        <is>
          <t>수익증권_0913</t>
        </is>
      </c>
      <c r="D5013" t="inlineStr">
        <is>
          <t>주식</t>
        </is>
      </c>
      <c r="F5013" t="inlineStr">
        <is>
          <t>11X AI, Inc.</t>
        </is>
      </c>
      <c r="G5013" t="inlineStr">
        <is>
          <t>주식</t>
        </is>
      </c>
      <c r="H5013" t="inlineStr">
        <is>
          <t>11X AI, Inc.</t>
        </is>
      </c>
      <c r="I5013" t="inlineStr">
        <is>
          <t>USD</t>
        </is>
      </c>
      <c r="J5013" t="n">
        <v>879628032.6818498</v>
      </c>
    </row>
    <row r="5014">
      <c r="A5014" t="n">
        <v>210001977</v>
      </c>
      <c r="B5014" t="inlineStr">
        <is>
          <t>ANDREESSEN HOROWITZ FUND IX - AI APPLICATIONS, L.P.</t>
        </is>
      </c>
      <c r="C5014" t="inlineStr">
        <is>
          <t>수익증권_0913</t>
        </is>
      </c>
      <c r="D5014" t="inlineStr">
        <is>
          <t>주식</t>
        </is>
      </c>
      <c r="F5014" t="inlineStr">
        <is>
          <t>AH Fund IX Apps Blocker 1, L.L.C.</t>
        </is>
      </c>
      <c r="G5014" t="inlineStr">
        <is>
          <t>주식</t>
        </is>
      </c>
      <c r="H5014" t="inlineStr">
        <is>
          <t>AH Fund IX Apps Blocker 1, L.L.C.</t>
        </is>
      </c>
      <c r="I5014" t="inlineStr">
        <is>
          <t>USD</t>
        </is>
      </c>
      <c r="J5014" t="n">
        <v>87.94046881869157</v>
      </c>
    </row>
    <row r="5015">
      <c r="A5015" t="n">
        <v>210001977</v>
      </c>
      <c r="B5015" t="inlineStr">
        <is>
          <t>ANDREESSEN HOROWITZ FUND IX - AI APPLICATIONS, L.P.</t>
        </is>
      </c>
      <c r="C5015" t="inlineStr">
        <is>
          <t>수익증권_0913</t>
        </is>
      </c>
      <c r="D5015" t="inlineStr">
        <is>
          <t>주식</t>
        </is>
      </c>
      <c r="F5015" t="inlineStr">
        <is>
          <t>Administrative Tasks Inc.</t>
        </is>
      </c>
      <c r="G5015" t="inlineStr">
        <is>
          <t>주식</t>
        </is>
      </c>
      <c r="H5015" t="inlineStr">
        <is>
          <t>Administrative Tasks Inc.</t>
        </is>
      </c>
      <c r="I5015" t="inlineStr">
        <is>
          <t>USD</t>
        </is>
      </c>
      <c r="J5015" t="n">
        <v>193114043.985648</v>
      </c>
    </row>
    <row r="5016">
      <c r="A5016" t="n">
        <v>210001977</v>
      </c>
      <c r="B5016" t="inlineStr">
        <is>
          <t>ANDREESSEN HOROWITZ FUND IX - AI APPLICATIONS, L.P.</t>
        </is>
      </c>
      <c r="C5016" t="inlineStr">
        <is>
          <t>수익증권_0913</t>
        </is>
      </c>
      <c r="D5016" t="inlineStr">
        <is>
          <t>주식</t>
        </is>
      </c>
      <c r="F5016" t="inlineStr">
        <is>
          <t>Butler Labs, Inc. (dba Eve Legal)</t>
        </is>
      </c>
      <c r="G5016" t="inlineStr">
        <is>
          <t>주식</t>
        </is>
      </c>
      <c r="H5016" t="inlineStr">
        <is>
          <t>Butler Labs, Inc. (dba Eve Legal)</t>
        </is>
      </c>
      <c r="I5016" t="inlineStr">
        <is>
          <t>USD</t>
        </is>
      </c>
      <c r="J5016" t="n">
        <v>659719831.6372203</v>
      </c>
    </row>
    <row r="5017">
      <c r="A5017" t="n">
        <v>210001977</v>
      </c>
      <c r="B5017" t="inlineStr">
        <is>
          <t>ANDREESSEN HOROWITZ FUND IX - AI APPLICATIONS, L.P.</t>
        </is>
      </c>
      <c r="C5017" t="inlineStr">
        <is>
          <t>수익증권_0913</t>
        </is>
      </c>
      <c r="D5017" t="inlineStr">
        <is>
          <t>주식</t>
        </is>
      </c>
      <c r="F5017" t="inlineStr">
        <is>
          <t>Cluely, Inc.</t>
        </is>
      </c>
      <c r="G5017" t="inlineStr">
        <is>
          <t>주식</t>
        </is>
      </c>
      <c r="H5017" t="inlineStr">
        <is>
          <t>Cluely, Inc.</t>
        </is>
      </c>
      <c r="I5017" t="inlineStr">
        <is>
          <t>USD</t>
        </is>
      </c>
      <c r="J5017" t="n">
        <v>263888074.838517</v>
      </c>
    </row>
    <row r="5018">
      <c r="A5018" t="n">
        <v>210001977</v>
      </c>
      <c r="B5018" t="inlineStr">
        <is>
          <t>ANDREESSEN HOROWITZ FUND IX - AI APPLICATIONS, L.P.</t>
        </is>
      </c>
      <c r="C5018" t="inlineStr">
        <is>
          <t>수익증권_0913</t>
        </is>
      </c>
      <c r="D5018" t="inlineStr">
        <is>
          <t>주식</t>
        </is>
      </c>
      <c r="F5018" t="inlineStr">
        <is>
          <t>Dream Technologies Inc.</t>
        </is>
      </c>
      <c r="G5018" t="inlineStr">
        <is>
          <t>주식</t>
        </is>
      </c>
      <c r="H5018" t="inlineStr">
        <is>
          <t>Dream Technologies Inc.</t>
        </is>
      </c>
      <c r="I5018" t="inlineStr">
        <is>
          <t>USD</t>
        </is>
      </c>
      <c r="J5018" t="n">
        <v>109953353.0283298</v>
      </c>
    </row>
    <row r="5019">
      <c r="A5019" t="n">
        <v>210001977</v>
      </c>
      <c r="B5019" t="inlineStr">
        <is>
          <t>ANDREESSEN HOROWITZ FUND IX - AI APPLICATIONS, L.P.</t>
        </is>
      </c>
      <c r="C5019" t="inlineStr">
        <is>
          <t>수익증권_0913</t>
        </is>
      </c>
      <c r="D5019" t="inlineStr">
        <is>
          <t>주식</t>
        </is>
      </c>
      <c r="F5019" t="inlineStr">
        <is>
          <t>Extraordinary Alien Club</t>
        </is>
      </c>
      <c r="G5019" t="inlineStr">
        <is>
          <t>주식</t>
        </is>
      </c>
      <c r="H5019" t="inlineStr">
        <is>
          <t>Extraordinary Alien Club</t>
        </is>
      </c>
      <c r="I5019" t="inlineStr">
        <is>
          <t>USD</t>
        </is>
      </c>
      <c r="J5019" t="n">
        <v>65972005.3733119</v>
      </c>
    </row>
    <row r="5020">
      <c r="A5020" t="n">
        <v>210001977</v>
      </c>
      <c r="B5020" t="inlineStr">
        <is>
          <t>ANDREESSEN HOROWITZ FUND IX - AI APPLICATIONS, L.P.</t>
        </is>
      </c>
      <c r="C5020" t="inlineStr">
        <is>
          <t>수익증권_0913</t>
        </is>
      </c>
      <c r="D5020" t="inlineStr">
        <is>
          <t>주식</t>
        </is>
      </c>
      <c r="F5020" t="inlineStr">
        <is>
          <t>FurtherAI Inc.</t>
        </is>
      </c>
      <c r="G5020" t="inlineStr">
        <is>
          <t>주식</t>
        </is>
      </c>
      <c r="H5020" t="inlineStr">
        <is>
          <t>FurtherAI Inc.</t>
        </is>
      </c>
      <c r="I5020" t="inlineStr">
        <is>
          <t>USD</t>
        </is>
      </c>
      <c r="J5020" t="n">
        <v>472666678.301414</v>
      </c>
    </row>
    <row r="5021">
      <c r="A5021" t="n">
        <v>210001977</v>
      </c>
      <c r="B5021" t="inlineStr">
        <is>
          <t>ANDREESSEN HOROWITZ FUND IX - AI APPLICATIONS, L.P.</t>
        </is>
      </c>
      <c r="C5021" t="inlineStr">
        <is>
          <t>수익증권_0913</t>
        </is>
      </c>
      <c r="D5021" t="inlineStr">
        <is>
          <t>주식</t>
        </is>
      </c>
      <c r="F5021" t="inlineStr">
        <is>
          <t>Genki Robotics Inc.</t>
        </is>
      </c>
      <c r="G5021" t="inlineStr">
        <is>
          <t>주식</t>
        </is>
      </c>
      <c r="H5021" t="inlineStr">
        <is>
          <t>Genki Robotics Inc.</t>
        </is>
      </c>
      <c r="I5021" t="inlineStr">
        <is>
          <t>USD</t>
        </is>
      </c>
      <c r="J5021" t="n">
        <v>329860024.48979</v>
      </c>
    </row>
    <row r="5022">
      <c r="A5022" t="n">
        <v>210001977</v>
      </c>
      <c r="B5022" t="inlineStr">
        <is>
          <t>ANDREESSEN HOROWITZ FUND IX - AI APPLICATIONS, L.P.</t>
        </is>
      </c>
      <c r="C5022" t="inlineStr">
        <is>
          <t>수익증권_0913</t>
        </is>
      </c>
      <c r="D5022" t="inlineStr">
        <is>
          <t>주식</t>
        </is>
      </c>
      <c r="F5022" t="inlineStr">
        <is>
          <t>Gnau Inc. (dba Rillet)</t>
        </is>
      </c>
      <c r="G5022" t="inlineStr">
        <is>
          <t>주식</t>
        </is>
      </c>
      <c r="H5022" t="inlineStr">
        <is>
          <t>Gnau Inc. (dba Rillet)</t>
        </is>
      </c>
      <c r="I5022" t="inlineStr">
        <is>
          <t>USD</t>
        </is>
      </c>
      <c r="J5022" t="n">
        <v>831247010.1675582</v>
      </c>
    </row>
    <row r="5023">
      <c r="A5023" t="n">
        <v>210001977</v>
      </c>
      <c r="B5023" t="inlineStr">
        <is>
          <t>ANDREESSEN HOROWITZ FUND IX - AI APPLICATIONS, L.P.</t>
        </is>
      </c>
      <c r="C5023" t="inlineStr">
        <is>
          <t>수익증권_0913</t>
        </is>
      </c>
      <c r="D5023" t="inlineStr">
        <is>
          <t>주식</t>
        </is>
      </c>
      <c r="F5023" t="inlineStr">
        <is>
          <t>Longitude Labs Inc. (dba Meridian AI)</t>
        </is>
      </c>
      <c r="G5023" t="inlineStr">
        <is>
          <t>주식</t>
        </is>
      </c>
      <c r="H5023" t="inlineStr">
        <is>
          <t>Longitude Labs Inc. (dba Meridian AI)</t>
        </is>
      </c>
      <c r="I5023" t="inlineStr">
        <is>
          <t>USD</t>
        </is>
      </c>
      <c r="J5023" t="n">
        <v>127106078.354983</v>
      </c>
    </row>
    <row r="5024">
      <c r="A5024" t="n">
        <v>210001977</v>
      </c>
      <c r="B5024" t="inlineStr">
        <is>
          <t>ANDREESSEN HOROWITZ FUND IX - AI APPLICATIONS, L.P.</t>
        </is>
      </c>
      <c r="C5024" t="inlineStr">
        <is>
          <t>수익증권_0913</t>
        </is>
      </c>
      <c r="D5024" t="inlineStr">
        <is>
          <t>주식</t>
        </is>
      </c>
      <c r="F5024" t="inlineStr">
        <is>
          <t>Pitdotcom, Inc.</t>
        </is>
      </c>
      <c r="G5024" t="inlineStr">
        <is>
          <t>주식</t>
        </is>
      </c>
      <c r="H5024" t="inlineStr">
        <is>
          <t>Pitdotcom, Inc.</t>
        </is>
      </c>
      <c r="I5024" t="inlineStr">
        <is>
          <t>USD</t>
        </is>
      </c>
      <c r="J5024" t="n">
        <v>126666250.8343664</v>
      </c>
    </row>
    <row r="5025">
      <c r="A5025" t="n">
        <v>210001977</v>
      </c>
      <c r="B5025" t="inlineStr">
        <is>
          <t>ANDREESSEN HOROWITZ FUND IX - AI APPLICATIONS, L.P.</t>
        </is>
      </c>
      <c r="C5025" t="inlineStr">
        <is>
          <t>수익증권_0913</t>
        </is>
      </c>
      <c r="D5025" t="inlineStr">
        <is>
          <t>주식</t>
        </is>
      </c>
      <c r="F5025" t="inlineStr">
        <is>
          <t>Probook Solutions Inc.</t>
        </is>
      </c>
      <c r="G5025" t="inlineStr">
        <is>
          <t>주식</t>
        </is>
      </c>
      <c r="H5025" t="inlineStr">
        <is>
          <t>Probook Solutions Inc.</t>
        </is>
      </c>
      <c r="I5025" t="inlineStr">
        <is>
          <t>USD</t>
        </is>
      </c>
      <c r="J5025" t="n">
        <v>682809823.6491389</v>
      </c>
    </row>
    <row r="5026">
      <c r="A5026" t="n">
        <v>210001977</v>
      </c>
      <c r="B5026" t="inlineStr">
        <is>
          <t>ANDREESSEN HOROWITZ FUND IX - AI APPLICATIONS, L.P.</t>
        </is>
      </c>
      <c r="C5026" t="inlineStr">
        <is>
          <t>수익증권_0913</t>
        </is>
      </c>
      <c r="D5026" t="inlineStr">
        <is>
          <t>주식</t>
        </is>
      </c>
      <c r="F5026" t="inlineStr">
        <is>
          <t>RTW-Scout IX, L.L.C.</t>
        </is>
      </c>
      <c r="G5026" t="inlineStr">
        <is>
          <t>주식</t>
        </is>
      </c>
      <c r="H5026" t="inlineStr">
        <is>
          <t>RTW-Scout IX, L.L.C.</t>
        </is>
      </c>
      <c r="I5026" t="inlineStr">
        <is>
          <t>USD</t>
        </is>
      </c>
      <c r="J5026" t="n">
        <v>119365005.0304562</v>
      </c>
    </row>
    <row r="5027">
      <c r="A5027" t="n">
        <v>210001977</v>
      </c>
      <c r="B5027" t="inlineStr">
        <is>
          <t>ANDREESSEN HOROWITZ FUND IX - AI APPLICATIONS, L.P.</t>
        </is>
      </c>
      <c r="C5027" t="inlineStr">
        <is>
          <t>수익증권_0913</t>
        </is>
      </c>
      <c r="D5027" t="inlineStr">
        <is>
          <t>주식</t>
        </is>
      </c>
      <c r="F5027" t="inlineStr">
        <is>
          <t>Raspberry AI, Inc.</t>
        </is>
      </c>
      <c r="G5027" t="inlineStr">
        <is>
          <t>주식</t>
        </is>
      </c>
      <c r="H5027" t="inlineStr">
        <is>
          <t>Raspberry AI, Inc.</t>
        </is>
      </c>
      <c r="I5027" t="inlineStr">
        <is>
          <t>USD</t>
        </is>
      </c>
      <c r="J5027" t="n">
        <v>461804051.3456289</v>
      </c>
    </row>
    <row r="5028">
      <c r="A5028" t="n">
        <v>210001977</v>
      </c>
      <c r="B5028" t="inlineStr">
        <is>
          <t>ANDREESSEN HOROWITZ FUND IX - AI APPLICATIONS, L.P.</t>
        </is>
      </c>
      <c r="C5028" t="inlineStr">
        <is>
          <t>수익증권_0913</t>
        </is>
      </c>
      <c r="D5028" t="inlineStr">
        <is>
          <t>주식</t>
        </is>
      </c>
      <c r="F5028" t="inlineStr">
        <is>
          <t>Skwid, Inc. (dba Salient)</t>
        </is>
      </c>
      <c r="G5028" t="inlineStr">
        <is>
          <t>주식</t>
        </is>
      </c>
      <c r="H5028" t="inlineStr">
        <is>
          <t>Skwid, Inc. (dba Salient)</t>
        </is>
      </c>
      <c r="I5028" t="inlineStr">
        <is>
          <t>USD</t>
        </is>
      </c>
      <c r="J5028" t="n">
        <v>989579998.9972615</v>
      </c>
    </row>
    <row r="5029">
      <c r="A5029" t="n">
        <v>210001977</v>
      </c>
      <c r="B5029" t="inlineStr">
        <is>
          <t>ANDREESSEN HOROWITZ FUND IX - AI APPLICATIONS, L.P.</t>
        </is>
      </c>
      <c r="C5029" t="inlineStr">
        <is>
          <t>수익증권_0913</t>
        </is>
      </c>
      <c r="D5029" t="inlineStr">
        <is>
          <t>주식</t>
        </is>
      </c>
      <c r="F5029" t="inlineStr">
        <is>
          <t>Sola Solutions Inc.</t>
        </is>
      </c>
      <c r="G5029" t="inlineStr">
        <is>
          <t>주식</t>
        </is>
      </c>
      <c r="H5029" t="inlineStr">
        <is>
          <t>Sola Solutions Inc.</t>
        </is>
      </c>
      <c r="I5029" t="inlineStr">
        <is>
          <t>USD</t>
        </is>
      </c>
      <c r="J5029" t="n">
        <v>305670232.3374388</v>
      </c>
    </row>
    <row r="5030">
      <c r="A5030" t="n">
        <v>210001977</v>
      </c>
      <c r="B5030" t="inlineStr">
        <is>
          <t>ANDREESSEN HOROWITZ FUND IX - AI APPLICATIONS, L.P.</t>
        </is>
      </c>
      <c r="C5030" t="inlineStr">
        <is>
          <t>수익증권_0913</t>
        </is>
      </c>
      <c r="D5030" t="inlineStr">
        <is>
          <t>주식</t>
        </is>
      </c>
      <c r="F5030" t="inlineStr">
        <is>
          <t>Sparkpoint Inc.</t>
        </is>
      </c>
      <c r="G5030" t="inlineStr">
        <is>
          <t>주식</t>
        </is>
      </c>
      <c r="H5030" t="inlineStr">
        <is>
          <t>Sparkpoint Inc.</t>
        </is>
      </c>
      <c r="I5030" t="inlineStr">
        <is>
          <t>USD</t>
        </is>
      </c>
      <c r="J5030" t="n">
        <v>219686778.0357348</v>
      </c>
    </row>
    <row r="5031">
      <c r="A5031" t="n">
        <v>210001977</v>
      </c>
      <c r="B5031" t="inlineStr">
        <is>
          <t>ANDREESSEN HOROWITZ FUND IX - AI APPLICATIONS, L.P.</t>
        </is>
      </c>
      <c r="C5031" t="inlineStr">
        <is>
          <t>수익증권_0913</t>
        </is>
      </c>
      <c r="D5031" t="inlineStr">
        <is>
          <t>주식</t>
        </is>
      </c>
      <c r="F5031" t="inlineStr">
        <is>
          <t>Sphere, Inc.</t>
        </is>
      </c>
      <c r="G5031" t="inlineStr">
        <is>
          <t>주식</t>
        </is>
      </c>
      <c r="H5031" t="inlineStr">
        <is>
          <t>Sphere, Inc.</t>
        </is>
      </c>
      <c r="I5031" t="inlineStr">
        <is>
          <t>USD</t>
        </is>
      </c>
      <c r="J5031" t="n">
        <v>412324898.2393847</v>
      </c>
    </row>
    <row r="5032">
      <c r="A5032" t="n">
        <v>210001977</v>
      </c>
      <c r="B5032" t="inlineStr">
        <is>
          <t>ANDREESSEN HOROWITZ FUND IX - AI APPLICATIONS, L.P.</t>
        </is>
      </c>
      <c r="C5032" t="inlineStr">
        <is>
          <t>수익증권_0913</t>
        </is>
      </c>
      <c r="D5032" t="inlineStr">
        <is>
          <t>주식</t>
        </is>
      </c>
      <c r="F5032" t="inlineStr">
        <is>
          <t>Stuut, Inc.</t>
        </is>
      </c>
      <c r="G5032" t="inlineStr">
        <is>
          <t>주식</t>
        </is>
      </c>
      <c r="H5032" t="inlineStr">
        <is>
          <t>Stuut, Inc.</t>
        </is>
      </c>
      <c r="I5032" t="inlineStr">
        <is>
          <t>USD</t>
        </is>
      </c>
      <c r="J5032" t="n">
        <v>439813505.335498</v>
      </c>
    </row>
    <row r="5033">
      <c r="A5033" t="n">
        <v>210001977</v>
      </c>
      <c r="B5033" t="inlineStr">
        <is>
          <t>ANDREESSEN HOROWITZ FUND IX - AI APPLICATIONS, L.P.</t>
        </is>
      </c>
      <c r="C5033" t="inlineStr">
        <is>
          <t>수익증권_0913</t>
        </is>
      </c>
      <c r="D5033" t="inlineStr">
        <is>
          <t>주식</t>
        </is>
      </c>
      <c r="F5033" t="inlineStr">
        <is>
          <t>Supersonik, Inc.</t>
        </is>
      </c>
      <c r="G5033" t="inlineStr">
        <is>
          <t>주식</t>
        </is>
      </c>
      <c r="H5033" t="inlineStr">
        <is>
          <t>Supersonik, Inc.</t>
        </is>
      </c>
      <c r="I5033" t="inlineStr">
        <is>
          <t>USD</t>
        </is>
      </c>
      <c r="J5033" t="n">
        <v>98958008.58813883</v>
      </c>
    </row>
    <row r="5034">
      <c r="A5034" t="n">
        <v>210001977</v>
      </c>
      <c r="B5034" t="inlineStr">
        <is>
          <t>ANDREESSEN HOROWITZ FUND IX - AI APPLICATIONS, L.P.</t>
        </is>
      </c>
      <c r="C5034" t="inlineStr">
        <is>
          <t>수익증권_0913</t>
        </is>
      </c>
      <c r="D5034" t="inlineStr">
        <is>
          <t>주식</t>
        </is>
      </c>
      <c r="F5034" t="inlineStr">
        <is>
          <t>Toma, Inc.</t>
        </is>
      </c>
      <c r="G5034" t="inlineStr">
        <is>
          <t>주식</t>
        </is>
      </c>
      <c r="H5034" t="inlineStr">
        <is>
          <t>Toma, Inc.</t>
        </is>
      </c>
      <c r="I5034" t="inlineStr">
        <is>
          <t>USD</t>
        </is>
      </c>
      <c r="J5034" t="n">
        <v>294675009.9047451</v>
      </c>
    </row>
    <row r="5035">
      <c r="A5035" t="n">
        <v>210001977</v>
      </c>
      <c r="B5035" t="inlineStr">
        <is>
          <t>ANDREESSEN HOROWITZ FUND IX - AI APPLICATIONS, L.P.</t>
        </is>
      </c>
      <c r="C5035" t="inlineStr">
        <is>
          <t>수익증권_0913</t>
        </is>
      </c>
      <c r="D5035" t="inlineStr">
        <is>
          <t>주식</t>
        </is>
      </c>
      <c r="F5035" t="inlineStr">
        <is>
          <t>Tradepost Markets Inc.</t>
        </is>
      </c>
      <c r="G5035" t="inlineStr">
        <is>
          <t>주식</t>
        </is>
      </c>
      <c r="H5035" t="inlineStr">
        <is>
          <t>Tradepost Markets Inc.</t>
        </is>
      </c>
      <c r="I5035" t="inlineStr">
        <is>
          <t>USD</t>
        </is>
      </c>
      <c r="J5035" t="n">
        <v>76967360.11283709</v>
      </c>
    </row>
    <row r="5036">
      <c r="A5036" t="n">
        <v>210001977</v>
      </c>
      <c r="B5036" t="inlineStr">
        <is>
          <t>ANDREESSEN HOROWITZ FUND IX - AI APPLICATIONS, L.P.</t>
        </is>
      </c>
      <c r="C5036" t="inlineStr">
        <is>
          <t>수익증권_0913</t>
        </is>
      </c>
      <c r="D5036" t="inlineStr">
        <is>
          <t>주식</t>
        </is>
      </c>
      <c r="F5036" t="inlineStr">
        <is>
          <t>UseHandle, Inc. (dba Handle)</t>
        </is>
      </c>
      <c r="G5036" t="inlineStr">
        <is>
          <t>주식</t>
        </is>
      </c>
      <c r="H5036" t="inlineStr">
        <is>
          <t>UseHandle, Inc. (dba Handle)</t>
        </is>
      </c>
      <c r="I5036" t="inlineStr">
        <is>
          <t>USD</t>
        </is>
      </c>
      <c r="J5036" t="n">
        <v>87962674.18319651</v>
      </c>
    </row>
    <row r="5037">
      <c r="A5037" t="n">
        <v>210001977</v>
      </c>
      <c r="B5037" t="inlineStr">
        <is>
          <t>ANDREESSEN HOROWITZ FUND IX - AI APPLICATIONS, L.P.</t>
        </is>
      </c>
      <c r="C5037" t="inlineStr">
        <is>
          <t>수익증권_0913</t>
        </is>
      </c>
      <c r="D5037" t="inlineStr">
        <is>
          <t>주식</t>
        </is>
      </c>
      <c r="F5037" t="inlineStr">
        <is>
          <t>Wabi Inc.</t>
        </is>
      </c>
      <c r="G5037" t="inlineStr">
        <is>
          <t>주식</t>
        </is>
      </c>
      <c r="H5037" t="inlineStr">
        <is>
          <t>Wabi Inc.</t>
        </is>
      </c>
      <c r="I5037" t="inlineStr">
        <is>
          <t>USD</t>
        </is>
      </c>
      <c r="J5037" t="n">
        <v>263887884.6969628</v>
      </c>
    </row>
    <row r="5038">
      <c r="A5038" t="n">
        <v>210001977</v>
      </c>
      <c r="B5038" t="inlineStr">
        <is>
          <t>ANDREESSEN HOROWITZ FUND IX - AI APPLICATIONS, L.P.</t>
        </is>
      </c>
      <c r="C5038" t="inlineStr">
        <is>
          <t>수익증권_0913</t>
        </is>
      </c>
      <c r="D5038" t="inlineStr">
        <is>
          <t>주식</t>
        </is>
      </c>
      <c r="F5038" t="inlineStr">
        <is>
          <t>Zeus AI Labs, Inc.</t>
        </is>
      </c>
      <c r="G5038" t="inlineStr">
        <is>
          <t>주식</t>
        </is>
      </c>
      <c r="H5038" t="inlineStr">
        <is>
          <t>Zeus AI Labs, Inc.</t>
        </is>
      </c>
      <c r="I5038" t="inlineStr">
        <is>
          <t>USD</t>
        </is>
      </c>
      <c r="J5038" t="n">
        <v>108853846.2868788</v>
      </c>
    </row>
    <row r="5039">
      <c r="A5039" t="n">
        <v>210001977</v>
      </c>
      <c r="B5039" t="inlineStr">
        <is>
          <t>ANDREESSEN HOROWITZ FUND IX - AI APPLICATIONS, L.P.</t>
        </is>
      </c>
      <c r="C5039" t="inlineStr">
        <is>
          <t>수익증권_0913</t>
        </is>
      </c>
      <c r="D5039" t="inlineStr">
        <is>
          <t>주식</t>
        </is>
      </c>
      <c r="F5039" t="inlineStr">
        <is>
          <t>signull labs, Inc.</t>
        </is>
      </c>
      <c r="G5039" t="inlineStr">
        <is>
          <t>주식</t>
        </is>
      </c>
      <c r="H5039" t="inlineStr">
        <is>
          <t>signull labs, Inc.</t>
        </is>
      </c>
      <c r="I5039" t="inlineStr">
        <is>
          <t>USD</t>
        </is>
      </c>
      <c r="J5039" t="n">
        <v>65971986.62324198</v>
      </c>
    </row>
    <row r="5040">
      <c r="A5040" t="n">
        <v>210001978</v>
      </c>
      <c r="B5040" t="inlineStr">
        <is>
          <t>Andreessen Horowitz Fund IX - AI Infrastructure, L.P.</t>
        </is>
      </c>
      <c r="C5040" t="inlineStr">
        <is>
          <t>수익증권_0914</t>
        </is>
      </c>
      <c r="D5040" t="inlineStr">
        <is>
          <t>주식</t>
        </is>
      </c>
      <c r="F5040" t="inlineStr">
        <is>
          <t>Arena Intelligence, Inc. (dba LMArena)</t>
        </is>
      </c>
      <c r="G5040" t="inlineStr">
        <is>
          <t>주식</t>
        </is>
      </c>
      <c r="H5040" t="inlineStr">
        <is>
          <t>Arena Intelligence, Inc. (dba LMArena)</t>
        </is>
      </c>
      <c r="I5040" t="inlineStr">
        <is>
          <t>USD</t>
        </is>
      </c>
      <c r="J5040" t="n">
        <v>1858971478.00107</v>
      </c>
    </row>
    <row r="5041">
      <c r="A5041" t="n">
        <v>210001978</v>
      </c>
      <c r="B5041" t="inlineStr">
        <is>
          <t>Andreessen Horowitz Fund IX - AI Infrastructure, L.P.</t>
        </is>
      </c>
      <c r="C5041" t="inlineStr">
        <is>
          <t>수익증권_0914</t>
        </is>
      </c>
      <c r="D5041" t="inlineStr">
        <is>
          <t>주식</t>
        </is>
      </c>
      <c r="F5041" t="inlineStr">
        <is>
          <t>Astral Software Inc.</t>
        </is>
      </c>
      <c r="G5041" t="inlineStr">
        <is>
          <t>주식</t>
        </is>
      </c>
      <c r="H5041" t="inlineStr">
        <is>
          <t>Astral Software Inc.</t>
        </is>
      </c>
      <c r="I5041" t="inlineStr">
        <is>
          <t>USD</t>
        </is>
      </c>
      <c r="J5041" t="n">
        <v>433467282.7505706</v>
      </c>
    </row>
    <row r="5042">
      <c r="A5042" t="n">
        <v>210001978</v>
      </c>
      <c r="B5042" t="inlineStr">
        <is>
          <t>Andreessen Horowitz Fund IX - AI Infrastructure, L.P.</t>
        </is>
      </c>
      <c r="C5042" t="inlineStr">
        <is>
          <t>수익증권_0914</t>
        </is>
      </c>
      <c r="D5042" t="inlineStr">
        <is>
          <t>주식</t>
        </is>
      </c>
      <c r="F5042" t="inlineStr">
        <is>
          <t>Cantina, Inc.</t>
        </is>
      </c>
      <c r="G5042" t="inlineStr">
        <is>
          <t>주식</t>
        </is>
      </c>
      <c r="H5042" t="inlineStr">
        <is>
          <t>Cantina, Inc.</t>
        </is>
      </c>
      <c r="I5042" t="inlineStr">
        <is>
          <t>USD</t>
        </is>
      </c>
      <c r="J5042" t="n">
        <v>985152981.9421238</v>
      </c>
    </row>
    <row r="5043">
      <c r="A5043" t="n">
        <v>210001978</v>
      </c>
      <c r="B5043" t="inlineStr">
        <is>
          <t>Andreessen Horowitz Fund IX - AI Infrastructure, L.P.</t>
        </is>
      </c>
      <c r="C5043" t="inlineStr">
        <is>
          <t>수익증권_0914</t>
        </is>
      </c>
      <c r="D5043" t="inlineStr">
        <is>
          <t>주식</t>
        </is>
      </c>
      <c r="F5043" t="inlineStr">
        <is>
          <t>Convex, Inc.</t>
        </is>
      </c>
      <c r="G5043" t="inlineStr">
        <is>
          <t>주식</t>
        </is>
      </c>
      <c r="H5043" t="inlineStr">
        <is>
          <t>Convex, Inc.</t>
        </is>
      </c>
      <c r="I5043" t="inlineStr">
        <is>
          <t>USD</t>
        </is>
      </c>
      <c r="J5043" t="n">
        <v>236436710.1105863</v>
      </c>
    </row>
    <row r="5044">
      <c r="A5044" t="n">
        <v>210001978</v>
      </c>
      <c r="B5044" t="inlineStr">
        <is>
          <t>Andreessen Horowitz Fund IX - AI Infrastructure, L.P.</t>
        </is>
      </c>
      <c r="C5044" t="inlineStr">
        <is>
          <t>수익증권_0914</t>
        </is>
      </c>
      <c r="D5044" t="inlineStr">
        <is>
          <t>주식</t>
        </is>
      </c>
      <c r="F5044" t="inlineStr">
        <is>
          <t>Cotool Inc</t>
        </is>
      </c>
      <c r="G5044" t="inlineStr">
        <is>
          <t>주식</t>
        </is>
      </c>
      <c r="H5044" t="inlineStr">
        <is>
          <t>Cotool Inc</t>
        </is>
      </c>
      <c r="I5044" t="inlineStr">
        <is>
          <t>USD</t>
        </is>
      </c>
      <c r="J5044" t="n">
        <v>118218358.6104489</v>
      </c>
    </row>
    <row r="5045">
      <c r="A5045" t="n">
        <v>210001978</v>
      </c>
      <c r="B5045" t="inlineStr">
        <is>
          <t>Andreessen Horowitz Fund IX - AI Infrastructure, L.P.</t>
        </is>
      </c>
      <c r="C5045" t="inlineStr">
        <is>
          <t>수익증권_0914</t>
        </is>
      </c>
      <c r="D5045" t="inlineStr">
        <is>
          <t>주식</t>
        </is>
      </c>
      <c r="F5045" t="inlineStr">
        <is>
          <t>Delos Data Inc.</t>
        </is>
      </c>
      <c r="G5045" t="inlineStr">
        <is>
          <t>주식</t>
        </is>
      </c>
      <c r="H5045" t="inlineStr">
        <is>
          <t>Delos Data Inc.</t>
        </is>
      </c>
      <c r="I5045" t="inlineStr">
        <is>
          <t>USD</t>
        </is>
      </c>
      <c r="J5045" t="n">
        <v>3404677.857357491</v>
      </c>
    </row>
    <row r="5046">
      <c r="A5046" t="n">
        <v>210001978</v>
      </c>
      <c r="B5046" t="inlineStr">
        <is>
          <t>Andreessen Horowitz Fund IX - AI Infrastructure, L.P.</t>
        </is>
      </c>
      <c r="C5046" t="inlineStr">
        <is>
          <t>수익증권_0914</t>
        </is>
      </c>
      <c r="D5046" t="inlineStr">
        <is>
          <t>주식</t>
        </is>
      </c>
      <c r="F5046" t="inlineStr">
        <is>
          <t>GitButler, Inc.</t>
        </is>
      </c>
      <c r="G5046" t="inlineStr">
        <is>
          <t>주식</t>
        </is>
      </c>
      <c r="H5046" t="inlineStr">
        <is>
          <t>GitButler, Inc.</t>
        </is>
      </c>
      <c r="I5046" t="inlineStr">
        <is>
          <t>USD</t>
        </is>
      </c>
      <c r="J5046" t="n">
        <v>295545979.1242408</v>
      </c>
    </row>
    <row r="5047">
      <c r="A5047" t="n">
        <v>210001978</v>
      </c>
      <c r="B5047" t="inlineStr">
        <is>
          <t>Andreessen Horowitz Fund IX - AI Infrastructure, L.P.</t>
        </is>
      </c>
      <c r="C5047" t="inlineStr">
        <is>
          <t>수익증권_0914</t>
        </is>
      </c>
      <c r="D5047" t="inlineStr">
        <is>
          <t>주식</t>
        </is>
      </c>
      <c r="F5047" t="inlineStr">
        <is>
          <t>Hedra Inc.</t>
        </is>
      </c>
      <c r="G5047" t="inlineStr">
        <is>
          <t>주식</t>
        </is>
      </c>
      <c r="H5047" t="inlineStr">
        <is>
          <t>Hedra Inc.</t>
        </is>
      </c>
      <c r="I5047" t="inlineStr">
        <is>
          <t>USD</t>
        </is>
      </c>
      <c r="J5047" t="n">
        <v>555591479.0959588</v>
      </c>
    </row>
    <row r="5048">
      <c r="A5048" t="n">
        <v>210001978</v>
      </c>
      <c r="B5048" t="inlineStr">
        <is>
          <t>Andreessen Horowitz Fund IX - AI Infrastructure, L.P.</t>
        </is>
      </c>
      <c r="C5048" t="inlineStr">
        <is>
          <t>수익증권_0914</t>
        </is>
      </c>
      <c r="D5048" t="inlineStr">
        <is>
          <t>주식</t>
        </is>
      </c>
      <c r="F5048" t="inlineStr">
        <is>
          <t>Keycard Labs, Inc.</t>
        </is>
      </c>
      <c r="G5048" t="inlineStr">
        <is>
          <t>주식</t>
        </is>
      </c>
      <c r="H5048" t="inlineStr">
        <is>
          <t>Keycard Labs, Inc.</t>
        </is>
      </c>
      <c r="I5048" t="inlineStr">
        <is>
          <t>USD</t>
        </is>
      </c>
      <c r="J5048" t="n">
        <v>363825625.9218919</v>
      </c>
    </row>
    <row r="5049">
      <c r="A5049" t="n">
        <v>210001978</v>
      </c>
      <c r="B5049" t="inlineStr">
        <is>
          <t>Andreessen Horowitz Fund IX - AI Infrastructure, L.P.</t>
        </is>
      </c>
      <c r="C5049" t="inlineStr">
        <is>
          <t>수익증권_0914</t>
        </is>
      </c>
      <c r="D5049" t="inlineStr">
        <is>
          <t>주식</t>
        </is>
      </c>
      <c r="F5049" t="inlineStr">
        <is>
          <t>Model AI Corp.</t>
        </is>
      </c>
      <c r="G5049" t="inlineStr">
        <is>
          <t>주식</t>
        </is>
      </c>
      <c r="H5049" t="inlineStr">
        <is>
          <t>Model AI Corp.</t>
        </is>
      </c>
      <c r="I5049" t="inlineStr">
        <is>
          <t>USD</t>
        </is>
      </c>
      <c r="J5049" t="n">
        <v>492576388.464071</v>
      </c>
    </row>
    <row r="5050">
      <c r="A5050" t="n">
        <v>210001978</v>
      </c>
      <c r="B5050" t="inlineStr">
        <is>
          <t>Andreessen Horowitz Fund IX - AI Infrastructure, L.P.</t>
        </is>
      </c>
      <c r="C5050" t="inlineStr">
        <is>
          <t>수익증권_0914</t>
        </is>
      </c>
      <c r="D5050" t="inlineStr">
        <is>
          <t>주식</t>
        </is>
      </c>
      <c r="F5050" t="inlineStr">
        <is>
          <t>Morpheus AI, Inc.</t>
        </is>
      </c>
      <c r="G5050" t="inlineStr">
        <is>
          <t>주식</t>
        </is>
      </c>
      <c r="H5050" t="inlineStr">
        <is>
          <t>Morpheus AI, Inc.</t>
        </is>
      </c>
      <c r="I5050" t="inlineStr">
        <is>
          <t>USD</t>
        </is>
      </c>
      <c r="J5050" t="n">
        <v>157624521.2041515</v>
      </c>
    </row>
    <row r="5051">
      <c r="A5051" t="n">
        <v>210001978</v>
      </c>
      <c r="B5051" t="inlineStr">
        <is>
          <t>Andreessen Horowitz Fund IX - AI Infrastructure, L.P.</t>
        </is>
      </c>
      <c r="C5051" t="inlineStr">
        <is>
          <t>수익증권_0914</t>
        </is>
      </c>
      <c r="D5051" t="inlineStr">
        <is>
          <t>주식</t>
        </is>
      </c>
      <c r="F5051" t="inlineStr">
        <is>
          <t>Ndea Inc.</t>
        </is>
      </c>
      <c r="G5051" t="inlineStr">
        <is>
          <t>주식</t>
        </is>
      </c>
      <c r="H5051" t="inlineStr">
        <is>
          <t>Ndea Inc.</t>
        </is>
      </c>
      <c r="I5051" t="inlineStr">
        <is>
          <t>USD</t>
        </is>
      </c>
      <c r="J5051" t="n">
        <v>4925967.635356935</v>
      </c>
    </row>
    <row r="5052">
      <c r="A5052" t="n">
        <v>210001978</v>
      </c>
      <c r="B5052" t="inlineStr">
        <is>
          <t>Andreessen Horowitz Fund IX - AI Infrastructure, L.P.</t>
        </is>
      </c>
      <c r="C5052" t="inlineStr">
        <is>
          <t>수익증권_0914</t>
        </is>
      </c>
      <c r="D5052" t="inlineStr">
        <is>
          <t>주식</t>
        </is>
      </c>
      <c r="F5052" t="inlineStr">
        <is>
          <t>Neo Security, Inc.</t>
        </is>
      </c>
      <c r="G5052" t="inlineStr">
        <is>
          <t>주식</t>
        </is>
      </c>
      <c r="H5052" t="inlineStr">
        <is>
          <t>Neo Security, Inc.</t>
        </is>
      </c>
      <c r="I5052" t="inlineStr">
        <is>
          <t>USD</t>
        </is>
      </c>
      <c r="J5052" t="n">
        <v>394062726.8502565</v>
      </c>
    </row>
    <row r="5053">
      <c r="A5053" t="n">
        <v>210001978</v>
      </c>
      <c r="B5053" t="inlineStr">
        <is>
          <t>Andreessen Horowitz Fund IX - AI Infrastructure, L.P.</t>
        </is>
      </c>
      <c r="C5053" t="inlineStr">
        <is>
          <t>수익증권_0914</t>
        </is>
      </c>
      <c r="D5053" t="inlineStr">
        <is>
          <t>주식</t>
        </is>
      </c>
      <c r="F5053" t="inlineStr">
        <is>
          <t>North Pole Security, Inc.</t>
        </is>
      </c>
      <c r="G5053" t="inlineStr">
        <is>
          <t>주식</t>
        </is>
      </c>
      <c r="H5053" t="inlineStr">
        <is>
          <t>North Pole Security, Inc.</t>
        </is>
      </c>
      <c r="I5053" t="inlineStr">
        <is>
          <t>USD</t>
        </is>
      </c>
      <c r="J5053" t="n">
        <v>78812247.92202026</v>
      </c>
    </row>
    <row r="5054">
      <c r="A5054" t="n">
        <v>210001978</v>
      </c>
      <c r="B5054" t="inlineStr">
        <is>
          <t>Andreessen Horowitz Fund IX - AI Infrastructure, L.P.</t>
        </is>
      </c>
      <c r="C5054" t="inlineStr">
        <is>
          <t>수익증권_0914</t>
        </is>
      </c>
      <c r="D5054" t="inlineStr">
        <is>
          <t>주식</t>
        </is>
      </c>
      <c r="F5054" t="inlineStr">
        <is>
          <t>OpenRouter, Inc.</t>
        </is>
      </c>
      <c r="G5054" t="inlineStr">
        <is>
          <t>주식</t>
        </is>
      </c>
      <c r="H5054" t="inlineStr">
        <is>
          <t>OpenRouter, Inc.</t>
        </is>
      </c>
      <c r="I5054" t="inlineStr">
        <is>
          <t>USD</t>
        </is>
      </c>
      <c r="J5054" t="n">
        <v>1425232781.150973</v>
      </c>
    </row>
    <row r="5055">
      <c r="A5055" t="n">
        <v>210001978</v>
      </c>
      <c r="B5055" t="inlineStr">
        <is>
          <t>Andreessen Horowitz Fund IX - AI Infrastructure, L.P.</t>
        </is>
      </c>
      <c r="C5055" t="inlineStr">
        <is>
          <t>수익증권_0914</t>
        </is>
      </c>
      <c r="D5055" t="inlineStr">
        <is>
          <t>주식</t>
        </is>
      </c>
      <c r="F5055" t="inlineStr">
        <is>
          <t>Paracosm Creative, Inc. (dba Genre.AI)</t>
        </is>
      </c>
      <c r="G5055" t="inlineStr">
        <is>
          <t>주식</t>
        </is>
      </c>
      <c r="H5055" t="inlineStr">
        <is>
          <t>Paracosm Creative, Inc. (dba Genre.AI)</t>
        </is>
      </c>
      <c r="I5055" t="inlineStr">
        <is>
          <t>USD</t>
        </is>
      </c>
      <c r="J5055" t="n">
        <v>19703059.9659168</v>
      </c>
    </row>
    <row r="5056">
      <c r="A5056" t="n">
        <v>210001978</v>
      </c>
      <c r="B5056" t="inlineStr">
        <is>
          <t>Andreessen Horowitz Fund IX - AI Infrastructure, L.P.</t>
        </is>
      </c>
      <c r="C5056" t="inlineStr">
        <is>
          <t>수익증권_0914</t>
        </is>
      </c>
      <c r="D5056" t="inlineStr">
        <is>
          <t>주식</t>
        </is>
      </c>
      <c r="F5056" t="inlineStr">
        <is>
          <t>Periodic Labs, Inc.</t>
        </is>
      </c>
      <c r="G5056" t="inlineStr">
        <is>
          <t>주식</t>
        </is>
      </c>
      <c r="H5056" t="inlineStr">
        <is>
          <t>Periodic Labs, Inc.</t>
        </is>
      </c>
      <c r="I5056" t="inlineStr">
        <is>
          <t>USD</t>
        </is>
      </c>
      <c r="J5056" t="n">
        <v>1728538731.455951</v>
      </c>
    </row>
    <row r="5057">
      <c r="A5057" t="n">
        <v>210001978</v>
      </c>
      <c r="B5057" t="inlineStr">
        <is>
          <t>Andreessen Horowitz Fund IX - AI Infrastructure, L.P.</t>
        </is>
      </c>
      <c r="C5057" t="inlineStr">
        <is>
          <t>수익증권_0914</t>
        </is>
      </c>
      <c r="D5057" t="inlineStr">
        <is>
          <t>주식</t>
        </is>
      </c>
      <c r="F5057" t="inlineStr">
        <is>
          <t>Phaze Inc.</t>
        </is>
      </c>
      <c r="G5057" t="inlineStr">
        <is>
          <t>주식</t>
        </is>
      </c>
      <c r="H5057" t="inlineStr">
        <is>
          <t>Phaze Inc.</t>
        </is>
      </c>
      <c r="I5057" t="inlineStr">
        <is>
          <t>USD</t>
        </is>
      </c>
      <c r="J5057" t="n">
        <v>137921386.8169743</v>
      </c>
    </row>
    <row r="5058">
      <c r="A5058" t="n">
        <v>210001978</v>
      </c>
      <c r="B5058" t="inlineStr">
        <is>
          <t>Andreessen Horowitz Fund IX - AI Infrastructure, L.P.</t>
        </is>
      </c>
      <c r="C5058" t="inlineStr">
        <is>
          <t>수익증권_0914</t>
        </is>
      </c>
      <c r="D5058" t="inlineStr">
        <is>
          <t>주식</t>
        </is>
      </c>
      <c r="F5058" t="inlineStr">
        <is>
          <t>Phota Labs, Inc.</t>
        </is>
      </c>
      <c r="G5058" t="inlineStr">
        <is>
          <t>주식</t>
        </is>
      </c>
      <c r="H5058" t="inlineStr">
        <is>
          <t>Phota Labs, Inc.</t>
        </is>
      </c>
      <c r="I5058" t="inlineStr">
        <is>
          <t>USD</t>
        </is>
      </c>
      <c r="J5058" t="n">
        <v>98515238.91791551</v>
      </c>
    </row>
    <row r="5059">
      <c r="A5059" t="n">
        <v>210001978</v>
      </c>
      <c r="B5059" t="inlineStr">
        <is>
          <t>Andreessen Horowitz Fund IX - AI Infrastructure, L.P.</t>
        </is>
      </c>
      <c r="C5059" t="inlineStr">
        <is>
          <t>수익증권_0914</t>
        </is>
      </c>
      <c r="D5059" t="inlineStr">
        <is>
          <t>주식</t>
        </is>
      </c>
      <c r="F5059" t="inlineStr">
        <is>
          <t>Plus Five Five, Inc. (dba Resend)</t>
        </is>
      </c>
      <c r="G5059" t="inlineStr">
        <is>
          <t>주식</t>
        </is>
      </c>
      <c r="H5059" t="inlineStr">
        <is>
          <t>Plus Five Five, Inc. (dba Resend)</t>
        </is>
      </c>
      <c r="I5059" t="inlineStr">
        <is>
          <t>USD</t>
        </is>
      </c>
      <c r="J5059" t="n">
        <v>325100220.4308422</v>
      </c>
    </row>
    <row r="5060">
      <c r="A5060" t="n">
        <v>210001978</v>
      </c>
      <c r="B5060" t="inlineStr">
        <is>
          <t>Andreessen Horowitz Fund IX - AI Infrastructure, L.P.</t>
        </is>
      </c>
      <c r="C5060" t="inlineStr">
        <is>
          <t>수익증권_0914</t>
        </is>
      </c>
      <c r="D5060" t="inlineStr">
        <is>
          <t>주식</t>
        </is>
      </c>
      <c r="F5060" t="inlineStr">
        <is>
          <t>Preference Model, Inc.</t>
        </is>
      </c>
      <c r="G5060" t="inlineStr">
        <is>
          <t>주식</t>
        </is>
      </c>
      <c r="H5060" t="inlineStr">
        <is>
          <t>Preference Model, Inc.</t>
        </is>
      </c>
      <c r="I5060" t="inlineStr">
        <is>
          <t>USD</t>
        </is>
      </c>
      <c r="J5060" t="n">
        <v>252198932.3072286</v>
      </c>
    </row>
    <row r="5061">
      <c r="A5061" t="n">
        <v>210001978</v>
      </c>
      <c r="B5061" t="inlineStr">
        <is>
          <t>Andreessen Horowitz Fund IX - AI Infrastructure, L.P.</t>
        </is>
      </c>
      <c r="C5061" t="inlineStr">
        <is>
          <t>수익증권_0914</t>
        </is>
      </c>
      <c r="D5061" t="inlineStr">
        <is>
          <t>주식</t>
        </is>
      </c>
      <c r="F5061" t="inlineStr">
        <is>
          <t>Pullfrog, Inc.</t>
        </is>
      </c>
      <c r="G5061" t="inlineStr">
        <is>
          <t>주식</t>
        </is>
      </c>
      <c r="H5061" t="inlineStr">
        <is>
          <t>Pullfrog, Inc.</t>
        </is>
      </c>
      <c r="I5061" t="inlineStr">
        <is>
          <t>USD</t>
        </is>
      </c>
      <c r="J5061" t="n">
        <v>78812250.29212408</v>
      </c>
    </row>
    <row r="5062">
      <c r="A5062" t="n">
        <v>210001978</v>
      </c>
      <c r="B5062" t="inlineStr">
        <is>
          <t>Andreessen Horowitz Fund IX - AI Infrastructure, L.P.</t>
        </is>
      </c>
      <c r="C5062" t="inlineStr">
        <is>
          <t>수익증권_0914</t>
        </is>
      </c>
      <c r="D5062" t="inlineStr">
        <is>
          <t>주식</t>
        </is>
      </c>
      <c r="F5062" t="inlineStr">
        <is>
          <t>QuiverAI, Inc.</t>
        </is>
      </c>
      <c r="G5062" t="inlineStr">
        <is>
          <t>주식</t>
        </is>
      </c>
      <c r="H5062" t="inlineStr">
        <is>
          <t>QuiverAI, Inc.</t>
        </is>
      </c>
      <c r="I5062" t="inlineStr">
        <is>
          <t>USD</t>
        </is>
      </c>
      <c r="J5062" t="n">
        <v>137921425.4496668</v>
      </c>
    </row>
    <row r="5063">
      <c r="A5063" t="n">
        <v>210001978</v>
      </c>
      <c r="B5063" t="inlineStr">
        <is>
          <t>Andreessen Horowitz Fund IX - AI Infrastructure, L.P.</t>
        </is>
      </c>
      <c r="C5063" t="inlineStr">
        <is>
          <t>수익증권_0914</t>
        </is>
      </c>
      <c r="D5063" t="inlineStr">
        <is>
          <t>주식</t>
        </is>
      </c>
      <c r="F5063" t="inlineStr">
        <is>
          <t>RTW-Scout IX, L.L.C.</t>
        </is>
      </c>
      <c r="G5063" t="inlineStr">
        <is>
          <t>주식</t>
        </is>
      </c>
      <c r="H5063" t="inlineStr">
        <is>
          <t>RTW-Scout IX, L.L.C.</t>
        </is>
      </c>
      <c r="I5063" t="inlineStr">
        <is>
          <t>USD</t>
        </is>
      </c>
      <c r="J5063" t="n">
        <v>133657353.3936482</v>
      </c>
    </row>
    <row r="5064">
      <c r="A5064" t="n">
        <v>210001978</v>
      </c>
      <c r="B5064" t="inlineStr">
        <is>
          <t>Andreessen Horowitz Fund IX - AI Infrastructure, L.P.</t>
        </is>
      </c>
      <c r="C5064" t="inlineStr">
        <is>
          <t>수익증권_0914</t>
        </is>
      </c>
      <c r="D5064" t="inlineStr">
        <is>
          <t>주식</t>
        </is>
      </c>
      <c r="F5064" t="inlineStr">
        <is>
          <t>Reducto, Inc.</t>
        </is>
      </c>
      <c r="G5064" t="inlineStr">
        <is>
          <t>주식</t>
        </is>
      </c>
      <c r="H5064" t="inlineStr">
        <is>
          <t>Reducto, Inc.</t>
        </is>
      </c>
      <c r="I5064" t="inlineStr">
        <is>
          <t>USD</t>
        </is>
      </c>
      <c r="J5064" t="n">
        <v>1280698681.631123</v>
      </c>
    </row>
    <row r="5065">
      <c r="A5065" t="n">
        <v>210001978</v>
      </c>
      <c r="B5065" t="inlineStr">
        <is>
          <t>Andreessen Horowitz Fund IX - AI Infrastructure, L.P.</t>
        </is>
      </c>
      <c r="C5065" t="inlineStr">
        <is>
          <t>수익증권_0914</t>
        </is>
      </c>
      <c r="D5065" t="inlineStr">
        <is>
          <t>주식</t>
        </is>
      </c>
      <c r="F5065" t="inlineStr">
        <is>
          <t>Squack Inc. (dba Relace AI)</t>
        </is>
      </c>
      <c r="G5065" t="inlineStr">
        <is>
          <t>주식</t>
        </is>
      </c>
      <c r="H5065" t="inlineStr">
        <is>
          <t>Squack Inc. (dba Relace AI)</t>
        </is>
      </c>
      <c r="I5065" t="inlineStr">
        <is>
          <t>USD</t>
        </is>
      </c>
      <c r="J5065" t="n">
        <v>394061120.3938784</v>
      </c>
    </row>
    <row r="5066">
      <c r="A5066" t="n">
        <v>210001978</v>
      </c>
      <c r="B5066" t="inlineStr">
        <is>
          <t>Andreessen Horowitz Fund IX - AI Infrastructure, L.P.</t>
        </is>
      </c>
      <c r="C5066" t="inlineStr">
        <is>
          <t>수익증권_0914</t>
        </is>
      </c>
      <c r="D5066" t="inlineStr">
        <is>
          <t>주식</t>
        </is>
      </c>
      <c r="F5066" t="inlineStr">
        <is>
          <t>TENEX Security, Inc. (dba TENEX.AI)</t>
        </is>
      </c>
      <c r="G5066" t="inlineStr">
        <is>
          <t>주식</t>
        </is>
      </c>
      <c r="H5066" t="inlineStr">
        <is>
          <t>TENEX Security, Inc. (dba TENEX.AI)</t>
        </is>
      </c>
      <c r="I5066" t="inlineStr">
        <is>
          <t>USD</t>
        </is>
      </c>
      <c r="J5066" t="n">
        <v>276044054.2279581</v>
      </c>
    </row>
    <row r="5067">
      <c r="A5067" t="n">
        <v>210001978</v>
      </c>
      <c r="B5067" t="inlineStr">
        <is>
          <t>Andreessen Horowitz Fund IX - AI Infrastructure, L.P.</t>
        </is>
      </c>
      <c r="C5067" t="inlineStr">
        <is>
          <t>수익증권_0914</t>
        </is>
      </c>
      <c r="D5067" t="inlineStr">
        <is>
          <t>주식</t>
        </is>
      </c>
      <c r="F5067" t="inlineStr">
        <is>
          <t>TeamGuard AI Inc. (dba Adaptive Security)</t>
        </is>
      </c>
      <c r="G5067" t="inlineStr">
        <is>
          <t>주식</t>
        </is>
      </c>
      <c r="H5067" t="inlineStr">
        <is>
          <t>TeamGuard AI Inc. (dba Adaptive Security)</t>
        </is>
      </c>
      <c r="I5067" t="inlineStr">
        <is>
          <t>USD</t>
        </is>
      </c>
      <c r="J5067" t="n">
        <v>510136845.1755332</v>
      </c>
    </row>
    <row r="5068">
      <c r="A5068" t="n">
        <v>210001978</v>
      </c>
      <c r="B5068" t="inlineStr">
        <is>
          <t>Andreessen Horowitz Fund IX - AI Infrastructure, L.P.</t>
        </is>
      </c>
      <c r="C5068" t="inlineStr">
        <is>
          <t>수익증권_0914</t>
        </is>
      </c>
      <c r="D5068" t="inlineStr">
        <is>
          <t>주식</t>
        </is>
      </c>
      <c r="F5068" t="inlineStr">
        <is>
          <t>Thinking Machines Lab Inc.</t>
        </is>
      </c>
      <c r="G5068" t="inlineStr">
        <is>
          <t>주식</t>
        </is>
      </c>
      <c r="H5068" t="inlineStr">
        <is>
          <t>Thinking Machines Lab Inc.</t>
        </is>
      </c>
      <c r="I5068" t="inlineStr">
        <is>
          <t>USD</t>
        </is>
      </c>
      <c r="J5068" t="n">
        <v>1123072305.109691</v>
      </c>
    </row>
    <row r="5069">
      <c r="A5069" t="n">
        <v>210001978</v>
      </c>
      <c r="B5069" t="inlineStr">
        <is>
          <t>Andreessen Horowitz Fund IX - AI Infrastructure, L.P.</t>
        </is>
      </c>
      <c r="C5069" t="inlineStr">
        <is>
          <t>수익증권_0914</t>
        </is>
      </c>
      <c r="D5069" t="inlineStr">
        <is>
          <t>주식</t>
        </is>
      </c>
      <c r="F5069" t="inlineStr">
        <is>
          <t>Tigris Data Inc.</t>
        </is>
      </c>
      <c r="G5069" t="inlineStr">
        <is>
          <t>주식</t>
        </is>
      </c>
      <c r="H5069" t="inlineStr">
        <is>
          <t>Tigris Data Inc.</t>
        </is>
      </c>
      <c r="I5069" t="inlineStr">
        <is>
          <t>USD</t>
        </is>
      </c>
      <c r="J5069" t="n">
        <v>98515257.16771501</v>
      </c>
    </row>
    <row r="5070">
      <c r="A5070" t="n">
        <v>210001978</v>
      </c>
      <c r="B5070" t="inlineStr">
        <is>
          <t>Andreessen Horowitz Fund IX - AI Infrastructure, L.P.</t>
        </is>
      </c>
      <c r="C5070" t="inlineStr">
        <is>
          <t>수익증권_0914</t>
        </is>
      </c>
      <c r="D5070" t="inlineStr">
        <is>
          <t>주식</t>
        </is>
      </c>
      <c r="F5070" t="inlineStr">
        <is>
          <t>Unconventional, Inc.</t>
        </is>
      </c>
      <c r="G5070" t="inlineStr">
        <is>
          <t>주식</t>
        </is>
      </c>
      <c r="H5070" t="inlineStr">
        <is>
          <t>Unconventional, Inc.</t>
        </is>
      </c>
      <c r="I5070" t="inlineStr">
        <is>
          <t>USD</t>
        </is>
      </c>
      <c r="J5070" t="n">
        <v>197030597.7630849</v>
      </c>
    </row>
    <row r="5071">
      <c r="A5071" t="n">
        <v>210001978</v>
      </c>
      <c r="B5071" t="inlineStr">
        <is>
          <t>Andreessen Horowitz Fund IX - AI Infrastructure, L.P.</t>
        </is>
      </c>
      <c r="C5071" t="inlineStr">
        <is>
          <t>수익증권_0914</t>
        </is>
      </c>
      <c r="D5071" t="inlineStr">
        <is>
          <t>주식</t>
        </is>
      </c>
      <c r="F5071" t="inlineStr">
        <is>
          <t>fal - Features and Labels, Inc.</t>
        </is>
      </c>
      <c r="G5071" t="inlineStr">
        <is>
          <t>주식</t>
        </is>
      </c>
      <c r="H5071" t="inlineStr">
        <is>
          <t>fal - Features and Labels, Inc.</t>
        </is>
      </c>
      <c r="I5071" t="inlineStr">
        <is>
          <t>USD</t>
        </is>
      </c>
      <c r="J5071" t="n">
        <v>1179858639.859673</v>
      </c>
    </row>
    <row r="5072">
      <c r="A5072" t="n">
        <v>210001981</v>
      </c>
      <c r="B5072" t="inlineStr">
        <is>
          <t>Andreessen Horowitz LSV Fund IV, L.P.</t>
        </is>
      </c>
      <c r="C5072" t="inlineStr">
        <is>
          <t>수익증권_0915</t>
        </is>
      </c>
      <c r="D5072" t="inlineStr">
        <is>
          <t>주식</t>
        </is>
      </c>
      <c r="F5072" t="inlineStr">
        <is>
          <t>AH LSV IV AE (CAYMAN), L.P.</t>
        </is>
      </c>
      <c r="G5072" t="inlineStr">
        <is>
          <t>주식</t>
        </is>
      </c>
      <c r="H5072" t="inlineStr">
        <is>
          <t>AH LSV IV AE (CAYMAN), L.P.</t>
        </is>
      </c>
      <c r="I5072" t="inlineStr">
        <is>
          <t>USD</t>
        </is>
      </c>
      <c r="J5072" t="n">
        <v>545508461.8380858</v>
      </c>
    </row>
    <row r="5073">
      <c r="A5073" t="n">
        <v>210001981</v>
      </c>
      <c r="B5073" t="inlineStr">
        <is>
          <t>Andreessen Horowitz LSV Fund IV, L.P.</t>
        </is>
      </c>
      <c r="C5073" t="inlineStr">
        <is>
          <t>수익증권_0915</t>
        </is>
      </c>
      <c r="D5073" t="inlineStr">
        <is>
          <t>주식</t>
        </is>
      </c>
      <c r="F5073" t="inlineStr">
        <is>
          <t>AH LSV IV AE, L.L.C.</t>
        </is>
      </c>
      <c r="G5073" t="inlineStr">
        <is>
          <t>주식</t>
        </is>
      </c>
      <c r="H5073" t="inlineStr">
        <is>
          <t>AH LSV IV AE, L.L.C.</t>
        </is>
      </c>
      <c r="I5073" t="inlineStr">
        <is>
          <t>USD</t>
        </is>
      </c>
      <c r="J5073" t="n">
        <v>517851682.2985961</v>
      </c>
    </row>
    <row r="5074">
      <c r="A5074" t="n">
        <v>210001981</v>
      </c>
      <c r="B5074" t="inlineStr">
        <is>
          <t>Andreessen Horowitz LSV Fund IV, L.P.</t>
        </is>
      </c>
      <c r="C5074" t="inlineStr">
        <is>
          <t>수익증권_0915</t>
        </is>
      </c>
      <c r="D5074" t="inlineStr">
        <is>
          <t>주식</t>
        </is>
      </c>
      <c r="F5074" t="inlineStr">
        <is>
          <t>Aave (AAVE)</t>
        </is>
      </c>
      <c r="G5074" t="inlineStr">
        <is>
          <t>주식</t>
        </is>
      </c>
      <c r="H5074" t="inlineStr">
        <is>
          <t>Aave (AAVE)</t>
        </is>
      </c>
      <c r="I5074" t="inlineStr">
        <is>
          <t>USD</t>
        </is>
      </c>
      <c r="J5074" t="n">
        <v>182891219.5874303</v>
      </c>
    </row>
    <row r="5075">
      <c r="A5075" t="n">
        <v>210001981</v>
      </c>
      <c r="B5075" t="inlineStr">
        <is>
          <t>Andreessen Horowitz LSV Fund IV, L.P.</t>
        </is>
      </c>
      <c r="C5075" t="inlineStr">
        <is>
          <t>수익증권_0915</t>
        </is>
      </c>
      <c r="D5075" t="inlineStr">
        <is>
          <t>주식</t>
        </is>
      </c>
      <c r="F5075" t="inlineStr">
        <is>
          <t>Abridge AI Inc.</t>
        </is>
      </c>
      <c r="G5075" t="inlineStr">
        <is>
          <t>주식</t>
        </is>
      </c>
      <c r="H5075" t="inlineStr">
        <is>
          <t>Abridge AI Inc.</t>
        </is>
      </c>
      <c r="I5075" t="inlineStr">
        <is>
          <t>USD</t>
        </is>
      </c>
      <c r="J5075" t="n">
        <v>1417813033.520761</v>
      </c>
    </row>
    <row r="5076">
      <c r="A5076" t="n">
        <v>210001981</v>
      </c>
      <c r="B5076" t="inlineStr">
        <is>
          <t>Andreessen Horowitz LSV Fund IV, L.P.</t>
        </is>
      </c>
      <c r="C5076" t="inlineStr">
        <is>
          <t>수익증권_0915</t>
        </is>
      </c>
      <c r="D5076" t="inlineStr">
        <is>
          <t>주식</t>
        </is>
      </c>
      <c r="F5076" t="inlineStr">
        <is>
          <t>Ambience Healthcare, Inc.</t>
        </is>
      </c>
      <c r="G5076" t="inlineStr">
        <is>
          <t>주식</t>
        </is>
      </c>
      <c r="H5076" t="inlineStr">
        <is>
          <t>Ambience Healthcare, Inc.</t>
        </is>
      </c>
      <c r="I5076" t="inlineStr">
        <is>
          <t>USD</t>
        </is>
      </c>
      <c r="J5076" t="n">
        <v>708907253.7401524</v>
      </c>
    </row>
    <row r="5077">
      <c r="A5077" t="n">
        <v>210001981</v>
      </c>
      <c r="B5077" t="inlineStr">
        <is>
          <t>Andreessen Horowitz LSV Fund IV, L.P.</t>
        </is>
      </c>
      <c r="C5077" t="inlineStr">
        <is>
          <t>수익증권_0915</t>
        </is>
      </c>
      <c r="D5077" t="inlineStr">
        <is>
          <t>주식</t>
        </is>
      </c>
      <c r="F5077" t="inlineStr">
        <is>
          <t>Anduril Industries, Inc.</t>
        </is>
      </c>
      <c r="G5077" t="inlineStr">
        <is>
          <t>주식</t>
        </is>
      </c>
      <c r="H5077" t="inlineStr">
        <is>
          <t>Anduril Industries, Inc.</t>
        </is>
      </c>
      <c r="I5077" t="inlineStr">
        <is>
          <t>USD</t>
        </is>
      </c>
      <c r="J5077" t="n">
        <v>2480851236.375649</v>
      </c>
    </row>
    <row r="5078">
      <c r="A5078" t="n">
        <v>210001981</v>
      </c>
      <c r="B5078" t="inlineStr">
        <is>
          <t>Andreessen Horowitz LSV Fund IV, L.P.</t>
        </is>
      </c>
      <c r="C5078" t="inlineStr">
        <is>
          <t>수익증권_0915</t>
        </is>
      </c>
      <c r="D5078" t="inlineStr">
        <is>
          <t>주식</t>
        </is>
      </c>
      <c r="F5078" t="inlineStr">
        <is>
          <t>Anysphere, Inc. (dba Cursor)</t>
        </is>
      </c>
      <c r="G5078" t="inlineStr">
        <is>
          <t>주식</t>
        </is>
      </c>
      <c r="H5078" t="inlineStr">
        <is>
          <t>Anysphere, Inc. (dba Cursor)</t>
        </is>
      </c>
      <c r="I5078" t="inlineStr">
        <is>
          <t>USD</t>
        </is>
      </c>
      <c r="J5078" t="n">
        <v>3264171780.477981</v>
      </c>
    </row>
    <row r="5079">
      <c r="A5079" t="n">
        <v>210001981</v>
      </c>
      <c r="B5079" t="inlineStr">
        <is>
          <t>Andreessen Horowitz LSV Fund IV, L.P.</t>
        </is>
      </c>
      <c r="C5079" t="inlineStr">
        <is>
          <t>수익증권_0915</t>
        </is>
      </c>
      <c r="D5079" t="inlineStr">
        <is>
          <t>주식</t>
        </is>
      </c>
      <c r="F5079" t="inlineStr">
        <is>
          <t>Arena Intelligence, Inc. (dba LMArena)</t>
        </is>
      </c>
      <c r="G5079" t="inlineStr">
        <is>
          <t>주식</t>
        </is>
      </c>
      <c r="H5079" t="inlineStr">
        <is>
          <t>Arena Intelligence, Inc. (dba LMArena)</t>
        </is>
      </c>
      <c r="I5079" t="inlineStr">
        <is>
          <t>USD</t>
        </is>
      </c>
      <c r="J5079" t="n">
        <v>141.5743626213047</v>
      </c>
    </row>
    <row r="5080">
      <c r="A5080" t="n">
        <v>210001981</v>
      </c>
      <c r="B5080" t="inlineStr">
        <is>
          <t>Andreessen Horowitz LSV Fund IV, L.P.</t>
        </is>
      </c>
      <c r="C5080" t="inlineStr">
        <is>
          <t>수익증권_0915</t>
        </is>
      </c>
      <c r="D5080" t="inlineStr">
        <is>
          <t>주식</t>
        </is>
      </c>
      <c r="F5080" t="inlineStr">
        <is>
          <t>Bitcoin (BTC)</t>
        </is>
      </c>
      <c r="G5080" t="inlineStr">
        <is>
          <t>주식</t>
        </is>
      </c>
      <c r="H5080" t="inlineStr">
        <is>
          <t>Bitcoin (BTC)</t>
        </is>
      </c>
      <c r="I5080" t="inlineStr">
        <is>
          <t>USD</t>
        </is>
      </c>
      <c r="J5080" t="n">
        <v>1866723541.522004</v>
      </c>
    </row>
    <row r="5081">
      <c r="A5081" t="n">
        <v>210001981</v>
      </c>
      <c r="B5081" t="inlineStr">
        <is>
          <t>Andreessen Horowitz LSV Fund IV, L.P.</t>
        </is>
      </c>
      <c r="C5081" t="inlineStr">
        <is>
          <t>수익증권_0915</t>
        </is>
      </c>
      <c r="D5081" t="inlineStr">
        <is>
          <t>주식</t>
        </is>
      </c>
      <c r="F5081" t="inlineStr">
        <is>
          <t>Cantina, Inc.</t>
        </is>
      </c>
      <c r="G5081" t="inlineStr">
        <is>
          <t>주식</t>
        </is>
      </c>
      <c r="H5081" t="inlineStr">
        <is>
          <t>Cantina, Inc.</t>
        </is>
      </c>
      <c r="I5081" t="inlineStr">
        <is>
          <t>USD</t>
        </is>
      </c>
      <c r="J5081" t="n">
        <v>907403613.7548443</v>
      </c>
    </row>
    <row r="5082">
      <c r="A5082" t="n">
        <v>210001981</v>
      </c>
      <c r="B5082" t="inlineStr">
        <is>
          <t>Andreessen Horowitz LSV Fund IV, L.P.</t>
        </is>
      </c>
      <c r="C5082" t="inlineStr">
        <is>
          <t>수익증권_0915</t>
        </is>
      </c>
      <c r="D5082" t="inlineStr">
        <is>
          <t>주식</t>
        </is>
      </c>
      <c r="F5082" t="inlineStr">
        <is>
          <t>Databricks, Inc.</t>
        </is>
      </c>
      <c r="G5082" t="inlineStr">
        <is>
          <t>주식</t>
        </is>
      </c>
      <c r="H5082" t="inlineStr">
        <is>
          <t>Databricks, Inc.</t>
        </is>
      </c>
      <c r="I5082" t="inlineStr">
        <is>
          <t>USD</t>
        </is>
      </c>
      <c r="J5082" t="n">
        <v>11495922784.48722</v>
      </c>
    </row>
    <row r="5083">
      <c r="A5083" t="n">
        <v>210001981</v>
      </c>
      <c r="B5083" t="inlineStr">
        <is>
          <t>Andreessen Horowitz LSV Fund IV, L.P.</t>
        </is>
      </c>
      <c r="C5083" t="inlineStr">
        <is>
          <t>수익증권_0915</t>
        </is>
      </c>
      <c r="D5083" t="inlineStr">
        <is>
          <t>주식</t>
        </is>
      </c>
      <c r="F5083" t="inlineStr">
        <is>
          <t>Decagon AI, Inc.</t>
        </is>
      </c>
      <c r="G5083" t="inlineStr">
        <is>
          <t>주식</t>
        </is>
      </c>
      <c r="H5083" t="inlineStr">
        <is>
          <t>Decagon AI, Inc.</t>
        </is>
      </c>
      <c r="I5083" t="inlineStr">
        <is>
          <t>USD</t>
        </is>
      </c>
      <c r="J5083" t="n">
        <v>701877716.5852571</v>
      </c>
    </row>
    <row r="5084">
      <c r="A5084" t="n">
        <v>210001981</v>
      </c>
      <c r="B5084" t="inlineStr">
        <is>
          <t>Andreessen Horowitz LSV Fund IV, L.P.</t>
        </is>
      </c>
      <c r="C5084" t="inlineStr">
        <is>
          <t>수익증권_0915</t>
        </is>
      </c>
      <c r="D5084" t="inlineStr">
        <is>
          <t>주식</t>
        </is>
      </c>
      <c r="F5084" t="inlineStr">
        <is>
          <t>Deel, Inc.</t>
        </is>
      </c>
      <c r="G5084" t="inlineStr">
        <is>
          <t>주식</t>
        </is>
      </c>
      <c r="H5084" t="inlineStr">
        <is>
          <t>Deel, Inc.</t>
        </is>
      </c>
      <c r="I5084" t="inlineStr">
        <is>
          <t>USD</t>
        </is>
      </c>
      <c r="J5084" t="n">
        <v>303553320.0899199</v>
      </c>
    </row>
    <row r="5085">
      <c r="A5085" t="n">
        <v>210001981</v>
      </c>
      <c r="B5085" t="inlineStr">
        <is>
          <t>Andreessen Horowitz LSV Fund IV, L.P.</t>
        </is>
      </c>
      <c r="C5085" t="inlineStr">
        <is>
          <t>수익증권_0915</t>
        </is>
      </c>
      <c r="D5085" t="inlineStr">
        <is>
          <t>주식</t>
        </is>
      </c>
      <c r="F5085" t="inlineStr">
        <is>
          <t>EigenLayer (EIGEN)</t>
        </is>
      </c>
      <c r="G5085" t="inlineStr">
        <is>
          <t>주식</t>
        </is>
      </c>
      <c r="H5085" t="inlineStr">
        <is>
          <t>EigenLayer (EIGEN)</t>
        </is>
      </c>
      <c r="I5085" t="inlineStr">
        <is>
          <t>USD</t>
        </is>
      </c>
      <c r="J5085" t="n">
        <v>492879662.6120986</v>
      </c>
    </row>
    <row r="5086">
      <c r="A5086" t="n">
        <v>210001981</v>
      </c>
      <c r="B5086" t="inlineStr">
        <is>
          <t>Andreessen Horowitz LSV Fund IV, L.P.</t>
        </is>
      </c>
      <c r="C5086" t="inlineStr">
        <is>
          <t>수익증권_0915</t>
        </is>
      </c>
      <c r="D5086" t="inlineStr">
        <is>
          <t>주식</t>
        </is>
      </c>
      <c r="F5086" t="inlineStr">
        <is>
          <t>Elise A.I. Technologies Corp.</t>
        </is>
      </c>
      <c r="G5086" t="inlineStr">
        <is>
          <t>주식</t>
        </is>
      </c>
      <c r="H5086" t="inlineStr">
        <is>
          <t>Elise A.I. Technologies Corp.</t>
        </is>
      </c>
      <c r="I5086" t="inlineStr">
        <is>
          <t>USD</t>
        </is>
      </c>
      <c r="J5086" t="n">
        <v>1346923693.39873</v>
      </c>
    </row>
    <row r="5087">
      <c r="A5087" t="n">
        <v>210001981</v>
      </c>
      <c r="B5087" t="inlineStr">
        <is>
          <t>Andreessen Horowitz LSV Fund IV, L.P.</t>
        </is>
      </c>
      <c r="C5087" t="inlineStr">
        <is>
          <t>수익증권_0915</t>
        </is>
      </c>
      <c r="D5087" t="inlineStr">
        <is>
          <t>주식</t>
        </is>
      </c>
      <c r="F5087" t="inlineStr">
        <is>
          <t>Ethereum (ETH)</t>
        </is>
      </c>
      <c r="G5087" t="inlineStr">
        <is>
          <t>주식</t>
        </is>
      </c>
      <c r="H5087" t="inlineStr">
        <is>
          <t>Ethereum (ETH)</t>
        </is>
      </c>
      <c r="I5087" t="inlineStr">
        <is>
          <t>USD</t>
        </is>
      </c>
      <c r="J5087" t="n">
        <v>796726221.0051683</v>
      </c>
    </row>
    <row r="5088">
      <c r="A5088" t="n">
        <v>210001981</v>
      </c>
      <c r="B5088" t="inlineStr">
        <is>
          <t>Andreessen Horowitz LSV Fund IV, L.P.</t>
        </is>
      </c>
      <c r="C5088" t="inlineStr">
        <is>
          <t>수익증권_0915</t>
        </is>
      </c>
      <c r="D5088" t="inlineStr">
        <is>
          <t>주식</t>
        </is>
      </c>
      <c r="F5088" t="inlineStr">
        <is>
          <t>Figma, Inc.</t>
        </is>
      </c>
      <c r="G5088" t="inlineStr">
        <is>
          <t>주식</t>
        </is>
      </c>
      <c r="H5088" t="inlineStr">
        <is>
          <t>Figma, Inc.</t>
        </is>
      </c>
      <c r="I5088" t="inlineStr">
        <is>
          <t>USD</t>
        </is>
      </c>
      <c r="J5088" t="n">
        <v>336194027.1313717</v>
      </c>
    </row>
    <row r="5089">
      <c r="A5089" t="n">
        <v>210001981</v>
      </c>
      <c r="B5089" t="inlineStr">
        <is>
          <t>Andreessen Horowitz LSV Fund IV, L.P.</t>
        </is>
      </c>
      <c r="C5089" t="inlineStr">
        <is>
          <t>수익증권_0915</t>
        </is>
      </c>
      <c r="D5089" t="inlineStr">
        <is>
          <t>주식</t>
        </is>
      </c>
      <c r="F5089" t="inlineStr">
        <is>
          <t>Flock Group, Inc. (dba Flock Safety)</t>
        </is>
      </c>
      <c r="G5089" t="inlineStr">
        <is>
          <t>주식</t>
        </is>
      </c>
      <c r="H5089" t="inlineStr">
        <is>
          <t>Flock Group, Inc. (dba Flock Safety)</t>
        </is>
      </c>
      <c r="I5089" t="inlineStr">
        <is>
          <t>USD</t>
        </is>
      </c>
      <c r="J5089" t="n">
        <v>2126725805.961186</v>
      </c>
    </row>
    <row r="5090">
      <c r="A5090" t="n">
        <v>210001981</v>
      </c>
      <c r="B5090" t="inlineStr">
        <is>
          <t>Andreessen Horowitz LSV Fund IV, L.P.</t>
        </is>
      </c>
      <c r="C5090" t="inlineStr">
        <is>
          <t>수익증권_0915</t>
        </is>
      </c>
      <c r="D5090" t="inlineStr">
        <is>
          <t>주식</t>
        </is>
      </c>
      <c r="F5090" t="inlineStr">
        <is>
          <t>Hyperliquid (HYPE)</t>
        </is>
      </c>
      <c r="G5090" t="inlineStr">
        <is>
          <t>주식</t>
        </is>
      </c>
      <c r="H5090" t="inlineStr">
        <is>
          <t>Hyperliquid (HYPE)</t>
        </is>
      </c>
      <c r="I5090" t="inlineStr">
        <is>
          <t>USD</t>
        </is>
      </c>
      <c r="J5090" t="n">
        <v>210427317.0229219</v>
      </c>
    </row>
    <row r="5091">
      <c r="A5091" t="n">
        <v>210001981</v>
      </c>
      <c r="B5091" t="inlineStr">
        <is>
          <t>Andreessen Horowitz LSV Fund IV, L.P.</t>
        </is>
      </c>
      <c r="C5091" t="inlineStr">
        <is>
          <t>수익증권_0915</t>
        </is>
      </c>
      <c r="D5091" t="inlineStr">
        <is>
          <t>주식</t>
        </is>
      </c>
      <c r="F5091" t="inlineStr">
        <is>
          <t>OpenAI Global, LLC</t>
        </is>
      </c>
      <c r="G5091" t="inlineStr">
        <is>
          <t>주식</t>
        </is>
      </c>
      <c r="H5091" t="inlineStr">
        <is>
          <t>OpenAI Global, LLC</t>
        </is>
      </c>
      <c r="I5091" t="inlineStr">
        <is>
          <t>USD</t>
        </is>
      </c>
      <c r="J5091" t="n">
        <v>5671272577.151018</v>
      </c>
    </row>
    <row r="5092">
      <c r="A5092" t="n">
        <v>210001981</v>
      </c>
      <c r="B5092" t="inlineStr">
        <is>
          <t>Andreessen Horowitz LSV Fund IV, L.P.</t>
        </is>
      </c>
      <c r="C5092" t="inlineStr">
        <is>
          <t>수익증권_0915</t>
        </is>
      </c>
      <c r="D5092" t="inlineStr">
        <is>
          <t>주식</t>
        </is>
      </c>
      <c r="F5092" t="inlineStr">
        <is>
          <t>Periodic Labs, Inc.</t>
        </is>
      </c>
      <c r="G5092" t="inlineStr">
        <is>
          <t>주식</t>
        </is>
      </c>
      <c r="H5092" t="inlineStr">
        <is>
          <t>Periodic Labs, Inc.</t>
        </is>
      </c>
      <c r="I5092" t="inlineStr">
        <is>
          <t>USD</t>
        </is>
      </c>
      <c r="J5092" t="n">
        <v>621922151.5401115</v>
      </c>
    </row>
    <row r="5093">
      <c r="A5093" t="n">
        <v>210001981</v>
      </c>
      <c r="B5093" t="inlineStr">
        <is>
          <t>Andreessen Horowitz LSV Fund IV, L.P.</t>
        </is>
      </c>
      <c r="C5093" t="inlineStr">
        <is>
          <t>수익증권_0915</t>
        </is>
      </c>
      <c r="D5093" t="inlineStr">
        <is>
          <t>주식</t>
        </is>
      </c>
      <c r="F5093" t="inlineStr">
        <is>
          <t>Revolut Group Holdings Ltd</t>
        </is>
      </c>
      <c r="G5093" t="inlineStr">
        <is>
          <t>주식</t>
        </is>
      </c>
      <c r="H5093" t="inlineStr">
        <is>
          <t>Revolut Group Holdings Ltd</t>
        </is>
      </c>
      <c r="I5093" t="inlineStr">
        <is>
          <t>USD</t>
        </is>
      </c>
      <c r="J5093" t="n">
        <v>2137356510.106002</v>
      </c>
    </row>
    <row r="5094">
      <c r="A5094" t="n">
        <v>210001981</v>
      </c>
      <c r="B5094" t="inlineStr">
        <is>
          <t>Andreessen Horowitz LSV Fund IV, L.P.</t>
        </is>
      </c>
      <c r="C5094" t="inlineStr">
        <is>
          <t>수익증권_0915</t>
        </is>
      </c>
      <c r="D5094" t="inlineStr">
        <is>
          <t>주식</t>
        </is>
      </c>
      <c r="F5094" t="inlineStr">
        <is>
          <t>Solana (SOL)</t>
        </is>
      </c>
      <c r="G5094" t="inlineStr">
        <is>
          <t>주식</t>
        </is>
      </c>
      <c r="H5094" t="inlineStr">
        <is>
          <t>Solana (SOL)</t>
        </is>
      </c>
      <c r="I5094" t="inlineStr">
        <is>
          <t>USD</t>
        </is>
      </c>
      <c r="J5094" t="n">
        <v>1126674803.967957</v>
      </c>
    </row>
    <row r="5095">
      <c r="A5095" t="n">
        <v>210001981</v>
      </c>
      <c r="B5095" t="inlineStr">
        <is>
          <t>Andreessen Horowitz LSV Fund IV, L.P.</t>
        </is>
      </c>
      <c r="C5095" t="inlineStr">
        <is>
          <t>수익증권_0915</t>
        </is>
      </c>
      <c r="D5095" t="inlineStr">
        <is>
          <t>주식</t>
        </is>
      </c>
      <c r="F5095" t="inlineStr">
        <is>
          <t>Space Exploration Technologies Corp. (dba SpaceX)</t>
        </is>
      </c>
      <c r="G5095" t="inlineStr">
        <is>
          <t>주식</t>
        </is>
      </c>
      <c r="H5095" t="inlineStr">
        <is>
          <t>Space Exploration Technologies Corp. (dba SpaceX)</t>
        </is>
      </c>
      <c r="I5095" t="inlineStr">
        <is>
          <t>USD</t>
        </is>
      </c>
      <c r="J5095" t="n">
        <v>4483108481.050408</v>
      </c>
    </row>
    <row r="5096">
      <c r="A5096" t="n">
        <v>210001981</v>
      </c>
      <c r="B5096" t="inlineStr">
        <is>
          <t>Andreessen Horowitz LSV Fund IV, L.P.</t>
        </is>
      </c>
      <c r="C5096" t="inlineStr">
        <is>
          <t>수익증권_0915</t>
        </is>
      </c>
      <c r="D5096" t="inlineStr">
        <is>
          <t>주식</t>
        </is>
      </c>
      <c r="F5096" t="inlineStr">
        <is>
          <t>Stripe, Inc.</t>
        </is>
      </c>
      <c r="G5096" t="inlineStr">
        <is>
          <t>주식</t>
        </is>
      </c>
      <c r="H5096" t="inlineStr">
        <is>
          <t>Stripe, Inc.</t>
        </is>
      </c>
      <c r="I5096" t="inlineStr">
        <is>
          <t>USD</t>
        </is>
      </c>
      <c r="J5096" t="n">
        <v>4063138350.6373</v>
      </c>
    </row>
    <row r="5097">
      <c r="A5097" t="n">
        <v>210001981</v>
      </c>
      <c r="B5097" t="inlineStr">
        <is>
          <t>Andreessen Horowitz LSV Fund IV, L.P.</t>
        </is>
      </c>
      <c r="C5097" t="inlineStr">
        <is>
          <t>수익증권_0915</t>
        </is>
      </c>
      <c r="D5097" t="inlineStr">
        <is>
          <t>주식</t>
        </is>
      </c>
      <c r="F5097" t="inlineStr">
        <is>
          <t>Thinking Machines Lab Inc.</t>
        </is>
      </c>
      <c r="G5097" t="inlineStr">
        <is>
          <t>주식</t>
        </is>
      </c>
      <c r="H5097" t="inlineStr">
        <is>
          <t>Thinking Machines Lab Inc.</t>
        </is>
      </c>
      <c r="I5097" t="inlineStr">
        <is>
          <t>USD</t>
        </is>
      </c>
      <c r="J5097" t="n">
        <v>1630490994.6345</v>
      </c>
    </row>
    <row r="5098">
      <c r="A5098" t="n">
        <v>210001981</v>
      </c>
      <c r="B5098" t="inlineStr">
        <is>
          <t>Andreessen Horowitz LSV Fund IV, L.P.</t>
        </is>
      </c>
      <c r="C5098" t="inlineStr">
        <is>
          <t>수익증권_0915</t>
        </is>
      </c>
      <c r="D5098" t="inlineStr">
        <is>
          <t>주식</t>
        </is>
      </c>
      <c r="F5098" t="inlineStr">
        <is>
          <t>Waymo LLC</t>
        </is>
      </c>
      <c r="G5098" t="inlineStr">
        <is>
          <t>주식</t>
        </is>
      </c>
      <c r="H5098" t="inlineStr">
        <is>
          <t>Waymo LLC</t>
        </is>
      </c>
      <c r="I5098" t="inlineStr">
        <is>
          <t>USD</t>
        </is>
      </c>
      <c r="J5098" t="n">
        <v>2126725319.816087</v>
      </c>
    </row>
    <row r="5099">
      <c r="A5099" t="n">
        <v>210001981</v>
      </c>
      <c r="B5099" t="inlineStr">
        <is>
          <t>Andreessen Horowitz LSV Fund IV, L.P.</t>
        </is>
      </c>
      <c r="C5099" t="inlineStr">
        <is>
          <t>수익증권_0915</t>
        </is>
      </c>
      <c r="D5099" t="inlineStr">
        <is>
          <t>주식</t>
        </is>
      </c>
      <c r="F5099" t="inlineStr">
        <is>
          <t>Wiz, Inc.</t>
        </is>
      </c>
      <c r="G5099" t="inlineStr">
        <is>
          <t>주식</t>
        </is>
      </c>
      <c r="H5099" t="inlineStr">
        <is>
          <t>Wiz, Inc.</t>
        </is>
      </c>
      <c r="I5099" t="inlineStr">
        <is>
          <t>USD</t>
        </is>
      </c>
      <c r="J5099" t="n">
        <v>2358705033.766233</v>
      </c>
    </row>
    <row r="5100">
      <c r="A5100" t="n">
        <v>210001981</v>
      </c>
      <c r="B5100" t="inlineStr">
        <is>
          <t>Andreessen Horowitz LSV Fund IV, L.P.</t>
        </is>
      </c>
      <c r="C5100" t="inlineStr">
        <is>
          <t>수익증권_0915</t>
        </is>
      </c>
      <c r="D5100" t="inlineStr">
        <is>
          <t>주식</t>
        </is>
      </c>
      <c r="F5100" t="inlineStr">
        <is>
          <t>Worldcoin (WLD)</t>
        </is>
      </c>
      <c r="G5100" t="inlineStr">
        <is>
          <t>주식</t>
        </is>
      </c>
      <c r="H5100" t="inlineStr">
        <is>
          <t>Worldcoin (WLD)</t>
        </is>
      </c>
      <c r="I5100" t="inlineStr">
        <is>
          <t>USD</t>
        </is>
      </c>
      <c r="J5100" t="n">
        <v>401822551.3466424</v>
      </c>
    </row>
    <row r="5101">
      <c r="A5101" t="n">
        <v>210002012</v>
      </c>
      <c r="B5101" t="inlineStr">
        <is>
          <t>한화 녹색ESG인프라 해외수출지원 일반사모특별자산투자신탁 1종</t>
        </is>
      </c>
      <c r="C5101" t="inlineStr">
        <is>
          <t>수익증권_0919</t>
        </is>
      </c>
      <c r="D5101" t="inlineStr">
        <is>
          <t>대출</t>
        </is>
      </c>
      <c r="E5101" t="inlineStr">
        <is>
          <t>WVRESC009191</t>
        </is>
      </c>
      <c r="F5101" t="inlineStr">
        <is>
          <t>Wabash Valley Resources LLC (009191)</t>
        </is>
      </c>
      <c r="G5101" t="inlineStr">
        <is>
          <t>대출</t>
        </is>
      </c>
      <c r="H5101" t="inlineStr">
        <is>
          <t>WABASH VALLEY RESOURCES HOLDINGS LLC,</t>
        </is>
      </c>
      <c r="I5101" t="inlineStr">
        <is>
          <t>USD</t>
        </is>
      </c>
      <c r="J5101" t="n">
        <v>3005949484.444779</v>
      </c>
      <c r="K5101" t="n">
        <v>11</v>
      </c>
      <c r="L5101" t="inlineStr">
        <is>
          <t>2033-12-30</t>
        </is>
      </c>
      <c r="M5101" t="inlineStr">
        <is>
          <t>2025-10-15</t>
        </is>
      </c>
    </row>
    <row r="5102">
      <c r="A5102" t="n">
        <v>210002012</v>
      </c>
      <c r="B5102" t="inlineStr">
        <is>
          <t>한화 녹색ESG인프라 해외수출지원 일반사모특별자산투자신탁 1종</t>
        </is>
      </c>
      <c r="C5102" t="inlineStr">
        <is>
          <t>수익증권_0919</t>
        </is>
      </c>
      <c r="D5102" t="inlineStr">
        <is>
          <t>주식</t>
        </is>
      </c>
      <c r="E5102" t="inlineStr">
        <is>
          <t>KR70SM054000</t>
        </is>
      </c>
      <c r="F5102" t="inlineStr">
        <is>
          <t>그린웨일글로벌</t>
        </is>
      </c>
      <c r="G5102" t="inlineStr">
        <is>
          <t>주식</t>
        </is>
      </c>
      <c r="H5102" t="inlineStr">
        <is>
          <t>그린웨일글로벌</t>
        </is>
      </c>
      <c r="I5102" t="inlineStr">
        <is>
          <t>KRW</t>
        </is>
      </c>
      <c r="J5102" t="n">
        <v>47473460.3622859</v>
      </c>
    </row>
    <row r="5103">
      <c r="A5103" t="n">
        <v>210002012</v>
      </c>
      <c r="B5103" t="inlineStr">
        <is>
          <t>한화 녹색ESG인프라 해외수출지원 일반사모특별자산투자신탁 1종</t>
        </is>
      </c>
      <c r="C5103" t="inlineStr">
        <is>
          <t>수익증권_0919</t>
        </is>
      </c>
      <c r="D5103" t="inlineStr">
        <is>
          <t>주식</t>
        </is>
      </c>
      <c r="E5103" t="inlineStr">
        <is>
          <t>KR70SM054002</t>
        </is>
      </c>
      <c r="F5103" t="inlineStr">
        <is>
          <t>그린웨일글로벌 RCPS</t>
        </is>
      </c>
      <c r="G5103" t="inlineStr">
        <is>
          <t>주식</t>
        </is>
      </c>
      <c r="H5103" t="inlineStr">
        <is>
          <t>그린웨일글로벌</t>
        </is>
      </c>
      <c r="I5103" t="inlineStr">
        <is>
          <t>KRW</t>
        </is>
      </c>
      <c r="J5103" t="n">
        <v>142426078.129982</v>
      </c>
    </row>
    <row r="5104">
      <c r="A5104" t="n">
        <v>210002033</v>
      </c>
      <c r="B5104" t="inlineStr">
        <is>
          <t>신한 BAYSIDE VII 일반사모투자신탁제2호(H)</t>
        </is>
      </c>
      <c r="C5104" t="inlineStr">
        <is>
          <t>수익증권_0920</t>
        </is>
      </c>
      <c r="D5104" t="inlineStr">
        <is>
          <t>대출</t>
        </is>
      </c>
      <c r="F5104" t="inlineStr">
        <is>
          <t>Acacium</t>
        </is>
      </c>
      <c r="G5104" t="inlineStr">
        <is>
          <t>대출</t>
        </is>
      </c>
      <c r="H5104" t="inlineStr">
        <is>
          <t>Acacium</t>
        </is>
      </c>
      <c r="I5104" t="inlineStr">
        <is>
          <t>EUR</t>
        </is>
      </c>
      <c r="J5104" t="n">
        <v>1907132561.19567</v>
      </c>
      <c r="K5104" t="n">
        <v>9.300000000000001</v>
      </c>
      <c r="L5104" t="inlineStr">
        <is>
          <t>2029-03-29</t>
        </is>
      </c>
      <c r="M5104" s="1" t="n">
        <v>45657</v>
      </c>
    </row>
    <row r="5105">
      <c r="A5105" t="n">
        <v>210002033</v>
      </c>
      <c r="B5105" t="inlineStr">
        <is>
          <t>신한 BAYSIDE VII 일반사모투자신탁제2호(H)</t>
        </is>
      </c>
      <c r="C5105" t="inlineStr">
        <is>
          <t>수익증권_0920</t>
        </is>
      </c>
      <c r="D5105" t="inlineStr">
        <is>
          <t>대출</t>
        </is>
      </c>
      <c r="F5105" t="inlineStr">
        <is>
          <t xml:space="preserve">Colisee Group SAS </t>
        </is>
      </c>
      <c r="G5105" t="inlineStr">
        <is>
          <t>대출</t>
        </is>
      </c>
      <c r="H5105" t="inlineStr">
        <is>
          <t xml:space="preserve">Colisee Group SAS </t>
        </is>
      </c>
      <c r="I5105" t="inlineStr">
        <is>
          <t>EUR</t>
        </is>
      </c>
      <c r="J5105" t="n">
        <v>2923433465.517046</v>
      </c>
      <c r="K5105" t="n">
        <v>6</v>
      </c>
      <c r="L5105" s="1" t="n">
        <v>46721</v>
      </c>
      <c r="M5105" s="1" t="n">
        <v>45808</v>
      </c>
    </row>
    <row r="5106">
      <c r="A5106" t="n">
        <v>210002033</v>
      </c>
      <c r="B5106" t="inlineStr">
        <is>
          <t>신한 BAYSIDE VII 일반사모투자신탁제2호(H)</t>
        </is>
      </c>
      <c r="C5106" t="inlineStr">
        <is>
          <t>수익증권_0920</t>
        </is>
      </c>
      <c r="D5106" t="inlineStr">
        <is>
          <t>대출</t>
        </is>
      </c>
      <c r="F5106" t="inlineStr">
        <is>
          <t>Corialis</t>
        </is>
      </c>
      <c r="G5106" t="inlineStr">
        <is>
          <t>대출</t>
        </is>
      </c>
      <c r="H5106" t="inlineStr">
        <is>
          <t>Corialis</t>
        </is>
      </c>
      <c r="I5106" t="inlineStr">
        <is>
          <t>EUR</t>
        </is>
      </c>
      <c r="J5106" t="n">
        <v>326220043.3624172</v>
      </c>
      <c r="K5106" t="n">
        <v>8.4</v>
      </c>
      <c r="L5106" s="1" t="n">
        <v>46904</v>
      </c>
      <c r="M5106" s="1" t="n">
        <v>44865</v>
      </c>
    </row>
    <row r="5107">
      <c r="A5107" t="n">
        <v>210002033</v>
      </c>
      <c r="B5107" t="inlineStr">
        <is>
          <t>신한 BAYSIDE VII 일반사모투자신탁제2호(H)</t>
        </is>
      </c>
      <c r="C5107" t="inlineStr">
        <is>
          <t>수익증권_0920</t>
        </is>
      </c>
      <c r="D5107" t="inlineStr">
        <is>
          <t>대출</t>
        </is>
      </c>
      <c r="F5107" t="inlineStr">
        <is>
          <t>DWK Life Sciences</t>
        </is>
      </c>
      <c r="G5107" t="inlineStr">
        <is>
          <t>대출</t>
        </is>
      </c>
      <c r="H5107" t="inlineStr">
        <is>
          <t>DWK Life Sciences</t>
        </is>
      </c>
      <c r="I5107" t="inlineStr">
        <is>
          <t>EUR</t>
        </is>
      </c>
      <c r="J5107" t="n">
        <v>439142366.0647924</v>
      </c>
      <c r="K5107" t="n">
        <v>8</v>
      </c>
      <c r="L5107" s="1" t="n">
        <v>46173</v>
      </c>
      <c r="M5107" s="1" t="n">
        <v>44834</v>
      </c>
    </row>
    <row r="5108">
      <c r="A5108" t="n">
        <v>210002033</v>
      </c>
      <c r="B5108" t="inlineStr">
        <is>
          <t>신한 BAYSIDE VII 일반사모투자신탁제2호(H)</t>
        </is>
      </c>
      <c r="C5108" t="inlineStr">
        <is>
          <t>수익증권_0920</t>
        </is>
      </c>
      <c r="D5108" t="inlineStr">
        <is>
          <t>대출</t>
        </is>
      </c>
      <c r="F5108" t="inlineStr">
        <is>
          <t xml:space="preserve">Draslovka Holding AS </t>
        </is>
      </c>
      <c r="G5108" t="inlineStr">
        <is>
          <t>대출</t>
        </is>
      </c>
      <c r="H5108" t="inlineStr">
        <is>
          <t xml:space="preserve">Draslovka Holding AS </t>
        </is>
      </c>
      <c r="I5108" t="inlineStr">
        <is>
          <t>EUR</t>
        </is>
      </c>
      <c r="J5108" t="n">
        <v>2572119572.665212</v>
      </c>
      <c r="K5108" t="n">
        <v>10.1</v>
      </c>
      <c r="L5108" s="1" t="n">
        <v>46387</v>
      </c>
      <c r="M5108" s="1" t="n">
        <v>45473</v>
      </c>
    </row>
    <row r="5109">
      <c r="A5109" t="n">
        <v>210002033</v>
      </c>
      <c r="B5109" t="inlineStr">
        <is>
          <t>신한 BAYSIDE VII 일반사모투자신탁제2호(H)</t>
        </is>
      </c>
      <c r="C5109" t="inlineStr">
        <is>
          <t>수익증권_0920</t>
        </is>
      </c>
      <c r="D5109" t="inlineStr">
        <is>
          <t>대출</t>
        </is>
      </c>
      <c r="F5109" t="inlineStr">
        <is>
          <t>Flakt</t>
        </is>
      </c>
      <c r="G5109" t="inlineStr">
        <is>
          <t>대출</t>
        </is>
      </c>
      <c r="H5109" t="inlineStr">
        <is>
          <t>Flakt</t>
        </is>
      </c>
      <c r="I5109" t="inlineStr">
        <is>
          <t>EUR</t>
        </is>
      </c>
      <c r="J5109" t="n">
        <v>3738983573.92309</v>
      </c>
      <c r="K5109" t="n">
        <v>7.4</v>
      </c>
      <c r="L5109" s="1" t="n">
        <v>46142</v>
      </c>
      <c r="M5109" s="1" t="n">
        <v>45076</v>
      </c>
    </row>
    <row r="5110">
      <c r="A5110" t="n">
        <v>210002033</v>
      </c>
      <c r="B5110" t="inlineStr">
        <is>
          <t>신한 BAYSIDE VII 일반사모투자신탁제2호(H)</t>
        </is>
      </c>
      <c r="C5110" t="inlineStr">
        <is>
          <t>수익증권_0920</t>
        </is>
      </c>
      <c r="D5110" t="inlineStr">
        <is>
          <t>대출</t>
        </is>
      </c>
      <c r="F5110" t="inlineStr">
        <is>
          <t>Formel D</t>
        </is>
      </c>
      <c r="G5110" t="inlineStr">
        <is>
          <t>대출</t>
        </is>
      </c>
      <c r="H5110" t="inlineStr">
        <is>
          <t>Formel D</t>
        </is>
      </c>
      <c r="I5110" t="inlineStr">
        <is>
          <t>EUR</t>
        </is>
      </c>
      <c r="J5110" t="n">
        <v>978660130.0872515</v>
      </c>
      <c r="K5110" t="n">
        <v>7.4</v>
      </c>
      <c r="L5110" s="1" t="n">
        <v>46387</v>
      </c>
      <c r="M5110" s="1" t="n">
        <v>44957</v>
      </c>
    </row>
    <row r="5111">
      <c r="A5111" t="n">
        <v>210002033</v>
      </c>
      <c r="B5111" t="inlineStr">
        <is>
          <t>신한 BAYSIDE VII 일반사모투자신탁제2호(H)</t>
        </is>
      </c>
      <c r="C5111" t="inlineStr">
        <is>
          <t>수익증권_0920</t>
        </is>
      </c>
      <c r="D5111" t="inlineStr">
        <is>
          <t>대출</t>
        </is>
      </c>
      <c r="F5111" t="inlineStr">
        <is>
          <t xml:space="preserve">Groupe Maisons de Famille </t>
        </is>
      </c>
      <c r="G5111" t="inlineStr">
        <is>
          <t>대출</t>
        </is>
      </c>
      <c r="H5111" t="inlineStr">
        <is>
          <t xml:space="preserve">Groupe Maisons de Famille </t>
        </is>
      </c>
      <c r="I5111" t="inlineStr">
        <is>
          <t>EUR</t>
        </is>
      </c>
      <c r="J5111" t="n">
        <v>1593459442.577961</v>
      </c>
      <c r="K5111" t="n">
        <v>5.6</v>
      </c>
      <c r="L5111" s="1" t="n">
        <v>47026</v>
      </c>
      <c r="M5111" s="1" t="n">
        <v>45930</v>
      </c>
    </row>
    <row r="5112">
      <c r="A5112" t="n">
        <v>210002033</v>
      </c>
      <c r="B5112" t="inlineStr">
        <is>
          <t>신한 BAYSIDE VII 일반사모투자신탁제2호(H)</t>
        </is>
      </c>
      <c r="C5112" t="inlineStr">
        <is>
          <t>수익증권_0920</t>
        </is>
      </c>
      <c r="D5112" t="inlineStr">
        <is>
          <t>대출</t>
        </is>
      </c>
      <c r="F5112" t="inlineStr">
        <is>
          <t>Labeyrie</t>
        </is>
      </c>
      <c r="G5112" t="inlineStr">
        <is>
          <t>대출</t>
        </is>
      </c>
      <c r="H5112" t="inlineStr">
        <is>
          <t>Labeyrie</t>
        </is>
      </c>
      <c r="I5112" t="inlineStr">
        <is>
          <t>EUR</t>
        </is>
      </c>
      <c r="J5112" t="n">
        <v>3814265122.391339</v>
      </c>
      <c r="K5112" t="n">
        <v>7</v>
      </c>
      <c r="L5112" s="1" t="n">
        <v>46234</v>
      </c>
      <c r="M5112" s="1" t="n">
        <v>44895</v>
      </c>
    </row>
    <row r="5113">
      <c r="A5113" t="n">
        <v>210002033</v>
      </c>
      <c r="B5113" t="inlineStr">
        <is>
          <t>신한 BAYSIDE VII 일반사모투자신탁제2호(H)</t>
        </is>
      </c>
      <c r="C5113" t="inlineStr">
        <is>
          <t>수익증권_0920</t>
        </is>
      </c>
      <c r="D5113" t="inlineStr">
        <is>
          <t>대출</t>
        </is>
      </c>
      <c r="F5113" t="inlineStr">
        <is>
          <t>Oliver James</t>
        </is>
      </c>
      <c r="G5113" t="inlineStr">
        <is>
          <t>대출</t>
        </is>
      </c>
      <c r="H5113" t="inlineStr">
        <is>
          <t>Oliver James</t>
        </is>
      </c>
      <c r="I5113" t="inlineStr">
        <is>
          <t>EUR</t>
        </is>
      </c>
      <c r="J5113" t="n">
        <v>1894585636.450961</v>
      </c>
      <c r="K5113" t="n">
        <v>12.5</v>
      </c>
      <c r="L5113" s="1" t="n">
        <v>47452</v>
      </c>
      <c r="M5113" s="1" t="n">
        <v>45626</v>
      </c>
    </row>
    <row r="5114">
      <c r="A5114" t="n">
        <v>210002033</v>
      </c>
      <c r="B5114" t="inlineStr">
        <is>
          <t>신한 BAYSIDE VII 일반사모투자신탁제2호(H)</t>
        </is>
      </c>
      <c r="C5114" t="inlineStr">
        <is>
          <t>수익증권_0920</t>
        </is>
      </c>
      <c r="D5114" t="inlineStr">
        <is>
          <t>대출</t>
        </is>
      </c>
      <c r="F5114" t="inlineStr">
        <is>
          <t>Riviera</t>
        </is>
      </c>
      <c r="G5114" t="inlineStr">
        <is>
          <t>대출</t>
        </is>
      </c>
      <c r="H5114" t="inlineStr">
        <is>
          <t>Riviera</t>
        </is>
      </c>
      <c r="I5114" t="inlineStr">
        <is>
          <t>EUR</t>
        </is>
      </c>
      <c r="J5114" t="n">
        <v>3989922068.817256</v>
      </c>
      <c r="K5114" t="n">
        <v>13</v>
      </c>
      <c r="L5114" s="1" t="n">
        <v>47573</v>
      </c>
      <c r="M5114" s="1" t="n">
        <v>45747</v>
      </c>
    </row>
    <row r="5115">
      <c r="A5115" t="n">
        <v>210002033</v>
      </c>
      <c r="B5115" t="inlineStr">
        <is>
          <t>신한 BAYSIDE VII 일반사모투자신탁제2호(H)</t>
        </is>
      </c>
      <c r="C5115" t="inlineStr">
        <is>
          <t>수익증권_0920</t>
        </is>
      </c>
      <c r="D5115" t="inlineStr">
        <is>
          <t>대출</t>
        </is>
      </c>
      <c r="F5115" t="inlineStr">
        <is>
          <t>Seqens(Pharmaceutical Company)</t>
        </is>
      </c>
      <c r="G5115" t="inlineStr">
        <is>
          <t>대출</t>
        </is>
      </c>
      <c r="H5115" t="inlineStr">
        <is>
          <t>Pharmaceutical Company</t>
        </is>
      </c>
      <c r="I5115" t="inlineStr">
        <is>
          <t>EUR</t>
        </is>
      </c>
      <c r="J5115" t="n">
        <v>1681287915.790919</v>
      </c>
      <c r="K5115" t="n">
        <v>6.6</v>
      </c>
      <c r="L5115" s="1" t="n">
        <v>47118</v>
      </c>
      <c r="M5115" s="1" t="n">
        <v>45838</v>
      </c>
    </row>
    <row r="5116">
      <c r="A5116" t="n">
        <v>210002033</v>
      </c>
      <c r="B5116" t="inlineStr">
        <is>
          <t>신한 BAYSIDE VII 일반사모투자신탁제2호(H)</t>
        </is>
      </c>
      <c r="C5116" t="inlineStr">
        <is>
          <t>수익증권_0920</t>
        </is>
      </c>
      <c r="D5116" t="inlineStr">
        <is>
          <t>대출</t>
        </is>
      </c>
      <c r="F5116" t="inlineStr">
        <is>
          <t>Sprint Holdco B.V. (d/b/a Accell Group)</t>
        </is>
      </c>
      <c r="G5116" t="inlineStr">
        <is>
          <t>대출</t>
        </is>
      </c>
      <c r="H5116" t="inlineStr">
        <is>
          <t>Sprint Holdco B.V. (d/b/a Accell Group)</t>
        </is>
      </c>
      <c r="I5116" t="inlineStr">
        <is>
          <t>EUR</t>
        </is>
      </c>
      <c r="J5116" t="n">
        <v>840643957.8954597</v>
      </c>
      <c r="K5116" t="n">
        <v>8.800000000000001</v>
      </c>
      <c r="L5116" s="1" t="n">
        <v>47391</v>
      </c>
      <c r="M5116" s="1" t="n">
        <v>45350</v>
      </c>
    </row>
    <row r="5117">
      <c r="A5117" t="n">
        <v>210002033</v>
      </c>
      <c r="B5117" t="inlineStr">
        <is>
          <t>신한 BAYSIDE VII 일반사모투자신탁제2호(H)</t>
        </is>
      </c>
      <c r="C5117" t="inlineStr">
        <is>
          <t>수익증권_0920</t>
        </is>
      </c>
      <c r="D5117" t="inlineStr">
        <is>
          <t>대출</t>
        </is>
      </c>
      <c r="F5117" t="inlineStr">
        <is>
          <t>Steinhoff Europe AG</t>
        </is>
      </c>
      <c r="G5117" t="inlineStr">
        <is>
          <t>대출</t>
        </is>
      </c>
      <c r="H5117" t="inlineStr">
        <is>
          <t>Steinhoff Europe AG</t>
        </is>
      </c>
      <c r="I5117" t="inlineStr">
        <is>
          <t>EUR</t>
        </is>
      </c>
      <c r="J5117" t="n">
        <v>2521931873.686379</v>
      </c>
      <c r="K5117" t="n">
        <v>10</v>
      </c>
      <c r="L5117" s="1" t="n">
        <v>46203</v>
      </c>
      <c r="M5117" s="1" t="n">
        <v>45747</v>
      </c>
    </row>
    <row r="5118">
      <c r="A5118" t="n">
        <v>210002033</v>
      </c>
      <c r="B5118" t="inlineStr">
        <is>
          <t>신한 BAYSIDE VII 일반사모투자신탁제2호(H)</t>
        </is>
      </c>
      <c r="C5118" t="inlineStr">
        <is>
          <t>수익증권_0920</t>
        </is>
      </c>
      <c r="D5118" t="inlineStr">
        <is>
          <t>대출</t>
        </is>
      </c>
      <c r="F5118" t="inlineStr">
        <is>
          <t>Telepizza</t>
        </is>
      </c>
      <c r="G5118" t="inlineStr">
        <is>
          <t>대출</t>
        </is>
      </c>
      <c r="H5118" t="inlineStr">
        <is>
          <t>Telepizza</t>
        </is>
      </c>
      <c r="I5118" t="inlineStr">
        <is>
          <t>EUR</t>
        </is>
      </c>
      <c r="J5118" t="n">
        <v>2082789507.621587</v>
      </c>
      <c r="K5118" t="n">
        <v>9.800000000000001</v>
      </c>
      <c r="L5118" s="1" t="n">
        <v>46173</v>
      </c>
      <c r="M5118" s="1" t="n">
        <v>44804</v>
      </c>
    </row>
    <row r="5119">
      <c r="A5119" t="n">
        <v>210002033</v>
      </c>
      <c r="B5119" t="inlineStr">
        <is>
          <t>신한 BAYSIDE VII 일반사모투자신탁제2호(H)</t>
        </is>
      </c>
      <c r="C5119" t="inlineStr">
        <is>
          <t>수익증권_0920</t>
        </is>
      </c>
      <c r="D5119" t="inlineStr">
        <is>
          <t>대출</t>
        </is>
      </c>
      <c r="F5119" t="inlineStr">
        <is>
          <t xml:space="preserve">WSH Services Holding Limited </t>
        </is>
      </c>
      <c r="G5119" t="inlineStr">
        <is>
          <t>대출</t>
        </is>
      </c>
      <c r="H5119" t="inlineStr">
        <is>
          <t xml:space="preserve">WSH Services Holding Limited </t>
        </is>
      </c>
      <c r="I5119" t="inlineStr">
        <is>
          <t>EUR</t>
        </is>
      </c>
      <c r="J5119" t="n">
        <v>915925506.3637098</v>
      </c>
      <c r="K5119" t="n">
        <v>8.699999999999999</v>
      </c>
      <c r="L5119" s="1" t="n">
        <v>47999</v>
      </c>
      <c r="M5119" s="1" t="n">
        <v>45443</v>
      </c>
    </row>
    <row r="5120">
      <c r="A5120" t="n">
        <v>210002033</v>
      </c>
      <c r="B5120" t="inlineStr">
        <is>
          <t>신한 BAYSIDE VII 일반사모투자신탁제2호(H)</t>
        </is>
      </c>
      <c r="C5120" t="inlineStr">
        <is>
          <t>수익증권_0920</t>
        </is>
      </c>
      <c r="D5120" t="inlineStr">
        <is>
          <t>주식</t>
        </is>
      </c>
      <c r="F5120" t="inlineStr">
        <is>
          <t>BSI Freedom</t>
        </is>
      </c>
      <c r="G5120" t="inlineStr">
        <is>
          <t>주식</t>
        </is>
      </c>
      <c r="H5120" t="inlineStr">
        <is>
          <t>HIG Bayside VII</t>
        </is>
      </c>
      <c r="I5120" t="inlineStr">
        <is>
          <t>EUR</t>
        </is>
      </c>
      <c r="J5120" t="n">
        <v>3488045079.028923</v>
      </c>
    </row>
    <row r="5121">
      <c r="A5121" t="n">
        <v>210002033</v>
      </c>
      <c r="B5121" t="inlineStr">
        <is>
          <t>신한 BAYSIDE VII 일반사모투자신탁제2호(H)</t>
        </is>
      </c>
      <c r="C5121" t="inlineStr">
        <is>
          <t>수익증권_0920</t>
        </is>
      </c>
      <c r="D5121" t="inlineStr">
        <is>
          <t>주식</t>
        </is>
      </c>
      <c r="F5121" t="inlineStr">
        <is>
          <t>Intrum AB</t>
        </is>
      </c>
      <c r="G5121" t="inlineStr">
        <is>
          <t>주식</t>
        </is>
      </c>
      <c r="H5121" t="inlineStr">
        <is>
          <t>HIG Bayside VII</t>
        </is>
      </c>
      <c r="I5121" t="inlineStr">
        <is>
          <t>EUR</t>
        </is>
      </c>
      <c r="J5121" t="n">
        <v>301126193.8730005</v>
      </c>
    </row>
    <row r="5122">
      <c r="A5122" t="n">
        <v>210002033</v>
      </c>
      <c r="B5122" t="inlineStr">
        <is>
          <t>신한 BAYSIDE VII 일반사모투자신탁제2호(H)</t>
        </is>
      </c>
      <c r="C5122" t="inlineStr">
        <is>
          <t>수익증권_0920</t>
        </is>
      </c>
      <c r="D5122" t="inlineStr">
        <is>
          <t>채권</t>
        </is>
      </c>
      <c r="F5122" t="inlineStr">
        <is>
          <t>Intrum AB</t>
        </is>
      </c>
      <c r="G5122" t="inlineStr">
        <is>
          <t>채권</t>
        </is>
      </c>
      <c r="H5122" t="inlineStr">
        <is>
          <t>Intrum AB</t>
        </is>
      </c>
      <c r="I5122" t="inlineStr">
        <is>
          <t>EUR</t>
        </is>
      </c>
      <c r="J5122" t="n">
        <v>941019355.8531265</v>
      </c>
      <c r="K5122" t="n">
        <v>7.8</v>
      </c>
      <c r="L5122" s="1" t="n">
        <v>46234</v>
      </c>
      <c r="M5122" s="1" t="n">
        <v>45169</v>
      </c>
    </row>
    <row r="5123">
      <c r="A5123" t="n">
        <v>210002140</v>
      </c>
      <c r="B5123" t="inlineStr">
        <is>
          <t>DCVC VII, L.P.</t>
        </is>
      </c>
      <c r="C5123" t="inlineStr">
        <is>
          <t>수익증권_1145</t>
        </is>
      </c>
      <c r="D5123" t="inlineStr">
        <is>
          <t>주식</t>
        </is>
      </c>
      <c r="F5123" t="inlineStr">
        <is>
          <t>Amor Fati Industries Inc. (dba Seneca)</t>
        </is>
      </c>
      <c r="G5123" t="inlineStr">
        <is>
          <t>주식</t>
        </is>
      </c>
      <c r="H5123" t="inlineStr">
        <is>
          <t>Amor Fati Industries Inc. (dba Seneca)</t>
        </is>
      </c>
      <c r="I5123" t="inlineStr">
        <is>
          <t>USD</t>
        </is>
      </c>
      <c r="J5123" t="n">
        <v>214450079.7636938</v>
      </c>
    </row>
    <row r="5124">
      <c r="A5124" t="n">
        <v>210002140</v>
      </c>
      <c r="B5124" t="inlineStr">
        <is>
          <t>DCVC VII, L.P.</t>
        </is>
      </c>
      <c r="C5124" t="inlineStr">
        <is>
          <t>수익증권_1145</t>
        </is>
      </c>
      <c r="D5124" t="inlineStr">
        <is>
          <t>주식</t>
        </is>
      </c>
      <c r="F5124" t="inlineStr">
        <is>
          <t>Atropos Group Inc.</t>
        </is>
      </c>
      <c r="G5124" t="inlineStr">
        <is>
          <t>주식</t>
        </is>
      </c>
      <c r="H5124" t="inlineStr">
        <is>
          <t>Atropos Group Inc.</t>
        </is>
      </c>
      <c r="I5124" t="inlineStr">
        <is>
          <t>USD</t>
        </is>
      </c>
      <c r="J5124" t="n">
        <v>53612734.39186101</v>
      </c>
    </row>
    <row r="5125">
      <c r="A5125" t="n">
        <v>210002140</v>
      </c>
      <c r="B5125" t="inlineStr">
        <is>
          <t>DCVC VII, L.P.</t>
        </is>
      </c>
      <c r="C5125" t="inlineStr">
        <is>
          <t>수익증권_1145</t>
        </is>
      </c>
      <c r="D5125" t="inlineStr">
        <is>
          <t>주식</t>
        </is>
      </c>
      <c r="F5125" t="inlineStr">
        <is>
          <t>Logiqal, Inc.</t>
        </is>
      </c>
      <c r="G5125" t="inlineStr">
        <is>
          <t>주식</t>
        </is>
      </c>
      <c r="H5125" t="inlineStr">
        <is>
          <t>Logiqal, Inc.</t>
        </is>
      </c>
      <c r="I5125" t="inlineStr">
        <is>
          <t>USD</t>
        </is>
      </c>
      <c r="J5125" t="n">
        <v>268063243.0574299</v>
      </c>
    </row>
    <row r="5126">
      <c r="A5126" t="n">
        <v>210002140</v>
      </c>
      <c r="B5126" t="inlineStr">
        <is>
          <t>DCVC VII, L.P.</t>
        </is>
      </c>
      <c r="C5126" t="inlineStr">
        <is>
          <t>수익증권_1145</t>
        </is>
      </c>
      <c r="D5126" t="inlineStr">
        <is>
          <t>주식</t>
        </is>
      </c>
      <c r="F5126" t="inlineStr">
        <is>
          <t>Mythic Inc.</t>
        </is>
      </c>
      <c r="G5126" t="inlineStr">
        <is>
          <t>주식</t>
        </is>
      </c>
      <c r="H5126" t="inlineStr">
        <is>
          <t>Mythic Inc.</t>
        </is>
      </c>
      <c r="I5126" t="inlineStr">
        <is>
          <t>USD</t>
        </is>
      </c>
      <c r="J5126" t="n">
        <v>2680636719.59305</v>
      </c>
    </row>
    <row r="5127">
      <c r="A5127" t="n">
        <v>210002140</v>
      </c>
      <c r="B5127" t="inlineStr">
        <is>
          <t>DCVC VII, L.P.</t>
        </is>
      </c>
      <c r="C5127" t="inlineStr">
        <is>
          <t>수익증권_1145</t>
        </is>
      </c>
      <c r="D5127" t="inlineStr">
        <is>
          <t>주식</t>
        </is>
      </c>
      <c r="F5127" t="inlineStr">
        <is>
          <t>OraLiva, Inc.</t>
        </is>
      </c>
      <c r="G5127" t="inlineStr">
        <is>
          <t>주식</t>
        </is>
      </c>
      <c r="H5127" t="inlineStr">
        <is>
          <t>OraLiva, Inc.</t>
        </is>
      </c>
      <c r="I5127" t="inlineStr">
        <is>
          <t>USD</t>
        </is>
      </c>
      <c r="J5127" t="n">
        <v>26806367.19593051</v>
      </c>
    </row>
    <row r="5128">
      <c r="A5128" t="n">
        <v>210002140</v>
      </c>
      <c r="B5128" t="inlineStr">
        <is>
          <t>DCVC VII, L.P.</t>
        </is>
      </c>
      <c r="C5128" t="inlineStr">
        <is>
          <t>수익증권_1145</t>
        </is>
      </c>
      <c r="D5128" t="inlineStr">
        <is>
          <t>주식</t>
        </is>
      </c>
      <c r="F5128" t="inlineStr">
        <is>
          <t>Sygaldry Technologies, Inc.</t>
        </is>
      </c>
      <c r="G5128" t="inlineStr">
        <is>
          <t>주식</t>
        </is>
      </c>
      <c r="H5128" t="inlineStr">
        <is>
          <t>Sygaldry Technologies, Inc.</t>
        </is>
      </c>
      <c r="I5128" t="inlineStr">
        <is>
          <t>USD</t>
        </is>
      </c>
      <c r="J5128" t="n">
        <v>107225468.783722</v>
      </c>
    </row>
    <row r="5129">
      <c r="A5129" t="n">
        <v>210002140</v>
      </c>
      <c r="B5129" t="inlineStr">
        <is>
          <t>DCVC VII, L.P.</t>
        </is>
      </c>
      <c r="C5129" t="inlineStr">
        <is>
          <t>수익증권_1145</t>
        </is>
      </c>
      <c r="D5129" t="inlineStr">
        <is>
          <t>주식</t>
        </is>
      </c>
      <c r="F5129" t="inlineStr">
        <is>
          <t>Typesafe AI, Inc.</t>
        </is>
      </c>
      <c r="G5129" t="inlineStr">
        <is>
          <t>주식</t>
        </is>
      </c>
      <c r="H5129" t="inlineStr">
        <is>
          <t>Typesafe AI, Inc.</t>
        </is>
      </c>
      <c r="I5129" t="inlineStr">
        <is>
          <t>USD</t>
        </is>
      </c>
      <c r="J5129" t="n">
        <v>1930058116.43059</v>
      </c>
    </row>
    <row r="5130">
      <c r="A5130" t="n">
        <v>210002140</v>
      </c>
      <c r="B5130" t="inlineStr">
        <is>
          <t>DCVC VII, L.P.</t>
        </is>
      </c>
      <c r="C5130" t="inlineStr">
        <is>
          <t>수익증권_1145</t>
        </is>
      </c>
      <c r="D5130" t="inlineStr">
        <is>
          <t>주식</t>
        </is>
      </c>
      <c r="F5130" t="inlineStr">
        <is>
          <t>Unconventional, Inc.</t>
        </is>
      </c>
      <c r="G5130" t="inlineStr">
        <is>
          <t>주식</t>
        </is>
      </c>
      <c r="H5130" t="inlineStr">
        <is>
          <t>Unconventional, Inc.</t>
        </is>
      </c>
      <c r="I5130" t="inlineStr">
        <is>
          <t>USD</t>
        </is>
      </c>
      <c r="J5130" t="n">
        <v>107225468.783722</v>
      </c>
    </row>
    <row r="5131">
      <c r="A5131" t="n">
        <v>210002141</v>
      </c>
      <c r="B5131" t="inlineStr">
        <is>
          <t>KB광명서울고속도로일반사모특별자산투자신탁제2호(SOC)</t>
        </is>
      </c>
      <c r="C5131" t="inlineStr">
        <is>
          <t>수익증권_1115</t>
        </is>
      </c>
      <c r="D5131" t="inlineStr">
        <is>
          <t>대출</t>
        </is>
      </c>
      <c r="E5131" t="inlineStr">
        <is>
          <t>KRMX25063001</t>
        </is>
      </c>
      <c r="F5131" t="inlineStr">
        <is>
          <t>서서울고속도로_후순위대출1</t>
        </is>
      </c>
      <c r="G5131" t="inlineStr">
        <is>
          <t>대출</t>
        </is>
      </c>
      <c r="H5131" t="inlineStr">
        <is>
          <t>서서울고속도로</t>
        </is>
      </c>
      <c r="I5131" t="inlineStr">
        <is>
          <t>KRW</t>
        </is>
      </c>
      <c r="J5131" t="n">
        <v>14534083802.224</v>
      </c>
      <c r="K5131" t="n">
        <v>12</v>
      </c>
      <c r="L5131" t="inlineStr">
        <is>
          <t>2027-12-27</t>
        </is>
      </c>
      <c r="M5131" t="inlineStr">
        <is>
          <t>2025-06-30</t>
        </is>
      </c>
    </row>
    <row r="5132">
      <c r="A5132" t="n">
        <v>210002141</v>
      </c>
      <c r="B5132" t="inlineStr">
        <is>
          <t>KB광명서울고속도로일반사모특별자산투자신탁제2호(SOC)</t>
        </is>
      </c>
      <c r="C5132" t="inlineStr">
        <is>
          <t>수익증권_1115</t>
        </is>
      </c>
      <c r="D5132" t="inlineStr">
        <is>
          <t>대출</t>
        </is>
      </c>
      <c r="E5132" t="inlineStr">
        <is>
          <t>KRMX25063002</t>
        </is>
      </c>
      <c r="F5132" t="inlineStr">
        <is>
          <t>서서울고속도로_후순위대출2</t>
        </is>
      </c>
      <c r="G5132" t="inlineStr">
        <is>
          <t>대출</t>
        </is>
      </c>
      <c r="H5132" t="inlineStr">
        <is>
          <t>서서울고속도로</t>
        </is>
      </c>
      <c r="I5132" t="inlineStr">
        <is>
          <t>KRW</t>
        </is>
      </c>
      <c r="J5132" t="n">
        <v>2674399241.68551</v>
      </c>
      <c r="K5132" t="n">
        <v>12</v>
      </c>
      <c r="L5132" t="inlineStr">
        <is>
          <t>2027-12-27</t>
        </is>
      </c>
      <c r="M5132" t="inlineStr">
        <is>
          <t>2025-06-30</t>
        </is>
      </c>
    </row>
    <row r="5133">
      <c r="A5133" t="n">
        <v>210002141</v>
      </c>
      <c r="B5133" t="inlineStr">
        <is>
          <t>KB광명서울고속도로일반사모특별자산투자신탁제2호(SOC)</t>
        </is>
      </c>
      <c r="C5133" t="inlineStr">
        <is>
          <t>수익증권_1115</t>
        </is>
      </c>
      <c r="D5133" t="inlineStr">
        <is>
          <t>주식</t>
        </is>
      </c>
      <c r="E5133" t="inlineStr">
        <is>
          <t>KRBR02611010</t>
        </is>
      </c>
      <c r="F5133" t="inlineStr">
        <is>
          <t>서서울고속도로(주)</t>
        </is>
      </c>
      <c r="G5133" t="inlineStr">
        <is>
          <t>주식</t>
        </is>
      </c>
      <c r="H5133" t="inlineStr">
        <is>
          <t>서서울고속도로</t>
        </is>
      </c>
      <c r="I5133" t="inlineStr">
        <is>
          <t>KRW</t>
        </is>
      </c>
      <c r="J5133" t="n">
        <v>14710892723.8105</v>
      </c>
    </row>
    <row r="5134">
      <c r="A5134" t="n">
        <v>210002142</v>
      </c>
      <c r="B5134" t="inlineStr">
        <is>
          <t>KIAMCO광명서울고속도로사모특별자산투자신탁</t>
        </is>
      </c>
      <c r="C5134" t="inlineStr">
        <is>
          <t>수익증권_1116</t>
        </is>
      </c>
      <c r="D5134" t="inlineStr">
        <is>
          <t>대출</t>
        </is>
      </c>
      <c r="E5134" t="inlineStr">
        <is>
          <t>KRMN25063001</t>
        </is>
      </c>
      <c r="F5134" t="inlineStr">
        <is>
          <t>서서울고속도로 후순위 1</t>
        </is>
      </c>
      <c r="G5134" t="inlineStr">
        <is>
          <t>대출</t>
        </is>
      </c>
      <c r="H5134" t="inlineStr">
        <is>
          <t>서서울고속도로</t>
        </is>
      </c>
      <c r="I5134" t="inlineStr">
        <is>
          <t>KRW</t>
        </is>
      </c>
      <c r="J5134" t="n">
        <v>14534083802</v>
      </c>
      <c r="K5134" t="n">
        <v>12</v>
      </c>
      <c r="L5134" t="inlineStr">
        <is>
          <t>2027-12-27</t>
        </is>
      </c>
      <c r="M5134" t="inlineStr">
        <is>
          <t>2025-06-30</t>
        </is>
      </c>
    </row>
    <row r="5135">
      <c r="A5135" t="n">
        <v>210002142</v>
      </c>
      <c r="B5135" t="inlineStr">
        <is>
          <t>KIAMCO광명서울고속도로사모특별자산투자신탁</t>
        </is>
      </c>
      <c r="C5135" t="inlineStr">
        <is>
          <t>수익증권_1116</t>
        </is>
      </c>
      <c r="D5135" t="inlineStr">
        <is>
          <t>대출</t>
        </is>
      </c>
      <c r="E5135" t="inlineStr">
        <is>
          <t>KRMN25063002</t>
        </is>
      </c>
      <c r="F5135" t="inlineStr">
        <is>
          <t>서서울고속도로 후순위 2</t>
        </is>
      </c>
      <c r="G5135" t="inlineStr">
        <is>
          <t>대출</t>
        </is>
      </c>
      <c r="H5135" t="inlineStr">
        <is>
          <t>서서울고속도로</t>
        </is>
      </c>
      <c r="I5135" t="inlineStr">
        <is>
          <t>KRW</t>
        </is>
      </c>
      <c r="J5135" t="n">
        <v>2674399241.64429</v>
      </c>
      <c r="K5135" t="n">
        <v>12</v>
      </c>
      <c r="L5135" t="inlineStr">
        <is>
          <t>2027-12-27</t>
        </is>
      </c>
      <c r="M5135" t="inlineStr">
        <is>
          <t>2025-06-30</t>
        </is>
      </c>
    </row>
    <row r="5136">
      <c r="A5136" t="n">
        <v>210002142</v>
      </c>
      <c r="B5136" t="inlineStr">
        <is>
          <t>KIAMCO광명서울고속도로사모특별자산투자신탁</t>
        </is>
      </c>
      <c r="C5136" t="inlineStr">
        <is>
          <t>수익증권_1116</t>
        </is>
      </c>
      <c r="D5136" t="inlineStr">
        <is>
          <t>주식</t>
        </is>
      </c>
      <c r="E5136" t="inlineStr">
        <is>
          <t>KRBB25062701</t>
        </is>
      </c>
      <c r="F5136" t="inlineStr">
        <is>
          <t>광명서울고속도로 민간보통주</t>
        </is>
      </c>
      <c r="G5136" t="inlineStr">
        <is>
          <t>주식</t>
        </is>
      </c>
      <c r="H5136" t="inlineStr">
        <is>
          <t>서서울고속도로</t>
        </is>
      </c>
      <c r="I5136" t="inlineStr">
        <is>
          <t>KRW</t>
        </is>
      </c>
      <c r="J5136" t="n">
        <v>14710770048.0299</v>
      </c>
    </row>
    <row r="5137">
      <c r="A5137" t="n">
        <v>210002166</v>
      </c>
      <c r="B5137" t="inlineStr">
        <is>
          <t>신한 ACO IX 일반사모투자신탁-A호(H)</t>
        </is>
      </c>
      <c r="C5137" t="inlineStr">
        <is>
          <t>수익증권_1147</t>
        </is>
      </c>
      <c r="D5137" t="inlineStr">
        <is>
          <t>대출</t>
        </is>
      </c>
      <c r="E5137" t="inlineStr">
        <is>
          <t>9P1025250808</t>
        </is>
      </c>
      <c r="F5137" t="inlineStr">
        <is>
          <t>Anchorage Credit Opportunities Offshore Fund IX (Cayman), L.P. Note</t>
        </is>
      </c>
      <c r="G5137" t="inlineStr">
        <is>
          <t>대출</t>
        </is>
      </c>
      <c r="H5137" t="inlineStr">
        <is>
          <t>Anchorage Credit Opportunities Offshore Fund IX (Cayman), L.P.</t>
        </is>
      </c>
      <c r="I5137" t="inlineStr">
        <is>
          <t>USD</t>
        </is>
      </c>
      <c r="J5137" t="n">
        <v>15673333186.71632</v>
      </c>
      <c r="K5137" t="n">
        <v>7</v>
      </c>
      <c r="L5137" t="inlineStr">
        <is>
          <t>2031-09-30</t>
        </is>
      </c>
      <c r="M5137" t="inlineStr">
        <is>
          <t>2025-08-08</t>
        </is>
      </c>
    </row>
    <row r="5138">
      <c r="A5138" t="n">
        <v>210002205</v>
      </c>
      <c r="B5138" t="inlineStr">
        <is>
          <t>LIGHTSPEED VENTURE PARTNERS XV-A (INCEPTION), L.P.</t>
        </is>
      </c>
      <c r="C5138" t="inlineStr">
        <is>
          <t>수익증권_1150</t>
        </is>
      </c>
      <c r="D5138" t="inlineStr">
        <is>
          <t>주식</t>
        </is>
      </c>
      <c r="F5138" t="inlineStr">
        <is>
          <t>Active Seed Deals</t>
        </is>
      </c>
      <c r="G5138" t="inlineStr">
        <is>
          <t>주식</t>
        </is>
      </c>
      <c r="H5138" t="inlineStr">
        <is>
          <t>Active Seed Deals</t>
        </is>
      </c>
      <c r="I5138" t="inlineStr">
        <is>
          <t>USD</t>
        </is>
      </c>
      <c r="J5138" t="n">
        <v>812334367.8846426</v>
      </c>
    </row>
    <row r="5139">
      <c r="A5139" t="n">
        <v>210002205</v>
      </c>
      <c r="B5139" t="inlineStr">
        <is>
          <t>LIGHTSPEED VENTURE PARTNERS XV-A (INCEPTION), L.P.</t>
        </is>
      </c>
      <c r="C5139" t="inlineStr">
        <is>
          <t>수익증권_1150</t>
        </is>
      </c>
      <c r="D5139" t="inlineStr">
        <is>
          <t>주식</t>
        </is>
      </c>
      <c r="F5139" t="inlineStr">
        <is>
          <t>Assort Health</t>
        </is>
      </c>
      <c r="G5139" t="inlineStr">
        <is>
          <t>주식</t>
        </is>
      </c>
      <c r="H5139" t="inlineStr">
        <is>
          <t>Assort Health</t>
        </is>
      </c>
      <c r="I5139" t="inlineStr">
        <is>
          <t>USD</t>
        </is>
      </c>
      <c r="J5139" t="n">
        <v>289430297.3460721</v>
      </c>
    </row>
    <row r="5140">
      <c r="A5140" t="n">
        <v>210002205</v>
      </c>
      <c r="B5140" t="inlineStr">
        <is>
          <t>LIGHTSPEED VENTURE PARTNERS XV-A (INCEPTION), L.P.</t>
        </is>
      </c>
      <c r="C5140" t="inlineStr">
        <is>
          <t>수익증권_1150</t>
        </is>
      </c>
      <c r="D5140" t="inlineStr">
        <is>
          <t>주식</t>
        </is>
      </c>
      <c r="F5140" t="inlineStr">
        <is>
          <t>Doctronic</t>
        </is>
      </c>
      <c r="G5140" t="inlineStr">
        <is>
          <t>주식</t>
        </is>
      </c>
      <c r="H5140" t="inlineStr">
        <is>
          <t>Doctronic</t>
        </is>
      </c>
      <c r="I5140" t="inlineStr">
        <is>
          <t>USD</t>
        </is>
      </c>
      <c r="J5140" t="n">
        <v>264346338.2427459</v>
      </c>
    </row>
    <row r="5141">
      <c r="A5141" t="n">
        <v>210002205</v>
      </c>
      <c r="B5141" t="inlineStr">
        <is>
          <t>LIGHTSPEED VENTURE PARTNERS XV-A (INCEPTION), L.P.</t>
        </is>
      </c>
      <c r="C5141" t="inlineStr">
        <is>
          <t>수익증권_1150</t>
        </is>
      </c>
      <c r="D5141" t="inlineStr">
        <is>
          <t>주식</t>
        </is>
      </c>
      <c r="F5141" t="inlineStr">
        <is>
          <t>Harmony IT</t>
        </is>
      </c>
      <c r="G5141" t="inlineStr">
        <is>
          <t>주식</t>
        </is>
      </c>
      <c r="H5141" t="inlineStr">
        <is>
          <t>Harmony IT</t>
        </is>
      </c>
      <c r="I5141" t="inlineStr">
        <is>
          <t>USD</t>
        </is>
      </c>
      <c r="J5141" t="n">
        <v>308725650.502477</v>
      </c>
    </row>
    <row r="5142">
      <c r="A5142" t="n">
        <v>210002205</v>
      </c>
      <c r="B5142" t="inlineStr">
        <is>
          <t>LIGHTSPEED VENTURE PARTNERS XV-A (INCEPTION), L.P.</t>
        </is>
      </c>
      <c r="C5142" t="inlineStr">
        <is>
          <t>수익증권_1150</t>
        </is>
      </c>
      <c r="D5142" t="inlineStr">
        <is>
          <t>주식</t>
        </is>
      </c>
      <c r="F5142" t="inlineStr">
        <is>
          <t>Kaizen</t>
        </is>
      </c>
      <c r="G5142" t="inlineStr">
        <is>
          <t>주식</t>
        </is>
      </c>
      <c r="H5142" t="inlineStr">
        <is>
          <t>Kaizen</t>
        </is>
      </c>
      <c r="I5142" t="inlineStr">
        <is>
          <t>USD</t>
        </is>
      </c>
      <c r="J5142" t="n">
        <v>115772118.9384289</v>
      </c>
    </row>
    <row r="5143">
      <c r="A5143" t="n">
        <v>210002205</v>
      </c>
      <c r="B5143" t="inlineStr">
        <is>
          <t>LIGHTSPEED VENTURE PARTNERS XV-A (INCEPTION), L.P.</t>
        </is>
      </c>
      <c r="C5143" t="inlineStr">
        <is>
          <t>수익증권_1150</t>
        </is>
      </c>
      <c r="D5143" t="inlineStr">
        <is>
          <t>주식</t>
        </is>
      </c>
      <c r="F5143" t="inlineStr">
        <is>
          <t>Raindrop</t>
        </is>
      </c>
      <c r="G5143" t="inlineStr">
        <is>
          <t>주식</t>
        </is>
      </c>
      <c r="H5143" t="inlineStr">
        <is>
          <t>Raindrop</t>
        </is>
      </c>
      <c r="I5143" t="inlineStr">
        <is>
          <t>USD</t>
        </is>
      </c>
      <c r="J5143" t="n">
        <v>279782620.7678698</v>
      </c>
    </row>
    <row r="5144">
      <c r="A5144" t="n">
        <v>210002205</v>
      </c>
      <c r="B5144" t="inlineStr">
        <is>
          <t>LIGHTSPEED VENTURE PARTNERS XV-A (INCEPTION), L.P.</t>
        </is>
      </c>
      <c r="C5144" t="inlineStr">
        <is>
          <t>수익증권_1150</t>
        </is>
      </c>
      <c r="D5144" t="inlineStr">
        <is>
          <t>주식</t>
        </is>
      </c>
      <c r="F5144" t="inlineStr">
        <is>
          <t>SphinxML</t>
        </is>
      </c>
      <c r="G5144" t="inlineStr">
        <is>
          <t>주식</t>
        </is>
      </c>
      <c r="H5144" t="inlineStr">
        <is>
          <t>SphinxML</t>
        </is>
      </c>
      <c r="I5144" t="inlineStr">
        <is>
          <t>USD</t>
        </is>
      </c>
      <c r="J5144" t="n">
        <v>129278866.1479122</v>
      </c>
    </row>
    <row r="5145">
      <c r="A5145" t="n">
        <v>210002205</v>
      </c>
      <c r="B5145" t="inlineStr">
        <is>
          <t>LIGHTSPEED VENTURE PARTNERS XV-A (INCEPTION), L.P.</t>
        </is>
      </c>
      <c r="C5145" t="inlineStr">
        <is>
          <t>수익증권_1150</t>
        </is>
      </c>
      <c r="D5145" t="inlineStr">
        <is>
          <t>주식</t>
        </is>
      </c>
      <c r="F5145" t="inlineStr">
        <is>
          <t>Wetstone Holdings</t>
        </is>
      </c>
      <c r="G5145" t="inlineStr">
        <is>
          <t>주식</t>
        </is>
      </c>
      <c r="H5145" t="inlineStr">
        <is>
          <t>Wetstone Holdings</t>
        </is>
      </c>
      <c r="I5145" t="inlineStr">
        <is>
          <t>USD</t>
        </is>
      </c>
      <c r="J5145" t="n">
        <v>135067472.0948337</v>
      </c>
    </row>
    <row r="5146">
      <c r="A5146" t="n">
        <v>210002205</v>
      </c>
      <c r="B5146" t="inlineStr">
        <is>
          <t>LIGHTSPEED VENTURE PARTNERS XV-A (INCEPTION), L.P.</t>
        </is>
      </c>
      <c r="C5146" t="inlineStr">
        <is>
          <t>수익증권_1150</t>
        </is>
      </c>
      <c r="D5146" t="inlineStr">
        <is>
          <t>주식</t>
        </is>
      </c>
      <c r="F5146" t="inlineStr">
        <is>
          <t>Zenzap</t>
        </is>
      </c>
      <c r="G5146" t="inlineStr">
        <is>
          <t>주식</t>
        </is>
      </c>
      <c r="H5146" t="inlineStr">
        <is>
          <t>Zenzap</t>
        </is>
      </c>
      <c r="I5146" t="inlineStr">
        <is>
          <t>USD</t>
        </is>
      </c>
      <c r="J5146" t="n">
        <v>385907063.1280962</v>
      </c>
    </row>
    <row r="5147">
      <c r="A5147" t="n">
        <v>210002206</v>
      </c>
      <c r="B5147" t="inlineStr">
        <is>
          <t>LIGHTSPEED VENTURE PARTNERS XV-B (IGNITE), L.P.</t>
        </is>
      </c>
      <c r="C5147" t="inlineStr">
        <is>
          <t>수익증권_1151</t>
        </is>
      </c>
      <c r="D5147" t="inlineStr">
        <is>
          <t>주식</t>
        </is>
      </c>
      <c r="F5147" t="inlineStr">
        <is>
          <t>Active Seed Deal</t>
        </is>
      </c>
      <c r="G5147" t="inlineStr">
        <is>
          <t>주식</t>
        </is>
      </c>
      <c r="H5147" t="inlineStr">
        <is>
          <t>Active Seed Deal</t>
        </is>
      </c>
      <c r="I5147" t="inlineStr">
        <is>
          <t>USD</t>
        </is>
      </c>
      <c r="J5147" t="n">
        <v>161257321.1772487</v>
      </c>
    </row>
    <row r="5148">
      <c r="A5148" t="n">
        <v>210002206</v>
      </c>
      <c r="B5148" t="inlineStr">
        <is>
          <t>LIGHTSPEED VENTURE PARTNERS XV-B (IGNITE), L.P.</t>
        </is>
      </c>
      <c r="C5148" t="inlineStr">
        <is>
          <t>수익증권_1151</t>
        </is>
      </c>
      <c r="D5148" t="inlineStr">
        <is>
          <t>주식</t>
        </is>
      </c>
      <c r="F5148" t="inlineStr">
        <is>
          <t xml:space="preserve">Antares Therapeutics </t>
        </is>
      </c>
      <c r="G5148" t="inlineStr">
        <is>
          <t>주식</t>
        </is>
      </c>
      <c r="H5148" t="inlineStr">
        <is>
          <t xml:space="preserve">Antares Therapeutics </t>
        </is>
      </c>
      <c r="I5148" t="inlineStr">
        <is>
          <t>USD</t>
        </is>
      </c>
      <c r="J5148" t="n">
        <v>719017937.9550264</v>
      </c>
    </row>
    <row r="5149">
      <c r="A5149" t="n">
        <v>210002206</v>
      </c>
      <c r="B5149" t="inlineStr">
        <is>
          <t>LIGHTSPEED VENTURE PARTNERS XV-B (IGNITE), L.P.</t>
        </is>
      </c>
      <c r="C5149" t="inlineStr">
        <is>
          <t>수익증권_1151</t>
        </is>
      </c>
      <c r="D5149" t="inlineStr">
        <is>
          <t>주식</t>
        </is>
      </c>
      <c r="F5149" t="inlineStr">
        <is>
          <t xml:space="preserve">Assort Health </t>
        </is>
      </c>
      <c r="G5149" t="inlineStr">
        <is>
          <t>주식</t>
        </is>
      </c>
      <c r="H5149" t="inlineStr">
        <is>
          <t xml:space="preserve">Assort Health </t>
        </is>
      </c>
      <c r="I5149" t="inlineStr">
        <is>
          <t>USD</t>
        </is>
      </c>
      <c r="J5149" t="n">
        <v>664000734.2592592</v>
      </c>
    </row>
    <row r="5150">
      <c r="A5150" t="n">
        <v>210002206</v>
      </c>
      <c r="B5150" t="inlineStr">
        <is>
          <t>LIGHTSPEED VENTURE PARTNERS XV-B (IGNITE), L.P.</t>
        </is>
      </c>
      <c r="C5150" t="inlineStr">
        <is>
          <t>수익증권_1151</t>
        </is>
      </c>
      <c r="D5150" t="inlineStr">
        <is>
          <t>주식</t>
        </is>
      </c>
      <c r="F5150" t="inlineStr">
        <is>
          <t>Coretsu</t>
        </is>
      </c>
      <c r="G5150" t="inlineStr">
        <is>
          <t>주식</t>
        </is>
      </c>
      <c r="H5150" t="inlineStr">
        <is>
          <t>Coretsu</t>
        </is>
      </c>
      <c r="I5150" t="inlineStr">
        <is>
          <t>USD</t>
        </is>
      </c>
      <c r="J5150" t="n">
        <v>569143486.5079365</v>
      </c>
    </row>
    <row r="5151">
      <c r="A5151" t="n">
        <v>210002206</v>
      </c>
      <c r="B5151" t="inlineStr">
        <is>
          <t>LIGHTSPEED VENTURE PARTNERS XV-B (IGNITE), L.P.</t>
        </is>
      </c>
      <c r="C5151" t="inlineStr">
        <is>
          <t>수익증권_1151</t>
        </is>
      </c>
      <c r="D5151" t="inlineStr">
        <is>
          <t>주식</t>
        </is>
      </c>
      <c r="F5151" t="inlineStr">
        <is>
          <t xml:space="preserve">Covenant Industries </t>
        </is>
      </c>
      <c r="G5151" t="inlineStr">
        <is>
          <t>주식</t>
        </is>
      </c>
      <c r="H5151" t="inlineStr">
        <is>
          <t xml:space="preserve">Covenant Industries </t>
        </is>
      </c>
      <c r="I5151" t="inlineStr">
        <is>
          <t>USD</t>
        </is>
      </c>
      <c r="J5151" t="n">
        <v>474286238.7566137</v>
      </c>
    </row>
    <row r="5152">
      <c r="A5152" t="n">
        <v>210002206</v>
      </c>
      <c r="B5152" t="inlineStr">
        <is>
          <t>LIGHTSPEED VENTURE PARTNERS XV-B (IGNITE), L.P.</t>
        </is>
      </c>
      <c r="C5152" t="inlineStr">
        <is>
          <t>수익증권_1151</t>
        </is>
      </c>
      <c r="D5152" t="inlineStr">
        <is>
          <t>주식</t>
        </is>
      </c>
      <c r="F5152" t="inlineStr">
        <is>
          <t xml:space="preserve">DualEntry </t>
        </is>
      </c>
      <c r="G5152" t="inlineStr">
        <is>
          <t>주식</t>
        </is>
      </c>
      <c r="H5152" t="inlineStr">
        <is>
          <t xml:space="preserve">DualEntry </t>
        </is>
      </c>
      <c r="I5152" t="inlineStr">
        <is>
          <t>USD</t>
        </is>
      </c>
      <c r="J5152" t="n">
        <v>643132139.7539681</v>
      </c>
    </row>
    <row r="5153">
      <c r="A5153" t="n">
        <v>210002206</v>
      </c>
      <c r="B5153" t="inlineStr">
        <is>
          <t>LIGHTSPEED VENTURE PARTNERS XV-B (IGNITE), L.P.</t>
        </is>
      </c>
      <c r="C5153" t="inlineStr">
        <is>
          <t>수익증권_1151</t>
        </is>
      </c>
      <c r="D5153" t="inlineStr">
        <is>
          <t>주식</t>
        </is>
      </c>
      <c r="F5153" t="inlineStr">
        <is>
          <t>Litt Security</t>
        </is>
      </c>
      <c r="G5153" t="inlineStr">
        <is>
          <t>주식</t>
        </is>
      </c>
      <c r="H5153" t="inlineStr">
        <is>
          <t>Litt Security</t>
        </is>
      </c>
      <c r="I5153" t="inlineStr">
        <is>
          <t>USD</t>
        </is>
      </c>
      <c r="J5153" t="n">
        <v>398400440.5555555</v>
      </c>
    </row>
    <row r="5154">
      <c r="A5154" t="n">
        <v>210002206</v>
      </c>
      <c r="B5154" t="inlineStr">
        <is>
          <t>LIGHTSPEED VENTURE PARTNERS XV-B (IGNITE), L.P.</t>
        </is>
      </c>
      <c r="C5154" t="inlineStr">
        <is>
          <t>수익증권_1151</t>
        </is>
      </c>
      <c r="D5154" t="inlineStr">
        <is>
          <t>주식</t>
        </is>
      </c>
      <c r="F5154" t="inlineStr">
        <is>
          <t xml:space="preserve">Macroscope </t>
        </is>
      </c>
      <c r="G5154" t="inlineStr">
        <is>
          <t>주식</t>
        </is>
      </c>
      <c r="H5154" t="inlineStr">
        <is>
          <t xml:space="preserve">Macroscope </t>
        </is>
      </c>
      <c r="I5154" t="inlineStr">
        <is>
          <t>USD</t>
        </is>
      </c>
      <c r="J5154" t="n">
        <v>483771963.531746</v>
      </c>
    </row>
    <row r="5155">
      <c r="A5155" t="n">
        <v>210002206</v>
      </c>
      <c r="B5155" t="inlineStr">
        <is>
          <t>LIGHTSPEED VENTURE PARTNERS XV-B (IGNITE), L.P.</t>
        </is>
      </c>
      <c r="C5155" t="inlineStr">
        <is>
          <t>수익증권_1151</t>
        </is>
      </c>
      <c r="D5155" t="inlineStr">
        <is>
          <t>주식</t>
        </is>
      </c>
      <c r="F5155" t="inlineStr">
        <is>
          <t xml:space="preserve">Odyssey Therapeutics </t>
        </is>
      </c>
      <c r="G5155" t="inlineStr">
        <is>
          <t>주식</t>
        </is>
      </c>
      <c r="H5155" t="inlineStr">
        <is>
          <t xml:space="preserve">Odyssey Therapeutics </t>
        </is>
      </c>
      <c r="I5155" t="inlineStr">
        <is>
          <t>USD</t>
        </is>
      </c>
      <c r="J5155" t="n">
        <v>474286238.7566137</v>
      </c>
    </row>
    <row r="5156">
      <c r="A5156" t="n">
        <v>210002206</v>
      </c>
      <c r="B5156" t="inlineStr">
        <is>
          <t>LIGHTSPEED VENTURE PARTNERS XV-B (IGNITE), L.P.</t>
        </is>
      </c>
      <c r="C5156" t="inlineStr">
        <is>
          <t>수익증권_1151</t>
        </is>
      </c>
      <c r="D5156" t="inlineStr">
        <is>
          <t>주식</t>
        </is>
      </c>
      <c r="F5156" t="inlineStr">
        <is>
          <t xml:space="preserve">Paid </t>
        </is>
      </c>
      <c r="G5156" t="inlineStr">
        <is>
          <t>주식</t>
        </is>
      </c>
      <c r="H5156" t="inlineStr">
        <is>
          <t xml:space="preserve">Paid </t>
        </is>
      </c>
      <c r="I5156" t="inlineStr">
        <is>
          <t>USD</t>
        </is>
      </c>
      <c r="J5156" t="n">
        <v>284571743.2539682</v>
      </c>
    </row>
    <row r="5157">
      <c r="A5157" t="n">
        <v>210002206</v>
      </c>
      <c r="B5157" t="inlineStr">
        <is>
          <t>LIGHTSPEED VENTURE PARTNERS XV-B (IGNITE), L.P.</t>
        </is>
      </c>
      <c r="C5157" t="inlineStr">
        <is>
          <t>수익증권_1151</t>
        </is>
      </c>
      <c r="D5157" t="inlineStr">
        <is>
          <t>주식</t>
        </is>
      </c>
      <c r="F5157" t="inlineStr">
        <is>
          <t>Unconventional</t>
        </is>
      </c>
      <c r="G5157" t="inlineStr">
        <is>
          <t>주식</t>
        </is>
      </c>
      <c r="H5157" t="inlineStr">
        <is>
          <t>Unconventional</t>
        </is>
      </c>
      <c r="I5157" t="inlineStr">
        <is>
          <t>USD</t>
        </is>
      </c>
      <c r="J5157" t="n">
        <v>147977306.4920635</v>
      </c>
    </row>
    <row r="5158">
      <c r="A5158" t="n">
        <v>210002207</v>
      </c>
      <c r="B5158" t="inlineStr">
        <is>
          <t>LIGHTSPEED OPPORTUNITY FUND III, L.P.</t>
        </is>
      </c>
      <c r="C5158" t="inlineStr">
        <is>
          <t>수익증권_1152</t>
        </is>
      </c>
      <c r="D5158" t="inlineStr">
        <is>
          <t>주식</t>
        </is>
      </c>
      <c r="F5158" t="inlineStr">
        <is>
          <t xml:space="preserve">Anduril Industries </t>
        </is>
      </c>
      <c r="G5158" t="inlineStr">
        <is>
          <t>주식</t>
        </is>
      </c>
      <c r="H5158" t="inlineStr">
        <is>
          <t xml:space="preserve">Anduril Industries </t>
        </is>
      </c>
      <c r="I5158" t="inlineStr">
        <is>
          <t>USD</t>
        </is>
      </c>
      <c r="J5158" t="n">
        <v>199285266.2450272</v>
      </c>
    </row>
    <row r="5159">
      <c r="A5159" t="n">
        <v>210002207</v>
      </c>
      <c r="B5159" t="inlineStr">
        <is>
          <t>LIGHTSPEED OPPORTUNITY FUND III, L.P.</t>
        </is>
      </c>
      <c r="C5159" t="inlineStr">
        <is>
          <t>수익증권_1152</t>
        </is>
      </c>
      <c r="D5159" t="inlineStr">
        <is>
          <t>주식</t>
        </is>
      </c>
      <c r="F5159" t="inlineStr">
        <is>
          <t>Anthropic</t>
        </is>
      </c>
      <c r="G5159" t="inlineStr">
        <is>
          <t>주식</t>
        </is>
      </c>
      <c r="H5159" t="inlineStr">
        <is>
          <t>Anthropic</t>
        </is>
      </c>
      <c r="I5159" t="inlineStr">
        <is>
          <t>USD</t>
        </is>
      </c>
      <c r="J5159" t="n">
        <v>4348689202.703986</v>
      </c>
    </row>
    <row r="5160">
      <c r="A5160" t="n">
        <v>210002207</v>
      </c>
      <c r="B5160" t="inlineStr">
        <is>
          <t>LIGHTSPEED OPPORTUNITY FUND III, L.P.</t>
        </is>
      </c>
      <c r="C5160" t="inlineStr">
        <is>
          <t>수익증권_1152</t>
        </is>
      </c>
      <c r="D5160" t="inlineStr">
        <is>
          <t>주식</t>
        </is>
      </c>
      <c r="F5160" t="inlineStr">
        <is>
          <t xml:space="preserve">Castelion </t>
        </is>
      </c>
      <c r="G5160" t="inlineStr">
        <is>
          <t>주식</t>
        </is>
      </c>
      <c r="H5160" t="inlineStr">
        <is>
          <t xml:space="preserve">Castelion </t>
        </is>
      </c>
      <c r="I5160" t="inlineStr">
        <is>
          <t>USD</t>
        </is>
      </c>
      <c r="J5160" t="n">
        <v>790814548.5913777</v>
      </c>
    </row>
    <row r="5161">
      <c r="A5161" t="n">
        <v>210002207</v>
      </c>
      <c r="B5161" t="inlineStr">
        <is>
          <t>LIGHTSPEED OPPORTUNITY FUND III, L.P.</t>
        </is>
      </c>
      <c r="C5161" t="inlineStr">
        <is>
          <t>수익증권_1152</t>
        </is>
      </c>
      <c r="D5161" t="inlineStr">
        <is>
          <t>주식</t>
        </is>
      </c>
      <c r="F5161" t="inlineStr">
        <is>
          <t xml:space="preserve">Cyera </t>
        </is>
      </c>
      <c r="G5161" t="inlineStr">
        <is>
          <t>주식</t>
        </is>
      </c>
      <c r="H5161" t="inlineStr">
        <is>
          <t xml:space="preserve">Cyera </t>
        </is>
      </c>
      <c r="I5161" t="inlineStr">
        <is>
          <t>USD</t>
        </is>
      </c>
      <c r="J5161" t="n">
        <v>790814548.5913777</v>
      </c>
    </row>
    <row r="5162">
      <c r="A5162" t="n">
        <v>210002207</v>
      </c>
      <c r="B5162" t="inlineStr">
        <is>
          <t>LIGHTSPEED OPPORTUNITY FUND III, L.P.</t>
        </is>
      </c>
      <c r="C5162" t="inlineStr">
        <is>
          <t>수익증권_1152</t>
        </is>
      </c>
      <c r="D5162" t="inlineStr">
        <is>
          <t>주식</t>
        </is>
      </c>
      <c r="F5162" t="inlineStr">
        <is>
          <t xml:space="preserve">Fireworks.ai </t>
        </is>
      </c>
      <c r="G5162" t="inlineStr">
        <is>
          <t>주식</t>
        </is>
      </c>
      <c r="H5162" t="inlineStr">
        <is>
          <t xml:space="preserve">Fireworks.ai </t>
        </is>
      </c>
      <c r="I5162" t="inlineStr">
        <is>
          <t>USD</t>
        </is>
      </c>
      <c r="J5162" t="n">
        <v>914972432.720224</v>
      </c>
    </row>
    <row r="5163">
      <c r="A5163" t="n">
        <v>210002207</v>
      </c>
      <c r="B5163" t="inlineStr">
        <is>
          <t>LIGHTSPEED OPPORTUNITY FUND III, L.P.</t>
        </is>
      </c>
      <c r="C5163" t="inlineStr">
        <is>
          <t>수익증권_1152</t>
        </is>
      </c>
      <c r="D5163" t="inlineStr">
        <is>
          <t>주식</t>
        </is>
      </c>
      <c r="F5163" t="inlineStr">
        <is>
          <t xml:space="preserve">Helsing </t>
        </is>
      </c>
      <c r="G5163" t="inlineStr">
        <is>
          <t>주식</t>
        </is>
      </c>
      <c r="H5163" t="inlineStr">
        <is>
          <t xml:space="preserve">Helsing </t>
        </is>
      </c>
      <c r="I5163" t="inlineStr">
        <is>
          <t>USD</t>
        </is>
      </c>
      <c r="J5163" t="n">
        <v>861197043.4160104</v>
      </c>
    </row>
    <row r="5164">
      <c r="A5164" t="n">
        <v>210002207</v>
      </c>
      <c r="B5164" t="inlineStr">
        <is>
          <t>LIGHTSPEED OPPORTUNITY FUND III, L.P.</t>
        </is>
      </c>
      <c r="C5164" t="inlineStr">
        <is>
          <t>수익증권_1152</t>
        </is>
      </c>
      <c r="D5164" t="inlineStr">
        <is>
          <t>주식</t>
        </is>
      </c>
      <c r="F5164" t="inlineStr">
        <is>
          <t xml:space="preserve">Neuralink </t>
        </is>
      </c>
      <c r="G5164" t="inlineStr">
        <is>
          <t>주식</t>
        </is>
      </c>
      <c r="H5164" t="inlineStr">
        <is>
          <t xml:space="preserve">Neuralink </t>
        </is>
      </c>
      <c r="I5164" t="inlineStr">
        <is>
          <t>USD</t>
        </is>
      </c>
      <c r="J5164" t="n">
        <v>158162909.7182755</v>
      </c>
    </row>
    <row r="5165">
      <c r="A5165" t="n">
        <v>210002207</v>
      </c>
      <c r="B5165" t="inlineStr">
        <is>
          <t>LIGHTSPEED OPPORTUNITY FUND III, L.P.</t>
        </is>
      </c>
      <c r="C5165" t="inlineStr">
        <is>
          <t>수익증권_1152</t>
        </is>
      </c>
      <c r="D5165" t="inlineStr">
        <is>
          <t>주식</t>
        </is>
      </c>
      <c r="F5165" t="inlineStr">
        <is>
          <t>Periodic Labs</t>
        </is>
      </c>
      <c r="G5165" t="inlineStr">
        <is>
          <t>주식</t>
        </is>
      </c>
      <c r="H5165" t="inlineStr">
        <is>
          <t>Periodic Labs</t>
        </is>
      </c>
      <c r="I5165" t="inlineStr">
        <is>
          <t>USD</t>
        </is>
      </c>
      <c r="J5165" t="n">
        <v>79081454.85913777</v>
      </c>
    </row>
    <row r="5166">
      <c r="A5166" t="n">
        <v>210002207</v>
      </c>
      <c r="B5166" t="inlineStr">
        <is>
          <t>LIGHTSPEED OPPORTUNITY FUND III, L.P.</t>
        </is>
      </c>
      <c r="C5166" t="inlineStr">
        <is>
          <t>수익증권_1152</t>
        </is>
      </c>
      <c r="D5166" t="inlineStr">
        <is>
          <t>주식</t>
        </is>
      </c>
      <c r="F5166" t="inlineStr">
        <is>
          <t xml:space="preserve">Ramp </t>
        </is>
      </c>
      <c r="G5166" t="inlineStr">
        <is>
          <t>주식</t>
        </is>
      </c>
      <c r="H5166" t="inlineStr">
        <is>
          <t xml:space="preserve">Ramp </t>
        </is>
      </c>
      <c r="I5166" t="inlineStr">
        <is>
          <t>USD</t>
        </is>
      </c>
      <c r="J5166" t="n">
        <v>233290291.8344564</v>
      </c>
    </row>
    <row r="5167">
      <c r="A5167" t="n">
        <v>210002207</v>
      </c>
      <c r="B5167" t="inlineStr">
        <is>
          <t>LIGHTSPEED OPPORTUNITY FUND III, L.P.</t>
        </is>
      </c>
      <c r="C5167" t="inlineStr">
        <is>
          <t>수익증권_1152</t>
        </is>
      </c>
      <c r="D5167" t="inlineStr">
        <is>
          <t>주식</t>
        </is>
      </c>
      <c r="F5167" t="inlineStr">
        <is>
          <t xml:space="preserve">SSI </t>
        </is>
      </c>
      <c r="G5167" t="inlineStr">
        <is>
          <t>주식</t>
        </is>
      </c>
      <c r="H5167" t="inlineStr">
        <is>
          <t xml:space="preserve">SSI </t>
        </is>
      </c>
      <c r="I5167" t="inlineStr">
        <is>
          <t>USD</t>
        </is>
      </c>
      <c r="J5167" t="n">
        <v>593110911.4435333</v>
      </c>
    </row>
    <row r="5168">
      <c r="A5168" t="n">
        <v>210002207</v>
      </c>
      <c r="B5168" t="inlineStr">
        <is>
          <t>LIGHTSPEED OPPORTUNITY FUND III, L.P.</t>
        </is>
      </c>
      <c r="C5168" t="inlineStr">
        <is>
          <t>수익증권_1152</t>
        </is>
      </c>
      <c r="D5168" t="inlineStr">
        <is>
          <t>주식</t>
        </is>
      </c>
      <c r="F5168" t="inlineStr">
        <is>
          <t xml:space="preserve">Thinking Machines Lab </t>
        </is>
      </c>
      <c r="G5168" t="inlineStr">
        <is>
          <t>주식</t>
        </is>
      </c>
      <c r="H5168" t="inlineStr">
        <is>
          <t xml:space="preserve">Thinking Machines Lab </t>
        </is>
      </c>
      <c r="I5168" t="inlineStr">
        <is>
          <t>USD</t>
        </is>
      </c>
      <c r="J5168" t="n">
        <v>237244364.5774133</v>
      </c>
    </row>
    <row r="5169">
      <c r="A5169" t="n">
        <v>210002207</v>
      </c>
      <c r="B5169" t="inlineStr">
        <is>
          <t>LIGHTSPEED OPPORTUNITY FUND III, L.P.</t>
        </is>
      </c>
      <c r="C5169" t="inlineStr">
        <is>
          <t>수익증권_1152</t>
        </is>
      </c>
      <c r="D5169" t="inlineStr">
        <is>
          <t>주식</t>
        </is>
      </c>
      <c r="F5169" t="inlineStr">
        <is>
          <t>xAI</t>
        </is>
      </c>
      <c r="G5169" t="inlineStr">
        <is>
          <t>주식</t>
        </is>
      </c>
      <c r="H5169" t="inlineStr">
        <is>
          <t>xAI</t>
        </is>
      </c>
      <c r="I5169" t="inlineStr">
        <is>
          <t>USD</t>
        </is>
      </c>
      <c r="J5169" t="n">
        <v>533799820.29918</v>
      </c>
    </row>
    <row r="5170">
      <c r="A5170" t="n">
        <v>210002209</v>
      </c>
      <c r="B5170" t="inlineStr">
        <is>
          <t>교보AIM수도권광역급행철도B노선일반사모특별자산투자신탁</t>
        </is>
      </c>
      <c r="C5170" t="inlineStr">
        <is>
          <t>수익증권_1154</t>
        </is>
      </c>
      <c r="D5170" t="inlineStr">
        <is>
          <t>대출</t>
        </is>
      </c>
      <c r="E5170" t="inlineStr">
        <is>
          <t>KRYZLRBF9W03</t>
        </is>
      </c>
      <c r="F5170" t="inlineStr">
        <is>
          <t>지티엑스비(주)_후순위</t>
        </is>
      </c>
      <c r="G5170" t="inlineStr">
        <is>
          <t>대출</t>
        </is>
      </c>
      <c r="H5170" t="inlineStr">
        <is>
          <t>지티엑스비</t>
        </is>
      </c>
      <c r="I5170" t="inlineStr">
        <is>
          <t>KRW</t>
        </is>
      </c>
      <c r="J5170" t="n">
        <v>1286991722.92387</v>
      </c>
      <c r="K5170" t="n">
        <v>12</v>
      </c>
      <c r="L5170" t="inlineStr">
        <is>
          <t>2031-08-04</t>
        </is>
      </c>
      <c r="M5170" t="inlineStr">
        <is>
          <t>2025-09-29</t>
        </is>
      </c>
    </row>
    <row r="5171">
      <c r="A5171" t="n">
        <v>210002209</v>
      </c>
      <c r="B5171" t="inlineStr">
        <is>
          <t>교보AIM수도권광역급행철도B노선일반사모특별자산투자신탁</t>
        </is>
      </c>
      <c r="C5171" t="inlineStr">
        <is>
          <t>수익증권_1154</t>
        </is>
      </c>
      <c r="D5171" t="inlineStr">
        <is>
          <t>주식</t>
        </is>
      </c>
      <c r="E5171" t="inlineStr">
        <is>
          <t>KR7000001430</t>
        </is>
      </c>
      <c r="F5171" t="inlineStr">
        <is>
          <t>지티엑스비(주)</t>
        </is>
      </c>
      <c r="G5171" t="inlineStr">
        <is>
          <t>주식</t>
        </is>
      </c>
      <c r="H5171" t="inlineStr">
        <is>
          <t>지티엑스비</t>
        </is>
      </c>
      <c r="I5171" t="inlineStr">
        <is>
          <t>KRW</t>
        </is>
      </c>
      <c r="J5171" t="n">
        <v>5316741696.32421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2026-04-23T08:29:42Z</dcterms:created>
  <dcterms:modified xsi:type="dcterms:W3CDTF">2026-04-24T04:23:26Z</dcterms:modified>
</cp:coreProperties>
</file>